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4 โครงการ 4\รายงานโครงการ_4_ปี_2562\DomesticQ1-Q4_ปี2562 นำส่งกระทรวง(3-11-2563)\"/>
    </mc:Choice>
  </mc:AlternateContent>
  <xr:revisionPtr revIDLastSave="0" documentId="13_ncr:1_{202B76E7-6167-45B8-A234-9944146A1BE1}" xr6:coauthVersionLast="43" xr6:coauthVersionMax="43" xr10:uidLastSave="{00000000-0000-0000-0000-000000000000}"/>
  <bookViews>
    <workbookView xWindow="-120" yWindow="-120" windowWidth="29040" windowHeight="15840" tabRatio="754" xr2:uid="{00000000-000D-0000-FFFF-FFFF00000000}"/>
  </bookViews>
  <sheets>
    <sheet name="ภาคตะวันออก2562" sheetId="13" r:id="rId1"/>
    <sheet name="เกาะกูด ตราด" sheetId="1" r:id="rId2"/>
    <sheet name="เกาะช้าง ตราด" sheetId="2" r:id="rId3"/>
    <sheet name="เกาะหมาก ตราด" sheetId="3" r:id="rId4"/>
    <sheet name="เมือง ตราด" sheetId="4" r:id="rId5"/>
    <sheet name="จันทบุรี" sheetId="5" r:id="rId6"/>
    <sheet name="นครนายก" sheetId="7" r:id="rId7"/>
    <sheet name="ระยอง" sheetId="11" r:id="rId8"/>
    <sheet name="ปราจีนบุรี" sheetId="9" r:id="rId9"/>
    <sheet name="บางแสน ชลบุรี" sheetId="8" r:id="rId10"/>
    <sheet name="พัทยา ชลบุรี" sheetId="10" r:id="rId11"/>
    <sheet name="สระแก้ว" sheetId="12" r:id="rId12"/>
    <sheet name="1.รวมชลบุรี" sheetId="15" r:id="rId13"/>
    <sheet name="2.รวมตราด" sheetId="16" r:id="rId14"/>
    <sheet name="สรุป61" sheetId="22" state="hidden" r:id="rId15"/>
    <sheet name="Sheet1" sheetId="23" state="hidden" r:id="rId16"/>
    <sheet name="สรุปรายเดือน2560" sheetId="19" state="hidden" r:id="rId17"/>
    <sheet name="สรุปรายเดือน2559" sheetId="20" state="hidden" r:id="rId18"/>
    <sheet name="สรุปรายเดือน2558" sheetId="21" state="hidden" r:id="rId19"/>
    <sheet name="ตารางสรุป2559" sheetId="14" state="hidden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E167" i="14" l="1"/>
  <c r="TD167" i="14"/>
  <c r="TC167" i="14"/>
  <c r="TB167" i="14"/>
  <c r="TA167" i="14"/>
  <c r="SZ167" i="14"/>
  <c r="SX167" i="14"/>
  <c r="SW167" i="14"/>
  <c r="SV167" i="14"/>
  <c r="SU167" i="14"/>
  <c r="ST167" i="14"/>
  <c r="AH167" i="14"/>
  <c r="AF167" i="14"/>
  <c r="AE167" i="14"/>
  <c r="AD167" i="14"/>
  <c r="TB164" i="14" s="1"/>
  <c r="AC167" i="14"/>
  <c r="AB167" i="14"/>
  <c r="AA167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TE166" i="14"/>
  <c r="TD166" i="14"/>
  <c r="TC166" i="14"/>
  <c r="TB166" i="14"/>
  <c r="TA166" i="14"/>
  <c r="SZ166" i="14"/>
  <c r="SX166" i="14"/>
  <c r="SW166" i="14"/>
  <c r="SV166" i="14"/>
  <c r="SU166" i="14"/>
  <c r="ST166" i="14"/>
  <c r="MJ166" i="14"/>
  <c r="MG166" i="14"/>
  <c r="MD166" i="14"/>
  <c r="AH166" i="14"/>
  <c r="AF166" i="14"/>
  <c r="AE166" i="14"/>
  <c r="AD166" i="14"/>
  <c r="TB163" i="14" s="1"/>
  <c r="AC166" i="14"/>
  <c r="TA163" i="14" s="1"/>
  <c r="AB166" i="14"/>
  <c r="SZ163" i="14" s="1"/>
  <c r="AA166" i="14"/>
  <c r="Z166" i="14"/>
  <c r="Y166" i="14"/>
  <c r="X166" i="14"/>
  <c r="W166" i="14"/>
  <c r="V166" i="14"/>
  <c r="U166" i="14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/>
  <c r="E166" i="14"/>
  <c r="D166" i="14"/>
  <c r="C166" i="14"/>
  <c r="TE165" i="14"/>
  <c r="TD165" i="14"/>
  <c r="TC165" i="14"/>
  <c r="TB165" i="14"/>
  <c r="TA165" i="14"/>
  <c r="SZ165" i="14"/>
  <c r="SX165" i="14"/>
  <c r="SW165" i="14"/>
  <c r="SV165" i="14"/>
  <c r="SU165" i="14"/>
  <c r="ST165" i="14"/>
  <c r="MJ165" i="14"/>
  <c r="MG165" i="14"/>
  <c r="MD165" i="14"/>
  <c r="AH165" i="14"/>
  <c r="AF165" i="14"/>
  <c r="AE165" i="14"/>
  <c r="AD165" i="14"/>
  <c r="TB162" i="14" s="1"/>
  <c r="AC165" i="14"/>
  <c r="TA162" i="14" s="1"/>
  <c r="AB165" i="14"/>
  <c r="SZ162" i="14" s="1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E165" i="14"/>
  <c r="D165" i="14"/>
  <c r="C165" i="14"/>
  <c r="TE164" i="14"/>
  <c r="TD164" i="14"/>
  <c r="TC164" i="14"/>
  <c r="TA164" i="14"/>
  <c r="SZ164" i="14"/>
  <c r="SX164" i="14"/>
  <c r="SW164" i="14"/>
  <c r="SV164" i="14"/>
  <c r="SU164" i="14"/>
  <c r="ST164" i="14"/>
  <c r="MJ164" i="14"/>
  <c r="MG164" i="14"/>
  <c r="MD164" i="14"/>
  <c r="LS164" i="14"/>
  <c r="AH164" i="14"/>
  <c r="AF164" i="14"/>
  <c r="AE164" i="14"/>
  <c r="AD164" i="14"/>
  <c r="TB161" i="14" s="1"/>
  <c r="AC164" i="14"/>
  <c r="TA161" i="14" s="1"/>
  <c r="AB164" i="14"/>
  <c r="SZ161" i="14" s="1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C164" i="14"/>
  <c r="TE163" i="14"/>
  <c r="TD163" i="14"/>
  <c r="TC163" i="14"/>
  <c r="SX163" i="14"/>
  <c r="SW163" i="14"/>
  <c r="SV163" i="14"/>
  <c r="SU163" i="14"/>
  <c r="ST163" i="14"/>
  <c r="MJ163" i="14"/>
  <c r="MG163" i="14"/>
  <c r="MD163" i="14"/>
  <c r="LS163" i="14"/>
  <c r="AH163" i="14"/>
  <c r="AF163" i="14"/>
  <c r="AE163" i="14"/>
  <c r="AD163" i="14"/>
  <c r="TB160" i="14" s="1"/>
  <c r="AC163" i="14"/>
  <c r="TA160" i="14" s="1"/>
  <c r="AB163" i="14"/>
  <c r="SZ160" i="14" s="1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TE162" i="14"/>
  <c r="TD162" i="14"/>
  <c r="TC162" i="14"/>
  <c r="SX162" i="14"/>
  <c r="SW162" i="14"/>
  <c r="SV162" i="14"/>
  <c r="SU162" i="14"/>
  <c r="ST162" i="14"/>
  <c r="MJ162" i="14"/>
  <c r="MG162" i="14"/>
  <c r="MD162" i="14"/>
  <c r="LS162" i="14"/>
  <c r="AH162" i="14"/>
  <c r="AF162" i="14"/>
  <c r="AE162" i="14"/>
  <c r="AD162" i="14"/>
  <c r="TB159" i="14" s="1"/>
  <c r="AC162" i="14"/>
  <c r="TA159" i="14" s="1"/>
  <c r="AB162" i="14"/>
  <c r="SZ159" i="14" s="1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TE161" i="14"/>
  <c r="TD161" i="14"/>
  <c r="TC161" i="14"/>
  <c r="SX161" i="14"/>
  <c r="SW161" i="14"/>
  <c r="SV161" i="14"/>
  <c r="SU161" i="14"/>
  <c r="ST161" i="14"/>
  <c r="MJ161" i="14"/>
  <c r="MG161" i="14"/>
  <c r="MD161" i="14"/>
  <c r="LS161" i="14"/>
  <c r="AH161" i="14"/>
  <c r="AF161" i="14"/>
  <c r="AE161" i="14"/>
  <c r="AD161" i="14"/>
  <c r="TB158" i="14" s="1"/>
  <c r="AC161" i="14"/>
  <c r="AB161" i="14"/>
  <c r="SZ158" i="14" s="1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TE160" i="14"/>
  <c r="TD160" i="14"/>
  <c r="TC160" i="14"/>
  <c r="SX160" i="14"/>
  <c r="SW160" i="14"/>
  <c r="SV160" i="14"/>
  <c r="SU160" i="14"/>
  <c r="ST160" i="14"/>
  <c r="SQ160" i="14"/>
  <c r="SO160" i="14"/>
  <c r="SN160" i="14"/>
  <c r="SM160" i="14"/>
  <c r="MJ160" i="14"/>
  <c r="MG160" i="14"/>
  <c r="MD160" i="14"/>
  <c r="LS160" i="14"/>
  <c r="SP160" i="14" s="1"/>
  <c r="AH160" i="14"/>
  <c r="AF160" i="14"/>
  <c r="AE160" i="14"/>
  <c r="AD160" i="14"/>
  <c r="AC160" i="14"/>
  <c r="TA157" i="14" s="1"/>
  <c r="AB160" i="14"/>
  <c r="SZ157" i="14" s="1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TE159" i="14"/>
  <c r="TD159" i="14"/>
  <c r="TC159" i="14"/>
  <c r="SX159" i="14"/>
  <c r="SW159" i="14"/>
  <c r="SV159" i="14"/>
  <c r="SU159" i="14"/>
  <c r="ST159" i="14"/>
  <c r="SQ159" i="14"/>
  <c r="SP159" i="14"/>
  <c r="SO159" i="14"/>
  <c r="SN159" i="14"/>
  <c r="SM159" i="14"/>
  <c r="AH159" i="14"/>
  <c r="AF159" i="14"/>
  <c r="AE159" i="14"/>
  <c r="AD159" i="14"/>
  <c r="TB156" i="14" s="1"/>
  <c r="AC159" i="14"/>
  <c r="TA156" i="14" s="1"/>
  <c r="AB159" i="14"/>
  <c r="SZ156" i="14" s="1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C159" i="14"/>
  <c r="TE158" i="14"/>
  <c r="TD158" i="14"/>
  <c r="TC158" i="14"/>
  <c r="TA158" i="14"/>
  <c r="SX158" i="14"/>
  <c r="SW158" i="14"/>
  <c r="SV158" i="14"/>
  <c r="SU158" i="14"/>
  <c r="ST158" i="14"/>
  <c r="SQ158" i="14"/>
  <c r="SP158" i="14"/>
  <c r="SO158" i="14"/>
  <c r="SN158" i="14"/>
  <c r="SM158" i="14"/>
  <c r="MJ158" i="14"/>
  <c r="MG158" i="14"/>
  <c r="MD158" i="14"/>
  <c r="AH158" i="14"/>
  <c r="AF158" i="14"/>
  <c r="AE158" i="14"/>
  <c r="AD158" i="14"/>
  <c r="TB155" i="14" s="1"/>
  <c r="AC158" i="14"/>
  <c r="TA155" i="14" s="1"/>
  <c r="AB158" i="14"/>
  <c r="SZ155" i="14" s="1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TE157" i="14"/>
  <c r="TD157" i="14"/>
  <c r="TC157" i="14"/>
  <c r="TB157" i="14"/>
  <c r="SX157" i="14"/>
  <c r="SW157" i="14"/>
  <c r="SV157" i="14"/>
  <c r="SU157" i="14"/>
  <c r="ST157" i="14"/>
  <c r="SQ157" i="14"/>
  <c r="SP157" i="14"/>
  <c r="SO157" i="14"/>
  <c r="SN157" i="14"/>
  <c r="SM157" i="14"/>
  <c r="AH157" i="14"/>
  <c r="AF157" i="14"/>
  <c r="AE157" i="14"/>
  <c r="AD157" i="14"/>
  <c r="AC157" i="14"/>
  <c r="AB157" i="14"/>
  <c r="SZ154" i="14" s="1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C157" i="14"/>
  <c r="TE156" i="14"/>
  <c r="TD156" i="14"/>
  <c r="TC156" i="14"/>
  <c r="SX156" i="14"/>
  <c r="SW156" i="14"/>
  <c r="SV156" i="14"/>
  <c r="SU156" i="14"/>
  <c r="ST156" i="14"/>
  <c r="SQ156" i="14"/>
  <c r="SP156" i="14"/>
  <c r="SO156" i="14"/>
  <c r="SN156" i="14"/>
  <c r="SM156" i="14"/>
  <c r="LS156" i="14"/>
  <c r="AH156" i="14"/>
  <c r="AF156" i="14"/>
  <c r="AE156" i="14"/>
  <c r="AD156" i="14"/>
  <c r="TB153" i="14" s="1"/>
  <c r="AC156" i="14"/>
  <c r="TA153" i="14" s="1"/>
  <c r="AB156" i="14"/>
  <c r="SZ153" i="14" s="1"/>
  <c r="AA156" i="14"/>
  <c r="Z156" i="14"/>
  <c r="Y156" i="14"/>
  <c r="X156" i="14"/>
  <c r="W156" i="14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TE155" i="14"/>
  <c r="TD155" i="14"/>
  <c r="TC155" i="14"/>
  <c r="SX155" i="14"/>
  <c r="SW155" i="14"/>
  <c r="SV155" i="14"/>
  <c r="SU155" i="14"/>
  <c r="ST155" i="14"/>
  <c r="LS155" i="14"/>
  <c r="AH155" i="14"/>
  <c r="AF155" i="14"/>
  <c r="AE155" i="14"/>
  <c r="AD155" i="14"/>
  <c r="AC155" i="14"/>
  <c r="AB155" i="14"/>
  <c r="AA155" i="14"/>
  <c r="Z155" i="14"/>
  <c r="Y155" i="14"/>
  <c r="X155" i="14"/>
  <c r="W155" i="14"/>
  <c r="V155" i="14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TE154" i="14"/>
  <c r="TD154" i="14"/>
  <c r="TC154" i="14"/>
  <c r="TB154" i="14"/>
  <c r="TA154" i="14"/>
  <c r="SX154" i="14"/>
  <c r="SW154" i="14"/>
  <c r="SV154" i="14"/>
  <c r="SU154" i="14"/>
  <c r="ST154" i="14"/>
  <c r="SQ154" i="14"/>
  <c r="SP154" i="14"/>
  <c r="SO154" i="14"/>
  <c r="SN154" i="14"/>
  <c r="SM154" i="14"/>
  <c r="LS154" i="14"/>
  <c r="TE153" i="14"/>
  <c r="TD153" i="14"/>
  <c r="TC153" i="14"/>
  <c r="SX153" i="14"/>
  <c r="SW153" i="14"/>
  <c r="SV153" i="14"/>
  <c r="SU153" i="14"/>
  <c r="ST153" i="14"/>
  <c r="SQ153" i="14"/>
  <c r="SP153" i="14"/>
  <c r="SO153" i="14"/>
  <c r="SN153" i="14"/>
  <c r="SM153" i="14"/>
  <c r="SQ152" i="14"/>
  <c r="SP152" i="14"/>
  <c r="SO152" i="14"/>
  <c r="SN152" i="14"/>
  <c r="SM152" i="14"/>
  <c r="SJ152" i="14"/>
  <c r="SI152" i="14"/>
  <c r="SH152" i="14"/>
  <c r="SG152" i="14"/>
  <c r="SF152" i="14"/>
  <c r="TE151" i="14"/>
  <c r="TD151" i="14"/>
  <c r="TC151" i="14"/>
  <c r="TB151" i="14"/>
  <c r="TA151" i="14"/>
  <c r="SZ151" i="14"/>
  <c r="SX151" i="14"/>
  <c r="SW151" i="14"/>
  <c r="SV151" i="14"/>
  <c r="SU151" i="14"/>
  <c r="ST151" i="14"/>
  <c r="AH151" i="14"/>
  <c r="TE150" i="14"/>
  <c r="TD150" i="14"/>
  <c r="TC150" i="14"/>
  <c r="TB150" i="14"/>
  <c r="TA150" i="14"/>
  <c r="SZ150" i="14"/>
  <c r="SX150" i="14"/>
  <c r="SW150" i="14"/>
  <c r="SV150" i="14"/>
  <c r="SU150" i="14"/>
  <c r="ST150" i="14"/>
  <c r="MJ150" i="14"/>
  <c r="MG150" i="14"/>
  <c r="MD150" i="14"/>
  <c r="AH150" i="14"/>
  <c r="TE149" i="14"/>
  <c r="TD149" i="14"/>
  <c r="TC149" i="14"/>
  <c r="TB149" i="14"/>
  <c r="TA149" i="14"/>
  <c r="SZ149" i="14"/>
  <c r="SX149" i="14"/>
  <c r="SW149" i="14"/>
  <c r="SV149" i="14"/>
  <c r="SU149" i="14"/>
  <c r="ST149" i="14"/>
  <c r="MJ149" i="14"/>
  <c r="MG149" i="14"/>
  <c r="MD149" i="14"/>
  <c r="AH149" i="14"/>
  <c r="TE148" i="14"/>
  <c r="TD148" i="14"/>
  <c r="TC148" i="14"/>
  <c r="SX148" i="14"/>
  <c r="SW148" i="14"/>
  <c r="SV148" i="14"/>
  <c r="SU148" i="14"/>
  <c r="ST148" i="14"/>
  <c r="MJ148" i="14"/>
  <c r="MG148" i="14"/>
  <c r="MD148" i="14"/>
  <c r="LS148" i="14"/>
  <c r="AH148" i="14"/>
  <c r="TE147" i="14"/>
  <c r="TD147" i="14"/>
  <c r="TC147" i="14"/>
  <c r="SX147" i="14"/>
  <c r="SW147" i="14"/>
  <c r="SV147" i="14"/>
  <c r="SU147" i="14"/>
  <c r="ST147" i="14"/>
  <c r="MJ147" i="14"/>
  <c r="MG147" i="14"/>
  <c r="MD147" i="14"/>
  <c r="LS147" i="14"/>
  <c r="AH147" i="14"/>
  <c r="TE146" i="14"/>
  <c r="TD146" i="14"/>
  <c r="TC146" i="14"/>
  <c r="SX146" i="14"/>
  <c r="SW146" i="14"/>
  <c r="SV146" i="14"/>
  <c r="SU146" i="14"/>
  <c r="ST146" i="14"/>
  <c r="MJ146" i="14"/>
  <c r="MG146" i="14"/>
  <c r="MD146" i="14"/>
  <c r="LS146" i="14"/>
  <c r="AH146" i="14"/>
  <c r="TE145" i="14"/>
  <c r="TD145" i="14"/>
  <c r="TC145" i="14"/>
  <c r="SX145" i="14"/>
  <c r="SW145" i="14"/>
  <c r="SV145" i="14"/>
  <c r="SU145" i="14"/>
  <c r="ST145" i="14"/>
  <c r="MJ145" i="14"/>
  <c r="MG145" i="14"/>
  <c r="MD145" i="14"/>
  <c r="LS145" i="14"/>
  <c r="AH145" i="14"/>
  <c r="TE144" i="14"/>
  <c r="TD144" i="14"/>
  <c r="TC144" i="14"/>
  <c r="SX144" i="14"/>
  <c r="SW144" i="14"/>
  <c r="SV144" i="14"/>
  <c r="SU144" i="14"/>
  <c r="ST144" i="14"/>
  <c r="SQ144" i="14"/>
  <c r="SO144" i="14"/>
  <c r="SN144" i="14"/>
  <c r="SM144" i="14"/>
  <c r="MJ144" i="14"/>
  <c r="MG144" i="14"/>
  <c r="MD144" i="14"/>
  <c r="LS144" i="14"/>
  <c r="SP144" i="14" s="1"/>
  <c r="AH144" i="14"/>
  <c r="TE143" i="14"/>
  <c r="TD143" i="14"/>
  <c r="TC143" i="14"/>
  <c r="SX143" i="14"/>
  <c r="SW143" i="14"/>
  <c r="SV143" i="14"/>
  <c r="SU143" i="14"/>
  <c r="ST143" i="14"/>
  <c r="SQ143" i="14"/>
  <c r="SP143" i="14"/>
  <c r="SO143" i="14"/>
  <c r="SN143" i="14"/>
  <c r="SM143" i="14"/>
  <c r="AH143" i="14"/>
  <c r="TE142" i="14"/>
  <c r="TD142" i="14"/>
  <c r="TC142" i="14"/>
  <c r="SX142" i="14"/>
  <c r="SW142" i="14"/>
  <c r="SV142" i="14"/>
  <c r="SU142" i="14"/>
  <c r="ST142" i="14"/>
  <c r="SQ142" i="14"/>
  <c r="SP142" i="14"/>
  <c r="SO142" i="14"/>
  <c r="SN142" i="14"/>
  <c r="SM142" i="14"/>
  <c r="MJ142" i="14"/>
  <c r="MG142" i="14"/>
  <c r="MD142" i="14"/>
  <c r="AH142" i="14"/>
  <c r="TE141" i="14"/>
  <c r="TD141" i="14"/>
  <c r="TC141" i="14"/>
  <c r="SX141" i="14"/>
  <c r="SW141" i="14"/>
  <c r="SV141" i="14"/>
  <c r="SU141" i="14"/>
  <c r="ST141" i="14"/>
  <c r="SQ141" i="14"/>
  <c r="SP141" i="14"/>
  <c r="SO141" i="14"/>
  <c r="SN141" i="14"/>
  <c r="SM141" i="14"/>
  <c r="AH141" i="14"/>
  <c r="TE140" i="14"/>
  <c r="TD140" i="14"/>
  <c r="TC140" i="14"/>
  <c r="SX140" i="14"/>
  <c r="SW140" i="14"/>
  <c r="SV140" i="14"/>
  <c r="SU140" i="14"/>
  <c r="ST140" i="14"/>
  <c r="SQ140" i="14"/>
  <c r="SP140" i="14"/>
  <c r="SO140" i="14"/>
  <c r="SN140" i="14"/>
  <c r="SM140" i="14"/>
  <c r="LS140" i="14"/>
  <c r="AH140" i="14"/>
  <c r="TE139" i="14"/>
  <c r="TD139" i="14"/>
  <c r="TC139" i="14"/>
  <c r="SX139" i="14"/>
  <c r="SW139" i="14"/>
  <c r="SV139" i="14"/>
  <c r="SU139" i="14"/>
  <c r="ST139" i="14"/>
  <c r="LS139" i="14"/>
  <c r="AH139" i="14"/>
  <c r="TE138" i="14"/>
  <c r="TD138" i="14"/>
  <c r="TC138" i="14"/>
  <c r="SX138" i="14"/>
  <c r="SW138" i="14"/>
  <c r="SV138" i="14"/>
  <c r="SU138" i="14"/>
  <c r="ST138" i="14"/>
  <c r="SQ138" i="14"/>
  <c r="SP138" i="14"/>
  <c r="SO138" i="14"/>
  <c r="SN138" i="14"/>
  <c r="SM138" i="14"/>
  <c r="LS138" i="14"/>
  <c r="TE137" i="14"/>
  <c r="TD137" i="14"/>
  <c r="TC137" i="14"/>
  <c r="SX137" i="14"/>
  <c r="SW137" i="14"/>
  <c r="SV137" i="14"/>
  <c r="SU137" i="14"/>
  <c r="ST137" i="14"/>
  <c r="SQ137" i="14"/>
  <c r="SP137" i="14"/>
  <c r="SO137" i="14"/>
  <c r="SN137" i="14"/>
  <c r="SM137" i="14"/>
  <c r="TE136" i="14"/>
  <c r="TD136" i="14"/>
  <c r="TC136" i="14"/>
  <c r="SX136" i="14"/>
  <c r="SW136" i="14"/>
  <c r="SV136" i="14"/>
  <c r="SU136" i="14"/>
  <c r="ST136" i="14"/>
  <c r="SQ136" i="14"/>
  <c r="SO136" i="14"/>
  <c r="SN136" i="14"/>
  <c r="SM136" i="14"/>
  <c r="MJ136" i="14"/>
  <c r="MG136" i="14"/>
  <c r="MD136" i="14"/>
  <c r="LS136" i="14"/>
  <c r="SP136" i="14" s="1"/>
  <c r="TE132" i="14"/>
  <c r="TD132" i="14"/>
  <c r="TC132" i="14"/>
  <c r="TB132" i="14"/>
  <c r="TA132" i="14"/>
  <c r="SZ132" i="14"/>
  <c r="SX132" i="14"/>
  <c r="SW132" i="14"/>
  <c r="SV132" i="14"/>
  <c r="SU132" i="14"/>
  <c r="ST132" i="14"/>
  <c r="AH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C132" i="14"/>
  <c r="TE131" i="14"/>
  <c r="TD131" i="14"/>
  <c r="TC131" i="14"/>
  <c r="TB131" i="14"/>
  <c r="TA131" i="14"/>
  <c r="SZ131" i="14"/>
  <c r="SX131" i="14"/>
  <c r="SW131" i="14"/>
  <c r="SV131" i="14"/>
  <c r="SU131" i="14"/>
  <c r="ST131" i="14"/>
  <c r="MJ131" i="14"/>
  <c r="MG131" i="14"/>
  <c r="MD131" i="14"/>
  <c r="AH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C131" i="14"/>
  <c r="TE130" i="14"/>
  <c r="TD130" i="14"/>
  <c r="TC130" i="14"/>
  <c r="TB130" i="14"/>
  <c r="TA130" i="14"/>
  <c r="SZ130" i="14"/>
  <c r="SX130" i="14"/>
  <c r="SW130" i="14"/>
  <c r="SV130" i="14"/>
  <c r="SU130" i="14"/>
  <c r="ST130" i="14"/>
  <c r="MJ130" i="14"/>
  <c r="MG130" i="14"/>
  <c r="MD130" i="14"/>
  <c r="AH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C130" i="14"/>
  <c r="TE129" i="14"/>
  <c r="TD129" i="14"/>
  <c r="TC129" i="14"/>
  <c r="SX129" i="14"/>
  <c r="SW129" i="14"/>
  <c r="SV129" i="14"/>
  <c r="SU129" i="14"/>
  <c r="ST129" i="14"/>
  <c r="MJ129" i="14"/>
  <c r="MG129" i="14"/>
  <c r="MD129" i="14"/>
  <c r="LS129" i="14"/>
  <c r="AH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C129" i="14"/>
  <c r="TE128" i="14"/>
  <c r="TD128" i="14"/>
  <c r="TC128" i="14"/>
  <c r="SX128" i="14"/>
  <c r="SW128" i="14"/>
  <c r="SV128" i="14"/>
  <c r="SU128" i="14"/>
  <c r="ST128" i="14"/>
  <c r="MJ128" i="14"/>
  <c r="MG128" i="14"/>
  <c r="MD128" i="14"/>
  <c r="LS128" i="14"/>
  <c r="AH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TE127" i="14"/>
  <c r="TD127" i="14"/>
  <c r="TC127" i="14"/>
  <c r="SX127" i="14"/>
  <c r="SW127" i="14"/>
  <c r="SV127" i="14"/>
  <c r="SU127" i="14"/>
  <c r="ST127" i="14"/>
  <c r="MJ127" i="14"/>
  <c r="MG127" i="14"/>
  <c r="MD127" i="14"/>
  <c r="LS127" i="14"/>
  <c r="AH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TE126" i="14"/>
  <c r="TD126" i="14"/>
  <c r="TC126" i="14"/>
  <c r="SX126" i="14"/>
  <c r="SW126" i="14"/>
  <c r="SV126" i="14"/>
  <c r="SU126" i="14"/>
  <c r="ST126" i="14"/>
  <c r="MJ126" i="14"/>
  <c r="MG126" i="14"/>
  <c r="MD126" i="14"/>
  <c r="LS126" i="14"/>
  <c r="AH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C126" i="14"/>
  <c r="TE125" i="14"/>
  <c r="TD125" i="14"/>
  <c r="TC125" i="14"/>
  <c r="SX125" i="14"/>
  <c r="SW125" i="14"/>
  <c r="SV125" i="14"/>
  <c r="SU125" i="14"/>
  <c r="ST125" i="14"/>
  <c r="SQ125" i="14"/>
  <c r="SO125" i="14"/>
  <c r="SN125" i="14"/>
  <c r="SM125" i="14"/>
  <c r="MJ125" i="14"/>
  <c r="MG125" i="14"/>
  <c r="MD125" i="14"/>
  <c r="LS125" i="14"/>
  <c r="SP125" i="14" s="1"/>
  <c r="AH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125" i="14"/>
  <c r="TE124" i="14"/>
  <c r="TD124" i="14"/>
  <c r="TC124" i="14"/>
  <c r="SX124" i="14"/>
  <c r="SW124" i="14"/>
  <c r="SV124" i="14"/>
  <c r="SU124" i="14"/>
  <c r="ST124" i="14"/>
  <c r="SQ124" i="14"/>
  <c r="SP124" i="14"/>
  <c r="SO124" i="14"/>
  <c r="SN124" i="14"/>
  <c r="SM124" i="14"/>
  <c r="AH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C124" i="14"/>
  <c r="TE123" i="14"/>
  <c r="TD123" i="14"/>
  <c r="TC123" i="14"/>
  <c r="SX123" i="14"/>
  <c r="SW123" i="14"/>
  <c r="SV123" i="14"/>
  <c r="SU123" i="14"/>
  <c r="ST123" i="14"/>
  <c r="SQ123" i="14"/>
  <c r="SP123" i="14"/>
  <c r="SO123" i="14"/>
  <c r="SN123" i="14"/>
  <c r="SM123" i="14"/>
  <c r="MJ123" i="14"/>
  <c r="MG123" i="14"/>
  <c r="MD123" i="14"/>
  <c r="AH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C123" i="14"/>
  <c r="TE122" i="14"/>
  <c r="TD122" i="14"/>
  <c r="TC122" i="14"/>
  <c r="SX122" i="14"/>
  <c r="SW122" i="14"/>
  <c r="SV122" i="14"/>
  <c r="SU122" i="14"/>
  <c r="ST122" i="14"/>
  <c r="SQ122" i="14"/>
  <c r="SP122" i="14"/>
  <c r="SO122" i="14"/>
  <c r="SN122" i="14"/>
  <c r="SM122" i="14"/>
  <c r="AH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C122" i="14"/>
  <c r="TE121" i="14"/>
  <c r="TD121" i="14"/>
  <c r="TC121" i="14"/>
  <c r="SX121" i="14"/>
  <c r="SW121" i="14"/>
  <c r="SV121" i="14"/>
  <c r="SU121" i="14"/>
  <c r="ST121" i="14"/>
  <c r="SQ121" i="14"/>
  <c r="SP121" i="14"/>
  <c r="SO121" i="14"/>
  <c r="SN121" i="14"/>
  <c r="SM121" i="14"/>
  <c r="LS121" i="14"/>
  <c r="AH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TE120" i="14"/>
  <c r="TD120" i="14"/>
  <c r="TC120" i="14"/>
  <c r="SX120" i="14"/>
  <c r="SW120" i="14"/>
  <c r="SV120" i="14"/>
  <c r="SU120" i="14"/>
  <c r="ST120" i="14"/>
  <c r="LS120" i="14"/>
  <c r="AH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TE119" i="14"/>
  <c r="TD119" i="14"/>
  <c r="TC119" i="14"/>
  <c r="SX119" i="14"/>
  <c r="SW119" i="14"/>
  <c r="SV119" i="14"/>
  <c r="SU119" i="14"/>
  <c r="ST119" i="14"/>
  <c r="SQ119" i="14"/>
  <c r="SP119" i="14"/>
  <c r="SO119" i="14"/>
  <c r="SN119" i="14"/>
  <c r="SM119" i="14"/>
  <c r="LS119" i="14"/>
  <c r="TE118" i="14"/>
  <c r="TD118" i="14"/>
  <c r="TC118" i="14"/>
  <c r="SX118" i="14"/>
  <c r="SW118" i="14"/>
  <c r="SV118" i="14"/>
  <c r="SU118" i="14"/>
  <c r="ST118" i="14"/>
  <c r="SQ118" i="14"/>
  <c r="SP118" i="14"/>
  <c r="SO118" i="14"/>
  <c r="SN118" i="14"/>
  <c r="SM118" i="14"/>
  <c r="TE117" i="14"/>
  <c r="TD117" i="14"/>
  <c r="TC117" i="14"/>
  <c r="SX117" i="14"/>
  <c r="SW117" i="14"/>
  <c r="SV117" i="14"/>
  <c r="SU117" i="14"/>
  <c r="ST117" i="14"/>
  <c r="SQ117" i="14"/>
  <c r="SO117" i="14"/>
  <c r="SN117" i="14"/>
  <c r="SM117" i="14"/>
  <c r="MJ117" i="14"/>
  <c r="MG117" i="14"/>
  <c r="MD117" i="14"/>
  <c r="LS117" i="14"/>
  <c r="SP117" i="14" s="1"/>
  <c r="TE113" i="14"/>
  <c r="TD113" i="14"/>
  <c r="TC113" i="14"/>
  <c r="TB113" i="14"/>
  <c r="TA113" i="14"/>
  <c r="SZ113" i="14"/>
  <c r="SX113" i="14"/>
  <c r="SW113" i="14"/>
  <c r="SV113" i="14"/>
  <c r="SU113" i="14"/>
  <c r="ST113" i="14"/>
  <c r="AH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TE112" i="14"/>
  <c r="TD112" i="14"/>
  <c r="TC112" i="14"/>
  <c r="TB112" i="14"/>
  <c r="TA112" i="14"/>
  <c r="SZ112" i="14"/>
  <c r="SX112" i="14"/>
  <c r="SW112" i="14"/>
  <c r="SV112" i="14"/>
  <c r="SU112" i="14"/>
  <c r="ST112" i="14"/>
  <c r="MJ112" i="14"/>
  <c r="MG112" i="14"/>
  <c r="MD112" i="14"/>
  <c r="AH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TE111" i="14"/>
  <c r="TD111" i="14"/>
  <c r="TC111" i="14"/>
  <c r="TB111" i="14"/>
  <c r="TA111" i="14"/>
  <c r="SZ111" i="14"/>
  <c r="SX111" i="14"/>
  <c r="SW111" i="14"/>
  <c r="SV111" i="14"/>
  <c r="SU111" i="14"/>
  <c r="ST111" i="14"/>
  <c r="MJ111" i="14"/>
  <c r="MG111" i="14"/>
  <c r="MD111" i="14"/>
  <c r="AH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C111" i="14"/>
  <c r="TE110" i="14"/>
  <c r="TD110" i="14"/>
  <c r="TC110" i="14"/>
  <c r="SX110" i="14"/>
  <c r="SW110" i="14"/>
  <c r="SV110" i="14"/>
  <c r="SU110" i="14"/>
  <c r="ST110" i="14"/>
  <c r="MJ110" i="14"/>
  <c r="MG110" i="14"/>
  <c r="MD110" i="14"/>
  <c r="LS110" i="14"/>
  <c r="SO19" i="14" s="1"/>
  <c r="AH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C110" i="14"/>
  <c r="TE109" i="14"/>
  <c r="TD109" i="14"/>
  <c r="TC109" i="14"/>
  <c r="SX109" i="14"/>
  <c r="SW109" i="14"/>
  <c r="SV109" i="14"/>
  <c r="SU109" i="14"/>
  <c r="ST109" i="14"/>
  <c r="MJ109" i="14"/>
  <c r="MG109" i="14"/>
  <c r="MD109" i="14"/>
  <c r="LS109" i="14"/>
  <c r="SO18" i="14" s="1"/>
  <c r="AH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C109" i="14"/>
  <c r="TE108" i="14"/>
  <c r="TD108" i="14"/>
  <c r="TC108" i="14"/>
  <c r="SX108" i="14"/>
  <c r="SW108" i="14"/>
  <c r="SV108" i="14"/>
  <c r="SU108" i="14"/>
  <c r="ST108" i="14"/>
  <c r="MJ108" i="14"/>
  <c r="MG108" i="14"/>
  <c r="MD108" i="14"/>
  <c r="LS108" i="14"/>
  <c r="AH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C108" i="14"/>
  <c r="TE107" i="14"/>
  <c r="TD107" i="14"/>
  <c r="TC107" i="14"/>
  <c r="SX107" i="14"/>
  <c r="SW107" i="14"/>
  <c r="SV107" i="14"/>
  <c r="SU107" i="14"/>
  <c r="ST107" i="14"/>
  <c r="MJ107" i="14"/>
  <c r="MG107" i="14"/>
  <c r="MD107" i="14"/>
  <c r="LS107" i="14"/>
  <c r="AH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TE106" i="14"/>
  <c r="TD106" i="14"/>
  <c r="TC106" i="14"/>
  <c r="SX106" i="14"/>
  <c r="SW106" i="14"/>
  <c r="SV106" i="14"/>
  <c r="SU106" i="14"/>
  <c r="ST106" i="14"/>
  <c r="SQ106" i="14"/>
  <c r="SO106" i="14"/>
  <c r="SN106" i="14"/>
  <c r="SM106" i="14"/>
  <c r="MJ106" i="14"/>
  <c r="MG106" i="14"/>
  <c r="MD106" i="14"/>
  <c r="LS106" i="14"/>
  <c r="SP106" i="14" s="1"/>
  <c r="AH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TE105" i="14"/>
  <c r="TD105" i="14"/>
  <c r="TC105" i="14"/>
  <c r="SX105" i="14"/>
  <c r="SW105" i="14"/>
  <c r="SV105" i="14"/>
  <c r="SU105" i="14"/>
  <c r="ST105" i="14"/>
  <c r="SQ105" i="14"/>
  <c r="SP105" i="14"/>
  <c r="SO105" i="14"/>
  <c r="SN105" i="14"/>
  <c r="SM105" i="14"/>
  <c r="AH105" i="14"/>
  <c r="AF105" i="14"/>
  <c r="AC105" i="14"/>
  <c r="TA102" i="14" s="1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TE104" i="14"/>
  <c r="TD104" i="14"/>
  <c r="TC104" i="14"/>
  <c r="SX104" i="14"/>
  <c r="SW104" i="14"/>
  <c r="SV104" i="14"/>
  <c r="SU104" i="14"/>
  <c r="ST104" i="14"/>
  <c r="SQ104" i="14"/>
  <c r="SP104" i="14"/>
  <c r="SO104" i="14"/>
  <c r="SN104" i="14"/>
  <c r="SM104" i="14"/>
  <c r="MJ104" i="14"/>
  <c r="MG104" i="14"/>
  <c r="MD104" i="14"/>
  <c r="AH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C104" i="14"/>
  <c r="TE103" i="14"/>
  <c r="TD103" i="14"/>
  <c r="TC103" i="14"/>
  <c r="SX103" i="14"/>
  <c r="SW103" i="14"/>
  <c r="SV103" i="14"/>
  <c r="SU103" i="14"/>
  <c r="ST103" i="14"/>
  <c r="SQ103" i="14"/>
  <c r="SP103" i="14"/>
  <c r="SO103" i="14"/>
  <c r="SN103" i="14"/>
  <c r="SM103" i="14"/>
  <c r="AH103" i="14"/>
  <c r="AF103" i="14"/>
  <c r="AC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C103" i="14"/>
  <c r="TE102" i="14"/>
  <c r="TD102" i="14"/>
  <c r="TC102" i="14"/>
  <c r="SX102" i="14"/>
  <c r="SW102" i="14"/>
  <c r="SV102" i="14"/>
  <c r="SU102" i="14"/>
  <c r="ST102" i="14"/>
  <c r="SQ102" i="14"/>
  <c r="SO102" i="14"/>
  <c r="SN102" i="14"/>
  <c r="SM102" i="14"/>
  <c r="LS102" i="14"/>
  <c r="SP102" i="14" s="1"/>
  <c r="AH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TE101" i="14"/>
  <c r="TD101" i="14"/>
  <c r="TC101" i="14"/>
  <c r="SX101" i="14"/>
  <c r="SW101" i="14"/>
  <c r="SV101" i="14"/>
  <c r="SU101" i="14"/>
  <c r="ST101" i="14"/>
  <c r="LS101" i="14"/>
  <c r="AH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C101" i="14"/>
  <c r="TE100" i="14"/>
  <c r="TD100" i="14"/>
  <c r="TC100" i="14"/>
  <c r="TA100" i="14"/>
  <c r="SX100" i="14"/>
  <c r="SW100" i="14"/>
  <c r="SV100" i="14"/>
  <c r="SU100" i="14"/>
  <c r="ST100" i="14"/>
  <c r="SQ100" i="14"/>
  <c r="SP100" i="14"/>
  <c r="SO100" i="14"/>
  <c r="SN100" i="14"/>
  <c r="SM100" i="14"/>
  <c r="LS100" i="14"/>
  <c r="TE99" i="14"/>
  <c r="TD99" i="14"/>
  <c r="TC99" i="14"/>
  <c r="SX99" i="14"/>
  <c r="SW99" i="14"/>
  <c r="SV99" i="14"/>
  <c r="SU99" i="14"/>
  <c r="ST99" i="14"/>
  <c r="SQ99" i="14"/>
  <c r="SP99" i="14"/>
  <c r="SO99" i="14"/>
  <c r="SN99" i="14"/>
  <c r="SM99" i="14"/>
  <c r="TE98" i="14"/>
  <c r="TD98" i="14"/>
  <c r="TC98" i="14"/>
  <c r="SX98" i="14"/>
  <c r="SW98" i="14"/>
  <c r="SV98" i="14"/>
  <c r="SU98" i="14"/>
  <c r="ST98" i="14"/>
  <c r="SQ98" i="14"/>
  <c r="SO98" i="14"/>
  <c r="SN98" i="14"/>
  <c r="SM98" i="14"/>
  <c r="MJ98" i="14"/>
  <c r="MG98" i="14"/>
  <c r="MD98" i="14"/>
  <c r="LS98" i="14"/>
  <c r="SP98" i="14" s="1"/>
  <c r="TE94" i="14"/>
  <c r="TD94" i="14"/>
  <c r="TC94" i="14"/>
  <c r="TB94" i="14"/>
  <c r="TA94" i="14"/>
  <c r="SZ94" i="14"/>
  <c r="SX94" i="14"/>
  <c r="SW94" i="14"/>
  <c r="SV94" i="14"/>
  <c r="SU94" i="14"/>
  <c r="ST94" i="14"/>
  <c r="AH94" i="14"/>
  <c r="AF94" i="14"/>
  <c r="AE94" i="14"/>
  <c r="AD94" i="14"/>
  <c r="TB91" i="14" s="1"/>
  <c r="AC94" i="14"/>
  <c r="AB94" i="14"/>
  <c r="SZ91" i="14" s="1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C94" i="14"/>
  <c r="TE93" i="14"/>
  <c r="TD93" i="14"/>
  <c r="TC93" i="14"/>
  <c r="TB93" i="14"/>
  <c r="TA93" i="14"/>
  <c r="SZ93" i="14"/>
  <c r="SX93" i="14"/>
  <c r="SW93" i="14"/>
  <c r="SV93" i="14"/>
  <c r="SU93" i="14"/>
  <c r="ST93" i="14"/>
  <c r="MJ93" i="14"/>
  <c r="MG93" i="14"/>
  <c r="MD93" i="14"/>
  <c r="AH93" i="14"/>
  <c r="AF93" i="14"/>
  <c r="AE93" i="14"/>
  <c r="AD93" i="14"/>
  <c r="AC93" i="14"/>
  <c r="TA90" i="14" s="1"/>
  <c r="AB93" i="14"/>
  <c r="SZ90" i="14" s="1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C93" i="14"/>
  <c r="TE92" i="14"/>
  <c r="TD92" i="14"/>
  <c r="TC92" i="14"/>
  <c r="TB92" i="14"/>
  <c r="TA92" i="14"/>
  <c r="SZ92" i="14"/>
  <c r="SX92" i="14"/>
  <c r="SW92" i="14"/>
  <c r="SV92" i="14"/>
  <c r="SU92" i="14"/>
  <c r="ST92" i="14"/>
  <c r="MJ92" i="14"/>
  <c r="MG92" i="14"/>
  <c r="MD92" i="14"/>
  <c r="AH92" i="14"/>
  <c r="AF92" i="14"/>
  <c r="AE92" i="14"/>
  <c r="AD92" i="14"/>
  <c r="TB89" i="14" s="1"/>
  <c r="AC92" i="14"/>
  <c r="TA89" i="14" s="1"/>
  <c r="AB92" i="14"/>
  <c r="SZ89" i="14" s="1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TE91" i="14"/>
  <c r="TD91" i="14"/>
  <c r="TC91" i="14"/>
  <c r="TA91" i="14"/>
  <c r="SX91" i="14"/>
  <c r="SW91" i="14"/>
  <c r="SV91" i="14"/>
  <c r="SU91" i="14"/>
  <c r="ST91" i="14"/>
  <c r="MJ91" i="14"/>
  <c r="MG91" i="14"/>
  <c r="MD91" i="14"/>
  <c r="LS91" i="14"/>
  <c r="AH91" i="14"/>
  <c r="AF91" i="14"/>
  <c r="AE91" i="14"/>
  <c r="AD91" i="14"/>
  <c r="AC91" i="14"/>
  <c r="TA88" i="14" s="1"/>
  <c r="AB91" i="14"/>
  <c r="SZ88" i="14" s="1"/>
  <c r="AA91" i="14"/>
  <c r="AG91" i="14" s="1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C91" i="14"/>
  <c r="TE90" i="14"/>
  <c r="TD90" i="14"/>
  <c r="TC90" i="14"/>
  <c r="SX90" i="14"/>
  <c r="SW90" i="14"/>
  <c r="SV90" i="14"/>
  <c r="SU90" i="14"/>
  <c r="ST90" i="14"/>
  <c r="MJ90" i="14"/>
  <c r="MG90" i="14"/>
  <c r="MD90" i="14"/>
  <c r="LS90" i="14"/>
  <c r="AH90" i="14"/>
  <c r="AF90" i="14"/>
  <c r="AE90" i="14"/>
  <c r="AD90" i="14"/>
  <c r="TB87" i="14" s="1"/>
  <c r="AC90" i="14"/>
  <c r="TA87" i="14" s="1"/>
  <c r="AB90" i="14"/>
  <c r="SZ87" i="14" s="1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90" i="14"/>
  <c r="TE89" i="14"/>
  <c r="TD89" i="14"/>
  <c r="TC89" i="14"/>
  <c r="SX89" i="14"/>
  <c r="SW89" i="14"/>
  <c r="SV89" i="14"/>
  <c r="SU89" i="14"/>
  <c r="ST89" i="14"/>
  <c r="MJ89" i="14"/>
  <c r="MG89" i="14"/>
  <c r="MD89" i="14"/>
  <c r="LS89" i="14"/>
  <c r="AH89" i="14"/>
  <c r="AF89" i="14"/>
  <c r="AE89" i="14"/>
  <c r="AD89" i="14"/>
  <c r="TB86" i="14" s="1"/>
  <c r="AC89" i="14"/>
  <c r="TA86" i="14" s="1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C89" i="14"/>
  <c r="TE88" i="14"/>
  <c r="TD88" i="14"/>
  <c r="TC88" i="14"/>
  <c r="TB88" i="14"/>
  <c r="SX88" i="14"/>
  <c r="SW88" i="14"/>
  <c r="SV88" i="14"/>
  <c r="SU88" i="14"/>
  <c r="ST88" i="14"/>
  <c r="MJ88" i="14"/>
  <c r="MG88" i="14"/>
  <c r="MD88" i="14"/>
  <c r="LS88" i="14"/>
  <c r="AH88" i="14"/>
  <c r="AF88" i="14"/>
  <c r="AE88" i="14"/>
  <c r="AD88" i="14"/>
  <c r="TB85" i="14" s="1"/>
  <c r="AC88" i="14"/>
  <c r="TA85" i="14" s="1"/>
  <c r="AB88" i="14"/>
  <c r="SZ85" i="14" s="1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C88" i="14"/>
  <c r="TE87" i="14"/>
  <c r="TD87" i="14"/>
  <c r="TC87" i="14"/>
  <c r="SX87" i="14"/>
  <c r="SW87" i="14"/>
  <c r="SV87" i="14"/>
  <c r="SU87" i="14"/>
  <c r="ST87" i="14"/>
  <c r="SQ87" i="14"/>
  <c r="SP87" i="14"/>
  <c r="SO87" i="14"/>
  <c r="SN87" i="14"/>
  <c r="SM87" i="14"/>
  <c r="MJ87" i="14"/>
  <c r="MG87" i="14"/>
  <c r="MD87" i="14"/>
  <c r="LS87" i="14"/>
  <c r="AH87" i="14"/>
  <c r="AF87" i="14"/>
  <c r="AE87" i="14"/>
  <c r="AD87" i="14"/>
  <c r="TB84" i="14" s="1"/>
  <c r="AC87" i="14"/>
  <c r="TA84" i="14" s="1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C87" i="14"/>
  <c r="TE86" i="14"/>
  <c r="TD86" i="14"/>
  <c r="TC86" i="14"/>
  <c r="SZ86" i="14"/>
  <c r="SX86" i="14"/>
  <c r="SW86" i="14"/>
  <c r="SV86" i="14"/>
  <c r="SU86" i="14"/>
  <c r="ST86" i="14"/>
  <c r="SQ86" i="14"/>
  <c r="SP86" i="14"/>
  <c r="SO86" i="14"/>
  <c r="SN86" i="14"/>
  <c r="SM86" i="14"/>
  <c r="AH86" i="14"/>
  <c r="AF86" i="14"/>
  <c r="AE86" i="14"/>
  <c r="AD86" i="14"/>
  <c r="AC86" i="14"/>
  <c r="TA83" i="14" s="1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C86" i="14"/>
  <c r="TE85" i="14"/>
  <c r="TD85" i="14"/>
  <c r="TC85" i="14"/>
  <c r="SX85" i="14"/>
  <c r="SW85" i="14"/>
  <c r="SV85" i="14"/>
  <c r="SU85" i="14"/>
  <c r="ST85" i="14"/>
  <c r="SQ85" i="14"/>
  <c r="SP85" i="14"/>
  <c r="SO85" i="14"/>
  <c r="SN85" i="14"/>
  <c r="SM85" i="14"/>
  <c r="MJ85" i="14"/>
  <c r="MG85" i="14"/>
  <c r="MD85" i="14"/>
  <c r="AH85" i="14"/>
  <c r="AF85" i="14"/>
  <c r="AE85" i="14"/>
  <c r="AD85" i="14"/>
  <c r="TB82" i="14" s="1"/>
  <c r="AC85" i="14"/>
  <c r="TA82" i="14" s="1"/>
  <c r="AB85" i="14"/>
  <c r="SZ82" i="14" s="1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TE84" i="14"/>
  <c r="TD84" i="14"/>
  <c r="TC84" i="14"/>
  <c r="SZ84" i="14"/>
  <c r="SX84" i="14"/>
  <c r="SW84" i="14"/>
  <c r="SV84" i="14"/>
  <c r="SU84" i="14"/>
  <c r="ST84" i="14"/>
  <c r="SQ84" i="14"/>
  <c r="SP84" i="14"/>
  <c r="SO84" i="14"/>
  <c r="SN84" i="14"/>
  <c r="SM84" i="14"/>
  <c r="AH84" i="14"/>
  <c r="AF84" i="14"/>
  <c r="AE84" i="14"/>
  <c r="AD84" i="14"/>
  <c r="AC84" i="14"/>
  <c r="TA81" i="14" s="1"/>
  <c r="AB84" i="14"/>
  <c r="SZ81" i="14" s="1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C84" i="14"/>
  <c r="TE83" i="14"/>
  <c r="TD83" i="14"/>
  <c r="TC83" i="14"/>
  <c r="TB83" i="14"/>
  <c r="SZ83" i="14"/>
  <c r="SX83" i="14"/>
  <c r="SW83" i="14"/>
  <c r="SV83" i="14"/>
  <c r="SU83" i="14"/>
  <c r="ST83" i="14"/>
  <c r="SQ83" i="14"/>
  <c r="SO83" i="14"/>
  <c r="SN83" i="14"/>
  <c r="SM83" i="14"/>
  <c r="LS83" i="14"/>
  <c r="SP83" i="14" s="1"/>
  <c r="AH83" i="14"/>
  <c r="AF83" i="14"/>
  <c r="AE83" i="14"/>
  <c r="AD83" i="14"/>
  <c r="TB80" i="14" s="1"/>
  <c r="AC83" i="14"/>
  <c r="AB83" i="14"/>
  <c r="SZ80" i="14" s="1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C83" i="14"/>
  <c r="TE82" i="14"/>
  <c r="TD82" i="14"/>
  <c r="TC82" i="14"/>
  <c r="SX82" i="14"/>
  <c r="SW82" i="14"/>
  <c r="SV82" i="14"/>
  <c r="SU82" i="14"/>
  <c r="ST82" i="14"/>
  <c r="LS82" i="14"/>
  <c r="AH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C82" i="14"/>
  <c r="TE81" i="14"/>
  <c r="TD81" i="14"/>
  <c r="TC81" i="14"/>
  <c r="SX81" i="14"/>
  <c r="SW81" i="14"/>
  <c r="SV81" i="14"/>
  <c r="SU81" i="14"/>
  <c r="ST81" i="14"/>
  <c r="SQ81" i="14"/>
  <c r="SO81" i="14"/>
  <c r="SN81" i="14"/>
  <c r="SM81" i="14"/>
  <c r="LS81" i="14"/>
  <c r="SP81" i="14" s="1"/>
  <c r="TE80" i="14"/>
  <c r="TD80" i="14"/>
  <c r="TC80" i="14"/>
  <c r="TA80" i="14"/>
  <c r="SX80" i="14"/>
  <c r="SW80" i="14"/>
  <c r="SV80" i="14"/>
  <c r="SU80" i="14"/>
  <c r="ST80" i="14"/>
  <c r="SQ80" i="14"/>
  <c r="SP80" i="14"/>
  <c r="SO80" i="14"/>
  <c r="SN80" i="14"/>
  <c r="SM80" i="14"/>
  <c r="SQ79" i="14"/>
  <c r="SP79" i="14"/>
  <c r="SO79" i="14"/>
  <c r="SN79" i="14"/>
  <c r="SM79" i="14"/>
  <c r="SJ79" i="14"/>
  <c r="SI79" i="14"/>
  <c r="SH79" i="14"/>
  <c r="SG79" i="14"/>
  <c r="SF79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C67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D66" i="14"/>
  <c r="C66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C65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C62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D60" i="14"/>
  <c r="C60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C59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SX45" i="14"/>
  <c r="SW45" i="14"/>
  <c r="SV45" i="14"/>
  <c r="SU45" i="14"/>
  <c r="ST45" i="14"/>
  <c r="SX44" i="14"/>
  <c r="SW44" i="14"/>
  <c r="SV44" i="14"/>
  <c r="SU44" i="14"/>
  <c r="ST44" i="14"/>
  <c r="TE43" i="14"/>
  <c r="TD43" i="14"/>
  <c r="TC43" i="14"/>
  <c r="TB43" i="14"/>
  <c r="TA43" i="14"/>
  <c r="SZ43" i="14"/>
  <c r="SX43" i="14"/>
  <c r="SW43" i="14"/>
  <c r="SV43" i="14"/>
  <c r="SU43" i="14"/>
  <c r="ST43" i="14"/>
  <c r="TE42" i="14"/>
  <c r="TD42" i="14"/>
  <c r="TC42" i="14"/>
  <c r="TB42" i="14"/>
  <c r="TA42" i="14"/>
  <c r="SZ42" i="14"/>
  <c r="SX42" i="14"/>
  <c r="SW42" i="14"/>
  <c r="SV42" i="14"/>
  <c r="SU42" i="14"/>
  <c r="ST42" i="14"/>
  <c r="AH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TE41" i="14"/>
  <c r="TD41" i="14"/>
  <c r="TC41" i="14"/>
  <c r="TB41" i="14"/>
  <c r="TA41" i="14"/>
  <c r="SZ41" i="14"/>
  <c r="SX41" i="14"/>
  <c r="SW41" i="14"/>
  <c r="SV41" i="14"/>
  <c r="SU41" i="14"/>
  <c r="ST41" i="14"/>
  <c r="MJ41" i="14"/>
  <c r="MG41" i="14"/>
  <c r="MD41" i="14"/>
  <c r="AH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TE40" i="14"/>
  <c r="TD40" i="14"/>
  <c r="TC40" i="14"/>
  <c r="TB40" i="14"/>
  <c r="TA40" i="14"/>
  <c r="SZ40" i="14"/>
  <c r="SX40" i="14"/>
  <c r="SW40" i="14"/>
  <c r="SV40" i="14"/>
  <c r="SU40" i="14"/>
  <c r="ST40" i="14"/>
  <c r="MJ40" i="14"/>
  <c r="MG40" i="14"/>
  <c r="MD40" i="14"/>
  <c r="AH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TE39" i="14"/>
  <c r="TD39" i="14"/>
  <c r="TC39" i="14"/>
  <c r="SX39" i="14"/>
  <c r="SW39" i="14"/>
  <c r="SV39" i="14"/>
  <c r="SU39" i="14"/>
  <c r="ST39" i="14"/>
  <c r="MJ39" i="14"/>
  <c r="MG39" i="14"/>
  <c r="MD39" i="14"/>
  <c r="LS39" i="14"/>
  <c r="AH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TE38" i="14"/>
  <c r="TD38" i="14"/>
  <c r="TC38" i="14"/>
  <c r="SX38" i="14"/>
  <c r="SW38" i="14"/>
  <c r="SV38" i="14"/>
  <c r="SU38" i="14"/>
  <c r="ST38" i="14"/>
  <c r="MJ38" i="14"/>
  <c r="MG38" i="14"/>
  <c r="MD38" i="14"/>
  <c r="LS38" i="14"/>
  <c r="AH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TE37" i="14"/>
  <c r="TD37" i="14"/>
  <c r="TC37" i="14"/>
  <c r="SX37" i="14"/>
  <c r="SW37" i="14"/>
  <c r="SV37" i="14"/>
  <c r="SU37" i="14"/>
  <c r="ST37" i="14"/>
  <c r="MJ37" i="14"/>
  <c r="MG37" i="14"/>
  <c r="MD37" i="14"/>
  <c r="LS37" i="14"/>
  <c r="AH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TE36" i="14"/>
  <c r="TD36" i="14"/>
  <c r="TC36" i="14"/>
  <c r="SX36" i="14"/>
  <c r="SW36" i="14"/>
  <c r="SV36" i="14"/>
  <c r="SU36" i="14"/>
  <c r="ST36" i="14"/>
  <c r="MJ36" i="14"/>
  <c r="MG36" i="14"/>
  <c r="MD36" i="14"/>
  <c r="LS36" i="14"/>
  <c r="AH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TE35" i="14"/>
  <c r="TD35" i="14"/>
  <c r="TC35" i="14"/>
  <c r="SX35" i="14"/>
  <c r="SW35" i="14"/>
  <c r="SV35" i="14"/>
  <c r="SU35" i="14"/>
  <c r="ST35" i="14"/>
  <c r="SQ35" i="14"/>
  <c r="SP35" i="14"/>
  <c r="SO35" i="14"/>
  <c r="SN35" i="14"/>
  <c r="SM35" i="14"/>
  <c r="MJ35" i="14"/>
  <c r="MG35" i="14"/>
  <c r="MD35" i="14"/>
  <c r="LS35" i="14"/>
  <c r="AH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TE34" i="14"/>
  <c r="TD34" i="14"/>
  <c r="TC34" i="14"/>
  <c r="SX34" i="14"/>
  <c r="SW34" i="14"/>
  <c r="SV34" i="14"/>
  <c r="SU34" i="14"/>
  <c r="ST34" i="14"/>
  <c r="SQ34" i="14"/>
  <c r="SP34" i="14"/>
  <c r="SO34" i="14"/>
  <c r="SN34" i="14"/>
  <c r="SM34" i="14"/>
  <c r="AH34" i="14"/>
  <c r="AF34" i="14"/>
  <c r="AC34" i="14"/>
  <c r="TA31" i="14" s="1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TE33" i="14"/>
  <c r="TD33" i="14"/>
  <c r="TC33" i="14"/>
  <c r="SX33" i="14"/>
  <c r="SW33" i="14"/>
  <c r="SV33" i="14"/>
  <c r="SU33" i="14"/>
  <c r="ST33" i="14"/>
  <c r="SQ33" i="14"/>
  <c r="SP33" i="14"/>
  <c r="SO33" i="14"/>
  <c r="SN33" i="14"/>
  <c r="SM33" i="14"/>
  <c r="MJ33" i="14"/>
  <c r="MG33" i="14"/>
  <c r="MD33" i="14"/>
  <c r="AH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AB33" i="14" s="1"/>
  <c r="SZ30" i="14" s="1"/>
  <c r="C33" i="14"/>
  <c r="TE32" i="14"/>
  <c r="TD32" i="14"/>
  <c r="TC32" i="14"/>
  <c r="SX32" i="14"/>
  <c r="SW32" i="14"/>
  <c r="SV32" i="14"/>
  <c r="SU32" i="14"/>
  <c r="ST32" i="14"/>
  <c r="SQ32" i="14"/>
  <c r="SP32" i="14"/>
  <c r="SO32" i="14"/>
  <c r="SN32" i="14"/>
  <c r="SM32" i="14"/>
  <c r="AH32" i="14"/>
  <c r="AF32" i="14"/>
  <c r="AC32" i="14"/>
  <c r="TA29" i="14" s="1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TE31" i="14"/>
  <c r="TD31" i="14"/>
  <c r="TC31" i="14"/>
  <c r="SX31" i="14"/>
  <c r="SW31" i="14"/>
  <c r="SV31" i="14"/>
  <c r="SU31" i="14"/>
  <c r="ST31" i="14"/>
  <c r="SQ31" i="14"/>
  <c r="SO31" i="14"/>
  <c r="SN31" i="14"/>
  <c r="SM31" i="14"/>
  <c r="LS31" i="14"/>
  <c r="SP31" i="14" s="1"/>
  <c r="AH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TE30" i="14"/>
  <c r="TD30" i="14"/>
  <c r="TC30" i="14"/>
  <c r="SX30" i="14"/>
  <c r="SW30" i="14"/>
  <c r="SV30" i="14"/>
  <c r="SU30" i="14"/>
  <c r="ST30" i="14"/>
  <c r="LS30" i="14"/>
  <c r="AH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TE29" i="14"/>
  <c r="TD29" i="14"/>
  <c r="TC29" i="14"/>
  <c r="SX29" i="14"/>
  <c r="SW29" i="14"/>
  <c r="SV29" i="14"/>
  <c r="SU29" i="14"/>
  <c r="ST29" i="14"/>
  <c r="SQ29" i="14"/>
  <c r="SO29" i="14"/>
  <c r="SN29" i="14"/>
  <c r="SM29" i="14"/>
  <c r="LS29" i="14"/>
  <c r="SP29" i="14" s="1"/>
  <c r="TE28" i="14"/>
  <c r="TD28" i="14"/>
  <c r="TC28" i="14"/>
  <c r="SX28" i="14"/>
  <c r="SW28" i="14"/>
  <c r="SV28" i="14"/>
  <c r="SU28" i="14"/>
  <c r="ST28" i="14"/>
  <c r="SQ28" i="14"/>
  <c r="SP28" i="14"/>
  <c r="SO28" i="14"/>
  <c r="SN28" i="14"/>
  <c r="SM28" i="14"/>
  <c r="TE27" i="14"/>
  <c r="TD27" i="14"/>
  <c r="TC27" i="14"/>
  <c r="SX27" i="14"/>
  <c r="SW27" i="14"/>
  <c r="SV27" i="14"/>
  <c r="SU27" i="14"/>
  <c r="ST27" i="14"/>
  <c r="SQ27" i="14"/>
  <c r="SP27" i="14"/>
  <c r="SO27" i="14"/>
  <c r="SN27" i="14"/>
  <c r="SM27" i="14"/>
  <c r="MJ27" i="14"/>
  <c r="MG27" i="14"/>
  <c r="MD27" i="14"/>
  <c r="LS27" i="14"/>
  <c r="TE26" i="14"/>
  <c r="TD26" i="14"/>
  <c r="TC26" i="14"/>
  <c r="TB26" i="14"/>
  <c r="TA26" i="14"/>
  <c r="SZ26" i="14"/>
  <c r="SX26" i="14"/>
  <c r="SW26" i="14"/>
  <c r="SV26" i="14"/>
  <c r="SU26" i="14"/>
  <c r="ST26" i="14"/>
  <c r="MJ26" i="14"/>
  <c r="MG26" i="14"/>
  <c r="MD26" i="14"/>
  <c r="LS26" i="14"/>
  <c r="TE25" i="14"/>
  <c r="TD25" i="14"/>
  <c r="TC25" i="14"/>
  <c r="TB25" i="14"/>
  <c r="TA25" i="14"/>
  <c r="SZ25" i="14"/>
  <c r="SX25" i="14"/>
  <c r="SW25" i="14"/>
  <c r="SV25" i="14"/>
  <c r="SU25" i="14"/>
  <c r="ST25" i="14"/>
  <c r="SQ25" i="14"/>
  <c r="SO25" i="14"/>
  <c r="SN25" i="14"/>
  <c r="SM25" i="14"/>
  <c r="MJ25" i="14"/>
  <c r="MG25" i="14"/>
  <c r="MD25" i="14"/>
  <c r="LS25" i="14"/>
  <c r="SP25" i="14" s="1"/>
  <c r="TE24" i="14"/>
  <c r="TD24" i="14"/>
  <c r="TC24" i="14"/>
  <c r="TB24" i="14"/>
  <c r="TA24" i="14"/>
  <c r="SZ24" i="14"/>
  <c r="SX24" i="14"/>
  <c r="SW24" i="14"/>
  <c r="SV24" i="14"/>
  <c r="SU24" i="14"/>
  <c r="ST24" i="14"/>
  <c r="SQ24" i="14"/>
  <c r="SO24" i="14"/>
  <c r="SN24" i="14"/>
  <c r="SM24" i="14"/>
  <c r="MJ24" i="14"/>
  <c r="MG24" i="14"/>
  <c r="MD24" i="14"/>
  <c r="LS24" i="14"/>
  <c r="SP24" i="14" s="1"/>
  <c r="TE23" i="14"/>
  <c r="TD23" i="14"/>
  <c r="TC23" i="14"/>
  <c r="TB23" i="14"/>
  <c r="TA23" i="14"/>
  <c r="SZ23" i="14"/>
  <c r="SX23" i="14"/>
  <c r="SW23" i="14"/>
  <c r="SV23" i="14"/>
  <c r="SU23" i="14"/>
  <c r="ST23" i="14"/>
  <c r="SQ23" i="14"/>
  <c r="SP23" i="14"/>
  <c r="SO23" i="14"/>
  <c r="SN23" i="14"/>
  <c r="SM23" i="14"/>
  <c r="MJ23" i="14"/>
  <c r="MG23" i="14"/>
  <c r="MD23" i="14"/>
  <c r="LS23" i="14"/>
  <c r="TE22" i="14"/>
  <c r="TD22" i="14"/>
  <c r="TC22" i="14"/>
  <c r="TB22" i="14"/>
  <c r="TA22" i="14"/>
  <c r="SZ22" i="14"/>
  <c r="SX22" i="14"/>
  <c r="SW22" i="14"/>
  <c r="SV22" i="14"/>
  <c r="SU22" i="14"/>
  <c r="ST22" i="14"/>
  <c r="SQ22" i="14"/>
  <c r="SO22" i="14"/>
  <c r="SN22" i="14"/>
  <c r="SM22" i="14"/>
  <c r="MJ22" i="14"/>
  <c r="MG22" i="14"/>
  <c r="MD22" i="14"/>
  <c r="LS22" i="14"/>
  <c r="SP22" i="14" s="1"/>
  <c r="TE21" i="14"/>
  <c r="TD21" i="14"/>
  <c r="TC21" i="14"/>
  <c r="TB21" i="14"/>
  <c r="TA21" i="14"/>
  <c r="SZ21" i="14"/>
  <c r="SX21" i="14"/>
  <c r="SW21" i="14"/>
  <c r="SV21" i="14"/>
  <c r="SU21" i="14"/>
  <c r="ST21" i="14"/>
  <c r="SQ21" i="14"/>
  <c r="SO21" i="14"/>
  <c r="SN21" i="14"/>
  <c r="SM21" i="14"/>
  <c r="MJ21" i="14"/>
  <c r="MG21" i="14"/>
  <c r="MD21" i="14"/>
  <c r="LS21" i="14"/>
  <c r="SP21" i="14" s="1"/>
  <c r="TE20" i="14"/>
  <c r="TD20" i="14"/>
  <c r="TC20" i="14"/>
  <c r="TB20" i="14"/>
  <c r="TA20" i="14"/>
  <c r="SZ20" i="14"/>
  <c r="SX20" i="14"/>
  <c r="SW20" i="14"/>
  <c r="SV20" i="14"/>
  <c r="SU20" i="14"/>
  <c r="ST20" i="14"/>
  <c r="SQ20" i="14"/>
  <c r="SO20" i="14"/>
  <c r="SN20" i="14"/>
  <c r="SM20" i="14"/>
  <c r="MJ20" i="14"/>
  <c r="MG20" i="14"/>
  <c r="MD20" i="14"/>
  <c r="LS20" i="14"/>
  <c r="SP20" i="14" s="1"/>
  <c r="TE19" i="14"/>
  <c r="TD19" i="14"/>
  <c r="TC19" i="14"/>
  <c r="TB19" i="14"/>
  <c r="TA19" i="14"/>
  <c r="SZ19" i="14"/>
  <c r="SX19" i="14"/>
  <c r="SW19" i="14"/>
  <c r="SV19" i="14"/>
  <c r="SU19" i="14"/>
  <c r="ST19" i="14"/>
  <c r="SQ19" i="14"/>
  <c r="SP19" i="14"/>
  <c r="SN19" i="14"/>
  <c r="SM19" i="14"/>
  <c r="LS19" i="14"/>
  <c r="TE18" i="14"/>
  <c r="TD18" i="14"/>
  <c r="TC18" i="14"/>
  <c r="TB18" i="14"/>
  <c r="TA18" i="14"/>
  <c r="SZ18" i="14"/>
  <c r="SX18" i="14"/>
  <c r="SW18" i="14"/>
  <c r="SV18" i="14"/>
  <c r="SU18" i="14"/>
  <c r="ST18" i="14"/>
  <c r="SQ18" i="14"/>
  <c r="SP18" i="14"/>
  <c r="SN18" i="14"/>
  <c r="SM18" i="14"/>
  <c r="TE17" i="14"/>
  <c r="TD17" i="14"/>
  <c r="TC17" i="14"/>
  <c r="TB17" i="14"/>
  <c r="TA17" i="14"/>
  <c r="SZ17" i="14"/>
  <c r="SX17" i="14"/>
  <c r="SW17" i="14"/>
  <c r="SV17" i="14"/>
  <c r="SU17" i="14"/>
  <c r="ST17" i="14"/>
  <c r="SQ17" i="14"/>
  <c r="SO17" i="14"/>
  <c r="SN17" i="14"/>
  <c r="SM17" i="14"/>
  <c r="LS17" i="14"/>
  <c r="SP17" i="14" s="1"/>
  <c r="TE16" i="14"/>
  <c r="TD16" i="14"/>
  <c r="TC16" i="14"/>
  <c r="TB16" i="14"/>
  <c r="TA16" i="14"/>
  <c r="SZ16" i="14"/>
  <c r="SX16" i="14"/>
  <c r="SW16" i="14"/>
  <c r="SV16" i="14"/>
  <c r="SU16" i="14"/>
  <c r="ST16" i="14"/>
  <c r="LS16" i="14"/>
  <c r="AH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TE15" i="14"/>
  <c r="TD15" i="14"/>
  <c r="TC15" i="14"/>
  <c r="TB15" i="14"/>
  <c r="TA15" i="14"/>
  <c r="SZ15" i="14"/>
  <c r="SX15" i="14"/>
  <c r="SW15" i="14"/>
  <c r="SV15" i="14"/>
  <c r="SU15" i="14"/>
  <c r="ST15" i="14"/>
  <c r="SQ15" i="14"/>
  <c r="SO15" i="14"/>
  <c r="SN15" i="14"/>
  <c r="SM15" i="14"/>
  <c r="MJ15" i="14"/>
  <c r="MG15" i="14"/>
  <c r="MD15" i="14"/>
  <c r="LS15" i="14"/>
  <c r="SP15" i="14" s="1"/>
  <c r="AH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TE14" i="14"/>
  <c r="TD14" i="14"/>
  <c r="TC14" i="14"/>
  <c r="TB14" i="14"/>
  <c r="TA14" i="14"/>
  <c r="SZ14" i="14"/>
  <c r="SX14" i="14"/>
  <c r="SW14" i="14"/>
  <c r="SV14" i="14"/>
  <c r="SU14" i="14"/>
  <c r="ST14" i="14"/>
  <c r="SQ14" i="14"/>
  <c r="SP14" i="14"/>
  <c r="SO14" i="14"/>
  <c r="SN14" i="14"/>
  <c r="SM14" i="14"/>
  <c r="MJ14" i="14"/>
  <c r="MG14" i="14"/>
  <c r="MD14" i="14"/>
  <c r="LS14" i="14"/>
  <c r="AH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TE13" i="14"/>
  <c r="TD13" i="14"/>
  <c r="TC13" i="14"/>
  <c r="SX13" i="14"/>
  <c r="SW13" i="14"/>
  <c r="SV13" i="14"/>
  <c r="SU13" i="14"/>
  <c r="ST13" i="14"/>
  <c r="SQ13" i="14"/>
  <c r="SO13" i="14"/>
  <c r="SN13" i="14"/>
  <c r="SM13" i="14"/>
  <c r="MJ13" i="14"/>
  <c r="MG13" i="14"/>
  <c r="MD13" i="14"/>
  <c r="LS13" i="14"/>
  <c r="SP13" i="14" s="1"/>
  <c r="AH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TE12" i="14"/>
  <c r="TD12" i="14"/>
  <c r="TC12" i="14"/>
  <c r="SX12" i="14"/>
  <c r="SW12" i="14"/>
  <c r="SV12" i="14"/>
  <c r="SU12" i="14"/>
  <c r="ST12" i="14"/>
  <c r="SQ12" i="14"/>
  <c r="SO12" i="14"/>
  <c r="SN12" i="14"/>
  <c r="SM12" i="14"/>
  <c r="MJ12" i="14"/>
  <c r="MG12" i="14"/>
  <c r="MD12" i="14"/>
  <c r="LS12" i="14"/>
  <c r="SP12" i="14" s="1"/>
  <c r="AH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TE11" i="14"/>
  <c r="TD11" i="14"/>
  <c r="TC11" i="14"/>
  <c r="SX11" i="14"/>
  <c r="SW11" i="14"/>
  <c r="SV11" i="14"/>
  <c r="SU11" i="14"/>
  <c r="ST11" i="14"/>
  <c r="SQ11" i="14"/>
  <c r="SP11" i="14"/>
  <c r="SO11" i="14"/>
  <c r="SN11" i="14"/>
  <c r="SM11" i="14"/>
  <c r="MJ11" i="14"/>
  <c r="MG11" i="14"/>
  <c r="MD11" i="14"/>
  <c r="LS11" i="14"/>
  <c r="AH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TE10" i="14"/>
  <c r="TD10" i="14"/>
  <c r="TC10" i="14"/>
  <c r="SX10" i="14"/>
  <c r="SW10" i="14"/>
  <c r="SV10" i="14"/>
  <c r="SU10" i="14"/>
  <c r="ST10" i="14"/>
  <c r="SQ10" i="14"/>
  <c r="SP10" i="14"/>
  <c r="SO10" i="14"/>
  <c r="SN10" i="14"/>
  <c r="SM10" i="14"/>
  <c r="MJ10" i="14"/>
  <c r="MG10" i="14"/>
  <c r="MD10" i="14"/>
  <c r="LS10" i="14"/>
  <c r="AH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TE9" i="14"/>
  <c r="TD9" i="14"/>
  <c r="TC9" i="14"/>
  <c r="SX9" i="14"/>
  <c r="SW9" i="14"/>
  <c r="SV9" i="14"/>
  <c r="SU9" i="14"/>
  <c r="ST9" i="14"/>
  <c r="SQ9" i="14"/>
  <c r="SO9" i="14"/>
  <c r="SN9" i="14"/>
  <c r="SM9" i="14"/>
  <c r="MJ9" i="14"/>
  <c r="MG9" i="14"/>
  <c r="MD9" i="14"/>
  <c r="LS9" i="14"/>
  <c r="SP9" i="14" s="1"/>
  <c r="AH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TE8" i="14"/>
  <c r="TD8" i="14"/>
  <c r="TC8" i="14"/>
  <c r="SX8" i="14"/>
  <c r="SW8" i="14"/>
  <c r="SV8" i="14"/>
  <c r="SU8" i="14"/>
  <c r="ST8" i="14"/>
  <c r="SQ8" i="14"/>
  <c r="SP8" i="14"/>
  <c r="SO8" i="14"/>
  <c r="SN8" i="14"/>
  <c r="SM8" i="14"/>
  <c r="AH8" i="14"/>
  <c r="AF8" i="14"/>
  <c r="AC8" i="14"/>
  <c r="TA5" i="14" s="1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TE7" i="14"/>
  <c r="TD7" i="14"/>
  <c r="TC7" i="14"/>
  <c r="SX7" i="14"/>
  <c r="SW7" i="14"/>
  <c r="SV7" i="14"/>
  <c r="SU7" i="14"/>
  <c r="ST7" i="14"/>
  <c r="SQ7" i="14"/>
  <c r="SO7" i="14"/>
  <c r="SN7" i="14"/>
  <c r="SM7" i="14"/>
  <c r="MJ7" i="14"/>
  <c r="MG7" i="14"/>
  <c r="MD7" i="14"/>
  <c r="LS7" i="14"/>
  <c r="SP7" i="14" s="1"/>
  <c r="AH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TE6" i="14"/>
  <c r="TD6" i="14"/>
  <c r="TC6" i="14"/>
  <c r="SX6" i="14"/>
  <c r="SW6" i="14"/>
  <c r="SV6" i="14"/>
  <c r="SU6" i="14"/>
  <c r="ST6" i="14"/>
  <c r="SQ6" i="14"/>
  <c r="SP6" i="14"/>
  <c r="SO6" i="14"/>
  <c r="SN6" i="14"/>
  <c r="SM6" i="14"/>
  <c r="AH6" i="14"/>
  <c r="AF6" i="14"/>
  <c r="AC6" i="14"/>
  <c r="TA3" i="14" s="1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K141" i="14" s="1"/>
  <c r="J6" i="14"/>
  <c r="I6" i="14"/>
  <c r="H6" i="14"/>
  <c r="G6" i="14"/>
  <c r="F6" i="14"/>
  <c r="E6" i="14"/>
  <c r="D6" i="14"/>
  <c r="C6" i="14"/>
  <c r="TE5" i="14"/>
  <c r="TD5" i="14"/>
  <c r="TC5" i="14"/>
  <c r="SX5" i="14"/>
  <c r="SW5" i="14"/>
  <c r="SV5" i="14"/>
  <c r="SU5" i="14"/>
  <c r="ST5" i="14"/>
  <c r="SQ5" i="14"/>
  <c r="SP5" i="14"/>
  <c r="SO5" i="14"/>
  <c r="SN5" i="14"/>
  <c r="SM5" i="14"/>
  <c r="LS5" i="14"/>
  <c r="AH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TE4" i="14"/>
  <c r="TD4" i="14"/>
  <c r="TC4" i="14"/>
  <c r="SX4" i="14"/>
  <c r="SW4" i="14"/>
  <c r="SV4" i="14"/>
  <c r="SU4" i="14"/>
  <c r="ST4" i="14"/>
  <c r="SQ4" i="14"/>
  <c r="SP4" i="14"/>
  <c r="SO4" i="14"/>
  <c r="SN4" i="14"/>
  <c r="SM4" i="14"/>
  <c r="LS4" i="14"/>
  <c r="AH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TE3" i="14"/>
  <c r="TD3" i="14"/>
  <c r="TC3" i="14"/>
  <c r="TE2" i="14"/>
  <c r="TD2" i="14"/>
  <c r="TC2" i="14"/>
  <c r="TE1" i="14"/>
  <c r="TD1" i="14"/>
  <c r="TC1" i="14"/>
  <c r="LW1" i="14"/>
  <c r="LQ1" i="14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AK24" i="21"/>
  <c r="AJ24" i="21"/>
  <c r="AI24" i="21"/>
  <c r="AH24" i="21"/>
  <c r="AG24" i="21"/>
  <c r="AF24" i="21"/>
  <c r="AE24" i="21"/>
  <c r="AD24" i="21"/>
  <c r="AC24" i="21"/>
  <c r="AB24" i="21"/>
  <c r="AA24" i="21"/>
  <c r="AK23" i="21"/>
  <c r="AJ23" i="21"/>
  <c r="AI23" i="21"/>
  <c r="AH23" i="21"/>
  <c r="AG23" i="21"/>
  <c r="AF23" i="21"/>
  <c r="AE23" i="21"/>
  <c r="AD23" i="21"/>
  <c r="AC23" i="21"/>
  <c r="AB23" i="21"/>
  <c r="AA23" i="21"/>
  <c r="AK22" i="21"/>
  <c r="AJ22" i="21"/>
  <c r="AI22" i="21"/>
  <c r="AH22" i="21"/>
  <c r="AG22" i="21"/>
  <c r="AF22" i="21"/>
  <c r="AE22" i="21"/>
  <c r="AD22" i="21"/>
  <c r="AC22" i="21"/>
  <c r="AB22" i="21"/>
  <c r="AA22" i="21"/>
  <c r="AK21" i="21"/>
  <c r="AJ21" i="21"/>
  <c r="AI21" i="21"/>
  <c r="AH21" i="21"/>
  <c r="AG21" i="21"/>
  <c r="AF21" i="21"/>
  <c r="AE21" i="21"/>
  <c r="AD21" i="21"/>
  <c r="AC21" i="21"/>
  <c r="AB21" i="21"/>
  <c r="AA21" i="21"/>
  <c r="AK20" i="21"/>
  <c r="AJ20" i="21"/>
  <c r="AI20" i="21"/>
  <c r="AH20" i="21"/>
  <c r="AG20" i="21"/>
  <c r="AF20" i="21"/>
  <c r="AE20" i="21"/>
  <c r="AD20" i="21"/>
  <c r="AC20" i="21"/>
  <c r="AB20" i="21"/>
  <c r="AA20" i="21"/>
  <c r="AK19" i="21"/>
  <c r="AJ19" i="21"/>
  <c r="AI19" i="21"/>
  <c r="AH19" i="21"/>
  <c r="AG19" i="21"/>
  <c r="AF19" i="21"/>
  <c r="AE19" i="21"/>
  <c r="AD19" i="21"/>
  <c r="AC19" i="21"/>
  <c r="AB19" i="21"/>
  <c r="AA19" i="21"/>
  <c r="AK18" i="21"/>
  <c r="AJ18" i="21"/>
  <c r="AI18" i="21"/>
  <c r="AH18" i="21"/>
  <c r="AG18" i="21"/>
  <c r="AF18" i="21"/>
  <c r="AE18" i="21"/>
  <c r="AD18" i="21"/>
  <c r="AC18" i="21"/>
  <c r="AB18" i="21"/>
  <c r="AA18" i="21"/>
  <c r="AK17" i="21"/>
  <c r="AJ17" i="21"/>
  <c r="AI17" i="21"/>
  <c r="AH17" i="21"/>
  <c r="AG17" i="21"/>
  <c r="AF17" i="21"/>
  <c r="AE17" i="21"/>
  <c r="AD17" i="21"/>
  <c r="AC17" i="21"/>
  <c r="AB17" i="21"/>
  <c r="AA17" i="21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420" i="23"/>
  <c r="L420" i="23"/>
  <c r="K420" i="23"/>
  <c r="J420" i="23"/>
  <c r="I420" i="23"/>
  <c r="H420" i="23"/>
  <c r="G420" i="23"/>
  <c r="F420" i="23"/>
  <c r="E420" i="23"/>
  <c r="D420" i="23"/>
  <c r="C420" i="23"/>
  <c r="B420" i="23"/>
  <c r="M419" i="23"/>
  <c r="L419" i="23"/>
  <c r="K419" i="23"/>
  <c r="J419" i="23"/>
  <c r="I419" i="23"/>
  <c r="H419" i="23"/>
  <c r="G419" i="23"/>
  <c r="F419" i="23"/>
  <c r="E419" i="23"/>
  <c r="D419" i="23"/>
  <c r="C419" i="23"/>
  <c r="B419" i="23"/>
  <c r="M418" i="23"/>
  <c r="L418" i="23"/>
  <c r="K418" i="23"/>
  <c r="J418" i="23"/>
  <c r="I418" i="23"/>
  <c r="H418" i="23"/>
  <c r="G418" i="23"/>
  <c r="F418" i="23"/>
  <c r="E418" i="23"/>
  <c r="D418" i="23"/>
  <c r="C418" i="23"/>
  <c r="B418" i="23"/>
  <c r="M417" i="23"/>
  <c r="L417" i="23"/>
  <c r="K417" i="23"/>
  <c r="J417" i="23"/>
  <c r="I417" i="23"/>
  <c r="H417" i="23"/>
  <c r="G417" i="23"/>
  <c r="F417" i="23"/>
  <c r="E417" i="23"/>
  <c r="D417" i="23"/>
  <c r="C417" i="23"/>
  <c r="B417" i="23"/>
  <c r="M416" i="23"/>
  <c r="L416" i="23"/>
  <c r="K416" i="23"/>
  <c r="J416" i="23"/>
  <c r="I416" i="23"/>
  <c r="H416" i="23"/>
  <c r="G416" i="23"/>
  <c r="F416" i="23"/>
  <c r="E416" i="23"/>
  <c r="D416" i="23"/>
  <c r="C416" i="23"/>
  <c r="B416" i="23"/>
  <c r="M415" i="23"/>
  <c r="L415" i="23"/>
  <c r="K415" i="23"/>
  <c r="J415" i="23"/>
  <c r="I415" i="23"/>
  <c r="H415" i="23"/>
  <c r="G415" i="23"/>
  <c r="F415" i="23"/>
  <c r="E415" i="23"/>
  <c r="D415" i="23"/>
  <c r="C415" i="23"/>
  <c r="B415" i="23"/>
  <c r="M414" i="23"/>
  <c r="L414" i="23"/>
  <c r="K414" i="23"/>
  <c r="J414" i="23"/>
  <c r="I414" i="23"/>
  <c r="H414" i="23"/>
  <c r="G414" i="23"/>
  <c r="F414" i="23"/>
  <c r="E414" i="23"/>
  <c r="D414" i="23"/>
  <c r="C414" i="23"/>
  <c r="B414" i="23"/>
  <c r="M413" i="23"/>
  <c r="L413" i="23"/>
  <c r="K413" i="23"/>
  <c r="J413" i="23"/>
  <c r="I413" i="23"/>
  <c r="H413" i="23"/>
  <c r="G413" i="23"/>
  <c r="F413" i="23"/>
  <c r="E413" i="23"/>
  <c r="D413" i="23"/>
  <c r="C413" i="23"/>
  <c r="B413" i="23"/>
  <c r="M407" i="23"/>
  <c r="L407" i="23"/>
  <c r="K407" i="23"/>
  <c r="J407" i="23"/>
  <c r="I407" i="23"/>
  <c r="H407" i="23"/>
  <c r="G407" i="23"/>
  <c r="F407" i="23"/>
  <c r="E407" i="23"/>
  <c r="D407" i="23"/>
  <c r="C407" i="23"/>
  <c r="B407" i="23"/>
  <c r="M406" i="23"/>
  <c r="L406" i="23"/>
  <c r="K406" i="23"/>
  <c r="J406" i="23"/>
  <c r="I406" i="23"/>
  <c r="H406" i="23"/>
  <c r="G406" i="23"/>
  <c r="F406" i="23"/>
  <c r="E406" i="23"/>
  <c r="D406" i="23"/>
  <c r="C406" i="23"/>
  <c r="B406" i="23"/>
  <c r="M405" i="23"/>
  <c r="L405" i="23"/>
  <c r="K405" i="23"/>
  <c r="J405" i="23"/>
  <c r="I405" i="23"/>
  <c r="H405" i="23"/>
  <c r="G405" i="23"/>
  <c r="F405" i="23"/>
  <c r="E405" i="23"/>
  <c r="D405" i="23"/>
  <c r="C405" i="23"/>
  <c r="B405" i="23"/>
  <c r="M404" i="23"/>
  <c r="L404" i="23"/>
  <c r="K404" i="23"/>
  <c r="J404" i="23"/>
  <c r="I404" i="23"/>
  <c r="H404" i="23"/>
  <c r="G404" i="23"/>
  <c r="F404" i="23"/>
  <c r="E404" i="23"/>
  <c r="D404" i="23"/>
  <c r="C404" i="23"/>
  <c r="B404" i="23"/>
  <c r="M403" i="23"/>
  <c r="L403" i="23"/>
  <c r="K403" i="23"/>
  <c r="J403" i="23"/>
  <c r="I403" i="23"/>
  <c r="H403" i="23"/>
  <c r="G403" i="23"/>
  <c r="F403" i="23"/>
  <c r="E403" i="23"/>
  <c r="D403" i="23"/>
  <c r="C403" i="23"/>
  <c r="B403" i="23"/>
  <c r="M402" i="23"/>
  <c r="L402" i="23"/>
  <c r="K402" i="23"/>
  <c r="J402" i="23"/>
  <c r="I402" i="23"/>
  <c r="H402" i="23"/>
  <c r="G402" i="23"/>
  <c r="F402" i="23"/>
  <c r="E402" i="23"/>
  <c r="D402" i="23"/>
  <c r="C402" i="23"/>
  <c r="B402" i="23"/>
  <c r="M401" i="23"/>
  <c r="L401" i="23"/>
  <c r="K401" i="23"/>
  <c r="J401" i="23"/>
  <c r="I401" i="23"/>
  <c r="H401" i="23"/>
  <c r="G401" i="23"/>
  <c r="F401" i="23"/>
  <c r="E401" i="23"/>
  <c r="D401" i="23"/>
  <c r="C401" i="23"/>
  <c r="B401" i="23"/>
  <c r="M400" i="23"/>
  <c r="L400" i="23"/>
  <c r="K400" i="23"/>
  <c r="J400" i="23"/>
  <c r="I400" i="23"/>
  <c r="H400" i="23"/>
  <c r="G400" i="23"/>
  <c r="F400" i="23"/>
  <c r="E400" i="23"/>
  <c r="D400" i="23"/>
  <c r="C400" i="23"/>
  <c r="B400" i="23"/>
  <c r="P394" i="23"/>
  <c r="O394" i="23"/>
  <c r="N394" i="23"/>
  <c r="M394" i="23"/>
  <c r="L394" i="23"/>
  <c r="K394" i="23"/>
  <c r="J394" i="23"/>
  <c r="I394" i="23"/>
  <c r="H394" i="23"/>
  <c r="G394" i="23"/>
  <c r="F394" i="23"/>
  <c r="E394" i="23"/>
  <c r="D394" i="23"/>
  <c r="C394" i="23"/>
  <c r="B394" i="23"/>
  <c r="P393" i="23"/>
  <c r="O393" i="23"/>
  <c r="N393" i="23"/>
  <c r="M393" i="23"/>
  <c r="L393" i="23"/>
  <c r="K393" i="23"/>
  <c r="J393" i="23"/>
  <c r="I393" i="23"/>
  <c r="H393" i="23"/>
  <c r="G393" i="23"/>
  <c r="F393" i="23"/>
  <c r="E393" i="23"/>
  <c r="D393" i="23"/>
  <c r="C393" i="23"/>
  <c r="B393" i="23"/>
  <c r="P392" i="23"/>
  <c r="O392" i="23"/>
  <c r="N392" i="23"/>
  <c r="M392" i="23"/>
  <c r="L392" i="23"/>
  <c r="K392" i="23"/>
  <c r="J392" i="23"/>
  <c r="I392" i="23"/>
  <c r="H392" i="23"/>
  <c r="G392" i="23"/>
  <c r="F392" i="23"/>
  <c r="E392" i="23"/>
  <c r="D392" i="23"/>
  <c r="C392" i="23"/>
  <c r="B392" i="23"/>
  <c r="P391" i="23"/>
  <c r="O391" i="23"/>
  <c r="N391" i="23"/>
  <c r="M391" i="23"/>
  <c r="L391" i="23"/>
  <c r="K391" i="23"/>
  <c r="J391" i="23"/>
  <c r="I391" i="23"/>
  <c r="H391" i="23"/>
  <c r="G391" i="23"/>
  <c r="F391" i="23"/>
  <c r="E391" i="23"/>
  <c r="D391" i="23"/>
  <c r="C391" i="23"/>
  <c r="B391" i="23"/>
  <c r="P390" i="23"/>
  <c r="O390" i="23"/>
  <c r="N390" i="23"/>
  <c r="M390" i="23"/>
  <c r="L390" i="23"/>
  <c r="K390" i="23"/>
  <c r="J390" i="23"/>
  <c r="I390" i="23"/>
  <c r="H390" i="23"/>
  <c r="G390" i="23"/>
  <c r="F390" i="23"/>
  <c r="E390" i="23"/>
  <c r="D390" i="23"/>
  <c r="C390" i="23"/>
  <c r="B390" i="23"/>
  <c r="P389" i="23"/>
  <c r="O389" i="23"/>
  <c r="N389" i="23"/>
  <c r="M389" i="23"/>
  <c r="L389" i="23"/>
  <c r="K389" i="23"/>
  <c r="J389" i="23"/>
  <c r="I389" i="23"/>
  <c r="H389" i="23"/>
  <c r="G389" i="23"/>
  <c r="F389" i="23"/>
  <c r="E389" i="23"/>
  <c r="D389" i="23"/>
  <c r="C389" i="23"/>
  <c r="B389" i="23"/>
  <c r="P388" i="23"/>
  <c r="O388" i="23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B388" i="23"/>
  <c r="P387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B387" i="23"/>
  <c r="AE381" i="23"/>
  <c r="AD381" i="23"/>
  <c r="AC381" i="23"/>
  <c r="AB381" i="23"/>
  <c r="AA381" i="23"/>
  <c r="Z381" i="23"/>
  <c r="Y381" i="23"/>
  <c r="X381" i="23"/>
  <c r="W381" i="23"/>
  <c r="V381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B381" i="23"/>
  <c r="AE380" i="23"/>
  <c r="AD380" i="23"/>
  <c r="AC380" i="23"/>
  <c r="AB380" i="23"/>
  <c r="AA380" i="23"/>
  <c r="Z380" i="23"/>
  <c r="Y380" i="23"/>
  <c r="X380" i="23"/>
  <c r="W380" i="23"/>
  <c r="V380" i="23"/>
  <c r="U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B380" i="23"/>
  <c r="AE379" i="23"/>
  <c r="AD379" i="23"/>
  <c r="AC379" i="23"/>
  <c r="AB379" i="23"/>
  <c r="AA379" i="23"/>
  <c r="Z379" i="23"/>
  <c r="Y379" i="23"/>
  <c r="X379" i="23"/>
  <c r="W379" i="23"/>
  <c r="V379" i="23"/>
  <c r="U379" i="23"/>
  <c r="T379" i="23"/>
  <c r="S379" i="23"/>
  <c r="R379" i="23"/>
  <c r="Q379" i="23"/>
  <c r="P379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B379" i="23"/>
  <c r="AE378" i="23"/>
  <c r="AD378" i="23"/>
  <c r="AC378" i="23"/>
  <c r="AB378" i="23"/>
  <c r="AA378" i="23"/>
  <c r="Z378" i="23"/>
  <c r="Y378" i="23"/>
  <c r="X378" i="23"/>
  <c r="W378" i="23"/>
  <c r="V378" i="23"/>
  <c r="U378" i="23"/>
  <c r="T378" i="23"/>
  <c r="S378" i="23"/>
  <c r="R378" i="23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B378" i="23"/>
  <c r="AE377" i="23"/>
  <c r="AD377" i="23"/>
  <c r="AC377" i="23"/>
  <c r="AB377" i="23"/>
  <c r="AA377" i="23"/>
  <c r="Z377" i="23"/>
  <c r="Y377" i="23"/>
  <c r="X377" i="23"/>
  <c r="W377" i="23"/>
  <c r="V377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B377" i="23"/>
  <c r="AE376" i="23"/>
  <c r="AD376" i="23"/>
  <c r="AC376" i="23"/>
  <c r="AB376" i="23"/>
  <c r="AA376" i="23"/>
  <c r="Z376" i="23"/>
  <c r="Y376" i="23"/>
  <c r="X376" i="23"/>
  <c r="W376" i="23"/>
  <c r="V376" i="23"/>
  <c r="U376" i="23"/>
  <c r="T376" i="23"/>
  <c r="S376" i="23"/>
  <c r="R376" i="23"/>
  <c r="Q376" i="23"/>
  <c r="P376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B376" i="23"/>
  <c r="AE375" i="23"/>
  <c r="AD375" i="23"/>
  <c r="AC375" i="23"/>
  <c r="AB375" i="23"/>
  <c r="AA375" i="23"/>
  <c r="Z375" i="23"/>
  <c r="Y375" i="23"/>
  <c r="X375" i="23"/>
  <c r="W375" i="23"/>
  <c r="V375" i="23"/>
  <c r="U375" i="23"/>
  <c r="T375" i="23"/>
  <c r="S375" i="23"/>
  <c r="R375" i="23"/>
  <c r="Q375" i="23"/>
  <c r="P375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B375" i="23"/>
  <c r="AE374" i="23"/>
  <c r="AD374" i="23"/>
  <c r="AC374" i="23"/>
  <c r="AB374" i="23"/>
  <c r="AA374" i="23"/>
  <c r="Z374" i="23"/>
  <c r="Y374" i="23"/>
  <c r="X374" i="23"/>
  <c r="W374" i="23"/>
  <c r="V374" i="23"/>
  <c r="U374" i="23"/>
  <c r="T374" i="23"/>
  <c r="S374" i="23"/>
  <c r="R374" i="23"/>
  <c r="Q374" i="23"/>
  <c r="P374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B374" i="23"/>
  <c r="AE367" i="23"/>
  <c r="AD367" i="23"/>
  <c r="AC367" i="23"/>
  <c r="AB367" i="23"/>
  <c r="AA367" i="23"/>
  <c r="Z367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D367" i="23"/>
  <c r="C367" i="23"/>
  <c r="B367" i="23"/>
  <c r="AE366" i="23"/>
  <c r="AD366" i="23"/>
  <c r="AC366" i="23"/>
  <c r="AB366" i="23"/>
  <c r="AA366" i="23"/>
  <c r="Z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D366" i="23"/>
  <c r="C366" i="23"/>
  <c r="B366" i="23"/>
  <c r="AE365" i="23"/>
  <c r="AD365" i="23"/>
  <c r="AC365" i="23"/>
  <c r="AB365" i="23"/>
  <c r="AA365" i="23"/>
  <c r="Z365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D365" i="23"/>
  <c r="C365" i="23"/>
  <c r="B365" i="23"/>
  <c r="AE364" i="23"/>
  <c r="AD364" i="23"/>
  <c r="AC364" i="23"/>
  <c r="AB364" i="23"/>
  <c r="AA364" i="23"/>
  <c r="Z364" i="23"/>
  <c r="Y364" i="23"/>
  <c r="X364" i="23"/>
  <c r="W364" i="23"/>
  <c r="V364" i="23"/>
  <c r="U364" i="23"/>
  <c r="T364" i="23"/>
  <c r="S364" i="23"/>
  <c r="R364" i="23"/>
  <c r="Q364" i="23"/>
  <c r="P364" i="23"/>
  <c r="O364" i="23"/>
  <c r="N364" i="23"/>
  <c r="M364" i="23"/>
  <c r="L364" i="23"/>
  <c r="K364" i="23"/>
  <c r="J364" i="23"/>
  <c r="I364" i="23"/>
  <c r="H364" i="23"/>
  <c r="G364" i="23"/>
  <c r="F364" i="23"/>
  <c r="E364" i="23"/>
  <c r="D364" i="23"/>
  <c r="C364" i="23"/>
  <c r="B364" i="23"/>
  <c r="AE363" i="23"/>
  <c r="AD363" i="23"/>
  <c r="AC363" i="23"/>
  <c r="AB363" i="23"/>
  <c r="AA363" i="23"/>
  <c r="Z363" i="23"/>
  <c r="Y363" i="23"/>
  <c r="X363" i="23"/>
  <c r="W363" i="23"/>
  <c r="V363" i="23"/>
  <c r="U363" i="23"/>
  <c r="T363" i="23"/>
  <c r="S363" i="23"/>
  <c r="R363" i="23"/>
  <c r="Q363" i="23"/>
  <c r="P363" i="23"/>
  <c r="O363" i="23"/>
  <c r="N363" i="23"/>
  <c r="M363" i="23"/>
  <c r="L363" i="23"/>
  <c r="K363" i="23"/>
  <c r="J363" i="23"/>
  <c r="I363" i="23"/>
  <c r="H363" i="23"/>
  <c r="G363" i="23"/>
  <c r="F363" i="23"/>
  <c r="E363" i="23"/>
  <c r="D363" i="23"/>
  <c r="C363" i="23"/>
  <c r="B363" i="23"/>
  <c r="AE362" i="23"/>
  <c r="AD362" i="23"/>
  <c r="AC362" i="23"/>
  <c r="AB362" i="23"/>
  <c r="AA362" i="23"/>
  <c r="Z362" i="23"/>
  <c r="Y362" i="23"/>
  <c r="X362" i="23"/>
  <c r="W362" i="23"/>
  <c r="V362" i="23"/>
  <c r="U362" i="23"/>
  <c r="T362" i="23"/>
  <c r="S362" i="23"/>
  <c r="R362" i="23"/>
  <c r="Q362" i="23"/>
  <c r="P362" i="23"/>
  <c r="O362" i="23"/>
  <c r="N362" i="23"/>
  <c r="M362" i="23"/>
  <c r="L362" i="23"/>
  <c r="K362" i="23"/>
  <c r="J362" i="23"/>
  <c r="I362" i="23"/>
  <c r="H362" i="23"/>
  <c r="G362" i="23"/>
  <c r="F362" i="23"/>
  <c r="E362" i="23"/>
  <c r="D362" i="23"/>
  <c r="C362" i="23"/>
  <c r="B362" i="23"/>
  <c r="AE361" i="23"/>
  <c r="AD361" i="23"/>
  <c r="AC361" i="23"/>
  <c r="AB361" i="23"/>
  <c r="AA361" i="23"/>
  <c r="Z361" i="23"/>
  <c r="Y361" i="23"/>
  <c r="X361" i="23"/>
  <c r="W361" i="23"/>
  <c r="V361" i="23"/>
  <c r="U361" i="23"/>
  <c r="T361" i="23"/>
  <c r="S361" i="23"/>
  <c r="R361" i="23"/>
  <c r="Q361" i="23"/>
  <c r="P361" i="23"/>
  <c r="O361" i="23"/>
  <c r="N361" i="23"/>
  <c r="M361" i="23"/>
  <c r="L361" i="23"/>
  <c r="K361" i="23"/>
  <c r="J361" i="23"/>
  <c r="I361" i="23"/>
  <c r="H361" i="23"/>
  <c r="G361" i="23"/>
  <c r="F361" i="23"/>
  <c r="E361" i="23"/>
  <c r="D361" i="23"/>
  <c r="C361" i="23"/>
  <c r="B361" i="23"/>
  <c r="AE360" i="23"/>
  <c r="AD360" i="23"/>
  <c r="AC360" i="23"/>
  <c r="AB360" i="23"/>
  <c r="AA360" i="23"/>
  <c r="Z360" i="23"/>
  <c r="Y360" i="23"/>
  <c r="X360" i="23"/>
  <c r="W360" i="23"/>
  <c r="V360" i="23"/>
  <c r="U360" i="23"/>
  <c r="T360" i="23"/>
  <c r="S360" i="23"/>
  <c r="R360" i="23"/>
  <c r="Q360" i="23"/>
  <c r="P360" i="23"/>
  <c r="O360" i="23"/>
  <c r="N360" i="23"/>
  <c r="M360" i="23"/>
  <c r="L360" i="23"/>
  <c r="K360" i="23"/>
  <c r="J360" i="23"/>
  <c r="I360" i="23"/>
  <c r="H360" i="23"/>
  <c r="G360" i="23"/>
  <c r="F360" i="23"/>
  <c r="E360" i="23"/>
  <c r="D360" i="23"/>
  <c r="C360" i="23"/>
  <c r="B360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B353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B352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B351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B350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B349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B348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B347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B346" i="23"/>
  <c r="AE340" i="23"/>
  <c r="AD340" i="23"/>
  <c r="AC340" i="23"/>
  <c r="AB340" i="23"/>
  <c r="AA340" i="23"/>
  <c r="Z340" i="23"/>
  <c r="Y340" i="23"/>
  <c r="X340" i="23"/>
  <c r="W340" i="23"/>
  <c r="V340" i="23"/>
  <c r="U340" i="23"/>
  <c r="T340" i="23"/>
  <c r="S340" i="23"/>
  <c r="R340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B340" i="23"/>
  <c r="AE339" i="23"/>
  <c r="AD339" i="23"/>
  <c r="AC339" i="23"/>
  <c r="AB339" i="23"/>
  <c r="AA339" i="23"/>
  <c r="Z339" i="23"/>
  <c r="Y339" i="23"/>
  <c r="X339" i="23"/>
  <c r="W339" i="23"/>
  <c r="V339" i="23"/>
  <c r="U339" i="23"/>
  <c r="T339" i="23"/>
  <c r="S339" i="23"/>
  <c r="R339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B339" i="23"/>
  <c r="AE338" i="23"/>
  <c r="AD338" i="23"/>
  <c r="AC338" i="23"/>
  <c r="AB338" i="23"/>
  <c r="AA338" i="23"/>
  <c r="Z338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B338" i="23"/>
  <c r="AE337" i="23"/>
  <c r="AD337" i="23"/>
  <c r="AC337" i="23"/>
  <c r="AB337" i="23"/>
  <c r="AA337" i="23"/>
  <c r="Z337" i="23"/>
  <c r="Y337" i="23"/>
  <c r="X337" i="23"/>
  <c r="W337" i="23"/>
  <c r="V337" i="23"/>
  <c r="U337" i="23"/>
  <c r="T337" i="23"/>
  <c r="S337" i="23"/>
  <c r="R337" i="23"/>
  <c r="Q337" i="23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D337" i="23"/>
  <c r="C337" i="23"/>
  <c r="B337" i="23"/>
  <c r="AE336" i="23"/>
  <c r="AD336" i="23"/>
  <c r="AC336" i="23"/>
  <c r="AB336" i="23"/>
  <c r="AA336" i="23"/>
  <c r="Z336" i="23"/>
  <c r="Y336" i="23"/>
  <c r="X336" i="23"/>
  <c r="W336" i="23"/>
  <c r="V336" i="23"/>
  <c r="U336" i="23"/>
  <c r="T336" i="23"/>
  <c r="S336" i="23"/>
  <c r="R336" i="23"/>
  <c r="Q336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D336" i="23"/>
  <c r="C336" i="23"/>
  <c r="B336" i="23"/>
  <c r="AE335" i="23"/>
  <c r="AD335" i="23"/>
  <c r="AC335" i="23"/>
  <c r="AB335" i="23"/>
  <c r="AA335" i="23"/>
  <c r="Z335" i="23"/>
  <c r="Y335" i="23"/>
  <c r="X335" i="23"/>
  <c r="W335" i="23"/>
  <c r="V335" i="23"/>
  <c r="U335" i="23"/>
  <c r="T335" i="23"/>
  <c r="S335" i="23"/>
  <c r="R335" i="23"/>
  <c r="Q335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D335" i="23"/>
  <c r="C335" i="23"/>
  <c r="B335" i="23"/>
  <c r="AE334" i="23"/>
  <c r="AD334" i="23"/>
  <c r="AC334" i="23"/>
  <c r="AB334" i="23"/>
  <c r="AA334" i="23"/>
  <c r="Z334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C334" i="23"/>
  <c r="B334" i="23"/>
  <c r="AE333" i="23"/>
  <c r="AD333" i="23"/>
  <c r="AC333" i="23"/>
  <c r="AB333" i="23"/>
  <c r="AA333" i="23"/>
  <c r="Z333" i="23"/>
  <c r="Y333" i="23"/>
  <c r="X333" i="23"/>
  <c r="W333" i="23"/>
  <c r="V333" i="23"/>
  <c r="U333" i="23"/>
  <c r="T333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D333" i="23"/>
  <c r="C333" i="23"/>
  <c r="B333" i="23"/>
  <c r="P326" i="23"/>
  <c r="O326" i="23"/>
  <c r="N326" i="23"/>
  <c r="M326" i="23"/>
  <c r="L326" i="23"/>
  <c r="K326" i="23"/>
  <c r="J326" i="23"/>
  <c r="I326" i="23"/>
  <c r="H326" i="23"/>
  <c r="G326" i="23"/>
  <c r="F326" i="23"/>
  <c r="E326" i="23"/>
  <c r="D326" i="23"/>
  <c r="C326" i="23"/>
  <c r="B326" i="23"/>
  <c r="P325" i="23"/>
  <c r="O325" i="23"/>
  <c r="N325" i="23"/>
  <c r="M325" i="23"/>
  <c r="L325" i="23"/>
  <c r="K325" i="23"/>
  <c r="J325" i="23"/>
  <c r="I325" i="23"/>
  <c r="H325" i="23"/>
  <c r="G325" i="23"/>
  <c r="F325" i="23"/>
  <c r="E325" i="23"/>
  <c r="D325" i="23"/>
  <c r="C325" i="23"/>
  <c r="B325" i="23"/>
  <c r="P324" i="23"/>
  <c r="O324" i="23"/>
  <c r="N324" i="23"/>
  <c r="M324" i="23"/>
  <c r="L324" i="23"/>
  <c r="K324" i="23"/>
  <c r="J324" i="23"/>
  <c r="I324" i="23"/>
  <c r="H324" i="23"/>
  <c r="G324" i="23"/>
  <c r="F324" i="23"/>
  <c r="E324" i="23"/>
  <c r="D324" i="23"/>
  <c r="C324" i="23"/>
  <c r="B324" i="23"/>
  <c r="P323" i="23"/>
  <c r="O323" i="23"/>
  <c r="N323" i="23"/>
  <c r="M323" i="23"/>
  <c r="L323" i="23"/>
  <c r="K323" i="23"/>
  <c r="J323" i="23"/>
  <c r="I323" i="23"/>
  <c r="H323" i="23"/>
  <c r="G323" i="23"/>
  <c r="F323" i="23"/>
  <c r="E323" i="23"/>
  <c r="D323" i="23"/>
  <c r="C323" i="23"/>
  <c r="B323" i="23"/>
  <c r="P322" i="23"/>
  <c r="O322" i="23"/>
  <c r="N322" i="23"/>
  <c r="M322" i="23"/>
  <c r="L322" i="23"/>
  <c r="K322" i="23"/>
  <c r="J322" i="23"/>
  <c r="I322" i="23"/>
  <c r="H322" i="23"/>
  <c r="G322" i="23"/>
  <c r="F322" i="23"/>
  <c r="E322" i="23"/>
  <c r="D322" i="23"/>
  <c r="C322" i="23"/>
  <c r="B322" i="23"/>
  <c r="P321" i="23"/>
  <c r="O321" i="23"/>
  <c r="N321" i="23"/>
  <c r="M321" i="23"/>
  <c r="L321" i="23"/>
  <c r="K321" i="23"/>
  <c r="J321" i="23"/>
  <c r="I321" i="23"/>
  <c r="H321" i="23"/>
  <c r="G321" i="23"/>
  <c r="F321" i="23"/>
  <c r="E321" i="23"/>
  <c r="D321" i="23"/>
  <c r="C321" i="23"/>
  <c r="B321" i="23"/>
  <c r="P320" i="23"/>
  <c r="O320" i="23"/>
  <c r="N320" i="23"/>
  <c r="M320" i="23"/>
  <c r="L320" i="23"/>
  <c r="K320" i="23"/>
  <c r="J320" i="23"/>
  <c r="I320" i="23"/>
  <c r="H320" i="23"/>
  <c r="G320" i="23"/>
  <c r="F320" i="23"/>
  <c r="E320" i="23"/>
  <c r="D320" i="23"/>
  <c r="C320" i="23"/>
  <c r="B320" i="23"/>
  <c r="P319" i="23"/>
  <c r="O319" i="23"/>
  <c r="N319" i="23"/>
  <c r="M319" i="23"/>
  <c r="L319" i="23"/>
  <c r="K319" i="23"/>
  <c r="J319" i="23"/>
  <c r="I319" i="23"/>
  <c r="H319" i="23"/>
  <c r="G319" i="23"/>
  <c r="F319" i="23"/>
  <c r="E319" i="23"/>
  <c r="D319" i="23"/>
  <c r="C319" i="23"/>
  <c r="B319" i="23"/>
  <c r="AE313" i="23"/>
  <c r="AD313" i="23"/>
  <c r="AC313" i="23"/>
  <c r="AB313" i="23"/>
  <c r="AA313" i="23"/>
  <c r="Z313" i="23"/>
  <c r="Y313" i="23"/>
  <c r="X313" i="23"/>
  <c r="W313" i="23"/>
  <c r="V313" i="23"/>
  <c r="U313" i="23"/>
  <c r="T313" i="23"/>
  <c r="S313" i="23"/>
  <c r="R313" i="23"/>
  <c r="Q313" i="23"/>
  <c r="P313" i="23"/>
  <c r="O313" i="23"/>
  <c r="N313" i="23"/>
  <c r="M313" i="23"/>
  <c r="L313" i="23"/>
  <c r="K313" i="23"/>
  <c r="J313" i="23"/>
  <c r="I313" i="23"/>
  <c r="H313" i="23"/>
  <c r="G313" i="23"/>
  <c r="F313" i="23"/>
  <c r="E313" i="23"/>
  <c r="D313" i="23"/>
  <c r="C313" i="23"/>
  <c r="B313" i="23"/>
  <c r="AE312" i="23"/>
  <c r="AD312" i="23"/>
  <c r="AC312" i="23"/>
  <c r="AB312" i="23"/>
  <c r="AA312" i="23"/>
  <c r="Z312" i="23"/>
  <c r="Y312" i="23"/>
  <c r="X312" i="23"/>
  <c r="W312" i="23"/>
  <c r="V312" i="23"/>
  <c r="U312" i="23"/>
  <c r="T312" i="23"/>
  <c r="S312" i="23"/>
  <c r="R312" i="23"/>
  <c r="Q312" i="23"/>
  <c r="P312" i="23"/>
  <c r="O312" i="23"/>
  <c r="N312" i="23"/>
  <c r="M312" i="23"/>
  <c r="L312" i="23"/>
  <c r="K312" i="23"/>
  <c r="J312" i="23"/>
  <c r="I312" i="23"/>
  <c r="H312" i="23"/>
  <c r="G312" i="23"/>
  <c r="F312" i="23"/>
  <c r="E312" i="23"/>
  <c r="D312" i="23"/>
  <c r="C312" i="23"/>
  <c r="B312" i="23"/>
  <c r="AE311" i="23"/>
  <c r="AD311" i="23"/>
  <c r="AC311" i="23"/>
  <c r="AB311" i="23"/>
  <c r="AA311" i="23"/>
  <c r="Z311" i="23"/>
  <c r="Y311" i="23"/>
  <c r="X311" i="23"/>
  <c r="W311" i="23"/>
  <c r="V311" i="23"/>
  <c r="U311" i="23"/>
  <c r="T311" i="23"/>
  <c r="S311" i="23"/>
  <c r="R311" i="23"/>
  <c r="Q311" i="23"/>
  <c r="P311" i="23"/>
  <c r="O311" i="23"/>
  <c r="N311" i="23"/>
  <c r="M311" i="23"/>
  <c r="L311" i="23"/>
  <c r="K311" i="23"/>
  <c r="J311" i="23"/>
  <c r="I311" i="23"/>
  <c r="H311" i="23"/>
  <c r="G311" i="23"/>
  <c r="F311" i="23"/>
  <c r="E311" i="23"/>
  <c r="D311" i="23"/>
  <c r="C311" i="23"/>
  <c r="B311" i="23"/>
  <c r="AE310" i="23"/>
  <c r="AD310" i="23"/>
  <c r="AC310" i="23"/>
  <c r="AB310" i="23"/>
  <c r="AA310" i="23"/>
  <c r="Z310" i="23"/>
  <c r="Y310" i="23"/>
  <c r="X310" i="23"/>
  <c r="W310" i="23"/>
  <c r="V310" i="23"/>
  <c r="U310" i="23"/>
  <c r="T310" i="23"/>
  <c r="S310" i="23"/>
  <c r="R310" i="23"/>
  <c r="Q310" i="23"/>
  <c r="P310" i="23"/>
  <c r="O310" i="23"/>
  <c r="N310" i="23"/>
  <c r="M310" i="23"/>
  <c r="L310" i="23"/>
  <c r="K310" i="23"/>
  <c r="J310" i="23"/>
  <c r="I310" i="23"/>
  <c r="H310" i="23"/>
  <c r="G310" i="23"/>
  <c r="F310" i="23"/>
  <c r="E310" i="23"/>
  <c r="D310" i="23"/>
  <c r="C310" i="23"/>
  <c r="B310" i="23"/>
  <c r="AE309" i="23"/>
  <c r="AD309" i="23"/>
  <c r="AC309" i="23"/>
  <c r="AB309" i="23"/>
  <c r="AA309" i="23"/>
  <c r="Z309" i="23"/>
  <c r="Y309" i="23"/>
  <c r="X309" i="23"/>
  <c r="W309" i="23"/>
  <c r="V309" i="23"/>
  <c r="U309" i="23"/>
  <c r="T309" i="23"/>
  <c r="S309" i="23"/>
  <c r="R309" i="23"/>
  <c r="Q309" i="23"/>
  <c r="P309" i="23"/>
  <c r="O309" i="23"/>
  <c r="N309" i="23"/>
  <c r="M309" i="23"/>
  <c r="L309" i="23"/>
  <c r="K309" i="23"/>
  <c r="J309" i="23"/>
  <c r="I309" i="23"/>
  <c r="H309" i="23"/>
  <c r="G309" i="23"/>
  <c r="F309" i="23"/>
  <c r="E309" i="23"/>
  <c r="D309" i="23"/>
  <c r="C309" i="23"/>
  <c r="B309" i="23"/>
  <c r="AE308" i="23"/>
  <c r="AD308" i="23"/>
  <c r="AC308" i="23"/>
  <c r="AB308" i="23"/>
  <c r="AA308" i="23"/>
  <c r="Z308" i="23"/>
  <c r="Y308" i="23"/>
  <c r="X308" i="23"/>
  <c r="W308" i="23"/>
  <c r="V308" i="23"/>
  <c r="U308" i="23"/>
  <c r="T308" i="23"/>
  <c r="S308" i="23"/>
  <c r="R308" i="23"/>
  <c r="Q308" i="23"/>
  <c r="P308" i="23"/>
  <c r="O308" i="23"/>
  <c r="N308" i="23"/>
  <c r="M308" i="23"/>
  <c r="L308" i="23"/>
  <c r="K308" i="23"/>
  <c r="J308" i="23"/>
  <c r="I308" i="23"/>
  <c r="H308" i="23"/>
  <c r="G308" i="23"/>
  <c r="F308" i="23"/>
  <c r="E308" i="23"/>
  <c r="D308" i="23"/>
  <c r="C308" i="23"/>
  <c r="B308" i="23"/>
  <c r="AE307" i="23"/>
  <c r="AD307" i="23"/>
  <c r="AC307" i="23"/>
  <c r="AB307" i="23"/>
  <c r="AA307" i="23"/>
  <c r="Z307" i="23"/>
  <c r="Y307" i="23"/>
  <c r="X307" i="23"/>
  <c r="W307" i="23"/>
  <c r="V307" i="23"/>
  <c r="U307" i="23"/>
  <c r="T307" i="23"/>
  <c r="S307" i="23"/>
  <c r="R307" i="23"/>
  <c r="Q307" i="23"/>
  <c r="P307" i="23"/>
  <c r="O307" i="23"/>
  <c r="N307" i="23"/>
  <c r="M307" i="23"/>
  <c r="L307" i="23"/>
  <c r="K307" i="23"/>
  <c r="J307" i="23"/>
  <c r="I307" i="23"/>
  <c r="H307" i="23"/>
  <c r="G307" i="23"/>
  <c r="F307" i="23"/>
  <c r="E307" i="23"/>
  <c r="D307" i="23"/>
  <c r="C307" i="23"/>
  <c r="B307" i="23"/>
  <c r="AE306" i="23"/>
  <c r="AD306" i="23"/>
  <c r="AC306" i="23"/>
  <c r="AB306" i="23"/>
  <c r="AA306" i="23"/>
  <c r="Z306" i="23"/>
  <c r="Y306" i="23"/>
  <c r="X306" i="23"/>
  <c r="W306" i="23"/>
  <c r="V306" i="23"/>
  <c r="U306" i="23"/>
  <c r="T306" i="23"/>
  <c r="S306" i="23"/>
  <c r="R306" i="23"/>
  <c r="Q306" i="23"/>
  <c r="P306" i="23"/>
  <c r="O306" i="23"/>
  <c r="N306" i="23"/>
  <c r="M306" i="23"/>
  <c r="L306" i="23"/>
  <c r="K306" i="23"/>
  <c r="J306" i="23"/>
  <c r="I306" i="23"/>
  <c r="H306" i="23"/>
  <c r="G306" i="23"/>
  <c r="F306" i="23"/>
  <c r="E306" i="23"/>
  <c r="D306" i="23"/>
  <c r="C306" i="23"/>
  <c r="B306" i="23"/>
  <c r="AE299" i="23"/>
  <c r="AD299" i="23"/>
  <c r="AC299" i="23"/>
  <c r="AB299" i="23"/>
  <c r="AA299" i="23"/>
  <c r="Z299" i="23"/>
  <c r="Y299" i="23"/>
  <c r="X299" i="23"/>
  <c r="W299" i="23"/>
  <c r="V299" i="23"/>
  <c r="U299" i="23"/>
  <c r="T299" i="23"/>
  <c r="S299" i="23"/>
  <c r="R299" i="23"/>
  <c r="Q299" i="23"/>
  <c r="P299" i="23"/>
  <c r="O299" i="23"/>
  <c r="N299" i="23"/>
  <c r="M299" i="23"/>
  <c r="L299" i="23"/>
  <c r="K299" i="23"/>
  <c r="J299" i="23"/>
  <c r="I299" i="23"/>
  <c r="H299" i="23"/>
  <c r="G299" i="23"/>
  <c r="F299" i="23"/>
  <c r="E299" i="23"/>
  <c r="D299" i="23"/>
  <c r="C299" i="23"/>
  <c r="B299" i="23"/>
  <c r="AE298" i="23"/>
  <c r="AD298" i="23"/>
  <c r="AC298" i="23"/>
  <c r="AB298" i="23"/>
  <c r="AA298" i="23"/>
  <c r="Z298" i="23"/>
  <c r="Y298" i="23"/>
  <c r="X298" i="23"/>
  <c r="W298" i="23"/>
  <c r="V298" i="23"/>
  <c r="U298" i="23"/>
  <c r="T298" i="23"/>
  <c r="S298" i="23"/>
  <c r="R298" i="23"/>
  <c r="Q298" i="23"/>
  <c r="P298" i="23"/>
  <c r="O298" i="23"/>
  <c r="N298" i="23"/>
  <c r="M298" i="23"/>
  <c r="L298" i="23"/>
  <c r="K298" i="23"/>
  <c r="J298" i="23"/>
  <c r="I298" i="23"/>
  <c r="H298" i="23"/>
  <c r="G298" i="23"/>
  <c r="F298" i="23"/>
  <c r="E298" i="23"/>
  <c r="D298" i="23"/>
  <c r="C298" i="23"/>
  <c r="B298" i="23"/>
  <c r="AE297" i="23"/>
  <c r="AD297" i="23"/>
  <c r="AC297" i="23"/>
  <c r="AB297" i="23"/>
  <c r="AA297" i="23"/>
  <c r="Z297" i="23"/>
  <c r="Y297" i="23"/>
  <c r="X297" i="23"/>
  <c r="W297" i="23"/>
  <c r="V297" i="23"/>
  <c r="U297" i="23"/>
  <c r="T297" i="23"/>
  <c r="S297" i="23"/>
  <c r="R297" i="23"/>
  <c r="Q297" i="23"/>
  <c r="P297" i="23"/>
  <c r="O297" i="23"/>
  <c r="N297" i="23"/>
  <c r="M297" i="23"/>
  <c r="L297" i="23"/>
  <c r="K297" i="23"/>
  <c r="J297" i="23"/>
  <c r="I297" i="23"/>
  <c r="H297" i="23"/>
  <c r="G297" i="23"/>
  <c r="F297" i="23"/>
  <c r="E297" i="23"/>
  <c r="D297" i="23"/>
  <c r="C297" i="23"/>
  <c r="B297" i="23"/>
  <c r="AE296" i="23"/>
  <c r="AD296" i="23"/>
  <c r="AC296" i="23"/>
  <c r="AB296" i="23"/>
  <c r="AA296" i="23"/>
  <c r="Z296" i="23"/>
  <c r="Y296" i="23"/>
  <c r="X296" i="23"/>
  <c r="W296" i="23"/>
  <c r="V296" i="23"/>
  <c r="U296" i="23"/>
  <c r="T296" i="23"/>
  <c r="S296" i="23"/>
  <c r="R296" i="23"/>
  <c r="Q296" i="23"/>
  <c r="P296" i="23"/>
  <c r="O296" i="23"/>
  <c r="N296" i="23"/>
  <c r="M296" i="23"/>
  <c r="L296" i="23"/>
  <c r="K296" i="23"/>
  <c r="J296" i="23"/>
  <c r="I296" i="23"/>
  <c r="H296" i="23"/>
  <c r="G296" i="23"/>
  <c r="F296" i="23"/>
  <c r="E296" i="23"/>
  <c r="D296" i="23"/>
  <c r="C296" i="23"/>
  <c r="B296" i="23"/>
  <c r="AE295" i="23"/>
  <c r="AD295" i="23"/>
  <c r="AC295" i="23"/>
  <c r="AB295" i="23"/>
  <c r="AA295" i="23"/>
  <c r="Z295" i="23"/>
  <c r="Y295" i="23"/>
  <c r="X295" i="23"/>
  <c r="W295" i="23"/>
  <c r="V295" i="23"/>
  <c r="U295" i="23"/>
  <c r="T295" i="23"/>
  <c r="S295" i="23"/>
  <c r="R295" i="23"/>
  <c r="Q295" i="23"/>
  <c r="P295" i="23"/>
  <c r="O295" i="23"/>
  <c r="N295" i="23"/>
  <c r="M295" i="23"/>
  <c r="L295" i="23"/>
  <c r="K295" i="23"/>
  <c r="J295" i="23"/>
  <c r="I295" i="23"/>
  <c r="H295" i="23"/>
  <c r="G295" i="23"/>
  <c r="F295" i="23"/>
  <c r="E295" i="23"/>
  <c r="D295" i="23"/>
  <c r="C295" i="23"/>
  <c r="B295" i="23"/>
  <c r="AE294" i="23"/>
  <c r="AD294" i="23"/>
  <c r="AC294" i="23"/>
  <c r="AB294" i="23"/>
  <c r="AA294" i="23"/>
  <c r="Z294" i="23"/>
  <c r="Y294" i="23"/>
  <c r="X294" i="23"/>
  <c r="W294" i="23"/>
  <c r="V294" i="23"/>
  <c r="U294" i="23"/>
  <c r="T294" i="23"/>
  <c r="S294" i="23"/>
  <c r="R294" i="23"/>
  <c r="Q294" i="23"/>
  <c r="P294" i="23"/>
  <c r="O294" i="23"/>
  <c r="N294" i="23"/>
  <c r="M294" i="23"/>
  <c r="L294" i="23"/>
  <c r="K294" i="23"/>
  <c r="J294" i="23"/>
  <c r="I294" i="23"/>
  <c r="H294" i="23"/>
  <c r="G294" i="23"/>
  <c r="F294" i="23"/>
  <c r="E294" i="23"/>
  <c r="D294" i="23"/>
  <c r="C294" i="23"/>
  <c r="B294" i="23"/>
  <c r="AE293" i="23"/>
  <c r="AD293" i="23"/>
  <c r="AC293" i="23"/>
  <c r="AB293" i="23"/>
  <c r="AA293" i="23"/>
  <c r="Z293" i="23"/>
  <c r="Y293" i="23"/>
  <c r="X293" i="23"/>
  <c r="W293" i="23"/>
  <c r="V293" i="23"/>
  <c r="U293" i="23"/>
  <c r="T293" i="23"/>
  <c r="S293" i="23"/>
  <c r="R293" i="23"/>
  <c r="Q293" i="23"/>
  <c r="P293" i="23"/>
  <c r="O293" i="23"/>
  <c r="N293" i="23"/>
  <c r="M293" i="23"/>
  <c r="L293" i="23"/>
  <c r="K293" i="23"/>
  <c r="J293" i="23"/>
  <c r="I293" i="23"/>
  <c r="H293" i="23"/>
  <c r="G293" i="23"/>
  <c r="F293" i="23"/>
  <c r="E293" i="23"/>
  <c r="D293" i="23"/>
  <c r="C293" i="23"/>
  <c r="B293" i="23"/>
  <c r="AE292" i="23"/>
  <c r="AD292" i="23"/>
  <c r="AC292" i="23"/>
  <c r="AB292" i="23"/>
  <c r="AA292" i="23"/>
  <c r="Z292" i="23"/>
  <c r="Y292" i="23"/>
  <c r="X292" i="23"/>
  <c r="W292" i="23"/>
  <c r="V292" i="23"/>
  <c r="U292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G292" i="23"/>
  <c r="F292" i="23"/>
  <c r="E292" i="23"/>
  <c r="D292" i="23"/>
  <c r="C292" i="23"/>
  <c r="B292" i="23"/>
  <c r="AE285" i="23"/>
  <c r="AD285" i="23"/>
  <c r="AC285" i="23"/>
  <c r="AB285" i="23"/>
  <c r="AA285" i="23"/>
  <c r="Z285" i="23"/>
  <c r="Y285" i="23"/>
  <c r="X285" i="23"/>
  <c r="W285" i="23"/>
  <c r="V285" i="23"/>
  <c r="U285" i="23"/>
  <c r="T285" i="23"/>
  <c r="S285" i="23"/>
  <c r="R285" i="23"/>
  <c r="Q285" i="23"/>
  <c r="P285" i="23"/>
  <c r="O285" i="23"/>
  <c r="N285" i="23"/>
  <c r="M285" i="23"/>
  <c r="L285" i="23"/>
  <c r="K285" i="23"/>
  <c r="J285" i="23"/>
  <c r="I285" i="23"/>
  <c r="H285" i="23"/>
  <c r="G285" i="23"/>
  <c r="F285" i="23"/>
  <c r="E285" i="23"/>
  <c r="D285" i="23"/>
  <c r="C285" i="23"/>
  <c r="B285" i="23"/>
  <c r="AE284" i="23"/>
  <c r="AD284" i="23"/>
  <c r="AC284" i="23"/>
  <c r="AB284" i="23"/>
  <c r="AA284" i="23"/>
  <c r="Z284" i="23"/>
  <c r="Y284" i="23"/>
  <c r="X284" i="23"/>
  <c r="W284" i="23"/>
  <c r="V284" i="23"/>
  <c r="U284" i="23"/>
  <c r="T284" i="23"/>
  <c r="S284" i="23"/>
  <c r="R284" i="23"/>
  <c r="Q284" i="23"/>
  <c r="P284" i="23"/>
  <c r="O284" i="23"/>
  <c r="N284" i="23"/>
  <c r="M284" i="23"/>
  <c r="L284" i="23"/>
  <c r="K284" i="23"/>
  <c r="J284" i="23"/>
  <c r="I284" i="23"/>
  <c r="H284" i="23"/>
  <c r="G284" i="23"/>
  <c r="F284" i="23"/>
  <c r="E284" i="23"/>
  <c r="D284" i="23"/>
  <c r="C284" i="23"/>
  <c r="B284" i="23"/>
  <c r="AE283" i="23"/>
  <c r="AD283" i="23"/>
  <c r="AC283" i="23"/>
  <c r="AB283" i="23"/>
  <c r="AA283" i="23"/>
  <c r="Z283" i="23"/>
  <c r="Y283" i="23"/>
  <c r="X283" i="23"/>
  <c r="W283" i="23"/>
  <c r="V283" i="23"/>
  <c r="U283" i="23"/>
  <c r="T283" i="23"/>
  <c r="S283" i="23"/>
  <c r="R283" i="23"/>
  <c r="Q283" i="23"/>
  <c r="P283" i="23"/>
  <c r="O283" i="23"/>
  <c r="N283" i="23"/>
  <c r="M283" i="23"/>
  <c r="L283" i="23"/>
  <c r="K283" i="23"/>
  <c r="J283" i="23"/>
  <c r="I283" i="23"/>
  <c r="H283" i="23"/>
  <c r="G283" i="23"/>
  <c r="F283" i="23"/>
  <c r="E283" i="23"/>
  <c r="D283" i="23"/>
  <c r="C283" i="23"/>
  <c r="B283" i="23"/>
  <c r="AE282" i="23"/>
  <c r="AD282" i="23"/>
  <c r="AC282" i="23"/>
  <c r="AB282" i="23"/>
  <c r="AA282" i="23"/>
  <c r="Z282" i="23"/>
  <c r="Y282" i="23"/>
  <c r="X282" i="23"/>
  <c r="W282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B282" i="23"/>
  <c r="AE281" i="23"/>
  <c r="AD281" i="23"/>
  <c r="AC281" i="23"/>
  <c r="AB281" i="23"/>
  <c r="AA281" i="23"/>
  <c r="Z281" i="23"/>
  <c r="Y281" i="23"/>
  <c r="X281" i="23"/>
  <c r="W281" i="23"/>
  <c r="V281" i="23"/>
  <c r="U281" i="23"/>
  <c r="T281" i="23"/>
  <c r="S281" i="23"/>
  <c r="R281" i="23"/>
  <c r="Q281" i="23"/>
  <c r="P281" i="23"/>
  <c r="O281" i="23"/>
  <c r="N281" i="23"/>
  <c r="M281" i="23"/>
  <c r="L281" i="23"/>
  <c r="K281" i="23"/>
  <c r="J281" i="23"/>
  <c r="I281" i="23"/>
  <c r="H281" i="23"/>
  <c r="G281" i="23"/>
  <c r="F281" i="23"/>
  <c r="E281" i="23"/>
  <c r="D281" i="23"/>
  <c r="C281" i="23"/>
  <c r="B281" i="23"/>
  <c r="AE280" i="23"/>
  <c r="AD280" i="23"/>
  <c r="AC280" i="23"/>
  <c r="AB280" i="23"/>
  <c r="AA280" i="23"/>
  <c r="Z280" i="23"/>
  <c r="Y280" i="23"/>
  <c r="X280" i="23"/>
  <c r="W280" i="23"/>
  <c r="V280" i="23"/>
  <c r="U280" i="23"/>
  <c r="T280" i="23"/>
  <c r="S280" i="23"/>
  <c r="R280" i="23"/>
  <c r="Q280" i="23"/>
  <c r="P280" i="23"/>
  <c r="O280" i="23"/>
  <c r="N280" i="23"/>
  <c r="M280" i="23"/>
  <c r="L280" i="23"/>
  <c r="K280" i="23"/>
  <c r="J280" i="23"/>
  <c r="I280" i="23"/>
  <c r="H280" i="23"/>
  <c r="G280" i="23"/>
  <c r="F280" i="23"/>
  <c r="E280" i="23"/>
  <c r="D280" i="23"/>
  <c r="C280" i="23"/>
  <c r="B280" i="23"/>
  <c r="AE279" i="23"/>
  <c r="AD279" i="23"/>
  <c r="AC279" i="23"/>
  <c r="AB279" i="23"/>
  <c r="AA279" i="23"/>
  <c r="Z279" i="23"/>
  <c r="Y279" i="23"/>
  <c r="X279" i="23"/>
  <c r="W279" i="23"/>
  <c r="V279" i="23"/>
  <c r="U279" i="23"/>
  <c r="T279" i="23"/>
  <c r="S279" i="23"/>
  <c r="R279" i="23"/>
  <c r="Q279" i="23"/>
  <c r="P279" i="23"/>
  <c r="O279" i="23"/>
  <c r="N279" i="23"/>
  <c r="M279" i="23"/>
  <c r="L279" i="23"/>
  <c r="K279" i="23"/>
  <c r="J279" i="23"/>
  <c r="I279" i="23"/>
  <c r="H279" i="23"/>
  <c r="G279" i="23"/>
  <c r="F279" i="23"/>
  <c r="E279" i="23"/>
  <c r="D279" i="23"/>
  <c r="C279" i="23"/>
  <c r="B279" i="23"/>
  <c r="AE278" i="23"/>
  <c r="AD278" i="23"/>
  <c r="AC278" i="23"/>
  <c r="AB278" i="23"/>
  <c r="AA278" i="23"/>
  <c r="Z278" i="23"/>
  <c r="Y278" i="23"/>
  <c r="X278" i="23"/>
  <c r="W278" i="23"/>
  <c r="V278" i="23"/>
  <c r="U278" i="23"/>
  <c r="T278" i="23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B278" i="23"/>
  <c r="M146" i="22"/>
  <c r="L146" i="22"/>
  <c r="K146" i="22"/>
  <c r="I146" i="22"/>
  <c r="H146" i="22"/>
  <c r="F146" i="22"/>
  <c r="E146" i="22"/>
  <c r="C146" i="22"/>
  <c r="B146" i="22"/>
  <c r="L145" i="22"/>
  <c r="K145" i="22"/>
  <c r="I145" i="22"/>
  <c r="H145" i="22"/>
  <c r="F145" i="22"/>
  <c r="E145" i="22"/>
  <c r="C145" i="22"/>
  <c r="B145" i="22"/>
  <c r="M144" i="22"/>
  <c r="L144" i="22"/>
  <c r="K144" i="22"/>
  <c r="I144" i="22"/>
  <c r="H144" i="22"/>
  <c r="F144" i="22"/>
  <c r="E144" i="22"/>
  <c r="C144" i="22"/>
  <c r="B144" i="22"/>
  <c r="M143" i="22"/>
  <c r="L143" i="22"/>
  <c r="K143" i="22"/>
  <c r="I143" i="22"/>
  <c r="H143" i="22"/>
  <c r="F143" i="22"/>
  <c r="E143" i="22"/>
  <c r="C143" i="22"/>
  <c r="B143" i="22"/>
  <c r="M141" i="22"/>
  <c r="L141" i="22"/>
  <c r="K141" i="22"/>
  <c r="I141" i="22"/>
  <c r="H141" i="22"/>
  <c r="F141" i="22"/>
  <c r="E141" i="22"/>
  <c r="C141" i="22"/>
  <c r="B141" i="22"/>
  <c r="M120" i="22"/>
  <c r="L120" i="22"/>
  <c r="K120" i="22"/>
  <c r="I120" i="22"/>
  <c r="H120" i="22"/>
  <c r="F120" i="22"/>
  <c r="E120" i="22"/>
  <c r="C120" i="22"/>
  <c r="B120" i="22"/>
  <c r="L119" i="22"/>
  <c r="K119" i="22"/>
  <c r="I119" i="22"/>
  <c r="H119" i="22"/>
  <c r="F119" i="22"/>
  <c r="E119" i="22"/>
  <c r="C119" i="22"/>
  <c r="B119" i="22"/>
  <c r="M118" i="22"/>
  <c r="L118" i="22"/>
  <c r="K118" i="22"/>
  <c r="I118" i="22"/>
  <c r="H118" i="22"/>
  <c r="F118" i="22"/>
  <c r="E118" i="22"/>
  <c r="C118" i="22"/>
  <c r="B118" i="22"/>
  <c r="M117" i="22"/>
  <c r="L117" i="22"/>
  <c r="K117" i="22"/>
  <c r="I117" i="22"/>
  <c r="H117" i="22"/>
  <c r="F117" i="22"/>
  <c r="E117" i="22"/>
  <c r="C117" i="22"/>
  <c r="B117" i="22"/>
  <c r="M115" i="22"/>
  <c r="L115" i="22"/>
  <c r="K115" i="22"/>
  <c r="I115" i="22"/>
  <c r="H115" i="22"/>
  <c r="F115" i="22"/>
  <c r="E115" i="22"/>
  <c r="C115" i="22"/>
  <c r="B115" i="22"/>
  <c r="Y107" i="22"/>
  <c r="X107" i="22"/>
  <c r="W107" i="22"/>
  <c r="V107" i="22"/>
  <c r="U107" i="22"/>
  <c r="T107" i="22"/>
  <c r="R107" i="22"/>
  <c r="Q107" i="22"/>
  <c r="O107" i="22"/>
  <c r="N107" i="22"/>
  <c r="L107" i="22"/>
  <c r="K107" i="22"/>
  <c r="I107" i="22"/>
  <c r="H107" i="22"/>
  <c r="F107" i="22"/>
  <c r="E107" i="22"/>
  <c r="C107" i="22"/>
  <c r="B107" i="22"/>
  <c r="X106" i="22"/>
  <c r="W106" i="22"/>
  <c r="U106" i="22"/>
  <c r="T106" i="22"/>
  <c r="R106" i="22"/>
  <c r="Q106" i="22"/>
  <c r="O106" i="22"/>
  <c r="N106" i="22"/>
  <c r="L106" i="22"/>
  <c r="K106" i="22"/>
  <c r="I106" i="22"/>
  <c r="H106" i="22"/>
  <c r="F106" i="22"/>
  <c r="E106" i="22"/>
  <c r="C106" i="22"/>
  <c r="B106" i="22"/>
  <c r="Y105" i="22"/>
  <c r="X105" i="22"/>
  <c r="W105" i="22"/>
  <c r="V105" i="22"/>
  <c r="U105" i="22"/>
  <c r="T105" i="22"/>
  <c r="R105" i="22"/>
  <c r="Q105" i="22"/>
  <c r="O105" i="22"/>
  <c r="N105" i="22"/>
  <c r="L105" i="22"/>
  <c r="K105" i="22"/>
  <c r="I105" i="22"/>
  <c r="H105" i="22"/>
  <c r="F105" i="22"/>
  <c r="E105" i="22"/>
  <c r="C105" i="22"/>
  <c r="B105" i="22"/>
  <c r="Y104" i="22"/>
  <c r="X104" i="22"/>
  <c r="W104" i="22"/>
  <c r="V104" i="22"/>
  <c r="U104" i="22"/>
  <c r="T104" i="22"/>
  <c r="R104" i="22"/>
  <c r="Q104" i="22"/>
  <c r="O104" i="22"/>
  <c r="N104" i="22"/>
  <c r="L104" i="22"/>
  <c r="K104" i="22"/>
  <c r="I104" i="22"/>
  <c r="H104" i="22"/>
  <c r="F104" i="22"/>
  <c r="E104" i="22"/>
  <c r="C104" i="22"/>
  <c r="B104" i="22"/>
  <c r="Y102" i="22"/>
  <c r="X102" i="22"/>
  <c r="W102" i="22"/>
  <c r="V102" i="22"/>
  <c r="U102" i="22"/>
  <c r="T102" i="22"/>
  <c r="R102" i="22"/>
  <c r="Q102" i="22"/>
  <c r="O102" i="22"/>
  <c r="N102" i="22"/>
  <c r="L102" i="22"/>
  <c r="K102" i="22"/>
  <c r="I102" i="22"/>
  <c r="H102" i="22"/>
  <c r="F102" i="22"/>
  <c r="E102" i="22"/>
  <c r="C102" i="22"/>
  <c r="B102" i="22"/>
  <c r="Y93" i="22"/>
  <c r="X93" i="22"/>
  <c r="W93" i="22"/>
  <c r="V93" i="22"/>
  <c r="U93" i="22"/>
  <c r="T93" i="22"/>
  <c r="R93" i="22"/>
  <c r="Q93" i="22"/>
  <c r="O93" i="22"/>
  <c r="N93" i="22"/>
  <c r="L93" i="22"/>
  <c r="K93" i="22"/>
  <c r="I93" i="22"/>
  <c r="H93" i="22"/>
  <c r="F93" i="22"/>
  <c r="E93" i="22"/>
  <c r="C93" i="22"/>
  <c r="B93" i="22"/>
  <c r="X92" i="22"/>
  <c r="W92" i="22"/>
  <c r="U92" i="22"/>
  <c r="T92" i="22"/>
  <c r="R92" i="22"/>
  <c r="Q92" i="22"/>
  <c r="O92" i="22"/>
  <c r="N92" i="22"/>
  <c r="L92" i="22"/>
  <c r="K92" i="22"/>
  <c r="I92" i="22"/>
  <c r="H92" i="22"/>
  <c r="F92" i="22"/>
  <c r="E92" i="22"/>
  <c r="C92" i="22"/>
  <c r="B92" i="22"/>
  <c r="Y91" i="22"/>
  <c r="X91" i="22"/>
  <c r="W91" i="22"/>
  <c r="V91" i="22"/>
  <c r="U91" i="22"/>
  <c r="T91" i="22"/>
  <c r="R91" i="22"/>
  <c r="Q91" i="22"/>
  <c r="O91" i="22"/>
  <c r="N91" i="22"/>
  <c r="L91" i="22"/>
  <c r="K91" i="22"/>
  <c r="I91" i="22"/>
  <c r="H91" i="22"/>
  <c r="F91" i="22"/>
  <c r="E91" i="22"/>
  <c r="C91" i="22"/>
  <c r="B91" i="22"/>
  <c r="Y90" i="22"/>
  <c r="X90" i="22"/>
  <c r="W90" i="22"/>
  <c r="V90" i="22"/>
  <c r="U90" i="22"/>
  <c r="T90" i="22"/>
  <c r="R90" i="22"/>
  <c r="Q90" i="22"/>
  <c r="O90" i="22"/>
  <c r="N90" i="22"/>
  <c r="L90" i="22"/>
  <c r="K90" i="22"/>
  <c r="I90" i="22"/>
  <c r="H90" i="22"/>
  <c r="F90" i="22"/>
  <c r="E90" i="22"/>
  <c r="C90" i="22"/>
  <c r="B90" i="22"/>
  <c r="Y88" i="22"/>
  <c r="X88" i="22"/>
  <c r="W88" i="22"/>
  <c r="V88" i="22"/>
  <c r="U88" i="22"/>
  <c r="T88" i="22"/>
  <c r="R88" i="22"/>
  <c r="Q88" i="22"/>
  <c r="O88" i="22"/>
  <c r="N88" i="22"/>
  <c r="L88" i="22"/>
  <c r="K88" i="22"/>
  <c r="I88" i="22"/>
  <c r="H88" i="22"/>
  <c r="F88" i="22"/>
  <c r="E88" i="22"/>
  <c r="C88" i="22"/>
  <c r="B88" i="22"/>
  <c r="M79" i="22"/>
  <c r="L79" i="22"/>
  <c r="K79" i="22"/>
  <c r="I79" i="22"/>
  <c r="H79" i="22"/>
  <c r="F79" i="22"/>
  <c r="E79" i="22"/>
  <c r="C79" i="22"/>
  <c r="B79" i="22"/>
  <c r="L78" i="22"/>
  <c r="K78" i="22"/>
  <c r="I78" i="22"/>
  <c r="H78" i="22"/>
  <c r="F78" i="22"/>
  <c r="E78" i="22"/>
  <c r="C78" i="22"/>
  <c r="B78" i="22"/>
  <c r="M77" i="22"/>
  <c r="L77" i="22"/>
  <c r="K77" i="22"/>
  <c r="I77" i="22"/>
  <c r="H77" i="22"/>
  <c r="F77" i="22"/>
  <c r="E77" i="22"/>
  <c r="C77" i="22"/>
  <c r="B77" i="22"/>
  <c r="M76" i="22"/>
  <c r="L76" i="22"/>
  <c r="K76" i="22"/>
  <c r="I76" i="22"/>
  <c r="H76" i="22"/>
  <c r="F76" i="22"/>
  <c r="E76" i="22"/>
  <c r="C76" i="22"/>
  <c r="B76" i="22"/>
  <c r="M74" i="22"/>
  <c r="L74" i="22"/>
  <c r="K74" i="22"/>
  <c r="I74" i="22"/>
  <c r="H74" i="22"/>
  <c r="F74" i="22"/>
  <c r="E74" i="22"/>
  <c r="C74" i="22"/>
  <c r="B74" i="22"/>
  <c r="Y66" i="22"/>
  <c r="X66" i="22"/>
  <c r="W66" i="22"/>
  <c r="V66" i="22"/>
  <c r="U66" i="22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Y64" i="22"/>
  <c r="X64" i="22"/>
  <c r="W64" i="22"/>
  <c r="V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Y63" i="22"/>
  <c r="X63" i="22"/>
  <c r="W63" i="22"/>
  <c r="V63" i="22"/>
  <c r="U63" i="22"/>
  <c r="T63" i="22"/>
  <c r="R63" i="22"/>
  <c r="Q63" i="22"/>
  <c r="O63" i="22"/>
  <c r="N63" i="22"/>
  <c r="L63" i="22"/>
  <c r="K63" i="22"/>
  <c r="I63" i="22"/>
  <c r="H63" i="22"/>
  <c r="F63" i="22"/>
  <c r="E63" i="22"/>
  <c r="C63" i="22"/>
  <c r="B63" i="22"/>
  <c r="Y61" i="22"/>
  <c r="X61" i="22"/>
  <c r="W61" i="22"/>
  <c r="V61" i="22"/>
  <c r="U61" i="22"/>
  <c r="T61" i="22"/>
  <c r="R61" i="22"/>
  <c r="Q61" i="22"/>
  <c r="O61" i="22"/>
  <c r="N61" i="22"/>
  <c r="L61" i="22"/>
  <c r="K61" i="22"/>
  <c r="I61" i="22"/>
  <c r="H61" i="22"/>
  <c r="F61" i="22"/>
  <c r="E61" i="22"/>
  <c r="C61" i="22"/>
  <c r="B61" i="22"/>
  <c r="M52" i="22"/>
  <c r="L52" i="22"/>
  <c r="K52" i="22"/>
  <c r="I52" i="22"/>
  <c r="H52" i="22"/>
  <c r="F52" i="22"/>
  <c r="E52" i="22"/>
  <c r="C52" i="22"/>
  <c r="B52" i="22"/>
  <c r="L51" i="22"/>
  <c r="K51" i="22"/>
  <c r="I51" i="22"/>
  <c r="H51" i="22"/>
  <c r="F51" i="22"/>
  <c r="E51" i="22"/>
  <c r="C51" i="22"/>
  <c r="B51" i="22"/>
  <c r="M50" i="22"/>
  <c r="L50" i="22"/>
  <c r="K50" i="22"/>
  <c r="I50" i="22"/>
  <c r="H50" i="22"/>
  <c r="F50" i="22"/>
  <c r="E50" i="22"/>
  <c r="C50" i="22"/>
  <c r="B50" i="22"/>
  <c r="M49" i="22"/>
  <c r="L49" i="22"/>
  <c r="K49" i="22"/>
  <c r="I49" i="22"/>
  <c r="H49" i="22"/>
  <c r="F49" i="22"/>
  <c r="E49" i="22"/>
  <c r="C49" i="22"/>
  <c r="B49" i="22"/>
  <c r="M47" i="22"/>
  <c r="L47" i="22"/>
  <c r="K47" i="22"/>
  <c r="I47" i="22"/>
  <c r="H47" i="22"/>
  <c r="F47" i="22"/>
  <c r="E47" i="22"/>
  <c r="C47" i="22"/>
  <c r="B47" i="22"/>
  <c r="Y39" i="22"/>
  <c r="X39" i="22"/>
  <c r="W39" i="22"/>
  <c r="V39" i="22"/>
  <c r="U39" i="22"/>
  <c r="T39" i="22"/>
  <c r="R39" i="22"/>
  <c r="Q39" i="22"/>
  <c r="O39" i="22"/>
  <c r="N39" i="22"/>
  <c r="L39" i="22"/>
  <c r="K39" i="22"/>
  <c r="I39" i="22"/>
  <c r="H39" i="22"/>
  <c r="F39" i="22"/>
  <c r="E39" i="22"/>
  <c r="C39" i="22"/>
  <c r="B39" i="22"/>
  <c r="X38" i="22"/>
  <c r="W38" i="22"/>
  <c r="U38" i="22"/>
  <c r="T38" i="22"/>
  <c r="R38" i="22"/>
  <c r="Q38" i="22"/>
  <c r="O38" i="22"/>
  <c r="N38" i="22"/>
  <c r="L38" i="22"/>
  <c r="K38" i="22"/>
  <c r="I38" i="22"/>
  <c r="H38" i="22"/>
  <c r="F38" i="22"/>
  <c r="E38" i="22"/>
  <c r="C38" i="22"/>
  <c r="B38" i="22"/>
  <c r="Y37" i="22"/>
  <c r="X37" i="22"/>
  <c r="W37" i="22"/>
  <c r="V37" i="22"/>
  <c r="U37" i="22"/>
  <c r="T37" i="22"/>
  <c r="R37" i="22"/>
  <c r="Q37" i="22"/>
  <c r="O37" i="22"/>
  <c r="N37" i="22"/>
  <c r="L37" i="22"/>
  <c r="K37" i="22"/>
  <c r="I37" i="22"/>
  <c r="H37" i="22"/>
  <c r="F37" i="22"/>
  <c r="E37" i="22"/>
  <c r="C37" i="22"/>
  <c r="B37" i="22"/>
  <c r="Y36" i="22"/>
  <c r="X36" i="22"/>
  <c r="W36" i="22"/>
  <c r="V36" i="22"/>
  <c r="U36" i="22"/>
  <c r="T36" i="22"/>
  <c r="R36" i="22"/>
  <c r="Q36" i="22"/>
  <c r="O36" i="22"/>
  <c r="N36" i="22"/>
  <c r="L36" i="22"/>
  <c r="K36" i="22"/>
  <c r="I36" i="22"/>
  <c r="H36" i="22"/>
  <c r="F36" i="22"/>
  <c r="E36" i="22"/>
  <c r="C36" i="22"/>
  <c r="B36" i="22"/>
  <c r="Y34" i="22"/>
  <c r="X34" i="22"/>
  <c r="W34" i="22"/>
  <c r="V34" i="22"/>
  <c r="U34" i="22"/>
  <c r="T34" i="22"/>
  <c r="R34" i="22"/>
  <c r="Q34" i="22"/>
  <c r="O34" i="22"/>
  <c r="N34" i="22"/>
  <c r="L34" i="22"/>
  <c r="K34" i="22"/>
  <c r="I34" i="22"/>
  <c r="H34" i="22"/>
  <c r="F34" i="22"/>
  <c r="E34" i="22"/>
  <c r="C34" i="22"/>
  <c r="B34" i="22"/>
  <c r="Y25" i="22"/>
  <c r="X25" i="22"/>
  <c r="W25" i="22"/>
  <c r="V25" i="22"/>
  <c r="U25" i="22"/>
  <c r="T25" i="22"/>
  <c r="R25" i="22"/>
  <c r="Q25" i="22"/>
  <c r="O25" i="22"/>
  <c r="N25" i="22"/>
  <c r="L25" i="22"/>
  <c r="K25" i="22"/>
  <c r="I25" i="22"/>
  <c r="H25" i="22"/>
  <c r="F25" i="22"/>
  <c r="E25" i="22"/>
  <c r="C25" i="22"/>
  <c r="B25" i="22"/>
  <c r="X24" i="22"/>
  <c r="W24" i="22"/>
  <c r="U24" i="22"/>
  <c r="T24" i="22"/>
  <c r="R24" i="22"/>
  <c r="Q24" i="22"/>
  <c r="O24" i="22"/>
  <c r="N24" i="22"/>
  <c r="L24" i="22"/>
  <c r="K24" i="22"/>
  <c r="I24" i="22"/>
  <c r="H24" i="22"/>
  <c r="F24" i="22"/>
  <c r="E24" i="22"/>
  <c r="C24" i="22"/>
  <c r="B24" i="22"/>
  <c r="Y23" i="22"/>
  <c r="X23" i="22"/>
  <c r="W23" i="22"/>
  <c r="V23" i="22"/>
  <c r="U23" i="22"/>
  <c r="T23" i="22"/>
  <c r="R23" i="22"/>
  <c r="Q23" i="22"/>
  <c r="O23" i="22"/>
  <c r="N23" i="22"/>
  <c r="L23" i="22"/>
  <c r="K23" i="22"/>
  <c r="I23" i="22"/>
  <c r="H23" i="22"/>
  <c r="F23" i="22"/>
  <c r="E23" i="22"/>
  <c r="C23" i="22"/>
  <c r="B23" i="22"/>
  <c r="Y22" i="22"/>
  <c r="X22" i="22"/>
  <c r="W22" i="22"/>
  <c r="V22" i="22"/>
  <c r="U22" i="22"/>
  <c r="T22" i="22"/>
  <c r="R22" i="22"/>
  <c r="Q22" i="22"/>
  <c r="O22" i="22"/>
  <c r="N22" i="22"/>
  <c r="L22" i="22"/>
  <c r="K22" i="22"/>
  <c r="I22" i="22"/>
  <c r="H22" i="22"/>
  <c r="F22" i="22"/>
  <c r="E22" i="22"/>
  <c r="C22" i="22"/>
  <c r="B22" i="22"/>
  <c r="Y20" i="22"/>
  <c r="X20" i="22"/>
  <c r="W20" i="22"/>
  <c r="V20" i="22"/>
  <c r="U20" i="22"/>
  <c r="T20" i="22"/>
  <c r="R20" i="22"/>
  <c r="Q20" i="22"/>
  <c r="O20" i="22"/>
  <c r="N20" i="22"/>
  <c r="L20" i="22"/>
  <c r="K20" i="22"/>
  <c r="I20" i="22"/>
  <c r="H20" i="22"/>
  <c r="F20" i="22"/>
  <c r="E20" i="22"/>
  <c r="C20" i="22"/>
  <c r="B20" i="22"/>
  <c r="Y11" i="22"/>
  <c r="X11" i="22"/>
  <c r="W11" i="22"/>
  <c r="V11" i="22"/>
  <c r="U11" i="22"/>
  <c r="T11" i="22"/>
  <c r="R11" i="22"/>
  <c r="Q11" i="22"/>
  <c r="O11" i="22"/>
  <c r="N11" i="22"/>
  <c r="L11" i="22"/>
  <c r="K11" i="22"/>
  <c r="I11" i="22"/>
  <c r="H11" i="22"/>
  <c r="F11" i="22"/>
  <c r="E11" i="22"/>
  <c r="C11" i="22"/>
  <c r="B11" i="22"/>
  <c r="X10" i="22"/>
  <c r="W10" i="22"/>
  <c r="U10" i="22"/>
  <c r="T10" i="22"/>
  <c r="R10" i="22"/>
  <c r="Q10" i="22"/>
  <c r="O10" i="22"/>
  <c r="N10" i="22"/>
  <c r="L10" i="22"/>
  <c r="K10" i="22"/>
  <c r="I10" i="22"/>
  <c r="H10" i="22"/>
  <c r="F10" i="22"/>
  <c r="E10" i="22"/>
  <c r="C10" i="22"/>
  <c r="B10" i="22"/>
  <c r="Y9" i="22"/>
  <c r="X9" i="22"/>
  <c r="W9" i="22"/>
  <c r="V9" i="22"/>
  <c r="U9" i="22"/>
  <c r="T9" i="22"/>
  <c r="R9" i="22"/>
  <c r="Q9" i="22"/>
  <c r="O9" i="22"/>
  <c r="N9" i="22"/>
  <c r="L9" i="22"/>
  <c r="K9" i="22"/>
  <c r="I9" i="22"/>
  <c r="H9" i="22"/>
  <c r="F9" i="22"/>
  <c r="E9" i="22"/>
  <c r="C9" i="22"/>
  <c r="B9" i="22"/>
  <c r="Y8" i="22"/>
  <c r="X8" i="22"/>
  <c r="W8" i="22"/>
  <c r="V8" i="22"/>
  <c r="U8" i="22"/>
  <c r="T8" i="22"/>
  <c r="R8" i="22"/>
  <c r="Q8" i="22"/>
  <c r="O8" i="22"/>
  <c r="N8" i="22"/>
  <c r="L8" i="22"/>
  <c r="K8" i="22"/>
  <c r="I8" i="22"/>
  <c r="H8" i="22"/>
  <c r="F8" i="22"/>
  <c r="E8" i="22"/>
  <c r="C8" i="22"/>
  <c r="B8" i="22"/>
  <c r="Y6" i="22"/>
  <c r="X6" i="22"/>
  <c r="W6" i="22"/>
  <c r="V6" i="22"/>
  <c r="U6" i="22"/>
  <c r="T6" i="22"/>
  <c r="R6" i="22"/>
  <c r="Q6" i="22"/>
  <c r="O6" i="22"/>
  <c r="N6" i="22"/>
  <c r="L6" i="22"/>
  <c r="K6" i="22"/>
  <c r="I6" i="22"/>
  <c r="H6" i="22"/>
  <c r="F6" i="22"/>
  <c r="E6" i="22"/>
  <c r="C6" i="22"/>
  <c r="B6" i="22"/>
  <c r="O116" i="22"/>
  <c r="H142" i="22"/>
  <c r="AD103" i="22"/>
  <c r="X103" i="22"/>
  <c r="W103" i="22"/>
  <c r="R103" i="22"/>
  <c r="Q103" i="22"/>
  <c r="F103" i="22"/>
  <c r="E103" i="22"/>
  <c r="AA103" i="22"/>
  <c r="U103" i="22"/>
  <c r="T103" i="22"/>
  <c r="O103" i="22"/>
  <c r="N103" i="22"/>
  <c r="I103" i="22"/>
  <c r="H103" i="22"/>
  <c r="C103" i="22"/>
  <c r="B103" i="22"/>
  <c r="AD89" i="22"/>
  <c r="X89" i="22"/>
  <c r="R89" i="22"/>
  <c r="L89" i="22"/>
  <c r="F89" i="22"/>
  <c r="AA89" i="22"/>
  <c r="U89" i="22"/>
  <c r="O89" i="22"/>
  <c r="I89" i="22"/>
  <c r="C89" i="22"/>
  <c r="O75" i="22"/>
  <c r="L75" i="22"/>
  <c r="I75" i="22"/>
  <c r="F75" i="22"/>
  <c r="AD62" i="22"/>
  <c r="R62" i="22"/>
  <c r="L62" i="22"/>
  <c r="AA62" i="22"/>
  <c r="O62" i="22"/>
  <c r="I62" i="22"/>
  <c r="O48" i="22"/>
  <c r="L48" i="22"/>
  <c r="F48" i="22"/>
  <c r="C48" i="22"/>
  <c r="AD35" i="22"/>
  <c r="X35" i="22"/>
  <c r="R35" i="22"/>
  <c r="L35" i="22"/>
  <c r="M35" i="22"/>
  <c r="AA35" i="22"/>
  <c r="U35" i="22"/>
  <c r="I35" i="22"/>
  <c r="C35" i="22"/>
  <c r="X21" i="22"/>
  <c r="F21" i="22"/>
  <c r="O21" i="22"/>
  <c r="AD7" i="22"/>
  <c r="R7" i="22"/>
  <c r="L7" i="22"/>
  <c r="F7" i="22"/>
  <c r="AA7" i="22"/>
  <c r="L129" i="22"/>
  <c r="U7" i="22"/>
  <c r="I129" i="22"/>
  <c r="O7" i="22"/>
  <c r="F129" i="22"/>
  <c r="I7" i="22"/>
  <c r="C129" i="22"/>
  <c r="B129" i="22"/>
  <c r="O114" i="22"/>
  <c r="L114" i="22"/>
  <c r="I114" i="22"/>
  <c r="F114" i="22"/>
  <c r="C114" i="22"/>
  <c r="K140" i="22"/>
  <c r="I140" i="22"/>
  <c r="H140" i="22"/>
  <c r="B140" i="22"/>
  <c r="AD101" i="22"/>
  <c r="W101" i="22"/>
  <c r="L101" i="22"/>
  <c r="U101" i="22"/>
  <c r="T101" i="22"/>
  <c r="O101" i="22"/>
  <c r="N101" i="22"/>
  <c r="H101" i="22"/>
  <c r="X87" i="22"/>
  <c r="L87" i="22"/>
  <c r="AA87" i="22"/>
  <c r="U87" i="22"/>
  <c r="O87" i="22"/>
  <c r="I87" i="22"/>
  <c r="C87" i="22"/>
  <c r="O73" i="22"/>
  <c r="L73" i="22"/>
  <c r="I73" i="22"/>
  <c r="F73" i="22"/>
  <c r="C73" i="22"/>
  <c r="X60" i="22"/>
  <c r="R60" i="22"/>
  <c r="L60" i="22"/>
  <c r="F60" i="22"/>
  <c r="AA60" i="22"/>
  <c r="U60" i="22"/>
  <c r="O60" i="22"/>
  <c r="I60" i="22"/>
  <c r="O46" i="22"/>
  <c r="L46" i="22"/>
  <c r="I46" i="22"/>
  <c r="F46" i="22"/>
  <c r="C46" i="22"/>
  <c r="AD33" i="22"/>
  <c r="X33" i="22"/>
  <c r="R33" i="22"/>
  <c r="L33" i="22"/>
  <c r="F33" i="22"/>
  <c r="AA33" i="22"/>
  <c r="I33" i="22"/>
  <c r="C33" i="22"/>
  <c r="E5" i="22"/>
  <c r="P19" i="22"/>
  <c r="AD5" i="22"/>
  <c r="X5" i="22"/>
  <c r="R5" i="22"/>
  <c r="K5" i="22"/>
  <c r="F5" i="22"/>
  <c r="AA5" i="22"/>
  <c r="L127" i="22"/>
  <c r="I127" i="22"/>
  <c r="O5" i="22"/>
  <c r="N5" i="22"/>
  <c r="F127" i="22"/>
  <c r="I5" i="22"/>
  <c r="C127" i="22"/>
  <c r="O120" i="22"/>
  <c r="G120" i="22"/>
  <c r="D120" i="22"/>
  <c r="J146" i="22"/>
  <c r="G146" i="22"/>
  <c r="D146" i="22"/>
  <c r="AD107" i="22"/>
  <c r="S107" i="22"/>
  <c r="M107" i="22"/>
  <c r="G107" i="22"/>
  <c r="P107" i="22"/>
  <c r="J107" i="22"/>
  <c r="D107" i="22"/>
  <c r="AD93" i="22"/>
  <c r="S93" i="22"/>
  <c r="M93" i="22"/>
  <c r="AA93" i="22"/>
  <c r="P93" i="22"/>
  <c r="J93" i="22"/>
  <c r="D93" i="22"/>
  <c r="J79" i="22"/>
  <c r="G79" i="22"/>
  <c r="AD66" i="22"/>
  <c r="M66" i="22"/>
  <c r="G66" i="22"/>
  <c r="P66" i="22"/>
  <c r="J66" i="22"/>
  <c r="D66" i="22"/>
  <c r="O52" i="22"/>
  <c r="J52" i="22"/>
  <c r="G52" i="22"/>
  <c r="D52" i="22"/>
  <c r="AD39" i="22"/>
  <c r="AC39" i="22"/>
  <c r="S39" i="22"/>
  <c r="M39" i="22"/>
  <c r="G39" i="22"/>
  <c r="AA39" i="22"/>
  <c r="Z39" i="22"/>
  <c r="P39" i="22"/>
  <c r="J39" i="22"/>
  <c r="D39" i="22"/>
  <c r="S25" i="22"/>
  <c r="M25" i="22"/>
  <c r="G25" i="22"/>
  <c r="P25" i="22"/>
  <c r="J25" i="22"/>
  <c r="D25" i="22"/>
  <c r="AD11" i="22"/>
  <c r="AC11" i="22"/>
  <c r="S11" i="22"/>
  <c r="M11" i="22"/>
  <c r="G11" i="22"/>
  <c r="AA11" i="22"/>
  <c r="Z11" i="22"/>
  <c r="L133" i="22"/>
  <c r="K133" i="22"/>
  <c r="J133" i="22"/>
  <c r="I133" i="22"/>
  <c r="H133" i="22"/>
  <c r="P11" i="22"/>
  <c r="G133" i="22"/>
  <c r="F133" i="22"/>
  <c r="J11" i="22"/>
  <c r="C133" i="22"/>
  <c r="B133" i="22"/>
  <c r="D11" i="22"/>
  <c r="O118" i="22"/>
  <c r="J118" i="22"/>
  <c r="G118" i="22"/>
  <c r="D118" i="22"/>
  <c r="J144" i="22"/>
  <c r="G144" i="22"/>
  <c r="D144" i="22"/>
  <c r="AD105" i="22"/>
  <c r="S105" i="22"/>
  <c r="M105" i="22"/>
  <c r="G105" i="22"/>
  <c r="AA105" i="22"/>
  <c r="P105" i="22"/>
  <c r="J105" i="22"/>
  <c r="D105" i="22"/>
  <c r="S91" i="22"/>
  <c r="G91" i="22"/>
  <c r="P91" i="22"/>
  <c r="J91" i="22"/>
  <c r="D91" i="22"/>
  <c r="J77" i="22"/>
  <c r="G77" i="22"/>
  <c r="D77" i="22"/>
  <c r="AD64" i="22"/>
  <c r="S64" i="22"/>
  <c r="M64" i="22"/>
  <c r="AA64" i="22"/>
  <c r="P64" i="22"/>
  <c r="J64" i="22"/>
  <c r="D64" i="22"/>
  <c r="O50" i="22"/>
  <c r="J50" i="22"/>
  <c r="G50" i="22"/>
  <c r="D50" i="22"/>
  <c r="AD37" i="22"/>
  <c r="AC37" i="22"/>
  <c r="S37" i="22"/>
  <c r="M37" i="22"/>
  <c r="G37" i="22"/>
  <c r="AA37" i="22"/>
  <c r="Z37" i="22"/>
  <c r="P37" i="22"/>
  <c r="J37" i="22"/>
  <c r="D37" i="22"/>
  <c r="S23" i="22"/>
  <c r="M23" i="22"/>
  <c r="G23" i="22"/>
  <c r="P23" i="22"/>
  <c r="J23" i="22"/>
  <c r="D23" i="22"/>
  <c r="AD9" i="22"/>
  <c r="M9" i="22"/>
  <c r="G9" i="22"/>
  <c r="AA9" i="22"/>
  <c r="L131" i="22"/>
  <c r="K131" i="22"/>
  <c r="I131" i="22"/>
  <c r="H131" i="22"/>
  <c r="P9" i="22"/>
  <c r="F131" i="22"/>
  <c r="E131" i="22"/>
  <c r="J9" i="22"/>
  <c r="C131" i="22"/>
  <c r="B131" i="22"/>
  <c r="D9" i="22"/>
  <c r="M119" i="22"/>
  <c r="J119" i="22"/>
  <c r="D119" i="22"/>
  <c r="M145" i="22"/>
  <c r="J145" i="22"/>
  <c r="G145" i="22"/>
  <c r="D145" i="22"/>
  <c r="AD106" i="22"/>
  <c r="Y106" i="22"/>
  <c r="S106" i="22"/>
  <c r="M106" i="22"/>
  <c r="G106" i="22"/>
  <c r="AA106" i="22"/>
  <c r="V106" i="22"/>
  <c r="P106" i="22"/>
  <c r="J106" i="22"/>
  <c r="D106" i="22"/>
  <c r="Y92" i="22"/>
  <c r="M92" i="22"/>
  <c r="G92" i="22"/>
  <c r="AA92" i="22"/>
  <c r="V92" i="22"/>
  <c r="P92" i="22"/>
  <c r="J92" i="22"/>
  <c r="M78" i="22"/>
  <c r="J78" i="22"/>
  <c r="G78" i="22"/>
  <c r="D78" i="22"/>
  <c r="AD65" i="22"/>
  <c r="Y65" i="22"/>
  <c r="S65" i="22"/>
  <c r="M65" i="22"/>
  <c r="G65" i="22"/>
  <c r="AA65" i="22"/>
  <c r="V65" i="22"/>
  <c r="P65" i="22"/>
  <c r="D65" i="22"/>
  <c r="O51" i="22"/>
  <c r="M51" i="22"/>
  <c r="J51" i="22"/>
  <c r="G51" i="22"/>
  <c r="D51" i="22"/>
  <c r="AD38" i="22"/>
  <c r="AC38" i="22"/>
  <c r="Y38" i="22"/>
  <c r="S38" i="22"/>
  <c r="M38" i="22"/>
  <c r="G38" i="22"/>
  <c r="AA38" i="22"/>
  <c r="Z38" i="22"/>
  <c r="V38" i="22"/>
  <c r="P38" i="22"/>
  <c r="J38" i="22"/>
  <c r="D38" i="22"/>
  <c r="AD24" i="22"/>
  <c r="AC24" i="22"/>
  <c r="Y24" i="22"/>
  <c r="S24" i="22"/>
  <c r="M24" i="22"/>
  <c r="G24" i="22"/>
  <c r="AA24" i="22"/>
  <c r="V24" i="22"/>
  <c r="P24" i="22"/>
  <c r="J24" i="22"/>
  <c r="D24" i="22"/>
  <c r="AD10" i="22"/>
  <c r="AC10" i="22"/>
  <c r="Y10" i="22"/>
  <c r="M10" i="22"/>
  <c r="G10" i="22"/>
  <c r="AA10" i="22"/>
  <c r="L132" i="22"/>
  <c r="K132" i="22"/>
  <c r="V10" i="22"/>
  <c r="I132" i="22"/>
  <c r="H132" i="22"/>
  <c r="P10" i="22"/>
  <c r="F132" i="22"/>
  <c r="E132" i="22"/>
  <c r="J10" i="22"/>
  <c r="C132" i="22"/>
  <c r="B132" i="22"/>
  <c r="D10" i="22"/>
  <c r="O117" i="22"/>
  <c r="J117" i="22"/>
  <c r="G117" i="22"/>
  <c r="J143" i="22"/>
  <c r="G143" i="22"/>
  <c r="D143" i="22"/>
  <c r="AD104" i="22"/>
  <c r="S104" i="22"/>
  <c r="M104" i="22"/>
  <c r="G104" i="22"/>
  <c r="P104" i="22"/>
  <c r="D104" i="22"/>
  <c r="S90" i="22"/>
  <c r="M90" i="22"/>
  <c r="AA90" i="22"/>
  <c r="P90" i="22"/>
  <c r="J90" i="22"/>
  <c r="D90" i="22"/>
  <c r="J76" i="22"/>
  <c r="G76" i="22"/>
  <c r="D76" i="22"/>
  <c r="AD63" i="22"/>
  <c r="S63" i="22"/>
  <c r="M63" i="22"/>
  <c r="G63" i="22"/>
  <c r="AA63" i="22"/>
  <c r="P63" i="22"/>
  <c r="J63" i="22"/>
  <c r="O49" i="22"/>
  <c r="J49" i="22"/>
  <c r="G49" i="22"/>
  <c r="D49" i="22"/>
  <c r="AD36" i="22"/>
  <c r="S36" i="22"/>
  <c r="M36" i="22"/>
  <c r="G36" i="22"/>
  <c r="AA36" i="22"/>
  <c r="Z36" i="22"/>
  <c r="P36" i="22"/>
  <c r="J36" i="22"/>
  <c r="D36" i="22"/>
  <c r="S22" i="22"/>
  <c r="M22" i="22"/>
  <c r="G22" i="22"/>
  <c r="J22" i="22"/>
  <c r="D22" i="22"/>
  <c r="AD8" i="22"/>
  <c r="S8" i="22"/>
  <c r="M8" i="22"/>
  <c r="G8" i="22"/>
  <c r="AA8" i="22"/>
  <c r="L130" i="22"/>
  <c r="K130" i="22"/>
  <c r="I130" i="22"/>
  <c r="P8" i="22"/>
  <c r="F130" i="22"/>
  <c r="E130" i="22"/>
  <c r="J8" i="22"/>
  <c r="C130" i="22"/>
  <c r="B130" i="22"/>
  <c r="D8" i="22"/>
  <c r="O115" i="22"/>
  <c r="J115" i="22"/>
  <c r="G115" i="22"/>
  <c r="D115" i="22"/>
  <c r="J141" i="22"/>
  <c r="AD102" i="22"/>
  <c r="S102" i="22"/>
  <c r="M102" i="22"/>
  <c r="G102" i="22"/>
  <c r="S88" i="22"/>
  <c r="G88" i="22"/>
  <c r="P88" i="22"/>
  <c r="J88" i="22"/>
  <c r="J74" i="22"/>
  <c r="G74" i="22"/>
  <c r="S61" i="22"/>
  <c r="P61" i="22"/>
  <c r="O47" i="22"/>
  <c r="J47" i="22"/>
  <c r="G47" i="22"/>
  <c r="D47" i="22"/>
  <c r="AD34" i="22"/>
  <c r="AC34" i="22"/>
  <c r="S34" i="22"/>
  <c r="M34" i="22"/>
  <c r="G34" i="22"/>
  <c r="P34" i="22"/>
  <c r="J34" i="22"/>
  <c r="D34" i="22"/>
  <c r="AC20" i="22"/>
  <c r="S20" i="22"/>
  <c r="M20" i="22"/>
  <c r="Z20" i="22"/>
  <c r="P20" i="22"/>
  <c r="D20" i="22"/>
  <c r="AD6" i="22"/>
  <c r="AC6" i="22"/>
  <c r="S6" i="22"/>
  <c r="M6" i="22"/>
  <c r="AA6" i="22"/>
  <c r="L128" i="22"/>
  <c r="K128" i="22"/>
  <c r="I128" i="22"/>
  <c r="P6" i="22"/>
  <c r="F128" i="22"/>
  <c r="E128" i="22"/>
  <c r="J6" i="22"/>
  <c r="C128" i="22"/>
  <c r="O121" i="22"/>
  <c r="L121" i="22"/>
  <c r="I121" i="22"/>
  <c r="F121" i="22"/>
  <c r="C121" i="22"/>
  <c r="AD108" i="22"/>
  <c r="X108" i="22"/>
  <c r="W108" i="22"/>
  <c r="R108" i="22"/>
  <c r="Q108" i="22"/>
  <c r="L108" i="22"/>
  <c r="K108" i="22"/>
  <c r="F108" i="22"/>
  <c r="AA108" i="22"/>
  <c r="U108" i="22"/>
  <c r="O108" i="22"/>
  <c r="N108" i="22"/>
  <c r="I108" i="22"/>
  <c r="C108" i="22"/>
  <c r="AD94" i="22"/>
  <c r="X94" i="22"/>
  <c r="R94" i="22"/>
  <c r="L94" i="22"/>
  <c r="F94" i="22"/>
  <c r="AA94" i="22"/>
  <c r="U94" i="22"/>
  <c r="O94" i="22"/>
  <c r="I94" i="22"/>
  <c r="C94" i="22"/>
  <c r="I80" i="22"/>
  <c r="F80" i="22"/>
  <c r="C80" i="22"/>
  <c r="AD67" i="22"/>
  <c r="X67" i="22"/>
  <c r="R67" i="22"/>
  <c r="L67" i="22"/>
  <c r="F67" i="22"/>
  <c r="AA67" i="22"/>
  <c r="U67" i="22"/>
  <c r="O67" i="22"/>
  <c r="I67" i="22"/>
  <c r="C67" i="22"/>
  <c r="O53" i="22"/>
  <c r="L53" i="22"/>
  <c r="I53" i="22"/>
  <c r="F53" i="22"/>
  <c r="C53" i="22"/>
  <c r="AD40" i="22"/>
  <c r="X40" i="22"/>
  <c r="R40" i="22"/>
  <c r="Q40" i="22"/>
  <c r="L40" i="22"/>
  <c r="F40" i="22"/>
  <c r="U40" i="22"/>
  <c r="O40" i="22"/>
  <c r="N40" i="22"/>
  <c r="I40" i="22"/>
  <c r="J40" i="22"/>
  <c r="C40" i="22"/>
  <c r="AD26" i="22"/>
  <c r="X26" i="22"/>
  <c r="R26" i="22"/>
  <c r="L26" i="22"/>
  <c r="F26" i="22"/>
  <c r="AA26" i="22"/>
  <c r="U26" i="22"/>
  <c r="O26" i="22"/>
  <c r="I26" i="22"/>
  <c r="C26" i="22"/>
  <c r="AD12" i="22"/>
  <c r="AA12" i="22"/>
  <c r="L134" i="22"/>
  <c r="U12" i="22"/>
  <c r="I134" i="22"/>
  <c r="O12" i="22"/>
  <c r="F134" i="22"/>
  <c r="I12" i="22"/>
  <c r="H12" i="22"/>
  <c r="C134" i="22"/>
  <c r="C12" i="22"/>
  <c r="AG85" i="14" l="1"/>
  <c r="AG86" i="14"/>
  <c r="AI86" i="14" s="1"/>
  <c r="AG87" i="14"/>
  <c r="AG167" i="14"/>
  <c r="AI167" i="14" s="1"/>
  <c r="AA10" i="14"/>
  <c r="AE12" i="14"/>
  <c r="AB36" i="14"/>
  <c r="SZ33" i="14" s="1"/>
  <c r="AD42" i="14"/>
  <c r="TB39" i="14" s="1"/>
  <c r="AG83" i="14"/>
  <c r="AI83" i="14" s="1"/>
  <c r="AG162" i="14"/>
  <c r="AE6" i="14"/>
  <c r="AE7" i="14"/>
  <c r="AD8" i="14"/>
  <c r="TB5" i="14" s="1"/>
  <c r="AD15" i="14"/>
  <c r="TB12" i="14" s="1"/>
  <c r="AA31" i="14"/>
  <c r="AC31" i="14" s="1"/>
  <c r="TA28" i="14" s="1"/>
  <c r="AE35" i="14"/>
  <c r="AD41" i="14"/>
  <c r="AE42" i="14"/>
  <c r="AE13" i="14"/>
  <c r="AD30" i="14"/>
  <c r="AB31" i="14"/>
  <c r="SZ28" i="14" s="1"/>
  <c r="AA39" i="14"/>
  <c r="AG39" i="14" s="1"/>
  <c r="AI39" i="14" s="1"/>
  <c r="AD102" i="14"/>
  <c r="TB99" i="14" s="1"/>
  <c r="AB104" i="14"/>
  <c r="SZ101" i="14" s="1"/>
  <c r="AB109" i="14"/>
  <c r="SZ106" i="14" s="1"/>
  <c r="AE110" i="14"/>
  <c r="AB113" i="14"/>
  <c r="SZ110" i="14" s="1"/>
  <c r="AB123" i="14"/>
  <c r="AE107" i="14"/>
  <c r="AF107" i="14" s="1"/>
  <c r="AB110" i="14"/>
  <c r="SZ107" i="14" s="1"/>
  <c r="AE123" i="14"/>
  <c r="AE103" i="14"/>
  <c r="AA113" i="14"/>
  <c r="AD121" i="14"/>
  <c r="AD40" i="14"/>
  <c r="TB37" i="14" s="1"/>
  <c r="AG94" i="14"/>
  <c r="AD113" i="14"/>
  <c r="TB110" i="14" s="1"/>
  <c r="AG156" i="14"/>
  <c r="AG157" i="14"/>
  <c r="AI157" i="14" s="1"/>
  <c r="AG160" i="14"/>
  <c r="AG161" i="14"/>
  <c r="AE4" i="14"/>
  <c r="AG90" i="14"/>
  <c r="AI90" i="14" s="1"/>
  <c r="AB126" i="14"/>
  <c r="SZ123" i="14" s="1"/>
  <c r="AE129" i="14"/>
  <c r="AD13" i="14"/>
  <c r="TB10" i="14" s="1"/>
  <c r="AE41" i="14"/>
  <c r="AF41" i="14" s="1"/>
  <c r="AG92" i="14"/>
  <c r="L140" i="14"/>
  <c r="AG159" i="14"/>
  <c r="AI159" i="14" s="1"/>
  <c r="AG165" i="14"/>
  <c r="AI165" i="14" s="1"/>
  <c r="AB10" i="14"/>
  <c r="SZ7" i="14" s="1"/>
  <c r="AA36" i="14"/>
  <c r="AC36" i="14" s="1"/>
  <c r="TA33" i="14" s="1"/>
  <c r="AE36" i="14"/>
  <c r="AD37" i="14"/>
  <c r="TB34" i="14" s="1"/>
  <c r="AG89" i="14"/>
  <c r="AI89" i="14" s="1"/>
  <c r="AD103" i="14"/>
  <c r="TB100" i="14" s="1"/>
  <c r="AB107" i="14"/>
  <c r="SZ104" i="14" s="1"/>
  <c r="AE108" i="14"/>
  <c r="B7" i="22"/>
  <c r="AD38" i="14"/>
  <c r="TB35" i="14" s="1"/>
  <c r="J140" i="22"/>
  <c r="T5" i="22"/>
  <c r="AA40" i="22"/>
  <c r="L80" i="22"/>
  <c r="Z34" i="22"/>
  <c r="AA20" i="22"/>
  <c r="O76" i="22"/>
  <c r="G6" i="22"/>
  <c r="R32" i="20"/>
  <c r="D63" i="22"/>
  <c r="M61" i="22"/>
  <c r="AC36" i="22"/>
  <c r="AC8" i="22"/>
  <c r="J104" i="22"/>
  <c r="D6" i="22"/>
  <c r="G141" i="22"/>
  <c r="D117" i="22"/>
  <c r="O80" i="22"/>
  <c r="B128" i="22"/>
  <c r="D128" i="22"/>
  <c r="J65" i="22"/>
  <c r="U32" i="19"/>
  <c r="G61" i="22"/>
  <c r="J61" i="22"/>
  <c r="O78" i="22"/>
  <c r="S92" i="22"/>
  <c r="H130" i="22"/>
  <c r="G90" i="22"/>
  <c r="D92" i="22"/>
  <c r="AD92" i="22"/>
  <c r="AD61" i="22"/>
  <c r="AA104" i="22"/>
  <c r="AD88" i="22"/>
  <c r="S10" i="22"/>
  <c r="O119" i="22"/>
  <c r="P22" i="22"/>
  <c r="AC9" i="22"/>
  <c r="G130" i="22"/>
  <c r="Z24" i="22"/>
  <c r="G64" i="22"/>
  <c r="M91" i="22"/>
  <c r="S66" i="22"/>
  <c r="S9" i="22"/>
  <c r="AA66" i="22"/>
  <c r="U62" i="22"/>
  <c r="L103" i="22"/>
  <c r="J132" i="22"/>
  <c r="G119" i="22"/>
  <c r="W60" i="22"/>
  <c r="D19" i="22"/>
  <c r="B5" i="22"/>
  <c r="O33" i="22"/>
  <c r="Q5" i="22"/>
  <c r="L5" i="22"/>
  <c r="AD87" i="22"/>
  <c r="AA101" i="22"/>
  <c r="F140" i="22"/>
  <c r="F35" i="22"/>
  <c r="C62" i="22"/>
  <c r="J120" i="22"/>
  <c r="F19" i="22"/>
  <c r="C60" i="22"/>
  <c r="H5" i="22"/>
  <c r="J5" i="22"/>
  <c r="X19" i="22"/>
  <c r="AA107" i="22"/>
  <c r="U5" i="22"/>
  <c r="I48" i="22"/>
  <c r="D79" i="22"/>
  <c r="O79" i="22"/>
  <c r="G93" i="22"/>
  <c r="C5" i="22"/>
  <c r="J19" i="22"/>
  <c r="C140" i="22"/>
  <c r="L140" i="22"/>
  <c r="R21" i="22"/>
  <c r="E133" i="22"/>
  <c r="AD60" i="22"/>
  <c r="K101" i="22"/>
  <c r="M101" i="22"/>
  <c r="E140" i="22"/>
  <c r="X62" i="22"/>
  <c r="AD12" i="14"/>
  <c r="AB103" i="14"/>
  <c r="SZ100" i="14" s="1"/>
  <c r="AA104" i="14"/>
  <c r="U33" i="22"/>
  <c r="R87" i="22"/>
  <c r="F62" i="22"/>
  <c r="F87" i="22"/>
  <c r="E127" i="22"/>
  <c r="X7" i="22"/>
  <c r="O35" i="22"/>
  <c r="R101" i="22"/>
  <c r="H7" i="22"/>
  <c r="K103" i="22"/>
  <c r="AA11" i="14"/>
  <c r="AG82" i="14"/>
  <c r="AI82" i="14" s="1"/>
  <c r="AD101" i="14"/>
  <c r="TB98" i="14" s="1"/>
  <c r="AB102" i="14"/>
  <c r="I101" i="22"/>
  <c r="K7" i="22"/>
  <c r="M21" i="22"/>
  <c r="AB35" i="14"/>
  <c r="SZ32" i="14" s="1"/>
  <c r="E144" i="14"/>
  <c r="M144" i="14"/>
  <c r="U144" i="14"/>
  <c r="AD130" i="14"/>
  <c r="C101" i="22"/>
  <c r="C7" i="22"/>
  <c r="L21" i="22"/>
  <c r="AB16" i="14"/>
  <c r="SZ13" i="14" s="1"/>
  <c r="AE130" i="14"/>
  <c r="AD4" i="14"/>
  <c r="TB1" i="14" s="1"/>
  <c r="AE5" i="14"/>
  <c r="AE9" i="14"/>
  <c r="AE102" i="14"/>
  <c r="AE37" i="14"/>
  <c r="AI92" i="14"/>
  <c r="AE111" i="14"/>
  <c r="I139" i="14"/>
  <c r="Q139" i="14"/>
  <c r="Y139" i="14"/>
  <c r="AE121" i="14"/>
  <c r="AE124" i="14"/>
  <c r="AB12" i="14"/>
  <c r="SZ9" i="14" s="1"/>
  <c r="AA13" i="14"/>
  <c r="AA15" i="14"/>
  <c r="AD36" i="14"/>
  <c r="TB33" i="14" s="1"/>
  <c r="AA38" i="14"/>
  <c r="AG38" i="14" s="1"/>
  <c r="AI38" i="14" s="1"/>
  <c r="AE105" i="14"/>
  <c r="AE106" i="14"/>
  <c r="AA109" i="14"/>
  <c r="J21" i="22"/>
  <c r="AA6" i="14"/>
  <c r="AB13" i="14"/>
  <c r="SZ10" i="14" s="1"/>
  <c r="AB15" i="14"/>
  <c r="SZ12" i="14" s="1"/>
  <c r="AE16" i="14"/>
  <c r="AB30" i="14"/>
  <c r="SZ27" i="14" s="1"/>
  <c r="AA32" i="14"/>
  <c r="AI85" i="14"/>
  <c r="AI87" i="14"/>
  <c r="AD107" i="14"/>
  <c r="TB104" i="14" s="1"/>
  <c r="AA5" i="14"/>
  <c r="AB6" i="14"/>
  <c r="SZ3" i="14" s="1"/>
  <c r="AA7" i="14"/>
  <c r="AG7" i="14" s="1"/>
  <c r="AI7" i="14" s="1"/>
  <c r="AD10" i="14"/>
  <c r="AE15" i="14"/>
  <c r="AA35" i="14"/>
  <c r="AB38" i="14"/>
  <c r="SZ35" i="14" s="1"/>
  <c r="AD39" i="14"/>
  <c r="TB36" i="14" s="1"/>
  <c r="AI91" i="14"/>
  <c r="AI94" i="14"/>
  <c r="AD104" i="14"/>
  <c r="AA105" i="14"/>
  <c r="AA106" i="14"/>
  <c r="AA108" i="14"/>
  <c r="AD109" i="14"/>
  <c r="AA111" i="14"/>
  <c r="AB112" i="14"/>
  <c r="SZ109" i="14" s="1"/>
  <c r="I144" i="14"/>
  <c r="Q144" i="14"/>
  <c r="Y144" i="14"/>
  <c r="AG164" i="14"/>
  <c r="AA4" i="14"/>
  <c r="AB5" i="14"/>
  <c r="SZ2" i="14" s="1"/>
  <c r="AE10" i="14"/>
  <c r="AA12" i="14"/>
  <c r="AA16" i="14"/>
  <c r="AC16" i="14" s="1"/>
  <c r="TA13" i="14" s="1"/>
  <c r="AD32" i="14"/>
  <c r="TB29" i="14" s="1"/>
  <c r="AD33" i="14"/>
  <c r="AB34" i="14"/>
  <c r="SZ31" i="14" s="1"/>
  <c r="AE39" i="14"/>
  <c r="AA41" i="14"/>
  <c r="AG41" i="14" s="1"/>
  <c r="AI41" i="14" s="1"/>
  <c r="AA42" i="14"/>
  <c r="AG88" i="14"/>
  <c r="AI88" i="14" s="1"/>
  <c r="AA101" i="14"/>
  <c r="AG101" i="14" s="1"/>
  <c r="AI101" i="14" s="1"/>
  <c r="AE104" i="14"/>
  <c r="AE142" i="14" s="1"/>
  <c r="AB105" i="14"/>
  <c r="SZ102" i="14" s="1"/>
  <c r="AB106" i="14"/>
  <c r="SZ103" i="14" s="1"/>
  <c r="AB108" i="14"/>
  <c r="SZ105" i="14" s="1"/>
  <c r="AE109" i="14"/>
  <c r="AB111" i="14"/>
  <c r="SZ108" i="14" s="1"/>
  <c r="E139" i="14"/>
  <c r="M139" i="14"/>
  <c r="U139" i="14"/>
  <c r="AG155" i="14"/>
  <c r="AI155" i="14" s="1"/>
  <c r="AB4" i="14"/>
  <c r="SZ1" i="14" s="1"/>
  <c r="AD6" i="14"/>
  <c r="TB3" i="14" s="1"/>
  <c r="AA9" i="14"/>
  <c r="AD11" i="14"/>
  <c r="AD14" i="14"/>
  <c r="TB11" i="14" s="1"/>
  <c r="AE31" i="14"/>
  <c r="AE32" i="14"/>
  <c r="AA37" i="14"/>
  <c r="AB41" i="14"/>
  <c r="SZ38" i="14" s="1"/>
  <c r="AB42" i="14"/>
  <c r="SZ39" i="14" s="1"/>
  <c r="AD112" i="14"/>
  <c r="TB109" i="14" s="1"/>
  <c r="AE113" i="14"/>
  <c r="AB121" i="14"/>
  <c r="SZ118" i="14" s="1"/>
  <c r="AA130" i="14"/>
  <c r="AG130" i="14" s="1"/>
  <c r="AI130" i="14" s="1"/>
  <c r="AG163" i="14"/>
  <c r="AI163" i="14" s="1"/>
  <c r="AD5" i="14"/>
  <c r="TB2" i="14" s="1"/>
  <c r="AD7" i="14"/>
  <c r="AF7" i="14" s="1"/>
  <c r="AB8" i="14"/>
  <c r="SZ5" i="14" s="1"/>
  <c r="AB9" i="14"/>
  <c r="SZ6" i="14" s="1"/>
  <c r="AE11" i="14"/>
  <c r="AD34" i="14"/>
  <c r="TB31" i="14" s="1"/>
  <c r="AD35" i="14"/>
  <c r="TB32" i="14" s="1"/>
  <c r="AB37" i="14"/>
  <c r="SZ34" i="14" s="1"/>
  <c r="AE38" i="14"/>
  <c r="AE101" i="14"/>
  <c r="AA102" i="14"/>
  <c r="AA103" i="14"/>
  <c r="AG103" i="14" s="1"/>
  <c r="AI103" i="14" s="1"/>
  <c r="AD105" i="14"/>
  <c r="TB102" i="14" s="1"/>
  <c r="AD106" i="14"/>
  <c r="TB103" i="14" s="1"/>
  <c r="AA107" i="14"/>
  <c r="AG107" i="14" s="1"/>
  <c r="AI107" i="14" s="1"/>
  <c r="AD108" i="14"/>
  <c r="TB105" i="14" s="1"/>
  <c r="AA110" i="14"/>
  <c r="AG158" i="14"/>
  <c r="AI158" i="14" s="1"/>
  <c r="AG166" i="14"/>
  <c r="AI166" i="14" s="1"/>
  <c r="D7" i="22"/>
  <c r="D21" i="22"/>
  <c r="T7" i="22"/>
  <c r="AB25" i="22"/>
  <c r="V101" i="22"/>
  <c r="K127" i="22"/>
  <c r="V19" i="22"/>
  <c r="T12" i="22"/>
  <c r="Y12" i="22"/>
  <c r="Z9" i="22"/>
  <c r="M132" i="22"/>
  <c r="AE10" i="22"/>
  <c r="AE24" i="22"/>
  <c r="AB22" i="22"/>
  <c r="M128" i="22"/>
  <c r="AE6" i="22"/>
  <c r="AE34" i="22"/>
  <c r="Y7" i="22"/>
  <c r="Y35" i="22"/>
  <c r="I147" i="22"/>
  <c r="R12" i="22"/>
  <c r="L147" i="22"/>
  <c r="X12" i="22"/>
  <c r="C147" i="22"/>
  <c r="F12" i="22"/>
  <c r="F147" i="22"/>
  <c r="L12" i="22"/>
  <c r="G26" i="22"/>
  <c r="E62" i="22"/>
  <c r="G62" i="22"/>
  <c r="K62" i="22"/>
  <c r="M62" i="22"/>
  <c r="W62" i="22"/>
  <c r="Y62" i="22"/>
  <c r="H128" i="22"/>
  <c r="J128" i="22"/>
  <c r="AD20" i="22"/>
  <c r="AE20" i="22"/>
  <c r="AA61" i="22"/>
  <c r="M88" i="22"/>
  <c r="D102" i="22"/>
  <c r="D141" i="22"/>
  <c r="D74" i="22"/>
  <c r="D88" i="22"/>
  <c r="AA102" i="22"/>
  <c r="AC63" i="22"/>
  <c r="AE63" i="22"/>
  <c r="J20" i="22"/>
  <c r="AA34" i="22"/>
  <c r="AB34" i="22"/>
  <c r="P102" i="22"/>
  <c r="G20" i="22"/>
  <c r="D61" i="22"/>
  <c r="O74" i="22"/>
  <c r="AA88" i="22"/>
  <c r="J102" i="22"/>
  <c r="J130" i="22"/>
  <c r="AA22" i="22"/>
  <c r="G128" i="22"/>
  <c r="AB20" i="22"/>
  <c r="AC22" i="22"/>
  <c r="D130" i="22"/>
  <c r="M130" i="22"/>
  <c r="AB8" i="22"/>
  <c r="AE8" i="22"/>
  <c r="AD22" i="22"/>
  <c r="AE36" i="22"/>
  <c r="Z22" i="22"/>
  <c r="AE22" i="22"/>
  <c r="AB36" i="22"/>
  <c r="AD90" i="22"/>
  <c r="D132" i="22"/>
  <c r="AB38" i="22"/>
  <c r="AE38" i="22"/>
  <c r="G132" i="22"/>
  <c r="AB24" i="22"/>
  <c r="J131" i="22"/>
  <c r="K60" i="22"/>
  <c r="M60" i="22"/>
  <c r="Q60" i="22"/>
  <c r="S60" i="22"/>
  <c r="AC66" i="22"/>
  <c r="AE66" i="22"/>
  <c r="Z25" i="22"/>
  <c r="AE25" i="22"/>
  <c r="AB39" i="22"/>
  <c r="AA25" i="22"/>
  <c r="AC25" i="22"/>
  <c r="D133" i="22"/>
  <c r="M133" i="22"/>
  <c r="AB11" i="22"/>
  <c r="AE11" i="22"/>
  <c r="AD25" i="22"/>
  <c r="AE39" i="22"/>
  <c r="C19" i="22"/>
  <c r="I19" i="22"/>
  <c r="O19" i="22"/>
  <c r="U19" i="22"/>
  <c r="AA19" i="22"/>
  <c r="E19" i="22"/>
  <c r="G19" i="22"/>
  <c r="R19" i="22"/>
  <c r="K19" i="22"/>
  <c r="M19" i="22"/>
  <c r="S19" i="22"/>
  <c r="D5" i="22"/>
  <c r="G127" i="22"/>
  <c r="P5" i="22"/>
  <c r="M127" i="22"/>
  <c r="B19" i="22"/>
  <c r="H19" i="22"/>
  <c r="N19" i="22"/>
  <c r="T19" i="22"/>
  <c r="L19" i="22"/>
  <c r="Y19" i="22"/>
  <c r="Q19" i="22"/>
  <c r="B33" i="22"/>
  <c r="J33" i="22"/>
  <c r="N33" i="22"/>
  <c r="V33" i="22"/>
  <c r="E33" i="22"/>
  <c r="M33" i="22"/>
  <c r="Q33" i="22"/>
  <c r="Y33" i="22"/>
  <c r="Q101" i="22"/>
  <c r="S101" i="22"/>
  <c r="X101" i="22"/>
  <c r="F101" i="22"/>
  <c r="D33" i="22"/>
  <c r="H33" i="22"/>
  <c r="P33" i="22"/>
  <c r="T33" i="22"/>
  <c r="G33" i="22"/>
  <c r="K33" i="22"/>
  <c r="S33" i="22"/>
  <c r="W33" i="22"/>
  <c r="P101" i="22"/>
  <c r="W19" i="22"/>
  <c r="AD19" i="22"/>
  <c r="J101" i="22"/>
  <c r="M140" i="22"/>
  <c r="Y101" i="22"/>
  <c r="D140" i="22"/>
  <c r="G7" i="22"/>
  <c r="M7" i="22"/>
  <c r="S7" i="22"/>
  <c r="C21" i="22"/>
  <c r="I21" i="22"/>
  <c r="V21" i="22"/>
  <c r="E21" i="22"/>
  <c r="AD21" i="22"/>
  <c r="D35" i="22"/>
  <c r="H35" i="22"/>
  <c r="T35" i="22"/>
  <c r="C75" i="22"/>
  <c r="W21" i="22"/>
  <c r="E35" i="22"/>
  <c r="T21" i="22"/>
  <c r="AA21" i="22"/>
  <c r="G21" i="22"/>
  <c r="B35" i="22"/>
  <c r="J35" i="22"/>
  <c r="V35" i="22"/>
  <c r="D129" i="22"/>
  <c r="J7" i="22"/>
  <c r="B21" i="22"/>
  <c r="H21" i="22"/>
  <c r="U21" i="22"/>
  <c r="K21" i="22"/>
  <c r="Y21" i="22"/>
  <c r="G35" i="22"/>
  <c r="K35" i="22"/>
  <c r="W35" i="22"/>
  <c r="G103" i="22"/>
  <c r="J103" i="22"/>
  <c r="D103" i="22"/>
  <c r="V103" i="22"/>
  <c r="M103" i="22"/>
  <c r="Y103" i="22"/>
  <c r="B142" i="22"/>
  <c r="F142" i="22"/>
  <c r="J142" i="22"/>
  <c r="K142" i="22"/>
  <c r="F116" i="22"/>
  <c r="C142" i="22"/>
  <c r="L142" i="22"/>
  <c r="C116" i="22"/>
  <c r="D142" i="22"/>
  <c r="M142" i="22"/>
  <c r="I116" i="22"/>
  <c r="E142" i="22"/>
  <c r="I142" i="22"/>
  <c r="L116" i="22"/>
  <c r="TB4" i="14"/>
  <c r="AG13" i="14"/>
  <c r="AI13" i="14" s="1"/>
  <c r="AG36" i="14"/>
  <c r="AI36" i="14" s="1"/>
  <c r="AG10" i="14"/>
  <c r="AI10" i="14" s="1"/>
  <c r="AC10" i="14"/>
  <c r="TA7" i="14" s="1"/>
  <c r="TB8" i="14"/>
  <c r="AF11" i="14"/>
  <c r="AF5" i="14"/>
  <c r="AB7" i="14"/>
  <c r="SZ4" i="14" s="1"/>
  <c r="TB7" i="14"/>
  <c r="AF10" i="14"/>
  <c r="AB11" i="14"/>
  <c r="SZ8" i="14" s="1"/>
  <c r="AD16" i="14"/>
  <c r="AA30" i="14"/>
  <c r="AE30" i="14"/>
  <c r="AA33" i="14"/>
  <c r="AE33" i="14"/>
  <c r="AF33" i="14" s="1"/>
  <c r="AA34" i="14"/>
  <c r="AG34" i="14" s="1"/>
  <c r="AI34" i="14" s="1"/>
  <c r="AE34" i="14"/>
  <c r="AG84" i="14"/>
  <c r="AI84" i="14" s="1"/>
  <c r="TB81" i="14"/>
  <c r="AF101" i="14"/>
  <c r="AF36" i="14"/>
  <c r="AG93" i="14"/>
  <c r="AI93" i="14" s="1"/>
  <c r="TB90" i="14"/>
  <c r="SZ99" i="14"/>
  <c r="AG12" i="14"/>
  <c r="AI12" i="14" s="1"/>
  <c r="AF35" i="14"/>
  <c r="AC42" i="14"/>
  <c r="TA39" i="14" s="1"/>
  <c r="AA8" i="14"/>
  <c r="AE8" i="14"/>
  <c r="AE143" i="14" s="1"/>
  <c r="AD9" i="14"/>
  <c r="AF30" i="14"/>
  <c r="TB27" i="14"/>
  <c r="AD31" i="14"/>
  <c r="AB32" i="14"/>
  <c r="SZ29" i="14" s="1"/>
  <c r="TB30" i="14"/>
  <c r="AB39" i="14"/>
  <c r="SZ36" i="14" s="1"/>
  <c r="TB38" i="14"/>
  <c r="AA14" i="14"/>
  <c r="AE14" i="14"/>
  <c r="AA40" i="14"/>
  <c r="AE40" i="14"/>
  <c r="AA112" i="14"/>
  <c r="AE112" i="14"/>
  <c r="AF121" i="14"/>
  <c r="TB118" i="14"/>
  <c r="E141" i="14"/>
  <c r="I141" i="14"/>
  <c r="M141" i="14"/>
  <c r="Q141" i="14"/>
  <c r="U141" i="14"/>
  <c r="Y141" i="14"/>
  <c r="D146" i="14"/>
  <c r="AB127" i="14"/>
  <c r="H146" i="14"/>
  <c r="L146" i="14"/>
  <c r="P146" i="14"/>
  <c r="T146" i="14"/>
  <c r="X146" i="14"/>
  <c r="AB14" i="14"/>
  <c r="SZ11" i="14" s="1"/>
  <c r="AB40" i="14"/>
  <c r="SZ37" i="14" s="1"/>
  <c r="AB101" i="14"/>
  <c r="SZ98" i="14" s="1"/>
  <c r="D140" i="14"/>
  <c r="H140" i="14"/>
  <c r="P140" i="14"/>
  <c r="T140" i="14"/>
  <c r="X140" i="14"/>
  <c r="AD110" i="14"/>
  <c r="AG113" i="14"/>
  <c r="AI113" i="14" s="1"/>
  <c r="AF113" i="14"/>
  <c r="SZ120" i="14"/>
  <c r="AE125" i="14"/>
  <c r="AE144" i="14" s="1"/>
  <c r="K149" i="14"/>
  <c r="O149" i="14"/>
  <c r="S149" i="14"/>
  <c r="W149" i="14"/>
  <c r="D150" i="14"/>
  <c r="AB131" i="14"/>
  <c r="H150" i="14"/>
  <c r="L150" i="14"/>
  <c r="P150" i="14"/>
  <c r="T150" i="14"/>
  <c r="X150" i="14"/>
  <c r="AF141" i="14"/>
  <c r="AG110" i="14"/>
  <c r="AI110" i="14" s="1"/>
  <c r="C141" i="14"/>
  <c r="G141" i="14"/>
  <c r="O141" i="14"/>
  <c r="S141" i="14"/>
  <c r="W141" i="14"/>
  <c r="D142" i="14"/>
  <c r="H142" i="14"/>
  <c r="L142" i="14"/>
  <c r="P142" i="14"/>
  <c r="T142" i="14"/>
  <c r="X142" i="14"/>
  <c r="AF143" i="14"/>
  <c r="F139" i="14"/>
  <c r="J139" i="14"/>
  <c r="N139" i="14"/>
  <c r="R139" i="14"/>
  <c r="V139" i="14"/>
  <c r="Z139" i="14"/>
  <c r="AD120" i="14"/>
  <c r="E140" i="14"/>
  <c r="I140" i="14"/>
  <c r="M140" i="14"/>
  <c r="Q140" i="14"/>
  <c r="U140" i="14"/>
  <c r="Y140" i="14"/>
  <c r="F141" i="14"/>
  <c r="J141" i="14"/>
  <c r="N141" i="14"/>
  <c r="R141" i="14"/>
  <c r="V141" i="14"/>
  <c r="Z141" i="14"/>
  <c r="AE122" i="14"/>
  <c r="E142" i="14"/>
  <c r="I142" i="14"/>
  <c r="M142" i="14"/>
  <c r="Q142" i="14"/>
  <c r="U142" i="14"/>
  <c r="Y142" i="14"/>
  <c r="C143" i="14"/>
  <c r="G143" i="14"/>
  <c r="K143" i="14"/>
  <c r="O143" i="14"/>
  <c r="S143" i="14"/>
  <c r="W143" i="14"/>
  <c r="AA124" i="14"/>
  <c r="F145" i="14"/>
  <c r="J145" i="14"/>
  <c r="N145" i="14"/>
  <c r="R145" i="14"/>
  <c r="V145" i="14"/>
  <c r="Z145" i="14"/>
  <c r="F149" i="14"/>
  <c r="J149" i="14"/>
  <c r="N149" i="14"/>
  <c r="R149" i="14"/>
  <c r="V149" i="14"/>
  <c r="Z149" i="14"/>
  <c r="C139" i="14"/>
  <c r="G139" i="14"/>
  <c r="K139" i="14"/>
  <c r="O139" i="14"/>
  <c r="S139" i="14"/>
  <c r="W139" i="14"/>
  <c r="AA120" i="14"/>
  <c r="AE120" i="14"/>
  <c r="AE139" i="14" s="1"/>
  <c r="F140" i="14"/>
  <c r="J140" i="14"/>
  <c r="N140" i="14"/>
  <c r="R140" i="14"/>
  <c r="V140" i="14"/>
  <c r="Z140" i="14"/>
  <c r="AE140" i="14"/>
  <c r="AA122" i="14"/>
  <c r="D143" i="14"/>
  <c r="H143" i="14"/>
  <c r="L143" i="14"/>
  <c r="P143" i="14"/>
  <c r="T143" i="14"/>
  <c r="X143" i="14"/>
  <c r="AB124" i="14"/>
  <c r="C144" i="14"/>
  <c r="G144" i="14"/>
  <c r="K144" i="14"/>
  <c r="O144" i="14"/>
  <c r="S144" i="14"/>
  <c r="W144" i="14"/>
  <c r="AA125" i="14"/>
  <c r="F146" i="14"/>
  <c r="AD127" i="14"/>
  <c r="J146" i="14"/>
  <c r="N146" i="14"/>
  <c r="R146" i="14"/>
  <c r="V146" i="14"/>
  <c r="Z146" i="14"/>
  <c r="C147" i="14"/>
  <c r="G147" i="14"/>
  <c r="K147" i="14"/>
  <c r="O147" i="14"/>
  <c r="S147" i="14"/>
  <c r="W147" i="14"/>
  <c r="AA128" i="14"/>
  <c r="E151" i="14"/>
  <c r="I151" i="14"/>
  <c r="M151" i="14"/>
  <c r="Q151" i="14"/>
  <c r="U151" i="14"/>
  <c r="Y151" i="14"/>
  <c r="D139" i="14"/>
  <c r="H139" i="14"/>
  <c r="L139" i="14"/>
  <c r="P139" i="14"/>
  <c r="T139" i="14"/>
  <c r="X139" i="14"/>
  <c r="AB120" i="14"/>
  <c r="C140" i="14"/>
  <c r="G140" i="14"/>
  <c r="K140" i="14"/>
  <c r="O140" i="14"/>
  <c r="S140" i="14"/>
  <c r="W140" i="14"/>
  <c r="AA121" i="14"/>
  <c r="D141" i="14"/>
  <c r="H141" i="14"/>
  <c r="L141" i="14"/>
  <c r="P141" i="14"/>
  <c r="T141" i="14"/>
  <c r="X141" i="14"/>
  <c r="AB122" i="14"/>
  <c r="C142" i="14"/>
  <c r="G142" i="14"/>
  <c r="K142" i="14"/>
  <c r="O142" i="14"/>
  <c r="S142" i="14"/>
  <c r="W142" i="14"/>
  <c r="AA123" i="14"/>
  <c r="E143" i="14"/>
  <c r="I143" i="14"/>
  <c r="M143" i="14"/>
  <c r="Q143" i="14"/>
  <c r="U143" i="14"/>
  <c r="Y143" i="14"/>
  <c r="D144" i="14"/>
  <c r="AB125" i="14"/>
  <c r="H144" i="14"/>
  <c r="L144" i="14"/>
  <c r="P144" i="14"/>
  <c r="D145" i="14"/>
  <c r="H145" i="14"/>
  <c r="L145" i="14"/>
  <c r="P145" i="14"/>
  <c r="T145" i="14"/>
  <c r="X145" i="14"/>
  <c r="AD126" i="14"/>
  <c r="AE128" i="14"/>
  <c r="C148" i="14"/>
  <c r="G148" i="14"/>
  <c r="K148" i="14"/>
  <c r="O148" i="14"/>
  <c r="S148" i="14"/>
  <c r="W148" i="14"/>
  <c r="AA129" i="14"/>
  <c r="AD122" i="14"/>
  <c r="F142" i="14"/>
  <c r="J142" i="14"/>
  <c r="N142" i="14"/>
  <c r="R142" i="14"/>
  <c r="V142" i="14"/>
  <c r="Z142" i="14"/>
  <c r="AD123" i="14"/>
  <c r="F143" i="14"/>
  <c r="J143" i="14"/>
  <c r="N143" i="14"/>
  <c r="R143" i="14"/>
  <c r="V143" i="14"/>
  <c r="Z143" i="14"/>
  <c r="AD124" i="14"/>
  <c r="F144" i="14"/>
  <c r="J144" i="14"/>
  <c r="N144" i="14"/>
  <c r="R144" i="14"/>
  <c r="V144" i="14"/>
  <c r="Z144" i="14"/>
  <c r="AD125" i="14"/>
  <c r="E145" i="14"/>
  <c r="I145" i="14"/>
  <c r="M145" i="14"/>
  <c r="Q145" i="14"/>
  <c r="U145" i="14"/>
  <c r="Y145" i="14"/>
  <c r="E146" i="14"/>
  <c r="I146" i="14"/>
  <c r="M146" i="14"/>
  <c r="Q146" i="14"/>
  <c r="U146" i="14"/>
  <c r="Y146" i="14"/>
  <c r="D147" i="14"/>
  <c r="H147" i="14"/>
  <c r="L147" i="14"/>
  <c r="P147" i="14"/>
  <c r="T147" i="14"/>
  <c r="X147" i="14"/>
  <c r="AB128" i="14"/>
  <c r="D148" i="14"/>
  <c r="H148" i="14"/>
  <c r="L148" i="14"/>
  <c r="P148" i="14"/>
  <c r="T148" i="14"/>
  <c r="X148" i="14"/>
  <c r="AB129" i="14"/>
  <c r="AB130" i="14"/>
  <c r="SZ127" i="14" s="1"/>
  <c r="H149" i="14"/>
  <c r="L149" i="14"/>
  <c r="P149" i="14"/>
  <c r="T149" i="14"/>
  <c r="X149" i="14"/>
  <c r="E150" i="14"/>
  <c r="I150" i="14"/>
  <c r="M150" i="14"/>
  <c r="Q150" i="14"/>
  <c r="U150" i="14"/>
  <c r="Y150" i="14"/>
  <c r="F151" i="14"/>
  <c r="J151" i="14"/>
  <c r="N151" i="14"/>
  <c r="R151" i="14"/>
  <c r="V151" i="14"/>
  <c r="Z151" i="14"/>
  <c r="AD132" i="14"/>
  <c r="E147" i="14"/>
  <c r="I147" i="14"/>
  <c r="M147" i="14"/>
  <c r="Q147" i="14"/>
  <c r="U147" i="14"/>
  <c r="Y147" i="14"/>
  <c r="E148" i="14"/>
  <c r="I148" i="14"/>
  <c r="M148" i="14"/>
  <c r="Q148" i="14"/>
  <c r="U148" i="14"/>
  <c r="Y148" i="14"/>
  <c r="E149" i="14"/>
  <c r="I149" i="14"/>
  <c r="M149" i="14"/>
  <c r="Q149" i="14"/>
  <c r="U149" i="14"/>
  <c r="Y149" i="14"/>
  <c r="F150" i="14"/>
  <c r="J150" i="14"/>
  <c r="N150" i="14"/>
  <c r="R150" i="14"/>
  <c r="V150" i="14"/>
  <c r="Z150" i="14"/>
  <c r="AD131" i="14"/>
  <c r="C151" i="14"/>
  <c r="G151" i="14"/>
  <c r="K151" i="14"/>
  <c r="O151" i="14"/>
  <c r="S151" i="14"/>
  <c r="W151" i="14"/>
  <c r="AA132" i="14"/>
  <c r="AE132" i="14"/>
  <c r="T144" i="14"/>
  <c r="X144" i="14"/>
  <c r="C145" i="14"/>
  <c r="G145" i="14"/>
  <c r="K145" i="14"/>
  <c r="O145" i="14"/>
  <c r="S145" i="14"/>
  <c r="W145" i="14"/>
  <c r="AA126" i="14"/>
  <c r="AE126" i="14"/>
  <c r="C146" i="14"/>
  <c r="G146" i="14"/>
  <c r="K146" i="14"/>
  <c r="O146" i="14"/>
  <c r="S146" i="14"/>
  <c r="W146" i="14"/>
  <c r="AA127" i="14"/>
  <c r="AE127" i="14"/>
  <c r="F147" i="14"/>
  <c r="J147" i="14"/>
  <c r="N147" i="14"/>
  <c r="R147" i="14"/>
  <c r="V147" i="14"/>
  <c r="Z147" i="14"/>
  <c r="AD128" i="14"/>
  <c r="F148" i="14"/>
  <c r="J148" i="14"/>
  <c r="N148" i="14"/>
  <c r="R148" i="14"/>
  <c r="V148" i="14"/>
  <c r="Z148" i="14"/>
  <c r="AD129" i="14"/>
  <c r="C150" i="14"/>
  <c r="G150" i="14"/>
  <c r="K150" i="14"/>
  <c r="O150" i="14"/>
  <c r="S150" i="14"/>
  <c r="W150" i="14"/>
  <c r="AA131" i="14"/>
  <c r="AE131" i="14"/>
  <c r="D151" i="14"/>
  <c r="H151" i="14"/>
  <c r="L151" i="14"/>
  <c r="P151" i="14"/>
  <c r="T151" i="14"/>
  <c r="X151" i="14"/>
  <c r="AB132" i="14"/>
  <c r="AI162" i="14"/>
  <c r="AI160" i="14"/>
  <c r="AI161" i="14"/>
  <c r="AI164" i="14"/>
  <c r="AI156" i="14"/>
  <c r="T26" i="22"/>
  <c r="E67" i="22"/>
  <c r="G67" i="22"/>
  <c r="D12" i="22"/>
  <c r="B26" i="22"/>
  <c r="H26" i="22"/>
  <c r="B147" i="22"/>
  <c r="E12" i="22"/>
  <c r="K12" i="22"/>
  <c r="E147" i="22"/>
  <c r="V26" i="22"/>
  <c r="J12" i="22"/>
  <c r="D26" i="22"/>
  <c r="J26" i="22"/>
  <c r="W26" i="22"/>
  <c r="D40" i="22"/>
  <c r="H40" i="22"/>
  <c r="P40" i="22"/>
  <c r="Y40" i="22"/>
  <c r="J108" i="22"/>
  <c r="K26" i="22"/>
  <c r="T40" i="22"/>
  <c r="G40" i="22"/>
  <c r="K40" i="22"/>
  <c r="S40" i="22"/>
  <c r="V108" i="22"/>
  <c r="E26" i="22"/>
  <c r="Y26" i="22"/>
  <c r="B40" i="22"/>
  <c r="W40" i="22"/>
  <c r="H108" i="22"/>
  <c r="M26" i="22"/>
  <c r="V40" i="22"/>
  <c r="E40" i="22"/>
  <c r="M40" i="22"/>
  <c r="T108" i="22"/>
  <c r="M108" i="22"/>
  <c r="Y108" i="22"/>
  <c r="Z23" i="22"/>
  <c r="AE23" i="22"/>
  <c r="AB37" i="22"/>
  <c r="AD91" i="22"/>
  <c r="AA23" i="22"/>
  <c r="G131" i="22"/>
  <c r="AB23" i="22"/>
  <c r="AC23" i="22"/>
  <c r="D131" i="22"/>
  <c r="M131" i="22"/>
  <c r="AB9" i="22"/>
  <c r="AE9" i="22"/>
  <c r="AD23" i="22"/>
  <c r="AE37" i="22"/>
  <c r="O77" i="22"/>
  <c r="AA91" i="22"/>
  <c r="AF130" i="14"/>
  <c r="TB127" i="14"/>
  <c r="AC111" i="14"/>
  <c r="TA108" i="14" s="1"/>
  <c r="C149" i="14"/>
  <c r="G149" i="14"/>
  <c r="AD111" i="14"/>
  <c r="AD149" i="14" s="1"/>
  <c r="TB146" i="14" s="1"/>
  <c r="D149" i="14"/>
  <c r="Q67" i="22"/>
  <c r="S67" i="22"/>
  <c r="S26" i="22"/>
  <c r="P26" i="22"/>
  <c r="N26" i="22"/>
  <c r="H147" i="22"/>
  <c r="Q12" i="22"/>
  <c r="Q26" i="22"/>
  <c r="P108" i="22"/>
  <c r="S108" i="22"/>
  <c r="N21" i="22"/>
  <c r="Q21" i="22"/>
  <c r="N35" i="22"/>
  <c r="Q35" i="22"/>
  <c r="P21" i="22"/>
  <c r="Q7" i="22"/>
  <c r="P35" i="22"/>
  <c r="S35" i="22"/>
  <c r="P103" i="22"/>
  <c r="S103" i="22"/>
  <c r="AA149" i="14" l="1"/>
  <c r="AF42" i="14"/>
  <c r="AF106" i="14"/>
  <c r="AC14" i="14"/>
  <c r="TA11" i="14" s="1"/>
  <c r="AF13" i="14"/>
  <c r="AC4" i="14"/>
  <c r="TA1" i="14" s="1"/>
  <c r="AE148" i="14"/>
  <c r="AC15" i="14"/>
  <c r="TA12" i="14" s="1"/>
  <c r="AF38" i="14"/>
  <c r="AG8" i="14"/>
  <c r="AI8" i="14" s="1"/>
  <c r="AC110" i="14"/>
  <c r="TA107" i="14" s="1"/>
  <c r="AG4" i="14"/>
  <c r="AI4" i="14" s="1"/>
  <c r="AF39" i="14"/>
  <c r="AC108" i="14"/>
  <c r="TA105" i="14" s="1"/>
  <c r="AG35" i="14"/>
  <c r="AI35" i="14" s="1"/>
  <c r="AG109" i="14"/>
  <c r="AI109" i="14" s="1"/>
  <c r="AG11" i="14"/>
  <c r="AI11" i="14" s="1"/>
  <c r="AE146" i="14"/>
  <c r="AE145" i="14"/>
  <c r="AF112" i="14"/>
  <c r="AE149" i="14"/>
  <c r="AC12" i="14"/>
  <c r="TA9" i="14" s="1"/>
  <c r="AC9" i="14"/>
  <c r="TA6" i="14" s="1"/>
  <c r="AG42" i="14"/>
  <c r="AI42" i="14" s="1"/>
  <c r="AC5" i="14"/>
  <c r="TA2" i="14" s="1"/>
  <c r="AG102" i="14"/>
  <c r="AI102" i="14" s="1"/>
  <c r="AF102" i="14"/>
  <c r="AF140" i="14" s="1"/>
  <c r="AE147" i="14"/>
  <c r="AC113" i="14"/>
  <c r="TA110" i="14" s="1"/>
  <c r="AF108" i="14"/>
  <c r="AB142" i="14"/>
  <c r="SZ139" i="14" s="1"/>
  <c r="AC109" i="14"/>
  <c r="TA106" i="14" s="1"/>
  <c r="AG31" i="14"/>
  <c r="AI31" i="14" s="1"/>
  <c r="AC7" i="14"/>
  <c r="TA4" i="14" s="1"/>
  <c r="AC35" i="14"/>
  <c r="TA32" i="14" s="1"/>
  <c r="AG16" i="14"/>
  <c r="AI16" i="14" s="1"/>
  <c r="AF15" i="14"/>
  <c r="AG15" i="14"/>
  <c r="AI15" i="14" s="1"/>
  <c r="AE141" i="14"/>
  <c r="AD140" i="14"/>
  <c r="TB137" i="14" s="1"/>
  <c r="AB140" i="14"/>
  <c r="SZ137" i="14" s="1"/>
  <c r="AC41" i="14"/>
  <c r="TA38" i="14" s="1"/>
  <c r="AF104" i="14"/>
  <c r="AG104" i="14"/>
  <c r="AI104" i="14" s="1"/>
  <c r="AF37" i="14"/>
  <c r="AG40" i="14"/>
  <c r="AI40" i="14" s="1"/>
  <c r="AB149" i="14"/>
  <c r="SZ146" i="14" s="1"/>
  <c r="AC130" i="14"/>
  <c r="TA127" i="14" s="1"/>
  <c r="AF14" i="14"/>
  <c r="AE151" i="14"/>
  <c r="AG108" i="14"/>
  <c r="AI108" i="14" s="1"/>
  <c r="TB101" i="14"/>
  <c r="AF40" i="14"/>
  <c r="AC104" i="14"/>
  <c r="TA101" i="14" s="1"/>
  <c r="AG32" i="14"/>
  <c r="AI32" i="14" s="1"/>
  <c r="AF4" i="14"/>
  <c r="AB145" i="14"/>
  <c r="SZ142" i="14" s="1"/>
  <c r="AC107" i="14"/>
  <c r="TA104" i="14" s="1"/>
  <c r="AC37" i="14"/>
  <c r="TA34" i="14" s="1"/>
  <c r="AG106" i="14"/>
  <c r="AI106" i="14" s="1"/>
  <c r="V5" i="22"/>
  <c r="K46" i="22"/>
  <c r="K53" i="22"/>
  <c r="W12" i="22"/>
  <c r="Y60" i="22"/>
  <c r="M147" i="22"/>
  <c r="V7" i="22"/>
  <c r="AG37" i="14"/>
  <c r="AI37" i="14" s="1"/>
  <c r="G142" i="22"/>
  <c r="AG14" i="14"/>
  <c r="AI14" i="14" s="1"/>
  <c r="K147" i="22"/>
  <c r="E7" i="22"/>
  <c r="V67" i="22"/>
  <c r="AC106" i="14"/>
  <c r="TA103" i="14" s="1"/>
  <c r="AC38" i="14"/>
  <c r="TA35" i="14" s="1"/>
  <c r="D46" i="22"/>
  <c r="AC11" i="14"/>
  <c r="TA8" i="14" s="1"/>
  <c r="AC13" i="14"/>
  <c r="TA10" i="14" s="1"/>
  <c r="AC40" i="14"/>
  <c r="TA37" i="14" s="1"/>
  <c r="AE150" i="14"/>
  <c r="AC102" i="14"/>
  <c r="TA99" i="14" s="1"/>
  <c r="AG105" i="14"/>
  <c r="AI105" i="14" s="1"/>
  <c r="AG6" i="14"/>
  <c r="AI6" i="14" s="1"/>
  <c r="AF109" i="14"/>
  <c r="TB106" i="14"/>
  <c r="G140" i="22"/>
  <c r="AF12" i="14"/>
  <c r="TB9" i="14"/>
  <c r="AG5" i="14"/>
  <c r="AI5" i="14" s="1"/>
  <c r="B12" i="22"/>
  <c r="V12" i="22"/>
  <c r="W5" i="22"/>
  <c r="Z8" i="22"/>
  <c r="W7" i="22"/>
  <c r="AL32" i="19"/>
  <c r="AR32" i="19"/>
  <c r="AA32" i="19"/>
  <c r="AO32" i="20"/>
  <c r="AU32" i="19"/>
  <c r="AI32" i="19"/>
  <c r="AD147" i="14"/>
  <c r="TB144" i="14" s="1"/>
  <c r="TB125" i="14"/>
  <c r="AF128" i="14"/>
  <c r="AA146" i="14"/>
  <c r="AG127" i="14"/>
  <c r="AI127" i="14" s="1"/>
  <c r="AC127" i="14"/>
  <c r="AA145" i="14"/>
  <c r="AG126" i="14"/>
  <c r="AI126" i="14" s="1"/>
  <c r="AC126" i="14"/>
  <c r="AB147" i="14"/>
  <c r="SZ144" i="14" s="1"/>
  <c r="SZ125" i="14"/>
  <c r="AD141" i="14"/>
  <c r="TB138" i="14" s="1"/>
  <c r="TB119" i="14"/>
  <c r="AB139" i="14"/>
  <c r="SZ136" i="14" s="1"/>
  <c r="SZ117" i="14"/>
  <c r="AA144" i="14"/>
  <c r="AC125" i="14"/>
  <c r="AG125" i="14"/>
  <c r="AI125" i="14" s="1"/>
  <c r="AA139" i="14"/>
  <c r="AG120" i="14"/>
  <c r="AI120" i="14" s="1"/>
  <c r="AC120" i="14"/>
  <c r="AB150" i="14"/>
  <c r="SZ147" i="14" s="1"/>
  <c r="SZ128" i="14"/>
  <c r="TB13" i="14"/>
  <c r="AF16" i="14"/>
  <c r="E129" i="22"/>
  <c r="G129" i="22"/>
  <c r="S5" i="22"/>
  <c r="M5" i="22"/>
  <c r="G5" i="22"/>
  <c r="Z10" i="22"/>
  <c r="AB10" i="22"/>
  <c r="B62" i="22"/>
  <c r="D62" i="22"/>
  <c r="K48" i="22"/>
  <c r="M48" i="22"/>
  <c r="O32" i="20"/>
  <c r="X32" i="20"/>
  <c r="O32" i="19"/>
  <c r="AD148" i="14"/>
  <c r="TB145" i="14" s="1"/>
  <c r="TB126" i="14"/>
  <c r="AF129" i="14"/>
  <c r="AD150" i="14"/>
  <c r="TB147" i="14" s="1"/>
  <c r="TB128" i="14"/>
  <c r="AF131" i="14"/>
  <c r="AB148" i="14"/>
  <c r="SZ145" i="14" s="1"/>
  <c r="SZ126" i="14"/>
  <c r="AD142" i="14"/>
  <c r="TB139" i="14" s="1"/>
  <c r="AF123" i="14"/>
  <c r="TB120" i="14"/>
  <c r="AA148" i="14"/>
  <c r="AG129" i="14"/>
  <c r="AI129" i="14" s="1"/>
  <c r="AC129" i="14"/>
  <c r="AD145" i="14"/>
  <c r="TB142" i="14" s="1"/>
  <c r="TB123" i="14"/>
  <c r="AF126" i="14"/>
  <c r="AF145" i="14" s="1"/>
  <c r="AA140" i="14"/>
  <c r="AG121" i="14"/>
  <c r="AI121" i="14" s="1"/>
  <c r="AC121" i="14"/>
  <c r="AA147" i="14"/>
  <c r="AG128" i="14"/>
  <c r="AI128" i="14" s="1"/>
  <c r="AC128" i="14"/>
  <c r="AD146" i="14"/>
  <c r="TB143" i="14" s="1"/>
  <c r="TB124" i="14"/>
  <c r="AF127" i="14"/>
  <c r="AD139" i="14"/>
  <c r="TB136" i="14" s="1"/>
  <c r="AF120" i="14"/>
  <c r="TB117" i="14"/>
  <c r="AF110" i="14"/>
  <c r="TB107" i="14"/>
  <c r="TB6" i="14"/>
  <c r="AF9" i="14"/>
  <c r="AG9" i="14"/>
  <c r="AI9" i="14" s="1"/>
  <c r="AC33" i="22"/>
  <c r="AE33" i="22"/>
  <c r="Z19" i="22"/>
  <c r="AB19" i="22"/>
  <c r="B60" i="22"/>
  <c r="D60" i="22"/>
  <c r="H60" i="22"/>
  <c r="J60" i="22"/>
  <c r="Z65" i="22"/>
  <c r="AB65" i="22"/>
  <c r="AC61" i="22"/>
  <c r="AE61" i="22"/>
  <c r="H62" i="22"/>
  <c r="J62" i="22"/>
  <c r="B48" i="22"/>
  <c r="D48" i="22"/>
  <c r="AD32" i="19"/>
  <c r="X32" i="19"/>
  <c r="AV32" i="20"/>
  <c r="AV32" i="19"/>
  <c r="E32" i="20"/>
  <c r="AB151" i="14"/>
  <c r="SZ148" i="14" s="1"/>
  <c r="SZ129" i="14"/>
  <c r="AA150" i="14"/>
  <c r="AG131" i="14"/>
  <c r="AI131" i="14" s="1"/>
  <c r="AC131" i="14"/>
  <c r="AA151" i="14"/>
  <c r="AG132" i="14"/>
  <c r="AI132" i="14" s="1"/>
  <c r="AC132" i="14"/>
  <c r="AD151" i="14"/>
  <c r="TB148" i="14" s="1"/>
  <c r="AF132" i="14"/>
  <c r="TB129" i="14"/>
  <c r="AD143" i="14"/>
  <c r="TB140" i="14" s="1"/>
  <c r="TB121" i="14"/>
  <c r="AB141" i="14"/>
  <c r="SZ138" i="14" s="1"/>
  <c r="SZ119" i="14"/>
  <c r="AC39" i="14"/>
  <c r="TA36" i="14" s="1"/>
  <c r="AC101" i="14"/>
  <c r="TA98" i="14" s="1"/>
  <c r="K129" i="22"/>
  <c r="M129" i="22"/>
  <c r="H127" i="22"/>
  <c r="J127" i="22"/>
  <c r="Z66" i="22"/>
  <c r="AB66" i="22"/>
  <c r="N60" i="22"/>
  <c r="P60" i="22"/>
  <c r="B46" i="22"/>
  <c r="M46" i="22"/>
  <c r="E60" i="22"/>
  <c r="G60" i="22"/>
  <c r="E46" i="22"/>
  <c r="G46" i="22"/>
  <c r="N51" i="22"/>
  <c r="P51" i="22"/>
  <c r="E48" i="22"/>
  <c r="G48" i="22"/>
  <c r="R32" i="19"/>
  <c r="U32" i="20"/>
  <c r="L32" i="19"/>
  <c r="AD144" i="14"/>
  <c r="TB141" i="14" s="1"/>
  <c r="AF125" i="14"/>
  <c r="TB122" i="14"/>
  <c r="AB144" i="14"/>
  <c r="SZ141" i="14" s="1"/>
  <c r="SZ122" i="14"/>
  <c r="AA142" i="14"/>
  <c r="AG142" i="14" s="1"/>
  <c r="AI142" i="14" s="1"/>
  <c r="AC123" i="14"/>
  <c r="AG123" i="14"/>
  <c r="AI123" i="14" s="1"/>
  <c r="AB143" i="14"/>
  <c r="SZ140" i="14" s="1"/>
  <c r="SZ121" i="14"/>
  <c r="AG122" i="14"/>
  <c r="AI122" i="14" s="1"/>
  <c r="AC122" i="14"/>
  <c r="AA141" i="14"/>
  <c r="AA143" i="14"/>
  <c r="AC124" i="14"/>
  <c r="AG124" i="14"/>
  <c r="AI124" i="14" s="1"/>
  <c r="AB146" i="14"/>
  <c r="SZ143" i="14" s="1"/>
  <c r="SZ124" i="14"/>
  <c r="AG112" i="14"/>
  <c r="AI112" i="14" s="1"/>
  <c r="AC112" i="14"/>
  <c r="TA109" i="14" s="1"/>
  <c r="TB28" i="14"/>
  <c r="AF31" i="14"/>
  <c r="AG33" i="14"/>
  <c r="AI33" i="14" s="1"/>
  <c r="AC33" i="14"/>
  <c r="TA30" i="14" s="1"/>
  <c r="AG30" i="14"/>
  <c r="AI30" i="14" s="1"/>
  <c r="AC30" i="14"/>
  <c r="TA27" i="14" s="1"/>
  <c r="Z33" i="22"/>
  <c r="AB33" i="22"/>
  <c r="B127" i="22"/>
  <c r="D127" i="22"/>
  <c r="AC19" i="22"/>
  <c r="AE19" i="22"/>
  <c r="N52" i="22"/>
  <c r="P52" i="22"/>
  <c r="H46" i="22"/>
  <c r="J46" i="22"/>
  <c r="AC65" i="22"/>
  <c r="AE65" i="22"/>
  <c r="Z6" i="22"/>
  <c r="AB6" i="22"/>
  <c r="T62" i="22"/>
  <c r="V62" i="22"/>
  <c r="AO32" i="19"/>
  <c r="AP32" i="20"/>
  <c r="I32" i="20"/>
  <c r="AM32" i="19"/>
  <c r="Q32" i="19"/>
  <c r="AC149" i="14"/>
  <c r="TA146" i="14" s="1"/>
  <c r="K67" i="22"/>
  <c r="M67" i="22"/>
  <c r="B134" i="22"/>
  <c r="D134" i="22"/>
  <c r="D147" i="22"/>
  <c r="G12" i="22"/>
  <c r="E134" i="22"/>
  <c r="G134" i="22"/>
  <c r="B53" i="22"/>
  <c r="D53" i="22"/>
  <c r="Z64" i="22"/>
  <c r="AB64" i="22"/>
  <c r="W67" i="22"/>
  <c r="Y67" i="22"/>
  <c r="K134" i="22"/>
  <c r="M134" i="22"/>
  <c r="B67" i="22"/>
  <c r="D67" i="22"/>
  <c r="E53" i="22"/>
  <c r="G53" i="22"/>
  <c r="G147" i="22"/>
  <c r="M12" i="22"/>
  <c r="AF111" i="14"/>
  <c r="AF149" i="14" s="1"/>
  <c r="TB108" i="14"/>
  <c r="AG149" i="14"/>
  <c r="AI149" i="14" s="1"/>
  <c r="AG111" i="14"/>
  <c r="AI111" i="14" s="1"/>
  <c r="AC64" i="22"/>
  <c r="AE64" i="22"/>
  <c r="H67" i="22"/>
  <c r="J67" i="22"/>
  <c r="H129" i="22"/>
  <c r="J129" i="22"/>
  <c r="H134" i="22"/>
  <c r="J134" i="22"/>
  <c r="Z35" i="22"/>
  <c r="AB35" i="22"/>
  <c r="Q62" i="22"/>
  <c r="S62" i="22"/>
  <c r="Z40" i="22"/>
  <c r="AB40" i="22"/>
  <c r="AC26" i="22"/>
  <c r="AE26" i="22"/>
  <c r="H53" i="22"/>
  <c r="J53" i="22"/>
  <c r="AC35" i="22"/>
  <c r="AE35" i="22"/>
  <c r="AC21" i="22"/>
  <c r="AE21" i="22"/>
  <c r="N7" i="22"/>
  <c r="P7" i="22"/>
  <c r="Z21" i="22"/>
  <c r="AB21" i="22"/>
  <c r="N62" i="22"/>
  <c r="P62" i="22"/>
  <c r="S12" i="22"/>
  <c r="J147" i="22"/>
  <c r="N67" i="22"/>
  <c r="P67" i="22"/>
  <c r="S21" i="22"/>
  <c r="AC40" i="22"/>
  <c r="AE40" i="22"/>
  <c r="Z26" i="22"/>
  <c r="AB26" i="22"/>
  <c r="N12" i="22"/>
  <c r="P12" i="22"/>
  <c r="AF146" i="14" l="1"/>
  <c r="AG140" i="14"/>
  <c r="AI140" i="14" s="1"/>
  <c r="AF139" i="14"/>
  <c r="AG141" i="14"/>
  <c r="AI141" i="14" s="1"/>
  <c r="AF142" i="14"/>
  <c r="AF150" i="14"/>
  <c r="AF151" i="14"/>
  <c r="AG147" i="14"/>
  <c r="AI147" i="14" s="1"/>
  <c r="AG150" i="14"/>
  <c r="AI150" i="14" s="1"/>
  <c r="Y5" i="22"/>
  <c r="V60" i="22"/>
  <c r="T60" i="22"/>
  <c r="M53" i="22"/>
  <c r="N46" i="22"/>
  <c r="T67" i="22"/>
  <c r="AG148" i="14"/>
  <c r="AI148" i="14" s="1"/>
  <c r="S32" i="19"/>
  <c r="AS32" i="19"/>
  <c r="Z63" i="22"/>
  <c r="AB63" i="22"/>
  <c r="AG143" i="14"/>
  <c r="AI143" i="14" s="1"/>
  <c r="N49" i="22"/>
  <c r="P49" i="22"/>
  <c r="AB32" i="20"/>
  <c r="AF144" i="14"/>
  <c r="AM32" i="20"/>
  <c r="AF147" i="14"/>
  <c r="AL32" i="20"/>
  <c r="AN32" i="20"/>
  <c r="Z32" i="20"/>
  <c r="AI32" i="20"/>
  <c r="AU32" i="20"/>
  <c r="AG32" i="19"/>
  <c r="AF32" i="20"/>
  <c r="AH32" i="20"/>
  <c r="Z32" i="19"/>
  <c r="AB32" i="19"/>
  <c r="E32" i="19"/>
  <c r="G32" i="19"/>
  <c r="Z61" i="22"/>
  <c r="AB61" i="22"/>
  <c r="AW32" i="19"/>
  <c r="AC140" i="14"/>
  <c r="TA137" i="14" s="1"/>
  <c r="TA118" i="14"/>
  <c r="F32" i="19"/>
  <c r="N32" i="20"/>
  <c r="P32" i="20"/>
  <c r="AG144" i="14"/>
  <c r="AI144" i="14" s="1"/>
  <c r="AG146" i="14"/>
  <c r="AI146" i="14" s="1"/>
  <c r="N32" i="19"/>
  <c r="P32" i="19"/>
  <c r="B32" i="20"/>
  <c r="D32" i="20"/>
  <c r="AG151" i="14"/>
  <c r="AI151" i="14" s="1"/>
  <c r="G32" i="20"/>
  <c r="T32" i="20"/>
  <c r="V32" i="20"/>
  <c r="L32" i="20"/>
  <c r="H32" i="19"/>
  <c r="J32" i="19"/>
  <c r="AC147" i="14"/>
  <c r="TA144" i="14" s="1"/>
  <c r="TA125" i="14"/>
  <c r="AF148" i="14"/>
  <c r="AD32" i="20"/>
  <c r="AG139" i="14"/>
  <c r="AI139" i="14" s="1"/>
  <c r="AG145" i="14"/>
  <c r="AI145" i="14" s="1"/>
  <c r="AN32" i="19"/>
  <c r="AC32" i="20"/>
  <c r="AE32" i="20"/>
  <c r="AJ32" i="19"/>
  <c r="C32" i="20"/>
  <c r="C32" i="19"/>
  <c r="Q32" i="20"/>
  <c r="S32" i="20"/>
  <c r="AC5" i="22"/>
  <c r="AE5" i="22"/>
  <c r="TA119" i="14"/>
  <c r="AC141" i="14"/>
  <c r="TA138" i="14" s="1"/>
  <c r="AF32" i="19"/>
  <c r="AH32" i="19"/>
  <c r="K32" i="19"/>
  <c r="M32" i="19"/>
  <c r="T32" i="19"/>
  <c r="V32" i="19"/>
  <c r="AC150" i="14"/>
  <c r="TA147" i="14" s="1"/>
  <c r="TA128" i="14"/>
  <c r="AC148" i="14"/>
  <c r="TA145" i="14" s="1"/>
  <c r="TA126" i="14"/>
  <c r="AC146" i="14"/>
  <c r="TA143" i="14" s="1"/>
  <c r="TA124" i="14"/>
  <c r="AQ32" i="20"/>
  <c r="AT32" i="19"/>
  <c r="W32" i="20"/>
  <c r="Y32" i="20"/>
  <c r="AK32" i="19"/>
  <c r="W32" i="19"/>
  <c r="Y32" i="19"/>
  <c r="AC60" i="22"/>
  <c r="AE60" i="22"/>
  <c r="Z60" i="22"/>
  <c r="AB60" i="22"/>
  <c r="TA121" i="14"/>
  <c r="AC143" i="14"/>
  <c r="TA140" i="14" s="1"/>
  <c r="AC142" i="14"/>
  <c r="TA139" i="14" s="1"/>
  <c r="TA120" i="14"/>
  <c r="AR32" i="20"/>
  <c r="K32" i="20"/>
  <c r="M32" i="20"/>
  <c r="H32" i="20"/>
  <c r="J32" i="20"/>
  <c r="F32" i="20"/>
  <c r="N47" i="22"/>
  <c r="P47" i="22"/>
  <c r="AC151" i="14"/>
  <c r="TA148" i="14" s="1"/>
  <c r="TA129" i="14"/>
  <c r="B32" i="19"/>
  <c r="D32" i="19"/>
  <c r="I32" i="19"/>
  <c r="Z5" i="22"/>
  <c r="AB5" i="22"/>
  <c r="AC139" i="14"/>
  <c r="TA136" i="14" s="1"/>
  <c r="TA117" i="14"/>
  <c r="AC144" i="14"/>
  <c r="TA141" i="14" s="1"/>
  <c r="TA122" i="14"/>
  <c r="AC145" i="14"/>
  <c r="TA142" i="14" s="1"/>
  <c r="TA123" i="14"/>
  <c r="N50" i="22"/>
  <c r="P50" i="22"/>
  <c r="Z12" i="22"/>
  <c r="AB12" i="22"/>
  <c r="AC7" i="22"/>
  <c r="AE7" i="22"/>
  <c r="AC12" i="22"/>
  <c r="AE12" i="22"/>
  <c r="H48" i="22"/>
  <c r="J48" i="22"/>
  <c r="Z7" i="22"/>
  <c r="AB7" i="22"/>
  <c r="AC62" i="22"/>
  <c r="AE62" i="22"/>
  <c r="Z62" i="22"/>
  <c r="AB62" i="22"/>
  <c r="Z67" i="22"/>
  <c r="AB67" i="22"/>
  <c r="AC67" i="22"/>
  <c r="AE67" i="22"/>
  <c r="P46" i="22" l="1"/>
  <c r="AA32" i="20"/>
  <c r="AW32" i="20"/>
  <c r="AK32" i="20"/>
  <c r="AJ32" i="20"/>
  <c r="AS32" i="20"/>
  <c r="AT32" i="20"/>
  <c r="AC32" i="19"/>
  <c r="AE32" i="19"/>
  <c r="AG32" i="20"/>
  <c r="AP32" i="19"/>
  <c r="AQ32" i="19"/>
  <c r="N53" i="22"/>
  <c r="P53" i="22"/>
  <c r="N48" i="22"/>
  <c r="P48" i="22"/>
  <c r="N117" i="22" l="1"/>
  <c r="P117" i="22"/>
  <c r="B101" i="22"/>
  <c r="D101" i="22"/>
  <c r="N115" i="22"/>
  <c r="P115" i="22"/>
  <c r="N120" i="22"/>
  <c r="P120" i="22"/>
  <c r="H114" i="22"/>
  <c r="J114" i="22"/>
  <c r="E101" i="22"/>
  <c r="G101" i="22"/>
  <c r="K114" i="22"/>
  <c r="M114" i="22"/>
  <c r="E116" i="22"/>
  <c r="G116" i="22"/>
  <c r="E108" i="22"/>
  <c r="G108" i="22"/>
  <c r="B108" i="22"/>
  <c r="D108" i="22"/>
  <c r="B121" i="22"/>
  <c r="D121" i="22"/>
  <c r="H116" i="22"/>
  <c r="J116" i="22"/>
  <c r="K121" i="22" l="1"/>
  <c r="B114" i="22"/>
  <c r="D114" i="22"/>
  <c r="AC107" i="22"/>
  <c r="AE107" i="22"/>
  <c r="Z106" i="22"/>
  <c r="AB106" i="22"/>
  <c r="AC104" i="22"/>
  <c r="AE104" i="22"/>
  <c r="AC106" i="22"/>
  <c r="AE106" i="22"/>
  <c r="E114" i="22"/>
  <c r="G114" i="22"/>
  <c r="B116" i="22"/>
  <c r="D116" i="22"/>
  <c r="Z107" i="22"/>
  <c r="AB107" i="22"/>
  <c r="Z104" i="22"/>
  <c r="AB104" i="22"/>
  <c r="K116" i="22"/>
  <c r="M116" i="22"/>
  <c r="Z102" i="22"/>
  <c r="AB102" i="22"/>
  <c r="AC102" i="22"/>
  <c r="AE102" i="22"/>
  <c r="N119" i="22"/>
  <c r="P119" i="22"/>
  <c r="N118" i="22"/>
  <c r="P118" i="22"/>
  <c r="AC105" i="22"/>
  <c r="AE105" i="22"/>
  <c r="Z105" i="22"/>
  <c r="AB105" i="22"/>
  <c r="AC108" i="22"/>
  <c r="AE108" i="22"/>
  <c r="N89" i="22"/>
  <c r="P89" i="22"/>
  <c r="Z108" i="22"/>
  <c r="AB108" i="22"/>
  <c r="H121" i="22" l="1"/>
  <c r="J121" i="22"/>
  <c r="E121" i="22"/>
  <c r="M121" i="22"/>
  <c r="N114" i="22"/>
  <c r="P114" i="22"/>
  <c r="B87" i="22"/>
  <c r="D87" i="22"/>
  <c r="Z90" i="22"/>
  <c r="AB90" i="22"/>
  <c r="AC92" i="22"/>
  <c r="AE92" i="22"/>
  <c r="B89" i="22"/>
  <c r="D89" i="22"/>
  <c r="E87" i="22"/>
  <c r="G87" i="22"/>
  <c r="AC90" i="22"/>
  <c r="AE90" i="22"/>
  <c r="AC101" i="22"/>
  <c r="AE101" i="22"/>
  <c r="K87" i="22"/>
  <c r="M87" i="22"/>
  <c r="Z92" i="22"/>
  <c r="AB92" i="22"/>
  <c r="Q87" i="22"/>
  <c r="S87" i="22"/>
  <c r="AC88" i="22"/>
  <c r="AE88" i="22"/>
  <c r="E89" i="22"/>
  <c r="G89" i="22"/>
  <c r="AC93" i="22"/>
  <c r="AE93" i="22"/>
  <c r="T89" i="22"/>
  <c r="V89" i="22"/>
  <c r="W89" i="22"/>
  <c r="Y89" i="22"/>
  <c r="W87" i="22"/>
  <c r="Y87" i="22"/>
  <c r="Z93" i="22"/>
  <c r="AB93" i="22"/>
  <c r="H87" i="22"/>
  <c r="J87" i="22"/>
  <c r="T87" i="22"/>
  <c r="V87" i="22"/>
  <c r="Z88" i="22"/>
  <c r="AB88" i="22"/>
  <c r="Z101" i="22"/>
  <c r="AB101" i="22"/>
  <c r="N87" i="22"/>
  <c r="P87" i="22"/>
  <c r="K89" i="22"/>
  <c r="M89" i="22"/>
  <c r="H89" i="22"/>
  <c r="J89" i="22"/>
  <c r="Z91" i="22"/>
  <c r="AB91" i="22"/>
  <c r="B94" i="22"/>
  <c r="D94" i="22"/>
  <c r="E94" i="22"/>
  <c r="G94" i="22"/>
  <c r="AC91" i="22"/>
  <c r="AE91" i="22"/>
  <c r="K94" i="22"/>
  <c r="M94" i="22"/>
  <c r="H94" i="22"/>
  <c r="J94" i="22"/>
  <c r="T94" i="22"/>
  <c r="V94" i="22"/>
  <c r="W94" i="22"/>
  <c r="Y94" i="22"/>
  <c r="N116" i="22"/>
  <c r="P116" i="22"/>
  <c r="Q94" i="22"/>
  <c r="S94" i="22"/>
  <c r="Q89" i="22"/>
  <c r="S89" i="22"/>
  <c r="AC103" i="22"/>
  <c r="AE103" i="22"/>
  <c r="H75" i="22"/>
  <c r="J75" i="22"/>
  <c r="Z94" i="22"/>
  <c r="AB94" i="22"/>
  <c r="Z103" i="22"/>
  <c r="AB103" i="22"/>
  <c r="N94" i="22"/>
  <c r="P94" i="22"/>
  <c r="N121" i="22" l="1"/>
  <c r="P121" i="22"/>
  <c r="G121" i="22"/>
  <c r="N79" i="22"/>
  <c r="P79" i="22"/>
  <c r="AC87" i="22"/>
  <c r="AE87" i="22"/>
  <c r="K75" i="22"/>
  <c r="M75" i="22"/>
  <c r="H73" i="22"/>
  <c r="J73" i="22"/>
  <c r="N78" i="22"/>
  <c r="P78" i="22"/>
  <c r="E73" i="22"/>
  <c r="G73" i="22"/>
  <c r="N76" i="22"/>
  <c r="P76" i="22"/>
  <c r="B75" i="22"/>
  <c r="D75" i="22"/>
  <c r="B73" i="22"/>
  <c r="D73" i="22"/>
  <c r="N74" i="22"/>
  <c r="P74" i="22"/>
  <c r="K73" i="22"/>
  <c r="M73" i="22"/>
  <c r="Z87" i="22"/>
  <c r="AB87" i="22"/>
  <c r="E75" i="22"/>
  <c r="G75" i="22"/>
  <c r="E80" i="22"/>
  <c r="G80" i="22"/>
  <c r="N77" i="22"/>
  <c r="P77" i="22"/>
  <c r="B80" i="22"/>
  <c r="D80" i="22"/>
  <c r="K80" i="22"/>
  <c r="M80" i="22"/>
  <c r="AC94" i="22"/>
  <c r="AE94" i="22"/>
  <c r="N80" i="22"/>
  <c r="P80" i="22"/>
  <c r="H80" i="22"/>
  <c r="J80" i="22"/>
  <c r="Z89" i="22"/>
  <c r="AB89" i="22"/>
  <c r="AC89" i="22"/>
  <c r="AE89" i="22"/>
  <c r="N73" i="22" l="1"/>
  <c r="P73" i="22"/>
  <c r="N75" i="22"/>
  <c r="P75" i="22"/>
</calcChain>
</file>

<file path=xl/sharedStrings.xml><?xml version="1.0" encoding="utf-8"?>
<sst xmlns="http://schemas.openxmlformats.org/spreadsheetml/2006/main" count="25250" uniqueCount="382">
  <si>
    <t>Internal tourism in  Koh Kood Trat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</si>
  <si>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</si>
  <si>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 xml:space="preserve">Internal tourism in  Koh Kood Trad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</si>
  <si>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</si>
  <si>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</si>
  <si>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</si>
  <si>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</si>
  <si>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</si>
  <si>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</si>
  <si>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</si>
  <si>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</si>
  <si>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</si>
  <si>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</si>
  <si>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</si>
  <si>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</t>
  </si>
  <si>
    <t>May</t>
  </si>
  <si>
    <t>Jun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</si>
  <si>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</si>
  <si>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</si>
  <si>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</si>
  <si>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</si>
  <si>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</si>
  <si>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</si>
  <si>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</si>
  <si>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</si>
  <si>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</si>
  <si>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</si>
  <si>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</si>
  <si>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</si>
  <si>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 xml:space="preserve"> +/-(%)</t>
  </si>
  <si>
    <t>Number of Accommodation</t>
  </si>
  <si>
    <t>Package Tour</t>
  </si>
  <si>
    <t>รวมทั้งหมด</t>
  </si>
  <si>
    <t>เมษายน - 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</si>
  <si>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</si>
  <si>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</si>
  <si>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</si>
  <si>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</si>
  <si>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</si>
  <si>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</si>
  <si>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</si>
  <si>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</si>
  <si>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</si>
  <si>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</si>
  <si>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</si>
  <si>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</si>
  <si>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</si>
  <si>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</si>
  <si>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</si>
  <si>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</si>
  <si>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</si>
  <si>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</si>
  <si>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</si>
  <si>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</si>
  <si>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</si>
  <si>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</si>
  <si>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</si>
  <si>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</si>
  <si>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</si>
  <si>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</si>
  <si>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</si>
  <si>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</si>
  <si>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</si>
  <si>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</si>
  <si>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</si>
  <si>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</si>
  <si>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</si>
  <si>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</si>
  <si>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</si>
  <si>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</si>
  <si>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</si>
  <si>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</si>
  <si>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</si>
  <si>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</si>
  <si>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</si>
  <si>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</si>
  <si>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</si>
  <si>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</si>
  <si>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</si>
  <si>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</si>
  <si>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</si>
  <si>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</si>
  <si>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</si>
  <si>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</si>
  <si>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</si>
  <si>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</si>
  <si>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</si>
  <si>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</si>
  <si>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</si>
  <si>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</si>
  <si>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</si>
  <si>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</si>
  <si>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</si>
  <si>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</si>
  <si>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</si>
  <si>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</si>
  <si>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</si>
  <si>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</si>
  <si>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</si>
  <si>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</si>
  <si>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</si>
  <si>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</si>
  <si>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</si>
  <si>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</si>
  <si>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</si>
  <si>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</si>
  <si>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</si>
  <si>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</si>
  <si>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</si>
  <si>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</si>
  <si>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</si>
  <si>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</si>
  <si>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</si>
  <si>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</si>
  <si>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</si>
  <si>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</si>
  <si>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</si>
  <si>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</si>
  <si>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</si>
  <si>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</si>
  <si>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</si>
  <si>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</si>
  <si>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</si>
  <si>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</si>
  <si>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</si>
  <si>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</si>
  <si>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</si>
  <si>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</si>
  <si>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</si>
  <si>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</si>
  <si>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</si>
  <si>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</si>
  <si>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</si>
  <si>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</si>
  <si>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</si>
  <si>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Koh Chang Trat</t>
  </si>
  <si>
    <t>Internal tourism in Koh Chang Trad</t>
  </si>
  <si>
    <t>Internal tourism in  Koh Mak Trat</t>
  </si>
  <si>
    <t>Internal tourism in  Koh Mak Trad</t>
  </si>
  <si>
    <t>Internal tourism in Muang Trat</t>
  </si>
  <si>
    <t>Internal tourism in MuangTrad</t>
  </si>
  <si>
    <t>Internal tourism in  Chanthaburi</t>
  </si>
  <si>
    <t>จังหวัดจันทบุรี</t>
  </si>
  <si>
    <t>Internal tourism in Nakhon nayok</t>
  </si>
  <si>
    <t>จังหวัดนครนายก</t>
  </si>
  <si>
    <t>Internal tourism in  Bangsane Chonburi</t>
  </si>
  <si>
    <t xml:space="preserve">Internal tourism in Pattaya Chonburi </t>
  </si>
  <si>
    <t>Internal tourism in  Prachinburi</t>
  </si>
  <si>
    <t>จังหวัดปราจีนบุรี</t>
  </si>
  <si>
    <t xml:space="preserve">Internal tourism in  Rayong </t>
  </si>
  <si>
    <t>Guest Arrivals at Accommodation Establishments</t>
  </si>
  <si>
    <t>จังหวัดระยอง</t>
  </si>
  <si>
    <t>Internal tourism in  Sakeao</t>
  </si>
  <si>
    <t>จังหวัดสระแก้ว</t>
  </si>
  <si>
    <t>April-June</t>
  </si>
  <si>
    <t>Internal tourism in East</t>
  </si>
  <si>
    <t>ภาคตะวันออก</t>
  </si>
  <si>
    <t>July-September</t>
  </si>
  <si>
    <t>Q3</t>
  </si>
  <si>
    <t>Jul</t>
  </si>
  <si>
    <t>Aug</t>
  </si>
  <si>
    <t>Sep</t>
  </si>
  <si>
    <t>Internal tourism in MuangTrat</t>
  </si>
  <si>
    <t>October-December</t>
  </si>
  <si>
    <t>Q4</t>
  </si>
  <si>
    <t>Oct</t>
  </si>
  <si>
    <t>Nov</t>
  </si>
  <si>
    <t>Dec</t>
  </si>
  <si>
    <t>ตุลาคม - ธันวาคม</t>
  </si>
  <si>
    <t>เกาะหมากและเกาะอื่นๆ จังหวัดตราด</t>
  </si>
  <si>
    <t>January - December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</si>
  <si>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</si>
  <si>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</si>
  <si>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</si>
  <si>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January-December</t>
  </si>
  <si>
    <t>ตุลาคม-ธันวาคม</t>
  </si>
  <si>
    <t>เกาะช้าง จังหวัดตราด</t>
  </si>
  <si>
    <t>-</t>
  </si>
  <si>
    <t>2015/14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</si>
  <si>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</si>
  <si>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</si>
  <si>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</si>
  <si>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</si>
  <si>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</si>
  <si>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</si>
  <si>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เกาะกูด จังหวัดตราด</t>
  </si>
  <si>
    <t>ในเมือง จังหวัดตราด</t>
  </si>
  <si>
    <t>จังหวัด</t>
  </si>
  <si>
    <t>Visitor_Q1</t>
  </si>
  <si>
    <t>Visitor_Q2</t>
  </si>
  <si>
    <t>Visitor_Q3</t>
  </si>
  <si>
    <t>Visitor_Q4</t>
  </si>
  <si>
    <t>Revenue ( Million Baht )_Q1</t>
  </si>
  <si>
    <t>Revenue ( Million Baht )_Q2</t>
  </si>
  <si>
    <t>Revenue ( Million Baht )_Q3</t>
  </si>
  <si>
    <t>Revenue ( Million Baht )_Q4</t>
  </si>
  <si>
    <t xml:space="preserve">  Occupancy  Rate ( % )_Q1</t>
  </si>
  <si>
    <t xml:space="preserve">  Occupancy  Rate ( % )_Q2</t>
  </si>
  <si>
    <t xml:space="preserve">  Occupancy  Rate ( % )_Q3</t>
  </si>
  <si>
    <t xml:space="preserve">  Occupancy  Rate ( % )_Q4</t>
  </si>
  <si>
    <t xml:space="preserve">   พัทยา จ.ชลบุรี</t>
  </si>
  <si>
    <t xml:space="preserve">   บางแสน จ.ชลบุรี</t>
  </si>
  <si>
    <t>จันทบุรี</t>
  </si>
  <si>
    <t xml:space="preserve">   ในเมือง จ.ตราด</t>
  </si>
  <si>
    <t xml:space="preserve">   เกาะช้าง จ.ตราด</t>
  </si>
  <si>
    <t xml:space="preserve">   เกาะกูด จ.ตราด</t>
  </si>
  <si>
    <t xml:space="preserve">   เกาะหมากและเกาะอื่นๆ จ.ตราด</t>
  </si>
  <si>
    <t>นครนายก</t>
  </si>
  <si>
    <t>ปราจีนบุรี</t>
  </si>
  <si>
    <t>ระยอง</t>
  </si>
  <si>
    <t>สระแก้ว</t>
  </si>
  <si>
    <t>รวมปี</t>
  </si>
  <si>
    <t>January-December 2015</t>
  </si>
  <si>
    <t>ตุลาคม-ธันวาคม 2558</t>
  </si>
  <si>
    <t>Internal tourism in Chonburi</t>
  </si>
  <si>
    <t>จังหวัดชลบุรี</t>
  </si>
  <si>
    <t>Internal tourism in Trat</t>
  </si>
  <si>
    <t>ตราด</t>
  </si>
  <si>
    <t>จังหวัดตราด</t>
  </si>
  <si>
    <t>ชลบุรี</t>
  </si>
  <si>
    <t>Internal tourism in Ranong</t>
  </si>
  <si>
    <t>กรกฎาคม - กันยายน</t>
  </si>
  <si>
    <t>July - September 2016</t>
  </si>
  <si>
    <t>Tourist Q1</t>
  </si>
  <si>
    <t>Tourist Q2</t>
  </si>
  <si>
    <t>Tourist Q3</t>
  </si>
  <si>
    <t>Tourist Q4</t>
  </si>
  <si>
    <t>Tourist รวมปี</t>
  </si>
  <si>
    <t>Excursionist Q1</t>
  </si>
  <si>
    <t>Excursionist Q2</t>
  </si>
  <si>
    <t>Excursionist Q3</t>
  </si>
  <si>
    <t>Excursionist Q4</t>
  </si>
  <si>
    <t>Excursionist รวมปี</t>
  </si>
  <si>
    <t xml:space="preserve"> </t>
  </si>
  <si>
    <t>บางแสน จังหวัดชลบุรี</t>
  </si>
  <si>
    <t>พัทยา จังหวัดชลบุรี</t>
  </si>
  <si>
    <t xml:space="preserve"> จังหวัดตราด</t>
  </si>
  <si>
    <t>Average  Expenditure</t>
  </si>
  <si>
    <t>Average  Expenditure ( Baht/Person/Day ) _Q1</t>
  </si>
  <si>
    <t>2Average  Expenditure ( Baht/Person/Day ) _Q2</t>
  </si>
  <si>
    <t>Average  Expenditure ( Baht/Person/Day ) _Q3</t>
  </si>
  <si>
    <t>Average  Expenditure ( Baht/Person/Day ) _Q4</t>
  </si>
  <si>
    <t>Average Length of Stay</t>
  </si>
  <si>
    <t>Average Length of Stay (Day) _Q1</t>
  </si>
  <si>
    <t>Average Length of Stay (Day) _Q2</t>
  </si>
  <si>
    <t>Average Length of Stay (Day) _Q3</t>
  </si>
  <si>
    <t>Average Length of Stay (Day) _Q4</t>
  </si>
  <si>
    <t>กรุงเทพมหานคร</t>
  </si>
  <si>
    <t>ลพบุรี</t>
  </si>
  <si>
    <t>พระนครศรีอยุธยา</t>
  </si>
  <si>
    <t>สระบุรี</t>
  </si>
  <si>
    <t>ชัยนาท</t>
  </si>
  <si>
    <t>นครปฐม</t>
  </si>
  <si>
    <t>สิงห์บุรี</t>
  </si>
  <si>
    <t>อ่างทอง</t>
  </si>
  <si>
    <t>นนทบุรี</t>
  </si>
  <si>
    <t>ปทุมธานี</t>
  </si>
  <si>
    <t>สมุทรปราการ</t>
  </si>
  <si>
    <t>สมุทรสาคร</t>
  </si>
  <si>
    <t>ฉะเชิงเทรา</t>
  </si>
  <si>
    <t>ภาคกลาง</t>
  </si>
  <si>
    <t>จำนวนผู้เยี่ยมเยือนชาวไทย ปี 2560</t>
  </si>
  <si>
    <t>จำนวนผู้เยี่ยมเยือนชาวต่างชาติ ปี 2560</t>
  </si>
  <si>
    <t>รายได้จากผู้เยี่ยมเยือนชาวไทย ปี 2560</t>
  </si>
  <si>
    <t>รายได้จากผู้เยี่ยมเยือนชาวต่างชาติ ปี 2560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</si>
  <si>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</si>
  <si>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</si>
  <si>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</si>
  <si>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</si>
  <si>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</si>
  <si>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</si>
  <si>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</si>
  <si>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</si>
  <si>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</si>
  <si>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</si>
  <si>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</si>
  <si>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</si>
  <si>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</si>
  <si>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</si>
  <si>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</si>
  <si>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</si>
  <si>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</si>
  <si>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ประจวบศีรีขันธ์</t>
  </si>
  <si>
    <t>ภาคตะวันตก</t>
  </si>
  <si>
    <t>ภูเก็ต</t>
  </si>
  <si>
    <t>พัทลุง</t>
  </si>
  <si>
    <t>ตรัง</t>
  </si>
  <si>
    <t>ระนอง</t>
  </si>
  <si>
    <t>ชุมพร</t>
  </si>
  <si>
    <t>ปัตตานี</t>
  </si>
  <si>
    <t>ยะลา</t>
  </si>
  <si>
    <t>นครศรีธรรมราช</t>
  </si>
  <si>
    <t>นราธิวาส</t>
  </si>
  <si>
    <t>กระบี</t>
  </si>
  <si>
    <t>สงขลา</t>
  </si>
  <si>
    <t>พังงา</t>
  </si>
  <si>
    <t>สุราษฎร์ธานี</t>
  </si>
  <si>
    <t>สตูล</t>
  </si>
  <si>
    <t>ภาคใต้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</si>
  <si>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</si>
  <si>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</si>
  <si>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</si>
  <si>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</si>
  <si>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</si>
  <si>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</si>
  <si>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</si>
  <si>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</si>
  <si>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</si>
  <si>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</si>
  <si>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</si>
  <si>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</si>
  <si>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</si>
  <si>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</si>
  <si>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</si>
  <si>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</si>
  <si>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</si>
  <si>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ภาคเหนือ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</si>
  <si>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</si>
  <si>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</si>
  <si>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</si>
  <si>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</si>
  <si>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</si>
  <si>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บุรีรัมย์</t>
  </si>
  <si>
    <t>มหาสารคาม</t>
  </si>
  <si>
    <t>มุกดาหาร</t>
  </si>
  <si>
    <t>ร้อยเอ็ด</t>
  </si>
  <si>
    <t>เลย</t>
  </si>
  <si>
    <t>ศรีษะเกษ</t>
  </si>
  <si>
    <t>สุรินทร์</t>
  </si>
  <si>
    <t>หนองคาย</t>
  </si>
  <si>
    <t>บึงกาฬ</t>
  </si>
  <si>
    <t>อุดรธานี</t>
  </si>
  <si>
    <t>อุบลราชธานี</t>
  </si>
  <si>
    <t>สกลนคร</t>
  </si>
  <si>
    <t>ยโสธร</t>
  </si>
  <si>
    <t>อำนาจเจริญ</t>
  </si>
  <si>
    <t>หนองบัวลำภู</t>
  </si>
  <si>
    <t>ภาคตะวันออกเฉียงเหนือ</t>
  </si>
  <si>
    <r>
      <rPr>
        <b/>
        <sz val="16"/>
        <color theme="1"/>
        <rFont val="TH SarabunPSK"/>
        <family val="2"/>
      </rPr>
      <t xml:space="preserve">หมายเหตุ: P หมายถึง ข้อมูลเบื้องต้น </t>
    </r>
    <r>
      <rPr>
        <sz val="16"/>
        <color theme="1"/>
        <rFont val="TH SarabunPSK"/>
        <family val="2"/>
      </rPr>
      <t>(จำนวนผู้เยี่ยมเยือนและรายได้ใช้โครงสร้าง ปี 2559)</t>
    </r>
  </si>
  <si>
    <r>
      <rPr>
        <b/>
        <sz val="16"/>
        <color theme="1"/>
        <rFont val="TH SarabunPSK"/>
        <family val="2"/>
      </rPr>
      <t>ที่มา :</t>
    </r>
    <r>
      <rPr>
        <sz val="16"/>
        <color theme="1"/>
        <rFont val="TH SarabunPSK"/>
        <family val="2"/>
      </rPr>
      <t xml:space="preserve"> กองเศรษฐกิจการท่องเที่ยวและกีฬา กระทรวงการท่องเที่ยวและกีฬา</t>
    </r>
  </si>
  <si>
    <r>
      <rPr>
        <b/>
        <sz val="16"/>
        <color theme="1"/>
        <rFont val="TH SarabunPSK"/>
        <family val="2"/>
      </rPr>
      <t xml:space="preserve">: </t>
    </r>
    <r>
      <rPr>
        <sz val="16"/>
        <color theme="1"/>
        <rFont val="TH SarabunPSK"/>
        <family val="2"/>
      </rPr>
      <t>ปรับปรุง (R2)</t>
    </r>
  </si>
  <si>
    <t>จำนวนผู้เยี่ยมเยือนชาวไทย ปี 2559</t>
  </si>
  <si>
    <t>จำนวนผู้เยี่ยมเยือนชาวต่างชาติ ปี 2559</t>
  </si>
  <si>
    <t>รายได้จากผู้เยี่ยมเยือนชาวไทย ปี 2559</t>
  </si>
  <si>
    <t>รายได้จากผู้เยี่ยมเยือนชาวต่างชาติ ปี 2559</t>
  </si>
  <si>
    <t>จำนวนผู้เยี่ยมเยือนชาวไทย ปี 2558</t>
  </si>
  <si>
    <t>จำนวนผู้เยี่ยมเยือนชาวต่างชาติ ปี 2558</t>
  </si>
  <si>
    <t>รายได้จากผู้เยี่ยมเยือนชาวไทย ปี 2558</t>
  </si>
  <si>
    <t>รายได้จากผู้เยี่ยมเยือนชาวต่างชาติ ปี 2558</t>
  </si>
  <si>
    <t>Q1 - Q4</t>
  </si>
  <si>
    <t>Average  Expenditure ( Baht/Person/Day )</t>
  </si>
  <si>
    <t xml:space="preserve"> Occupancy  Rate ( % )</t>
  </si>
  <si>
    <t>Q1-Q4</t>
  </si>
  <si>
    <t>รวมภาคตะวันออก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</si>
  <si>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</si>
  <si>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รีสอร์ทและที่พักอื่น ๆ*</t>
  </si>
  <si>
    <t>ที่พักที่ไม่กำหนดค่าตอบแทน**</t>
  </si>
  <si>
    <t>หมายเหตุ :</t>
  </si>
  <si>
    <r>
      <rPr>
        <sz val="9"/>
        <rFont val="Arial"/>
        <family val="2"/>
      </rPr>
      <t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</t>
    </r>
    <r>
      <rPr>
        <b/>
        <sz val="9"/>
        <rFont val="Arial"/>
        <family val="2"/>
      </rPr>
      <t xml:space="preserve"> </t>
    </r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</si>
  <si>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</si>
  <si>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</si>
  <si>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2019/18</t>
  </si>
  <si>
    <t>Q1/2019</t>
  </si>
  <si>
    <t>January-March 2019</t>
  </si>
  <si>
    <t>มกราคม-มีนาคม 2562</t>
  </si>
  <si>
    <t>Q2/2019</t>
  </si>
  <si>
    <t>April - June 2019</t>
  </si>
  <si>
    <t>เมษายน-มิถุนายน  ปี 2562</t>
  </si>
  <si>
    <t>Q3/2019</t>
  </si>
  <si>
    <t>July-September 2019</t>
  </si>
  <si>
    <t>กรกฎาคม-กันยายน 2562</t>
  </si>
  <si>
    <t>Q4/2019</t>
  </si>
  <si>
    <t>October-December 2019</t>
  </si>
  <si>
    <t>ตุลาคม-ธันวาคม 2562</t>
  </si>
  <si>
    <t>January -December 2019</t>
  </si>
  <si>
    <t>มกราคม-ธันวาคม 2562</t>
  </si>
  <si>
    <t>ไตรมาส 2</t>
  </si>
  <si>
    <t>ไตรมาส 3</t>
  </si>
  <si>
    <t>ไตรมาส 4</t>
  </si>
  <si>
    <t>ไตมาส 2</t>
  </si>
  <si>
    <t>Internal tourism in Bangsane Chonburi</t>
  </si>
  <si>
    <t>** ที่พักที่ไม่กำหนดค่าตอบแทน หมายถึง ที่ไม่กำหนดค่าตอบแทนการให้บริการ เช่น บ้านพักส่วนตัว บ้านเพื่อน บ้านญาติ วัด บ้านพักรับรองหน่วยงาน เป็นต้น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</si>
</sst>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###0_ \ \ "/>
    <numFmt numFmtId="190" formatCode="_(* #,##0_);_(* \(#,##0\);_(* &quot;-&quot;??_);_(@_)"/>
    <numFmt numFmtId="191" formatCode="\+#,##0.00;\-#,##0.00"/>
    <numFmt numFmtId="192" formatCode="###,##0__"/>
    <numFmt numFmtId="193" formatCode="\+\ #,##0.00_)\ ;\ \-\ #,##0.00_)\ ;\ 0.0___)"/>
    <numFmt numFmtId="194" formatCode="General_)"/>
    <numFmt numFmtId="195" formatCode="\+\ 0.00\ ;\ \-\ 0.00\ "/>
    <numFmt numFmtId="196" formatCode="_-* #,##0.00000_-;\-* #,##0.00000_-;_-* &quot;-&quot;??_-;_-@_-"/>
    <numFmt numFmtId="197" formatCode="###,##0.00__"/>
    <numFmt numFmtId="198" formatCode="#,##0.00__"/>
    <numFmt numFmtId="199" formatCode="#,##0____"/>
    <numFmt numFmtId="200" formatCode="\+\ #,##0.00_)\ ;\ \-\ #,##0.00_)\ ;\ 0___)"/>
    <numFmt numFmtId="201" formatCode="#,##0.000__"/>
    <numFmt numFmtId="202" formatCode="0.0"/>
    <numFmt numFmtId="203" formatCode="_-* #,##0.0_-;\-* #,##0.0_-;_-* &quot;-&quot;??_-;_-@_-"/>
    <numFmt numFmtId="204" formatCode="###,##0.0__"/>
    <numFmt numFmtId="205" formatCode="\+\ #,##0.00_)\ ;\ \-\ #,##0.00_)\ ;\ 0.00___)"/>
    <numFmt numFmtId="206" formatCode="0.00000000"/>
    <numFmt numFmtId="207" formatCode="_-* #,##0.0000_-;\-* #,##0.0000_-;_-* &quot;-&quot;??_-;_-@_-"/>
    <numFmt numFmtId="208" formatCode="\+\ #,##0.000_)\ ;\ \-\ #,##0.000_)\ ;\ 0.00___)"/>
    <numFmt numFmtId="209" formatCode="_(* #,##0.0_);_(* \(#,##0.0\);_(* &quot;-&quot;??_);_(@_)"/>
    <numFmt numFmtId="210" formatCode="#,##0.0__"/>
    <numFmt numFmtId="211" formatCode="\+\ #,##0.0000_)\ ;\ \-\ #,##0.0000_)\ ;\ 0.00___)"/>
    <numFmt numFmtId="212" formatCode="\+#,##0.00\ ;\-#,##0.00\ "/>
  </numFmts>
  <fonts count="80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Tahoma"/>
      <family val="2"/>
      <charset val="222"/>
      <scheme val="minor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/>
      <name val="Tahoma"/>
      <family val="2"/>
      <charset val="222"/>
      <scheme val="minor"/>
    </font>
    <font>
      <sz val="11"/>
      <color theme="0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rgb="FF9C0006"/>
      <name val="Tahoma"/>
      <family val="2"/>
      <scheme val="minor"/>
    </font>
    <font>
      <sz val="14"/>
      <name val="AngsanaUPC"/>
      <family val="1"/>
      <charset val="22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Tahoma"/>
      <family val="2"/>
      <scheme val="minor"/>
    </font>
    <font>
      <sz val="11"/>
      <color rgb="FF9C6500"/>
      <name val="Tahoma"/>
      <family val="2"/>
      <scheme val="minor"/>
    </font>
    <font>
      <b/>
      <sz val="15"/>
      <color theme="3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0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16"/>
      <name val="AngsanaUPC"/>
      <family val="1"/>
      <charset val="222"/>
    </font>
    <font>
      <b/>
      <sz val="10"/>
      <color rgb="FFC00000"/>
      <name val="Arial"/>
      <family val="2"/>
    </font>
    <font>
      <sz val="15"/>
      <color rgb="FF000000"/>
      <name val="TH SarabunPSK"/>
      <family val="2"/>
    </font>
    <font>
      <sz val="15"/>
      <color theme="1"/>
      <name val="TH SarabunPSK"/>
      <family val="2"/>
    </font>
    <font>
      <b/>
      <sz val="12"/>
      <color theme="3"/>
      <name val="Arial"/>
      <family val="2"/>
    </font>
    <font>
      <b/>
      <sz val="12"/>
      <color theme="1"/>
      <name val="Arial"/>
      <family val="2"/>
    </font>
    <font>
      <sz val="11"/>
      <color theme="0"/>
      <name val="Tahoma"/>
      <family val="2"/>
      <charset val="204"/>
      <scheme val="minor"/>
    </font>
    <font>
      <sz val="10"/>
      <color theme="3"/>
      <name val="Arial"/>
      <family val="2"/>
    </font>
    <font>
      <b/>
      <sz val="16"/>
      <name val="Arial"/>
      <family val="2"/>
    </font>
    <font>
      <b/>
      <sz val="16"/>
      <color theme="1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1"/>
      <color rgb="FF9C6500"/>
      <name val="Tahoma"/>
      <family val="2"/>
      <charset val="204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sz val="12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39997558519241921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uble">
        <color auto="1"/>
      </right>
      <top style="double">
        <color auto="1"/>
      </top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 style="thick">
        <color rgb="FF0070C0"/>
      </top>
      <bottom style="thick">
        <color theme="4"/>
      </bottom>
      <diagonal/>
    </border>
    <border>
      <left/>
      <right/>
      <top style="thick">
        <color rgb="FF0070C0"/>
      </top>
      <bottom style="thick">
        <color theme="4"/>
      </bottom>
      <diagonal/>
    </border>
    <border>
      <left/>
      <right style="thick">
        <color rgb="FF0070C0"/>
      </right>
      <top style="thick">
        <color rgb="FF0070C0"/>
      </top>
      <bottom style="thick">
        <color theme="4"/>
      </bottom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theme="4"/>
      </bottom>
      <diagonal/>
    </border>
    <border>
      <left/>
      <right style="thick">
        <color rgb="FF0070C0"/>
      </right>
      <top/>
      <bottom style="thick">
        <color theme="4"/>
      </bottom>
      <diagonal/>
    </border>
    <border>
      <left style="thick">
        <color rgb="FF0070C0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rgb="FF0070C0"/>
      </right>
      <top style="thick">
        <color theme="4"/>
      </top>
      <bottom style="thick">
        <color theme="4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4"/>
      </top>
      <bottom style="double">
        <color theme="4"/>
      </bottom>
      <diagonal/>
    </border>
    <border>
      <left/>
      <right/>
      <top style="thick">
        <color theme="4"/>
      </top>
      <bottom style="double">
        <color theme="4"/>
      </bottom>
      <diagonal/>
    </border>
    <border>
      <left/>
      <right style="thick">
        <color theme="4"/>
      </right>
      <top style="thick">
        <color theme="4"/>
      </top>
      <bottom style="double">
        <color theme="4"/>
      </bottom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 style="double">
        <color theme="4"/>
      </top>
      <bottom style="thick">
        <color theme="4"/>
      </bottom>
      <diagonal/>
    </border>
    <border>
      <left/>
      <right/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 style="double">
        <color theme="4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/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/>
      <right style="mediumDashed">
        <color rgb="FF0070C0"/>
      </right>
      <top style="thick">
        <color theme="4"/>
      </top>
      <bottom/>
      <diagonal/>
    </border>
    <border>
      <left/>
      <right style="mediumDashed">
        <color rgb="FF0070C0"/>
      </right>
      <top/>
      <bottom/>
      <diagonal/>
    </border>
    <border>
      <left/>
      <right style="mediumDashed">
        <color rgb="FF0070C0"/>
      </right>
      <top/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medium">
        <color rgb="FF0070C0"/>
      </bottom>
      <diagonal/>
    </border>
    <border>
      <left style="thick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Dashed">
        <color rgb="FF0070C0"/>
      </right>
      <top/>
      <bottom style="medium">
        <color rgb="FF0070C0"/>
      </bottom>
      <diagonal/>
    </border>
    <border>
      <left/>
      <right style="thick">
        <color rgb="FF0070C0"/>
      </right>
      <top/>
      <bottom style="medium">
        <color rgb="FF0070C0"/>
      </bottom>
      <diagonal/>
    </border>
    <border>
      <left style="double">
        <color auto="1"/>
      </left>
      <right style="double">
        <color auto="1"/>
      </right>
      <top style="thick">
        <color rgb="FF0070C0"/>
      </top>
      <bottom/>
      <diagonal/>
    </border>
    <border>
      <left/>
      <right style="thick">
        <color rgb="FF0070C0"/>
      </right>
      <top style="thick">
        <color theme="4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 style="medium">
        <color theme="4" tint="-0.2499465926084170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11" fillId="0" borderId="0"/>
    <xf numFmtId="0" fontId="14" fillId="0" borderId="0"/>
    <xf numFmtId="0" fontId="20" fillId="0" borderId="0"/>
    <xf numFmtId="43" fontId="11" fillId="0" borderId="0" applyFont="0" applyFill="0" applyBorder="0" applyAlignment="0" applyProtection="0"/>
    <xf numFmtId="0" fontId="15" fillId="0" borderId="0"/>
    <xf numFmtId="187" fontId="2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0" fontId="29" fillId="0" borderId="0"/>
    <xf numFmtId="0" fontId="31" fillId="2" borderId="0" applyNumberFormat="0" applyBorder="0" applyAlignment="0" applyProtection="0"/>
    <xf numFmtId="0" fontId="35" fillId="3" borderId="0" applyNumberFormat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6" fillId="3" borderId="0" applyNumberFormat="0" applyBorder="0" applyAlignment="0" applyProtection="0"/>
    <xf numFmtId="18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/>
    <xf numFmtId="189" fontId="29" fillId="0" borderId="0" applyFont="0" applyFill="0" applyBorder="0" applyAlignment="0" applyProtection="0"/>
    <xf numFmtId="0" fontId="11" fillId="0" borderId="0"/>
    <xf numFmtId="43" fontId="29" fillId="0" borderId="0" applyFont="0" applyFill="0" applyBorder="0" applyAlignment="0" applyProtection="0"/>
    <xf numFmtId="0" fontId="38" fillId="2" borderId="0" applyNumberFormat="0" applyBorder="0" applyAlignment="0" applyProtection="0"/>
    <xf numFmtId="0" fontId="37" fillId="0" borderId="0"/>
    <xf numFmtId="0" fontId="39" fillId="0" borderId="0"/>
    <xf numFmtId="9" fontId="37" fillId="0" borderId="0" applyFont="0" applyFill="0" applyBorder="0" applyAlignment="0" applyProtection="0"/>
    <xf numFmtId="0" fontId="42" fillId="7" borderId="0" applyNumberFormat="0" applyBorder="0" applyAlignment="0" applyProtection="0"/>
    <xf numFmtId="0" fontId="11" fillId="0" borderId="0"/>
    <xf numFmtId="187" fontId="29" fillId="0" borderId="0" applyFont="0" applyFill="0" applyBorder="0" applyAlignment="0" applyProtection="0"/>
    <xf numFmtId="0" fontId="29" fillId="0" borderId="0"/>
    <xf numFmtId="0" fontId="11" fillId="0" borderId="0"/>
    <xf numFmtId="0" fontId="11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36" fillId="9" borderId="0" applyNumberFormat="0" applyBorder="0" applyAlignment="0" applyProtection="0"/>
    <xf numFmtId="0" fontId="29" fillId="0" borderId="0"/>
    <xf numFmtId="206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4" fillId="0" borderId="70" applyNumberFormat="0" applyFill="0" applyAlignment="0" applyProtection="0"/>
    <xf numFmtId="0" fontId="45" fillId="0" borderId="71" applyNumberFormat="0" applyFill="0" applyAlignment="0" applyProtection="0"/>
    <xf numFmtId="0" fontId="9" fillId="17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7" fillId="0" borderId="0"/>
    <xf numFmtId="187" fontId="37" fillId="0" borderId="0" applyFont="0" applyFill="0" applyBorder="0" applyAlignment="0" applyProtection="0"/>
    <xf numFmtId="0" fontId="20" fillId="0" borderId="0"/>
    <xf numFmtId="0" fontId="3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5" fillId="3" borderId="0" applyNumberFormat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8" borderId="0" applyNumberFormat="0" applyBorder="0" applyAlignment="0" applyProtection="0"/>
    <xf numFmtId="0" fontId="63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35" fillId="11" borderId="0" applyNumberFormat="0" applyBorder="0" applyAlignment="0" applyProtection="0"/>
    <xf numFmtId="0" fontId="31" fillId="2" borderId="0" applyNumberFormat="0" applyBorder="0" applyAlignment="0" applyProtection="0"/>
    <xf numFmtId="0" fontId="42" fillId="7" borderId="0" applyNumberFormat="0" applyBorder="0" applyAlignment="0" applyProtection="0"/>
    <xf numFmtId="0" fontId="73" fillId="8" borderId="0" applyNumberFormat="0" applyBorder="0" applyAlignment="0" applyProtection="0"/>
    <xf numFmtId="0" fontId="1" fillId="0" borderId="0"/>
    <xf numFmtId="187" fontId="37" fillId="0" borderId="0" applyFont="0" applyFill="0" applyBorder="0" applyAlignment="0" applyProtection="0"/>
  </cellStyleXfs>
  <cellXfs count="1814">
    <xf numFmtId="0" fontId="0" fillId="0" borderId="0" xfId="0"/>
    <xf numFmtId="188" fontId="13" fillId="0" borderId="0" xfId="16" applyNumberFormat="1" applyFont="1" applyFill="1"/>
    <xf numFmtId="188" fontId="15" fillId="0" borderId="19" xfId="16" applyNumberFormat="1" applyFont="1" applyFill="1" applyBorder="1" applyAlignment="1">
      <alignment horizontal="right" vertical="center"/>
    </xf>
    <xf numFmtId="188" fontId="13" fillId="0" borderId="0" xfId="16" applyNumberFormat="1" applyFont="1" applyFill="1" applyBorder="1"/>
    <xf numFmtId="188" fontId="15" fillId="0" borderId="0" xfId="16" applyNumberFormat="1" applyFont="1" applyFill="1"/>
    <xf numFmtId="190" fontId="13" fillId="0" borderId="0" xfId="16" applyNumberFormat="1" applyFont="1" applyFill="1" applyBorder="1" applyAlignment="1">
      <alignment vertical="center"/>
    </xf>
    <xf numFmtId="192" fontId="23" fillId="0" borderId="0" xfId="16" applyNumberFormat="1" applyFont="1" applyFill="1" applyBorder="1" applyAlignment="1">
      <alignment vertical="center"/>
    </xf>
    <xf numFmtId="197" fontId="23" fillId="0" borderId="0" xfId="16" applyNumberFormat="1" applyFont="1" applyFill="1" applyBorder="1" applyAlignment="1">
      <alignment vertical="center"/>
    </xf>
    <xf numFmtId="192" fontId="13" fillId="0" borderId="0" xfId="16" applyNumberFormat="1" applyFont="1" applyFill="1" applyBorder="1" applyAlignment="1">
      <alignment vertical="center"/>
    </xf>
    <xf numFmtId="3" fontId="15" fillId="0" borderId="0" xfId="16" applyNumberFormat="1" applyFont="1" applyFill="1" applyBorder="1" applyAlignment="1">
      <alignment vertical="center"/>
    </xf>
    <xf numFmtId="192" fontId="25" fillId="0" borderId="0" xfId="16" applyNumberFormat="1" applyFont="1" applyFill="1" applyBorder="1" applyAlignment="1">
      <alignment vertical="center"/>
    </xf>
    <xf numFmtId="3" fontId="15" fillId="0" borderId="35" xfId="16" applyNumberFormat="1" applyFont="1" applyFill="1" applyBorder="1" applyAlignment="1">
      <alignment vertical="center"/>
    </xf>
    <xf numFmtId="192" fontId="25" fillId="0" borderId="1" xfId="16" applyNumberFormat="1" applyFont="1" applyFill="1" applyBorder="1" applyAlignment="1">
      <alignment vertical="center"/>
    </xf>
    <xf numFmtId="188" fontId="13" fillId="0" borderId="0" xfId="16" applyNumberFormat="1" applyFont="1" applyFill="1" applyBorder="1" applyAlignment="1">
      <alignment horizontal="center"/>
    </xf>
    <xf numFmtId="188" fontId="15" fillId="0" borderId="0" xfId="16" applyNumberFormat="1" applyFont="1" applyFill="1" applyBorder="1" applyAlignment="1">
      <alignment horizontal="center" vertical="center"/>
    </xf>
    <xf numFmtId="188" fontId="13" fillId="0" borderId="0" xfId="16" applyNumberFormat="1" applyFont="1" applyFill="1" applyBorder="1" applyAlignment="1">
      <alignment horizontal="center" vertical="center"/>
    </xf>
    <xf numFmtId="188" fontId="13" fillId="0" borderId="0" xfId="16" applyNumberFormat="1" applyFont="1" applyFill="1" applyBorder="1" applyAlignment="1">
      <alignment vertical="center"/>
    </xf>
    <xf numFmtId="0" fontId="15" fillId="0" borderId="0" xfId="16" applyNumberFormat="1" applyFont="1" applyFill="1" applyBorder="1" applyAlignment="1">
      <alignment vertical="center"/>
    </xf>
    <xf numFmtId="188" fontId="15" fillId="0" borderId="0" xfId="16" applyNumberFormat="1" applyFont="1" applyFill="1" applyBorder="1" applyAlignment="1">
      <alignment vertical="center"/>
    </xf>
    <xf numFmtId="43" fontId="16" fillId="0" borderId="0" xfId="16" applyFont="1" applyFill="1" applyAlignment="1">
      <alignment vertical="center"/>
    </xf>
    <xf numFmtId="43" fontId="22" fillId="0" borderId="0" xfId="16" applyFont="1" applyFill="1"/>
    <xf numFmtId="43" fontId="16" fillId="0" borderId="0" xfId="16" applyFont="1" applyFill="1"/>
    <xf numFmtId="43" fontId="13" fillId="0" borderId="0" xfId="16" applyFont="1" applyFill="1"/>
    <xf numFmtId="43" fontId="15" fillId="0" borderId="0" xfId="16" applyFont="1" applyFill="1"/>
    <xf numFmtId="188" fontId="13" fillId="0" borderId="0" xfId="20" applyNumberFormat="1" applyFont="1" applyFill="1"/>
    <xf numFmtId="188" fontId="15" fillId="0" borderId="19" xfId="20" applyNumberFormat="1" applyFont="1" applyFill="1" applyBorder="1" applyAlignment="1">
      <alignment horizontal="right" vertical="center"/>
    </xf>
    <xf numFmtId="188" fontId="13" fillId="0" borderId="0" xfId="20" applyNumberFormat="1" applyFont="1" applyFill="1" applyBorder="1"/>
    <xf numFmtId="188" fontId="15" fillId="0" borderId="0" xfId="20" applyNumberFormat="1" applyFont="1" applyFill="1"/>
    <xf numFmtId="190" fontId="13" fillId="0" borderId="0" xfId="20" applyNumberFormat="1" applyFont="1" applyFill="1" applyBorder="1" applyAlignment="1">
      <alignment vertical="center"/>
    </xf>
    <xf numFmtId="192" fontId="23" fillId="0" borderId="0" xfId="20" applyNumberFormat="1" applyFont="1" applyFill="1" applyBorder="1" applyAlignment="1">
      <alignment vertical="center"/>
    </xf>
    <xf numFmtId="2" fontId="13" fillId="0" borderId="0" xfId="20" applyNumberFormat="1" applyFont="1" applyFill="1" applyBorder="1" applyAlignment="1">
      <alignment vertical="center"/>
    </xf>
    <xf numFmtId="197" fontId="23" fillId="0" borderId="0" xfId="20" applyNumberFormat="1" applyFont="1" applyFill="1" applyBorder="1" applyAlignment="1">
      <alignment vertical="center"/>
    </xf>
    <xf numFmtId="192" fontId="13" fillId="0" borderId="0" xfId="20" applyNumberFormat="1" applyFont="1" applyFill="1" applyBorder="1" applyAlignment="1">
      <alignment vertical="center"/>
    </xf>
    <xf numFmtId="3" fontId="15" fillId="0" borderId="0" xfId="20" applyNumberFormat="1" applyFont="1" applyFill="1" applyBorder="1" applyAlignment="1">
      <alignment vertical="center"/>
    </xf>
    <xf numFmtId="192" fontId="25" fillId="0" borderId="0" xfId="20" applyNumberFormat="1" applyFont="1" applyFill="1" applyBorder="1" applyAlignment="1">
      <alignment vertical="center"/>
    </xf>
    <xf numFmtId="3" fontId="15" fillId="0" borderId="35" xfId="20" applyNumberFormat="1" applyFont="1" applyFill="1" applyBorder="1" applyAlignment="1">
      <alignment vertical="center"/>
    </xf>
    <xf numFmtId="192" fontId="25" fillId="0" borderId="1" xfId="20" applyNumberFormat="1" applyFont="1" applyFill="1" applyBorder="1" applyAlignment="1">
      <alignment vertical="center"/>
    </xf>
    <xf numFmtId="188" fontId="13" fillId="0" borderId="0" xfId="20" applyNumberFormat="1" applyFont="1" applyFill="1" applyBorder="1" applyAlignment="1">
      <alignment horizontal="center"/>
    </xf>
    <xf numFmtId="188" fontId="15" fillId="0" borderId="0" xfId="20" applyNumberFormat="1" applyFont="1" applyFill="1" applyBorder="1" applyAlignment="1">
      <alignment horizontal="center" vertical="center"/>
    </xf>
    <xf numFmtId="188" fontId="13" fillId="0" borderId="0" xfId="20" applyNumberFormat="1" applyFont="1" applyFill="1" applyBorder="1" applyAlignment="1">
      <alignment horizontal="center" vertical="center"/>
    </xf>
    <xf numFmtId="188" fontId="13" fillId="0" borderId="0" xfId="20" applyNumberFormat="1" applyFont="1" applyFill="1" applyBorder="1" applyAlignment="1">
      <alignment vertical="center"/>
    </xf>
    <xf numFmtId="0" fontId="15" fillId="0" borderId="0" xfId="20" applyNumberFormat="1" applyFont="1" applyFill="1" applyBorder="1" applyAlignment="1">
      <alignment vertical="center"/>
    </xf>
    <xf numFmtId="188" fontId="15" fillId="0" borderId="0" xfId="20" applyNumberFormat="1" applyFont="1" applyFill="1" applyBorder="1" applyAlignment="1">
      <alignment vertical="center"/>
    </xf>
    <xf numFmtId="43" fontId="16" fillId="0" borderId="0" xfId="20" applyFont="1" applyFill="1" applyAlignment="1">
      <alignment vertical="center"/>
    </xf>
    <xf numFmtId="43" fontId="22" fillId="0" borderId="0" xfId="20" applyFont="1" applyFill="1"/>
    <xf numFmtId="43" fontId="16" fillId="0" borderId="0" xfId="20" applyFont="1" applyFill="1"/>
    <xf numFmtId="43" fontId="13" fillId="0" borderId="0" xfId="20" applyFont="1" applyFill="1"/>
    <xf numFmtId="43" fontId="15" fillId="0" borderId="0" xfId="20" applyFont="1" applyFill="1"/>
    <xf numFmtId="188" fontId="13" fillId="0" borderId="0" xfId="19" applyNumberFormat="1" applyFont="1" applyFill="1"/>
    <xf numFmtId="188" fontId="15" fillId="0" borderId="19" xfId="19" applyNumberFormat="1" applyFont="1" applyFill="1" applyBorder="1" applyAlignment="1">
      <alignment horizontal="right" vertical="center"/>
    </xf>
    <xf numFmtId="188" fontId="13" fillId="0" borderId="0" xfId="19" applyNumberFormat="1" applyFont="1" applyFill="1" applyBorder="1"/>
    <xf numFmtId="188" fontId="15" fillId="0" borderId="0" xfId="19" applyNumberFormat="1" applyFont="1" applyFill="1"/>
    <xf numFmtId="190" fontId="13" fillId="0" borderId="0" xfId="19" applyNumberFormat="1" applyFont="1" applyFill="1" applyBorder="1" applyAlignment="1">
      <alignment vertical="center"/>
    </xf>
    <xf numFmtId="192" fontId="23" fillId="0" borderId="0" xfId="19" applyNumberFormat="1" applyFont="1" applyFill="1" applyBorder="1" applyAlignment="1">
      <alignment vertical="center"/>
    </xf>
    <xf numFmtId="197" fontId="23" fillId="0" borderId="0" xfId="19" applyNumberFormat="1" applyFont="1" applyFill="1" applyBorder="1" applyAlignment="1">
      <alignment vertical="center"/>
    </xf>
    <xf numFmtId="192" fontId="13" fillId="0" borderId="0" xfId="19" applyNumberFormat="1" applyFont="1" applyFill="1" applyBorder="1" applyAlignment="1">
      <alignment vertical="center"/>
    </xf>
    <xf numFmtId="3" fontId="15" fillId="0" borderId="0" xfId="19" applyNumberFormat="1" applyFont="1" applyFill="1" applyBorder="1" applyAlignment="1">
      <alignment vertical="center"/>
    </xf>
    <xf numFmtId="192" fontId="25" fillId="0" borderId="0" xfId="19" applyNumberFormat="1" applyFont="1" applyFill="1" applyBorder="1" applyAlignment="1">
      <alignment vertical="center"/>
    </xf>
    <xf numFmtId="3" fontId="15" fillId="0" borderId="35" xfId="19" applyNumberFormat="1" applyFont="1" applyFill="1" applyBorder="1" applyAlignment="1">
      <alignment vertical="center"/>
    </xf>
    <xf numFmtId="192" fontId="25" fillId="0" borderId="1" xfId="19" applyNumberFormat="1" applyFont="1" applyFill="1" applyBorder="1" applyAlignment="1">
      <alignment vertical="center"/>
    </xf>
    <xf numFmtId="188" fontId="13" fillId="0" borderId="0" xfId="19" applyNumberFormat="1" applyFont="1" applyFill="1" applyBorder="1" applyAlignment="1">
      <alignment horizontal="center"/>
    </xf>
    <xf numFmtId="188" fontId="15" fillId="0" borderId="0" xfId="19" applyNumberFormat="1" applyFont="1" applyFill="1" applyBorder="1" applyAlignment="1">
      <alignment horizontal="center" vertical="center"/>
    </xf>
    <xf numFmtId="188" fontId="13" fillId="0" borderId="0" xfId="19" applyNumberFormat="1" applyFont="1" applyFill="1" applyBorder="1" applyAlignment="1">
      <alignment horizontal="center" vertical="center"/>
    </xf>
    <xf numFmtId="188" fontId="13" fillId="0" borderId="0" xfId="19" applyNumberFormat="1" applyFont="1" applyFill="1" applyBorder="1" applyAlignment="1">
      <alignment vertical="center"/>
    </xf>
    <xf numFmtId="0" fontId="15" fillId="0" borderId="0" xfId="19" applyNumberFormat="1" applyFont="1" applyFill="1" applyBorder="1" applyAlignment="1">
      <alignment vertical="center"/>
    </xf>
    <xf numFmtId="188" fontId="15" fillId="0" borderId="0" xfId="19" applyNumberFormat="1" applyFont="1" applyFill="1" applyBorder="1" applyAlignment="1">
      <alignment vertical="center"/>
    </xf>
    <xf numFmtId="43" fontId="16" fillId="0" borderId="0" xfId="19" applyFont="1" applyFill="1" applyAlignment="1">
      <alignment vertical="center"/>
    </xf>
    <xf numFmtId="43" fontId="22" fillId="0" borderId="0" xfId="19" applyFont="1" applyFill="1"/>
    <xf numFmtId="43" fontId="16" fillId="0" borderId="0" xfId="19" applyFont="1" applyFill="1"/>
    <xf numFmtId="43" fontId="13" fillId="0" borderId="0" xfId="19" applyFont="1" applyFill="1"/>
    <xf numFmtId="43" fontId="15" fillId="0" borderId="0" xfId="19" applyFont="1" applyFill="1"/>
    <xf numFmtId="188" fontId="13" fillId="0" borderId="0" xfId="17" applyNumberFormat="1" applyFont="1" applyFill="1"/>
    <xf numFmtId="188" fontId="15" fillId="0" borderId="19" xfId="17" applyNumberFormat="1" applyFont="1" applyFill="1" applyBorder="1" applyAlignment="1">
      <alignment horizontal="right" vertical="center"/>
    </xf>
    <xf numFmtId="188" fontId="13" fillId="0" borderId="0" xfId="17" applyNumberFormat="1" applyFont="1" applyFill="1" applyBorder="1"/>
    <xf numFmtId="188" fontId="15" fillId="0" borderId="0" xfId="17" applyNumberFormat="1" applyFont="1" applyFill="1"/>
    <xf numFmtId="190" fontId="13" fillId="0" borderId="0" xfId="17" applyNumberFormat="1" applyFont="1" applyFill="1" applyBorder="1" applyAlignment="1">
      <alignment vertical="center"/>
    </xf>
    <xf numFmtId="192" fontId="23" fillId="0" borderId="0" xfId="17" applyNumberFormat="1" applyFont="1" applyFill="1" applyBorder="1" applyAlignment="1">
      <alignment vertical="center"/>
    </xf>
    <xf numFmtId="197" fontId="23" fillId="0" borderId="0" xfId="17" applyNumberFormat="1" applyFont="1" applyFill="1" applyBorder="1" applyAlignment="1">
      <alignment vertical="center"/>
    </xf>
    <xf numFmtId="192" fontId="13" fillId="0" borderId="0" xfId="17" applyNumberFormat="1" applyFont="1" applyFill="1" applyBorder="1" applyAlignment="1">
      <alignment vertical="center"/>
    </xf>
    <xf numFmtId="3" fontId="15" fillId="0" borderId="0" xfId="17" applyNumberFormat="1" applyFont="1" applyFill="1" applyBorder="1" applyAlignment="1">
      <alignment vertical="center"/>
    </xf>
    <xf numFmtId="192" fontId="25" fillId="0" borderId="0" xfId="17" applyNumberFormat="1" applyFont="1" applyFill="1" applyBorder="1" applyAlignment="1">
      <alignment vertical="center"/>
    </xf>
    <xf numFmtId="3" fontId="15" fillId="0" borderId="35" xfId="17" applyNumberFormat="1" applyFont="1" applyFill="1" applyBorder="1" applyAlignment="1">
      <alignment vertical="center"/>
    </xf>
    <xf numFmtId="192" fontId="25" fillId="0" borderId="1" xfId="17" applyNumberFormat="1" applyFont="1" applyFill="1" applyBorder="1" applyAlignment="1">
      <alignment vertical="center"/>
    </xf>
    <xf numFmtId="188" fontId="13" fillId="0" borderId="0" xfId="17" applyNumberFormat="1" applyFont="1" applyFill="1" applyBorder="1" applyAlignment="1">
      <alignment horizontal="center"/>
    </xf>
    <xf numFmtId="188" fontId="15" fillId="0" borderId="0" xfId="17" applyNumberFormat="1" applyFont="1" applyFill="1" applyBorder="1" applyAlignment="1">
      <alignment horizontal="center" vertical="center"/>
    </xf>
    <xf numFmtId="188" fontId="13" fillId="0" borderId="0" xfId="17" applyNumberFormat="1" applyFont="1" applyFill="1" applyBorder="1" applyAlignment="1">
      <alignment horizontal="center" vertical="center"/>
    </xf>
    <xf numFmtId="188" fontId="13" fillId="0" borderId="0" xfId="17" applyNumberFormat="1" applyFont="1" applyFill="1" applyBorder="1" applyAlignment="1">
      <alignment vertical="center"/>
    </xf>
    <xf numFmtId="0" fontId="15" fillId="0" borderId="0" xfId="17" applyNumberFormat="1" applyFont="1" applyFill="1" applyBorder="1" applyAlignment="1">
      <alignment vertical="center"/>
    </xf>
    <xf numFmtId="188" fontId="15" fillId="0" borderId="0" xfId="17" applyNumberFormat="1" applyFont="1" applyFill="1" applyBorder="1" applyAlignment="1">
      <alignment vertical="center"/>
    </xf>
    <xf numFmtId="43" fontId="16" fillId="0" borderId="0" xfId="17" applyFont="1" applyFill="1" applyAlignment="1">
      <alignment vertical="center"/>
    </xf>
    <xf numFmtId="43" fontId="22" fillId="0" borderId="0" xfId="17" applyFont="1" applyFill="1"/>
    <xf numFmtId="43" fontId="16" fillId="0" borderId="0" xfId="17" applyFont="1" applyFill="1"/>
    <xf numFmtId="43" fontId="13" fillId="0" borderId="0" xfId="17" applyFont="1" applyFill="1"/>
    <xf numFmtId="43" fontId="15" fillId="0" borderId="0" xfId="17" applyFont="1" applyFill="1"/>
    <xf numFmtId="188" fontId="13" fillId="0" borderId="0" xfId="22" applyNumberFormat="1" applyFont="1" applyFill="1"/>
    <xf numFmtId="188" fontId="15" fillId="0" borderId="19" xfId="22" applyNumberFormat="1" applyFont="1" applyFill="1" applyBorder="1" applyAlignment="1">
      <alignment horizontal="right" vertical="center"/>
    </xf>
    <xf numFmtId="188" fontId="13" fillId="0" borderId="0" xfId="22" applyNumberFormat="1" applyFont="1" applyFill="1" applyBorder="1"/>
    <xf numFmtId="188" fontId="15" fillId="0" borderId="0" xfId="22" applyNumberFormat="1" applyFont="1" applyFill="1"/>
    <xf numFmtId="190" fontId="13" fillId="0" borderId="0" xfId="22" applyNumberFormat="1" applyFont="1" applyFill="1" applyBorder="1" applyAlignment="1">
      <alignment vertical="center"/>
    </xf>
    <xf numFmtId="192" fontId="23" fillId="0" borderId="0" xfId="22" applyNumberFormat="1" applyFont="1" applyFill="1" applyBorder="1" applyAlignment="1">
      <alignment vertical="center"/>
    </xf>
    <xf numFmtId="2" fontId="13" fillId="0" borderId="0" xfId="22" applyNumberFormat="1" applyFont="1" applyFill="1" applyBorder="1" applyAlignment="1">
      <alignment vertical="center"/>
    </xf>
    <xf numFmtId="197" fontId="23" fillId="0" borderId="0" xfId="22" applyNumberFormat="1" applyFont="1" applyFill="1" applyBorder="1" applyAlignment="1">
      <alignment vertical="center"/>
    </xf>
    <xf numFmtId="192" fontId="13" fillId="0" borderId="0" xfId="22" applyNumberFormat="1" applyFont="1" applyFill="1" applyBorder="1" applyAlignment="1">
      <alignment vertical="center"/>
    </xf>
    <xf numFmtId="3" fontId="15" fillId="0" borderId="0" xfId="22" applyNumberFormat="1" applyFont="1" applyFill="1" applyBorder="1" applyAlignment="1">
      <alignment vertical="center"/>
    </xf>
    <xf numFmtId="192" fontId="25" fillId="0" borderId="0" xfId="22" applyNumberFormat="1" applyFont="1" applyFill="1" applyBorder="1" applyAlignment="1">
      <alignment vertical="center"/>
    </xf>
    <xf numFmtId="3" fontId="15" fillId="0" borderId="35" xfId="22" applyNumberFormat="1" applyFont="1" applyFill="1" applyBorder="1" applyAlignment="1">
      <alignment vertical="center"/>
    </xf>
    <xf numFmtId="192" fontId="25" fillId="0" borderId="1" xfId="22" applyNumberFormat="1" applyFont="1" applyFill="1" applyBorder="1" applyAlignment="1">
      <alignment vertical="center"/>
    </xf>
    <xf numFmtId="188" fontId="13" fillId="0" borderId="0" xfId="22" applyNumberFormat="1" applyFont="1" applyFill="1" applyBorder="1" applyAlignment="1">
      <alignment horizontal="center"/>
    </xf>
    <xf numFmtId="188" fontId="15" fillId="0" borderId="0" xfId="22" applyNumberFormat="1" applyFont="1" applyFill="1" applyBorder="1" applyAlignment="1">
      <alignment horizontal="center" vertical="center"/>
    </xf>
    <xf numFmtId="188" fontId="13" fillId="0" borderId="0" xfId="22" applyNumberFormat="1" applyFont="1" applyFill="1" applyBorder="1" applyAlignment="1">
      <alignment horizontal="center" vertical="center"/>
    </xf>
    <xf numFmtId="188" fontId="13" fillId="0" borderId="0" xfId="22" applyNumberFormat="1" applyFont="1" applyFill="1" applyBorder="1" applyAlignment="1">
      <alignment vertical="center"/>
    </xf>
    <xf numFmtId="0" fontId="15" fillId="0" borderId="0" xfId="22" applyNumberFormat="1" applyFont="1" applyFill="1" applyBorder="1" applyAlignment="1">
      <alignment vertical="center"/>
    </xf>
    <xf numFmtId="188" fontId="15" fillId="0" borderId="0" xfId="22" applyNumberFormat="1" applyFont="1" applyFill="1" applyBorder="1" applyAlignment="1">
      <alignment vertical="center"/>
    </xf>
    <xf numFmtId="43" fontId="16" fillId="0" borderId="0" xfId="22" applyFont="1" applyFill="1" applyAlignment="1">
      <alignment vertical="center"/>
    </xf>
    <xf numFmtId="43" fontId="22" fillId="0" borderId="0" xfId="22" applyFont="1" applyFill="1"/>
    <xf numFmtId="43" fontId="16" fillId="0" borderId="0" xfId="22" applyFont="1" applyFill="1"/>
    <xf numFmtId="43" fontId="13" fillId="0" borderId="0" xfId="22" applyFont="1" applyFill="1"/>
    <xf numFmtId="43" fontId="15" fillId="0" borderId="0" xfId="22" applyFont="1" applyFill="1"/>
    <xf numFmtId="188" fontId="13" fillId="0" borderId="0" xfId="18" applyNumberFormat="1" applyFont="1" applyFill="1"/>
    <xf numFmtId="188" fontId="15" fillId="0" borderId="19" xfId="18" applyNumberFormat="1" applyFont="1" applyFill="1" applyBorder="1" applyAlignment="1">
      <alignment horizontal="right" vertical="center"/>
    </xf>
    <xf numFmtId="188" fontId="13" fillId="0" borderId="0" xfId="18" applyNumberFormat="1" applyFont="1" applyFill="1" applyBorder="1"/>
    <xf numFmtId="188" fontId="15" fillId="0" borderId="0" xfId="18" applyNumberFormat="1" applyFont="1" applyFill="1"/>
    <xf numFmtId="190" fontId="13" fillId="0" borderId="0" xfId="18" applyNumberFormat="1" applyFont="1" applyFill="1" applyBorder="1" applyAlignment="1">
      <alignment vertical="center"/>
    </xf>
    <xf numFmtId="192" fontId="23" fillId="0" borderId="0" xfId="18" applyNumberFormat="1" applyFont="1" applyFill="1" applyBorder="1" applyAlignment="1">
      <alignment vertical="center"/>
    </xf>
    <xf numFmtId="197" fontId="23" fillId="0" borderId="0" xfId="18" applyNumberFormat="1" applyFont="1" applyFill="1" applyBorder="1" applyAlignment="1">
      <alignment vertical="center"/>
    </xf>
    <xf numFmtId="192" fontId="13" fillId="0" borderId="0" xfId="18" applyNumberFormat="1" applyFont="1" applyFill="1" applyBorder="1" applyAlignment="1">
      <alignment vertical="center"/>
    </xf>
    <xf numFmtId="3" fontId="15" fillId="0" borderId="0" xfId="18" applyNumberFormat="1" applyFont="1" applyFill="1" applyBorder="1" applyAlignment="1">
      <alignment vertical="center"/>
    </xf>
    <xf numFmtId="192" fontId="25" fillId="0" borderId="0" xfId="18" applyNumberFormat="1" applyFont="1" applyFill="1" applyBorder="1" applyAlignment="1">
      <alignment vertical="center"/>
    </xf>
    <xf numFmtId="3" fontId="15" fillId="0" borderId="35" xfId="18" applyNumberFormat="1" applyFont="1" applyFill="1" applyBorder="1" applyAlignment="1">
      <alignment vertical="center"/>
    </xf>
    <xf numFmtId="192" fontId="25" fillId="0" borderId="1" xfId="18" applyNumberFormat="1" applyFont="1" applyFill="1" applyBorder="1" applyAlignment="1">
      <alignment vertical="center"/>
    </xf>
    <xf numFmtId="188" fontId="13" fillId="0" borderId="0" xfId="18" applyNumberFormat="1" applyFont="1" applyFill="1" applyBorder="1" applyAlignment="1">
      <alignment horizontal="center"/>
    </xf>
    <xf numFmtId="188" fontId="15" fillId="0" borderId="0" xfId="18" applyNumberFormat="1" applyFont="1" applyFill="1" applyBorder="1" applyAlignment="1">
      <alignment horizontal="center" vertical="center"/>
    </xf>
    <xf numFmtId="188" fontId="13" fillId="0" borderId="0" xfId="18" applyNumberFormat="1" applyFont="1" applyFill="1" applyBorder="1" applyAlignment="1">
      <alignment horizontal="center" vertical="center"/>
    </xf>
    <xf numFmtId="188" fontId="13" fillId="0" borderId="0" xfId="18" applyNumberFormat="1" applyFont="1" applyFill="1" applyBorder="1" applyAlignment="1">
      <alignment vertical="center"/>
    </xf>
    <xf numFmtId="0" fontId="15" fillId="0" borderId="0" xfId="18" applyNumberFormat="1" applyFont="1" applyFill="1" applyBorder="1" applyAlignment="1">
      <alignment vertical="center"/>
    </xf>
    <xf numFmtId="188" fontId="15" fillId="0" borderId="0" xfId="18" applyNumberFormat="1" applyFont="1" applyFill="1" applyBorder="1" applyAlignment="1">
      <alignment vertical="center"/>
    </xf>
    <xf numFmtId="43" fontId="16" fillId="0" borderId="0" xfId="18" applyFont="1" applyFill="1" applyAlignment="1">
      <alignment vertical="center"/>
    </xf>
    <xf numFmtId="43" fontId="22" fillId="0" borderId="0" xfId="18" applyFont="1" applyFill="1"/>
    <xf numFmtId="43" fontId="16" fillId="0" borderId="0" xfId="18" applyFont="1" applyFill="1"/>
    <xf numFmtId="43" fontId="13" fillId="0" borderId="0" xfId="18" applyFont="1" applyFill="1"/>
    <xf numFmtId="43" fontId="15" fillId="0" borderId="0" xfId="18" applyFont="1" applyFill="1"/>
    <xf numFmtId="188" fontId="13" fillId="0" borderId="0" xfId="25" applyNumberFormat="1" applyFont="1" applyFill="1"/>
    <xf numFmtId="188" fontId="15" fillId="0" borderId="19" xfId="25" applyNumberFormat="1" applyFont="1" applyFill="1" applyBorder="1" applyAlignment="1">
      <alignment horizontal="right" vertical="center"/>
    </xf>
    <xf numFmtId="188" fontId="13" fillId="0" borderId="0" xfId="25" applyNumberFormat="1" applyFont="1" applyFill="1" applyBorder="1"/>
    <xf numFmtId="188" fontId="15" fillId="0" borderId="0" xfId="25" applyNumberFormat="1" applyFont="1" applyFill="1"/>
    <xf numFmtId="190" fontId="13" fillId="0" borderId="0" xfId="25" applyNumberFormat="1" applyFont="1" applyFill="1" applyBorder="1" applyAlignment="1">
      <alignment vertical="center"/>
    </xf>
    <xf numFmtId="192" fontId="23" fillId="0" borderId="0" xfId="25" applyNumberFormat="1" applyFont="1" applyFill="1" applyBorder="1" applyAlignment="1">
      <alignment vertical="center"/>
    </xf>
    <xf numFmtId="197" fontId="23" fillId="0" borderId="0" xfId="25" applyNumberFormat="1" applyFont="1" applyFill="1" applyBorder="1" applyAlignment="1">
      <alignment vertical="center"/>
    </xf>
    <xf numFmtId="192" fontId="13" fillId="0" borderId="0" xfId="25" applyNumberFormat="1" applyFont="1" applyFill="1" applyBorder="1" applyAlignment="1">
      <alignment vertical="center"/>
    </xf>
    <xf numFmtId="3" fontId="15" fillId="0" borderId="0" xfId="25" applyNumberFormat="1" applyFont="1" applyFill="1" applyBorder="1" applyAlignment="1">
      <alignment vertical="center"/>
    </xf>
    <xf numFmtId="192" fontId="25" fillId="0" borderId="0" xfId="25" applyNumberFormat="1" applyFont="1" applyFill="1" applyBorder="1" applyAlignment="1">
      <alignment vertical="center"/>
    </xf>
    <xf numFmtId="3" fontId="15" fillId="0" borderId="35" xfId="25" applyNumberFormat="1" applyFont="1" applyFill="1" applyBorder="1" applyAlignment="1">
      <alignment vertical="center"/>
    </xf>
    <xf numFmtId="192" fontId="25" fillId="0" borderId="1" xfId="25" applyNumberFormat="1" applyFont="1" applyFill="1" applyBorder="1" applyAlignment="1">
      <alignment vertical="center"/>
    </xf>
    <xf numFmtId="188" fontId="13" fillId="0" borderId="0" xfId="25" applyNumberFormat="1" applyFont="1" applyFill="1" applyBorder="1" applyAlignment="1">
      <alignment horizontal="center"/>
    </xf>
    <xf numFmtId="188" fontId="15" fillId="0" borderId="0" xfId="25" applyNumberFormat="1" applyFont="1" applyFill="1" applyBorder="1" applyAlignment="1">
      <alignment horizontal="center" vertical="center"/>
    </xf>
    <xf numFmtId="188" fontId="13" fillId="0" borderId="0" xfId="25" applyNumberFormat="1" applyFont="1" applyFill="1" applyBorder="1" applyAlignment="1">
      <alignment horizontal="center" vertical="center"/>
    </xf>
    <xf numFmtId="188" fontId="13" fillId="0" borderId="0" xfId="25" applyNumberFormat="1" applyFont="1" applyFill="1" applyBorder="1" applyAlignment="1">
      <alignment vertical="center"/>
    </xf>
    <xf numFmtId="0" fontId="15" fillId="0" borderId="0" xfId="25" applyNumberFormat="1" applyFont="1" applyFill="1" applyBorder="1" applyAlignment="1">
      <alignment vertical="center"/>
    </xf>
    <xf numFmtId="188" fontId="15" fillId="0" borderId="0" xfId="25" applyNumberFormat="1" applyFont="1" applyFill="1" applyBorder="1" applyAlignment="1">
      <alignment vertical="center"/>
    </xf>
    <xf numFmtId="43" fontId="16" fillId="0" borderId="0" xfId="25" applyFont="1" applyFill="1" applyAlignment="1">
      <alignment vertical="center"/>
    </xf>
    <xf numFmtId="43" fontId="22" fillId="0" borderId="0" xfId="25" applyFont="1" applyFill="1"/>
    <xf numFmtId="43" fontId="16" fillId="0" borderId="0" xfId="25" applyFont="1" applyFill="1"/>
    <xf numFmtId="43" fontId="13" fillId="0" borderId="0" xfId="25" applyFont="1" applyFill="1"/>
    <xf numFmtId="43" fontId="15" fillId="0" borderId="0" xfId="25" applyFont="1" applyFill="1"/>
    <xf numFmtId="43" fontId="18" fillId="0" borderId="0" xfId="23" applyFont="1" applyFill="1" applyAlignment="1">
      <alignment vertical="center"/>
    </xf>
    <xf numFmtId="188" fontId="13" fillId="0" borderId="0" xfId="23" applyNumberFormat="1" applyFont="1" applyFill="1"/>
    <xf numFmtId="188" fontId="13" fillId="0" borderId="0" xfId="23" applyNumberFormat="1" applyFont="1" applyFill="1" applyBorder="1"/>
    <xf numFmtId="188" fontId="15" fillId="0" borderId="0" xfId="23" applyNumberFormat="1" applyFont="1" applyFill="1"/>
    <xf numFmtId="190" fontId="13" fillId="0" borderId="0" xfId="23" applyNumberFormat="1" applyFont="1" applyFill="1" applyBorder="1" applyAlignment="1">
      <alignment vertical="center"/>
    </xf>
    <xf numFmtId="192" fontId="23" fillId="0" borderId="0" xfId="23" applyNumberFormat="1" applyFont="1" applyFill="1" applyBorder="1" applyAlignment="1">
      <alignment vertical="center"/>
    </xf>
    <xf numFmtId="197" fontId="23" fillId="0" borderId="0" xfId="23" applyNumberFormat="1" applyFont="1" applyFill="1" applyBorder="1" applyAlignment="1">
      <alignment vertical="center"/>
    </xf>
    <xf numFmtId="192" fontId="13" fillId="0" borderId="0" xfId="23" applyNumberFormat="1" applyFont="1" applyFill="1" applyBorder="1" applyAlignment="1">
      <alignment vertical="center"/>
    </xf>
    <xf numFmtId="3" fontId="15" fillId="0" borderId="0" xfId="23" applyNumberFormat="1" applyFont="1" applyFill="1" applyBorder="1" applyAlignment="1">
      <alignment vertical="center"/>
    </xf>
    <xf numFmtId="192" fontId="25" fillId="0" borderId="0" xfId="23" applyNumberFormat="1" applyFont="1" applyFill="1" applyBorder="1" applyAlignment="1">
      <alignment vertical="center"/>
    </xf>
    <xf numFmtId="3" fontId="15" fillId="0" borderId="35" xfId="23" applyNumberFormat="1" applyFont="1" applyFill="1" applyBorder="1" applyAlignment="1">
      <alignment vertical="center"/>
    </xf>
    <xf numFmtId="192" fontId="25" fillId="0" borderId="1" xfId="23" applyNumberFormat="1" applyFont="1" applyFill="1" applyBorder="1" applyAlignment="1">
      <alignment vertical="center"/>
    </xf>
    <xf numFmtId="188" fontId="13" fillId="0" borderId="0" xfId="23" applyNumberFormat="1" applyFont="1" applyFill="1" applyBorder="1" applyAlignment="1">
      <alignment horizontal="center"/>
    </xf>
    <xf numFmtId="188" fontId="15" fillId="0" borderId="0" xfId="23" applyNumberFormat="1" applyFont="1" applyFill="1" applyBorder="1" applyAlignment="1">
      <alignment horizontal="center" vertical="center"/>
    </xf>
    <xf numFmtId="188" fontId="13" fillId="0" borderId="0" xfId="23" applyNumberFormat="1" applyFont="1" applyFill="1" applyBorder="1" applyAlignment="1">
      <alignment horizontal="center" vertical="center"/>
    </xf>
    <xf numFmtId="188" fontId="13" fillId="0" borderId="0" xfId="23" applyNumberFormat="1" applyFont="1" applyFill="1" applyBorder="1" applyAlignment="1">
      <alignment vertical="center"/>
    </xf>
    <xf numFmtId="0" fontId="15" fillId="0" borderId="0" xfId="23" applyNumberFormat="1" applyFont="1" applyFill="1" applyBorder="1" applyAlignment="1">
      <alignment vertical="center"/>
    </xf>
    <xf numFmtId="188" fontId="15" fillId="0" borderId="0" xfId="23" applyNumberFormat="1" applyFont="1" applyFill="1" applyBorder="1" applyAlignment="1">
      <alignment vertical="center"/>
    </xf>
    <xf numFmtId="43" fontId="16" fillId="0" borderId="0" xfId="23" applyFont="1" applyFill="1" applyAlignment="1">
      <alignment vertical="center"/>
    </xf>
    <xf numFmtId="43" fontId="22" fillId="0" borderId="0" xfId="23" applyFont="1" applyFill="1"/>
    <xf numFmtId="43" fontId="16" fillId="0" borderId="0" xfId="23" applyFont="1" applyFill="1"/>
    <xf numFmtId="43" fontId="13" fillId="0" borderId="0" xfId="23" applyFont="1" applyFill="1"/>
    <xf numFmtId="43" fontId="15" fillId="0" borderId="0" xfId="23" applyFont="1" applyFill="1"/>
    <xf numFmtId="188" fontId="13" fillId="0" borderId="0" xfId="24" applyNumberFormat="1" applyFont="1" applyFill="1"/>
    <xf numFmtId="188" fontId="15" fillId="0" borderId="19" xfId="24" applyNumberFormat="1" applyFont="1" applyFill="1" applyBorder="1" applyAlignment="1">
      <alignment horizontal="right" vertical="center"/>
    </xf>
    <xf numFmtId="188" fontId="13" fillId="0" borderId="0" xfId="24" applyNumberFormat="1" applyFont="1" applyFill="1" applyBorder="1"/>
    <xf numFmtId="188" fontId="15" fillId="0" borderId="0" xfId="24" applyNumberFormat="1" applyFont="1" applyFill="1"/>
    <xf numFmtId="190" fontId="13" fillId="0" borderId="0" xfId="24" applyNumberFormat="1" applyFont="1" applyFill="1" applyBorder="1" applyAlignment="1">
      <alignment vertical="center"/>
    </xf>
    <xf numFmtId="192" fontId="23" fillId="0" borderId="0" xfId="24" applyNumberFormat="1" applyFont="1" applyFill="1" applyBorder="1" applyAlignment="1">
      <alignment vertical="center"/>
    </xf>
    <xf numFmtId="197" fontId="23" fillId="0" borderId="0" xfId="24" applyNumberFormat="1" applyFont="1" applyFill="1" applyBorder="1" applyAlignment="1">
      <alignment vertical="center"/>
    </xf>
    <xf numFmtId="192" fontId="13" fillId="0" borderId="0" xfId="24" applyNumberFormat="1" applyFont="1" applyFill="1" applyBorder="1" applyAlignment="1">
      <alignment vertical="center"/>
    </xf>
    <xf numFmtId="3" fontId="15" fillId="0" borderId="0" xfId="24" applyNumberFormat="1" applyFont="1" applyFill="1" applyBorder="1" applyAlignment="1">
      <alignment vertical="center"/>
    </xf>
    <xf numFmtId="192" fontId="25" fillId="0" borderId="0" xfId="24" applyNumberFormat="1" applyFont="1" applyFill="1" applyBorder="1" applyAlignment="1">
      <alignment vertical="center"/>
    </xf>
    <xf numFmtId="3" fontId="15" fillId="0" borderId="35" xfId="24" applyNumberFormat="1" applyFont="1" applyFill="1" applyBorder="1" applyAlignment="1">
      <alignment vertical="center"/>
    </xf>
    <xf numFmtId="192" fontId="25" fillId="0" borderId="1" xfId="24" applyNumberFormat="1" applyFont="1" applyFill="1" applyBorder="1" applyAlignment="1">
      <alignment vertical="center"/>
    </xf>
    <xf numFmtId="188" fontId="13" fillId="0" borderId="0" xfId="24" applyNumberFormat="1" applyFont="1" applyFill="1" applyBorder="1" applyAlignment="1">
      <alignment horizontal="center"/>
    </xf>
    <xf numFmtId="188" fontId="15" fillId="0" borderId="0" xfId="24" applyNumberFormat="1" applyFont="1" applyFill="1" applyBorder="1" applyAlignment="1">
      <alignment horizontal="center" vertical="center"/>
    </xf>
    <xf numFmtId="188" fontId="13" fillId="0" borderId="0" xfId="24" applyNumberFormat="1" applyFont="1" applyFill="1" applyBorder="1" applyAlignment="1">
      <alignment horizontal="center" vertical="center"/>
    </xf>
    <xf numFmtId="188" fontId="13" fillId="0" borderId="0" xfId="24" applyNumberFormat="1" applyFont="1" applyFill="1" applyBorder="1" applyAlignment="1">
      <alignment vertical="center"/>
    </xf>
    <xf numFmtId="0" fontId="15" fillId="0" borderId="0" xfId="24" applyNumberFormat="1" applyFont="1" applyFill="1" applyBorder="1" applyAlignment="1">
      <alignment vertical="center"/>
    </xf>
    <xf numFmtId="188" fontId="15" fillId="0" borderId="0" xfId="24" applyNumberFormat="1" applyFont="1" applyFill="1" applyBorder="1" applyAlignment="1">
      <alignment vertical="center"/>
    </xf>
    <xf numFmtId="0" fontId="16" fillId="0" borderId="0" xfId="7" applyFont="1" applyFill="1" applyAlignment="1">
      <alignment vertical="center"/>
    </xf>
    <xf numFmtId="0" fontId="15" fillId="0" borderId="0" xfId="7" applyFont="1" applyFill="1"/>
    <xf numFmtId="188" fontId="15" fillId="0" borderId="0" xfId="7" applyNumberFormat="1" applyFont="1" applyFill="1"/>
    <xf numFmtId="0" fontId="15" fillId="0" borderId="0" xfId="7" applyFont="1" applyFill="1" applyAlignment="1">
      <alignment vertical="center"/>
    </xf>
    <xf numFmtId="0" fontId="13" fillId="0" borderId="0" xfId="7" applyFont="1" applyFill="1"/>
    <xf numFmtId="188" fontId="13" fillId="0" borderId="0" xfId="7" applyNumberFormat="1" applyFont="1" applyFill="1"/>
    <xf numFmtId="190" fontId="15" fillId="0" borderId="0" xfId="7" applyNumberFormat="1" applyFont="1" applyFill="1"/>
    <xf numFmtId="2" fontId="15" fillId="0" borderId="0" xfId="7" applyNumberFormat="1" applyFont="1" applyFill="1"/>
    <xf numFmtId="43" fontId="15" fillId="0" borderId="0" xfId="7" applyNumberFormat="1" applyFont="1" applyFill="1"/>
    <xf numFmtId="0" fontId="25" fillId="0" borderId="0" xfId="7" applyFont="1" applyFill="1"/>
    <xf numFmtId="43" fontId="13" fillId="0" borderId="0" xfId="7" applyNumberFormat="1" applyFont="1" applyFill="1"/>
    <xf numFmtId="188" fontId="15" fillId="0" borderId="0" xfId="7" applyNumberFormat="1" applyFont="1" applyFill="1" applyAlignment="1">
      <alignment vertical="center"/>
    </xf>
    <xf numFmtId="188" fontId="25" fillId="0" borderId="0" xfId="7" applyNumberFormat="1" applyFont="1" applyFill="1" applyAlignment="1">
      <alignment vertical="center"/>
    </xf>
    <xf numFmtId="41" fontId="15" fillId="0" borderId="0" xfId="7" applyNumberFormat="1" applyFont="1" applyFill="1" applyAlignment="1">
      <alignment vertical="center"/>
    </xf>
    <xf numFmtId="0" fontId="15" fillId="0" borderId="0" xfId="7" applyFont="1" applyFill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43" fontId="16" fillId="0" borderId="0" xfId="7" applyNumberFormat="1" applyFont="1" applyFill="1" applyAlignment="1">
      <alignment vertical="center"/>
    </xf>
    <xf numFmtId="43" fontId="16" fillId="0" borderId="0" xfId="24" applyFont="1" applyFill="1" applyAlignment="1">
      <alignment vertical="center"/>
    </xf>
    <xf numFmtId="43" fontId="22" fillId="0" borderId="0" xfId="24" applyFont="1" applyFill="1"/>
    <xf numFmtId="43" fontId="16" fillId="0" borderId="0" xfId="24" applyFont="1" applyFill="1"/>
    <xf numFmtId="43" fontId="13" fillId="0" borderId="0" xfId="24" applyFont="1" applyFill="1"/>
    <xf numFmtId="43" fontId="15" fillId="0" borderId="0" xfId="24" applyFont="1" applyFill="1"/>
    <xf numFmtId="41" fontId="15" fillId="0" borderId="0" xfId="7" applyNumberFormat="1" applyFont="1" applyFill="1" applyBorder="1" applyAlignment="1">
      <alignment vertical="center"/>
    </xf>
    <xf numFmtId="0" fontId="15" fillId="0" borderId="0" xfId="2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5" fillId="0" borderId="0" xfId="1" applyFont="1" applyFill="1"/>
    <xf numFmtId="0" fontId="21" fillId="0" borderId="0" xfId="2" applyFont="1" applyFill="1" applyAlignment="1">
      <alignment horizontal="centerContinuous" vertical="center"/>
    </xf>
    <xf numFmtId="0" fontId="15" fillId="0" borderId="0" xfId="2" applyFont="1" applyFill="1" applyAlignment="1">
      <alignment horizontal="right" vertical="center"/>
    </xf>
    <xf numFmtId="188" fontId="13" fillId="0" borderId="0" xfId="27" applyNumberFormat="1" applyFont="1" applyFill="1"/>
    <xf numFmtId="188" fontId="15" fillId="0" borderId="0" xfId="1" applyNumberFormat="1" applyFont="1" applyFill="1"/>
    <xf numFmtId="0" fontId="18" fillId="0" borderId="0" xfId="3" applyFont="1" applyFill="1" applyBorder="1" applyAlignment="1">
      <alignment vertical="center"/>
    </xf>
    <xf numFmtId="0" fontId="15" fillId="0" borderId="16" xfId="3" applyFont="1" applyFill="1" applyBorder="1" applyAlignment="1">
      <alignment vertical="center"/>
    </xf>
    <xf numFmtId="0" fontId="13" fillId="0" borderId="2" xfId="2" applyFont="1" applyFill="1" applyBorder="1" applyAlignment="1">
      <alignment horizontal="centerContinuous" vertical="center"/>
    </xf>
    <xf numFmtId="0" fontId="13" fillId="0" borderId="22" xfId="2" applyFont="1" applyFill="1" applyBorder="1" applyAlignment="1">
      <alignment horizontal="centerContinuous" vertical="center"/>
    </xf>
    <xf numFmtId="0" fontId="26" fillId="0" borderId="22" xfId="2" applyFont="1" applyFill="1" applyBorder="1" applyAlignment="1">
      <alignment horizontal="centerContinuous" vertical="center"/>
    </xf>
    <xf numFmtId="0" fontId="13" fillId="0" borderId="23" xfId="2" applyFont="1" applyFill="1" applyBorder="1" applyAlignment="1">
      <alignment horizontal="centerContinuous" vertical="center"/>
    </xf>
    <xf numFmtId="0" fontId="15" fillId="0" borderId="0" xfId="5" applyFont="1" applyFill="1" applyBorder="1"/>
    <xf numFmtId="43" fontId="18" fillId="0" borderId="0" xfId="6" applyNumberFormat="1" applyFont="1" applyFill="1" applyBorder="1" applyAlignment="1">
      <alignment vertical="center"/>
    </xf>
    <xf numFmtId="0" fontId="15" fillId="0" borderId="0" xfId="1" applyFont="1" applyFill="1" applyAlignment="1">
      <alignment vertical="center"/>
    </xf>
    <xf numFmtId="194" fontId="15" fillId="0" borderId="16" xfId="3" applyNumberFormat="1" applyFont="1" applyFill="1" applyBorder="1" applyAlignment="1" applyProtection="1">
      <alignment horizontal="left" vertical="center"/>
    </xf>
    <xf numFmtId="188" fontId="15" fillId="0" borderId="19" xfId="27" applyNumberFormat="1" applyFont="1" applyFill="1" applyBorder="1" applyAlignment="1">
      <alignment horizontal="right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25" xfId="2" applyFont="1" applyFill="1" applyBorder="1" applyAlignment="1">
      <alignment horizontal="center" vertical="center"/>
    </xf>
    <xf numFmtId="0" fontId="26" fillId="0" borderId="25" xfId="2" applyFont="1" applyFill="1" applyBorder="1" applyAlignment="1">
      <alignment horizontal="center" vertical="center"/>
    </xf>
    <xf numFmtId="0" fontId="13" fillId="0" borderId="12" xfId="2" applyFont="1" applyFill="1" applyBorder="1" applyAlignment="1">
      <alignment horizontal="center" vertical="center"/>
    </xf>
    <xf numFmtId="0" fontId="13" fillId="0" borderId="0" xfId="1" applyFont="1" applyFill="1"/>
    <xf numFmtId="188" fontId="13" fillId="0" borderId="0" xfId="1" applyNumberFormat="1" applyFont="1" applyFill="1"/>
    <xf numFmtId="3" fontId="13" fillId="0" borderId="0" xfId="5" applyNumberFormat="1" applyFont="1" applyFill="1" applyBorder="1" applyAlignment="1">
      <alignment horizontal="center"/>
    </xf>
    <xf numFmtId="194" fontId="18" fillId="0" borderId="0" xfId="3" applyNumberFormat="1" applyFont="1" applyFill="1" applyBorder="1" applyAlignment="1" applyProtection="1">
      <alignment horizontal="left" vertical="center"/>
    </xf>
    <xf numFmtId="0" fontId="15" fillId="0" borderId="16" xfId="2" applyFont="1" applyFill="1" applyBorder="1" applyAlignment="1">
      <alignment vertical="center"/>
    </xf>
    <xf numFmtId="4" fontId="15" fillId="0" borderId="34" xfId="2" applyNumberFormat="1" applyFont="1" applyFill="1" applyBorder="1" applyAlignment="1">
      <alignment vertical="center"/>
    </xf>
    <xf numFmtId="4" fontId="21" fillId="0" borderId="19" xfId="2" applyNumberFormat="1" applyFont="1" applyFill="1" applyBorder="1" applyAlignment="1">
      <alignment vertical="center"/>
    </xf>
    <xf numFmtId="195" fontId="15" fillId="0" borderId="21" xfId="2" applyNumberFormat="1" applyFont="1" applyFill="1" applyBorder="1" applyAlignment="1">
      <alignment vertical="center"/>
    </xf>
    <xf numFmtId="190" fontId="15" fillId="0" borderId="0" xfId="1" applyNumberFormat="1" applyFont="1" applyFill="1"/>
    <xf numFmtId="2" fontId="15" fillId="0" borderId="0" xfId="1" applyNumberFormat="1" applyFont="1" applyFill="1"/>
    <xf numFmtId="188" fontId="13" fillId="0" borderId="0" xfId="27" applyNumberFormat="1" applyFont="1" applyFill="1" applyBorder="1"/>
    <xf numFmtId="43" fontId="15" fillId="0" borderId="0" xfId="1" applyNumberFormat="1" applyFont="1" applyFill="1"/>
    <xf numFmtId="0" fontId="25" fillId="0" borderId="0" xfId="1" applyFont="1" applyFill="1"/>
    <xf numFmtId="0" fontId="15" fillId="0" borderId="8" xfId="2" applyFont="1" applyFill="1" applyBorder="1" applyAlignment="1">
      <alignment vertical="center"/>
    </xf>
    <xf numFmtId="198" fontId="13" fillId="0" borderId="37" xfId="2" applyNumberFormat="1" applyFont="1" applyFill="1" applyBorder="1" applyAlignment="1">
      <alignment vertical="center"/>
    </xf>
    <xf numFmtId="198" fontId="23" fillId="0" borderId="37" xfId="2" applyNumberFormat="1" applyFont="1" applyFill="1" applyBorder="1" applyAlignment="1">
      <alignment vertical="center"/>
    </xf>
    <xf numFmtId="0" fontId="13" fillId="0" borderId="15" xfId="2" applyFont="1" applyFill="1" applyBorder="1" applyAlignment="1" applyProtection="1">
      <alignment horizontal="centerContinuous" vertical="center"/>
      <protection locked="0"/>
    </xf>
    <xf numFmtId="4" fontId="13" fillId="0" borderId="51" xfId="2" applyNumberFormat="1" applyFont="1" applyFill="1" applyBorder="1" applyAlignment="1">
      <alignment vertical="center"/>
    </xf>
    <xf numFmtId="4" fontId="26" fillId="0" borderId="52" xfId="2" applyNumberFormat="1" applyFont="1" applyFill="1" applyBorder="1" applyAlignment="1">
      <alignment vertical="center"/>
    </xf>
    <xf numFmtId="195" fontId="13" fillId="0" borderId="53" xfId="2" applyNumberFormat="1" applyFont="1" applyFill="1" applyBorder="1" applyAlignment="1">
      <alignment vertical="center"/>
    </xf>
    <xf numFmtId="4" fontId="13" fillId="0" borderId="52" xfId="2" applyNumberFormat="1" applyFont="1" applyFill="1" applyBorder="1" applyAlignment="1">
      <alignment vertical="center"/>
    </xf>
    <xf numFmtId="188" fontId="15" fillId="0" borderId="0" xfId="5" applyNumberFormat="1" applyFont="1" applyFill="1" applyBorder="1"/>
    <xf numFmtId="198" fontId="15" fillId="0" borderId="0" xfId="2" applyNumberFormat="1" applyFont="1" applyFill="1" applyBorder="1" applyAlignment="1">
      <alignment vertical="center"/>
    </xf>
    <xf numFmtId="198" fontId="25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/>
    </xf>
    <xf numFmtId="4" fontId="15" fillId="0" borderId="0" xfId="2" applyNumberFormat="1" applyFont="1" applyFill="1" applyAlignment="1">
      <alignment vertical="center"/>
    </xf>
    <xf numFmtId="198" fontId="15" fillId="0" borderId="1" xfId="2" applyNumberFormat="1" applyFont="1" applyFill="1" applyBorder="1" applyAlignment="1">
      <alignment vertical="center"/>
    </xf>
    <xf numFmtId="198" fontId="25" fillId="0" borderId="1" xfId="2" applyNumberFormat="1" applyFont="1" applyFill="1" applyBorder="1" applyAlignment="1">
      <alignment vertical="center"/>
    </xf>
    <xf numFmtId="0" fontId="27" fillId="0" borderId="0" xfId="2" applyFont="1" applyFill="1" applyAlignment="1">
      <alignment horizontal="left" vertical="center"/>
    </xf>
    <xf numFmtId="188" fontId="15" fillId="0" borderId="0" xfId="27" applyNumberFormat="1" applyFont="1" applyFill="1"/>
    <xf numFmtId="0" fontId="13" fillId="0" borderId="54" xfId="2" quotePrefix="1" applyFont="1" applyFill="1" applyBorder="1" applyAlignment="1">
      <alignment horizontal="left" vertical="center"/>
    </xf>
    <xf numFmtId="37" fontId="15" fillId="0" borderId="37" xfId="2" applyNumberFormat="1" applyFont="1" applyFill="1" applyBorder="1" applyAlignment="1">
      <alignment vertical="center"/>
    </xf>
    <xf numFmtId="37" fontId="25" fillId="0" borderId="37" xfId="2" applyNumberFormat="1" applyFont="1" applyFill="1" applyBorder="1" applyAlignment="1">
      <alignment vertical="center"/>
    </xf>
    <xf numFmtId="3" fontId="15" fillId="0" borderId="0" xfId="5" applyNumberFormat="1" applyFont="1" applyFill="1" applyBorder="1" applyAlignment="1">
      <alignment horizontal="center"/>
    </xf>
    <xf numFmtId="197" fontId="13" fillId="0" borderId="0" xfId="2" applyNumberFormat="1" applyFont="1" applyFill="1" applyBorder="1" applyAlignment="1">
      <alignment vertical="center"/>
    </xf>
    <xf numFmtId="197" fontId="23" fillId="0" borderId="0" xfId="2" applyNumberFormat="1" applyFont="1" applyFill="1" applyBorder="1" applyAlignment="1">
      <alignment vertical="center"/>
    </xf>
    <xf numFmtId="197" fontId="24" fillId="0" borderId="0" xfId="1" applyNumberFormat="1" applyFont="1" applyFill="1"/>
    <xf numFmtId="197" fontId="15" fillId="0" borderId="0" xfId="2" applyNumberFormat="1" applyFont="1" applyFill="1" applyBorder="1" applyAlignment="1">
      <alignment vertical="center"/>
    </xf>
    <xf numFmtId="197" fontId="25" fillId="0" borderId="0" xfId="2" applyNumberFormat="1" applyFont="1" applyFill="1" applyBorder="1" applyAlignment="1">
      <alignment vertical="center"/>
    </xf>
    <xf numFmtId="197" fontId="15" fillId="0" borderId="32" xfId="2" applyNumberFormat="1" applyFont="1" applyFill="1" applyBorder="1" applyAlignment="1">
      <alignment vertical="center"/>
    </xf>
    <xf numFmtId="197" fontId="25" fillId="0" borderId="32" xfId="2" applyNumberFormat="1" applyFont="1" applyFill="1" applyBorder="1" applyAlignment="1">
      <alignment vertical="center"/>
    </xf>
    <xf numFmtId="0" fontId="13" fillId="0" borderId="16" xfId="2" applyFont="1" applyFill="1" applyBorder="1" applyAlignment="1">
      <alignment horizontal="left" vertical="center"/>
    </xf>
    <xf numFmtId="43" fontId="13" fillId="0" borderId="0" xfId="1" applyNumberFormat="1" applyFont="1" applyFill="1"/>
    <xf numFmtId="4" fontId="15" fillId="0" borderId="55" xfId="2" applyNumberFormat="1" applyFont="1" applyFill="1" applyBorder="1" applyAlignment="1">
      <alignment vertical="center"/>
    </xf>
    <xf numFmtId="197" fontId="15" fillId="0" borderId="1" xfId="2" applyNumberFormat="1" applyFont="1" applyFill="1" applyBorder="1" applyAlignment="1">
      <alignment vertical="center"/>
    </xf>
    <xf numFmtId="197" fontId="25" fillId="0" borderId="1" xfId="2" applyNumberFormat="1" applyFont="1" applyFill="1" applyBorder="1" applyAlignment="1">
      <alignment vertical="center"/>
    </xf>
    <xf numFmtId="0" fontId="30" fillId="0" borderId="0" xfId="2" applyFont="1" applyFill="1" applyAlignment="1">
      <alignment horizontal="left" vertical="center"/>
    </xf>
    <xf numFmtId="37" fontId="25" fillId="0" borderId="22" xfId="2" applyNumberFormat="1" applyFont="1" applyFill="1" applyBorder="1" applyAlignment="1">
      <alignment vertical="center"/>
    </xf>
    <xf numFmtId="190" fontId="13" fillId="0" borderId="0" xfId="27" applyNumberFormat="1" applyFont="1" applyFill="1" applyBorder="1" applyAlignment="1">
      <alignment vertical="center"/>
    </xf>
    <xf numFmtId="192" fontId="23" fillId="0" borderId="0" xfId="27" applyNumberFormat="1" applyFont="1" applyFill="1" applyBorder="1" applyAlignment="1">
      <alignment vertical="center"/>
    </xf>
    <xf numFmtId="197" fontId="23" fillId="0" borderId="0" xfId="27" applyNumberFormat="1" applyFont="1" applyFill="1" applyBorder="1" applyAlignment="1">
      <alignment vertical="center"/>
    </xf>
    <xf numFmtId="192" fontId="13" fillId="0" borderId="0" xfId="27" applyNumberFormat="1" applyFont="1" applyFill="1" applyBorder="1" applyAlignment="1">
      <alignment vertical="center"/>
    </xf>
    <xf numFmtId="3" fontId="15" fillId="0" borderId="0" xfId="27" applyNumberFormat="1" applyFont="1" applyFill="1" applyBorder="1" applyAlignment="1">
      <alignment vertical="center"/>
    </xf>
    <xf numFmtId="192" fontId="25" fillId="0" borderId="0" xfId="27" applyNumberFormat="1" applyFont="1" applyFill="1" applyBorder="1" applyAlignment="1">
      <alignment vertical="center"/>
    </xf>
    <xf numFmtId="2" fontId="15" fillId="0" borderId="0" xfId="1" applyNumberFormat="1" applyFont="1" applyFill="1" applyBorder="1"/>
    <xf numFmtId="0" fontId="15" fillId="0" borderId="0" xfId="1" applyFont="1" applyFill="1" applyBorder="1"/>
    <xf numFmtId="3" fontId="15" fillId="0" borderId="35" xfId="27" applyNumberFormat="1" applyFont="1" applyFill="1" applyBorder="1" applyAlignment="1">
      <alignment vertical="center"/>
    </xf>
    <xf numFmtId="192" fontId="25" fillId="0" borderId="1" xfId="27" applyNumberFormat="1" applyFont="1" applyFill="1" applyBorder="1" applyAlignment="1">
      <alignment vertical="center"/>
    </xf>
    <xf numFmtId="2" fontId="15" fillId="0" borderId="0" xfId="2" applyNumberFormat="1" applyFont="1" applyFill="1" applyAlignment="1">
      <alignment vertical="center"/>
    </xf>
    <xf numFmtId="0" fontId="18" fillId="0" borderId="0" xfId="2" applyFont="1" applyFill="1" applyBorder="1" applyAlignment="1">
      <alignment vertical="center"/>
    </xf>
    <xf numFmtId="0" fontId="13" fillId="0" borderId="0" xfId="1" applyFont="1" applyFill="1" applyAlignment="1">
      <alignment horizontal="left" vertical="center"/>
    </xf>
    <xf numFmtId="197" fontId="15" fillId="0" borderId="0" xfId="2" applyNumberFormat="1" applyFont="1" applyFill="1" applyAlignment="1">
      <alignment vertical="center"/>
    </xf>
    <xf numFmtId="192" fontId="15" fillId="0" borderId="0" xfId="2" applyNumberFormat="1" applyFont="1" applyFill="1" applyAlignment="1">
      <alignment vertical="center"/>
    </xf>
    <xf numFmtId="0" fontId="16" fillId="0" borderId="0" xfId="1" applyFont="1" applyFill="1" applyAlignment="1">
      <alignment horizontal="left" vertical="center" indent="2"/>
    </xf>
    <xf numFmtId="188" fontId="15" fillId="0" borderId="0" xfId="2" applyNumberFormat="1" applyFont="1" applyFill="1" applyAlignment="1">
      <alignment vertical="center"/>
    </xf>
    <xf numFmtId="0" fontId="13" fillId="0" borderId="0" xfId="5" applyFont="1" applyFill="1" applyBorder="1" applyAlignment="1">
      <alignment horizontal="left"/>
    </xf>
    <xf numFmtId="188" fontId="13" fillId="0" borderId="0" xfId="27" applyNumberFormat="1" applyFont="1" applyFill="1" applyBorder="1" applyAlignment="1">
      <alignment horizontal="center"/>
    </xf>
    <xf numFmtId="0" fontId="13" fillId="0" borderId="50" xfId="3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 indent="2"/>
    </xf>
    <xf numFmtId="0" fontId="19" fillId="0" borderId="0" xfId="3" applyFont="1" applyFill="1" applyBorder="1" applyAlignment="1">
      <alignment horizontal="left" vertical="center"/>
    </xf>
    <xf numFmtId="0" fontId="15" fillId="0" borderId="0" xfId="3" applyFont="1" applyFill="1" applyAlignment="1">
      <alignment vertical="center"/>
    </xf>
    <xf numFmtId="188" fontId="15" fillId="0" borderId="0" xfId="1" applyNumberFormat="1" applyFont="1" applyFill="1" applyAlignment="1">
      <alignment vertical="center"/>
    </xf>
    <xf numFmtId="188" fontId="25" fillId="0" borderId="0" xfId="1" applyNumberFormat="1" applyFont="1" applyFill="1" applyAlignment="1">
      <alignment vertical="center"/>
    </xf>
    <xf numFmtId="41" fontId="15" fillId="0" borderId="0" xfId="1" applyNumberFormat="1" applyFont="1" applyFill="1" applyAlignment="1">
      <alignment vertical="center"/>
    </xf>
    <xf numFmtId="188" fontId="18" fillId="0" borderId="0" xfId="2" applyNumberFormat="1" applyFont="1" applyFill="1" applyBorder="1" applyAlignment="1">
      <alignment vertical="center"/>
    </xf>
    <xf numFmtId="0" fontId="27" fillId="0" borderId="0" xfId="5" applyFont="1" applyFill="1" applyBorder="1" applyAlignment="1">
      <alignment vertical="center"/>
    </xf>
    <xf numFmtId="0" fontId="15" fillId="0" borderId="0" xfId="5" applyFont="1" applyFill="1" applyBorder="1" applyAlignment="1">
      <alignment vertical="center"/>
    </xf>
    <xf numFmtId="0" fontId="13" fillId="0" borderId="0" xfId="5" applyFont="1" applyFill="1" applyBorder="1" applyAlignment="1">
      <alignment vertical="center"/>
    </xf>
    <xf numFmtId="0" fontId="15" fillId="0" borderId="0" xfId="1" applyFont="1" applyFill="1" applyBorder="1" applyAlignment="1">
      <alignment vertical="center"/>
    </xf>
    <xf numFmtId="3" fontId="13" fillId="0" borderId="0" xfId="5" applyNumberFormat="1" applyFont="1" applyFill="1" applyBorder="1" applyAlignment="1">
      <alignment horizontal="center" vertical="center"/>
    </xf>
    <xf numFmtId="0" fontId="27" fillId="0" borderId="0" xfId="5" applyFont="1" applyFill="1" applyBorder="1" applyAlignment="1">
      <alignment horizontal="center" vertical="center"/>
    </xf>
    <xf numFmtId="0" fontId="15" fillId="0" borderId="0" xfId="5" applyFont="1" applyFill="1" applyBorder="1" applyAlignment="1">
      <alignment horizontal="center" vertical="center"/>
    </xf>
    <xf numFmtId="0" fontId="15" fillId="0" borderId="0" xfId="5" applyFont="1" applyFill="1" applyBorder="1" applyAlignment="1">
      <alignment horizontal="left" vertical="center"/>
    </xf>
    <xf numFmtId="3" fontId="15" fillId="0" borderId="0" xfId="5" applyNumberFormat="1" applyFont="1" applyFill="1" applyBorder="1" applyAlignment="1">
      <alignment horizontal="center" vertical="center"/>
    </xf>
    <xf numFmtId="0" fontId="17" fillId="0" borderId="0" xfId="5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vertical="center"/>
    </xf>
    <xf numFmtId="200" fontId="15" fillId="0" borderId="0" xfId="2" applyNumberFormat="1" applyFont="1" applyFill="1" applyBorder="1" applyAlignment="1">
      <alignment vertical="center"/>
    </xf>
    <xf numFmtId="188" fontId="15" fillId="0" borderId="0" xfId="27" applyNumberFormat="1" applyFont="1" applyFill="1" applyBorder="1" applyAlignment="1">
      <alignment horizontal="center" vertical="center"/>
    </xf>
    <xf numFmtId="188" fontId="13" fillId="0" borderId="0" xfId="27" applyNumberFormat="1" applyFont="1" applyFill="1" applyBorder="1" applyAlignment="1">
      <alignment horizontal="center" vertical="center"/>
    </xf>
    <xf numFmtId="188" fontId="13" fillId="0" borderId="0" xfId="27" applyNumberFormat="1" applyFont="1" applyFill="1" applyBorder="1" applyAlignment="1">
      <alignment vertical="center"/>
    </xf>
    <xf numFmtId="200" fontId="15" fillId="0" borderId="17" xfId="2" applyNumberFormat="1" applyFont="1" applyFill="1" applyBorder="1" applyAlignment="1">
      <alignment vertical="center"/>
    </xf>
    <xf numFmtId="198" fontId="15" fillId="0" borderId="35" xfId="2" applyNumberFormat="1" applyFont="1" applyFill="1" applyBorder="1" applyAlignment="1">
      <alignment vertical="center"/>
    </xf>
    <xf numFmtId="200" fontId="15" fillId="0" borderId="45" xfId="2" applyNumberFormat="1" applyFont="1" applyFill="1" applyBorder="1" applyAlignment="1">
      <alignment vertical="center"/>
    </xf>
    <xf numFmtId="0" fontId="13" fillId="0" borderId="0" xfId="1" applyFont="1" applyFill="1" applyBorder="1" applyAlignment="1">
      <alignment vertical="center"/>
    </xf>
    <xf numFmtId="37" fontId="15" fillId="0" borderId="0" xfId="2" applyNumberFormat="1" applyFont="1" applyFill="1" applyBorder="1" applyAlignment="1">
      <alignment vertical="center"/>
    </xf>
    <xf numFmtId="37" fontId="25" fillId="0" borderId="0" xfId="2" applyNumberFormat="1" applyFont="1" applyFill="1" applyBorder="1" applyAlignment="1">
      <alignment vertical="center"/>
    </xf>
    <xf numFmtId="0" fontId="15" fillId="0" borderId="0" xfId="5" applyFont="1" applyFill="1" applyBorder="1" applyAlignment="1">
      <alignment horizontal="right" vertical="center"/>
    </xf>
    <xf numFmtId="0" fontId="15" fillId="0" borderId="0" xfId="27" applyNumberFormat="1" applyFont="1" applyFill="1" applyBorder="1" applyAlignment="1">
      <alignment vertical="center"/>
    </xf>
    <xf numFmtId="188" fontId="15" fillId="0" borderId="0" xfId="27" applyNumberFormat="1" applyFont="1" applyFill="1" applyBorder="1" applyAlignment="1">
      <alignment vertical="center"/>
    </xf>
    <xf numFmtId="188" fontId="15" fillId="0" borderId="0" xfId="5" applyNumberFormat="1" applyFont="1" applyFill="1" applyBorder="1" applyAlignment="1">
      <alignment vertical="center"/>
    </xf>
    <xf numFmtId="188" fontId="13" fillId="0" borderId="0" xfId="5" applyNumberFormat="1" applyFont="1" applyFill="1" applyBorder="1" applyAlignment="1">
      <alignment vertical="center"/>
    </xf>
    <xf numFmtId="200" fontId="15" fillId="0" borderId="33" xfId="2" applyNumberFormat="1" applyFont="1" applyFill="1" applyBorder="1" applyAlignment="1">
      <alignment vertical="center"/>
    </xf>
    <xf numFmtId="43" fontId="16" fillId="0" borderId="0" xfId="1" applyNumberFormat="1" applyFont="1" applyFill="1" applyAlignment="1">
      <alignment vertical="center"/>
    </xf>
    <xf numFmtId="197" fontId="15" fillId="0" borderId="40" xfId="2" applyNumberFormat="1" applyFont="1" applyFill="1" applyBorder="1" applyAlignment="1">
      <alignment vertical="center"/>
    </xf>
    <xf numFmtId="4" fontId="25" fillId="0" borderId="0" xfId="2" applyNumberFormat="1" applyFont="1" applyFill="1" applyAlignment="1">
      <alignment vertical="center"/>
    </xf>
    <xf numFmtId="0" fontId="25" fillId="0" borderId="0" xfId="2" applyFont="1" applyFill="1" applyAlignment="1">
      <alignment horizontal="centerContinuous" vertical="center"/>
    </xf>
    <xf numFmtId="0" fontId="15" fillId="0" borderId="0" xfId="2" quotePrefix="1" applyFont="1" applyFill="1" applyBorder="1" applyAlignment="1">
      <alignment horizontal="left" vertical="center"/>
    </xf>
    <xf numFmtId="0" fontId="27" fillId="0" borderId="0" xfId="5" applyFont="1" applyFill="1" applyBorder="1" applyAlignment="1"/>
    <xf numFmtId="0" fontId="27" fillId="0" borderId="0" xfId="5" applyFont="1" applyFill="1" applyBorder="1"/>
    <xf numFmtId="0" fontId="27" fillId="0" borderId="0" xfId="5" applyFont="1" applyFill="1" applyBorder="1" applyAlignment="1">
      <alignment horizontal="center"/>
    </xf>
    <xf numFmtId="0" fontId="15" fillId="0" borderId="0" xfId="2" applyFont="1" applyFill="1" applyBorder="1" applyAlignment="1">
      <alignment vertical="center"/>
    </xf>
    <xf numFmtId="4" fontId="15" fillId="0" borderId="0" xfId="2" applyNumberFormat="1" applyFont="1" applyFill="1" applyBorder="1" applyAlignment="1">
      <alignment vertical="center"/>
    </xf>
    <xf numFmtId="195" fontId="15" fillId="0" borderId="0" xfId="2" applyNumberFormat="1" applyFont="1" applyFill="1" applyBorder="1" applyAlignment="1">
      <alignment vertical="center"/>
    </xf>
    <xf numFmtId="43" fontId="16" fillId="0" borderId="0" xfId="27" applyFont="1" applyFill="1" applyAlignment="1">
      <alignment vertical="center"/>
    </xf>
    <xf numFmtId="43" fontId="22" fillId="0" borderId="0" xfId="27" applyFont="1" applyFill="1"/>
    <xf numFmtId="43" fontId="16" fillId="0" borderId="0" xfId="27" applyFont="1" applyFill="1"/>
    <xf numFmtId="43" fontId="13" fillId="0" borderId="0" xfId="27" applyFont="1" applyFill="1"/>
    <xf numFmtId="43" fontId="15" fillId="0" borderId="0" xfId="27" applyFont="1" applyFill="1"/>
    <xf numFmtId="0" fontId="15" fillId="0" borderId="0" xfId="2" applyFont="1" applyFill="1" applyAlignment="1">
      <alignment horizontal="centerContinuous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16" xfId="2" applyFont="1" applyFill="1" applyBorder="1" applyAlignment="1">
      <alignment vertical="center"/>
    </xf>
    <xf numFmtId="192" fontId="13" fillId="0" borderId="0" xfId="2" applyNumberFormat="1" applyFont="1" applyFill="1" applyBorder="1" applyAlignment="1">
      <alignment vertical="center"/>
    </xf>
    <xf numFmtId="192" fontId="23" fillId="0" borderId="0" xfId="2" applyNumberFormat="1" applyFont="1" applyFill="1" applyBorder="1" applyAlignment="1">
      <alignment vertical="center"/>
    </xf>
    <xf numFmtId="193" fontId="13" fillId="0" borderId="17" xfId="2" applyNumberFormat="1" applyFont="1" applyFill="1" applyBorder="1" applyAlignment="1">
      <alignment vertical="center"/>
    </xf>
    <xf numFmtId="0" fontId="15" fillId="0" borderId="16" xfId="2" quotePrefix="1" applyFont="1" applyFill="1" applyBorder="1" applyAlignment="1">
      <alignment horizontal="left" vertical="center"/>
    </xf>
    <xf numFmtId="192" fontId="15" fillId="0" borderId="0" xfId="2" applyNumberFormat="1" applyFont="1" applyFill="1" applyBorder="1" applyAlignment="1">
      <alignment vertical="center"/>
    </xf>
    <xf numFmtId="192" fontId="25" fillId="0" borderId="0" xfId="2" applyNumberFormat="1" applyFont="1" applyFill="1" applyBorder="1" applyAlignment="1">
      <alignment vertical="center"/>
    </xf>
    <xf numFmtId="193" fontId="15" fillId="0" borderId="17" xfId="2" applyNumberFormat="1" applyFont="1" applyFill="1" applyBorder="1" applyAlignment="1">
      <alignment vertical="center"/>
    </xf>
    <xf numFmtId="0" fontId="15" fillId="0" borderId="31" xfId="2" quotePrefix="1" applyFont="1" applyFill="1" applyBorder="1" applyAlignment="1">
      <alignment horizontal="left" vertical="center"/>
    </xf>
    <xf numFmtId="192" fontId="15" fillId="0" borderId="32" xfId="2" applyNumberFormat="1" applyFont="1" applyFill="1" applyBorder="1" applyAlignment="1">
      <alignment vertical="center"/>
    </xf>
    <xf numFmtId="192" fontId="25" fillId="0" borderId="32" xfId="2" applyNumberFormat="1" applyFont="1" applyFill="1" applyBorder="1" applyAlignment="1">
      <alignment vertical="center"/>
    </xf>
    <xf numFmtId="193" fontId="15" fillId="0" borderId="33" xfId="2" applyNumberFormat="1" applyFont="1" applyFill="1" applyBorder="1" applyAlignment="1">
      <alignment vertical="center"/>
    </xf>
    <xf numFmtId="0" fontId="13" fillId="0" borderId="16" xfId="2" quotePrefix="1" applyFont="1" applyFill="1" applyBorder="1" applyAlignment="1">
      <alignment horizontal="left" vertical="center"/>
    </xf>
    <xf numFmtId="0" fontId="15" fillId="0" borderId="8" xfId="2" quotePrefix="1" applyFont="1" applyFill="1" applyBorder="1" applyAlignment="1">
      <alignment horizontal="left" vertical="center"/>
    </xf>
    <xf numFmtId="192" fontId="15" fillId="0" borderId="1" xfId="2" applyNumberFormat="1" applyFont="1" applyFill="1" applyBorder="1" applyAlignment="1">
      <alignment vertical="center"/>
    </xf>
    <xf numFmtId="192" fontId="25" fillId="0" borderId="1" xfId="2" applyNumberFormat="1" applyFont="1" applyFill="1" applyBorder="1" applyAlignment="1">
      <alignment vertical="center"/>
    </xf>
    <xf numFmtId="193" fontId="15" fillId="0" borderId="45" xfId="2" applyNumberFormat="1" applyFont="1" applyFill="1" applyBorder="1" applyAlignment="1">
      <alignment vertical="center"/>
    </xf>
    <xf numFmtId="43" fontId="18" fillId="0" borderId="0" xfId="29" applyFont="1" applyFill="1" applyAlignment="1">
      <alignment vertical="center"/>
    </xf>
    <xf numFmtId="0" fontId="18" fillId="0" borderId="0" xfId="29" applyNumberFormat="1" applyFont="1" applyFill="1" applyAlignment="1">
      <alignment vertical="center"/>
    </xf>
    <xf numFmtId="0" fontId="25" fillId="0" borderId="0" xfId="29" applyNumberFormat="1" applyFont="1" applyFill="1" applyAlignment="1">
      <alignment horizontal="center" vertical="center"/>
    </xf>
    <xf numFmtId="191" fontId="16" fillId="0" borderId="16" xfId="29" applyNumberFormat="1" applyFont="1" applyFill="1" applyBorder="1" applyAlignment="1">
      <alignment horizontal="right" vertical="center"/>
    </xf>
    <xf numFmtId="191" fontId="16" fillId="0" borderId="8" xfId="29" applyNumberFormat="1" applyFont="1" applyFill="1" applyBorder="1" applyAlignment="1">
      <alignment horizontal="right" vertical="center"/>
    </xf>
    <xf numFmtId="191" fontId="12" fillId="0" borderId="50" xfId="29" applyNumberFormat="1" applyFont="1" applyFill="1" applyBorder="1" applyAlignment="1">
      <alignment horizontal="right" vertical="center"/>
    </xf>
    <xf numFmtId="191" fontId="16" fillId="0" borderId="22" xfId="29" applyNumberFormat="1" applyFont="1" applyFill="1" applyBorder="1" applyAlignment="1">
      <alignment horizontal="right" vertical="center"/>
    </xf>
    <xf numFmtId="191" fontId="16" fillId="0" borderId="0" xfId="29" applyNumberFormat="1" applyFont="1" applyFill="1" applyBorder="1" applyAlignment="1">
      <alignment horizontal="right" vertical="center"/>
    </xf>
    <xf numFmtId="188" fontId="19" fillId="0" borderId="0" xfId="22" applyNumberFormat="1" applyFont="1" applyFill="1" applyBorder="1" applyAlignment="1">
      <alignment vertical="center"/>
    </xf>
    <xf numFmtId="188" fontId="18" fillId="0" borderId="0" xfId="7" applyNumberFormat="1" applyFont="1" applyFill="1" applyBorder="1" applyAlignment="1">
      <alignment horizontal="center" vertical="center"/>
    </xf>
    <xf numFmtId="188" fontId="18" fillId="0" borderId="0" xfId="22" applyNumberFormat="1" applyFont="1" applyFill="1" applyBorder="1" applyAlignment="1">
      <alignment vertical="center"/>
    </xf>
    <xf numFmtId="0" fontId="18" fillId="0" borderId="0" xfId="22" applyNumberFormat="1" applyFont="1" applyFill="1" applyBorder="1" applyAlignment="1">
      <alignment horizontal="center" vertical="center"/>
    </xf>
    <xf numFmtId="188" fontId="19" fillId="0" borderId="0" xfId="7" applyNumberFormat="1" applyFont="1" applyFill="1" applyBorder="1" applyAlignment="1">
      <alignment horizontal="center" vertical="center"/>
    </xf>
    <xf numFmtId="0" fontId="18" fillId="0" borderId="0" xfId="7" applyFont="1" applyFill="1" applyBorder="1" applyAlignment="1">
      <alignment vertical="center"/>
    </xf>
    <xf numFmtId="0" fontId="27" fillId="0" borderId="0" xfId="7" applyFont="1" applyFill="1" applyBorder="1" applyAlignment="1">
      <alignment vertical="center"/>
    </xf>
    <xf numFmtId="0" fontId="19" fillId="0" borderId="0" xfId="7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vertical="center"/>
    </xf>
    <xf numFmtId="188" fontId="19" fillId="0" borderId="0" xfId="22" applyNumberFormat="1" applyFont="1" applyFill="1" applyBorder="1" applyAlignment="1">
      <alignment horizontal="center" vertical="center"/>
    </xf>
    <xf numFmtId="0" fontId="15" fillId="0" borderId="0" xfId="2" applyFont="1" applyFill="1" applyAlignment="1">
      <alignment horizontal="center" vertical="center"/>
    </xf>
    <xf numFmtId="0" fontId="24" fillId="0" borderId="0" xfId="7" applyFont="1" applyFill="1" applyAlignment="1">
      <alignment vertical="center"/>
    </xf>
    <xf numFmtId="43" fontId="18" fillId="0" borderId="0" xfId="31" applyNumberFormat="1" applyFont="1" applyFill="1" applyBorder="1" applyAlignment="1">
      <alignment vertical="center"/>
    </xf>
    <xf numFmtId="43" fontId="18" fillId="0" borderId="0" xfId="32" applyFont="1" applyFill="1" applyAlignment="1">
      <alignment vertical="center"/>
    </xf>
    <xf numFmtId="0" fontId="25" fillId="0" borderId="0" xfId="7" applyFont="1" applyFill="1" applyAlignment="1">
      <alignment vertical="center"/>
    </xf>
    <xf numFmtId="187" fontId="18" fillId="0" borderId="0" xfId="31" applyFont="1" applyFill="1" applyAlignment="1">
      <alignment vertical="center"/>
    </xf>
    <xf numFmtId="0" fontId="13" fillId="0" borderId="40" xfId="2" applyFont="1" applyFill="1" applyBorder="1" applyAlignment="1">
      <alignment vertical="center"/>
    </xf>
    <xf numFmtId="192" fontId="13" fillId="0" borderId="40" xfId="2" applyNumberFormat="1" applyFont="1" applyFill="1" applyBorder="1" applyAlignment="1">
      <alignment vertical="center"/>
    </xf>
    <xf numFmtId="200" fontId="13" fillId="0" borderId="17" xfId="2" applyNumberFormat="1" applyFont="1" applyFill="1" applyBorder="1" applyAlignment="1">
      <alignment vertical="center"/>
    </xf>
    <xf numFmtId="192" fontId="15" fillId="0" borderId="40" xfId="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centerContinuous" vertical="center"/>
    </xf>
    <xf numFmtId="0" fontId="13" fillId="0" borderId="0" xfId="8" applyNumberFormat="1" applyFont="1" applyFill="1" applyAlignment="1">
      <alignment horizontal="center" vertical="center"/>
    </xf>
    <xf numFmtId="43" fontId="15" fillId="0" borderId="0" xfId="7" applyNumberFormat="1" applyFont="1" applyFill="1" applyAlignment="1">
      <alignment vertical="center"/>
    </xf>
    <xf numFmtId="188" fontId="19" fillId="0" borderId="0" xfId="31" applyNumberFormat="1" applyFont="1" applyFill="1" applyBorder="1" applyAlignment="1">
      <alignment vertical="center"/>
    </xf>
    <xf numFmtId="43" fontId="18" fillId="0" borderId="0" xfId="35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40" xfId="2" quotePrefix="1" applyFont="1" applyFill="1" applyBorder="1" applyAlignment="1">
      <alignment horizontal="left" vertical="center"/>
    </xf>
    <xf numFmtId="192" fontId="15" fillId="0" borderId="19" xfId="2" applyNumberFormat="1" applyFont="1" applyFill="1" applyBorder="1" applyAlignment="1">
      <alignment vertical="center"/>
    </xf>
    <xf numFmtId="188" fontId="15" fillId="0" borderId="18" xfId="32" applyNumberFormat="1" applyFont="1" applyFill="1" applyBorder="1" applyAlignment="1">
      <alignment horizontal="right" vertical="center"/>
    </xf>
    <xf numFmtId="192" fontId="25" fillId="0" borderId="21" xfId="8" applyNumberFormat="1" applyFont="1" applyFill="1" applyBorder="1" applyAlignment="1">
      <alignment horizontal="right" vertical="center"/>
    </xf>
    <xf numFmtId="0" fontId="13" fillId="0" borderId="0" xfId="7" applyFont="1" applyFill="1" applyAlignment="1">
      <alignment vertical="center"/>
    </xf>
    <xf numFmtId="188" fontId="18" fillId="0" borderId="0" xfId="31" applyNumberFormat="1" applyFont="1" applyFill="1" applyBorder="1" applyAlignment="1">
      <alignment vertical="center"/>
    </xf>
    <xf numFmtId="0" fontId="15" fillId="0" borderId="57" xfId="2" quotePrefix="1" applyFont="1" applyFill="1" applyBorder="1" applyAlignment="1">
      <alignment horizontal="left" vertical="center"/>
    </xf>
    <xf numFmtId="43" fontId="21" fillId="0" borderId="19" xfId="2" applyNumberFormat="1" applyFont="1" applyFill="1" applyBorder="1" applyAlignment="1">
      <alignment vertical="center"/>
    </xf>
    <xf numFmtId="190" fontId="15" fillId="0" borderId="0" xfId="7" applyNumberFormat="1" applyFont="1" applyFill="1" applyAlignment="1">
      <alignment vertical="center"/>
    </xf>
    <xf numFmtId="192" fontId="13" fillId="0" borderId="59" xfId="2" applyNumberFormat="1" applyFont="1" applyFill="1" applyBorder="1" applyAlignment="1">
      <alignment vertical="center"/>
    </xf>
    <xf numFmtId="192" fontId="23" fillId="0" borderId="60" xfId="2" applyNumberFormat="1" applyFont="1" applyFill="1" applyBorder="1" applyAlignment="1">
      <alignment vertical="center"/>
    </xf>
    <xf numFmtId="2" fontId="15" fillId="0" borderId="0" xfId="7" applyNumberFormat="1" applyFont="1" applyFill="1" applyAlignment="1">
      <alignment vertical="center"/>
    </xf>
    <xf numFmtId="188" fontId="13" fillId="0" borderId="0" xfId="32" applyNumberFormat="1" applyFont="1" applyFill="1" applyBorder="1" applyAlignment="1">
      <alignment vertical="center"/>
    </xf>
    <xf numFmtId="192" fontId="15" fillId="0" borderId="57" xfId="2" applyNumberFormat="1" applyFont="1" applyFill="1" applyBorder="1" applyAlignment="1">
      <alignment vertical="center"/>
    </xf>
    <xf numFmtId="0" fontId="13" fillId="0" borderId="40" xfId="2" quotePrefix="1" applyFont="1" applyFill="1" applyBorder="1" applyAlignment="1">
      <alignment horizontal="left" vertical="center"/>
    </xf>
    <xf numFmtId="0" fontId="15" fillId="0" borderId="35" xfId="2" quotePrefix="1" applyFont="1" applyFill="1" applyBorder="1" applyAlignment="1">
      <alignment horizontal="left" vertical="center"/>
    </xf>
    <xf numFmtId="198" fontId="13" fillId="0" borderId="30" xfId="2" applyNumberFormat="1" applyFont="1" applyFill="1" applyBorder="1" applyAlignment="1">
      <alignment vertical="center"/>
    </xf>
    <xf numFmtId="198" fontId="23" fillId="0" borderId="22" xfId="2" applyNumberFormat="1" applyFont="1" applyFill="1" applyBorder="1" applyAlignment="1">
      <alignment vertical="center"/>
    </xf>
    <xf numFmtId="195" fontId="13" fillId="0" borderId="0" xfId="2" applyNumberFormat="1" applyFont="1" applyFill="1" applyBorder="1" applyAlignment="1">
      <alignment vertical="center"/>
    </xf>
    <xf numFmtId="0" fontId="15" fillId="0" borderId="0" xfId="34" applyFont="1" applyFill="1"/>
    <xf numFmtId="43" fontId="19" fillId="0" borderId="0" xfId="31" applyNumberFormat="1" applyFont="1" applyFill="1" applyBorder="1" applyAlignment="1">
      <alignment horizontal="right" vertical="center"/>
    </xf>
    <xf numFmtId="43" fontId="16" fillId="0" borderId="0" xfId="31" applyNumberFormat="1" applyFont="1" applyFill="1" applyAlignment="1">
      <alignment vertical="center"/>
    </xf>
    <xf numFmtId="198" fontId="15" fillId="0" borderId="40" xfId="2" applyNumberFormat="1" applyFont="1" applyFill="1" applyBorder="1" applyAlignment="1">
      <alignment vertical="center"/>
    </xf>
    <xf numFmtId="4" fontId="21" fillId="0" borderId="0" xfId="2" applyNumberFormat="1" applyFont="1" applyFill="1" applyAlignment="1">
      <alignment vertical="center"/>
    </xf>
    <xf numFmtId="43" fontId="18" fillId="0" borderId="0" xfId="31" applyNumberFormat="1" applyFont="1" applyFill="1" applyBorder="1" applyAlignment="1">
      <alignment horizontal="right" vertical="center"/>
    </xf>
    <xf numFmtId="0" fontId="13" fillId="0" borderId="36" xfId="2" quotePrefix="1" applyFont="1" applyFill="1" applyBorder="1" applyAlignment="1">
      <alignment horizontal="left" vertical="center"/>
    </xf>
    <xf numFmtId="201" fontId="15" fillId="0" borderId="40" xfId="2" applyNumberFormat="1" applyFont="1" applyFill="1" applyBorder="1" applyAlignment="1">
      <alignment vertical="center"/>
    </xf>
    <xf numFmtId="0" fontId="13" fillId="0" borderId="3" xfId="2" applyFont="1" applyFill="1" applyBorder="1" applyAlignment="1">
      <alignment vertical="center"/>
    </xf>
    <xf numFmtId="0" fontId="13" fillId="0" borderId="4" xfId="2" applyFont="1" applyFill="1" applyBorder="1" applyAlignment="1">
      <alignment vertical="center"/>
    </xf>
    <xf numFmtId="0" fontId="13" fillId="0" borderId="7" xfId="2" applyFont="1" applyFill="1" applyBorder="1" applyAlignment="1">
      <alignment vertical="center"/>
    </xf>
    <xf numFmtId="198" fontId="13" fillId="0" borderId="40" xfId="2" applyNumberFormat="1" applyFont="1" applyFill="1" applyBorder="1" applyAlignment="1">
      <alignment vertical="center"/>
    </xf>
    <xf numFmtId="197" fontId="24" fillId="0" borderId="0" xfId="0" applyNumberFormat="1" applyFont="1" applyFill="1"/>
    <xf numFmtId="198" fontId="15" fillId="0" borderId="57" xfId="2" applyNumberFormat="1" applyFont="1" applyFill="1" applyBorder="1" applyAlignment="1">
      <alignment vertical="center"/>
    </xf>
    <xf numFmtId="0" fontId="13" fillId="0" borderId="40" xfId="2" applyFont="1" applyFill="1" applyBorder="1" applyAlignment="1">
      <alignment horizontal="left" vertical="center"/>
    </xf>
    <xf numFmtId="197" fontId="23" fillId="0" borderId="61" xfId="2" applyNumberFormat="1" applyFont="1" applyFill="1" applyBorder="1" applyAlignment="1">
      <alignment vertical="center"/>
    </xf>
    <xf numFmtId="197" fontId="25" fillId="0" borderId="43" xfId="2" applyNumberFormat="1" applyFont="1" applyFill="1" applyBorder="1" applyAlignment="1">
      <alignment vertical="center"/>
    </xf>
    <xf numFmtId="2" fontId="13" fillId="0" borderId="0" xfId="7" applyNumberFormat="1" applyFont="1" applyFill="1" applyAlignment="1">
      <alignment vertical="center"/>
    </xf>
    <xf numFmtId="0" fontId="13" fillId="0" borderId="0" xfId="36" applyFont="1" applyFill="1" applyBorder="1" applyAlignment="1">
      <alignment vertical="center"/>
    </xf>
    <xf numFmtId="0" fontId="15" fillId="0" borderId="0" xfId="36" applyFont="1" applyFill="1" applyBorder="1" applyAlignment="1">
      <alignment vertical="center"/>
    </xf>
    <xf numFmtId="198" fontId="15" fillId="0" borderId="36" xfId="2" applyNumberFormat="1" applyFont="1" applyFill="1" applyBorder="1" applyAlignment="1">
      <alignment vertical="center"/>
    </xf>
    <xf numFmtId="43" fontId="19" fillId="0" borderId="0" xfId="31" applyNumberFormat="1" applyFont="1" applyFill="1" applyBorder="1" applyAlignment="1">
      <alignment vertical="center"/>
    </xf>
    <xf numFmtId="37" fontId="15" fillId="0" borderId="30" xfId="2" applyNumberFormat="1" applyFont="1" applyFill="1" applyBorder="1" applyAlignment="1">
      <alignment vertical="center"/>
    </xf>
    <xf numFmtId="192" fontId="23" fillId="0" borderId="0" xfId="8" applyNumberFormat="1" applyFont="1" applyFill="1" applyBorder="1" applyAlignment="1">
      <alignment vertical="center"/>
    </xf>
    <xf numFmtId="197" fontId="13" fillId="0" borderId="40" xfId="33" applyNumberFormat="1" applyFont="1" applyFill="1" applyBorder="1" applyAlignment="1">
      <alignment vertical="center"/>
    </xf>
    <xf numFmtId="187" fontId="25" fillId="0" borderId="0" xfId="8" applyNumberFormat="1" applyFont="1" applyFill="1" applyBorder="1" applyAlignment="1">
      <alignment vertical="center"/>
    </xf>
    <xf numFmtId="0" fontId="25" fillId="0" borderId="0" xfId="33" applyNumberFormat="1" applyFont="1" applyFill="1" applyAlignment="1">
      <alignment horizontal="center" vertical="center"/>
    </xf>
    <xf numFmtId="0" fontId="15" fillId="0" borderId="0" xfId="5" applyFont="1" applyFill="1" applyAlignment="1">
      <alignment horizontal="right" vertical="center"/>
    </xf>
    <xf numFmtId="43" fontId="15" fillId="0" borderId="0" xfId="33" applyFont="1" applyFill="1" applyAlignment="1">
      <alignment vertical="center"/>
    </xf>
    <xf numFmtId="192" fontId="25" fillId="0" borderId="0" xfId="8" applyNumberFormat="1" applyFont="1" applyFill="1" applyBorder="1" applyAlignment="1">
      <alignment vertical="center"/>
    </xf>
    <xf numFmtId="2" fontId="15" fillId="0" borderId="0" xfId="34" applyNumberFormat="1" applyFont="1" applyFill="1" applyBorder="1"/>
    <xf numFmtId="43" fontId="15" fillId="0" borderId="0" xfId="34" applyNumberFormat="1" applyFont="1" applyFill="1" applyBorder="1"/>
    <xf numFmtId="0" fontId="15" fillId="0" borderId="0" xfId="34" applyFont="1" applyFill="1" applyBorder="1"/>
    <xf numFmtId="192" fontId="15" fillId="0" borderId="35" xfId="2" applyNumberFormat="1" applyFont="1" applyFill="1" applyBorder="1" applyAlignment="1">
      <alignment vertical="center"/>
    </xf>
    <xf numFmtId="192" fontId="25" fillId="0" borderId="1" xfId="8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vertical="center"/>
    </xf>
    <xf numFmtId="188" fontId="15" fillId="0" borderId="0" xfId="34" applyNumberFormat="1" applyFont="1" applyFill="1" applyBorder="1"/>
    <xf numFmtId="2" fontId="13" fillId="0" borderId="0" xfId="8" applyNumberFormat="1" applyFont="1" applyFill="1" applyAlignment="1">
      <alignment vertical="center"/>
    </xf>
    <xf numFmtId="192" fontId="15" fillId="0" borderId="9" xfId="2" applyNumberFormat="1" applyFont="1" applyFill="1" applyBorder="1" applyAlignment="1">
      <alignment vertical="center"/>
    </xf>
    <xf numFmtId="188" fontId="15" fillId="0" borderId="64" xfId="32" applyNumberFormat="1" applyFont="1" applyFill="1" applyBorder="1" applyAlignment="1">
      <alignment horizontal="right" vertical="center"/>
    </xf>
    <xf numFmtId="2" fontId="15" fillId="0" borderId="0" xfId="8" applyNumberFormat="1" applyFont="1" applyFill="1" applyAlignment="1">
      <alignment vertical="center"/>
    </xf>
    <xf numFmtId="188" fontId="13" fillId="0" borderId="0" xfId="32" applyNumberFormat="1" applyFont="1" applyFill="1" applyBorder="1" applyAlignment="1">
      <alignment horizontal="center" vertical="center"/>
    </xf>
    <xf numFmtId="0" fontId="18" fillId="0" borderId="0" xfId="31" applyNumberFormat="1" applyFont="1" applyFill="1" applyBorder="1" applyAlignment="1">
      <alignment horizontal="center" vertical="center"/>
    </xf>
    <xf numFmtId="188" fontId="13" fillId="0" borderId="46" xfId="32" applyNumberFormat="1" applyFont="1" applyFill="1" applyBorder="1" applyAlignment="1">
      <alignment horizontal="right" vertical="center"/>
    </xf>
    <xf numFmtId="188" fontId="13" fillId="0" borderId="65" xfId="32" applyNumberFormat="1" applyFont="1" applyFill="1" applyBorder="1" applyAlignment="1">
      <alignment horizontal="right" vertical="center"/>
    </xf>
    <xf numFmtId="188" fontId="13" fillId="0" borderId="47" xfId="32" applyNumberFormat="1" applyFont="1" applyFill="1" applyBorder="1" applyAlignment="1">
      <alignment horizontal="right" vertical="center"/>
    </xf>
    <xf numFmtId="0" fontId="25" fillId="0" borderId="0" xfId="0" applyFont="1" applyFill="1" applyAlignment="1">
      <alignment vertical="center"/>
    </xf>
    <xf numFmtId="41" fontId="25" fillId="0" borderId="0" xfId="0" applyNumberFormat="1" applyFont="1" applyFill="1" applyAlignment="1">
      <alignment vertical="center"/>
    </xf>
    <xf numFmtId="0" fontId="23" fillId="0" borderId="0" xfId="0" applyFont="1" applyFill="1" applyAlignment="1">
      <alignment vertical="center"/>
    </xf>
    <xf numFmtId="188" fontId="19" fillId="0" borderId="0" xfId="0" applyNumberFormat="1" applyFont="1" applyFill="1" applyBorder="1" applyAlignment="1">
      <alignment horizontal="center" vertical="center"/>
    </xf>
    <xf numFmtId="188" fontId="15" fillId="0" borderId="0" xfId="0" applyNumberFormat="1" applyFont="1" applyFill="1" applyAlignment="1">
      <alignment vertical="center"/>
    </xf>
    <xf numFmtId="192" fontId="25" fillId="0" borderId="0" xfId="0" applyNumberFormat="1" applyFont="1" applyFill="1" applyAlignment="1">
      <alignment vertical="center"/>
    </xf>
    <xf numFmtId="0" fontId="25" fillId="0" borderId="0" xfId="8" applyNumberFormat="1" applyFont="1" applyFill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43" fontId="18" fillId="0" borderId="0" xfId="8" applyFont="1" applyFill="1" applyAlignment="1">
      <alignment vertical="center"/>
    </xf>
    <xf numFmtId="0" fontId="2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88" fontId="19" fillId="0" borderId="0" xfId="31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7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2" quotePrefix="1" applyFont="1" applyFill="1" applyBorder="1" applyAlignment="1">
      <alignment horizontal="left" vertical="center"/>
    </xf>
    <xf numFmtId="188" fontId="15" fillId="0" borderId="0" xfId="0" applyNumberFormat="1" applyFont="1" applyFill="1" applyBorder="1" applyAlignment="1">
      <alignment vertical="center"/>
    </xf>
    <xf numFmtId="43" fontId="15" fillId="0" borderId="0" xfId="0" applyNumberFormat="1" applyFont="1" applyFill="1" applyAlignment="1">
      <alignment vertical="center"/>
    </xf>
    <xf numFmtId="43" fontId="18" fillId="0" borderId="0" xfId="33" applyFont="1" applyFill="1" applyAlignment="1">
      <alignment vertical="center"/>
    </xf>
    <xf numFmtId="0" fontId="15" fillId="0" borderId="0" xfId="5" applyFont="1" applyFill="1"/>
    <xf numFmtId="0" fontId="15" fillId="0" borderId="26" xfId="0" applyFont="1" applyFill="1" applyBorder="1" applyAlignment="1">
      <alignment vertical="center"/>
    </xf>
    <xf numFmtId="188" fontId="25" fillId="0" borderId="28" xfId="0" applyNumberFormat="1" applyFont="1" applyFill="1" applyBorder="1" applyAlignment="1">
      <alignment vertical="center"/>
    </xf>
    <xf numFmtId="190" fontId="15" fillId="0" borderId="0" xfId="0" applyNumberFormat="1" applyFont="1" applyFill="1" applyAlignment="1">
      <alignment vertical="center"/>
    </xf>
    <xf numFmtId="43" fontId="25" fillId="0" borderId="28" xfId="0" applyNumberFormat="1" applyFont="1" applyFill="1" applyBorder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0" borderId="10" xfId="0" applyFont="1" applyFill="1" applyBorder="1" applyAlignment="1">
      <alignment vertical="center"/>
    </xf>
    <xf numFmtId="43" fontId="25" fillId="0" borderId="44" xfId="0" applyNumberFormat="1" applyFont="1" applyFill="1" applyBorder="1" applyAlignment="1">
      <alignment vertical="center"/>
    </xf>
    <xf numFmtId="198" fontId="23" fillId="0" borderId="0" xfId="2" applyNumberFormat="1" applyFont="1" applyFill="1" applyBorder="1" applyAlignment="1">
      <alignment vertical="center"/>
    </xf>
    <xf numFmtId="0" fontId="15" fillId="0" borderId="0" xfId="0" applyFont="1" applyFill="1"/>
    <xf numFmtId="188" fontId="15" fillId="0" borderId="0" xfId="0" applyNumberFormat="1" applyFont="1" applyFill="1"/>
    <xf numFmtId="192" fontId="15" fillId="0" borderId="17" xfId="2" applyNumberFormat="1" applyFont="1" applyFill="1" applyBorder="1" applyAlignment="1">
      <alignment vertical="center"/>
    </xf>
    <xf numFmtId="188" fontId="2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7" applyFont="1" applyFill="1" applyBorder="1"/>
    <xf numFmtId="0" fontId="15" fillId="0" borderId="0" xfId="0" applyFont="1" applyFill="1" applyBorder="1"/>
    <xf numFmtId="188" fontId="13" fillId="0" borderId="0" xfId="0" applyNumberFormat="1" applyFont="1" applyFill="1" applyAlignment="1">
      <alignment vertical="center"/>
    </xf>
    <xf numFmtId="41" fontId="15" fillId="0" borderId="0" xfId="0" applyNumberFormat="1" applyFont="1" applyFill="1" applyAlignment="1">
      <alignment vertical="center"/>
    </xf>
    <xf numFmtId="43" fontId="15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/>
    <xf numFmtId="188" fontId="13" fillId="0" borderId="0" xfId="0" applyNumberFormat="1" applyFont="1" applyFill="1"/>
    <xf numFmtId="190" fontId="15" fillId="0" borderId="0" xfId="0" applyNumberFormat="1" applyFont="1" applyFill="1"/>
    <xf numFmtId="197" fontId="25" fillId="0" borderId="28" xfId="0" applyNumberFormat="1" applyFont="1" applyFill="1" applyBorder="1" applyAlignment="1">
      <alignment vertical="center"/>
    </xf>
    <xf numFmtId="2" fontId="15" fillId="0" borderId="0" xfId="0" applyNumberFormat="1" applyFont="1" applyFill="1"/>
    <xf numFmtId="192" fontId="25" fillId="0" borderId="28" xfId="0" applyNumberFormat="1" applyFont="1" applyFill="1" applyBorder="1" applyAlignment="1">
      <alignment vertical="center"/>
    </xf>
    <xf numFmtId="43" fontId="15" fillId="0" borderId="0" xfId="0" applyNumberFormat="1" applyFont="1" applyFill="1"/>
    <xf numFmtId="0" fontId="25" fillId="0" borderId="0" xfId="0" applyFont="1" applyFill="1"/>
    <xf numFmtId="43" fontId="13" fillId="0" borderId="0" xfId="0" applyNumberFormat="1" applyFont="1" applyFill="1"/>
    <xf numFmtId="0" fontId="13" fillId="0" borderId="0" xfId="0" applyFont="1" applyFill="1" applyBorder="1" applyAlignment="1">
      <alignment vertical="center"/>
    </xf>
    <xf numFmtId="43" fontId="16" fillId="0" borderId="0" xfId="0" applyNumberFormat="1" applyFont="1" applyFill="1" applyAlignment="1">
      <alignment vertical="center"/>
    </xf>
    <xf numFmtId="41" fontId="15" fillId="0" borderId="0" xfId="0" applyNumberFormat="1" applyFont="1" applyFill="1" applyBorder="1" applyAlignment="1">
      <alignment vertical="center"/>
    </xf>
    <xf numFmtId="0" fontId="13" fillId="0" borderId="15" xfId="2" applyFont="1" applyFill="1" applyBorder="1" applyAlignment="1" applyProtection="1">
      <alignment horizontal="center" vertical="center"/>
      <protection locked="0"/>
    </xf>
    <xf numFmtId="198" fontId="13" fillId="0" borderId="0" xfId="2" applyNumberFormat="1" applyFont="1" applyFill="1" applyBorder="1" applyAlignment="1">
      <alignment vertical="center"/>
    </xf>
    <xf numFmtId="0" fontId="26" fillId="0" borderId="0" xfId="2" applyFont="1" applyFill="1" applyBorder="1" applyAlignment="1">
      <alignment horizontal="centerContinuous" vertical="center"/>
    </xf>
    <xf numFmtId="43" fontId="25" fillId="0" borderId="0" xfId="2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43" fontId="23" fillId="0" borderId="0" xfId="2" applyNumberFormat="1" applyFont="1" applyFill="1" applyBorder="1" applyAlignment="1">
      <alignment vertical="center"/>
    </xf>
    <xf numFmtId="0" fontId="24" fillId="4" borderId="0" xfId="0" applyFont="1" applyFill="1" applyAlignment="1">
      <alignment vertical="center"/>
    </xf>
    <xf numFmtId="43" fontId="18" fillId="0" borderId="0" xfId="44" applyNumberFormat="1" applyFont="1" applyFill="1" applyBorder="1" applyAlignment="1">
      <alignment vertical="center"/>
    </xf>
    <xf numFmtId="4" fontId="25" fillId="0" borderId="19" xfId="2" applyNumberFormat="1" applyFont="1" applyFill="1" applyBorder="1" applyAlignment="1">
      <alignment vertical="center"/>
    </xf>
    <xf numFmtId="4" fontId="25" fillId="0" borderId="65" xfId="2" applyNumberFormat="1" applyFont="1" applyFill="1" applyBorder="1" applyAlignment="1">
      <alignment vertical="center"/>
    </xf>
    <xf numFmtId="201" fontId="15" fillId="0" borderId="0" xfId="2" applyNumberFormat="1" applyFont="1" applyFill="1" applyBorder="1" applyAlignment="1">
      <alignment vertical="center"/>
    </xf>
    <xf numFmtId="197" fontId="24" fillId="0" borderId="0" xfId="0" applyNumberFormat="1" applyFont="1" applyFill="1" applyAlignment="1">
      <alignment vertical="center"/>
    </xf>
    <xf numFmtId="43" fontId="13" fillId="0" borderId="0" xfId="0" applyNumberFormat="1" applyFont="1" applyFill="1" applyAlignment="1">
      <alignment vertical="center"/>
    </xf>
    <xf numFmtId="198" fontId="15" fillId="0" borderId="37" xfId="2" applyNumberFormat="1" applyFont="1" applyFill="1" applyBorder="1" applyAlignment="1">
      <alignment vertical="center"/>
    </xf>
    <xf numFmtId="0" fontId="16" fillId="0" borderId="0" xfId="39" applyFont="1" applyFill="1" applyAlignment="1">
      <alignment vertical="center"/>
    </xf>
    <xf numFmtId="0" fontId="13" fillId="0" borderId="0" xfId="5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5" applyFont="1" applyFill="1" applyAlignment="1">
      <alignment vertical="center"/>
    </xf>
    <xf numFmtId="197" fontId="15" fillId="0" borderId="0" xfId="2" applyNumberFormat="1" applyFont="1" applyFill="1" applyBorder="1" applyAlignment="1">
      <alignment horizontal="right" vertical="center"/>
    </xf>
    <xf numFmtId="43" fontId="13" fillId="0" borderId="0" xfId="0" applyNumberFormat="1" applyFont="1" applyFill="1" applyBorder="1" applyAlignment="1">
      <alignment horizontal="center" vertical="center"/>
    </xf>
    <xf numFmtId="0" fontId="16" fillId="0" borderId="0" xfId="39" applyFont="1" applyFill="1"/>
    <xf numFmtId="188" fontId="13" fillId="0" borderId="0" xfId="2" applyNumberFormat="1" applyFont="1" applyFill="1" applyBorder="1" applyAlignment="1">
      <alignment vertical="center"/>
    </xf>
    <xf numFmtId="2" fontId="15" fillId="0" borderId="0" xfId="0" applyNumberFormat="1" applyFont="1" applyFill="1" applyBorder="1" applyAlignment="1">
      <alignment vertical="center"/>
    </xf>
    <xf numFmtId="188" fontId="25" fillId="0" borderId="0" xfId="2" applyNumberFormat="1" applyFont="1" applyFill="1" applyBorder="1" applyAlignment="1">
      <alignment vertical="center"/>
    </xf>
    <xf numFmtId="188" fontId="25" fillId="0" borderId="32" xfId="2" applyNumberFormat="1" applyFont="1" applyFill="1" applyBorder="1" applyAlignment="1">
      <alignment vertical="center"/>
    </xf>
    <xf numFmtId="188" fontId="25" fillId="0" borderId="1" xfId="2" applyNumberFormat="1" applyFont="1" applyFill="1" applyBorder="1" applyAlignment="1">
      <alignment vertical="center"/>
    </xf>
    <xf numFmtId="43" fontId="25" fillId="0" borderId="1" xfId="2" applyNumberFormat="1" applyFont="1" applyFill="1" applyBorder="1" applyAlignment="1">
      <alignment vertical="center"/>
    </xf>
    <xf numFmtId="0" fontId="24" fillId="0" borderId="0" xfId="0" applyFont="1" applyFill="1" applyBorder="1"/>
    <xf numFmtId="202" fontId="15" fillId="0" borderId="0" xfId="0" applyNumberFormat="1" applyFont="1" applyFill="1" applyAlignment="1">
      <alignment vertical="center"/>
    </xf>
    <xf numFmtId="0" fontId="24" fillId="0" borderId="0" xfId="0" applyFont="1" applyFill="1"/>
    <xf numFmtId="0" fontId="26" fillId="0" borderId="0" xfId="2" applyFont="1" applyFill="1" applyBorder="1" applyAlignment="1">
      <alignment horizontal="center" vertical="center"/>
    </xf>
    <xf numFmtId="0" fontId="15" fillId="0" borderId="0" xfId="39" applyFont="1" applyFill="1" applyAlignment="1">
      <alignment vertical="center"/>
    </xf>
    <xf numFmtId="188" fontId="23" fillId="0" borderId="0" xfId="8" applyNumberFormat="1" applyFont="1" applyFill="1" applyBorder="1" applyAlignment="1">
      <alignment vertical="center"/>
    </xf>
    <xf numFmtId="0" fontId="15" fillId="0" borderId="0" xfId="39" applyFont="1" applyFill="1"/>
    <xf numFmtId="188" fontId="13" fillId="0" borderId="0" xfId="8" applyNumberFormat="1" applyFont="1" applyFill="1"/>
    <xf numFmtId="188" fontId="23" fillId="0" borderId="0" xfId="8" applyNumberFormat="1" applyFont="1" applyFill="1"/>
    <xf numFmtId="188" fontId="15" fillId="0" borderId="0" xfId="39" applyNumberFormat="1" applyFont="1" applyFill="1"/>
    <xf numFmtId="190" fontId="15" fillId="0" borderId="0" xfId="39" applyNumberFormat="1" applyFont="1" applyFill="1"/>
    <xf numFmtId="2" fontId="15" fillId="0" borderId="0" xfId="39" applyNumberFormat="1" applyFont="1" applyFill="1"/>
    <xf numFmtId="43" fontId="15" fillId="0" borderId="0" xfId="39" applyNumberFormat="1" applyFont="1" applyFill="1"/>
    <xf numFmtId="0" fontId="25" fillId="0" borderId="0" xfId="39" applyFont="1" applyFill="1"/>
    <xf numFmtId="201" fontId="13" fillId="0" borderId="0" xfId="2" applyNumberFormat="1" applyFont="1" applyFill="1" applyBorder="1" applyAlignment="1">
      <alignment vertical="center"/>
    </xf>
    <xf numFmtId="201" fontId="15" fillId="0" borderId="32" xfId="2" applyNumberFormat="1" applyFont="1" applyFill="1" applyBorder="1" applyAlignment="1">
      <alignment vertical="center"/>
    </xf>
    <xf numFmtId="201" fontId="15" fillId="0" borderId="1" xfId="2" applyNumberFormat="1" applyFont="1" applyFill="1" applyBorder="1" applyAlignment="1">
      <alignment vertical="center"/>
    </xf>
    <xf numFmtId="190" fontId="13" fillId="0" borderId="0" xfId="2" applyNumberFormat="1" applyFont="1" applyFill="1" applyBorder="1" applyAlignment="1">
      <alignment vertical="center"/>
    </xf>
    <xf numFmtId="3" fontId="25" fillId="0" borderId="0" xfId="8" applyNumberFormat="1" applyFont="1" applyFill="1" applyBorder="1" applyAlignment="1">
      <alignment vertical="center"/>
    </xf>
    <xf numFmtId="2" fontId="15" fillId="0" borderId="0" xfId="32" applyNumberFormat="1" applyFont="1" applyFill="1" applyBorder="1" applyAlignment="1">
      <alignment vertical="center"/>
    </xf>
    <xf numFmtId="4" fontId="25" fillId="0" borderId="0" xfId="8" applyNumberFormat="1" applyFont="1" applyFill="1" applyBorder="1" applyAlignment="1">
      <alignment vertical="center"/>
    </xf>
    <xf numFmtId="188" fontId="25" fillId="0" borderId="0" xfId="8" applyNumberFormat="1" applyFont="1" applyFill="1" applyBorder="1" applyAlignment="1">
      <alignment vertical="center"/>
    </xf>
    <xf numFmtId="188" fontId="25" fillId="0" borderId="1" xfId="8" applyNumberFormat="1" applyFont="1" applyFill="1" applyBorder="1" applyAlignment="1">
      <alignment vertical="center"/>
    </xf>
    <xf numFmtId="0" fontId="15" fillId="0" borderId="22" xfId="39" applyFont="1" applyFill="1" applyBorder="1"/>
    <xf numFmtId="188" fontId="25" fillId="0" borderId="0" xfId="7" applyNumberFormat="1" applyFont="1" applyFill="1"/>
    <xf numFmtId="188" fontId="13" fillId="0" borderId="0" xfId="8" applyNumberFormat="1" applyFont="1" applyFill="1" applyBorder="1"/>
    <xf numFmtId="188" fontId="13" fillId="0" borderId="0" xfId="8" applyNumberFormat="1" applyFont="1" applyFill="1" applyBorder="1" applyAlignment="1">
      <alignment horizontal="center"/>
    </xf>
    <xf numFmtId="188" fontId="15" fillId="0" borderId="0" xfId="33" applyNumberFormat="1" applyFont="1" applyFill="1" applyAlignment="1">
      <alignment vertical="center"/>
    </xf>
    <xf numFmtId="188" fontId="15" fillId="0" borderId="0" xfId="5" applyNumberFormat="1" applyFont="1" applyFill="1" applyAlignment="1">
      <alignment vertical="center"/>
    </xf>
    <xf numFmtId="0" fontId="27" fillId="0" borderId="0" xfId="5" applyFont="1" applyFill="1" applyAlignment="1">
      <alignment vertical="center"/>
    </xf>
    <xf numFmtId="0" fontId="34" fillId="0" borderId="0" xfId="5" applyFont="1" applyFill="1" applyBorder="1" applyAlignment="1">
      <alignment vertical="center"/>
    </xf>
    <xf numFmtId="188" fontId="33" fillId="0" borderId="0" xfId="32" applyNumberFormat="1" applyFont="1" applyFill="1" applyBorder="1" applyAlignment="1">
      <alignment horizontal="center" vertical="center"/>
    </xf>
    <xf numFmtId="188" fontId="33" fillId="0" borderId="0" xfId="5" applyNumberFormat="1" applyFont="1" applyFill="1" applyBorder="1" applyAlignment="1">
      <alignment vertical="center"/>
    </xf>
    <xf numFmtId="0" fontId="33" fillId="0" borderId="0" xfId="5" applyFont="1" applyFill="1" applyBorder="1" applyAlignment="1">
      <alignment vertical="center"/>
    </xf>
    <xf numFmtId="0" fontId="25" fillId="0" borderId="0" xfId="32" applyNumberFormat="1" applyFont="1" applyFill="1" applyAlignment="1">
      <alignment horizontal="center" vertical="center"/>
    </xf>
    <xf numFmtId="2" fontId="18" fillId="0" borderId="0" xfId="29" applyNumberFormat="1" applyFont="1" applyFill="1" applyAlignment="1">
      <alignment vertical="center"/>
    </xf>
    <xf numFmtId="188" fontId="15" fillId="0" borderId="0" xfId="39" applyNumberFormat="1" applyFont="1" applyFill="1" applyAlignment="1">
      <alignment vertical="center"/>
    </xf>
    <xf numFmtId="43" fontId="21" fillId="0" borderId="0" xfId="2" applyNumberFormat="1" applyFont="1" applyFill="1" applyAlignment="1">
      <alignment vertical="center"/>
    </xf>
    <xf numFmtId="43" fontId="18" fillId="0" borderId="0" xfId="22" applyFont="1" applyFill="1" applyBorder="1" applyAlignment="1">
      <alignment vertical="center"/>
    </xf>
    <xf numFmtId="43" fontId="19" fillId="0" borderId="0" xfId="22" applyFont="1" applyFill="1" applyBorder="1" applyAlignment="1">
      <alignment horizontal="right" vertical="center"/>
    </xf>
    <xf numFmtId="43" fontId="18" fillId="0" borderId="0" xfId="22" applyFont="1" applyFill="1" applyBorder="1" applyAlignment="1">
      <alignment horizontal="right" vertical="center"/>
    </xf>
    <xf numFmtId="43" fontId="19" fillId="0" borderId="0" xfId="22" applyFont="1" applyFill="1" applyBorder="1" applyAlignment="1">
      <alignment vertical="center"/>
    </xf>
    <xf numFmtId="0" fontId="15" fillId="0" borderId="0" xfId="7" applyFont="1" applyFill="1" applyBorder="1" applyAlignment="1">
      <alignment horizontal="center" vertical="center"/>
    </xf>
    <xf numFmtId="43" fontId="15" fillId="0" borderId="0" xfId="32" applyFont="1" applyFill="1" applyBorder="1" applyAlignment="1">
      <alignment horizontal="center" vertical="center"/>
    </xf>
    <xf numFmtId="43" fontId="15" fillId="0" borderId="0" xfId="24" applyFont="1" applyFill="1" applyBorder="1" applyAlignment="1">
      <alignment horizontal="center" vertical="center"/>
    </xf>
    <xf numFmtId="43" fontId="15" fillId="0" borderId="0" xfId="22" applyFont="1" applyFill="1" applyBorder="1" applyAlignment="1">
      <alignment horizontal="center" vertical="center"/>
    </xf>
    <xf numFmtId="43" fontId="13" fillId="0" borderId="0" xfId="7" applyNumberFormat="1" applyFont="1" applyFill="1" applyBorder="1" applyAlignment="1">
      <alignment horizontal="center" vertical="center"/>
    </xf>
    <xf numFmtId="43" fontId="15" fillId="0" borderId="0" xfId="23" applyFont="1" applyFill="1" applyBorder="1" applyAlignment="1">
      <alignment horizontal="center" vertical="center"/>
    </xf>
    <xf numFmtId="43" fontId="15" fillId="0" borderId="0" xfId="25" applyFont="1" applyFill="1" applyBorder="1" applyAlignment="1">
      <alignment horizontal="center" vertical="center"/>
    </xf>
    <xf numFmtId="43" fontId="15" fillId="0" borderId="0" xfId="18" applyFont="1" applyFill="1" applyBorder="1" applyAlignment="1">
      <alignment horizontal="center" vertical="center"/>
    </xf>
    <xf numFmtId="43" fontId="15" fillId="0" borderId="0" xfId="17" applyFont="1" applyFill="1" applyBorder="1" applyAlignment="1">
      <alignment horizontal="center" vertical="center"/>
    </xf>
    <xf numFmtId="43" fontId="15" fillId="0" borderId="0" xfId="19" applyFont="1" applyFill="1" applyBorder="1" applyAlignment="1">
      <alignment horizontal="center" vertical="center"/>
    </xf>
    <xf numFmtId="43" fontId="15" fillId="0" borderId="0" xfId="20" applyFont="1" applyFill="1" applyBorder="1" applyAlignment="1">
      <alignment horizontal="center" vertical="center"/>
    </xf>
    <xf numFmtId="43" fontId="15" fillId="0" borderId="0" xfId="16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center" vertical="center"/>
    </xf>
    <xf numFmtId="43" fontId="15" fillId="0" borderId="0" xfId="27" applyFont="1" applyFill="1" applyBorder="1" applyAlignment="1">
      <alignment horizontal="center" vertical="center"/>
    </xf>
    <xf numFmtId="43" fontId="13" fillId="0" borderId="0" xfId="1" applyNumberFormat="1" applyFont="1" applyFill="1" applyBorder="1" applyAlignment="1">
      <alignment horizontal="center" vertical="center"/>
    </xf>
    <xf numFmtId="43" fontId="25" fillId="0" borderId="0" xfId="7" applyNumberFormat="1" applyFont="1" applyFill="1"/>
    <xf numFmtId="190" fontId="13" fillId="0" borderId="0" xfId="31" applyNumberFormat="1" applyFont="1" applyFill="1" applyBorder="1" applyAlignment="1">
      <alignment vertical="center"/>
    </xf>
    <xf numFmtId="192" fontId="23" fillId="0" borderId="0" xfId="31" applyNumberFormat="1" applyFont="1" applyFill="1" applyBorder="1" applyAlignment="1">
      <alignment vertical="center"/>
    </xf>
    <xf numFmtId="2" fontId="13" fillId="0" borderId="0" xfId="31" applyNumberFormat="1" applyFont="1" applyFill="1" applyBorder="1" applyAlignment="1">
      <alignment vertical="center"/>
    </xf>
    <xf numFmtId="197" fontId="23" fillId="0" borderId="0" xfId="31" applyNumberFormat="1" applyFont="1" applyFill="1" applyBorder="1" applyAlignment="1">
      <alignment vertical="center"/>
    </xf>
    <xf numFmtId="192" fontId="13" fillId="0" borderId="0" xfId="31" applyNumberFormat="1" applyFont="1" applyFill="1" applyBorder="1" applyAlignment="1">
      <alignment vertical="center"/>
    </xf>
    <xf numFmtId="3" fontId="15" fillId="0" borderId="0" xfId="31" applyNumberFormat="1" applyFont="1" applyFill="1" applyBorder="1" applyAlignment="1">
      <alignment vertical="center"/>
    </xf>
    <xf numFmtId="192" fontId="25" fillId="0" borderId="0" xfId="31" applyNumberFormat="1" applyFont="1" applyFill="1" applyBorder="1" applyAlignment="1">
      <alignment vertical="center"/>
    </xf>
    <xf numFmtId="3" fontId="15" fillId="0" borderId="35" xfId="31" applyNumberFormat="1" applyFont="1" applyFill="1" applyBorder="1" applyAlignment="1">
      <alignment vertical="center"/>
    </xf>
    <xf numFmtId="192" fontId="25" fillId="0" borderId="1" xfId="31" applyNumberFormat="1" applyFont="1" applyFill="1" applyBorder="1" applyAlignment="1">
      <alignment vertical="center"/>
    </xf>
    <xf numFmtId="202" fontId="18" fillId="0" borderId="0" xfId="29" applyNumberFormat="1" applyFont="1" applyFill="1" applyAlignment="1">
      <alignment vertical="center"/>
    </xf>
    <xf numFmtId="0" fontId="22" fillId="0" borderId="0" xfId="0" applyFont="1" applyAlignment="1">
      <alignment vertical="center"/>
    </xf>
    <xf numFmtId="0" fontId="22" fillId="0" borderId="76" xfId="58" applyFont="1" applyFill="1" applyBorder="1" applyAlignment="1">
      <alignment vertical="center"/>
    </xf>
    <xf numFmtId="188" fontId="22" fillId="0" borderId="83" xfId="32" applyNumberFormat="1" applyFont="1" applyBorder="1" applyAlignment="1">
      <alignment vertical="center"/>
    </xf>
    <xf numFmtId="188" fontId="23" fillId="0" borderId="0" xfId="32" applyNumberFormat="1" applyFont="1" applyBorder="1" applyAlignment="1">
      <alignment vertical="center"/>
    </xf>
    <xf numFmtId="0" fontId="22" fillId="0" borderId="0" xfId="57" applyFont="1" applyBorder="1" applyAlignment="1">
      <alignment vertical="center"/>
    </xf>
    <xf numFmtId="188" fontId="22" fillId="0" borderId="0" xfId="32" applyNumberFormat="1" applyFont="1" applyBorder="1" applyAlignment="1">
      <alignment vertical="center"/>
    </xf>
    <xf numFmtId="0" fontId="22" fillId="0" borderId="84" xfId="57" applyFont="1" applyBorder="1" applyAlignment="1">
      <alignment vertical="center"/>
    </xf>
    <xf numFmtId="0" fontId="22" fillId="0" borderId="82" xfId="58" applyFont="1" applyFill="1" applyBorder="1" applyAlignment="1">
      <alignment vertical="center"/>
    </xf>
    <xf numFmtId="188" fontId="22" fillId="0" borderId="87" xfId="32" applyNumberFormat="1" applyFont="1" applyBorder="1" applyAlignment="1">
      <alignment vertical="center"/>
    </xf>
    <xf numFmtId="188" fontId="23" fillId="0" borderId="88" xfId="32" applyNumberFormat="1" applyFont="1" applyBorder="1" applyAlignment="1">
      <alignment vertical="center"/>
    </xf>
    <xf numFmtId="188" fontId="22" fillId="0" borderId="88" xfId="32" applyNumberFormat="1" applyFont="1" applyBorder="1" applyAlignment="1">
      <alignment vertical="center"/>
    </xf>
    <xf numFmtId="0" fontId="22" fillId="0" borderId="89" xfId="57" applyFont="1" applyBorder="1" applyAlignment="1">
      <alignment vertical="center"/>
    </xf>
    <xf numFmtId="0" fontId="24" fillId="0" borderId="0" xfId="0" applyFont="1" applyAlignment="1">
      <alignment vertical="center"/>
    </xf>
    <xf numFmtId="188" fontId="24" fillId="0" borderId="0" xfId="32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43" fontId="22" fillId="0" borderId="83" xfId="32" applyNumberFormat="1" applyFont="1" applyBorder="1" applyAlignment="1">
      <alignment vertical="center"/>
    </xf>
    <xf numFmtId="43" fontId="23" fillId="0" borderId="0" xfId="32" applyNumberFormat="1" applyFont="1" applyBorder="1" applyAlignment="1">
      <alignment vertical="center"/>
    </xf>
    <xf numFmtId="43" fontId="22" fillId="0" borderId="0" xfId="32" applyNumberFormat="1" applyFont="1" applyBorder="1" applyAlignment="1">
      <alignment vertical="center"/>
    </xf>
    <xf numFmtId="43" fontId="22" fillId="0" borderId="87" xfId="32" applyNumberFormat="1" applyFont="1" applyBorder="1" applyAlignment="1">
      <alignment vertical="center"/>
    </xf>
    <xf numFmtId="43" fontId="23" fillId="0" borderId="88" xfId="32" applyNumberFormat="1" applyFont="1" applyBorder="1" applyAlignment="1">
      <alignment vertical="center"/>
    </xf>
    <xf numFmtId="43" fontId="22" fillId="0" borderId="88" xfId="32" applyNumberFormat="1" applyFont="1" applyBorder="1" applyAlignment="1">
      <alignment vertical="center"/>
    </xf>
    <xf numFmtId="0" fontId="46" fillId="0" borderId="70" xfId="56" applyFont="1" applyFill="1" applyAlignment="1">
      <alignment vertical="center"/>
    </xf>
    <xf numFmtId="0" fontId="46" fillId="0" borderId="0" xfId="56" applyFont="1" applyFill="1" applyBorder="1" applyAlignment="1">
      <alignment vertical="center"/>
    </xf>
    <xf numFmtId="0" fontId="22" fillId="0" borderId="102" xfId="58" applyFont="1" applyFill="1" applyBorder="1" applyAlignment="1">
      <alignment vertical="center"/>
    </xf>
    <xf numFmtId="43" fontId="22" fillId="0" borderId="103" xfId="32" applyFont="1" applyBorder="1" applyAlignment="1">
      <alignment vertical="center"/>
    </xf>
    <xf numFmtId="43" fontId="23" fillId="0" borderId="0" xfId="32" applyFont="1" applyBorder="1" applyAlignment="1">
      <alignment vertical="center"/>
    </xf>
    <xf numFmtId="43" fontId="22" fillId="0" borderId="104" xfId="32" applyFont="1" applyBorder="1" applyAlignment="1">
      <alignment vertical="center"/>
    </xf>
    <xf numFmtId="43" fontId="22" fillId="0" borderId="104" xfId="32" applyNumberFormat="1" applyFont="1" applyBorder="1" applyAlignment="1">
      <alignment vertical="center"/>
    </xf>
    <xf numFmtId="0" fontId="22" fillId="0" borderId="98" xfId="58" applyFont="1" applyFill="1" applyBorder="1" applyAlignment="1">
      <alignment vertical="center"/>
    </xf>
    <xf numFmtId="43" fontId="22" fillId="0" borderId="92" xfId="32" applyFont="1" applyBorder="1" applyAlignment="1">
      <alignment vertical="center"/>
    </xf>
    <xf numFmtId="43" fontId="23" fillId="0" borderId="70" xfId="32" applyFont="1" applyBorder="1" applyAlignment="1">
      <alignment vertical="center"/>
    </xf>
    <xf numFmtId="43" fontId="22" fillId="0" borderId="93" xfId="32" applyFont="1" applyBorder="1" applyAlignment="1">
      <alignment vertical="center"/>
    </xf>
    <xf numFmtId="43" fontId="18" fillId="0" borderId="0" xfId="59" applyFont="1" applyFill="1" applyAlignment="1">
      <alignment vertical="center"/>
    </xf>
    <xf numFmtId="188" fontId="15" fillId="0" borderId="19" xfId="59" applyNumberFormat="1" applyFont="1" applyFill="1" applyBorder="1" applyAlignment="1">
      <alignment horizontal="right" vertical="center"/>
    </xf>
    <xf numFmtId="190" fontId="13" fillId="0" borderId="0" xfId="59" applyNumberFormat="1" applyFont="1" applyFill="1" applyBorder="1" applyAlignment="1">
      <alignment vertical="center"/>
    </xf>
    <xf numFmtId="192" fontId="23" fillId="0" borderId="0" xfId="59" applyNumberFormat="1" applyFont="1" applyFill="1" applyBorder="1" applyAlignment="1">
      <alignment vertical="center"/>
    </xf>
    <xf numFmtId="197" fontId="23" fillId="0" borderId="0" xfId="59" applyNumberFormat="1" applyFont="1" applyFill="1" applyBorder="1" applyAlignment="1">
      <alignment vertical="center"/>
    </xf>
    <xf numFmtId="192" fontId="13" fillId="0" borderId="0" xfId="59" applyNumberFormat="1" applyFont="1" applyFill="1" applyBorder="1" applyAlignment="1">
      <alignment vertical="center"/>
    </xf>
    <xf numFmtId="3" fontId="15" fillId="0" borderId="0" xfId="59" applyNumberFormat="1" applyFont="1" applyFill="1" applyBorder="1" applyAlignment="1">
      <alignment vertical="center"/>
    </xf>
    <xf numFmtId="192" fontId="25" fillId="0" borderId="0" xfId="59" applyNumberFormat="1" applyFont="1" applyFill="1" applyBorder="1" applyAlignment="1">
      <alignment vertical="center"/>
    </xf>
    <xf numFmtId="3" fontId="15" fillId="0" borderId="35" xfId="59" applyNumberFormat="1" applyFont="1" applyFill="1" applyBorder="1" applyAlignment="1">
      <alignment vertical="center"/>
    </xf>
    <xf numFmtId="192" fontId="25" fillId="0" borderId="1" xfId="59" applyNumberFormat="1" applyFont="1" applyFill="1" applyBorder="1" applyAlignment="1">
      <alignment vertical="center"/>
    </xf>
    <xf numFmtId="188" fontId="15" fillId="0" borderId="0" xfId="59" applyNumberFormat="1" applyFont="1" applyFill="1" applyBorder="1" applyAlignment="1">
      <alignment horizontal="center" vertical="center"/>
    </xf>
    <xf numFmtId="188" fontId="13" fillId="0" borderId="0" xfId="59" applyNumberFormat="1" applyFont="1" applyFill="1" applyBorder="1" applyAlignment="1">
      <alignment horizontal="center" vertical="center"/>
    </xf>
    <xf numFmtId="188" fontId="13" fillId="0" borderId="0" xfId="59" applyNumberFormat="1" applyFont="1" applyFill="1" applyBorder="1" applyAlignment="1">
      <alignment vertical="center"/>
    </xf>
    <xf numFmtId="0" fontId="15" fillId="0" borderId="0" xfId="59" applyNumberFormat="1" applyFont="1" applyFill="1" applyBorder="1" applyAlignment="1">
      <alignment vertical="center"/>
    </xf>
    <xf numFmtId="188" fontId="15" fillId="0" borderId="0" xfId="59" applyNumberFormat="1" applyFont="1" applyFill="1" applyBorder="1" applyAlignment="1">
      <alignment vertical="center"/>
    </xf>
    <xf numFmtId="43" fontId="16" fillId="0" borderId="0" xfId="59" applyFont="1" applyFill="1" applyAlignment="1">
      <alignment vertical="center"/>
    </xf>
    <xf numFmtId="43" fontId="18" fillId="0" borderId="0" xfId="59" applyFont="1" applyFill="1" applyBorder="1" applyAlignment="1">
      <alignment vertical="center"/>
    </xf>
    <xf numFmtId="0" fontId="21" fillId="0" borderId="0" xfId="2" applyFont="1" applyFill="1" applyAlignment="1">
      <alignment horizontal="center" vertical="center"/>
    </xf>
    <xf numFmtId="0" fontId="13" fillId="0" borderId="22" xfId="2" applyFont="1" applyFill="1" applyBorder="1" applyAlignment="1">
      <alignment horizontal="center" vertical="center"/>
    </xf>
    <xf numFmtId="0" fontId="26" fillId="0" borderId="22" xfId="2" applyFont="1" applyFill="1" applyBorder="1" applyAlignment="1">
      <alignment horizontal="center" vertical="center"/>
    </xf>
    <xf numFmtId="0" fontId="13" fillId="0" borderId="23" xfId="2" applyFont="1" applyFill="1" applyBorder="1" applyAlignment="1">
      <alignment horizontal="center" vertical="center"/>
    </xf>
    <xf numFmtId="192" fontId="15" fillId="0" borderId="0" xfId="0" applyNumberFormat="1" applyFont="1" applyFill="1"/>
    <xf numFmtId="43" fontId="18" fillId="0" borderId="40" xfId="33" applyFont="1" applyFill="1" applyBorder="1" applyAlignment="1">
      <alignment vertical="center"/>
    </xf>
    <xf numFmtId="43" fontId="19" fillId="0" borderId="0" xfId="59" applyFont="1" applyFill="1" applyBorder="1" applyAlignment="1">
      <alignment vertical="center"/>
    </xf>
    <xf numFmtId="188" fontId="13" fillId="0" borderId="0" xfId="59" applyNumberFormat="1" applyFont="1" applyFill="1" applyAlignment="1">
      <alignment vertical="center"/>
    </xf>
    <xf numFmtId="188" fontId="15" fillId="0" borderId="18" xfId="59" applyNumberFormat="1" applyFont="1" applyFill="1" applyBorder="1" applyAlignment="1">
      <alignment horizontal="right" vertical="center"/>
    </xf>
    <xf numFmtId="188" fontId="15" fillId="0" borderId="20" xfId="59" applyNumberFormat="1" applyFont="1" applyFill="1" applyBorder="1" applyAlignment="1">
      <alignment horizontal="right" vertical="center"/>
    </xf>
    <xf numFmtId="188" fontId="25" fillId="0" borderId="21" xfId="59" applyNumberFormat="1" applyFont="1" applyFill="1" applyBorder="1" applyAlignment="1">
      <alignment horizontal="right" vertical="center"/>
    </xf>
    <xf numFmtId="0" fontId="13" fillId="0" borderId="0" xfId="59" applyNumberFormat="1" applyFont="1" applyFill="1" applyAlignment="1">
      <alignment horizontal="center" vertical="center"/>
    </xf>
    <xf numFmtId="188" fontId="19" fillId="0" borderId="0" xfId="59" applyNumberFormat="1" applyFont="1" applyFill="1" applyBorder="1" applyAlignment="1">
      <alignment vertical="center"/>
    </xf>
    <xf numFmtId="191" fontId="16" fillId="0" borderId="16" xfId="59" applyNumberFormat="1" applyFont="1" applyFill="1" applyBorder="1" applyAlignment="1">
      <alignment horizontal="right" vertical="center"/>
    </xf>
    <xf numFmtId="188" fontId="18" fillId="0" borderId="0" xfId="59" applyNumberFormat="1" applyFont="1" applyFill="1" applyBorder="1" applyAlignment="1">
      <alignment vertical="center"/>
    </xf>
    <xf numFmtId="188" fontId="15" fillId="0" borderId="0" xfId="59" applyNumberFormat="1" applyFont="1" applyFill="1" applyAlignment="1">
      <alignment vertical="center"/>
    </xf>
    <xf numFmtId="0" fontId="25" fillId="0" borderId="0" xfId="59" applyNumberFormat="1" applyFont="1" applyFill="1" applyAlignment="1">
      <alignment horizontal="center" vertical="center"/>
    </xf>
    <xf numFmtId="0" fontId="18" fillId="0" borderId="0" xfId="59" applyNumberFormat="1" applyFont="1" applyFill="1" applyBorder="1" applyAlignment="1">
      <alignment horizontal="center" vertical="center"/>
    </xf>
    <xf numFmtId="191" fontId="12" fillId="0" borderId="50" xfId="59" applyNumberFormat="1" applyFont="1" applyFill="1" applyBorder="1" applyAlignment="1">
      <alignment horizontal="right" vertical="center"/>
    </xf>
    <xf numFmtId="191" fontId="16" fillId="0" borderId="22" xfId="59" applyNumberFormat="1" applyFont="1" applyFill="1" applyBorder="1" applyAlignment="1">
      <alignment horizontal="right" vertical="center"/>
    </xf>
    <xf numFmtId="191" fontId="16" fillId="0" borderId="0" xfId="59" applyNumberFormat="1" applyFont="1" applyFill="1" applyBorder="1" applyAlignment="1">
      <alignment horizontal="right" vertical="center"/>
    </xf>
    <xf numFmtId="188" fontId="19" fillId="0" borderId="0" xfId="59" applyNumberFormat="1" applyFont="1" applyFill="1" applyBorder="1" applyAlignment="1">
      <alignment horizontal="center" vertical="center"/>
    </xf>
    <xf numFmtId="192" fontId="15" fillId="0" borderId="16" xfId="2" applyNumberFormat="1" applyFont="1" applyFill="1" applyBorder="1" applyAlignment="1">
      <alignment vertical="center"/>
    </xf>
    <xf numFmtId="0" fontId="13" fillId="0" borderId="0" xfId="5" applyFont="1" applyFill="1" applyAlignment="1">
      <alignment vertical="center"/>
    </xf>
    <xf numFmtId="208" fontId="13" fillId="0" borderId="17" xfId="2" applyNumberFormat="1" applyFont="1" applyFill="1" applyBorder="1" applyAlignment="1">
      <alignment vertical="center"/>
    </xf>
    <xf numFmtId="190" fontId="15" fillId="0" borderId="0" xfId="31" applyNumberFormat="1" applyFont="1" applyFill="1"/>
    <xf numFmtId="38" fontId="15" fillId="0" borderId="0" xfId="39" applyNumberFormat="1" applyFont="1" applyFill="1"/>
    <xf numFmtId="4" fontId="18" fillId="0" borderId="40" xfId="32" applyNumberFormat="1" applyFont="1" applyFill="1" applyBorder="1" applyAlignment="1">
      <alignment vertical="center"/>
    </xf>
    <xf numFmtId="43" fontId="25" fillId="0" borderId="17" xfId="2" applyNumberFormat="1" applyFont="1" applyFill="1" applyBorder="1" applyAlignment="1">
      <alignment vertical="center"/>
    </xf>
    <xf numFmtId="43" fontId="18" fillId="0" borderId="40" xfId="32" applyFont="1" applyFill="1" applyBorder="1" applyAlignment="1">
      <alignment vertical="center"/>
    </xf>
    <xf numFmtId="43" fontId="18" fillId="0" borderId="17" xfId="32" applyFont="1" applyFill="1" applyBorder="1" applyAlignment="1">
      <alignment vertical="center"/>
    </xf>
    <xf numFmtId="192" fontId="15" fillId="0" borderId="0" xfId="0" applyNumberFormat="1" applyFont="1" applyFill="1" applyAlignment="1">
      <alignment vertical="center"/>
    </xf>
    <xf numFmtId="0" fontId="13" fillId="0" borderId="22" xfId="2" quotePrefix="1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center" vertical="center"/>
    </xf>
    <xf numFmtId="0" fontId="24" fillId="4" borderId="0" xfId="0" applyFont="1" applyFill="1"/>
    <xf numFmtId="0" fontId="24" fillId="0" borderId="0" xfId="0" applyFont="1"/>
    <xf numFmtId="0" fontId="24" fillId="0" borderId="0" xfId="0" applyFont="1" applyBorder="1"/>
    <xf numFmtId="188" fontId="15" fillId="0" borderId="0" xfId="52" applyNumberFormat="1" applyFont="1" applyFill="1"/>
    <xf numFmtId="0" fontId="48" fillId="0" borderId="0" xfId="12" applyFont="1" applyFill="1" applyBorder="1"/>
    <xf numFmtId="2" fontId="48" fillId="0" borderId="0" xfId="12" applyNumberFormat="1" applyFont="1" applyFill="1" applyBorder="1"/>
    <xf numFmtId="0" fontId="48" fillId="0" borderId="0" xfId="38" applyFont="1" applyFill="1" applyBorder="1"/>
    <xf numFmtId="43" fontId="15" fillId="0" borderId="0" xfId="52" applyNumberFormat="1" applyFont="1" applyFill="1"/>
    <xf numFmtId="43" fontId="15" fillId="0" borderId="0" xfId="52" applyNumberFormat="1" applyFont="1" applyFill="1" applyAlignment="1">
      <alignment horizontal="right"/>
    </xf>
    <xf numFmtId="0" fontId="24" fillId="0" borderId="0" xfId="7" applyFont="1" applyFill="1"/>
    <xf numFmtId="0" fontId="24" fillId="0" borderId="0" xfId="1" applyFont="1" applyFill="1"/>
    <xf numFmtId="43" fontId="24" fillId="0" borderId="0" xfId="1" applyNumberFormat="1" applyFont="1" applyFill="1"/>
    <xf numFmtId="0" fontId="24" fillId="4" borderId="0" xfId="0" applyFont="1" applyFill="1" applyBorder="1"/>
    <xf numFmtId="43" fontId="24" fillId="0" borderId="0" xfId="0" applyNumberFormat="1" applyFont="1"/>
    <xf numFmtId="188" fontId="24" fillId="0" borderId="0" xfId="0" applyNumberFormat="1" applyFont="1"/>
    <xf numFmtId="43" fontId="15" fillId="0" borderId="0" xfId="2" applyNumberFormat="1" applyFont="1" applyFill="1" applyAlignment="1">
      <alignment vertical="center"/>
    </xf>
    <xf numFmtId="0" fontId="16" fillId="4" borderId="0" xfId="0" applyFont="1" applyFill="1" applyBorder="1" applyAlignment="1">
      <alignment vertical="center"/>
    </xf>
    <xf numFmtId="43" fontId="15" fillId="0" borderId="0" xfId="32" applyFont="1" applyFill="1"/>
    <xf numFmtId="43" fontId="15" fillId="0" borderId="0" xfId="32" applyFont="1" applyFill="1" applyAlignment="1">
      <alignment horizontal="right"/>
    </xf>
    <xf numFmtId="43" fontId="15" fillId="0" borderId="0" xfId="59" applyFont="1" applyFill="1" applyBorder="1" applyAlignment="1">
      <alignment horizontal="center" vertical="center"/>
    </xf>
    <xf numFmtId="0" fontId="48" fillId="0" borderId="0" xfId="12" applyFont="1" applyFill="1" applyBorder="1" applyAlignment="1">
      <alignment vertical="center"/>
    </xf>
    <xf numFmtId="2" fontId="48" fillId="0" borderId="0" xfId="12" applyNumberFormat="1" applyFont="1" applyFill="1" applyBorder="1" applyAlignment="1">
      <alignment vertical="center"/>
    </xf>
    <xf numFmtId="188" fontId="13" fillId="0" borderId="0" xfId="0" applyNumberFormat="1" applyFont="1" applyFill="1" applyBorder="1" applyAlignment="1">
      <alignment vertical="center"/>
    </xf>
    <xf numFmtId="197" fontId="15" fillId="0" borderId="0" xfId="34" applyNumberFormat="1" applyFont="1" applyFill="1"/>
    <xf numFmtId="192" fontId="15" fillId="0" borderId="0" xfId="7" applyNumberFormat="1" applyFont="1" applyFill="1" applyAlignment="1">
      <alignment vertical="center"/>
    </xf>
    <xf numFmtId="192" fontId="13" fillId="0" borderId="0" xfId="2" applyNumberFormat="1" applyFont="1" applyFill="1" applyBorder="1" applyAlignment="1">
      <alignment horizontal="center" vertical="center"/>
    </xf>
    <xf numFmtId="192" fontId="15" fillId="0" borderId="0" xfId="7" applyNumberFormat="1" applyFont="1" applyFill="1"/>
    <xf numFmtId="192" fontId="15" fillId="0" borderId="0" xfId="1" applyNumberFormat="1" applyFont="1" applyFill="1"/>
    <xf numFmtId="188" fontId="15" fillId="0" borderId="0" xfId="1" applyNumberFormat="1" applyFont="1" applyFill="1" applyBorder="1"/>
    <xf numFmtId="43" fontId="22" fillId="0" borderId="0" xfId="59" applyFont="1" applyFill="1" applyAlignment="1">
      <alignment vertical="center"/>
    </xf>
    <xf numFmtId="43" fontId="13" fillId="0" borderId="0" xfId="59" applyFont="1" applyFill="1" applyAlignment="1">
      <alignment vertical="center"/>
    </xf>
    <xf numFmtId="43" fontId="15" fillId="0" borderId="0" xfId="59" applyFont="1" applyFill="1" applyAlignment="1">
      <alignment vertical="center"/>
    </xf>
    <xf numFmtId="0" fontId="50" fillId="0" borderId="0" xfId="2" applyFont="1" applyFill="1" applyAlignment="1">
      <alignment horizontal="centerContinuous" vertical="center"/>
    </xf>
    <xf numFmtId="0" fontId="50" fillId="0" borderId="2" xfId="2" applyFont="1" applyFill="1" applyBorder="1" applyAlignment="1">
      <alignment horizontal="center" vertical="center"/>
    </xf>
    <xf numFmtId="0" fontId="50" fillId="0" borderId="2" xfId="3" applyFont="1" applyFill="1" applyBorder="1" applyAlignment="1">
      <alignment horizontal="center" vertical="center"/>
    </xf>
    <xf numFmtId="0" fontId="50" fillId="0" borderId="8" xfId="2" quotePrefix="1" applyFont="1" applyFill="1" applyBorder="1" applyAlignment="1">
      <alignment horizontal="center" vertical="center"/>
    </xf>
    <xf numFmtId="189" fontId="50" fillId="0" borderId="13" xfId="2" applyNumberFormat="1" applyFont="1" applyFill="1" applyBorder="1" applyAlignment="1">
      <alignment horizontal="center" vertical="center"/>
    </xf>
    <xf numFmtId="189" fontId="56" fillId="0" borderId="13" xfId="2" applyNumberFormat="1" applyFont="1" applyFill="1" applyBorder="1" applyAlignment="1">
      <alignment horizontal="center" vertical="center"/>
    </xf>
    <xf numFmtId="0" fontId="50" fillId="0" borderId="8" xfId="3" applyFont="1" applyFill="1" applyBorder="1" applyAlignment="1">
      <alignment vertical="center"/>
    </xf>
    <xf numFmtId="0" fontId="57" fillId="0" borderId="8" xfId="2" applyFont="1" applyFill="1" applyBorder="1" applyAlignment="1">
      <alignment horizontal="center" vertical="center"/>
    </xf>
    <xf numFmtId="43" fontId="18" fillId="0" borderId="17" xfId="33" applyFont="1" applyFill="1" applyBorder="1" applyAlignment="1">
      <alignment vertical="center"/>
    </xf>
    <xf numFmtId="43" fontId="15" fillId="0" borderId="17" xfId="2" applyNumberFormat="1" applyFont="1" applyFill="1" applyBorder="1" applyAlignment="1">
      <alignment vertical="center"/>
    </xf>
    <xf numFmtId="197" fontId="25" fillId="0" borderId="0" xfId="8" applyNumberFormat="1" applyFont="1" applyFill="1" applyBorder="1" applyAlignment="1">
      <alignment vertical="center"/>
    </xf>
    <xf numFmtId="191" fontId="24" fillId="0" borderId="0" xfId="0" applyNumberFormat="1" applyFont="1" applyFill="1"/>
    <xf numFmtId="192" fontId="15" fillId="0" borderId="16" xfId="2" applyNumberFormat="1" applyFont="1" applyFill="1" applyBorder="1" applyAlignment="1">
      <alignment horizontal="right" vertical="center"/>
    </xf>
    <xf numFmtId="0" fontId="15" fillId="0" borderId="40" xfId="3" applyFont="1" applyFill="1" applyBorder="1" applyAlignment="1">
      <alignment vertical="center"/>
    </xf>
    <xf numFmtId="192" fontId="15" fillId="0" borderId="2" xfId="2" applyNumberFormat="1" applyFont="1" applyFill="1" applyBorder="1" applyAlignment="1">
      <alignment vertical="center"/>
    </xf>
    <xf numFmtId="0" fontId="15" fillId="0" borderId="16" xfId="2" quotePrefix="1" applyFont="1" applyFill="1" applyBorder="1" applyAlignment="1">
      <alignment horizontal="right" vertical="center"/>
    </xf>
    <xf numFmtId="194" fontId="15" fillId="0" borderId="40" xfId="3" applyNumberFormat="1" applyFont="1" applyFill="1" applyBorder="1" applyAlignment="1" applyProtection="1">
      <alignment horizontal="left" vertical="center"/>
    </xf>
    <xf numFmtId="194" fontId="15" fillId="0" borderId="16" xfId="3" applyNumberFormat="1" applyFont="1" applyFill="1" applyBorder="1" applyAlignment="1" applyProtection="1">
      <alignment horizontal="right" vertical="center"/>
    </xf>
    <xf numFmtId="0" fontId="15" fillId="0" borderId="31" xfId="2" quotePrefix="1" applyFont="1" applyFill="1" applyBorder="1" applyAlignment="1">
      <alignment horizontal="right" vertical="center"/>
    </xf>
    <xf numFmtId="0" fontId="15" fillId="0" borderId="16" xfId="2" applyFont="1" applyFill="1" applyBorder="1" applyAlignment="1">
      <alignment horizontal="right" vertical="center"/>
    </xf>
    <xf numFmtId="0" fontId="15" fillId="0" borderId="8" xfId="2" quotePrefix="1" applyFont="1" applyFill="1" applyBorder="1" applyAlignment="1">
      <alignment horizontal="right" vertical="center"/>
    </xf>
    <xf numFmtId="192" fontId="15" fillId="0" borderId="8" xfId="2" applyNumberFormat="1" applyFont="1" applyFill="1" applyBorder="1" applyAlignment="1">
      <alignment horizontal="right" vertical="center"/>
    </xf>
    <xf numFmtId="197" fontId="15" fillId="0" borderId="2" xfId="2" applyNumberFormat="1" applyFont="1" applyFill="1" applyBorder="1" applyAlignment="1">
      <alignment vertical="center"/>
    </xf>
    <xf numFmtId="198" fontId="15" fillId="0" borderId="54" xfId="2" applyNumberFormat="1" applyFont="1" applyFill="1" applyBorder="1" applyAlignment="1">
      <alignment horizontal="right" vertical="center"/>
    </xf>
    <xf numFmtId="198" fontId="15" fillId="0" borderId="16" xfId="2" applyNumberFormat="1" applyFont="1" applyFill="1" applyBorder="1" applyAlignment="1">
      <alignment horizontal="right" vertical="center"/>
    </xf>
    <xf numFmtId="197" fontId="15" fillId="0" borderId="16" xfId="2" applyNumberFormat="1" applyFont="1" applyFill="1" applyBorder="1" applyAlignment="1">
      <alignment vertical="center"/>
    </xf>
    <xf numFmtId="197" fontId="15" fillId="0" borderId="8" xfId="2" applyNumberFormat="1" applyFont="1" applyFill="1" applyBorder="1" applyAlignment="1">
      <alignment vertical="center"/>
    </xf>
    <xf numFmtId="198" fontId="15" fillId="0" borderId="8" xfId="2" applyNumberFormat="1" applyFont="1" applyFill="1" applyBorder="1" applyAlignment="1">
      <alignment horizontal="right" vertical="center"/>
    </xf>
    <xf numFmtId="0" fontId="15" fillId="0" borderId="54" xfId="2" quotePrefix="1" applyFont="1" applyFill="1" applyBorder="1" applyAlignment="1">
      <alignment horizontal="right" vertical="center"/>
    </xf>
    <xf numFmtId="37" fontId="15" fillId="0" borderId="54" xfId="2" applyNumberFormat="1" applyFont="1" applyFill="1" applyBorder="1" applyAlignment="1">
      <alignment horizontal="right" vertical="center"/>
    </xf>
    <xf numFmtId="37" fontId="15" fillId="0" borderId="16" xfId="2" applyNumberFormat="1" applyFont="1" applyFill="1" applyBorder="1" applyAlignment="1">
      <alignment horizontal="right" vertical="center"/>
    </xf>
    <xf numFmtId="197" fontId="15" fillId="0" borderId="16" xfId="2" applyNumberFormat="1" applyFont="1" applyFill="1" applyBorder="1" applyAlignment="1">
      <alignment horizontal="right" vertical="center"/>
    </xf>
    <xf numFmtId="197" fontId="15" fillId="0" borderId="31" xfId="2" applyNumberFormat="1" applyFont="1" applyFill="1" applyBorder="1" applyAlignment="1">
      <alignment horizontal="right" vertical="center"/>
    </xf>
    <xf numFmtId="0" fontId="15" fillId="0" borderId="16" xfId="3" applyFont="1" applyFill="1" applyBorder="1" applyAlignment="1">
      <alignment horizontal="right" vertical="center"/>
    </xf>
    <xf numFmtId="197" fontId="15" fillId="0" borderId="8" xfId="2" applyNumberFormat="1" applyFont="1" applyFill="1" applyBorder="1" applyAlignment="1">
      <alignment horizontal="right" vertical="center"/>
    </xf>
    <xf numFmtId="37" fontId="15" fillId="0" borderId="54" xfId="2" applyNumberFormat="1" applyFont="1" applyFill="1" applyBorder="1" applyAlignment="1">
      <alignment horizontal="center" vertical="center"/>
    </xf>
    <xf numFmtId="190" fontId="15" fillId="0" borderId="16" xfId="31" applyNumberFormat="1" applyFont="1" applyFill="1" applyBorder="1" applyAlignment="1">
      <alignment horizontal="right" vertical="center"/>
    </xf>
    <xf numFmtId="2" fontId="15" fillId="0" borderId="16" xfId="31" applyNumberFormat="1" applyFont="1" applyFill="1" applyBorder="1" applyAlignment="1">
      <alignment horizontal="right" vertical="center"/>
    </xf>
    <xf numFmtId="192" fontId="15" fillId="0" borderId="16" xfId="31" applyNumberFormat="1" applyFont="1" applyFill="1" applyBorder="1" applyAlignment="1">
      <alignment horizontal="right" vertical="center"/>
    </xf>
    <xf numFmtId="3" fontId="15" fillId="0" borderId="16" xfId="31" applyNumberFormat="1" applyFont="1" applyFill="1" applyBorder="1" applyAlignment="1">
      <alignment horizontal="right" vertical="center"/>
    </xf>
    <xf numFmtId="192" fontId="15" fillId="0" borderId="8" xfId="2" applyNumberFormat="1" applyFont="1" applyFill="1" applyBorder="1" applyAlignment="1">
      <alignment vertical="center"/>
    </xf>
    <xf numFmtId="3" fontId="15" fillId="0" borderId="8" xfId="31" applyNumberFormat="1" applyFont="1" applyFill="1" applyBorder="1" applyAlignment="1">
      <alignment horizontal="right" vertical="center"/>
    </xf>
    <xf numFmtId="194" fontId="15" fillId="0" borderId="8" xfId="3" applyNumberFormat="1" applyFont="1" applyFill="1" applyBorder="1" applyAlignment="1" applyProtection="1">
      <alignment horizontal="right" vertical="center"/>
    </xf>
    <xf numFmtId="0" fontId="13" fillId="0" borderId="35" xfId="3" applyFont="1" applyFill="1" applyBorder="1" applyAlignment="1">
      <alignment horizontal="right" vertical="center"/>
    </xf>
    <xf numFmtId="192" fontId="13" fillId="0" borderId="35" xfId="2" applyNumberFormat="1" applyFont="1" applyFill="1" applyBorder="1" applyAlignment="1">
      <alignment horizontal="right" vertical="center"/>
    </xf>
    <xf numFmtId="188" fontId="13" fillId="0" borderId="8" xfId="2" applyNumberFormat="1" applyFont="1" applyFill="1" applyBorder="1" applyAlignment="1">
      <alignment horizontal="right" vertical="center"/>
    </xf>
    <xf numFmtId="0" fontId="15" fillId="0" borderId="0" xfId="0" applyFont="1" applyBorder="1"/>
    <xf numFmtId="0" fontId="15" fillId="4" borderId="0" xfId="0" applyFont="1" applyFill="1" applyBorder="1"/>
    <xf numFmtId="43" fontId="19" fillId="0" borderId="0" xfId="59" applyFont="1" applyFill="1" applyBorder="1" applyAlignment="1">
      <alignment horizontal="right" vertical="center"/>
    </xf>
    <xf numFmtId="43" fontId="18" fillId="0" borderId="0" xfId="59" applyFont="1" applyFill="1" applyBorder="1" applyAlignment="1">
      <alignment horizontal="right" vertical="center"/>
    </xf>
    <xf numFmtId="0" fontId="13" fillId="0" borderId="0" xfId="31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43" fontId="24" fillId="0" borderId="0" xfId="0" applyNumberFormat="1" applyFont="1" applyFill="1"/>
    <xf numFmtId="0" fontId="13" fillId="0" borderId="0" xfId="2" applyFont="1" applyFill="1" applyBorder="1" applyAlignment="1">
      <alignment horizontal="center" vertical="center"/>
    </xf>
    <xf numFmtId="0" fontId="22" fillId="0" borderId="106" xfId="57" applyFont="1" applyBorder="1" applyAlignment="1">
      <alignment vertical="center"/>
    </xf>
    <xf numFmtId="2" fontId="22" fillId="0" borderId="106" xfId="57" applyNumberFormat="1" applyFont="1" applyBorder="1" applyAlignment="1">
      <alignment vertical="center"/>
    </xf>
    <xf numFmtId="0" fontId="22" fillId="0" borderId="107" xfId="57" applyFont="1" applyBorder="1" applyAlignment="1">
      <alignment vertical="center"/>
    </xf>
    <xf numFmtId="43" fontId="22" fillId="0" borderId="84" xfId="57" applyNumberFormat="1" applyFont="1" applyBorder="1" applyAlignment="1">
      <alignment vertical="center"/>
    </xf>
    <xf numFmtId="43" fontId="22" fillId="0" borderId="106" xfId="57" applyNumberFormat="1" applyFont="1" applyBorder="1" applyAlignment="1">
      <alignment vertical="center"/>
    </xf>
    <xf numFmtId="43" fontId="22" fillId="0" borderId="0" xfId="57" applyNumberFormat="1" applyFont="1" applyBorder="1" applyAlignment="1">
      <alignment vertical="center"/>
    </xf>
    <xf numFmtId="43" fontId="22" fillId="0" borderId="107" xfId="57" applyNumberFormat="1" applyFont="1" applyBorder="1" applyAlignment="1">
      <alignment vertical="center"/>
    </xf>
    <xf numFmtId="43" fontId="22" fillId="0" borderId="89" xfId="57" applyNumberFormat="1" applyFont="1" applyBorder="1" applyAlignment="1">
      <alignment vertical="center"/>
    </xf>
    <xf numFmtId="0" fontId="22" fillId="0" borderId="108" xfId="58" applyFont="1" applyFill="1" applyBorder="1" applyAlignment="1">
      <alignment vertical="center"/>
    </xf>
    <xf numFmtId="188" fontId="22" fillId="0" borderId="109" xfId="32" applyNumberFormat="1" applyFont="1" applyBorder="1" applyAlignment="1">
      <alignment vertical="center"/>
    </xf>
    <xf numFmtId="188" fontId="23" fillId="0" borderId="110" xfId="32" applyNumberFormat="1" applyFont="1" applyBorder="1" applyAlignment="1">
      <alignment vertical="center"/>
    </xf>
    <xf numFmtId="0" fontId="22" fillId="0" borderId="111" xfId="57" applyFont="1" applyBorder="1" applyAlignment="1">
      <alignment vertical="center"/>
    </xf>
    <xf numFmtId="188" fontId="22" fillId="0" borderId="110" xfId="32" applyNumberFormat="1" applyFont="1" applyBorder="1" applyAlignment="1">
      <alignment vertical="center"/>
    </xf>
    <xf numFmtId="0" fontId="22" fillId="0" borderId="112" xfId="57" applyFont="1" applyBorder="1" applyAlignment="1">
      <alignment vertical="center"/>
    </xf>
    <xf numFmtId="0" fontId="13" fillId="0" borderId="0" xfId="2" applyFont="1" applyFill="1" applyBorder="1" applyAlignment="1">
      <alignment horizontal="center" vertical="center"/>
    </xf>
    <xf numFmtId="0" fontId="22" fillId="5" borderId="76" xfId="58" applyFont="1" applyFill="1" applyBorder="1" applyAlignment="1">
      <alignment vertical="center"/>
    </xf>
    <xf numFmtId="188" fontId="22" fillId="5" borderId="85" xfId="32" applyNumberFormat="1" applyFont="1" applyFill="1" applyBorder="1" applyAlignment="1">
      <alignment vertical="center"/>
    </xf>
    <xf numFmtId="188" fontId="23" fillId="5" borderId="86" xfId="32" applyNumberFormat="1" applyFont="1" applyFill="1" applyBorder="1" applyAlignment="1">
      <alignment vertical="center"/>
    </xf>
    <xf numFmtId="0" fontId="22" fillId="5" borderId="105" xfId="57" applyFont="1" applyFill="1" applyBorder="1" applyAlignment="1">
      <alignment vertical="center"/>
    </xf>
    <xf numFmtId="188" fontId="22" fillId="5" borderId="0" xfId="32" applyNumberFormat="1" applyFont="1" applyFill="1" applyBorder="1" applyAlignment="1">
      <alignment vertical="center"/>
    </xf>
    <xf numFmtId="188" fontId="23" fillId="5" borderId="0" xfId="32" applyNumberFormat="1" applyFont="1" applyFill="1" applyBorder="1" applyAlignment="1">
      <alignment vertical="center"/>
    </xf>
    <xf numFmtId="0" fontId="22" fillId="5" borderId="84" xfId="57" applyFont="1" applyFill="1" applyBorder="1" applyAlignment="1">
      <alignment vertical="center"/>
    </xf>
    <xf numFmtId="188" fontId="22" fillId="5" borderId="83" xfId="32" applyNumberFormat="1" applyFont="1" applyFill="1" applyBorder="1" applyAlignment="1">
      <alignment vertical="center"/>
    </xf>
    <xf numFmtId="0" fontId="22" fillId="5" borderId="106" xfId="57" applyFont="1" applyFill="1" applyBorder="1" applyAlignment="1">
      <alignment vertical="center"/>
    </xf>
    <xf numFmtId="43" fontId="23" fillId="5" borderId="0" xfId="32" applyNumberFormat="1" applyFont="1" applyFill="1" applyBorder="1" applyAlignment="1">
      <alignment vertical="center"/>
    </xf>
    <xf numFmtId="43" fontId="22" fillId="5" borderId="85" xfId="32" applyNumberFormat="1" applyFont="1" applyFill="1" applyBorder="1" applyAlignment="1">
      <alignment vertical="center"/>
    </xf>
    <xf numFmtId="43" fontId="23" fillId="5" borderId="86" xfId="32" applyNumberFormat="1" applyFont="1" applyFill="1" applyBorder="1" applyAlignment="1">
      <alignment vertical="center"/>
    </xf>
    <xf numFmtId="43" fontId="22" fillId="5" borderId="105" xfId="57" applyNumberFormat="1" applyFont="1" applyFill="1" applyBorder="1" applyAlignment="1">
      <alignment vertical="center"/>
    </xf>
    <xf numFmtId="43" fontId="22" fillId="5" borderId="0" xfId="32" applyNumberFormat="1" applyFont="1" applyFill="1" applyBorder="1" applyAlignment="1">
      <alignment vertical="center"/>
    </xf>
    <xf numFmtId="43" fontId="22" fillId="5" borderId="84" xfId="57" applyNumberFormat="1" applyFont="1" applyFill="1" applyBorder="1" applyAlignment="1">
      <alignment vertical="center"/>
    </xf>
    <xf numFmtId="43" fontId="22" fillId="5" borderId="83" xfId="32" applyNumberFormat="1" applyFont="1" applyFill="1" applyBorder="1" applyAlignment="1">
      <alignment vertical="center"/>
    </xf>
    <xf numFmtId="43" fontId="22" fillId="5" borderId="106" xfId="57" applyNumberFormat="1" applyFont="1" applyFill="1" applyBorder="1" applyAlignment="1">
      <alignment vertical="center"/>
    </xf>
    <xf numFmtId="43" fontId="25" fillId="0" borderId="0" xfId="33" applyFont="1" applyFill="1" applyAlignment="1">
      <alignment horizontal="center" vertical="center"/>
    </xf>
    <xf numFmtId="190" fontId="15" fillId="0" borderId="0" xfId="31" applyNumberFormat="1" applyFont="1" applyFill="1" applyAlignment="1">
      <alignment horizontal="right" vertical="center"/>
    </xf>
    <xf numFmtId="190" fontId="15" fillId="0" borderId="0" xfId="31" applyNumberFormat="1" applyFont="1" applyFill="1" applyAlignment="1">
      <alignment vertical="center"/>
    </xf>
    <xf numFmtId="190" fontId="15" fillId="0" borderId="0" xfId="31" applyNumberFormat="1" applyFont="1" applyFill="1" applyBorder="1"/>
    <xf numFmtId="190" fontId="13" fillId="0" borderId="0" xfId="31" applyNumberFormat="1" applyFont="1" applyFill="1" applyBorder="1" applyAlignment="1">
      <alignment horizontal="center"/>
    </xf>
    <xf numFmtId="190" fontId="13" fillId="0" borderId="0" xfId="31" applyNumberFormat="1" applyFont="1" applyFill="1" applyBorder="1" applyAlignment="1">
      <alignment horizontal="left"/>
    </xf>
    <xf numFmtId="43" fontId="22" fillId="0" borderId="0" xfId="0" applyNumberFormat="1" applyFont="1" applyAlignment="1">
      <alignment vertical="center"/>
    </xf>
    <xf numFmtId="188" fontId="22" fillId="0" borderId="0" xfId="0" applyNumberFormat="1" applyFont="1" applyAlignment="1">
      <alignment vertical="center"/>
    </xf>
    <xf numFmtId="0" fontId="22" fillId="5" borderId="0" xfId="57" applyFont="1" applyFill="1" applyBorder="1" applyAlignment="1">
      <alignment vertical="center"/>
    </xf>
    <xf numFmtId="43" fontId="22" fillId="5" borderId="0" xfId="57" applyNumberFormat="1" applyFont="1" applyFill="1" applyBorder="1" applyAlignment="1">
      <alignment vertical="center"/>
    </xf>
    <xf numFmtId="0" fontId="54" fillId="0" borderId="0" xfId="0" applyFont="1" applyAlignment="1">
      <alignment vertical="center"/>
    </xf>
    <xf numFmtId="0" fontId="54" fillId="0" borderId="0" xfId="0" applyFont="1"/>
    <xf numFmtId="0" fontId="54" fillId="4" borderId="0" xfId="0" applyFont="1" applyFill="1"/>
    <xf numFmtId="0" fontId="54" fillId="4" borderId="0" xfId="0" applyFont="1" applyFill="1" applyBorder="1"/>
    <xf numFmtId="0" fontId="50" fillId="0" borderId="40" xfId="2" quotePrefix="1" applyFont="1" applyFill="1" applyBorder="1" applyAlignment="1">
      <alignment horizontal="left" vertical="center"/>
    </xf>
    <xf numFmtId="197" fontId="53" fillId="0" borderId="16" xfId="2" applyNumberFormat="1" applyFont="1" applyFill="1" applyBorder="1" applyAlignment="1">
      <alignment vertical="center"/>
    </xf>
    <xf numFmtId="0" fontId="53" fillId="0" borderId="16" xfId="2" quotePrefix="1" applyFont="1" applyFill="1" applyBorder="1" applyAlignment="1">
      <alignment horizontal="right" vertical="center"/>
    </xf>
    <xf numFmtId="197" fontId="53" fillId="0" borderId="16" xfId="2" applyNumberFormat="1" applyFont="1" applyFill="1" applyBorder="1" applyAlignment="1">
      <alignment horizontal="right" vertical="center"/>
    </xf>
    <xf numFmtId="0" fontId="54" fillId="0" borderId="0" xfId="0" applyFont="1" applyBorder="1"/>
    <xf numFmtId="0" fontId="53" fillId="0" borderId="40" xfId="3" applyFont="1" applyFill="1" applyBorder="1" applyAlignment="1">
      <alignment vertical="center"/>
    </xf>
    <xf numFmtId="0" fontId="53" fillId="0" borderId="16" xfId="3" applyFont="1" applyFill="1" applyBorder="1" applyAlignment="1">
      <alignment horizontal="right" vertical="center"/>
    </xf>
    <xf numFmtId="192" fontId="53" fillId="0" borderId="16" xfId="2" applyNumberFormat="1" applyFont="1" applyFill="1" applyBorder="1" applyAlignment="1">
      <alignment horizontal="right" vertical="center"/>
    </xf>
    <xf numFmtId="0" fontId="53" fillId="0" borderId="40" xfId="2" quotePrefix="1" applyFont="1" applyFill="1" applyBorder="1" applyAlignment="1">
      <alignment horizontal="left" vertical="center"/>
    </xf>
    <xf numFmtId="0" fontId="61" fillId="16" borderId="70" xfId="56" quotePrefix="1" applyFont="1" applyFill="1" applyBorder="1" applyAlignment="1">
      <alignment horizontal="center" vertical="center"/>
    </xf>
    <xf numFmtId="0" fontId="61" fillId="15" borderId="92" xfId="56" quotePrefix="1" applyFont="1" applyFill="1" applyBorder="1" applyAlignment="1">
      <alignment horizontal="center" vertical="center"/>
    </xf>
    <xf numFmtId="0" fontId="61" fillId="15" borderId="70" xfId="56" quotePrefix="1" applyFont="1" applyFill="1" applyBorder="1" applyAlignment="1">
      <alignment horizontal="center" vertical="center"/>
    </xf>
    <xf numFmtId="0" fontId="61" fillId="15" borderId="93" xfId="56" quotePrefix="1" applyFont="1" applyFill="1" applyBorder="1" applyAlignment="1">
      <alignment horizontal="center" vertical="center"/>
    </xf>
    <xf numFmtId="0" fontId="61" fillId="17" borderId="92" xfId="56" quotePrefix="1" applyFont="1" applyFill="1" applyBorder="1" applyAlignment="1">
      <alignment horizontal="center" vertical="center"/>
    </xf>
    <xf numFmtId="0" fontId="61" fillId="17" borderId="70" xfId="56" quotePrefix="1" applyFont="1" applyFill="1" applyBorder="1" applyAlignment="1">
      <alignment horizontal="center" vertical="center"/>
    </xf>
    <xf numFmtId="0" fontId="61" fillId="17" borderId="93" xfId="56" quotePrefix="1" applyFont="1" applyFill="1" applyBorder="1" applyAlignment="1">
      <alignment horizontal="center" vertical="center"/>
    </xf>
    <xf numFmtId="0" fontId="61" fillId="2" borderId="92" xfId="56" quotePrefix="1" applyFont="1" applyFill="1" applyBorder="1" applyAlignment="1">
      <alignment horizontal="center" vertical="center"/>
    </xf>
    <xf numFmtId="0" fontId="61" fillId="2" borderId="70" xfId="56" quotePrefix="1" applyFont="1" applyFill="1" applyBorder="1" applyAlignment="1">
      <alignment horizontal="center" vertical="center"/>
    </xf>
    <xf numFmtId="0" fontId="61" fillId="2" borderId="93" xfId="56" quotePrefix="1" applyFont="1" applyFill="1" applyBorder="1" applyAlignment="1">
      <alignment horizontal="center" vertical="center"/>
    </xf>
    <xf numFmtId="0" fontId="53" fillId="0" borderId="35" xfId="2" quotePrefix="1" applyFont="1" applyFill="1" applyBorder="1" applyAlignment="1">
      <alignment horizontal="left" vertical="center"/>
    </xf>
    <xf numFmtId="197" fontId="53" fillId="0" borderId="8" xfId="2" applyNumberFormat="1" applyFont="1" applyFill="1" applyBorder="1" applyAlignment="1">
      <alignment vertical="center"/>
    </xf>
    <xf numFmtId="0" fontId="53" fillId="0" borderId="8" xfId="2" quotePrefix="1" applyFont="1" applyFill="1" applyBorder="1" applyAlignment="1">
      <alignment horizontal="right" vertical="center"/>
    </xf>
    <xf numFmtId="197" fontId="53" fillId="0" borderId="8" xfId="2" applyNumberFormat="1" applyFont="1" applyFill="1" applyBorder="1" applyAlignment="1">
      <alignment horizontal="right" vertical="center"/>
    </xf>
    <xf numFmtId="0" fontId="53" fillId="0" borderId="0" xfId="0" applyFont="1" applyBorder="1"/>
    <xf numFmtId="0" fontId="61" fillId="16" borderId="78" xfId="56" quotePrefix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61" fillId="16" borderId="99" xfId="56" quotePrefix="1" applyFont="1" applyFill="1" applyBorder="1" applyAlignment="1">
      <alignment horizontal="center" vertical="center"/>
    </xf>
    <xf numFmtId="0" fontId="61" fillId="16" borderId="100" xfId="56" quotePrefix="1" applyFont="1" applyFill="1" applyBorder="1" applyAlignment="1">
      <alignment horizontal="center" vertical="center"/>
    </xf>
    <xf numFmtId="0" fontId="61" fillId="16" borderId="101" xfId="56" quotePrefix="1" applyFont="1" applyFill="1" applyBorder="1" applyAlignment="1">
      <alignment horizontal="center" vertical="center"/>
    </xf>
    <xf numFmtId="0" fontId="53" fillId="0" borderId="0" xfId="2" applyFont="1" applyFill="1" applyAlignment="1">
      <alignment horizontal="center" vertical="center"/>
    </xf>
    <xf numFmtId="188" fontId="54" fillId="0" borderId="0" xfId="0" applyNumberFormat="1" applyFont="1"/>
    <xf numFmtId="0" fontId="61" fillId="16" borderId="77" xfId="56" quotePrefix="1" applyFont="1" applyFill="1" applyBorder="1" applyAlignment="1">
      <alignment vertical="center"/>
    </xf>
    <xf numFmtId="0" fontId="61" fillId="16" borderId="70" xfId="56" quotePrefix="1" applyFont="1" applyFill="1" applyBorder="1" applyAlignment="1">
      <alignment vertical="center"/>
    </xf>
    <xf numFmtId="0" fontId="61" fillId="16" borderId="78" xfId="56" quotePrefix="1" applyFont="1" applyFill="1" applyBorder="1" applyAlignment="1">
      <alignment vertical="center"/>
    </xf>
    <xf numFmtId="0" fontId="50" fillId="0" borderId="0" xfId="2" applyFont="1" applyFill="1" applyBorder="1" applyAlignment="1">
      <alignment horizontal="center" vertical="center"/>
    </xf>
    <xf numFmtId="190" fontId="50" fillId="0" borderId="0" xfId="2" applyNumberFormat="1" applyFont="1" applyFill="1" applyBorder="1" applyAlignment="1">
      <alignment vertical="center"/>
    </xf>
    <xf numFmtId="0" fontId="50" fillId="0" borderId="0" xfId="2" applyFont="1" applyFill="1" applyBorder="1" applyAlignment="1">
      <alignment vertical="center"/>
    </xf>
    <xf numFmtId="0" fontId="50" fillId="0" borderId="0" xfId="3" applyFont="1" applyFill="1" applyBorder="1" applyAlignment="1">
      <alignment horizontal="center" vertical="center"/>
    </xf>
    <xf numFmtId="189" fontId="50" fillId="0" borderId="0" xfId="0" applyNumberFormat="1" applyFont="1" applyFill="1" applyBorder="1" applyAlignment="1"/>
    <xf numFmtId="0" fontId="50" fillId="0" borderId="0" xfId="0" applyFont="1" applyFill="1" applyBorder="1" applyAlignment="1"/>
    <xf numFmtId="14" fontId="50" fillId="0" borderId="0" xfId="0" applyNumberFormat="1" applyFont="1" applyFill="1" applyBorder="1" applyAlignment="1">
      <alignment horizontal="center"/>
    </xf>
    <xf numFmtId="14" fontId="50" fillId="0" borderId="7" xfId="34" applyNumberFormat="1" applyFont="1" applyFill="1" applyBorder="1" applyAlignment="1">
      <alignment horizontal="center"/>
    </xf>
    <xf numFmtId="0" fontId="54" fillId="12" borderId="0" xfId="0" applyFont="1" applyFill="1"/>
    <xf numFmtId="0" fontId="50" fillId="0" borderId="30" xfId="2" applyFont="1" applyFill="1" applyBorder="1" applyAlignment="1">
      <alignment horizontal="center" vertical="center"/>
    </xf>
    <xf numFmtId="0" fontId="50" fillId="0" borderId="2" xfId="2" applyFont="1" applyFill="1" applyBorder="1" applyAlignment="1">
      <alignment vertical="center"/>
    </xf>
    <xf numFmtId="0" fontId="50" fillId="0" borderId="30" xfId="3" applyFont="1" applyFill="1" applyBorder="1" applyAlignment="1">
      <alignment horizontal="center" vertical="center"/>
    </xf>
    <xf numFmtId="0" fontId="50" fillId="0" borderId="30" xfId="34" applyFont="1" applyFill="1" applyBorder="1" applyAlignment="1"/>
    <xf numFmtId="0" fontId="50" fillId="0" borderId="23" xfId="34" applyFont="1" applyFill="1" applyBorder="1" applyAlignment="1"/>
    <xf numFmtId="0" fontId="61" fillId="16" borderId="77" xfId="56" quotePrefix="1" applyFont="1" applyFill="1" applyBorder="1" applyAlignment="1">
      <alignment horizontal="center" vertical="center"/>
    </xf>
    <xf numFmtId="0" fontId="61" fillId="15" borderId="77" xfId="56" quotePrefix="1" applyFont="1" applyFill="1" applyBorder="1" applyAlignment="1">
      <alignment horizontal="center" vertical="center"/>
    </xf>
    <xf numFmtId="0" fontId="61" fillId="15" borderId="78" xfId="56" quotePrefix="1" applyFont="1" applyFill="1" applyBorder="1" applyAlignment="1">
      <alignment horizontal="center" vertical="center"/>
    </xf>
    <xf numFmtId="0" fontId="61" fillId="17" borderId="77" xfId="56" quotePrefix="1" applyFont="1" applyFill="1" applyBorder="1" applyAlignment="1">
      <alignment horizontal="center" vertical="center"/>
    </xf>
    <xf numFmtId="0" fontId="61" fillId="17" borderId="78" xfId="56" quotePrefix="1" applyFont="1" applyFill="1" applyBorder="1" applyAlignment="1">
      <alignment horizontal="center" vertical="center"/>
    </xf>
    <xf numFmtId="0" fontId="61" fillId="2" borderId="77" xfId="56" quotePrefix="1" applyFont="1" applyFill="1" applyBorder="1" applyAlignment="1">
      <alignment horizontal="center" vertical="center"/>
    </xf>
    <xf numFmtId="0" fontId="61" fillId="2" borderId="78" xfId="56" quotePrefix="1" applyFont="1" applyFill="1" applyBorder="1" applyAlignment="1">
      <alignment horizontal="center" vertical="center"/>
    </xf>
    <xf numFmtId="0" fontId="50" fillId="0" borderId="0" xfId="2" quotePrefix="1" applyFont="1" applyFill="1" applyBorder="1" applyAlignment="1">
      <alignment horizontal="center" vertical="center"/>
    </xf>
    <xf numFmtId="189" fontId="50" fillId="0" borderId="0" xfId="2" applyNumberFormat="1" applyFont="1" applyFill="1" applyBorder="1" applyAlignment="1">
      <alignment horizontal="center" vertical="center"/>
    </xf>
    <xf numFmtId="189" fontId="56" fillId="0" borderId="0" xfId="2" applyNumberFormat="1" applyFont="1" applyFill="1" applyBorder="1" applyAlignment="1">
      <alignment horizontal="center" vertical="center"/>
    </xf>
    <xf numFmtId="190" fontId="50" fillId="0" borderId="0" xfId="3" applyNumberFormat="1" applyFont="1" applyFill="1" applyBorder="1" applyAlignment="1">
      <alignment vertical="center"/>
    </xf>
    <xf numFmtId="190" fontId="62" fillId="0" borderId="0" xfId="0" applyNumberFormat="1" applyFont="1" applyFill="1" applyBorder="1" applyAlignment="1">
      <alignment horizontal="center"/>
    </xf>
    <xf numFmtId="189" fontId="50" fillId="0" borderId="0" xfId="0" applyNumberFormat="1" applyFont="1" applyFill="1" applyBorder="1" applyAlignment="1">
      <alignment horizontal="center"/>
    </xf>
    <xf numFmtId="189" fontId="56" fillId="0" borderId="0" xfId="0" applyNumberFormat="1" applyFont="1" applyFill="1" applyBorder="1" applyAlignment="1">
      <alignment horizontal="center"/>
    </xf>
    <xf numFmtId="0" fontId="50" fillId="0" borderId="12" xfId="3" applyFont="1" applyFill="1" applyBorder="1" applyAlignment="1">
      <alignment horizontal="center" vertical="center"/>
    </xf>
    <xf numFmtId="189" fontId="50" fillId="0" borderId="38" xfId="34" applyNumberFormat="1" applyFont="1" applyFill="1" applyBorder="1" applyAlignment="1">
      <alignment horizontal="center"/>
    </xf>
    <xf numFmtId="189" fontId="56" fillId="0" borderId="15" xfId="34" applyNumberFormat="1" applyFont="1" applyFill="1" applyBorder="1" applyAlignment="1">
      <alignment horizontal="center"/>
    </xf>
    <xf numFmtId="189" fontId="50" fillId="12" borderId="10" xfId="0" applyNumberFormat="1" applyFont="1" applyFill="1" applyBorder="1" applyAlignment="1">
      <alignment horizontal="center"/>
    </xf>
    <xf numFmtId="189" fontId="56" fillId="12" borderId="14" xfId="0" applyNumberFormat="1" applyFont="1" applyFill="1" applyBorder="1" applyAlignment="1">
      <alignment horizontal="center"/>
    </xf>
    <xf numFmtId="0" fontId="50" fillId="12" borderId="12" xfId="3" applyFont="1" applyFill="1" applyBorder="1" applyAlignment="1">
      <alignment horizontal="center" vertical="center"/>
    </xf>
    <xf numFmtId="0" fontId="50" fillId="0" borderId="35" xfId="2" quotePrefix="1" applyFont="1" applyFill="1" applyBorder="1" applyAlignment="1">
      <alignment horizontal="center" vertical="center"/>
    </xf>
    <xf numFmtId="189" fontId="50" fillId="0" borderId="8" xfId="2" applyNumberFormat="1" applyFont="1" applyFill="1" applyBorder="1" applyAlignment="1">
      <alignment horizontal="center" vertical="center"/>
    </xf>
    <xf numFmtId="0" fontId="50" fillId="0" borderId="16" xfId="2" quotePrefix="1" applyFont="1" applyFill="1" applyBorder="1" applyAlignment="1">
      <alignment horizontal="center" vertical="center"/>
    </xf>
    <xf numFmtId="189" fontId="50" fillId="0" borderId="16" xfId="2" applyNumberFormat="1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188" fontId="22" fillId="0" borderId="106" xfId="57" applyNumberFormat="1" applyFont="1" applyBorder="1" applyAlignment="1">
      <alignment vertical="center"/>
    </xf>
    <xf numFmtId="0" fontId="22" fillId="4" borderId="0" xfId="0" applyFont="1" applyFill="1" applyAlignment="1">
      <alignment vertical="center"/>
    </xf>
    <xf numFmtId="197" fontId="24" fillId="0" borderId="16" xfId="0" applyNumberFormat="1" applyFont="1" applyBorder="1" applyAlignment="1">
      <alignment vertical="center"/>
    </xf>
    <xf numFmtId="0" fontId="24" fillId="0" borderId="16" xfId="0" applyFont="1" applyBorder="1" applyAlignment="1">
      <alignment horizontal="right" vertical="center"/>
    </xf>
    <xf numFmtId="0" fontId="24" fillId="0" borderId="113" xfId="57" applyFont="1" applyFill="1" applyBorder="1" applyAlignment="1">
      <alignment horizontal="right" vertical="center"/>
    </xf>
    <xf numFmtId="0" fontId="24" fillId="0" borderId="16" xfId="57" applyFont="1" applyFill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0" fontId="22" fillId="5" borderId="114" xfId="57" applyFont="1" applyFill="1" applyBorder="1" applyAlignment="1">
      <alignment vertical="center"/>
    </xf>
    <xf numFmtId="188" fontId="22" fillId="5" borderId="86" xfId="32" applyNumberFormat="1" applyFont="1" applyFill="1" applyBorder="1" applyAlignment="1">
      <alignment vertical="center"/>
    </xf>
    <xf numFmtId="43" fontId="22" fillId="5" borderId="114" xfId="57" applyNumberFormat="1" applyFont="1" applyFill="1" applyBorder="1" applyAlignment="1">
      <alignment vertical="center"/>
    </xf>
    <xf numFmtId="197" fontId="13" fillId="0" borderId="0" xfId="24" applyNumberFormat="1" applyFont="1" applyFill="1" applyBorder="1" applyAlignment="1">
      <alignment vertical="center"/>
    </xf>
    <xf numFmtId="197" fontId="13" fillId="0" borderId="0" xfId="59" applyNumberFormat="1" applyFont="1" applyFill="1" applyBorder="1" applyAlignment="1">
      <alignment vertical="center"/>
    </xf>
    <xf numFmtId="197" fontId="13" fillId="0" borderId="0" xfId="31" applyNumberFormat="1" applyFont="1" applyFill="1" applyBorder="1" applyAlignment="1">
      <alignment vertical="center"/>
    </xf>
    <xf numFmtId="197" fontId="13" fillId="0" borderId="0" xfId="25" applyNumberFormat="1" applyFont="1" applyFill="1" applyBorder="1" applyAlignment="1">
      <alignment vertical="center"/>
    </xf>
    <xf numFmtId="197" fontId="13" fillId="0" borderId="0" xfId="23" applyNumberFormat="1" applyFont="1" applyFill="1" applyBorder="1" applyAlignment="1">
      <alignment vertical="center"/>
    </xf>
    <xf numFmtId="197" fontId="13" fillId="0" borderId="0" xfId="22" applyNumberFormat="1" applyFont="1" applyFill="1" applyBorder="1" applyAlignment="1">
      <alignment vertical="center"/>
    </xf>
    <xf numFmtId="197" fontId="13" fillId="0" borderId="0" xfId="17" applyNumberFormat="1" applyFont="1" applyFill="1" applyBorder="1" applyAlignment="1">
      <alignment vertical="center"/>
    </xf>
    <xf numFmtId="197" fontId="13" fillId="0" borderId="0" xfId="19" applyNumberFormat="1" applyFont="1" applyFill="1" applyBorder="1" applyAlignment="1">
      <alignment vertical="center"/>
    </xf>
    <xf numFmtId="197" fontId="13" fillId="0" borderId="0" xfId="20" applyNumberFormat="1" applyFont="1" applyFill="1" applyBorder="1" applyAlignment="1">
      <alignment vertical="center"/>
    </xf>
    <xf numFmtId="197" fontId="13" fillId="0" borderId="0" xfId="16" applyNumberFormat="1" applyFont="1" applyFill="1" applyBorder="1" applyAlignment="1">
      <alignment vertical="center"/>
    </xf>
    <xf numFmtId="197" fontId="13" fillId="0" borderId="0" xfId="27" applyNumberFormat="1" applyFont="1" applyFill="1" applyBorder="1" applyAlignment="1">
      <alignment vertical="center"/>
    </xf>
    <xf numFmtId="197" fontId="24" fillId="0" borderId="0" xfId="34" applyNumberFormat="1" applyFont="1" applyFill="1"/>
    <xf numFmtId="190" fontId="24" fillId="0" borderId="0" xfId="31" applyNumberFormat="1" applyFont="1" applyFill="1"/>
    <xf numFmtId="197" fontId="22" fillId="0" borderId="0" xfId="34" applyNumberFormat="1" applyFont="1" applyFill="1"/>
    <xf numFmtId="190" fontId="22" fillId="0" borderId="0" xfId="31" applyNumberFormat="1" applyFont="1" applyFill="1"/>
    <xf numFmtId="188" fontId="13" fillId="0" borderId="0" xfId="31" applyNumberFormat="1" applyFont="1" applyFill="1" applyAlignment="1">
      <alignment vertical="center"/>
    </xf>
    <xf numFmtId="188" fontId="15" fillId="0" borderId="0" xfId="31" applyNumberFormat="1" applyFont="1" applyFill="1" applyAlignment="1">
      <alignment vertical="center"/>
    </xf>
    <xf numFmtId="43" fontId="22" fillId="0" borderId="0" xfId="31" applyNumberFormat="1" applyFont="1" applyFill="1" applyAlignment="1">
      <alignment vertical="center"/>
    </xf>
    <xf numFmtId="43" fontId="13" fillId="0" borderId="0" xfId="31" applyNumberFormat="1" applyFont="1" applyFill="1" applyAlignment="1">
      <alignment vertical="center"/>
    </xf>
    <xf numFmtId="43" fontId="15" fillId="0" borderId="0" xfId="31" applyNumberFormat="1" applyFont="1" applyFill="1" applyAlignment="1">
      <alignment vertical="center"/>
    </xf>
    <xf numFmtId="188" fontId="24" fillId="0" borderId="0" xfId="34" applyNumberFormat="1" applyFont="1" applyFill="1"/>
    <xf numFmtId="188" fontId="15" fillId="0" borderId="0" xfId="34" applyNumberFormat="1" applyFont="1" applyFill="1"/>
    <xf numFmtId="188" fontId="15" fillId="0" borderId="0" xfId="5" applyNumberFormat="1" applyFont="1" applyFill="1" applyAlignment="1">
      <alignment horizontal="right" vertical="center"/>
    </xf>
    <xf numFmtId="188" fontId="13" fillId="0" borderId="0" xfId="5" applyNumberFormat="1" applyFont="1" applyFill="1" applyBorder="1" applyAlignment="1">
      <alignment horizontal="center"/>
    </xf>
    <xf numFmtId="188" fontId="13" fillId="0" borderId="0" xfId="5" applyNumberFormat="1" applyFont="1" applyFill="1" applyBorder="1" applyAlignment="1">
      <alignment horizontal="left"/>
    </xf>
    <xf numFmtId="197" fontId="13" fillId="0" borderId="0" xfId="18" applyNumberFormat="1" applyFont="1" applyFill="1" applyBorder="1" applyAlignment="1">
      <alignment vertical="center"/>
    </xf>
    <xf numFmtId="203" fontId="15" fillId="0" borderId="0" xfId="2" applyNumberFormat="1" applyFont="1" applyFill="1" applyAlignment="1">
      <alignment vertical="center"/>
    </xf>
    <xf numFmtId="207" fontId="64" fillId="0" borderId="0" xfId="1" applyNumberFormat="1" applyFont="1" applyFill="1"/>
    <xf numFmtId="207" fontId="64" fillId="0" borderId="0" xfId="7" applyNumberFormat="1" applyFont="1" applyFill="1" applyAlignment="1">
      <alignment vertical="center"/>
    </xf>
    <xf numFmtId="207" fontId="64" fillId="0" borderId="0" xfId="7" applyNumberFormat="1" applyFont="1" applyFill="1"/>
    <xf numFmtId="207" fontId="64" fillId="0" borderId="0" xfId="0" applyNumberFormat="1" applyFont="1" applyFill="1" applyAlignment="1">
      <alignment vertical="center"/>
    </xf>
    <xf numFmtId="43" fontId="24" fillId="0" borderId="0" xfId="7" applyNumberFormat="1" applyFont="1" applyFill="1"/>
    <xf numFmtId="43" fontId="25" fillId="0" borderId="0" xfId="29" applyFont="1" applyFill="1" applyAlignment="1">
      <alignment horizontal="center" vertical="center"/>
    </xf>
    <xf numFmtId="0" fontId="22" fillId="0" borderId="116" xfId="0" applyFont="1" applyFill="1" applyBorder="1" applyAlignment="1">
      <alignment horizontal="center" vertical="center"/>
    </xf>
    <xf numFmtId="0" fontId="22" fillId="0" borderId="117" xfId="0" applyFont="1" applyFill="1" applyBorder="1" applyAlignment="1">
      <alignment horizontal="center" vertical="center"/>
    </xf>
    <xf numFmtId="0" fontId="22" fillId="0" borderId="118" xfId="0" applyFont="1" applyFill="1" applyBorder="1" applyAlignment="1">
      <alignment horizontal="center" vertical="center"/>
    </xf>
    <xf numFmtId="0" fontId="67" fillId="6" borderId="115" xfId="120" applyFont="1" applyFill="1" applyBorder="1" applyAlignment="1">
      <alignment vertical="center"/>
    </xf>
    <xf numFmtId="188" fontId="24" fillId="6" borderId="116" xfId="71" applyNumberFormat="1" applyFont="1" applyFill="1" applyBorder="1" applyAlignment="1">
      <alignment vertical="center"/>
    </xf>
    <xf numFmtId="188" fontId="24" fillId="6" borderId="117" xfId="71" applyNumberFormat="1" applyFont="1" applyFill="1" applyBorder="1" applyAlignment="1">
      <alignment vertical="center"/>
    </xf>
    <xf numFmtId="188" fontId="24" fillId="6" borderId="118" xfId="71" applyNumberFormat="1" applyFont="1" applyFill="1" applyBorder="1" applyAlignment="1">
      <alignment vertical="center"/>
    </xf>
    <xf numFmtId="188" fontId="2" fillId="11" borderId="116" xfId="121" applyNumberFormat="1" applyFont="1" applyBorder="1" applyAlignment="1">
      <alignment vertical="center"/>
    </xf>
    <xf numFmtId="188" fontId="2" fillId="11" borderId="117" xfId="121" applyNumberFormat="1" applyFont="1" applyBorder="1" applyAlignment="1">
      <alignment vertical="center"/>
    </xf>
    <xf numFmtId="188" fontId="2" fillId="11" borderId="118" xfId="121" applyNumberFormat="1" applyFont="1" applyBorder="1" applyAlignment="1">
      <alignment vertical="center"/>
    </xf>
    <xf numFmtId="0" fontId="68" fillId="0" borderId="119" xfId="120" applyFont="1" applyFill="1" applyBorder="1" applyAlignment="1">
      <alignment horizontal="left" vertical="center" indent="1"/>
    </xf>
    <xf numFmtId="188" fontId="24" fillId="0" borderId="120" xfId="71" applyNumberFormat="1" applyFont="1" applyFill="1" applyBorder="1" applyAlignment="1">
      <alignment vertical="center"/>
    </xf>
    <xf numFmtId="188" fontId="24" fillId="0" borderId="121" xfId="71" applyNumberFormat="1" applyFont="1" applyFill="1" applyBorder="1" applyAlignment="1">
      <alignment vertical="center"/>
    </xf>
    <xf numFmtId="188" fontId="24" fillId="0" borderId="122" xfId="71" applyNumberFormat="1" applyFont="1" applyFill="1" applyBorder="1" applyAlignment="1">
      <alignment vertical="center"/>
    </xf>
    <xf numFmtId="203" fontId="24" fillId="0" borderId="120" xfId="71" applyNumberFormat="1" applyFont="1" applyFill="1" applyBorder="1" applyAlignment="1">
      <alignment vertical="center"/>
    </xf>
    <xf numFmtId="0" fontId="24" fillId="0" borderId="121" xfId="0" applyFont="1" applyFill="1" applyBorder="1" applyAlignment="1">
      <alignment vertical="center"/>
    </xf>
    <xf numFmtId="0" fontId="24" fillId="0" borderId="122" xfId="0" applyFont="1" applyFill="1" applyBorder="1" applyAlignment="1">
      <alignment vertical="center"/>
    </xf>
    <xf numFmtId="202" fontId="24" fillId="0" borderId="0" xfId="0" applyNumberFormat="1" applyFont="1" applyFill="1" applyBorder="1" applyAlignment="1">
      <alignment vertical="center"/>
    </xf>
    <xf numFmtId="0" fontId="68" fillId="0" borderId="119" xfId="119" applyFont="1" applyFill="1" applyBorder="1" applyAlignment="1">
      <alignment horizontal="left" indent="1"/>
    </xf>
    <xf numFmtId="0" fontId="24" fillId="0" borderId="120" xfId="0" applyFont="1" applyFill="1" applyBorder="1" applyAlignment="1">
      <alignment vertical="center"/>
    </xf>
    <xf numFmtId="203" fontId="24" fillId="0" borderId="120" xfId="0" applyNumberFormat="1" applyFont="1" applyFill="1" applyBorder="1" applyAlignment="1">
      <alignment vertical="center"/>
    </xf>
    <xf numFmtId="0" fontId="68" fillId="0" borderId="119" xfId="0" applyFont="1" applyFill="1" applyBorder="1" applyAlignment="1">
      <alignment horizontal="left" vertical="center" indent="1"/>
    </xf>
    <xf numFmtId="0" fontId="69" fillId="0" borderId="0" xfId="0" applyFont="1" applyFill="1" applyBorder="1" applyAlignment="1">
      <alignment vertical="center"/>
    </xf>
    <xf numFmtId="0" fontId="69" fillId="0" borderId="0" xfId="0" applyFont="1" applyFill="1" applyAlignment="1">
      <alignment vertical="center"/>
    </xf>
    <xf numFmtId="188" fontId="24" fillId="0" borderId="12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vertical="center"/>
    </xf>
    <xf numFmtId="43" fontId="2" fillId="11" borderId="116" xfId="71" applyFont="1" applyFill="1" applyBorder="1" applyAlignment="1">
      <alignment vertical="center"/>
    </xf>
    <xf numFmtId="43" fontId="2" fillId="11" borderId="117" xfId="71" applyFont="1" applyFill="1" applyBorder="1" applyAlignment="1">
      <alignment vertical="center"/>
    </xf>
    <xf numFmtId="43" fontId="2" fillId="11" borderId="118" xfId="71" applyFont="1" applyFill="1" applyBorder="1" applyAlignment="1">
      <alignment vertical="center"/>
    </xf>
    <xf numFmtId="209" fontId="24" fillId="6" borderId="118" xfId="31" applyNumberFormat="1" applyFont="1" applyFill="1" applyBorder="1" applyAlignment="1">
      <alignment vertical="center"/>
    </xf>
    <xf numFmtId="190" fontId="24" fillId="6" borderId="118" xfId="31" applyNumberFormat="1" applyFont="1" applyFill="1" applyBorder="1" applyAlignment="1">
      <alignment vertical="center"/>
    </xf>
    <xf numFmtId="187" fontId="2" fillId="11" borderId="116" xfId="31" applyFont="1" applyFill="1" applyBorder="1" applyAlignment="1">
      <alignment vertical="center"/>
    </xf>
    <xf numFmtId="187" fontId="2" fillId="11" borderId="117" xfId="31" applyFont="1" applyFill="1" applyBorder="1" applyAlignment="1">
      <alignment vertical="center"/>
    </xf>
    <xf numFmtId="187" fontId="2" fillId="11" borderId="118" xfId="31" applyFont="1" applyFill="1" applyBorder="1" applyAlignment="1">
      <alignment vertical="center"/>
    </xf>
    <xf numFmtId="187" fontId="24" fillId="0" borderId="120" xfId="31" applyFont="1" applyFill="1" applyBorder="1" applyAlignment="1">
      <alignment vertical="center"/>
    </xf>
    <xf numFmtId="187" fontId="24" fillId="0" borderId="121" xfId="31" applyFont="1" applyFill="1" applyBorder="1" applyAlignment="1">
      <alignment vertical="center"/>
    </xf>
    <xf numFmtId="187" fontId="24" fillId="0" borderId="122" xfId="31" applyFont="1" applyFill="1" applyBorder="1" applyAlignment="1">
      <alignment vertical="center"/>
    </xf>
    <xf numFmtId="209" fontId="24" fillId="6" borderId="116" xfId="31" applyNumberFormat="1" applyFont="1" applyFill="1" applyBorder="1" applyAlignment="1">
      <alignment vertical="center"/>
    </xf>
    <xf numFmtId="209" fontId="24" fillId="6" borderId="117" xfId="31" applyNumberFormat="1" applyFont="1" applyFill="1" applyBorder="1" applyAlignment="1">
      <alignment vertical="center"/>
    </xf>
    <xf numFmtId="209" fontId="24" fillId="0" borderId="120" xfId="31" applyNumberFormat="1" applyFont="1" applyFill="1" applyBorder="1" applyAlignment="1">
      <alignment vertical="center"/>
    </xf>
    <xf numFmtId="209" fontId="24" fillId="0" borderId="121" xfId="31" applyNumberFormat="1" applyFont="1" applyFill="1" applyBorder="1" applyAlignment="1">
      <alignment vertical="center"/>
    </xf>
    <xf numFmtId="209" fontId="24" fillId="0" borderId="122" xfId="31" applyNumberFormat="1" applyFont="1" applyFill="1" applyBorder="1" applyAlignment="1">
      <alignment vertical="center"/>
    </xf>
    <xf numFmtId="190" fontId="24" fillId="6" borderId="116" xfId="31" applyNumberFormat="1" applyFont="1" applyFill="1" applyBorder="1" applyAlignment="1">
      <alignment vertical="center"/>
    </xf>
    <xf numFmtId="190" fontId="24" fillId="6" borderId="117" xfId="31" applyNumberFormat="1" applyFont="1" applyFill="1" applyBorder="1" applyAlignment="1">
      <alignment vertical="center"/>
    </xf>
    <xf numFmtId="190" fontId="24" fillId="0" borderId="120" xfId="31" applyNumberFormat="1" applyFont="1" applyFill="1" applyBorder="1" applyAlignment="1">
      <alignment vertical="center"/>
    </xf>
    <xf numFmtId="190" fontId="24" fillId="0" borderId="121" xfId="31" applyNumberFormat="1" applyFont="1" applyFill="1" applyBorder="1" applyAlignment="1">
      <alignment vertical="center"/>
    </xf>
    <xf numFmtId="190" fontId="24" fillId="0" borderId="122" xfId="31" applyNumberFormat="1" applyFont="1" applyFill="1" applyBorder="1" applyAlignment="1">
      <alignment vertical="center"/>
    </xf>
    <xf numFmtId="209" fontId="2" fillId="11" borderId="116" xfId="31" applyNumberFormat="1" applyFont="1" applyFill="1" applyBorder="1" applyAlignment="1">
      <alignment vertical="center"/>
    </xf>
    <xf numFmtId="209" fontId="2" fillId="11" borderId="117" xfId="31" applyNumberFormat="1" applyFont="1" applyFill="1" applyBorder="1" applyAlignment="1">
      <alignment vertical="center"/>
    </xf>
    <xf numFmtId="209" fontId="2" fillId="11" borderId="118" xfId="31" applyNumberFormat="1" applyFont="1" applyFill="1" applyBorder="1" applyAlignment="1">
      <alignment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22" xfId="2" applyFont="1" applyFill="1" applyBorder="1" applyAlignment="1">
      <alignment horizontal="center" vertical="center"/>
    </xf>
    <xf numFmtId="0" fontId="13" fillId="0" borderId="23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69" fillId="0" borderId="0" xfId="0" applyFont="1"/>
    <xf numFmtId="189" fontId="70" fillId="0" borderId="38" xfId="2" applyNumberFormat="1" applyFont="1" applyFill="1" applyBorder="1" applyAlignment="1">
      <alignment horizontal="center" vertical="center"/>
    </xf>
    <xf numFmtId="189" fontId="71" fillId="0" borderId="13" xfId="2" applyNumberFormat="1" applyFont="1" applyFill="1" applyBorder="1" applyAlignment="1">
      <alignment horizontal="center" vertical="center"/>
    </xf>
    <xf numFmtId="0" fontId="70" fillId="0" borderId="12" xfId="3" applyFont="1" applyFill="1" applyBorder="1" applyAlignment="1">
      <alignment horizontal="center" vertical="center"/>
    </xf>
    <xf numFmtId="189" fontId="70" fillId="0" borderId="13" xfId="2" applyNumberFormat="1" applyFont="1" applyFill="1" applyBorder="1" applyAlignment="1">
      <alignment horizontal="center" vertical="center"/>
    </xf>
    <xf numFmtId="189" fontId="70" fillId="13" borderId="13" xfId="2" applyNumberFormat="1" applyFont="1" applyFill="1" applyBorder="1" applyAlignment="1">
      <alignment horizontal="center" vertical="center"/>
    </xf>
    <xf numFmtId="189" fontId="71" fillId="13" borderId="13" xfId="2" applyNumberFormat="1" applyFont="1" applyFill="1" applyBorder="1" applyAlignment="1">
      <alignment horizontal="center" vertical="center"/>
    </xf>
    <xf numFmtId="0" fontId="70" fillId="13" borderId="12" xfId="3" applyFont="1" applyFill="1" applyBorder="1" applyAlignment="1">
      <alignment horizontal="center" vertical="center"/>
    </xf>
    <xf numFmtId="189" fontId="70" fillId="13" borderId="38" xfId="2" applyNumberFormat="1" applyFont="1" applyFill="1" applyBorder="1" applyAlignment="1">
      <alignment horizontal="center" vertical="center"/>
    </xf>
    <xf numFmtId="0" fontId="69" fillId="0" borderId="23" xfId="0" applyFont="1" applyBorder="1"/>
    <xf numFmtId="0" fontId="69" fillId="0" borderId="17" xfId="0" applyFont="1" applyBorder="1"/>
    <xf numFmtId="0" fontId="69" fillId="14" borderId="50" xfId="0" applyFont="1" applyFill="1" applyBorder="1" applyAlignment="1">
      <alignment vertical="center"/>
    </xf>
    <xf numFmtId="0" fontId="69" fillId="14" borderId="47" xfId="0" applyFont="1" applyFill="1" applyBorder="1"/>
    <xf numFmtId="0" fontId="69" fillId="14" borderId="56" xfId="0" applyFont="1" applyFill="1" applyBorder="1"/>
    <xf numFmtId="0" fontId="69" fillId="0" borderId="0" xfId="0" applyFont="1" applyFill="1" applyBorder="1"/>
    <xf numFmtId="0" fontId="69" fillId="0" borderId="0" xfId="0" applyFont="1" applyFill="1"/>
    <xf numFmtId="189" fontId="70" fillId="19" borderId="13" xfId="2" applyNumberFormat="1" applyFont="1" applyFill="1" applyBorder="1" applyAlignment="1">
      <alignment horizontal="center" vertical="center"/>
    </xf>
    <xf numFmtId="189" fontId="71" fillId="19" borderId="13" xfId="2" applyNumberFormat="1" applyFont="1" applyFill="1" applyBorder="1" applyAlignment="1">
      <alignment horizontal="center" vertical="center"/>
    </xf>
    <xf numFmtId="0" fontId="70" fillId="19" borderId="12" xfId="3" applyFont="1" applyFill="1" applyBorder="1" applyAlignment="1">
      <alignment horizontal="center" vertical="center"/>
    </xf>
    <xf numFmtId="0" fontId="69" fillId="0" borderId="17" xfId="0" applyFont="1" applyFill="1" applyBorder="1"/>
    <xf numFmtId="0" fontId="69" fillId="0" borderId="1" xfId="0" applyFont="1" applyBorder="1"/>
    <xf numFmtId="0" fontId="69" fillId="0" borderId="0" xfId="0" applyFont="1" applyBorder="1"/>
    <xf numFmtId="189" fontId="70" fillId="0" borderId="0" xfId="2" applyNumberFormat="1" applyFont="1" applyFill="1" applyBorder="1" applyAlignment="1">
      <alignment horizontal="center" vertical="center"/>
    </xf>
    <xf numFmtId="189" fontId="71" fillId="0" borderId="0" xfId="2" applyNumberFormat="1" applyFont="1" applyFill="1" applyBorder="1" applyAlignment="1">
      <alignment horizontal="center" vertical="center"/>
    </xf>
    <xf numFmtId="0" fontId="70" fillId="0" borderId="0" xfId="3" applyFont="1" applyFill="1" applyBorder="1" applyAlignment="1">
      <alignment horizontal="center" vertical="center"/>
    </xf>
    <xf numFmtId="2" fontId="69" fillId="0" borderId="0" xfId="0" applyNumberFormat="1" applyFont="1" applyFill="1"/>
    <xf numFmtId="2" fontId="69" fillId="0" borderId="0" xfId="0" applyNumberFormat="1" applyFont="1"/>
    <xf numFmtId="1" fontId="69" fillId="0" borderId="0" xfId="0" applyNumberFormat="1" applyFont="1" applyFill="1"/>
    <xf numFmtId="1" fontId="69" fillId="0" borderId="0" xfId="0" applyNumberFormat="1" applyFont="1"/>
    <xf numFmtId="1" fontId="69" fillId="14" borderId="47" xfId="0" applyNumberFormat="1" applyFont="1" applyFill="1" applyBorder="1"/>
    <xf numFmtId="1" fontId="69" fillId="0" borderId="17" xfId="0" applyNumberFormat="1" applyFont="1" applyBorder="1"/>
    <xf numFmtId="2" fontId="69" fillId="0" borderId="17" xfId="0" applyNumberFormat="1" applyFont="1" applyFill="1" applyBorder="1"/>
    <xf numFmtId="2" fontId="69" fillId="0" borderId="17" xfId="0" applyNumberFormat="1" applyFont="1" applyBorder="1"/>
    <xf numFmtId="2" fontId="69" fillId="14" borderId="56" xfId="0" applyNumberFormat="1" applyFont="1" applyFill="1" applyBorder="1"/>
    <xf numFmtId="2" fontId="69" fillId="14" borderId="47" xfId="0" applyNumberFormat="1" applyFont="1" applyFill="1" applyBorder="1"/>
    <xf numFmtId="0" fontId="47" fillId="0" borderId="0" xfId="42" applyFont="1" applyFill="1"/>
    <xf numFmtId="0" fontId="72" fillId="0" borderId="0" xfId="0" applyFont="1"/>
    <xf numFmtId="0" fontId="72" fillId="14" borderId="47" xfId="0" applyFont="1" applyFill="1" applyBorder="1"/>
    <xf numFmtId="0" fontId="72" fillId="0" borderId="0" xfId="0" applyFont="1" applyFill="1"/>
    <xf numFmtId="2" fontId="72" fillId="0" borderId="0" xfId="0" applyNumberFormat="1" applyFont="1"/>
    <xf numFmtId="1" fontId="72" fillId="0" borderId="0" xfId="0" applyNumberFormat="1" applyFont="1"/>
    <xf numFmtId="1" fontId="72" fillId="14" borderId="47" xfId="0" applyNumberFormat="1" applyFont="1" applyFill="1" applyBorder="1"/>
    <xf numFmtId="0" fontId="13" fillId="0" borderId="69" xfId="3" applyFont="1" applyFill="1" applyBorder="1" applyAlignment="1">
      <alignment horizontal="center" vertical="center"/>
    </xf>
    <xf numFmtId="0" fontId="13" fillId="0" borderId="45" xfId="3" applyFont="1" applyFill="1" applyBorder="1" applyAlignment="1">
      <alignment horizontal="center" vertical="center"/>
    </xf>
    <xf numFmtId="0" fontId="13" fillId="0" borderId="124" xfId="3" applyFont="1" applyFill="1" applyBorder="1" applyAlignment="1">
      <alignment horizontal="center" vertical="center"/>
    </xf>
    <xf numFmtId="188" fontId="13" fillId="0" borderId="0" xfId="31" applyNumberFormat="1" applyFont="1" applyFill="1" applyBorder="1" applyAlignment="1">
      <alignment vertical="center"/>
    </xf>
    <xf numFmtId="188" fontId="15" fillId="0" borderId="0" xfId="31" applyNumberFormat="1" applyFont="1" applyFill="1" applyBorder="1" applyAlignment="1">
      <alignment vertical="center"/>
    </xf>
    <xf numFmtId="43" fontId="13" fillId="0" borderId="0" xfId="0" applyNumberFormat="1" applyFont="1" applyFill="1" applyBorder="1" applyAlignment="1">
      <alignment vertical="center"/>
    </xf>
    <xf numFmtId="43" fontId="40" fillId="0" borderId="0" xfId="31" applyNumberFormat="1" applyFont="1" applyFill="1" applyBorder="1" applyAlignment="1">
      <alignment vertical="center"/>
    </xf>
    <xf numFmtId="43" fontId="41" fillId="0" borderId="0" xfId="31" applyNumberFormat="1" applyFont="1" applyFill="1" applyBorder="1" applyAlignment="1">
      <alignment vertical="center"/>
    </xf>
    <xf numFmtId="43" fontId="13" fillId="0" borderId="0" xfId="31" applyNumberFormat="1" applyFont="1" applyFill="1" applyBorder="1" applyAlignment="1">
      <alignment vertical="center"/>
    </xf>
    <xf numFmtId="43" fontId="15" fillId="0" borderId="0" xfId="31" applyNumberFormat="1" applyFont="1" applyFill="1" applyBorder="1" applyAlignment="1">
      <alignment vertical="center"/>
    </xf>
    <xf numFmtId="43" fontId="41" fillId="0" borderId="0" xfId="0" applyNumberFormat="1" applyFont="1" applyFill="1" applyBorder="1" applyAlignment="1">
      <alignment vertical="center"/>
    </xf>
    <xf numFmtId="0" fontId="15" fillId="0" borderId="0" xfId="125" applyFont="1" applyFill="1" applyAlignment="1">
      <alignment horizontal="center" vertical="center"/>
    </xf>
    <xf numFmtId="0" fontId="52" fillId="0" borderId="0" xfId="2" quotePrefix="1" applyFont="1" applyFill="1" applyBorder="1" applyAlignment="1">
      <alignment vertical="top" wrapText="1"/>
    </xf>
    <xf numFmtId="210" fontId="13" fillId="0" borderId="0" xfId="2" applyNumberFormat="1" applyFont="1" applyFill="1" applyBorder="1" applyAlignment="1">
      <alignment vertical="center"/>
    </xf>
    <xf numFmtId="210" fontId="15" fillId="0" borderId="0" xfId="2" applyNumberFormat="1" applyFont="1" applyFill="1" applyBorder="1" applyAlignment="1">
      <alignment vertical="center"/>
    </xf>
    <xf numFmtId="210" fontId="15" fillId="0" borderId="32" xfId="2" applyNumberFormat="1" applyFont="1" applyFill="1" applyBorder="1" applyAlignment="1">
      <alignment vertical="center"/>
    </xf>
    <xf numFmtId="210" fontId="15" fillId="0" borderId="1" xfId="2" applyNumberFormat="1" applyFont="1" applyFill="1" applyBorder="1" applyAlignment="1">
      <alignment vertical="center"/>
    </xf>
    <xf numFmtId="43" fontId="25" fillId="0" borderId="22" xfId="2" applyNumberFormat="1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0" xfId="7" applyFont="1" applyFill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/>
    </xf>
    <xf numFmtId="0" fontId="18" fillId="0" borderId="0" xfId="7" applyFont="1" applyFill="1" applyBorder="1" applyAlignment="1">
      <alignment horizontal="center" vertical="center"/>
    </xf>
    <xf numFmtId="0" fontId="13" fillId="0" borderId="0" xfId="2" applyFont="1" applyFill="1" applyAlignment="1">
      <alignment horizontal="left" vertical="center"/>
    </xf>
    <xf numFmtId="188" fontId="18" fillId="0" borderId="0" xfId="0" applyNumberFormat="1" applyFont="1" applyFill="1" applyBorder="1" applyAlignment="1">
      <alignment horizontal="center" vertical="center"/>
    </xf>
    <xf numFmtId="43" fontId="72" fillId="0" borderId="0" xfId="0" applyNumberFormat="1" applyFont="1"/>
    <xf numFmtId="43" fontId="72" fillId="14" borderId="47" xfId="0" applyNumberFormat="1" applyFont="1" applyFill="1" applyBorder="1"/>
    <xf numFmtId="4" fontId="72" fillId="0" borderId="0" xfId="0" applyNumberFormat="1" applyFont="1"/>
    <xf numFmtId="4" fontId="72" fillId="14" borderId="47" xfId="0" applyNumberFormat="1" applyFont="1" applyFill="1" applyBorder="1"/>
    <xf numFmtId="192" fontId="25" fillId="0" borderId="28" xfId="31" applyNumberFormat="1" applyFont="1" applyFill="1" applyBorder="1" applyAlignment="1">
      <alignment vertical="center"/>
    </xf>
    <xf numFmtId="188" fontId="16" fillId="0" borderId="27" xfId="31" applyNumberFormat="1" applyFont="1" applyFill="1" applyBorder="1" applyAlignment="1">
      <alignment vertical="center"/>
    </xf>
    <xf numFmtId="190" fontId="16" fillId="0" borderId="27" xfId="31" applyNumberFormat="1" applyFont="1" applyFill="1" applyBorder="1" applyAlignment="1">
      <alignment vertical="center"/>
    </xf>
    <xf numFmtId="2" fontId="16" fillId="0" borderId="27" xfId="31" applyNumberFormat="1" applyFont="1" applyFill="1" applyBorder="1" applyAlignment="1">
      <alignment vertical="center"/>
    </xf>
    <xf numFmtId="187" fontId="16" fillId="0" borderId="27" xfId="31" applyFont="1" applyFill="1" applyBorder="1" applyAlignment="1">
      <alignment vertical="center"/>
    </xf>
    <xf numFmtId="187" fontId="16" fillId="0" borderId="11" xfId="31" applyFont="1" applyFill="1" applyBorder="1" applyAlignment="1">
      <alignment vertical="center"/>
    </xf>
    <xf numFmtId="188" fontId="15" fillId="0" borderId="18" xfId="8" applyNumberFormat="1" applyFont="1" applyFill="1" applyBorder="1" applyAlignment="1">
      <alignment horizontal="right" vertical="center"/>
    </xf>
    <xf numFmtId="0" fontId="13" fillId="0" borderId="0" xfId="27" applyNumberFormat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3" fillId="0" borderId="0" xfId="24" applyNumberFormat="1" applyFont="1" applyFill="1" applyAlignment="1">
      <alignment horizontal="center" vertical="center"/>
    </xf>
    <xf numFmtId="0" fontId="13" fillId="0" borderId="0" xfId="18" applyNumberFormat="1" applyFont="1" applyFill="1" applyAlignment="1">
      <alignment horizontal="center" vertical="center"/>
    </xf>
    <xf numFmtId="0" fontId="13" fillId="0" borderId="0" xfId="25" applyNumberFormat="1" applyFont="1" applyFill="1" applyAlignment="1">
      <alignment horizontal="center" vertical="center"/>
    </xf>
    <xf numFmtId="0" fontId="13" fillId="0" borderId="0" xfId="23" applyNumberFormat="1" applyFont="1" applyFill="1" applyAlignment="1">
      <alignment horizontal="center" vertical="center"/>
    </xf>
    <xf numFmtId="0" fontId="13" fillId="0" borderId="0" xfId="17" applyNumberFormat="1" applyFont="1" applyFill="1" applyAlignment="1">
      <alignment horizontal="center" vertical="center"/>
    </xf>
    <xf numFmtId="0" fontId="13" fillId="0" borderId="0" xfId="19" applyNumberFormat="1" applyFont="1" applyFill="1" applyAlignment="1">
      <alignment horizontal="center" vertical="center"/>
    </xf>
    <xf numFmtId="0" fontId="13" fillId="0" borderId="0" xfId="20" applyNumberFormat="1" applyFont="1" applyFill="1" applyAlignment="1">
      <alignment horizontal="center" vertical="center"/>
    </xf>
    <xf numFmtId="0" fontId="13" fillId="0" borderId="0" xfId="16" applyNumberFormat="1" applyFont="1" applyFill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13" fillId="0" borderId="0" xfId="4" applyNumberFormat="1" applyFont="1" applyFill="1" applyAlignment="1">
      <alignment horizontal="center" vertical="center"/>
    </xf>
    <xf numFmtId="0" fontId="15" fillId="0" borderId="66" xfId="39" applyFont="1" applyFill="1" applyBorder="1" applyAlignment="1">
      <alignment vertical="center"/>
    </xf>
    <xf numFmtId="0" fontId="13" fillId="0" borderId="63" xfId="39" applyFont="1" applyFill="1" applyBorder="1" applyAlignment="1">
      <alignment horizontal="center" vertical="center"/>
    </xf>
    <xf numFmtId="0" fontId="23" fillId="0" borderId="63" xfId="39" applyFont="1" applyFill="1" applyBorder="1" applyAlignment="1">
      <alignment horizontal="center" vertical="center"/>
    </xf>
    <xf numFmtId="0" fontId="23" fillId="0" borderId="125" xfId="39" applyFont="1" applyFill="1" applyBorder="1" applyAlignment="1">
      <alignment horizontal="center" vertical="center"/>
    </xf>
    <xf numFmtId="188" fontId="15" fillId="0" borderId="18" xfId="22" applyNumberFormat="1" applyFont="1" applyFill="1" applyBorder="1" applyAlignment="1">
      <alignment horizontal="right" vertical="center"/>
    </xf>
    <xf numFmtId="188" fontId="15" fillId="0" borderId="64" xfId="22" applyNumberFormat="1" applyFont="1" applyFill="1" applyBorder="1" applyAlignment="1">
      <alignment horizontal="right" vertical="center"/>
    </xf>
    <xf numFmtId="188" fontId="13" fillId="0" borderId="46" xfId="25" applyNumberFormat="1" applyFont="1" applyFill="1" applyBorder="1" applyAlignment="1">
      <alignment horizontal="right" vertical="center"/>
    </xf>
    <xf numFmtId="188" fontId="13" fillId="0" borderId="46" xfId="24" applyNumberFormat="1" applyFont="1" applyFill="1" applyBorder="1" applyAlignment="1">
      <alignment horizontal="right" vertical="center"/>
    </xf>
    <xf numFmtId="188" fontId="13" fillId="0" borderId="46" xfId="59" applyNumberFormat="1" applyFont="1" applyFill="1" applyBorder="1" applyAlignment="1">
      <alignment horizontal="right" vertical="center"/>
    </xf>
    <xf numFmtId="188" fontId="13" fillId="0" borderId="46" xfId="18" applyNumberFormat="1" applyFont="1" applyFill="1" applyBorder="1" applyAlignment="1">
      <alignment horizontal="right" vertical="center"/>
    </xf>
    <xf numFmtId="188" fontId="13" fillId="0" borderId="46" xfId="22" applyNumberFormat="1" applyFont="1" applyFill="1" applyBorder="1" applyAlignment="1">
      <alignment horizontal="right" vertical="center"/>
    </xf>
    <xf numFmtId="188" fontId="13" fillId="0" borderId="46" xfId="17" applyNumberFormat="1" applyFont="1" applyFill="1" applyBorder="1" applyAlignment="1">
      <alignment horizontal="right" vertical="center"/>
    </xf>
    <xf numFmtId="188" fontId="13" fillId="0" borderId="46" xfId="19" applyNumberFormat="1" applyFont="1" applyFill="1" applyBorder="1" applyAlignment="1">
      <alignment horizontal="right" vertical="center"/>
    </xf>
    <xf numFmtId="188" fontId="13" fillId="0" borderId="46" xfId="20" applyNumberFormat="1" applyFont="1" applyFill="1" applyBorder="1" applyAlignment="1">
      <alignment horizontal="right" vertical="center"/>
    </xf>
    <xf numFmtId="188" fontId="13" fillId="0" borderId="46" xfId="16" applyNumberFormat="1" applyFont="1" applyFill="1" applyBorder="1" applyAlignment="1">
      <alignment horizontal="right" vertical="center"/>
    </xf>
    <xf numFmtId="188" fontId="13" fillId="0" borderId="46" xfId="27" applyNumberFormat="1" applyFont="1" applyFill="1" applyBorder="1" applyAlignment="1">
      <alignment horizontal="right" vertical="center"/>
    </xf>
    <xf numFmtId="188" fontId="15" fillId="0" borderId="18" xfId="25" applyNumberFormat="1" applyFont="1" applyFill="1" applyBorder="1" applyAlignment="1">
      <alignment horizontal="right" vertical="center"/>
    </xf>
    <xf numFmtId="188" fontId="15" fillId="0" borderId="64" xfId="25" applyNumberFormat="1" applyFont="1" applyFill="1" applyBorder="1" applyAlignment="1">
      <alignment horizontal="right" vertical="center"/>
    </xf>
    <xf numFmtId="188" fontId="15" fillId="0" borderId="18" xfId="24" applyNumberFormat="1" applyFont="1" applyFill="1" applyBorder="1" applyAlignment="1">
      <alignment horizontal="right" vertical="center"/>
    </xf>
    <xf numFmtId="188" fontId="15" fillId="0" borderId="64" xfId="24" applyNumberFormat="1" applyFont="1" applyFill="1" applyBorder="1" applyAlignment="1">
      <alignment horizontal="right" vertical="center"/>
    </xf>
    <xf numFmtId="188" fontId="15" fillId="0" borderId="64" xfId="59" applyNumberFormat="1" applyFont="1" applyFill="1" applyBorder="1" applyAlignment="1">
      <alignment horizontal="right" vertical="center"/>
    </xf>
    <xf numFmtId="188" fontId="15" fillId="0" borderId="18" xfId="18" applyNumberFormat="1" applyFont="1" applyFill="1" applyBorder="1" applyAlignment="1">
      <alignment horizontal="right" vertical="center"/>
    </xf>
    <xf numFmtId="188" fontId="15" fillId="0" borderId="64" xfId="18" applyNumberFormat="1" applyFont="1" applyFill="1" applyBorder="1" applyAlignment="1">
      <alignment horizontal="right" vertical="center"/>
    </xf>
    <xf numFmtId="188" fontId="15" fillId="0" borderId="18" xfId="17" applyNumberFormat="1" applyFont="1" applyFill="1" applyBorder="1" applyAlignment="1">
      <alignment horizontal="right" vertical="center"/>
    </xf>
    <xf numFmtId="188" fontId="15" fillId="0" borderId="64" xfId="17" applyNumberFormat="1" applyFont="1" applyFill="1" applyBorder="1" applyAlignment="1">
      <alignment horizontal="right" vertical="center"/>
    </xf>
    <xf numFmtId="188" fontId="15" fillId="0" borderId="18" xfId="19" applyNumberFormat="1" applyFont="1" applyFill="1" applyBorder="1" applyAlignment="1">
      <alignment horizontal="right" vertical="center"/>
    </xf>
    <xf numFmtId="188" fontId="15" fillId="0" borderId="64" xfId="19" applyNumberFormat="1" applyFont="1" applyFill="1" applyBorder="1" applyAlignment="1">
      <alignment horizontal="right" vertical="center"/>
    </xf>
    <xf numFmtId="188" fontId="15" fillId="0" borderId="18" xfId="20" applyNumberFormat="1" applyFont="1" applyFill="1" applyBorder="1" applyAlignment="1">
      <alignment horizontal="right" vertical="center"/>
    </xf>
    <xf numFmtId="188" fontId="15" fillId="0" borderId="64" xfId="20" applyNumberFormat="1" applyFont="1" applyFill="1" applyBorder="1" applyAlignment="1">
      <alignment horizontal="right" vertical="center"/>
    </xf>
    <xf numFmtId="188" fontId="15" fillId="0" borderId="18" xfId="16" applyNumberFormat="1" applyFont="1" applyFill="1" applyBorder="1" applyAlignment="1">
      <alignment horizontal="right" vertical="center"/>
    </xf>
    <xf numFmtId="188" fontId="15" fillId="0" borderId="64" xfId="16" applyNumberFormat="1" applyFont="1" applyFill="1" applyBorder="1" applyAlignment="1">
      <alignment horizontal="right" vertical="center"/>
    </xf>
    <xf numFmtId="188" fontId="15" fillId="0" borderId="18" xfId="27" applyNumberFormat="1" applyFont="1" applyFill="1" applyBorder="1" applyAlignment="1">
      <alignment horizontal="right" vertical="center"/>
    </xf>
    <xf numFmtId="188" fontId="15" fillId="0" borderId="64" xfId="27" applyNumberFormat="1" applyFont="1" applyFill="1" applyBorder="1" applyAlignment="1">
      <alignment horizontal="right" vertical="center"/>
    </xf>
    <xf numFmtId="188" fontId="15" fillId="0" borderId="18" xfId="22" applyNumberFormat="1" applyFont="1" applyFill="1" applyBorder="1" applyAlignment="1">
      <alignment vertical="center"/>
    </xf>
    <xf numFmtId="188" fontId="15" fillId="0" borderId="64" xfId="22" applyNumberFormat="1" applyFont="1" applyFill="1" applyBorder="1" applyAlignment="1">
      <alignment vertical="center"/>
    </xf>
    <xf numFmtId="188" fontId="15" fillId="0" borderId="20" xfId="22" applyNumberFormat="1" applyFont="1" applyFill="1" applyBorder="1" applyAlignment="1">
      <alignment horizontal="right" vertical="center"/>
    </xf>
    <xf numFmtId="188" fontId="25" fillId="0" borderId="21" xfId="22" applyNumberFormat="1" applyFont="1" applyFill="1" applyBorder="1" applyAlignment="1">
      <alignment horizontal="right" vertical="center"/>
    </xf>
    <xf numFmtId="191" fontId="16" fillId="0" borderId="16" xfId="31" applyNumberFormat="1" applyFont="1" applyFill="1" applyBorder="1" applyAlignment="1">
      <alignment horizontal="right" vertical="center"/>
    </xf>
    <xf numFmtId="191" fontId="12" fillId="0" borderId="50" xfId="31" applyNumberFormat="1" applyFont="1" applyFill="1" applyBorder="1" applyAlignment="1">
      <alignment horizontal="right" vertical="center"/>
    </xf>
    <xf numFmtId="191" fontId="16" fillId="0" borderId="22" xfId="31" applyNumberFormat="1" applyFont="1" applyFill="1" applyBorder="1" applyAlignment="1">
      <alignment horizontal="right" vertical="center"/>
    </xf>
    <xf numFmtId="191" fontId="16" fillId="0" borderId="0" xfId="31" applyNumberFormat="1" applyFont="1" applyFill="1" applyBorder="1" applyAlignment="1">
      <alignment horizontal="right" vertical="center"/>
    </xf>
    <xf numFmtId="188" fontId="15" fillId="0" borderId="20" xfId="24" applyNumberFormat="1" applyFont="1" applyFill="1" applyBorder="1" applyAlignment="1">
      <alignment horizontal="right" vertical="center"/>
    </xf>
    <xf numFmtId="188" fontId="25" fillId="0" borderId="21" xfId="24" applyNumberFormat="1" applyFont="1" applyFill="1" applyBorder="1" applyAlignment="1">
      <alignment horizontal="right" vertical="center"/>
    </xf>
    <xf numFmtId="188" fontId="15" fillId="0" borderId="20" xfId="18" applyNumberFormat="1" applyFont="1" applyFill="1" applyBorder="1" applyAlignment="1">
      <alignment horizontal="right" vertical="center"/>
    </xf>
    <xf numFmtId="188" fontId="25" fillId="0" borderId="21" xfId="18" applyNumberFormat="1" applyFont="1" applyFill="1" applyBorder="1" applyAlignment="1">
      <alignment horizontal="right" vertical="center"/>
    </xf>
    <xf numFmtId="188" fontId="15" fillId="0" borderId="20" xfId="25" applyNumberFormat="1" applyFont="1" applyFill="1" applyBorder="1" applyAlignment="1">
      <alignment horizontal="right" vertical="center"/>
    </xf>
    <xf numFmtId="188" fontId="25" fillId="0" borderId="21" xfId="25" applyNumberFormat="1" applyFont="1" applyFill="1" applyBorder="1" applyAlignment="1">
      <alignment horizontal="right" vertical="center"/>
    </xf>
    <xf numFmtId="188" fontId="15" fillId="0" borderId="20" xfId="17" applyNumberFormat="1" applyFont="1" applyFill="1" applyBorder="1" applyAlignment="1">
      <alignment horizontal="right" vertical="center"/>
    </xf>
    <xf numFmtId="188" fontId="25" fillId="0" borderId="21" xfId="17" applyNumberFormat="1" applyFont="1" applyFill="1" applyBorder="1" applyAlignment="1">
      <alignment horizontal="right" vertical="center"/>
    </xf>
    <xf numFmtId="188" fontId="15" fillId="0" borderId="20" xfId="19" applyNumberFormat="1" applyFont="1" applyFill="1" applyBorder="1" applyAlignment="1">
      <alignment horizontal="right" vertical="center"/>
    </xf>
    <xf numFmtId="188" fontId="25" fillId="0" borderId="21" xfId="19" applyNumberFormat="1" applyFont="1" applyFill="1" applyBorder="1" applyAlignment="1">
      <alignment horizontal="right" vertical="center"/>
    </xf>
    <xf numFmtId="188" fontId="15" fillId="0" borderId="20" xfId="20" applyNumberFormat="1" applyFont="1" applyFill="1" applyBorder="1" applyAlignment="1">
      <alignment horizontal="right" vertical="center"/>
    </xf>
    <xf numFmtId="188" fontId="25" fillId="0" borderId="21" xfId="20" applyNumberFormat="1" applyFont="1" applyFill="1" applyBorder="1" applyAlignment="1">
      <alignment horizontal="right" vertical="center"/>
    </xf>
    <xf numFmtId="188" fontId="15" fillId="0" borderId="20" xfId="16" applyNumberFormat="1" applyFont="1" applyFill="1" applyBorder="1" applyAlignment="1">
      <alignment horizontal="right" vertical="center"/>
    </xf>
    <xf numFmtId="188" fontId="25" fillId="0" borderId="21" xfId="16" applyNumberFormat="1" applyFont="1" applyFill="1" applyBorder="1" applyAlignment="1">
      <alignment horizontal="right" vertical="center"/>
    </xf>
    <xf numFmtId="188" fontId="15" fillId="0" borderId="20" xfId="27" applyNumberFormat="1" applyFont="1" applyFill="1" applyBorder="1" applyAlignment="1">
      <alignment horizontal="right" vertical="center"/>
    </xf>
    <xf numFmtId="188" fontId="25" fillId="0" borderId="21" xfId="27" applyNumberFormat="1" applyFont="1" applyFill="1" applyBorder="1" applyAlignment="1">
      <alignment horizontal="right" vertical="center"/>
    </xf>
    <xf numFmtId="188" fontId="13" fillId="0" borderId="47" xfId="22" applyNumberFormat="1" applyFont="1" applyFill="1" applyBorder="1" applyAlignment="1">
      <alignment horizontal="right" vertical="center"/>
    </xf>
    <xf numFmtId="188" fontId="13" fillId="0" borderId="47" xfId="24" applyNumberFormat="1" applyFont="1" applyFill="1" applyBorder="1" applyAlignment="1">
      <alignment horizontal="right" vertical="center"/>
    </xf>
    <xf numFmtId="188" fontId="13" fillId="0" borderId="47" xfId="59" applyNumberFormat="1" applyFont="1" applyFill="1" applyBorder="1" applyAlignment="1">
      <alignment horizontal="right" vertical="center"/>
    </xf>
    <xf numFmtId="188" fontId="13" fillId="0" borderId="47" xfId="18" applyNumberFormat="1" applyFont="1" applyFill="1" applyBorder="1" applyAlignment="1">
      <alignment horizontal="right" vertical="center"/>
    </xf>
    <xf numFmtId="188" fontId="13" fillId="0" borderId="47" xfId="25" applyNumberFormat="1" applyFont="1" applyFill="1" applyBorder="1" applyAlignment="1">
      <alignment horizontal="right" vertical="center"/>
    </xf>
    <xf numFmtId="188" fontId="13" fillId="0" borderId="47" xfId="17" applyNumberFormat="1" applyFont="1" applyFill="1" applyBorder="1" applyAlignment="1">
      <alignment horizontal="right" vertical="center"/>
    </xf>
    <xf numFmtId="188" fontId="13" fillId="0" borderId="47" xfId="19" applyNumberFormat="1" applyFont="1" applyFill="1" applyBorder="1" applyAlignment="1">
      <alignment horizontal="right" vertical="center"/>
    </xf>
    <xf numFmtId="188" fontId="13" fillId="0" borderId="47" xfId="20" applyNumberFormat="1" applyFont="1" applyFill="1" applyBorder="1" applyAlignment="1">
      <alignment horizontal="right" vertical="center"/>
    </xf>
    <xf numFmtId="188" fontId="13" fillId="0" borderId="47" xfId="16" applyNumberFormat="1" applyFont="1" applyFill="1" applyBorder="1" applyAlignment="1">
      <alignment horizontal="right" vertical="center"/>
    </xf>
    <xf numFmtId="188" fontId="13" fillId="0" borderId="47" xfId="27" applyNumberFormat="1" applyFont="1" applyFill="1" applyBorder="1" applyAlignment="1">
      <alignment horizontal="right" vertical="center"/>
    </xf>
    <xf numFmtId="188" fontId="13" fillId="0" borderId="65" xfId="22" applyNumberFormat="1" applyFont="1" applyFill="1" applyBorder="1" applyAlignment="1">
      <alignment horizontal="right" vertical="center"/>
    </xf>
    <xf numFmtId="188" fontId="13" fillId="0" borderId="65" xfId="24" applyNumberFormat="1" applyFont="1" applyFill="1" applyBorder="1" applyAlignment="1">
      <alignment horizontal="right" vertical="center"/>
    </xf>
    <xf numFmtId="188" fontId="13" fillId="0" borderId="65" xfId="59" applyNumberFormat="1" applyFont="1" applyFill="1" applyBorder="1" applyAlignment="1">
      <alignment horizontal="right" vertical="center"/>
    </xf>
    <xf numFmtId="188" fontId="13" fillId="0" borderId="65" xfId="18" applyNumberFormat="1" applyFont="1" applyFill="1" applyBorder="1" applyAlignment="1">
      <alignment horizontal="right" vertical="center"/>
    </xf>
    <xf numFmtId="188" fontId="13" fillId="0" borderId="65" xfId="25" applyNumberFormat="1" applyFont="1" applyFill="1" applyBorder="1" applyAlignment="1">
      <alignment horizontal="right" vertical="center"/>
    </xf>
    <xf numFmtId="188" fontId="13" fillId="0" borderId="65" xfId="17" applyNumberFormat="1" applyFont="1" applyFill="1" applyBorder="1" applyAlignment="1">
      <alignment horizontal="right" vertical="center"/>
    </xf>
    <xf numFmtId="188" fontId="13" fillId="0" borderId="65" xfId="19" applyNumberFormat="1" applyFont="1" applyFill="1" applyBorder="1" applyAlignment="1">
      <alignment horizontal="right" vertical="center"/>
    </xf>
    <xf numFmtId="188" fontId="13" fillId="0" borderId="65" xfId="20" applyNumberFormat="1" applyFont="1" applyFill="1" applyBorder="1" applyAlignment="1">
      <alignment horizontal="right" vertical="center"/>
    </xf>
    <xf numFmtId="188" fontId="13" fillId="0" borderId="65" xfId="16" applyNumberFormat="1" applyFont="1" applyFill="1" applyBorder="1" applyAlignment="1">
      <alignment horizontal="right" vertical="center"/>
    </xf>
    <xf numFmtId="188" fontId="13" fillId="0" borderId="65" xfId="27" applyNumberFormat="1" applyFont="1" applyFill="1" applyBorder="1" applyAlignment="1">
      <alignment horizontal="right" vertical="center"/>
    </xf>
    <xf numFmtId="188" fontId="23" fillId="0" borderId="53" xfId="22" applyNumberFormat="1" applyFont="1" applyFill="1" applyBorder="1" applyAlignment="1">
      <alignment horizontal="right" vertical="center"/>
    </xf>
    <xf numFmtId="192" fontId="23" fillId="0" borderId="53" xfId="32" applyNumberFormat="1" applyFont="1" applyFill="1" applyBorder="1" applyAlignment="1">
      <alignment horizontal="right" vertical="center"/>
    </xf>
    <xf numFmtId="188" fontId="23" fillId="0" borderId="53" xfId="24" applyNumberFormat="1" applyFont="1" applyFill="1" applyBorder="1" applyAlignment="1">
      <alignment horizontal="right" vertical="center"/>
    </xf>
    <xf numFmtId="188" fontId="23" fillId="0" borderId="53" xfId="59" applyNumberFormat="1" applyFont="1" applyFill="1" applyBorder="1" applyAlignment="1">
      <alignment horizontal="right" vertical="center"/>
    </xf>
    <xf numFmtId="188" fontId="23" fillId="0" borderId="53" xfId="18" applyNumberFormat="1" applyFont="1" applyFill="1" applyBorder="1" applyAlignment="1">
      <alignment horizontal="right" vertical="center"/>
    </xf>
    <xf numFmtId="188" fontId="23" fillId="0" borderId="53" xfId="25" applyNumberFormat="1" applyFont="1" applyFill="1" applyBorder="1" applyAlignment="1">
      <alignment horizontal="right" vertical="center"/>
    </xf>
    <xf numFmtId="188" fontId="23" fillId="0" borderId="53" xfId="17" applyNumberFormat="1" applyFont="1" applyFill="1" applyBorder="1" applyAlignment="1">
      <alignment horizontal="right" vertical="center"/>
    </xf>
    <xf numFmtId="188" fontId="23" fillId="0" borderId="53" xfId="19" applyNumberFormat="1" applyFont="1" applyFill="1" applyBorder="1" applyAlignment="1">
      <alignment horizontal="right" vertical="center"/>
    </xf>
    <xf numFmtId="188" fontId="23" fillId="0" borderId="53" xfId="20" applyNumberFormat="1" applyFont="1" applyFill="1" applyBorder="1" applyAlignment="1">
      <alignment horizontal="right" vertical="center"/>
    </xf>
    <xf numFmtId="188" fontId="23" fillId="0" borderId="53" xfId="16" applyNumberFormat="1" applyFont="1" applyFill="1" applyBorder="1" applyAlignment="1">
      <alignment horizontal="right" vertical="center"/>
    </xf>
    <xf numFmtId="188" fontId="23" fillId="0" borderId="53" xfId="27" applyNumberFormat="1" applyFont="1" applyFill="1" applyBorder="1" applyAlignment="1">
      <alignment horizontal="right" vertical="center"/>
    </xf>
    <xf numFmtId="211" fontId="15" fillId="0" borderId="45" xfId="2" applyNumberFormat="1" applyFont="1" applyFill="1" applyBorder="1" applyAlignment="1">
      <alignment vertical="center"/>
    </xf>
    <xf numFmtId="0" fontId="15" fillId="0" borderId="16" xfId="93" applyFont="1" applyFill="1" applyBorder="1" applyAlignment="1">
      <alignment vertical="center"/>
    </xf>
    <xf numFmtId="188" fontId="25" fillId="0" borderId="21" xfId="8" applyNumberFormat="1" applyFont="1" applyFill="1" applyBorder="1" applyAlignment="1">
      <alignment horizontal="right" vertical="center"/>
    </xf>
    <xf numFmtId="191" fontId="16" fillId="0" borderId="17" xfId="114" applyNumberFormat="1" applyFont="1" applyFill="1" applyBorder="1" applyAlignment="1">
      <alignment horizontal="right" vertical="center"/>
    </xf>
    <xf numFmtId="194" fontId="15" fillId="0" borderId="16" xfId="93" applyNumberFormat="1" applyFont="1" applyFill="1" applyBorder="1" applyAlignment="1" applyProtection="1">
      <alignment horizontal="left" vertical="center"/>
    </xf>
    <xf numFmtId="0" fontId="13" fillId="0" borderId="50" xfId="93" applyFont="1" applyFill="1" applyBorder="1" applyAlignment="1">
      <alignment horizontal="left" vertical="center"/>
    </xf>
    <xf numFmtId="192" fontId="13" fillId="0" borderId="51" xfId="2" applyNumberFormat="1" applyFont="1" applyFill="1" applyBorder="1" applyAlignment="1">
      <alignment vertical="center"/>
    </xf>
    <xf numFmtId="188" fontId="23" fillId="0" borderId="53" xfId="2" applyNumberFormat="1" applyFont="1" applyFill="1" applyBorder="1" applyAlignment="1">
      <alignment vertical="center"/>
    </xf>
    <xf numFmtId="191" fontId="12" fillId="0" borderId="56" xfId="114" applyNumberFormat="1" applyFont="1" applyFill="1" applyBorder="1" applyAlignment="1">
      <alignment horizontal="right" vertical="center"/>
    </xf>
    <xf numFmtId="0" fontId="15" fillId="0" borderId="0" xfId="93" applyFont="1" applyFill="1" applyAlignment="1">
      <alignment vertical="center"/>
    </xf>
    <xf numFmtId="191" fontId="16" fillId="0" borderId="0" xfId="114" applyNumberFormat="1" applyFont="1" applyFill="1" applyBorder="1" applyAlignment="1">
      <alignment horizontal="right" vertical="center"/>
    </xf>
    <xf numFmtId="198" fontId="15" fillId="0" borderId="32" xfId="2" applyNumberFormat="1" applyFont="1" applyFill="1" applyBorder="1" applyAlignment="1">
      <alignment vertical="center"/>
    </xf>
    <xf numFmtId="211" fontId="13" fillId="0" borderId="17" xfId="2" applyNumberFormat="1" applyFont="1" applyFill="1" applyBorder="1" applyAlignment="1">
      <alignment vertical="center"/>
    </xf>
    <xf numFmtId="0" fontId="78" fillId="0" borderId="2" xfId="2" applyFont="1" applyFill="1" applyBorder="1" applyAlignment="1">
      <alignment horizontal="center" vertical="center"/>
    </xf>
    <xf numFmtId="43" fontId="13" fillId="0" borderId="0" xfId="71" applyFont="1" applyFill="1" applyAlignment="1">
      <alignment vertical="center"/>
    </xf>
    <xf numFmtId="0" fontId="13" fillId="0" borderId="2" xfId="93" applyFont="1" applyFill="1" applyBorder="1" applyAlignment="1">
      <alignment horizontal="center" vertical="center"/>
    </xf>
    <xf numFmtId="14" fontId="13" fillId="0" borderId="58" xfId="7" applyNumberFormat="1" applyFont="1" applyFill="1" applyBorder="1" applyAlignment="1">
      <alignment horizontal="center" vertical="center"/>
    </xf>
    <xf numFmtId="0" fontId="13" fillId="0" borderId="0" xfId="7" applyFont="1" applyFill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43" fontId="19" fillId="0" borderId="0" xfId="71" applyFont="1" applyFill="1" applyBorder="1" applyAlignment="1">
      <alignment horizontal="center" vertical="center"/>
    </xf>
    <xf numFmtId="188" fontId="16" fillId="0" borderId="0" xfId="71" applyNumberFormat="1" applyFont="1" applyFill="1" applyBorder="1" applyAlignment="1">
      <alignment horizontal="center" vertical="center"/>
    </xf>
    <xf numFmtId="188" fontId="16" fillId="0" borderId="0" xfId="71" applyNumberFormat="1" applyFont="1" applyFill="1" applyBorder="1" applyAlignment="1">
      <alignment vertical="center"/>
    </xf>
    <xf numFmtId="0" fontId="18" fillId="0" borderId="0" xfId="94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4" fontId="13" fillId="0" borderId="7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43" fontId="18" fillId="0" borderId="0" xfId="71" applyFont="1" applyFill="1" applyAlignment="1">
      <alignment vertical="center"/>
    </xf>
    <xf numFmtId="0" fontId="13" fillId="0" borderId="2" xfId="94" applyFont="1" applyFill="1" applyBorder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14" fontId="13" fillId="0" borderId="2" xfId="34" applyNumberFormat="1" applyFont="1" applyFill="1" applyBorder="1" applyAlignment="1">
      <alignment horizontal="center" vertical="center"/>
    </xf>
    <xf numFmtId="189" fontId="50" fillId="0" borderId="38" xfId="2" applyNumberFormat="1" applyFont="1" applyFill="1" applyBorder="1" applyAlignment="1">
      <alignment horizontal="center" vertical="center"/>
    </xf>
    <xf numFmtId="0" fontId="50" fillId="0" borderId="12" xfId="93" applyFont="1" applyFill="1" applyBorder="1" applyAlignment="1">
      <alignment horizontal="center" vertical="center"/>
    </xf>
    <xf numFmtId="187" fontId="50" fillId="0" borderId="0" xfId="126" applyFont="1" applyFill="1" applyBorder="1" applyAlignment="1">
      <alignment vertical="center"/>
    </xf>
    <xf numFmtId="0" fontId="50" fillId="0" borderId="8" xfId="93" applyFont="1" applyFill="1" applyBorder="1" applyAlignment="1">
      <alignment horizontal="center" vertical="center"/>
    </xf>
    <xf numFmtId="0" fontId="50" fillId="0" borderId="10" xfId="34" applyFont="1" applyFill="1" applyBorder="1" applyAlignment="1">
      <alignment horizontal="center" vertical="center"/>
    </xf>
    <xf numFmtId="0" fontId="50" fillId="0" borderId="11" xfId="34" applyFont="1" applyFill="1" applyBorder="1" applyAlignment="1">
      <alignment horizontal="center" vertical="center"/>
    </xf>
    <xf numFmtId="0" fontId="50" fillId="0" borderId="14" xfId="34" applyFont="1" applyFill="1" applyBorder="1" applyAlignment="1">
      <alignment horizontal="center" vertical="center"/>
    </xf>
    <xf numFmtId="189" fontId="50" fillId="0" borderId="10" xfId="34" applyNumberFormat="1" applyFont="1" applyFill="1" applyBorder="1" applyAlignment="1">
      <alignment horizontal="center" vertical="center"/>
    </xf>
    <xf numFmtId="0" fontId="50" fillId="0" borderId="15" xfId="93" applyFont="1" applyFill="1" applyBorder="1" applyAlignment="1">
      <alignment horizontal="center" vertical="center"/>
    </xf>
    <xf numFmtId="0" fontId="53" fillId="0" borderId="0" xfId="34" applyFont="1" applyFill="1" applyBorder="1" applyAlignment="1">
      <alignment vertical="center"/>
    </xf>
    <xf numFmtId="0" fontId="50" fillId="0" borderId="0" xfId="2" applyFont="1" applyFill="1" applyBorder="1" applyAlignment="1">
      <alignment horizontal="left" vertical="center"/>
    </xf>
    <xf numFmtId="0" fontId="53" fillId="0" borderId="0" xfId="2" applyFont="1" applyFill="1" applyBorder="1" applyAlignment="1">
      <alignment horizontal="centerContinuous" vertical="center"/>
    </xf>
    <xf numFmtId="0" fontId="53" fillId="0" borderId="0" xfId="2" applyFont="1" applyFill="1" applyBorder="1" applyAlignment="1">
      <alignment horizontal="right" vertical="center"/>
    </xf>
    <xf numFmtId="0" fontId="50" fillId="0" borderId="0" xfId="0" applyFont="1" applyFill="1" applyBorder="1"/>
    <xf numFmtId="188" fontId="50" fillId="0" borderId="0" xfId="126" applyNumberFormat="1" applyFont="1" applyFill="1" applyBorder="1"/>
    <xf numFmtId="0" fontId="53" fillId="0" borderId="0" xfId="91" applyFont="1" applyFill="1" applyBorder="1" applyAlignment="1">
      <alignment vertical="center"/>
    </xf>
    <xf numFmtId="0" fontId="79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 vertical="center"/>
    </xf>
    <xf numFmtId="0" fontId="50" fillId="0" borderId="0" xfId="94" applyFont="1" applyFill="1" applyBorder="1" applyAlignment="1">
      <alignment horizontal="center" vertical="center"/>
    </xf>
    <xf numFmtId="43" fontId="50" fillId="0" borderId="0" xfId="126" applyNumberFormat="1" applyFont="1" applyFill="1" applyBorder="1" applyAlignment="1">
      <alignment horizontal="center" vertical="center"/>
    </xf>
    <xf numFmtId="188" fontId="53" fillId="0" borderId="0" xfId="126" applyNumberFormat="1" applyFont="1" applyFill="1" applyBorder="1" applyAlignment="1">
      <alignment vertical="center"/>
    </xf>
    <xf numFmtId="0" fontId="53" fillId="0" borderId="0" xfId="94" applyFont="1" applyFill="1" applyBorder="1" applyAlignment="1">
      <alignment vertical="center"/>
    </xf>
    <xf numFmtId="43" fontId="53" fillId="0" borderId="0" xfId="126" applyNumberFormat="1" applyFont="1" applyFill="1" applyBorder="1" applyAlignment="1">
      <alignment vertical="center"/>
    </xf>
    <xf numFmtId="0" fontId="53" fillId="0" borderId="0" xfId="91" applyFont="1" applyFill="1" applyBorder="1"/>
    <xf numFmtId="0" fontId="56" fillId="0" borderId="14" xfId="34" applyFont="1" applyFill="1" applyBorder="1" applyAlignment="1">
      <alignment horizontal="center" vertical="center"/>
    </xf>
    <xf numFmtId="0" fontId="53" fillId="0" borderId="0" xfId="0" applyFont="1" applyFill="1" applyBorder="1"/>
    <xf numFmtId="43" fontId="53" fillId="0" borderId="0" xfId="23" applyFont="1" applyFill="1" applyBorder="1" applyAlignment="1">
      <alignment vertical="center"/>
    </xf>
    <xf numFmtId="0" fontId="50" fillId="0" borderId="8" xfId="93" applyFont="1" applyFill="1" applyBorder="1" applyAlignment="1">
      <alignment vertical="center"/>
    </xf>
    <xf numFmtId="189" fontId="50" fillId="0" borderId="15" xfId="34" applyNumberFormat="1" applyFont="1" applyFill="1" applyBorder="1" applyAlignment="1">
      <alignment horizontal="center"/>
    </xf>
    <xf numFmtId="0" fontId="53" fillId="0" borderId="0" xfId="34" applyFont="1" applyFill="1" applyBorder="1"/>
    <xf numFmtId="0" fontId="53" fillId="0" borderId="0" xfId="2" applyFont="1" applyFill="1" applyBorder="1" applyAlignment="1">
      <alignment horizontal="center" vertical="center"/>
    </xf>
    <xf numFmtId="0" fontId="53" fillId="0" borderId="0" xfId="1" applyFont="1" applyFill="1" applyBorder="1"/>
    <xf numFmtId="188" fontId="50" fillId="0" borderId="0" xfId="115" applyNumberFormat="1" applyFont="1" applyFill="1" applyBorder="1"/>
    <xf numFmtId="0" fontId="53" fillId="0" borderId="0" xfId="106" applyFont="1" applyFill="1" applyBorder="1" applyAlignment="1">
      <alignment vertical="center"/>
    </xf>
    <xf numFmtId="0" fontId="53" fillId="0" borderId="0" xfId="106" applyFont="1" applyFill="1" applyBorder="1"/>
    <xf numFmtId="0" fontId="12" fillId="0" borderId="0" xfId="0" applyFont="1" applyFill="1" applyAlignment="1">
      <alignment vertical="center"/>
    </xf>
    <xf numFmtId="0" fontId="19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Continuous" vertical="center"/>
    </xf>
    <xf numFmtId="0" fontId="19" fillId="0" borderId="0" xfId="0" applyFont="1" applyFill="1" applyBorder="1" applyAlignment="1">
      <alignment vertical="center"/>
    </xf>
    <xf numFmtId="0" fontId="13" fillId="0" borderId="0" xfId="2" applyFont="1" applyFill="1" applyAlignment="1">
      <alignment horizontal="left" vertical="center"/>
    </xf>
    <xf numFmtId="0" fontId="76" fillId="0" borderId="0" xfId="0" applyFont="1" applyFill="1" applyAlignment="1">
      <alignment horizontal="center" vertical="center"/>
    </xf>
    <xf numFmtId="0" fontId="53" fillId="0" borderId="0" xfId="91" applyFont="1" applyFill="1"/>
    <xf numFmtId="0" fontId="13" fillId="0" borderId="0" xfId="39" applyFont="1" applyFill="1" applyAlignment="1">
      <alignment vertical="center"/>
    </xf>
    <xf numFmtId="0" fontId="13" fillId="0" borderId="6" xfId="2" applyFont="1" applyFill="1" applyBorder="1" applyAlignment="1">
      <alignment horizontal="center" vertical="center"/>
    </xf>
    <xf numFmtId="0" fontId="27" fillId="0" borderId="0" xfId="5" applyFont="1" applyFill="1" applyAlignment="1"/>
    <xf numFmtId="0" fontId="27" fillId="0" borderId="0" xfId="5" applyFont="1" applyFill="1"/>
    <xf numFmtId="0" fontId="19" fillId="0" borderId="0" xfId="2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189" fontId="13" fillId="0" borderId="126" xfId="0" applyNumberFormat="1" applyFont="1" applyFill="1" applyBorder="1" applyAlignment="1">
      <alignment horizontal="center" vertical="center"/>
    </xf>
    <xf numFmtId="189" fontId="23" fillId="0" borderId="24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205" fontId="15" fillId="0" borderId="29" xfId="0" applyNumberFormat="1" applyFont="1" applyFill="1" applyBorder="1" applyAlignment="1">
      <alignment vertical="center"/>
    </xf>
    <xf numFmtId="0" fontId="27" fillId="0" borderId="30" xfId="5" applyFont="1" applyFill="1" applyBorder="1" applyAlignment="1">
      <alignment vertical="center"/>
    </xf>
    <xf numFmtId="0" fontId="13" fillId="0" borderId="2" xfId="5" applyFont="1" applyFill="1" applyBorder="1" applyAlignment="1">
      <alignment horizontal="center" vertical="center"/>
    </xf>
    <xf numFmtId="3" fontId="13" fillId="0" borderId="2" xfId="5" applyNumberFormat="1" applyFont="1" applyFill="1" applyBorder="1" applyAlignment="1">
      <alignment horizontal="center" vertical="center"/>
    </xf>
    <xf numFmtId="0" fontId="27" fillId="0" borderId="30" xfId="5" applyFont="1" applyFill="1" applyBorder="1"/>
    <xf numFmtId="0" fontId="13" fillId="0" borderId="2" xfId="5" applyFont="1" applyFill="1" applyBorder="1" applyAlignment="1">
      <alignment horizontal="center"/>
    </xf>
    <xf numFmtId="3" fontId="13" fillId="0" borderId="2" xfId="5" applyNumberFormat="1" applyFont="1" applyFill="1" applyBorder="1" applyAlignment="1">
      <alignment horizontal="center"/>
    </xf>
    <xf numFmtId="0" fontId="18" fillId="0" borderId="0" xfId="2" quotePrefix="1" applyFont="1" applyFill="1" applyBorder="1" applyAlignment="1">
      <alignment horizontal="left" vertical="center"/>
    </xf>
    <xf numFmtId="0" fontId="27" fillId="0" borderId="30" xfId="5" applyFont="1" applyFill="1" applyBorder="1" applyAlignment="1">
      <alignment horizontal="left" vertical="center"/>
    </xf>
    <xf numFmtId="0" fontId="47" fillId="0" borderId="0" xfId="123" applyFont="1" applyFill="1" applyAlignment="1">
      <alignment vertical="center"/>
    </xf>
    <xf numFmtId="0" fontId="24" fillId="0" borderId="0" xfId="91" applyFont="1" applyFill="1" applyAlignment="1">
      <alignment vertical="center"/>
    </xf>
    <xf numFmtId="0" fontId="13" fillId="0" borderId="23" xfId="5" applyFont="1" applyFill="1" applyBorder="1" applyAlignment="1">
      <alignment horizontal="center" vertical="center"/>
    </xf>
    <xf numFmtId="188" fontId="13" fillId="0" borderId="0" xfId="52" applyNumberFormat="1" applyFont="1" applyFill="1"/>
    <xf numFmtId="0" fontId="13" fillId="0" borderId="4" xfId="5" applyFont="1" applyFill="1" applyBorder="1" applyAlignment="1">
      <alignment horizontal="center" vertical="center"/>
    </xf>
    <xf numFmtId="0" fontId="27" fillId="0" borderId="35" xfId="5" applyFont="1" applyFill="1" applyBorder="1" applyAlignment="1">
      <alignment horizontal="center" vertical="center"/>
    </xf>
    <xf numFmtId="0" fontId="13" fillId="0" borderId="38" xfId="5" applyFont="1" applyFill="1" applyBorder="1" applyAlignment="1">
      <alignment horizontal="center" vertical="center"/>
    </xf>
    <xf numFmtId="0" fontId="13" fillId="0" borderId="13" xfId="5" applyFont="1" applyFill="1" applyBorder="1" applyAlignment="1">
      <alignment horizontal="center" vertical="center"/>
    </xf>
    <xf numFmtId="0" fontId="13" fillId="0" borderId="13" xfId="5" applyFont="1" applyFill="1" applyBorder="1" applyAlignment="1">
      <alignment horizontal="left" vertical="center"/>
    </xf>
    <xf numFmtId="0" fontId="13" fillId="0" borderId="39" xfId="5" applyFont="1" applyFill="1" applyBorder="1" applyAlignment="1">
      <alignment horizontal="center" vertical="center" wrapText="1"/>
    </xf>
    <xf numFmtId="0" fontId="13" fillId="0" borderId="62" xfId="5" applyFont="1" applyFill="1" applyBorder="1" applyAlignment="1">
      <alignment horizontal="center" vertical="center"/>
    </xf>
    <xf numFmtId="0" fontId="13" fillId="0" borderId="8" xfId="5" applyFont="1" applyFill="1" applyBorder="1" applyAlignment="1">
      <alignment horizontal="center" vertical="center"/>
    </xf>
    <xf numFmtId="3" fontId="13" fillId="0" borderId="8" xfId="5" applyNumberFormat="1" applyFont="1" applyFill="1" applyBorder="1" applyAlignment="1">
      <alignment horizontal="center" vertical="center"/>
    </xf>
    <xf numFmtId="0" fontId="27" fillId="0" borderId="35" xfId="5" applyFont="1" applyFill="1" applyBorder="1" applyAlignment="1">
      <alignment horizontal="center"/>
    </xf>
    <xf numFmtId="0" fontId="17" fillId="0" borderId="35" xfId="5" applyFont="1" applyFill="1" applyBorder="1" applyAlignment="1">
      <alignment horizontal="center" vertical="center"/>
    </xf>
    <xf numFmtId="0" fontId="15" fillId="0" borderId="40" xfId="5" applyFont="1" applyFill="1" applyBorder="1" applyAlignment="1">
      <alignment vertical="center"/>
    </xf>
    <xf numFmtId="188" fontId="15" fillId="0" borderId="30" xfId="71" applyNumberFormat="1" applyFont="1" applyFill="1" applyBorder="1" applyAlignment="1">
      <alignment horizontal="center" vertical="center"/>
    </xf>
    <xf numFmtId="188" fontId="15" fillId="0" borderId="22" xfId="71" applyNumberFormat="1" applyFont="1" applyFill="1" applyBorder="1" applyAlignment="1">
      <alignment horizontal="center" vertical="center"/>
    </xf>
    <xf numFmtId="188" fontId="15" fillId="0" borderId="41" xfId="71" applyNumberFormat="1" applyFont="1" applyFill="1" applyBorder="1" applyAlignment="1">
      <alignment horizontal="center" vertical="center"/>
    </xf>
    <xf numFmtId="188" fontId="13" fillId="0" borderId="67" xfId="71" applyNumberFormat="1" applyFont="1" applyFill="1" applyBorder="1" applyAlignment="1">
      <alignment horizontal="center" vertical="center"/>
    </xf>
    <xf numFmtId="188" fontId="15" fillId="0" borderId="16" xfId="71" applyNumberFormat="1" applyFont="1" applyFill="1" applyBorder="1" applyAlignment="1">
      <alignment horizontal="center" vertical="center"/>
    </xf>
    <xf numFmtId="188" fontId="13" fillId="0" borderId="16" xfId="71" applyNumberFormat="1" applyFont="1" applyFill="1" applyBorder="1" applyAlignment="1">
      <alignment horizontal="center" vertical="center"/>
    </xf>
    <xf numFmtId="0" fontId="24" fillId="0" borderId="40" xfId="5" applyFont="1" applyFill="1" applyBorder="1" applyAlignment="1">
      <alignment vertical="center"/>
    </xf>
    <xf numFmtId="188" fontId="15" fillId="0" borderId="40" xfId="71" applyNumberFormat="1" applyFont="1" applyFill="1" applyBorder="1" applyAlignment="1">
      <alignment horizontal="center" vertical="center"/>
    </xf>
    <xf numFmtId="188" fontId="15" fillId="0" borderId="0" xfId="71" applyNumberFormat="1" applyFont="1" applyFill="1" applyBorder="1" applyAlignment="1">
      <alignment horizontal="center" vertical="center"/>
    </xf>
    <xf numFmtId="188" fontId="15" fillId="0" borderId="42" xfId="71" applyNumberFormat="1" applyFont="1" applyFill="1" applyBorder="1" applyAlignment="1">
      <alignment horizontal="center" vertical="center"/>
    </xf>
    <xf numFmtId="188" fontId="13" fillId="0" borderId="68" xfId="71" applyNumberFormat="1" applyFont="1" applyFill="1" applyBorder="1" applyAlignment="1">
      <alignment horizontal="center" vertical="center"/>
    </xf>
    <xf numFmtId="205" fontId="15" fillId="0" borderId="14" xfId="0" applyNumberFormat="1" applyFont="1" applyFill="1" applyBorder="1" applyAlignment="1">
      <alignment vertical="center"/>
    </xf>
    <xf numFmtId="188" fontId="15" fillId="0" borderId="35" xfId="71" applyNumberFormat="1" applyFont="1" applyFill="1" applyBorder="1" applyAlignment="1">
      <alignment horizontal="center" vertical="center"/>
    </xf>
    <xf numFmtId="188" fontId="15" fillId="0" borderId="1" xfId="71" applyNumberFormat="1" applyFont="1" applyFill="1" applyBorder="1" applyAlignment="1">
      <alignment horizontal="center" vertical="center"/>
    </xf>
    <xf numFmtId="0" fontId="13" fillId="0" borderId="46" xfId="5" applyFont="1" applyFill="1" applyBorder="1" applyAlignment="1">
      <alignment horizontal="center" vertical="center"/>
    </xf>
    <xf numFmtId="188" fontId="13" fillId="0" borderId="46" xfId="71" applyNumberFormat="1" applyFont="1" applyFill="1" applyBorder="1" applyAlignment="1">
      <alignment horizontal="right" vertical="center"/>
    </xf>
    <xf numFmtId="188" fontId="13" fillId="0" borderId="47" xfId="71" applyNumberFormat="1" applyFont="1" applyFill="1" applyBorder="1" applyAlignment="1">
      <alignment horizontal="right" vertical="center"/>
    </xf>
    <xf numFmtId="188" fontId="13" fillId="0" borderId="48" xfId="71" applyNumberFormat="1" applyFont="1" applyFill="1" applyBorder="1" applyAlignment="1">
      <alignment horizontal="center" vertical="center"/>
    </xf>
    <xf numFmtId="188" fontId="13" fillId="0" borderId="47" xfId="71" applyNumberFormat="1" applyFont="1" applyFill="1" applyBorder="1" applyAlignment="1">
      <alignment horizontal="center" vertical="center"/>
    </xf>
    <xf numFmtId="188" fontId="13" fillId="0" borderId="49" xfId="71" applyNumberFormat="1" applyFont="1" applyFill="1" applyBorder="1" applyAlignment="1">
      <alignment horizontal="center" vertical="center"/>
    </xf>
    <xf numFmtId="188" fontId="13" fillId="0" borderId="50" xfId="71" applyNumberFormat="1" applyFont="1" applyFill="1" applyBorder="1" applyAlignment="1">
      <alignment horizontal="center" vertical="center"/>
    </xf>
    <xf numFmtId="0" fontId="22" fillId="0" borderId="46" xfId="5" applyFont="1" applyFill="1" applyBorder="1" applyAlignment="1">
      <alignment horizontal="center" vertical="center"/>
    </xf>
    <xf numFmtId="38" fontId="13" fillId="0" borderId="46" xfId="5" applyNumberFormat="1" applyFont="1" applyFill="1" applyBorder="1" applyAlignment="1">
      <alignment horizontal="center" vertical="center"/>
    </xf>
    <xf numFmtId="188" fontId="13" fillId="0" borderId="46" xfId="71" applyNumberFormat="1" applyFont="1" applyFill="1" applyBorder="1" applyAlignment="1">
      <alignment horizontal="center" vertical="center"/>
    </xf>
    <xf numFmtId="188" fontId="13" fillId="0" borderId="0" xfId="5" applyNumberFormat="1" applyFont="1" applyFill="1"/>
    <xf numFmtId="0" fontId="24" fillId="0" borderId="0" xfId="5" applyFont="1" applyFill="1"/>
    <xf numFmtId="188" fontId="22" fillId="0" borderId="0" xfId="5" applyNumberFormat="1" applyFont="1" applyFill="1"/>
    <xf numFmtId="188" fontId="24" fillId="0" borderId="0" xfId="5" applyNumberFormat="1" applyFont="1" applyFill="1" applyBorder="1"/>
    <xf numFmtId="38" fontId="15" fillId="0" borderId="0" xfId="5" applyNumberFormat="1" applyFont="1" applyFill="1"/>
    <xf numFmtId="38" fontId="13" fillId="0" borderId="0" xfId="5" applyNumberFormat="1" applyFont="1" applyFill="1"/>
    <xf numFmtId="38" fontId="15" fillId="0" borderId="0" xfId="5" applyNumberFormat="1" applyFont="1" applyFill="1" applyBorder="1"/>
    <xf numFmtId="0" fontId="22" fillId="0" borderId="0" xfId="5" applyFont="1" applyFill="1"/>
    <xf numFmtId="0" fontId="22" fillId="0" borderId="0" xfId="5" applyFont="1" applyFill="1" applyAlignment="1"/>
    <xf numFmtId="38" fontId="27" fillId="0" borderId="0" xfId="5" applyNumberFormat="1" applyFont="1" applyFill="1"/>
    <xf numFmtId="38" fontId="27" fillId="0" borderId="0" xfId="5" applyNumberFormat="1" applyFont="1" applyFill="1" applyAlignment="1"/>
    <xf numFmtId="0" fontId="22" fillId="0" borderId="2" xfId="5" applyFont="1" applyFill="1" applyBorder="1" applyAlignment="1">
      <alignment horizontal="center" vertical="center"/>
    </xf>
    <xf numFmtId="3" fontId="22" fillId="0" borderId="2" xfId="5" applyNumberFormat="1" applyFont="1" applyFill="1" applyBorder="1" applyAlignment="1">
      <alignment horizontal="center" vertical="center"/>
    </xf>
    <xf numFmtId="0" fontId="22" fillId="0" borderId="2" xfId="5" applyFont="1" applyFill="1" applyBorder="1" applyAlignment="1">
      <alignment horizontal="center"/>
    </xf>
    <xf numFmtId="3" fontId="22" fillId="0" borderId="2" xfId="5" applyNumberFormat="1" applyFont="1" applyFill="1" applyBorder="1" applyAlignment="1">
      <alignment horizontal="center"/>
    </xf>
    <xf numFmtId="38" fontId="13" fillId="0" borderId="2" xfId="5" applyNumberFormat="1" applyFont="1" applyFill="1" applyBorder="1" applyAlignment="1">
      <alignment horizontal="center"/>
    </xf>
    <xf numFmtId="38" fontId="27" fillId="0" borderId="30" xfId="5" applyNumberFormat="1" applyFont="1" applyFill="1" applyBorder="1" applyAlignment="1">
      <alignment vertical="center"/>
    </xf>
    <xf numFmtId="38" fontId="13" fillId="0" borderId="2" xfId="5" applyNumberFormat="1" applyFont="1" applyFill="1" applyBorder="1" applyAlignment="1">
      <alignment horizontal="center" vertical="center"/>
    </xf>
    <xf numFmtId="0" fontId="22" fillId="0" borderId="35" xfId="5" applyFont="1" applyFill="1" applyBorder="1" applyAlignment="1">
      <alignment horizontal="center" vertical="center"/>
    </xf>
    <xf numFmtId="0" fontId="22" fillId="0" borderId="35" xfId="5" applyFont="1" applyFill="1" applyBorder="1" applyAlignment="1">
      <alignment horizontal="center"/>
    </xf>
    <xf numFmtId="38" fontId="27" fillId="0" borderId="35" xfId="5" applyNumberFormat="1" applyFont="1" applyFill="1" applyBorder="1" applyAlignment="1">
      <alignment horizontal="center" vertical="center"/>
    </xf>
    <xf numFmtId="43" fontId="13" fillId="0" borderId="0" xfId="32" applyFont="1" applyFill="1"/>
    <xf numFmtId="187" fontId="15" fillId="0" borderId="0" xfId="31" applyFont="1" applyFill="1" applyBorder="1" applyAlignment="1">
      <alignment vertical="center"/>
    </xf>
    <xf numFmtId="188" fontId="15" fillId="0" borderId="0" xfId="5" applyNumberFormat="1" applyFont="1" applyFill="1"/>
    <xf numFmtId="190" fontId="15" fillId="0" borderId="0" xfId="5" applyNumberFormat="1" applyFont="1" applyFill="1"/>
    <xf numFmtId="0" fontId="27" fillId="0" borderId="30" xfId="5" applyFont="1" applyFill="1" applyBorder="1" applyAlignment="1">
      <alignment horizontal="center"/>
    </xf>
    <xf numFmtId="38" fontId="27" fillId="0" borderId="30" xfId="5" applyNumberFormat="1" applyFont="1" applyFill="1" applyBorder="1" applyAlignment="1">
      <alignment horizontal="center"/>
    </xf>
    <xf numFmtId="187" fontId="13" fillId="0" borderId="0" xfId="31" applyFont="1" applyFill="1" applyBorder="1" applyAlignment="1">
      <alignment vertical="center"/>
    </xf>
    <xf numFmtId="192" fontId="47" fillId="0" borderId="0" xfId="42" applyNumberFormat="1" applyFont="1" applyFill="1"/>
    <xf numFmtId="0" fontId="15" fillId="0" borderId="40" xfId="5" applyFont="1" applyFill="1" applyBorder="1" applyAlignment="1">
      <alignment horizontal="center"/>
    </xf>
    <xf numFmtId="43" fontId="13" fillId="0" borderId="0" xfId="52" applyNumberFormat="1" applyFont="1" applyFill="1"/>
    <xf numFmtId="43" fontId="13" fillId="0" borderId="0" xfId="52" applyNumberFormat="1" applyFont="1" applyFill="1" applyAlignment="1">
      <alignment horizontal="right"/>
    </xf>
    <xf numFmtId="0" fontId="13" fillId="0" borderId="46" xfId="5" applyFont="1" applyFill="1" applyBorder="1" applyAlignment="1">
      <alignment horizontal="center"/>
    </xf>
    <xf numFmtId="0" fontId="24" fillId="0" borderId="0" xfId="7" applyFont="1" applyFill="1" applyBorder="1"/>
    <xf numFmtId="188" fontId="24" fillId="0" borderId="40" xfId="5" applyNumberFormat="1" applyFont="1" applyFill="1" applyBorder="1" applyAlignment="1">
      <alignment vertical="center"/>
    </xf>
    <xf numFmtId="197" fontId="15" fillId="0" borderId="40" xfId="5" applyNumberFormat="1" applyFont="1" applyFill="1" applyBorder="1" applyAlignment="1">
      <alignment vertical="center"/>
    </xf>
    <xf numFmtId="197" fontId="24" fillId="0" borderId="40" xfId="5" applyNumberFormat="1" applyFont="1" applyFill="1" applyBorder="1" applyAlignment="1">
      <alignment vertical="center"/>
    </xf>
    <xf numFmtId="188" fontId="22" fillId="0" borderId="0" xfId="34" applyNumberFormat="1" applyFont="1" applyFill="1"/>
    <xf numFmtId="188" fontId="22" fillId="0" borderId="46" xfId="5" applyNumberFormat="1" applyFont="1" applyFill="1" applyBorder="1" applyAlignment="1">
      <alignment horizontal="center" vertical="center"/>
    </xf>
    <xf numFmtId="197" fontId="13" fillId="0" borderId="0" xfId="34" applyNumberFormat="1" applyFont="1" applyFill="1"/>
    <xf numFmtId="197" fontId="13" fillId="0" borderId="46" xfId="5" applyNumberFormat="1" applyFont="1" applyFill="1" applyBorder="1" applyAlignment="1">
      <alignment horizontal="center" vertical="center"/>
    </xf>
    <xf numFmtId="197" fontId="22" fillId="0" borderId="46" xfId="5" applyNumberFormat="1" applyFont="1" applyFill="1" applyBorder="1" applyAlignment="1">
      <alignment horizontal="center" vertical="center"/>
    </xf>
    <xf numFmtId="188" fontId="24" fillId="0" borderId="0" xfId="5" applyNumberFormat="1" applyFont="1" applyFill="1"/>
    <xf numFmtId="192" fontId="15" fillId="0" borderId="0" xfId="5" applyNumberFormat="1" applyFont="1" applyFill="1"/>
    <xf numFmtId="192" fontId="13" fillId="0" borderId="0" xfId="5" applyNumberFormat="1" applyFont="1" applyFill="1"/>
    <xf numFmtId="192" fontId="15" fillId="0" borderId="0" xfId="5" applyNumberFormat="1" applyFont="1" applyFill="1" applyBorder="1"/>
    <xf numFmtId="197" fontId="15" fillId="0" borderId="0" xfId="5" applyNumberFormat="1" applyFont="1" applyFill="1"/>
    <xf numFmtId="192" fontId="24" fillId="0" borderId="0" xfId="5" applyNumberFormat="1" applyFont="1" applyFill="1"/>
    <xf numFmtId="192" fontId="22" fillId="0" borderId="0" xfId="5" applyNumberFormat="1" applyFont="1" applyFill="1"/>
    <xf numFmtId="192" fontId="24" fillId="0" borderId="0" xfId="5" applyNumberFormat="1" applyFont="1" applyFill="1" applyBorder="1"/>
    <xf numFmtId="197" fontId="24" fillId="0" borderId="0" xfId="5" applyNumberFormat="1" applyFont="1" applyFill="1"/>
    <xf numFmtId="188" fontId="27" fillId="0" borderId="0" xfId="5" applyNumberFormat="1" applyFont="1" applyFill="1"/>
    <xf numFmtId="192" fontId="27" fillId="0" borderId="0" xfId="5" applyNumberFormat="1" applyFont="1" applyFill="1"/>
    <xf numFmtId="197" fontId="27" fillId="0" borderId="0" xfId="5" applyNumberFormat="1" applyFont="1" applyFill="1" applyAlignment="1"/>
    <xf numFmtId="197" fontId="22" fillId="0" borderId="0" xfId="5" applyNumberFormat="1" applyFont="1" applyFill="1" applyAlignment="1"/>
    <xf numFmtId="188" fontId="13" fillId="0" borderId="2" xfId="5" applyNumberFormat="1" applyFont="1" applyFill="1" applyBorder="1" applyAlignment="1">
      <alignment horizontal="center" vertical="center"/>
    </xf>
    <xf numFmtId="188" fontId="22" fillId="0" borderId="2" xfId="5" applyNumberFormat="1" applyFont="1" applyFill="1" applyBorder="1" applyAlignment="1">
      <alignment horizontal="center" vertical="center"/>
    </xf>
    <xf numFmtId="192" fontId="13" fillId="0" borderId="2" xfId="5" applyNumberFormat="1" applyFont="1" applyFill="1" applyBorder="1" applyAlignment="1">
      <alignment horizontal="center" vertical="center"/>
    </xf>
    <xf numFmtId="197" fontId="27" fillId="0" borderId="30" xfId="5" applyNumberFormat="1" applyFont="1" applyFill="1" applyBorder="1" applyAlignment="1">
      <alignment vertical="center"/>
    </xf>
    <xf numFmtId="192" fontId="22" fillId="0" borderId="2" xfId="5" applyNumberFormat="1" applyFont="1" applyFill="1" applyBorder="1" applyAlignment="1">
      <alignment horizontal="center"/>
    </xf>
    <xf numFmtId="188" fontId="22" fillId="0" borderId="35" xfId="5" applyNumberFormat="1" applyFont="1" applyFill="1" applyBorder="1" applyAlignment="1">
      <alignment horizontal="center" vertical="center"/>
    </xf>
    <xf numFmtId="197" fontId="27" fillId="0" borderId="35" xfId="5" applyNumberFormat="1" applyFont="1" applyFill="1" applyBorder="1" applyAlignment="1">
      <alignment horizontal="center" vertical="center"/>
    </xf>
    <xf numFmtId="197" fontId="22" fillId="0" borderId="35" xfId="5" applyNumberFormat="1" applyFont="1" applyFill="1" applyBorder="1" applyAlignment="1">
      <alignment horizontal="center"/>
    </xf>
    <xf numFmtId="188" fontId="27" fillId="0" borderId="0" xfId="5" applyNumberFormat="1" applyFont="1" applyFill="1" applyAlignment="1"/>
    <xf numFmtId="188" fontId="27" fillId="0" borderId="0" xfId="5" applyNumberFormat="1" applyFont="1" applyFill="1" applyAlignment="1">
      <alignment vertical="center"/>
    </xf>
    <xf numFmtId="188" fontId="13" fillId="0" borderId="0" xfId="5" applyNumberFormat="1" applyFont="1" applyFill="1" applyAlignment="1">
      <alignment vertical="center"/>
    </xf>
    <xf numFmtId="192" fontId="27" fillId="0" borderId="0" xfId="5" applyNumberFormat="1" applyFont="1" applyFill="1" applyAlignment="1"/>
    <xf numFmtId="0" fontId="27" fillId="0" borderId="2" xfId="5" applyFont="1" applyFill="1" applyBorder="1" applyAlignment="1">
      <alignment horizontal="center" vertical="center"/>
    </xf>
    <xf numFmtId="188" fontId="27" fillId="0" borderId="30" xfId="5" applyNumberFormat="1" applyFont="1" applyFill="1" applyBorder="1" applyAlignment="1">
      <alignment vertical="center"/>
    </xf>
    <xf numFmtId="0" fontId="27" fillId="0" borderId="8" xfId="5" applyFont="1" applyFill="1" applyBorder="1" applyAlignment="1">
      <alignment horizontal="center" vertical="center"/>
    </xf>
    <xf numFmtId="188" fontId="17" fillId="0" borderId="35" xfId="5" applyNumberFormat="1" applyFont="1" applyFill="1" applyBorder="1" applyAlignment="1">
      <alignment horizontal="center" vertical="center"/>
    </xf>
    <xf numFmtId="0" fontId="27" fillId="0" borderId="8" xfId="5" applyFont="1" applyFill="1" applyBorder="1" applyAlignment="1">
      <alignment horizontal="center"/>
    </xf>
    <xf numFmtId="0" fontId="15" fillId="0" borderId="16" xfId="5" applyFont="1" applyFill="1" applyBorder="1" applyAlignment="1">
      <alignment vertical="center"/>
    </xf>
    <xf numFmtId="188" fontId="15" fillId="0" borderId="40" xfId="5" applyNumberFormat="1" applyFont="1" applyFill="1" applyBorder="1" applyAlignment="1">
      <alignment vertical="center"/>
    </xf>
    <xf numFmtId="0" fontId="13" fillId="0" borderId="50" xfId="5" applyFont="1" applyFill="1" applyBorder="1" applyAlignment="1">
      <alignment horizontal="center" vertical="center"/>
    </xf>
    <xf numFmtId="188" fontId="13" fillId="0" borderId="0" xfId="34" applyNumberFormat="1" applyFont="1" applyFill="1"/>
    <xf numFmtId="188" fontId="13" fillId="0" borderId="46" xfId="5" applyNumberFormat="1" applyFont="1" applyFill="1" applyBorder="1" applyAlignment="1">
      <alignment horizontal="center" vertical="center"/>
    </xf>
    <xf numFmtId="0" fontId="13" fillId="0" borderId="0" xfId="34" applyFont="1" applyFill="1"/>
    <xf numFmtId="188" fontId="13" fillId="0" borderId="23" xfId="5" applyNumberFormat="1" applyFont="1" applyFill="1" applyBorder="1" applyAlignment="1">
      <alignment horizontal="center" vertical="center"/>
    </xf>
    <xf numFmtId="3" fontId="13" fillId="0" borderId="23" xfId="5" applyNumberFormat="1" applyFont="1" applyFill="1" applyBorder="1" applyAlignment="1">
      <alignment horizontal="center" vertical="center"/>
    </xf>
    <xf numFmtId="3" fontId="13" fillId="0" borderId="23" xfId="5" applyNumberFormat="1" applyFont="1" applyFill="1" applyBorder="1" applyAlignment="1">
      <alignment horizontal="center"/>
    </xf>
    <xf numFmtId="188" fontId="27" fillId="0" borderId="35" xfId="5" applyNumberFormat="1" applyFont="1" applyFill="1" applyBorder="1" applyAlignment="1">
      <alignment horizontal="center" vertical="center"/>
    </xf>
    <xf numFmtId="0" fontId="74" fillId="0" borderId="0" xfId="2" applyFont="1" applyFill="1" applyBorder="1" applyAlignment="1">
      <alignment vertical="center"/>
    </xf>
    <xf numFmtId="0" fontId="75" fillId="0" borderId="0" xfId="2" applyFont="1" applyFill="1" applyBorder="1" applyAlignment="1">
      <alignment vertical="center"/>
    </xf>
    <xf numFmtId="192" fontId="13" fillId="0" borderId="2" xfId="5" applyNumberFormat="1" applyFont="1" applyFill="1" applyBorder="1" applyAlignment="1">
      <alignment horizontal="center"/>
    </xf>
    <xf numFmtId="188" fontId="15" fillId="0" borderId="0" xfId="2" applyNumberFormat="1" applyFont="1" applyFill="1" applyBorder="1" applyAlignment="1">
      <alignment vertical="center"/>
    </xf>
    <xf numFmtId="192" fontId="27" fillId="0" borderId="0" xfId="5" applyNumberFormat="1" applyFont="1" applyFill="1" applyAlignment="1">
      <alignment vertical="center"/>
    </xf>
    <xf numFmtId="192" fontId="15" fillId="0" borderId="0" xfId="5" applyNumberFormat="1" applyFont="1" applyFill="1" applyAlignment="1">
      <alignment vertical="center"/>
    </xf>
    <xf numFmtId="192" fontId="13" fillId="0" borderId="0" xfId="5" applyNumberFormat="1" applyFont="1" applyFill="1" applyAlignment="1">
      <alignment vertical="center"/>
    </xf>
    <xf numFmtId="192" fontId="13" fillId="0" borderId="0" xfId="5" applyNumberFormat="1" applyFont="1" applyFill="1" applyBorder="1" applyAlignment="1">
      <alignment vertical="center"/>
    </xf>
    <xf numFmtId="0" fontId="24" fillId="0" borderId="0" xfId="5" applyFont="1" applyFill="1" applyAlignment="1">
      <alignment vertical="center"/>
    </xf>
    <xf numFmtId="188" fontId="22" fillId="0" borderId="0" xfId="5" applyNumberFormat="1" applyFont="1" applyFill="1" applyAlignment="1">
      <alignment vertical="center"/>
    </xf>
    <xf numFmtId="188" fontId="24" fillId="0" borderId="0" xfId="5" applyNumberFormat="1" applyFont="1" applyFill="1" applyBorder="1" applyAlignment="1">
      <alignment vertical="center"/>
    </xf>
    <xf numFmtId="0" fontId="22" fillId="0" borderId="0" xfId="5" applyFont="1" applyFill="1" applyAlignment="1">
      <alignment vertical="center"/>
    </xf>
    <xf numFmtId="190" fontId="15" fillId="0" borderId="0" xfId="5" applyNumberFormat="1" applyFont="1" applyFill="1" applyAlignment="1">
      <alignment vertical="center"/>
    </xf>
    <xf numFmtId="41" fontId="15" fillId="0" borderId="30" xfId="71" applyNumberFormat="1" applyFont="1" applyFill="1" applyBorder="1" applyAlignment="1">
      <alignment horizontal="center" vertical="center"/>
    </xf>
    <xf numFmtId="41" fontId="15" fillId="0" borderId="22" xfId="71" applyNumberFormat="1" applyFont="1" applyFill="1" applyBorder="1" applyAlignment="1">
      <alignment horizontal="center" vertical="center"/>
    </xf>
    <xf numFmtId="41" fontId="15" fillId="0" borderId="41" xfId="71" applyNumberFormat="1" applyFont="1" applyFill="1" applyBorder="1" applyAlignment="1">
      <alignment horizontal="center" vertical="center"/>
    </xf>
    <xf numFmtId="41" fontId="13" fillId="0" borderId="67" xfId="71" applyNumberFormat="1" applyFont="1" applyFill="1" applyBorder="1" applyAlignment="1">
      <alignment horizontal="center" vertical="center"/>
    </xf>
    <xf numFmtId="41" fontId="15" fillId="0" borderId="16" xfId="71" applyNumberFormat="1" applyFont="1" applyFill="1" applyBorder="1" applyAlignment="1">
      <alignment horizontal="center" vertical="center"/>
    </xf>
    <xf numFmtId="41" fontId="13" fillId="0" borderId="16" xfId="71" applyNumberFormat="1" applyFont="1" applyFill="1" applyBorder="1" applyAlignment="1">
      <alignment horizontal="center" vertical="center"/>
    </xf>
    <xf numFmtId="41" fontId="15" fillId="0" borderId="40" xfId="71" applyNumberFormat="1" applyFont="1" applyFill="1" applyBorder="1" applyAlignment="1">
      <alignment horizontal="center" vertical="center"/>
    </xf>
    <xf numFmtId="41" fontId="15" fillId="0" borderId="0" xfId="71" applyNumberFormat="1" applyFont="1" applyFill="1" applyBorder="1" applyAlignment="1">
      <alignment horizontal="center" vertical="center"/>
    </xf>
    <xf numFmtId="41" fontId="15" fillId="0" borderId="42" xfId="71" applyNumberFormat="1" applyFont="1" applyFill="1" applyBorder="1" applyAlignment="1">
      <alignment horizontal="center" vertical="center"/>
    </xf>
    <xf numFmtId="41" fontId="13" fillId="0" borderId="68" xfId="71" applyNumberFormat="1" applyFont="1" applyFill="1" applyBorder="1" applyAlignment="1">
      <alignment horizontal="center" vertical="center"/>
    </xf>
    <xf numFmtId="41" fontId="15" fillId="0" borderId="35" xfId="71" applyNumberFormat="1" applyFont="1" applyFill="1" applyBorder="1" applyAlignment="1">
      <alignment horizontal="center" vertical="center"/>
    </xf>
    <xf numFmtId="41" fontId="15" fillId="0" borderId="1" xfId="71" applyNumberFormat="1" applyFont="1" applyFill="1" applyBorder="1" applyAlignment="1">
      <alignment horizontal="center" vertical="center"/>
    </xf>
    <xf numFmtId="41" fontId="13" fillId="0" borderId="46" xfId="71" applyNumberFormat="1" applyFont="1" applyFill="1" applyBorder="1" applyAlignment="1">
      <alignment horizontal="right" vertical="center"/>
    </xf>
    <xf numFmtId="41" fontId="13" fillId="0" borderId="47" xfId="71" applyNumberFormat="1" applyFont="1" applyFill="1" applyBorder="1" applyAlignment="1">
      <alignment horizontal="right" vertical="center"/>
    </xf>
    <xf numFmtId="41" fontId="13" fillId="0" borderId="48" xfId="71" applyNumberFormat="1" applyFont="1" applyFill="1" applyBorder="1" applyAlignment="1">
      <alignment horizontal="center" vertical="center"/>
    </xf>
    <xf numFmtId="41" fontId="13" fillId="0" borderId="47" xfId="71" applyNumberFormat="1" applyFont="1" applyFill="1" applyBorder="1" applyAlignment="1">
      <alignment horizontal="center" vertical="center"/>
    </xf>
    <xf numFmtId="41" fontId="13" fillId="0" borderId="49" xfId="71" applyNumberFormat="1" applyFont="1" applyFill="1" applyBorder="1" applyAlignment="1">
      <alignment horizontal="center" vertical="center"/>
    </xf>
    <xf numFmtId="41" fontId="13" fillId="0" borderId="50" xfId="71" applyNumberFormat="1" applyFont="1" applyFill="1" applyBorder="1" applyAlignment="1">
      <alignment horizontal="center" vertical="center"/>
    </xf>
    <xf numFmtId="0" fontId="13" fillId="0" borderId="30" xfId="5" applyFont="1" applyFill="1" applyBorder="1" applyAlignment="1">
      <alignment horizontal="center" vertical="center"/>
    </xf>
    <xf numFmtId="0" fontId="13" fillId="0" borderId="22" xfId="5" applyFont="1" applyFill="1" applyBorder="1" applyAlignment="1">
      <alignment horizontal="center" vertical="center"/>
    </xf>
    <xf numFmtId="190" fontId="27" fillId="0" borderId="0" xfId="31" applyNumberFormat="1" applyFont="1" applyFill="1" applyAlignment="1"/>
    <xf numFmtId="190" fontId="27" fillId="0" borderId="0" xfId="31" applyNumberFormat="1" applyFont="1" applyFill="1"/>
    <xf numFmtId="190" fontId="27" fillId="0" borderId="30" xfId="31" applyNumberFormat="1" applyFont="1" applyFill="1" applyBorder="1" applyAlignment="1">
      <alignment horizontal="left" vertical="center"/>
    </xf>
    <xf numFmtId="190" fontId="13" fillId="0" borderId="2" xfId="31" applyNumberFormat="1" applyFont="1" applyFill="1" applyBorder="1" applyAlignment="1">
      <alignment horizontal="center"/>
    </xf>
    <xf numFmtId="190" fontId="27" fillId="0" borderId="30" xfId="31" applyNumberFormat="1" applyFont="1" applyFill="1" applyBorder="1"/>
    <xf numFmtId="190" fontId="27" fillId="0" borderId="35" xfId="31" applyNumberFormat="1" applyFont="1" applyFill="1" applyBorder="1" applyAlignment="1">
      <alignment horizontal="center"/>
    </xf>
    <xf numFmtId="190" fontId="15" fillId="0" borderId="40" xfId="31" applyNumberFormat="1" applyFont="1" applyFill="1" applyBorder="1" applyAlignment="1">
      <alignment vertical="center"/>
    </xf>
    <xf numFmtId="190" fontId="24" fillId="0" borderId="40" xfId="31" applyNumberFormat="1" applyFont="1" applyFill="1" applyBorder="1" applyAlignment="1">
      <alignment vertical="center"/>
    </xf>
    <xf numFmtId="190" fontId="13" fillId="0" borderId="46" xfId="31" applyNumberFormat="1" applyFont="1" applyFill="1" applyBorder="1" applyAlignment="1">
      <alignment horizontal="center" vertical="center"/>
    </xf>
    <xf numFmtId="190" fontId="22" fillId="0" borderId="46" xfId="31" applyNumberFormat="1" applyFont="1" applyFill="1" applyBorder="1" applyAlignment="1">
      <alignment horizontal="center" vertical="center"/>
    </xf>
    <xf numFmtId="190" fontId="24" fillId="0" borderId="0" xfId="31" applyNumberFormat="1" applyFont="1" applyFill="1" applyBorder="1"/>
    <xf numFmtId="190" fontId="22" fillId="0" borderId="0" xfId="31" applyNumberFormat="1" applyFont="1" applyFill="1" applyAlignment="1"/>
    <xf numFmtId="190" fontId="22" fillId="0" borderId="2" xfId="31" applyNumberFormat="1" applyFont="1" applyFill="1" applyBorder="1" applyAlignment="1">
      <alignment horizontal="center"/>
    </xf>
    <xf numFmtId="190" fontId="22" fillId="0" borderId="35" xfId="31" applyNumberFormat="1" applyFont="1" applyFill="1" applyBorder="1" applyAlignment="1">
      <alignment horizontal="center"/>
    </xf>
    <xf numFmtId="190" fontId="27" fillId="0" borderId="0" xfId="31" applyNumberFormat="1" applyFont="1" applyFill="1" applyAlignment="1">
      <alignment vertical="center"/>
    </xf>
    <xf numFmtId="190" fontId="13" fillId="0" borderId="0" xfId="31" applyNumberFormat="1" applyFont="1" applyFill="1" applyAlignment="1">
      <alignment vertical="center"/>
    </xf>
    <xf numFmtId="0" fontId="13" fillId="0" borderId="3" xfId="5" applyFont="1" applyFill="1" applyBorder="1" applyAlignment="1">
      <alignment horizontal="center" vertical="center"/>
    </xf>
    <xf numFmtId="0" fontId="13" fillId="0" borderId="7" xfId="5" applyFont="1" applyFill="1" applyBorder="1" applyAlignment="1">
      <alignment horizontal="center" vertical="center"/>
    </xf>
    <xf numFmtId="190" fontId="27" fillId="0" borderId="2" xfId="31" applyNumberFormat="1" applyFont="1" applyFill="1" applyBorder="1" applyAlignment="1">
      <alignment horizontal="center" vertical="center"/>
    </xf>
    <xf numFmtId="190" fontId="27" fillId="0" borderId="30" xfId="31" applyNumberFormat="1" applyFont="1" applyFill="1" applyBorder="1" applyAlignment="1">
      <alignment vertical="center"/>
    </xf>
    <xf numFmtId="190" fontId="13" fillId="0" borderId="2" xfId="31" applyNumberFormat="1" applyFont="1" applyFill="1" applyBorder="1" applyAlignment="1">
      <alignment horizontal="center" vertical="center"/>
    </xf>
    <xf numFmtId="190" fontId="27" fillId="0" borderId="8" xfId="31" applyNumberFormat="1" applyFont="1" applyFill="1" applyBorder="1" applyAlignment="1">
      <alignment horizontal="center"/>
    </xf>
    <xf numFmtId="190" fontId="17" fillId="0" borderId="35" xfId="31" applyNumberFormat="1" applyFont="1" applyFill="1" applyBorder="1" applyAlignment="1">
      <alignment horizontal="center" vertical="center"/>
    </xf>
    <xf numFmtId="190" fontId="15" fillId="0" borderId="16" xfId="31" applyNumberFormat="1" applyFont="1" applyFill="1" applyBorder="1" applyAlignment="1">
      <alignment vertical="center"/>
    </xf>
    <xf numFmtId="190" fontId="13" fillId="0" borderId="50" xfId="31" applyNumberFormat="1" applyFont="1" applyFill="1" applyBorder="1" applyAlignment="1">
      <alignment horizontal="center" vertical="center"/>
    </xf>
    <xf numFmtId="190" fontId="13" fillId="0" borderId="0" xfId="31" applyNumberFormat="1" applyFont="1" applyFill="1"/>
    <xf numFmtId="190" fontId="13" fillId="0" borderId="23" xfId="31" applyNumberFormat="1" applyFont="1" applyFill="1" applyBorder="1" applyAlignment="1">
      <alignment horizontal="center"/>
    </xf>
    <xf numFmtId="190" fontId="15" fillId="0" borderId="40" xfId="31" applyNumberFormat="1" applyFont="1" applyFill="1" applyBorder="1" applyAlignment="1">
      <alignment horizontal="center"/>
    </xf>
    <xf numFmtId="190" fontId="13" fillId="0" borderId="46" xfId="31" applyNumberFormat="1" applyFont="1" applyFill="1" applyBorder="1" applyAlignment="1">
      <alignment horizontal="center"/>
    </xf>
    <xf numFmtId="187" fontId="18" fillId="0" borderId="0" xfId="31" applyFont="1" applyFill="1" applyBorder="1" applyAlignment="1">
      <alignment vertical="center"/>
    </xf>
    <xf numFmtId="0" fontId="47" fillId="0" borderId="0" xfId="42" applyFont="1" applyFill="1" applyBorder="1"/>
    <xf numFmtId="0" fontId="58" fillId="0" borderId="0" xfId="0" applyFont="1" applyFill="1" applyBorder="1" applyAlignment="1">
      <alignment horizontal="left" vertical="center"/>
    </xf>
    <xf numFmtId="203" fontId="15" fillId="0" borderId="0" xfId="2" applyNumberFormat="1" applyFont="1" applyFill="1" applyBorder="1" applyAlignment="1">
      <alignment vertical="center"/>
    </xf>
    <xf numFmtId="43" fontId="18" fillId="0" borderId="0" xfId="29" applyFont="1" applyFill="1" applyBorder="1" applyAlignment="1">
      <alignment vertical="center"/>
    </xf>
    <xf numFmtId="0" fontId="13" fillId="0" borderId="0" xfId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horizontal="left" vertical="center" indent="2"/>
    </xf>
    <xf numFmtId="0" fontId="25" fillId="0" borderId="0" xfId="29" applyNumberFormat="1" applyFont="1" applyFill="1" applyBorder="1" applyAlignment="1">
      <alignment horizontal="center" vertical="center"/>
    </xf>
    <xf numFmtId="43" fontId="15" fillId="0" borderId="0" xfId="1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43" fontId="18" fillId="0" borderId="0" xfId="32" applyFont="1" applyFill="1" applyBorder="1" applyAlignment="1">
      <alignment vertical="center"/>
    </xf>
    <xf numFmtId="0" fontId="25" fillId="0" borderId="0" xfId="8" applyNumberFormat="1" applyFont="1" applyFill="1" applyBorder="1" applyAlignment="1">
      <alignment horizontal="center" vertical="center"/>
    </xf>
    <xf numFmtId="43" fontId="18" fillId="0" borderId="0" xfId="8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25" fillId="0" borderId="0" xfId="59" applyNumberFormat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left" vertical="center"/>
    </xf>
    <xf numFmtId="0" fontId="32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Continuous" vertical="center"/>
    </xf>
    <xf numFmtId="0" fontId="21" fillId="0" borderId="0" xfId="2" applyFont="1" applyFill="1" applyBorder="1" applyAlignment="1">
      <alignment horizontal="centerContinuous" vertical="center"/>
    </xf>
    <xf numFmtId="0" fontId="15" fillId="0" borderId="0" xfId="2" applyFont="1" applyFill="1" applyBorder="1" applyAlignment="1">
      <alignment horizontal="right" vertical="center"/>
    </xf>
    <xf numFmtId="0" fontId="23" fillId="0" borderId="0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25" fillId="0" borderId="0" xfId="7" applyFont="1" applyFill="1" applyBorder="1"/>
    <xf numFmtId="192" fontId="13" fillId="0" borderId="0" xfId="36" applyNumberFormat="1" applyFont="1" applyFill="1" applyBorder="1" applyAlignment="1">
      <alignment vertical="center"/>
    </xf>
    <xf numFmtId="43" fontId="15" fillId="0" borderId="0" xfId="36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1" applyFont="1" applyFill="1" applyBorder="1"/>
    <xf numFmtId="0" fontId="34" fillId="0" borderId="0" xfId="5" applyFont="1" applyFill="1" applyBorder="1" applyAlignment="1">
      <alignment horizontal="center" vertical="center"/>
    </xf>
    <xf numFmtId="0" fontId="34" fillId="0" borderId="0" xfId="5" applyFont="1" applyFill="1" applyBorder="1" applyAlignment="1">
      <alignment horizontal="center" vertical="center"/>
    </xf>
    <xf numFmtId="0" fontId="33" fillId="0" borderId="0" xfId="5" applyFont="1" applyFill="1" applyBorder="1" applyAlignment="1">
      <alignment horizontal="center" vertical="center"/>
    </xf>
    <xf numFmtId="3" fontId="34" fillId="0" borderId="0" xfId="5" applyNumberFormat="1" applyFont="1" applyFill="1" applyBorder="1" applyAlignment="1">
      <alignment horizontal="center" vertical="center"/>
    </xf>
    <xf numFmtId="188" fontId="34" fillId="0" borderId="0" xfId="32" applyNumberFormat="1" applyFont="1" applyFill="1" applyBorder="1" applyAlignment="1">
      <alignment horizontal="center" vertical="center"/>
    </xf>
    <xf numFmtId="195" fontId="34" fillId="0" borderId="0" xfId="32" applyNumberFormat="1" applyFont="1" applyFill="1" applyBorder="1" applyAlignment="1">
      <alignment horizontal="right" vertical="center"/>
    </xf>
    <xf numFmtId="188" fontId="34" fillId="0" borderId="0" xfId="32" applyNumberFormat="1" applyFont="1" applyFill="1" applyBorder="1" applyAlignment="1">
      <alignment vertical="center"/>
    </xf>
    <xf numFmtId="0" fontId="33" fillId="0" borderId="0" xfId="5" applyFont="1" applyFill="1" applyBorder="1" applyAlignment="1">
      <alignment horizontal="right" vertical="center"/>
    </xf>
    <xf numFmtId="0" fontId="33" fillId="0" borderId="0" xfId="32" applyNumberFormat="1" applyFont="1" applyFill="1" applyBorder="1" applyAlignment="1">
      <alignment vertical="center"/>
    </xf>
    <xf numFmtId="188" fontId="33" fillId="0" borderId="0" xfId="32" applyNumberFormat="1" applyFont="1" applyFill="1" applyBorder="1" applyAlignment="1">
      <alignment vertical="center"/>
    </xf>
    <xf numFmtId="43" fontId="18" fillId="0" borderId="0" xfId="31" applyNumberFormat="1" applyFont="1" applyFill="1" applyBorder="1" applyAlignment="1">
      <alignment horizontal="centerContinuous" vertical="center"/>
    </xf>
    <xf numFmtId="188" fontId="16" fillId="0" borderId="0" xfId="31" applyNumberFormat="1" applyFont="1" applyFill="1" applyBorder="1" applyAlignment="1">
      <alignment vertical="center"/>
    </xf>
    <xf numFmtId="0" fontId="28" fillId="0" borderId="0" xfId="7" applyFont="1" applyFill="1" applyBorder="1" applyAlignment="1">
      <alignment horizontal="center" vertical="center"/>
    </xf>
    <xf numFmtId="192" fontId="16" fillId="0" borderId="0" xfId="22" applyNumberFormat="1" applyFont="1" applyFill="1" applyBorder="1" applyAlignment="1">
      <alignment vertical="center"/>
    </xf>
    <xf numFmtId="188" fontId="16" fillId="0" borderId="0" xfId="22" applyNumberFormat="1" applyFont="1" applyFill="1" applyBorder="1" applyAlignment="1">
      <alignment vertical="center"/>
    </xf>
    <xf numFmtId="43" fontId="18" fillId="0" borderId="0" xfId="22" applyFont="1" applyFill="1" applyBorder="1" applyAlignment="1">
      <alignment horizontal="center" vertical="center"/>
    </xf>
    <xf numFmtId="190" fontId="18" fillId="0" borderId="0" xfId="7" applyNumberFormat="1" applyFont="1" applyFill="1" applyBorder="1" applyAlignment="1">
      <alignment horizontal="center" vertical="center"/>
    </xf>
    <xf numFmtId="196" fontId="18" fillId="0" borderId="0" xfId="22" applyNumberFormat="1" applyFont="1" applyFill="1" applyBorder="1" applyAlignment="1">
      <alignment vertical="center"/>
    </xf>
    <xf numFmtId="43" fontId="18" fillId="0" borderId="0" xfId="7" applyNumberFormat="1" applyFont="1" applyFill="1" applyBorder="1" applyAlignment="1">
      <alignment horizontal="center" vertical="center"/>
    </xf>
    <xf numFmtId="0" fontId="19" fillId="0" borderId="0" xfId="2" quotePrefix="1" applyFont="1" applyFill="1" applyBorder="1" applyAlignment="1">
      <alignment horizontal="left" vertical="center"/>
    </xf>
    <xf numFmtId="199" fontId="18" fillId="0" borderId="0" xfId="7" applyNumberFormat="1" applyFont="1" applyFill="1" applyBorder="1" applyAlignment="1">
      <alignment horizontal="center" vertical="center"/>
    </xf>
    <xf numFmtId="43" fontId="16" fillId="0" borderId="0" xfId="22" applyFont="1" applyFill="1" applyBorder="1" applyAlignment="1">
      <alignment vertical="center"/>
    </xf>
    <xf numFmtId="0" fontId="19" fillId="0" borderId="0" xfId="2" applyFont="1" applyFill="1" applyBorder="1" applyAlignment="1">
      <alignment horizontal="left" vertical="center"/>
    </xf>
    <xf numFmtId="188" fontId="18" fillId="0" borderId="0" xfId="22" applyNumberFormat="1" applyFont="1" applyFill="1" applyBorder="1" applyAlignment="1">
      <alignment horizontal="right" vertical="center"/>
    </xf>
    <xf numFmtId="0" fontId="19" fillId="0" borderId="0" xfId="2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left" vertical="center" indent="1"/>
    </xf>
    <xf numFmtId="43" fontId="18" fillId="0" borderId="0" xfId="2" applyNumberFormat="1" applyFont="1" applyFill="1" applyBorder="1" applyAlignment="1">
      <alignment horizontal="left" vertical="center" indent="1"/>
    </xf>
    <xf numFmtId="188" fontId="18" fillId="0" borderId="0" xfId="7" applyNumberFormat="1" applyFont="1" applyFill="1" applyBorder="1" applyAlignment="1">
      <alignment vertical="center"/>
    </xf>
    <xf numFmtId="188" fontId="15" fillId="0" borderId="0" xfId="7" applyNumberFormat="1" applyFont="1" applyFill="1" applyBorder="1" applyAlignment="1">
      <alignment vertical="center"/>
    </xf>
    <xf numFmtId="43" fontId="18" fillId="0" borderId="0" xfId="7" applyNumberFormat="1" applyFont="1" applyFill="1" applyBorder="1" applyAlignment="1">
      <alignment vertical="center"/>
    </xf>
    <xf numFmtId="0" fontId="19" fillId="0" borderId="0" xfId="7" applyFont="1" applyFill="1" applyBorder="1" applyAlignment="1">
      <alignment vertical="center"/>
    </xf>
    <xf numFmtId="43" fontId="19" fillId="0" borderId="0" xfId="6" applyNumberFormat="1" applyFont="1" applyFill="1" applyBorder="1" applyAlignment="1">
      <alignment vertical="center"/>
    </xf>
    <xf numFmtId="192" fontId="18" fillId="0" borderId="0" xfId="2" applyNumberFormat="1" applyFont="1" applyFill="1" applyBorder="1" applyAlignment="1">
      <alignment vertical="center"/>
    </xf>
    <xf numFmtId="3" fontId="18" fillId="0" borderId="0" xfId="2" applyNumberFormat="1" applyFont="1" applyFill="1" applyBorder="1" applyAlignment="1">
      <alignment vertical="center"/>
    </xf>
    <xf numFmtId="43" fontId="49" fillId="0" borderId="0" xfId="30" applyNumberFormat="1" applyFont="1" applyFill="1" applyBorder="1" applyAlignment="1">
      <alignment vertical="center"/>
    </xf>
    <xf numFmtId="192" fontId="16" fillId="0" borderId="0" xfId="31" applyNumberFormat="1" applyFont="1" applyFill="1" applyBorder="1" applyAlignment="1">
      <alignment vertical="center"/>
    </xf>
    <xf numFmtId="43" fontId="18" fillId="0" borderId="0" xfId="31" applyNumberFormat="1" applyFont="1" applyFill="1" applyBorder="1" applyAlignment="1">
      <alignment horizontal="center" vertical="center"/>
    </xf>
    <xf numFmtId="190" fontId="18" fillId="0" borderId="0" xfId="0" applyNumberFormat="1" applyFont="1" applyFill="1" applyBorder="1" applyAlignment="1">
      <alignment horizontal="center" vertical="center"/>
    </xf>
    <xf numFmtId="196" fontId="18" fillId="0" borderId="0" xfId="31" applyNumberFormat="1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horizontal="center" vertical="center"/>
    </xf>
    <xf numFmtId="199" fontId="18" fillId="0" borderId="0" xfId="0" applyNumberFormat="1" applyFont="1" applyFill="1" applyBorder="1" applyAlignment="1">
      <alignment horizontal="center" vertical="center"/>
    </xf>
    <xf numFmtId="43" fontId="16" fillId="0" borderId="0" xfId="31" applyNumberFormat="1" applyFont="1" applyFill="1" applyBorder="1" applyAlignment="1">
      <alignment vertical="center"/>
    </xf>
    <xf numFmtId="188" fontId="18" fillId="0" borderId="0" xfId="31" applyNumberFormat="1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left" vertical="center"/>
    </xf>
    <xf numFmtId="43" fontId="18" fillId="0" borderId="0" xfId="2" applyNumberFormat="1" applyFont="1" applyFill="1" applyBorder="1" applyAlignment="1">
      <alignment horizontal="left" vertical="center"/>
    </xf>
    <xf numFmtId="188" fontId="18" fillId="0" borderId="0" xfId="0" applyNumberFormat="1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vertical="center"/>
    </xf>
    <xf numFmtId="43" fontId="19" fillId="0" borderId="0" xfId="35" applyNumberFormat="1" applyFont="1" applyFill="1" applyBorder="1" applyAlignment="1">
      <alignment vertical="center"/>
    </xf>
    <xf numFmtId="188" fontId="16" fillId="0" borderId="0" xfId="59" applyNumberFormat="1" applyFont="1" applyFill="1" applyBorder="1" applyAlignment="1">
      <alignment vertical="center"/>
    </xf>
    <xf numFmtId="43" fontId="16" fillId="0" borderId="0" xfId="59" applyFont="1" applyFill="1" applyBorder="1" applyAlignment="1">
      <alignment vertical="center"/>
    </xf>
    <xf numFmtId="43" fontId="19" fillId="0" borderId="0" xfId="44" applyNumberFormat="1" applyFont="1" applyFill="1" applyBorder="1" applyAlignment="1">
      <alignment vertical="center"/>
    </xf>
    <xf numFmtId="43" fontId="15" fillId="0" borderId="0" xfId="2" applyNumberFormat="1" applyFont="1" applyFill="1" applyBorder="1" applyAlignment="1">
      <alignment vertical="center"/>
    </xf>
    <xf numFmtId="192" fontId="16" fillId="0" borderId="0" xfId="59" applyNumberFormat="1" applyFont="1" applyFill="1" applyBorder="1" applyAlignment="1">
      <alignment vertical="center"/>
    </xf>
    <xf numFmtId="43" fontId="18" fillId="0" borderId="0" xfId="59" applyFont="1" applyFill="1" applyBorder="1" applyAlignment="1">
      <alignment horizontal="center" vertical="center"/>
    </xf>
    <xf numFmtId="196" fontId="18" fillId="0" borderId="0" xfId="59" applyNumberFormat="1" applyFont="1" applyFill="1" applyBorder="1" applyAlignment="1">
      <alignment vertical="center"/>
    </xf>
    <xf numFmtId="188" fontId="18" fillId="0" borderId="0" xfId="59" applyNumberFormat="1" applyFont="1" applyFill="1" applyBorder="1" applyAlignment="1">
      <alignment horizontal="right" vertical="center"/>
    </xf>
    <xf numFmtId="43" fontId="49" fillId="0" borderId="0" xfId="13" applyNumberFormat="1" applyFont="1" applyFill="1" applyBorder="1" applyAlignment="1">
      <alignment vertical="center"/>
    </xf>
    <xf numFmtId="3" fontId="15" fillId="0" borderId="40" xfId="22" applyNumberFormat="1" applyFont="1" applyFill="1" applyBorder="1" applyAlignment="1">
      <alignment vertical="center"/>
    </xf>
    <xf numFmtId="2" fontId="15" fillId="0" borderId="0" xfId="2" applyNumberFormat="1" applyFont="1" applyFill="1" applyBorder="1" applyAlignment="1">
      <alignment vertical="center"/>
    </xf>
    <xf numFmtId="2" fontId="15" fillId="0" borderId="22" xfId="2" applyNumberFormat="1" applyFont="1" applyFill="1" applyBorder="1" applyAlignment="1">
      <alignment vertical="center"/>
    </xf>
    <xf numFmtId="0" fontId="15" fillId="0" borderId="22" xfId="2" applyFont="1" applyFill="1" applyBorder="1" applyAlignment="1">
      <alignment vertical="center"/>
    </xf>
    <xf numFmtId="0" fontId="25" fillId="0" borderId="0" xfId="0" applyFont="1" applyFill="1" applyBorder="1"/>
    <xf numFmtId="0" fontId="15" fillId="0" borderId="0" xfId="3" applyFont="1" applyFill="1" applyBorder="1" applyAlignment="1">
      <alignment vertical="center"/>
    </xf>
    <xf numFmtId="207" fontId="25" fillId="0" borderId="0" xfId="2" applyNumberFormat="1" applyFont="1" applyFill="1" applyBorder="1" applyAlignment="1">
      <alignment vertical="center"/>
    </xf>
    <xf numFmtId="43" fontId="27" fillId="0" borderId="0" xfId="8" applyFont="1" applyFill="1" applyBorder="1" applyAlignment="1">
      <alignment vertical="center"/>
    </xf>
    <xf numFmtId="0" fontId="65" fillId="0" borderId="0" xfId="7" applyFont="1" applyFill="1" applyBorder="1"/>
    <xf numFmtId="204" fontId="25" fillId="0" borderId="0" xfId="2" applyNumberFormat="1" applyFont="1" applyFill="1" applyBorder="1" applyAlignment="1">
      <alignment vertical="center"/>
    </xf>
    <xf numFmtId="204" fontId="15" fillId="0" borderId="0" xfId="2" applyNumberFormat="1" applyFont="1" applyFill="1" applyBorder="1" applyAlignment="1">
      <alignment vertical="center"/>
    </xf>
    <xf numFmtId="0" fontId="25" fillId="0" borderId="0" xfId="2" applyFont="1" applyFill="1" applyBorder="1" applyAlignment="1">
      <alignment vertical="center"/>
    </xf>
    <xf numFmtId="0" fontId="24" fillId="0" borderId="0" xfId="1" applyFont="1" applyFill="1" applyBorder="1"/>
    <xf numFmtId="2" fontId="25" fillId="0" borderId="0" xfId="2" applyNumberFormat="1" applyFont="1" applyFill="1" applyBorder="1" applyAlignment="1">
      <alignment vertical="center"/>
    </xf>
    <xf numFmtId="202" fontId="25" fillId="0" borderId="0" xfId="2" applyNumberFormat="1" applyFont="1" applyFill="1" applyBorder="1" applyAlignment="1">
      <alignment vertical="center"/>
    </xf>
    <xf numFmtId="197" fontId="13" fillId="0" borderId="0" xfId="8" applyNumberFormat="1" applyFont="1" applyFill="1" applyBorder="1" applyAlignment="1">
      <alignment horizontal="right"/>
    </xf>
    <xf numFmtId="0" fontId="15" fillId="0" borderId="0" xfId="39" applyFont="1" applyFill="1" applyBorder="1"/>
    <xf numFmtId="0" fontId="15" fillId="0" borderId="5" xfId="7" applyFont="1" applyFill="1" applyBorder="1" applyAlignment="1">
      <alignment vertical="center"/>
    </xf>
    <xf numFmtId="189" fontId="13" fillId="0" borderId="126" xfId="7" applyNumberFormat="1" applyFont="1" applyFill="1" applyBorder="1" applyAlignment="1">
      <alignment horizontal="center" vertical="center"/>
    </xf>
    <xf numFmtId="189" fontId="23" fillId="0" borderId="24" xfId="7" applyNumberFormat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vertical="center"/>
    </xf>
    <xf numFmtId="189" fontId="13" fillId="0" borderId="126" xfId="1" applyNumberFormat="1" applyFont="1" applyFill="1" applyBorder="1" applyAlignment="1">
      <alignment horizontal="center" vertical="center"/>
    </xf>
    <xf numFmtId="189" fontId="23" fillId="0" borderId="24" xfId="1" applyNumberFormat="1" applyFont="1" applyFill="1" applyBorder="1" applyAlignment="1">
      <alignment horizontal="center" vertical="center"/>
    </xf>
    <xf numFmtId="0" fontId="13" fillId="0" borderId="6" xfId="3" applyFont="1" applyFill="1" applyBorder="1" applyAlignment="1">
      <alignment horizontal="center" vertical="center"/>
    </xf>
    <xf numFmtId="192" fontId="15" fillId="0" borderId="0" xfId="0" applyNumberFormat="1" applyFont="1" applyFill="1" applyBorder="1" applyAlignment="1">
      <alignment vertical="center"/>
    </xf>
    <xf numFmtId="0" fontId="25" fillId="0" borderId="0" xfId="7" applyFont="1" applyFill="1" applyBorder="1" applyAlignment="1">
      <alignment vertical="center"/>
    </xf>
    <xf numFmtId="0" fontId="59" fillId="0" borderId="0" xfId="41" applyNumberFormat="1" applyFont="1" applyFill="1" applyBorder="1"/>
    <xf numFmtId="43" fontId="15" fillId="0" borderId="0" xfId="7" applyNumberFormat="1" applyFont="1" applyFill="1" applyBorder="1" applyAlignment="1">
      <alignment vertical="center"/>
    </xf>
    <xf numFmtId="0" fontId="60" fillId="0" borderId="0" xfId="41" applyNumberFormat="1" applyFont="1" applyFill="1" applyBorder="1"/>
    <xf numFmtId="2" fontId="15" fillId="0" borderId="0" xfId="7" applyNumberFormat="1" applyFont="1" applyFill="1" applyBorder="1"/>
    <xf numFmtId="188" fontId="15" fillId="0" borderId="0" xfId="7" applyNumberFormat="1" applyFont="1" applyFill="1" applyBorder="1"/>
    <xf numFmtId="188" fontId="15" fillId="0" borderId="0" xfId="1" applyNumberFormat="1" applyFont="1" applyFill="1" applyBorder="1" applyAlignment="1">
      <alignment vertical="center"/>
    </xf>
    <xf numFmtId="0" fontId="16" fillId="0" borderId="0" xfId="7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43" fontId="18" fillId="0" borderId="0" xfId="23" applyFont="1" applyFill="1" applyBorder="1" applyAlignment="1">
      <alignment vertical="center"/>
    </xf>
    <xf numFmtId="188" fontId="24" fillId="0" borderId="0" xfId="91" applyNumberFormat="1" applyFont="1" applyFill="1" applyAlignment="1">
      <alignment vertical="center"/>
    </xf>
    <xf numFmtId="187" fontId="13" fillId="0" borderId="0" xfId="71" applyNumberFormat="1" applyFont="1" applyFill="1" applyAlignment="1">
      <alignment vertical="center"/>
    </xf>
    <xf numFmtId="206" fontId="18" fillId="0" borderId="0" xfId="29" applyNumberFormat="1" applyFont="1" applyFill="1" applyAlignment="1">
      <alignment vertical="center"/>
    </xf>
    <xf numFmtId="206" fontId="18" fillId="0" borderId="0" xfId="71" applyNumberFormat="1" applyFont="1" applyFill="1" applyAlignment="1">
      <alignment vertical="center"/>
    </xf>
    <xf numFmtId="14" fontId="24" fillId="0" borderId="0" xfId="0" applyNumberFormat="1" applyFont="1" applyFill="1" applyAlignment="1">
      <alignment vertical="center"/>
    </xf>
    <xf numFmtId="188" fontId="24" fillId="0" borderId="0" xfId="0" applyNumberFormat="1" applyFont="1" applyFill="1" applyAlignment="1">
      <alignment vertical="center"/>
    </xf>
    <xf numFmtId="190" fontId="24" fillId="0" borderId="0" xfId="0" applyNumberFormat="1" applyFont="1" applyFill="1" applyAlignment="1">
      <alignment vertical="center"/>
    </xf>
    <xf numFmtId="189" fontId="24" fillId="0" borderId="0" xfId="0" applyNumberFormat="1" applyFont="1" applyFill="1" applyAlignment="1">
      <alignment vertical="center"/>
    </xf>
    <xf numFmtId="187" fontId="50" fillId="0" borderId="0" xfId="126" applyNumberFormat="1" applyFont="1" applyFill="1" applyBorder="1" applyAlignment="1">
      <alignment vertical="center"/>
    </xf>
    <xf numFmtId="189" fontId="50" fillId="0" borderId="14" xfId="34" applyNumberFormat="1" applyFont="1" applyFill="1" applyBorder="1" applyAlignment="1">
      <alignment horizontal="center" vertical="center"/>
    </xf>
    <xf numFmtId="206" fontId="50" fillId="0" borderId="0" xfId="126" applyNumberFormat="1" applyFont="1" applyFill="1" applyBorder="1" applyAlignment="1">
      <alignment vertical="center"/>
    </xf>
    <xf numFmtId="189" fontId="56" fillId="0" borderId="14" xfId="34" applyNumberFormat="1" applyFont="1" applyFill="1" applyBorder="1" applyAlignment="1">
      <alignment horizontal="center" vertical="center"/>
    </xf>
    <xf numFmtId="189" fontId="53" fillId="0" borderId="0" xfId="91" applyNumberFormat="1" applyFont="1" applyFill="1" applyBorder="1"/>
    <xf numFmtId="188" fontId="53" fillId="0" borderId="0" xfId="91" applyNumberFormat="1" applyFont="1" applyFill="1" applyBorder="1"/>
    <xf numFmtId="192" fontId="24" fillId="0" borderId="0" xfId="0" applyNumberFormat="1" applyFont="1" applyFill="1"/>
    <xf numFmtId="200" fontId="24" fillId="0" borderId="0" xfId="0" applyNumberFormat="1" applyFont="1" applyFill="1"/>
    <xf numFmtId="188" fontId="24" fillId="0" borderId="0" xfId="0" applyNumberFormat="1" applyFont="1" applyFill="1"/>
    <xf numFmtId="194" fontId="24" fillId="0" borderId="0" xfId="0" applyNumberFormat="1" applyFont="1" applyFill="1"/>
    <xf numFmtId="3" fontId="24" fillId="0" borderId="0" xfId="0" applyNumberFormat="1" applyFont="1" applyFill="1"/>
    <xf numFmtId="4" fontId="24" fillId="0" borderId="0" xfId="0" applyNumberFormat="1" applyFont="1" applyFill="1"/>
    <xf numFmtId="195" fontId="24" fillId="0" borderId="0" xfId="0" applyNumberFormat="1" applyFont="1" applyFill="1"/>
    <xf numFmtId="187" fontId="16" fillId="0" borderId="27" xfId="31" applyNumberFormat="1" applyFont="1" applyFill="1" applyBorder="1" applyAlignment="1">
      <alignment vertical="center"/>
    </xf>
    <xf numFmtId="187" fontId="16" fillId="0" borderId="11" xfId="31" applyNumberFormat="1" applyFont="1" applyFill="1" applyBorder="1" applyAlignment="1">
      <alignment vertical="center"/>
    </xf>
    <xf numFmtId="193" fontId="24" fillId="0" borderId="0" xfId="0" applyNumberFormat="1" applyFont="1" applyFill="1"/>
    <xf numFmtId="190" fontId="24" fillId="0" borderId="0" xfId="0" applyNumberFormat="1" applyFont="1" applyFill="1"/>
    <xf numFmtId="41" fontId="24" fillId="0" borderId="0" xfId="0" applyNumberFormat="1" applyFont="1" applyFill="1"/>
    <xf numFmtId="196" fontId="24" fillId="0" borderId="0" xfId="0" applyNumberFormat="1" applyFont="1" applyFill="1"/>
    <xf numFmtId="212" fontId="24" fillId="0" borderId="0" xfId="0" applyNumberFormat="1" applyFont="1" applyFill="1"/>
    <xf numFmtId="189" fontId="24" fillId="0" borderId="0" xfId="0" applyNumberFormat="1" applyFont="1" applyFill="1"/>
    <xf numFmtId="187" fontId="18" fillId="0" borderId="0" xfId="31" applyNumberFormat="1" applyFont="1" applyFill="1" applyBorder="1" applyAlignment="1">
      <alignment vertical="center"/>
    </xf>
    <xf numFmtId="187" fontId="18" fillId="0" borderId="0" xfId="31" applyNumberFormat="1" applyFont="1" applyFill="1" applyAlignment="1">
      <alignment vertical="center"/>
    </xf>
    <xf numFmtId="0" fontId="24" fillId="0" borderId="0" xfId="39" applyFont="1" applyFill="1" applyAlignment="1">
      <alignment vertical="center"/>
    </xf>
    <xf numFmtId="0" fontId="54" fillId="0" borderId="0" xfId="0" applyFont="1" applyFill="1" applyBorder="1"/>
    <xf numFmtId="0" fontId="24" fillId="0" borderId="0" xfId="5" applyFont="1" applyFill="1" applyBorder="1"/>
    <xf numFmtId="0" fontId="24" fillId="0" borderId="0" xfId="39" applyFont="1" applyFill="1"/>
    <xf numFmtId="3" fontId="34" fillId="0" borderId="0" xfId="5" applyNumberFormat="1" applyFont="1" applyFill="1" applyBorder="1" applyAlignment="1">
      <alignment horizontal="center" vertical="center"/>
    </xf>
    <xf numFmtId="0" fontId="34" fillId="0" borderId="0" xfId="5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/>
    </xf>
    <xf numFmtId="0" fontId="13" fillId="0" borderId="1" xfId="2" applyFont="1" applyFill="1" applyBorder="1" applyAlignment="1">
      <alignment horizontal="center" vertical="center"/>
    </xf>
    <xf numFmtId="0" fontId="51" fillId="0" borderId="22" xfId="2" quotePrefix="1" applyFont="1" applyFill="1" applyBorder="1" applyAlignment="1">
      <alignment horizontal="left" vertical="top" wrapText="1"/>
    </xf>
    <xf numFmtId="0" fontId="51" fillId="0" borderId="0" xfId="2" quotePrefix="1" applyFont="1" applyFill="1" applyBorder="1" applyAlignment="1">
      <alignment horizontal="left" vertical="top" wrapText="1"/>
    </xf>
    <xf numFmtId="0" fontId="52" fillId="0" borderId="22" xfId="2" quotePrefix="1" applyFont="1" applyFill="1" applyBorder="1" applyAlignment="1">
      <alignment horizontal="left" vertical="top" wrapText="1"/>
    </xf>
    <xf numFmtId="0" fontId="52" fillId="0" borderId="0" xfId="2" quotePrefix="1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center"/>
    </xf>
    <xf numFmtId="188" fontId="50" fillId="0" borderId="0" xfId="0" applyNumberFormat="1" applyFont="1" applyFill="1" applyBorder="1" applyAlignment="1">
      <alignment horizontal="center" vertical="center"/>
    </xf>
    <xf numFmtId="188" fontId="50" fillId="0" borderId="0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3" fillId="0" borderId="3" xfId="5" applyFont="1" applyFill="1" applyBorder="1" applyAlignment="1">
      <alignment horizontal="center" vertical="center"/>
    </xf>
    <xf numFmtId="0" fontId="13" fillId="0" borderId="4" xfId="5" applyFont="1" applyFill="1" applyBorder="1" applyAlignment="1">
      <alignment horizontal="center" vertical="center"/>
    </xf>
    <xf numFmtId="0" fontId="13" fillId="0" borderId="7" xfId="5" applyFont="1" applyFill="1" applyBorder="1" applyAlignment="1">
      <alignment horizontal="center" vertical="center"/>
    </xf>
    <xf numFmtId="188" fontId="13" fillId="0" borderId="3" xfId="5" applyNumberFormat="1" applyFont="1" applyFill="1" applyBorder="1" applyAlignment="1">
      <alignment horizontal="center" vertical="center"/>
    </xf>
    <xf numFmtId="188" fontId="13" fillId="0" borderId="4" xfId="5" applyNumberFormat="1" applyFont="1" applyFill="1" applyBorder="1" applyAlignment="1">
      <alignment horizontal="center" vertical="center"/>
    </xf>
    <xf numFmtId="188" fontId="13" fillId="0" borderId="7" xfId="5" applyNumberFormat="1" applyFont="1" applyFill="1" applyBorder="1" applyAlignment="1">
      <alignment horizontal="center" vertical="center"/>
    </xf>
    <xf numFmtId="190" fontId="13" fillId="0" borderId="3" xfId="31" applyNumberFormat="1" applyFont="1" applyFill="1" applyBorder="1" applyAlignment="1">
      <alignment horizontal="center" vertical="center"/>
    </xf>
    <xf numFmtId="190" fontId="13" fillId="0" borderId="4" xfId="31" applyNumberFormat="1" applyFont="1" applyFill="1" applyBorder="1" applyAlignment="1">
      <alignment horizontal="center" vertical="center"/>
    </xf>
    <xf numFmtId="190" fontId="13" fillId="0" borderId="7" xfId="31" applyNumberFormat="1" applyFont="1" applyFill="1" applyBorder="1" applyAlignment="1">
      <alignment horizontal="center" vertical="center"/>
    </xf>
    <xf numFmtId="38" fontId="13" fillId="0" borderId="3" xfId="5" applyNumberFormat="1" applyFont="1" applyFill="1" applyBorder="1" applyAlignment="1">
      <alignment horizontal="center" vertical="center"/>
    </xf>
    <xf numFmtId="38" fontId="13" fillId="0" borderId="4" xfId="5" applyNumberFormat="1" applyFont="1" applyFill="1" applyBorder="1" applyAlignment="1">
      <alignment horizontal="center" vertical="center"/>
    </xf>
    <xf numFmtId="38" fontId="13" fillId="0" borderId="7" xfId="5" applyNumberFormat="1" applyFont="1" applyFill="1" applyBorder="1" applyAlignment="1">
      <alignment horizontal="center" vertical="center"/>
    </xf>
    <xf numFmtId="0" fontId="51" fillId="0" borderId="0" xfId="2" quotePrefix="1" applyFont="1" applyFill="1" applyBorder="1" applyAlignment="1">
      <alignment vertical="top" wrapText="1"/>
    </xf>
    <xf numFmtId="38" fontId="13" fillId="0" borderId="3" xfId="5" applyNumberFormat="1" applyFont="1" applyFill="1" applyBorder="1" applyAlignment="1">
      <alignment horizontal="center" vertical="center" wrapText="1"/>
    </xf>
    <xf numFmtId="38" fontId="13" fillId="0" borderId="4" xfId="5" applyNumberFormat="1" applyFont="1" applyFill="1" applyBorder="1" applyAlignment="1">
      <alignment horizontal="center" vertical="center" wrapText="1"/>
    </xf>
    <xf numFmtId="38" fontId="13" fillId="0" borderId="7" xfId="5" applyNumberFormat="1" applyFont="1" applyFill="1" applyBorder="1" applyAlignment="1">
      <alignment horizontal="center" vertical="center" wrapText="1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center"/>
    </xf>
    <xf numFmtId="192" fontId="13" fillId="0" borderId="3" xfId="5" applyNumberFormat="1" applyFont="1" applyFill="1" applyBorder="1" applyAlignment="1">
      <alignment horizontal="center" vertical="center"/>
    </xf>
    <xf numFmtId="192" fontId="13" fillId="0" borderId="4" xfId="5" applyNumberFormat="1" applyFont="1" applyFill="1" applyBorder="1" applyAlignment="1">
      <alignment horizontal="center" vertical="center"/>
    </xf>
    <xf numFmtId="192" fontId="13" fillId="0" borderId="7" xfId="5" applyNumberFormat="1" applyFont="1" applyFill="1" applyBorder="1" applyAlignment="1">
      <alignment horizontal="center" vertical="center"/>
    </xf>
    <xf numFmtId="188" fontId="22" fillId="0" borderId="3" xfId="5" applyNumberFormat="1" applyFont="1" applyFill="1" applyBorder="1" applyAlignment="1">
      <alignment horizontal="center" vertical="center"/>
    </xf>
    <xf numFmtId="188" fontId="22" fillId="0" borderId="4" xfId="5" applyNumberFormat="1" applyFont="1" applyFill="1" applyBorder="1" applyAlignment="1">
      <alignment horizontal="center" vertical="center"/>
    </xf>
    <xf numFmtId="188" fontId="22" fillId="0" borderId="7" xfId="5" applyNumberFormat="1" applyFont="1" applyFill="1" applyBorder="1" applyAlignment="1">
      <alignment horizontal="center" vertical="center"/>
    </xf>
    <xf numFmtId="190" fontId="22" fillId="0" borderId="3" xfId="31" applyNumberFormat="1" applyFont="1" applyFill="1" applyBorder="1" applyAlignment="1">
      <alignment horizontal="center" vertical="center"/>
    </xf>
    <xf numFmtId="190" fontId="22" fillId="0" borderId="4" xfId="31" applyNumberFormat="1" applyFont="1" applyFill="1" applyBorder="1" applyAlignment="1">
      <alignment horizontal="center" vertical="center"/>
    </xf>
    <xf numFmtId="190" fontId="22" fillId="0" borderId="7" xfId="31" applyNumberFormat="1" applyFont="1" applyFill="1" applyBorder="1" applyAlignment="1">
      <alignment horizontal="center" vertical="center"/>
    </xf>
    <xf numFmtId="188" fontId="50" fillId="0" borderId="1" xfId="61" applyNumberFormat="1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13" fillId="0" borderId="0" xfId="7" applyFont="1" applyFill="1" applyBorder="1" applyAlignment="1">
      <alignment horizontal="center" vertical="center"/>
    </xf>
    <xf numFmtId="0" fontId="13" fillId="0" borderId="0" xfId="7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3" xfId="34" applyFont="1" applyFill="1" applyBorder="1" applyAlignment="1">
      <alignment horizontal="center" vertical="center"/>
    </xf>
    <xf numFmtId="0" fontId="13" fillId="0" borderId="4" xfId="34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13" fillId="0" borderId="0" xfId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89" fontId="13" fillId="0" borderId="3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190" fontId="13" fillId="0" borderId="3" xfId="2" applyNumberFormat="1" applyFont="1" applyFill="1" applyBorder="1" applyAlignment="1">
      <alignment horizontal="center" vertical="center"/>
    </xf>
    <xf numFmtId="0" fontId="13" fillId="0" borderId="0" xfId="91" applyFont="1" applyFill="1" applyAlignment="1">
      <alignment horizontal="center" vertical="center"/>
    </xf>
    <xf numFmtId="0" fontId="13" fillId="0" borderId="1" xfId="7" applyFont="1" applyFill="1" applyBorder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0" fontId="12" fillId="0" borderId="0" xfId="7" applyFont="1" applyFill="1" applyAlignment="1">
      <alignment horizontal="center" vertical="center"/>
    </xf>
    <xf numFmtId="0" fontId="22" fillId="0" borderId="0" xfId="7" applyFont="1" applyFill="1" applyBorder="1" applyAlignment="1">
      <alignment horizontal="center" vertical="center"/>
    </xf>
    <xf numFmtId="0" fontId="12" fillId="0" borderId="1" xfId="7" applyFont="1" applyFill="1" applyBorder="1" applyAlignment="1">
      <alignment horizontal="center" vertical="center"/>
    </xf>
    <xf numFmtId="0" fontId="13" fillId="0" borderId="0" xfId="2" applyFont="1" applyFill="1" applyAlignment="1">
      <alignment horizontal="left" vertical="center"/>
    </xf>
    <xf numFmtId="0" fontId="12" fillId="0" borderId="0" xfId="1" applyFont="1" applyFill="1" applyAlignment="1">
      <alignment horizontal="center" vertical="center"/>
    </xf>
    <xf numFmtId="189" fontId="13" fillId="0" borderId="5" xfId="7" applyNumberFormat="1" applyFont="1" applyFill="1" applyBorder="1" applyAlignment="1">
      <alignment horizontal="center" vertical="center"/>
    </xf>
    <xf numFmtId="0" fontId="13" fillId="0" borderId="126" xfId="7" applyFont="1" applyFill="1" applyBorder="1" applyAlignment="1">
      <alignment horizontal="center" vertical="center"/>
    </xf>
    <xf numFmtId="0" fontId="13" fillId="0" borderId="6" xfId="7" applyFont="1" applyFill="1" applyBorder="1" applyAlignment="1">
      <alignment horizontal="center" vertical="center"/>
    </xf>
    <xf numFmtId="0" fontId="13" fillId="0" borderId="5" xfId="7" applyFont="1" applyFill="1" applyBorder="1" applyAlignment="1">
      <alignment horizontal="center" vertical="center"/>
    </xf>
    <xf numFmtId="0" fontId="22" fillId="0" borderId="0" xfId="91" applyFont="1" applyFill="1" applyAlignment="1">
      <alignment horizontal="center" vertical="center"/>
    </xf>
    <xf numFmtId="0" fontId="13" fillId="0" borderId="30" xfId="5" applyFont="1" applyFill="1" applyBorder="1" applyAlignment="1">
      <alignment horizontal="center" vertical="center"/>
    </xf>
    <xf numFmtId="0" fontId="13" fillId="0" borderId="22" xfId="5" applyFont="1" applyFill="1" applyBorder="1" applyAlignment="1">
      <alignment horizontal="center" vertical="center"/>
    </xf>
    <xf numFmtId="0" fontId="22" fillId="0" borderId="3" xfId="5" applyFont="1" applyFill="1" applyBorder="1" applyAlignment="1">
      <alignment horizontal="center" vertical="center"/>
    </xf>
    <xf numFmtId="0" fontId="22" fillId="0" borderId="4" xfId="5" applyFont="1" applyFill="1" applyBorder="1" applyAlignment="1">
      <alignment horizontal="center" vertical="center"/>
    </xf>
    <xf numFmtId="0" fontId="22" fillId="0" borderId="7" xfId="5" applyFont="1" applyFill="1" applyBorder="1" applyAlignment="1">
      <alignment horizontal="center" vertical="center"/>
    </xf>
    <xf numFmtId="2" fontId="51" fillId="0" borderId="0" xfId="2" quotePrefix="1" applyNumberFormat="1" applyFont="1" applyFill="1" applyBorder="1" applyAlignment="1">
      <alignment vertical="top" wrapText="1"/>
    </xf>
    <xf numFmtId="2" fontId="52" fillId="0" borderId="0" xfId="2" quotePrefix="1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92" fontId="22" fillId="0" borderId="3" xfId="5" applyNumberFormat="1" applyFont="1" applyFill="1" applyBorder="1" applyAlignment="1">
      <alignment horizontal="center" vertical="center"/>
    </xf>
    <xf numFmtId="192" fontId="22" fillId="0" borderId="4" xfId="5" applyNumberFormat="1" applyFont="1" applyFill="1" applyBorder="1" applyAlignment="1">
      <alignment horizontal="center" vertical="center"/>
    </xf>
    <xf numFmtId="192" fontId="22" fillId="0" borderId="7" xfId="5" applyNumberFormat="1" applyFont="1" applyFill="1" applyBorder="1" applyAlignment="1">
      <alignment horizontal="center" vertical="center"/>
    </xf>
    <xf numFmtId="188" fontId="13" fillId="0" borderId="30" xfId="5" applyNumberFormat="1" applyFont="1" applyFill="1" applyBorder="1" applyAlignment="1">
      <alignment horizontal="center" vertical="center"/>
    </xf>
    <xf numFmtId="188" fontId="13" fillId="0" borderId="22" xfId="5" applyNumberFormat="1" applyFont="1" applyFill="1" applyBorder="1" applyAlignment="1">
      <alignment horizontal="center" vertical="center"/>
    </xf>
    <xf numFmtId="0" fontId="70" fillId="0" borderId="3" xfId="2" applyFont="1" applyFill="1" applyBorder="1" applyAlignment="1">
      <alignment horizontal="center" vertical="center"/>
    </xf>
    <xf numFmtId="0" fontId="70" fillId="0" borderId="4" xfId="2" applyFont="1" applyFill="1" applyBorder="1" applyAlignment="1">
      <alignment horizontal="center" vertical="center"/>
    </xf>
    <xf numFmtId="0" fontId="70" fillId="0" borderId="7" xfId="2" applyFont="1" applyFill="1" applyBorder="1" applyAlignment="1">
      <alignment horizontal="center" vertical="center"/>
    </xf>
    <xf numFmtId="0" fontId="70" fillId="13" borderId="3" xfId="2" applyFont="1" applyFill="1" applyBorder="1" applyAlignment="1">
      <alignment horizontal="center" vertical="center"/>
    </xf>
    <xf numFmtId="0" fontId="70" fillId="13" borderId="4" xfId="2" applyFont="1" applyFill="1" applyBorder="1" applyAlignment="1">
      <alignment horizontal="center" vertical="center"/>
    </xf>
    <xf numFmtId="0" fontId="70" fillId="13" borderId="7" xfId="2" applyFont="1" applyFill="1" applyBorder="1" applyAlignment="1">
      <alignment horizontal="center" vertical="center"/>
    </xf>
    <xf numFmtId="0" fontId="70" fillId="0" borderId="2" xfId="2" applyFont="1" applyFill="1" applyBorder="1" applyAlignment="1">
      <alignment horizontal="center" vertical="center"/>
    </xf>
    <xf numFmtId="0" fontId="70" fillId="0" borderId="16" xfId="2" applyFont="1" applyFill="1" applyBorder="1" applyAlignment="1">
      <alignment horizontal="center" vertical="center"/>
    </xf>
    <xf numFmtId="0" fontId="70" fillId="0" borderId="8" xfId="2" applyFont="1" applyFill="1" applyBorder="1" applyAlignment="1">
      <alignment horizontal="center" vertical="center"/>
    </xf>
    <xf numFmtId="0" fontId="70" fillId="0" borderId="30" xfId="2" applyFont="1" applyFill="1" applyBorder="1" applyAlignment="1">
      <alignment horizontal="center" vertical="center"/>
    </xf>
    <xf numFmtId="0" fontId="70" fillId="0" borderId="22" xfId="2" applyFont="1" applyFill="1" applyBorder="1" applyAlignment="1">
      <alignment horizontal="center" vertical="center"/>
    </xf>
    <xf numFmtId="0" fontId="70" fillId="0" borderId="23" xfId="2" applyFont="1" applyFill="1" applyBorder="1" applyAlignment="1">
      <alignment horizontal="center" vertical="center"/>
    </xf>
    <xf numFmtId="0" fontId="70" fillId="13" borderId="30" xfId="2" applyFont="1" applyFill="1" applyBorder="1" applyAlignment="1">
      <alignment horizontal="center" vertical="center"/>
    </xf>
    <xf numFmtId="0" fontId="70" fillId="13" borderId="22" xfId="2" applyFont="1" applyFill="1" applyBorder="1" applyAlignment="1">
      <alignment horizontal="center" vertical="center"/>
    </xf>
    <xf numFmtId="0" fontId="70" fillId="13" borderId="23" xfId="2" applyFont="1" applyFill="1" applyBorder="1" applyAlignment="1">
      <alignment horizontal="center" vertical="center"/>
    </xf>
    <xf numFmtId="0" fontId="70" fillId="0" borderId="2" xfId="2" applyFont="1" applyFill="1" applyBorder="1" applyAlignment="1">
      <alignment horizontal="center" vertical="center" wrapText="1"/>
    </xf>
    <xf numFmtId="0" fontId="70" fillId="0" borderId="16" xfId="2" applyFont="1" applyFill="1" applyBorder="1" applyAlignment="1">
      <alignment horizontal="center" vertical="center" wrapText="1"/>
    </xf>
    <xf numFmtId="0" fontId="70" fillId="0" borderId="8" xfId="2" applyFont="1" applyFill="1" applyBorder="1" applyAlignment="1">
      <alignment horizontal="center" vertical="center" wrapText="1"/>
    </xf>
    <xf numFmtId="0" fontId="70" fillId="0" borderId="123" xfId="2" applyFont="1" applyFill="1" applyBorder="1" applyAlignment="1">
      <alignment horizontal="center" vertical="center"/>
    </xf>
    <xf numFmtId="0" fontId="70" fillId="19" borderId="3" xfId="2" applyFont="1" applyFill="1" applyBorder="1" applyAlignment="1">
      <alignment horizontal="center" vertical="center"/>
    </xf>
    <xf numFmtId="0" fontId="70" fillId="19" borderId="4" xfId="2" applyFont="1" applyFill="1" applyBorder="1" applyAlignment="1">
      <alignment horizontal="center" vertical="center"/>
    </xf>
    <xf numFmtId="0" fontId="70" fillId="19" borderId="7" xfId="2" applyFont="1" applyFill="1" applyBorder="1" applyAlignment="1">
      <alignment horizontal="center" vertical="center"/>
    </xf>
    <xf numFmtId="0" fontId="70" fillId="0" borderId="0" xfId="2" applyFont="1" applyFill="1" applyBorder="1" applyAlignment="1">
      <alignment horizontal="center" vertical="center"/>
    </xf>
    <xf numFmtId="1" fontId="66" fillId="0" borderId="115" xfId="0" applyNumberFormat="1" applyFont="1" applyFill="1" applyBorder="1" applyAlignment="1">
      <alignment horizontal="center" vertical="center"/>
    </xf>
    <xf numFmtId="0" fontId="66" fillId="0" borderId="115" xfId="0" applyFont="1" applyFill="1" applyBorder="1" applyAlignment="1">
      <alignment horizontal="center" vertical="center"/>
    </xf>
    <xf numFmtId="0" fontId="22" fillId="0" borderId="116" xfId="0" applyFont="1" applyFill="1" applyBorder="1" applyAlignment="1">
      <alignment horizontal="center" vertical="center"/>
    </xf>
    <xf numFmtId="0" fontId="22" fillId="0" borderId="117" xfId="0" applyFont="1" applyFill="1" applyBorder="1" applyAlignment="1">
      <alignment horizontal="center" vertical="center"/>
    </xf>
    <xf numFmtId="0" fontId="22" fillId="0" borderId="118" xfId="0" applyFont="1" applyFill="1" applyBorder="1" applyAlignment="1">
      <alignment horizontal="center" vertical="center"/>
    </xf>
    <xf numFmtId="0" fontId="46" fillId="2" borderId="90" xfId="56" applyFont="1" applyFill="1" applyBorder="1" applyAlignment="1">
      <alignment horizontal="center" vertical="center"/>
    </xf>
    <xf numFmtId="0" fontId="46" fillId="2" borderId="80" xfId="56" applyFont="1" applyFill="1" applyBorder="1" applyAlignment="1">
      <alignment horizontal="center" vertical="center"/>
    </xf>
    <xf numFmtId="0" fontId="46" fillId="2" borderId="91" xfId="56" applyFont="1" applyFill="1" applyBorder="1" applyAlignment="1">
      <alignment horizontal="center" vertical="center"/>
    </xf>
    <xf numFmtId="0" fontId="61" fillId="16" borderId="79" xfId="56" quotePrefix="1" applyFont="1" applyFill="1" applyBorder="1" applyAlignment="1">
      <alignment horizontal="center" vertical="center"/>
    </xf>
    <xf numFmtId="0" fontId="61" fillId="16" borderId="80" xfId="56" quotePrefix="1" applyFont="1" applyFill="1" applyBorder="1" applyAlignment="1">
      <alignment horizontal="center" vertical="center"/>
    </xf>
    <xf numFmtId="0" fontId="61" fillId="16" borderId="91" xfId="56" quotePrefix="1" applyFont="1" applyFill="1" applyBorder="1" applyAlignment="1">
      <alignment horizontal="center" vertical="center"/>
    </xf>
    <xf numFmtId="0" fontId="61" fillId="15" borderId="90" xfId="56" quotePrefix="1" applyFont="1" applyFill="1" applyBorder="1" applyAlignment="1">
      <alignment horizontal="center" vertical="center"/>
    </xf>
    <xf numFmtId="0" fontId="61" fillId="15" borderId="80" xfId="56" quotePrefix="1" applyFont="1" applyFill="1" applyBorder="1" applyAlignment="1">
      <alignment horizontal="center" vertical="center"/>
    </xf>
    <xf numFmtId="0" fontId="61" fillId="15" borderId="91" xfId="56" quotePrefix="1" applyFont="1" applyFill="1" applyBorder="1" applyAlignment="1">
      <alignment horizontal="center" vertical="center"/>
    </xf>
    <xf numFmtId="0" fontId="61" fillId="17" borderId="90" xfId="56" quotePrefix="1" applyFont="1" applyFill="1" applyBorder="1" applyAlignment="1">
      <alignment horizontal="center" vertical="center"/>
    </xf>
    <xf numFmtId="0" fontId="61" fillId="17" borderId="80" xfId="56" quotePrefix="1" applyFont="1" applyFill="1" applyBorder="1" applyAlignment="1">
      <alignment horizontal="center" vertical="center"/>
    </xf>
    <xf numFmtId="0" fontId="61" fillId="17" borderId="91" xfId="56" quotePrefix="1" applyFont="1" applyFill="1" applyBorder="1" applyAlignment="1">
      <alignment horizontal="center" vertical="center"/>
    </xf>
    <xf numFmtId="0" fontId="61" fillId="2" borderId="90" xfId="56" quotePrefix="1" applyFont="1" applyFill="1" applyBorder="1" applyAlignment="1">
      <alignment horizontal="center" vertical="center"/>
    </xf>
    <xf numFmtId="0" fontId="61" fillId="2" borderId="80" xfId="56" quotePrefix="1" applyFont="1" applyFill="1" applyBorder="1" applyAlignment="1">
      <alignment horizontal="center" vertical="center"/>
    </xf>
    <xf numFmtId="0" fontId="61" fillId="2" borderId="91" xfId="56" quotePrefix="1" applyFont="1" applyFill="1" applyBorder="1" applyAlignment="1">
      <alignment horizontal="center" vertical="center"/>
    </xf>
    <xf numFmtId="0" fontId="62" fillId="0" borderId="72" xfId="57" applyFont="1" applyFill="1" applyBorder="1" applyAlignment="1">
      <alignment horizontal="center" vertical="center"/>
    </xf>
    <xf numFmtId="0" fontId="62" fillId="0" borderId="76" xfId="57" applyFont="1" applyFill="1" applyBorder="1" applyAlignment="1">
      <alignment horizontal="center" vertical="center"/>
    </xf>
    <xf numFmtId="0" fontId="62" fillId="0" borderId="82" xfId="57" applyFont="1" applyFill="1" applyBorder="1" applyAlignment="1">
      <alignment horizontal="center" vertical="center"/>
    </xf>
    <xf numFmtId="0" fontId="46" fillId="16" borderId="80" xfId="56" applyFont="1" applyFill="1" applyBorder="1" applyAlignment="1">
      <alignment horizontal="center" vertical="center"/>
    </xf>
    <xf numFmtId="0" fontId="46" fillId="15" borderId="90" xfId="56" applyFont="1" applyFill="1" applyBorder="1" applyAlignment="1">
      <alignment horizontal="center" vertical="center"/>
    </xf>
    <xf numFmtId="0" fontId="46" fillId="15" borderId="80" xfId="56" applyFont="1" applyFill="1" applyBorder="1" applyAlignment="1">
      <alignment horizontal="center" vertical="center"/>
    </xf>
    <xf numFmtId="0" fontId="46" fillId="15" borderId="91" xfId="56" applyFont="1" applyFill="1" applyBorder="1" applyAlignment="1">
      <alignment horizontal="center" vertical="center"/>
    </xf>
    <xf numFmtId="0" fontId="46" fillId="17" borderId="90" xfId="56" applyFont="1" applyFill="1" applyBorder="1" applyAlignment="1">
      <alignment horizontal="center" vertical="center"/>
    </xf>
    <xf numFmtId="0" fontId="46" fillId="17" borderId="80" xfId="56" applyFont="1" applyFill="1" applyBorder="1" applyAlignment="1">
      <alignment horizontal="center" vertical="center"/>
    </xf>
    <xf numFmtId="0" fontId="46" fillId="17" borderId="91" xfId="56" applyFont="1" applyFill="1" applyBorder="1" applyAlignment="1">
      <alignment horizontal="center" vertical="center"/>
    </xf>
    <xf numFmtId="0" fontId="61" fillId="16" borderId="79" xfId="56" applyFont="1" applyFill="1" applyBorder="1" applyAlignment="1">
      <alignment horizontal="center" vertical="center"/>
    </xf>
    <xf numFmtId="0" fontId="61" fillId="16" borderId="80" xfId="56" applyFont="1" applyFill="1" applyBorder="1" applyAlignment="1">
      <alignment horizontal="center" vertical="center"/>
    </xf>
    <xf numFmtId="0" fontId="61" fillId="16" borderId="91" xfId="56" applyFont="1" applyFill="1" applyBorder="1" applyAlignment="1">
      <alignment horizontal="center" vertical="center"/>
    </xf>
    <xf numFmtId="0" fontId="61" fillId="15" borderId="90" xfId="56" applyFont="1" applyFill="1" applyBorder="1" applyAlignment="1">
      <alignment horizontal="center" vertical="center"/>
    </xf>
    <xf numFmtId="0" fontId="61" fillId="15" borderId="80" xfId="56" applyFont="1" applyFill="1" applyBorder="1" applyAlignment="1">
      <alignment horizontal="center" vertical="center"/>
    </xf>
    <xf numFmtId="0" fontId="61" fillId="15" borderId="91" xfId="56" applyFont="1" applyFill="1" applyBorder="1" applyAlignment="1">
      <alignment horizontal="center" vertical="center"/>
    </xf>
    <xf numFmtId="0" fontId="55" fillId="0" borderId="1" xfId="34" applyFont="1" applyFill="1" applyBorder="1" applyAlignment="1">
      <alignment horizontal="center"/>
    </xf>
    <xf numFmtId="0" fontId="61" fillId="16" borderId="95" xfId="56" applyFont="1" applyFill="1" applyBorder="1" applyAlignment="1">
      <alignment horizontal="center" vertical="center"/>
    </xf>
    <xf numFmtId="0" fontId="61" fillId="16" borderId="96" xfId="56" applyFont="1" applyFill="1" applyBorder="1" applyAlignment="1">
      <alignment horizontal="center" vertical="center"/>
    </xf>
    <xf numFmtId="0" fontId="61" fillId="16" borderId="97" xfId="56" applyFont="1" applyFill="1" applyBorder="1" applyAlignment="1">
      <alignment horizontal="center" vertical="center"/>
    </xf>
    <xf numFmtId="0" fontId="61" fillId="17" borderId="90" xfId="56" applyFont="1" applyFill="1" applyBorder="1" applyAlignment="1">
      <alignment horizontal="center" vertical="center"/>
    </xf>
    <xf numFmtId="0" fontId="61" fillId="17" borderId="80" xfId="56" applyFont="1" applyFill="1" applyBorder="1" applyAlignment="1">
      <alignment horizontal="center" vertical="center"/>
    </xf>
    <xf numFmtId="0" fontId="61" fillId="17" borderId="91" xfId="56" applyFont="1" applyFill="1" applyBorder="1" applyAlignment="1">
      <alignment horizontal="center" vertical="center"/>
    </xf>
    <xf numFmtId="0" fontId="62" fillId="0" borderId="94" xfId="57" applyFont="1" applyFill="1" applyBorder="1" applyAlignment="1">
      <alignment horizontal="center" vertical="center"/>
    </xf>
    <xf numFmtId="0" fontId="62" fillId="0" borderId="98" xfId="57" applyFont="1" applyFill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50" fillId="0" borderId="3" xfId="2" applyFont="1" applyFill="1" applyBorder="1" applyAlignment="1">
      <alignment horizontal="center" vertical="center"/>
    </xf>
    <xf numFmtId="0" fontId="50" fillId="0" borderId="4" xfId="2" applyFont="1" applyFill="1" applyBorder="1" applyAlignment="1">
      <alignment horizontal="center" vertical="center"/>
    </xf>
    <xf numFmtId="0" fontId="50" fillId="0" borderId="7" xfId="2" applyFont="1" applyFill="1" applyBorder="1" applyAlignment="1">
      <alignment horizontal="center" vertical="center"/>
    </xf>
    <xf numFmtId="0" fontId="50" fillId="0" borderId="3" xfId="34" applyFont="1" applyFill="1" applyBorder="1" applyAlignment="1">
      <alignment horizontal="center"/>
    </xf>
    <xf numFmtId="0" fontId="50" fillId="0" borderId="7" xfId="34" applyFont="1" applyFill="1" applyBorder="1" applyAlignment="1">
      <alignment horizontal="center"/>
    </xf>
    <xf numFmtId="0" fontId="61" fillId="2" borderId="73" xfId="56" applyFont="1" applyFill="1" applyBorder="1" applyAlignment="1">
      <alignment horizontal="center" vertical="center"/>
    </xf>
    <xf numFmtId="0" fontId="61" fillId="2" borderId="74" xfId="56" applyFont="1" applyFill="1" applyBorder="1" applyAlignment="1">
      <alignment horizontal="center" vertical="center"/>
    </xf>
    <xf numFmtId="0" fontId="61" fillId="2" borderId="75" xfId="56" applyFont="1" applyFill="1" applyBorder="1" applyAlignment="1">
      <alignment horizontal="center" vertical="center"/>
    </xf>
    <xf numFmtId="0" fontId="61" fillId="2" borderId="81" xfId="56" quotePrefix="1" applyFont="1" applyFill="1" applyBorder="1" applyAlignment="1">
      <alignment horizontal="center" vertical="center"/>
    </xf>
    <xf numFmtId="0" fontId="61" fillId="2" borderId="79" xfId="56" quotePrefix="1" applyFont="1" applyFill="1" applyBorder="1" applyAlignment="1">
      <alignment horizontal="center" vertical="center"/>
    </xf>
    <xf numFmtId="0" fontId="46" fillId="0" borderId="70" xfId="56" applyFont="1" applyFill="1" applyAlignment="1">
      <alignment horizontal="center" vertical="center"/>
    </xf>
    <xf numFmtId="0" fontId="61" fillId="2" borderId="90" xfId="56" applyFont="1" applyFill="1" applyBorder="1" applyAlignment="1">
      <alignment horizontal="center" vertical="center"/>
    </xf>
    <xf numFmtId="0" fontId="61" fillId="2" borderId="80" xfId="56" applyFont="1" applyFill="1" applyBorder="1" applyAlignment="1">
      <alignment horizontal="center" vertical="center"/>
    </xf>
    <xf numFmtId="0" fontId="61" fillId="2" borderId="91" xfId="56" applyFont="1" applyFill="1" applyBorder="1" applyAlignment="1">
      <alignment horizontal="center" vertical="center"/>
    </xf>
    <xf numFmtId="0" fontId="61" fillId="16" borderId="73" xfId="56" applyFont="1" applyFill="1" applyBorder="1" applyAlignment="1">
      <alignment horizontal="center" vertical="center"/>
    </xf>
    <xf numFmtId="0" fontId="61" fillId="16" borderId="74" xfId="56" applyFont="1" applyFill="1" applyBorder="1" applyAlignment="1">
      <alignment horizontal="center" vertical="center"/>
    </xf>
    <xf numFmtId="0" fontId="61" fillId="16" borderId="75" xfId="56" applyFont="1" applyFill="1" applyBorder="1" applyAlignment="1">
      <alignment horizontal="center" vertical="center"/>
    </xf>
    <xf numFmtId="0" fontId="61" fillId="15" borderId="73" xfId="56" applyFont="1" applyFill="1" applyBorder="1" applyAlignment="1">
      <alignment horizontal="center" vertical="center"/>
    </xf>
    <xf numFmtId="0" fontId="61" fillId="15" borderId="74" xfId="56" applyFont="1" applyFill="1" applyBorder="1" applyAlignment="1">
      <alignment horizontal="center" vertical="center"/>
    </xf>
    <xf numFmtId="0" fontId="61" fillId="15" borderId="75" xfId="56" applyFont="1" applyFill="1" applyBorder="1" applyAlignment="1">
      <alignment horizontal="center" vertical="center"/>
    </xf>
    <xf numFmtId="0" fontId="61" fillId="17" borderId="73" xfId="56" applyFont="1" applyFill="1" applyBorder="1" applyAlignment="1">
      <alignment horizontal="center" vertical="center"/>
    </xf>
    <xf numFmtId="0" fontId="61" fillId="17" borderId="74" xfId="56" applyFont="1" applyFill="1" applyBorder="1" applyAlignment="1">
      <alignment horizontal="center" vertical="center"/>
    </xf>
    <xf numFmtId="0" fontId="61" fillId="17" borderId="75" xfId="56" applyFont="1" applyFill="1" applyBorder="1" applyAlignment="1">
      <alignment horizontal="center" vertical="center"/>
    </xf>
    <xf numFmtId="0" fontId="61" fillId="15" borderId="79" xfId="56" quotePrefix="1" applyFont="1" applyFill="1" applyBorder="1" applyAlignment="1">
      <alignment horizontal="center" vertical="center"/>
    </xf>
    <xf numFmtId="0" fontId="61" fillId="15" borderId="81" xfId="56" quotePrefix="1" applyFont="1" applyFill="1" applyBorder="1" applyAlignment="1">
      <alignment horizontal="center" vertical="center"/>
    </xf>
    <xf numFmtId="0" fontId="61" fillId="17" borderId="79" xfId="56" quotePrefix="1" applyFont="1" applyFill="1" applyBorder="1" applyAlignment="1">
      <alignment horizontal="center" vertical="center"/>
    </xf>
    <xf numFmtId="0" fontId="61" fillId="17" borderId="81" xfId="56" quotePrefix="1" applyFont="1" applyFill="1" applyBorder="1" applyAlignment="1">
      <alignment horizontal="center" vertical="center"/>
    </xf>
  </cellXfs>
  <cellStyles count="127">
    <cellStyle name="20% - Accent3" xfId="58" builtinId="38"/>
    <cellStyle name="20% - Accent3 2" xfId="120" xr:uid="{00000000-0005-0000-0000-000001000000}"/>
    <cellStyle name="40% - Accent2" xfId="119" builtinId="35"/>
    <cellStyle name="Accent2" xfId="30" builtinId="33"/>
    <cellStyle name="Accent2 2" xfId="100" xr:uid="{00000000-0005-0000-0000-000004000000}"/>
    <cellStyle name="Accent6 2" xfId="121" xr:uid="{00000000-0005-0000-0000-000005000000}"/>
    <cellStyle name="Bad" xfId="38" builtinId="27"/>
    <cellStyle name="Comma" xfId="31" builtinId="3"/>
    <cellStyle name="Comma 2" xfId="6" xr:uid="{00000000-0005-0000-0000-000008000000}"/>
    <cellStyle name="Comma 2 2" xfId="44" xr:uid="{00000000-0005-0000-0000-000009000000}"/>
    <cellStyle name="Comma 2 3" xfId="35" xr:uid="{00000000-0005-0000-0000-00000A000000}"/>
    <cellStyle name="Comma 3" xfId="54" xr:uid="{00000000-0005-0000-0000-00000B000000}"/>
    <cellStyle name="Comma 4" xfId="71" xr:uid="{00000000-0005-0000-0000-00000C000000}"/>
    <cellStyle name="Comma 4 2" xfId="92" xr:uid="{00000000-0005-0000-0000-00000D000000}"/>
    <cellStyle name="Comma 4 3" xfId="126" xr:uid="{00000000-0005-0000-0000-00000E000000}"/>
    <cellStyle name="Comma 5" xfId="55" xr:uid="{00000000-0005-0000-0000-00000F000000}"/>
    <cellStyle name="Comma 5 2" xfId="99" xr:uid="{00000000-0005-0000-0000-000010000000}"/>
    <cellStyle name="Comma 5 3" xfId="90" xr:uid="{00000000-0005-0000-0000-000011000000}"/>
    <cellStyle name="Comma 5 4" xfId="108" xr:uid="{00000000-0005-0000-0000-000012000000}"/>
    <cellStyle name="Comma 6" xfId="14" xr:uid="{00000000-0005-0000-0000-000013000000}"/>
    <cellStyle name="Comma 7" xfId="10" xr:uid="{00000000-0005-0000-0000-000014000000}"/>
    <cellStyle name="Comma 8" xfId="15" xr:uid="{00000000-0005-0000-0000-000015000000}"/>
    <cellStyle name="Comma 9" xfId="105" xr:uid="{00000000-0005-0000-0000-000016000000}"/>
    <cellStyle name="Good" xfId="42" builtinId="26"/>
    <cellStyle name="Good 2" xfId="123" xr:uid="{00000000-0005-0000-0000-000018000000}"/>
    <cellStyle name="Heading 1" xfId="56" builtinId="16"/>
    <cellStyle name="Neutral 2" xfId="124" xr:uid="{00000000-0005-0000-0000-00001A000000}"/>
    <cellStyle name="Neutral 3" xfId="117" xr:uid="{00000000-0005-0000-0000-00001B000000}"/>
    <cellStyle name="Normal" xfId="0" builtinId="0"/>
    <cellStyle name="Normal 2" xfId="53" xr:uid="{00000000-0005-0000-0000-00001D000000}"/>
    <cellStyle name="Normal 2 2" xfId="91" xr:uid="{00000000-0005-0000-0000-00001E000000}"/>
    <cellStyle name="Normal 3" xfId="11" xr:uid="{00000000-0005-0000-0000-00001F000000}"/>
    <cellStyle name="Normal 4" xfId="98" xr:uid="{00000000-0005-0000-0000-000020000000}"/>
    <cellStyle name="Normal 5" xfId="102" xr:uid="{00000000-0005-0000-0000-000021000000}"/>
    <cellStyle name="Normal 7" xfId="125" xr:uid="{00000000-0005-0000-0000-000022000000}"/>
    <cellStyle name="Percent" xfId="41" builtinId="5"/>
    <cellStyle name="Total" xfId="57" builtinId="25"/>
    <cellStyle name="เครื่องหมายจุลภาค 10" xfId="22" xr:uid="{00000000-0005-0000-0000-000025000000}"/>
    <cellStyle name="เครื่องหมายจุลภาค 10 2" xfId="59" xr:uid="{00000000-0005-0000-0000-000026000000}"/>
    <cellStyle name="เครื่องหมายจุลภาค 10 3" xfId="72" xr:uid="{00000000-0005-0000-0000-000027000000}"/>
    <cellStyle name="เครื่องหมายจุลภาค 11" xfId="18" xr:uid="{00000000-0005-0000-0000-000028000000}"/>
    <cellStyle name="เครื่องหมายจุลภาค 12" xfId="25" xr:uid="{00000000-0005-0000-0000-000029000000}"/>
    <cellStyle name="เครื่องหมายจุลภาค 13" xfId="26" xr:uid="{00000000-0005-0000-0000-00002A000000}"/>
    <cellStyle name="เครื่องหมายจุลภาค 13 3" xfId="81" xr:uid="{00000000-0005-0000-0000-00002B000000}"/>
    <cellStyle name="เครื่องหมายจุลภาค 14" xfId="23" xr:uid="{00000000-0005-0000-0000-00002C000000}"/>
    <cellStyle name="เครื่องหมายจุลภาค 14 2" xfId="48" xr:uid="{00000000-0005-0000-0000-00002D000000}"/>
    <cellStyle name="เครื่องหมายจุลภาค 14 2 2" xfId="85" xr:uid="{00000000-0005-0000-0000-00002E000000}"/>
    <cellStyle name="เครื่องหมายจุลภาค 14 2 3" xfId="89" xr:uid="{00000000-0005-0000-0000-00002F000000}"/>
    <cellStyle name="เครื่องหมายจุลภาค 14 3" xfId="82" xr:uid="{00000000-0005-0000-0000-000030000000}"/>
    <cellStyle name="เครื่องหมายจุลภาค 14 4" xfId="86" xr:uid="{00000000-0005-0000-0000-000031000000}"/>
    <cellStyle name="เครื่องหมายจุลภาค 14 6" xfId="110" xr:uid="{00000000-0005-0000-0000-000032000000}"/>
    <cellStyle name="เครื่องหมายจุลภาค 15" xfId="24" xr:uid="{00000000-0005-0000-0000-000033000000}"/>
    <cellStyle name="เครื่องหมายจุลภาค 16" xfId="51" xr:uid="{00000000-0005-0000-0000-000034000000}"/>
    <cellStyle name="เครื่องหมายจุลภาค 17" xfId="27" xr:uid="{00000000-0005-0000-0000-000035000000}"/>
    <cellStyle name="เครื่องหมายจุลภาค 17 2" xfId="64" xr:uid="{00000000-0005-0000-0000-000036000000}"/>
    <cellStyle name="เครื่องหมายจุลภาค 2" xfId="29" xr:uid="{00000000-0005-0000-0000-000037000000}"/>
    <cellStyle name="เครื่องหมายจุลภาค 2 2" xfId="37" xr:uid="{00000000-0005-0000-0000-000038000000}"/>
    <cellStyle name="เครื่องหมายจุลภาค 2 2 4" xfId="32" xr:uid="{00000000-0005-0000-0000-000039000000}"/>
    <cellStyle name="เครื่องหมายจุลภาค 2 2 4 3" xfId="114" xr:uid="{00000000-0005-0000-0000-00003A000000}"/>
    <cellStyle name="เครื่องหมายจุลภาค 2 27" xfId="33" xr:uid="{00000000-0005-0000-0000-00003B000000}"/>
    <cellStyle name="เครื่องหมายจุลภาค 2 3" xfId="49" xr:uid="{00000000-0005-0000-0000-00003C000000}"/>
    <cellStyle name="เครื่องหมายจุลภาค 2 3 2" xfId="66" xr:uid="{00000000-0005-0000-0000-00003D000000}"/>
    <cellStyle name="เครื่องหมายจุลภาค 2 3 3" xfId="79" xr:uid="{00000000-0005-0000-0000-00003E000000}"/>
    <cellStyle name="เครื่องหมายจุลภาค 2 4" xfId="60" xr:uid="{00000000-0005-0000-0000-00003F000000}"/>
    <cellStyle name="เครื่องหมายจุลภาค 2 5" xfId="73" xr:uid="{00000000-0005-0000-0000-000040000000}"/>
    <cellStyle name="เครื่องหมายจุลภาค 2 7" xfId="116" xr:uid="{00000000-0005-0000-0000-000041000000}"/>
    <cellStyle name="เครื่องหมายจุลภาค 20" xfId="28" xr:uid="{00000000-0005-0000-0000-000042000000}"/>
    <cellStyle name="เครื่องหมายจุลภาค 3" xfId="8" xr:uid="{00000000-0005-0000-0000-000043000000}"/>
    <cellStyle name="เครื่องหมายจุลภาค 3 2" xfId="61" xr:uid="{00000000-0005-0000-0000-000044000000}"/>
    <cellStyle name="เครื่องหมายจุลภาค 3 2 3" xfId="113" xr:uid="{00000000-0005-0000-0000-000045000000}"/>
    <cellStyle name="เครื่องหมายจุลภาค 3 3" xfId="78" xr:uid="{00000000-0005-0000-0000-000046000000}"/>
    <cellStyle name="เครื่องหมายจุลภาค 3 4" xfId="95" xr:uid="{00000000-0005-0000-0000-000047000000}"/>
    <cellStyle name="เครื่องหมายจุลภาค 3 5" xfId="103" xr:uid="{00000000-0005-0000-0000-000048000000}"/>
    <cellStyle name="เครื่องหมายจุลภาค 4" xfId="4" xr:uid="{00000000-0005-0000-0000-000049000000}"/>
    <cellStyle name="เครื่องหมายจุลภาค 4 2" xfId="83" xr:uid="{00000000-0005-0000-0000-00004A000000}"/>
    <cellStyle name="เครื่องหมายจุลภาค 4 2 3" xfId="111" xr:uid="{00000000-0005-0000-0000-00004B000000}"/>
    <cellStyle name="เครื่องหมายจุลภาค 4 3" xfId="87" xr:uid="{00000000-0005-0000-0000-00004C000000}"/>
    <cellStyle name="เครื่องหมายจุลภาค 4 4" xfId="115" xr:uid="{00000000-0005-0000-0000-00004D000000}"/>
    <cellStyle name="เครื่องหมายจุลภาค 5" xfId="16" xr:uid="{00000000-0005-0000-0000-00004E000000}"/>
    <cellStyle name="เครื่องหมายจุลภาค 5 2" xfId="68" xr:uid="{00000000-0005-0000-0000-00004F000000}"/>
    <cellStyle name="เครื่องหมายจุลภาค 6" xfId="20" xr:uid="{00000000-0005-0000-0000-000050000000}"/>
    <cellStyle name="เครื่องหมายจุลภาค 6 2" xfId="69" xr:uid="{00000000-0005-0000-0000-000051000000}"/>
    <cellStyle name="เครื่องหมายจุลภาค 7" xfId="19" xr:uid="{00000000-0005-0000-0000-000052000000}"/>
    <cellStyle name="เครื่องหมายจุลภาค 7 2" xfId="70" xr:uid="{00000000-0005-0000-0000-000053000000}"/>
    <cellStyle name="เครื่องหมายจุลภาค 8" xfId="17" xr:uid="{00000000-0005-0000-0000-000054000000}"/>
    <cellStyle name="เครื่องหมายจุลภาค 9" xfId="21" xr:uid="{00000000-0005-0000-0000-000055000000}"/>
    <cellStyle name="ปกติ 15" xfId="43" xr:uid="{00000000-0005-0000-0000-000056000000}"/>
    <cellStyle name="ปกติ 15 2" xfId="46" xr:uid="{00000000-0005-0000-0000-000057000000}"/>
    <cellStyle name="ปกติ 15 2 2" xfId="84" xr:uid="{00000000-0005-0000-0000-000058000000}"/>
    <cellStyle name="ปกติ 15 2 3" xfId="88" xr:uid="{00000000-0005-0000-0000-000059000000}"/>
    <cellStyle name="ปกติ 17" xfId="50" xr:uid="{00000000-0005-0000-0000-00005A000000}"/>
    <cellStyle name="ปกติ 2" xfId="40" xr:uid="{00000000-0005-0000-0000-00005B000000}"/>
    <cellStyle name="ปกติ 2 10" xfId="9" xr:uid="{00000000-0005-0000-0000-00005C000000}"/>
    <cellStyle name="ปกติ 2 4" xfId="45" xr:uid="{00000000-0005-0000-0000-00005D000000}"/>
    <cellStyle name="ปกติ 3" xfId="7" xr:uid="{00000000-0005-0000-0000-00005E000000}"/>
    <cellStyle name="ปกติ 3 2" xfId="34" xr:uid="{00000000-0005-0000-0000-00005F000000}"/>
    <cellStyle name="ปกติ 3 2 2" xfId="97" xr:uid="{00000000-0005-0000-0000-000060000000}"/>
    <cellStyle name="ปกติ 3 2 3" xfId="75" xr:uid="{00000000-0005-0000-0000-000061000000}"/>
    <cellStyle name="ปกติ 3 2 4" xfId="104" xr:uid="{00000000-0005-0000-0000-000062000000}"/>
    <cellStyle name="ปกติ 3 3" xfId="63" xr:uid="{00000000-0005-0000-0000-000063000000}"/>
    <cellStyle name="ปกติ 3 4" xfId="96" xr:uid="{00000000-0005-0000-0000-000064000000}"/>
    <cellStyle name="ปกติ 3 5" xfId="101" xr:uid="{00000000-0005-0000-0000-000065000000}"/>
    <cellStyle name="ปกติ 4" xfId="39" xr:uid="{00000000-0005-0000-0000-000066000000}"/>
    <cellStyle name="ปกติ 4 2" xfId="36" xr:uid="{00000000-0005-0000-0000-000067000000}"/>
    <cellStyle name="ปกติ 4 2 2" xfId="65" xr:uid="{00000000-0005-0000-0000-000068000000}"/>
    <cellStyle name="ปกติ 4 2 3" xfId="76" xr:uid="{00000000-0005-0000-0000-000069000000}"/>
    <cellStyle name="ปกติ 4 2 5" xfId="107" xr:uid="{00000000-0005-0000-0000-00006A000000}"/>
    <cellStyle name="ปกติ 4 3" xfId="106" xr:uid="{00000000-0005-0000-0000-00006B000000}"/>
    <cellStyle name="ปกติ 4 4" xfId="112" xr:uid="{00000000-0005-0000-0000-00006C000000}"/>
    <cellStyle name="ปกติ 5" xfId="1" xr:uid="{00000000-0005-0000-0000-00006D000000}"/>
    <cellStyle name="ปกติ 5 2" xfId="47" xr:uid="{00000000-0005-0000-0000-00006E000000}"/>
    <cellStyle name="ปกติ 5 2 2" xfId="67" xr:uid="{00000000-0005-0000-0000-00006F000000}"/>
    <cellStyle name="ปกติ 5 2 3" xfId="80" xr:uid="{00000000-0005-0000-0000-000070000000}"/>
    <cellStyle name="ปกติ 5 3" xfId="62" xr:uid="{00000000-0005-0000-0000-000071000000}"/>
    <cellStyle name="ปกติ 5 4" xfId="74" xr:uid="{00000000-0005-0000-0000-000072000000}"/>
    <cellStyle name="ปกติ 5 6" xfId="109" xr:uid="{00000000-0005-0000-0000-000073000000}"/>
    <cellStyle name="ปกติ 6" xfId="77" xr:uid="{00000000-0005-0000-0000-000074000000}"/>
    <cellStyle name="ปกติ_Bangkok49(Q4)" xfId="5" xr:uid="{00000000-0005-0000-0000-000075000000}"/>
    <cellStyle name="ปกติ_F-C-Rai47-Q1" xfId="2" xr:uid="{00000000-0005-0000-0000-000076000000}"/>
    <cellStyle name="ปกติ_GUEST-Mai" xfId="3" xr:uid="{00000000-0005-0000-0000-000077000000}"/>
    <cellStyle name="ปกติ_GUEST-Mai 2" xfId="94" xr:uid="{00000000-0005-0000-0000-000078000000}"/>
    <cellStyle name="ปกติ_GUEST-Mai 3" xfId="93" xr:uid="{00000000-0005-0000-0000-000079000000}"/>
    <cellStyle name="แย่ 2" xfId="12" xr:uid="{00000000-0005-0000-0000-00007A000000}"/>
    <cellStyle name="แย่ 2 3" xfId="122" xr:uid="{00000000-0005-0000-0000-00007B000000}"/>
    <cellStyle name="ส่วนที่ถูกเน้น1 2" xfId="52" xr:uid="{00000000-0005-0000-0000-00007C000000}"/>
    <cellStyle name="ส่วนที่ถูกเน้น2 2" xfId="13" xr:uid="{00000000-0005-0000-0000-00007D000000}"/>
    <cellStyle name="ส่วนที่ถูกเน้น4 2" xfId="118" xr:uid="{00000000-0005-0000-0000-00007E000000}"/>
  </cellStyles>
  <dxfs count="0"/>
  <tableStyles count="0" defaultTableStyle="TableStyleMedium9" defaultPivotStyle="PivotStyleLight16"/>
  <colors>
    <mruColors>
      <color rgb="FFFF99FF"/>
      <color rgb="FF66FF99"/>
      <color rgb="FFFFCC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X66"/>
  <sheetViews>
    <sheetView tabSelected="1" topLeftCell="RX1" zoomScale="80" zoomScaleNormal="80" workbookViewId="0">
      <selection activeCell="K21" sqref="K21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4" width="11.875" style="569" customWidth="1"/>
    <col min="35" max="35" width="13.37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2.87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1.25" style="569" customWidth="1"/>
    <col min="168" max="170" width="9.25" style="569" customWidth="1"/>
    <col min="171" max="171" width="11.875" style="569" customWidth="1"/>
    <col min="172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5" width="9.25" style="569" customWidth="1"/>
    <col min="226" max="227" width="10.75" style="569" customWidth="1"/>
    <col min="228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2.75" style="569" customWidth="1"/>
    <col min="250" max="252" width="9.25" style="569" customWidth="1"/>
    <col min="253" max="253" width="11.75" style="569" customWidth="1"/>
    <col min="254" max="258" width="11.25" style="569" customWidth="1"/>
    <col min="259" max="260" width="9.25" style="569" customWidth="1"/>
    <col min="261" max="261" width="14.75" style="569" customWidth="1"/>
    <col min="262" max="279" width="9.25" style="569" customWidth="1"/>
    <col min="280" max="281" width="10.875" style="569" customWidth="1"/>
    <col min="282" max="288" width="9.25" style="569" customWidth="1"/>
    <col min="289" max="292" width="9.25" style="569" hidden="1" customWidth="1"/>
    <col min="293" max="298" width="9.25" style="569" customWidth="1"/>
    <col min="299" max="299" width="12.875" style="569" customWidth="1"/>
    <col min="300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3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2" width="9.25" style="569" customWidth="1"/>
    <col min="353" max="356" width="11.125" style="569" customWidth="1"/>
    <col min="357" max="357" width="11.25" style="569" customWidth="1"/>
    <col min="358" max="359" width="9.25" style="569" customWidth="1"/>
    <col min="360" max="361" width="12.875" style="569" customWidth="1"/>
    <col min="362" max="364" width="9.25" style="569" customWidth="1"/>
    <col min="365" max="367" width="12.625" style="569" customWidth="1"/>
    <col min="368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479" customWidth="1"/>
    <col min="392" max="16384" width="9.25" style="569"/>
  </cols>
  <sheetData>
    <row r="1" spans="1:726" s="1295" customFormat="1" ht="22.5" customHeight="1" thickBot="1" x14ac:dyDescent="0.25">
      <c r="A1" s="1638" t="s">
        <v>155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155</v>
      </c>
      <c r="AA1" s="1694"/>
      <c r="AB1" s="1694"/>
      <c r="AC1" s="1694"/>
      <c r="AD1" s="1694"/>
      <c r="AE1" s="1694"/>
      <c r="AF1" s="406"/>
      <c r="AG1" s="1695" t="s">
        <v>155</v>
      </c>
      <c r="AH1" s="1695"/>
      <c r="AI1" s="1695"/>
      <c r="AJ1" s="1695"/>
      <c r="AK1" s="406"/>
      <c r="AL1" s="1703" t="s">
        <v>155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155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225"/>
      <c r="BN1" s="1225"/>
      <c r="BO1" s="1225"/>
      <c r="BP1" s="1269"/>
      <c r="BQ1" s="1270"/>
      <c r="BR1" s="1270"/>
      <c r="BS1" s="1270"/>
      <c r="BT1" s="1517"/>
      <c r="BU1" s="1518"/>
      <c r="BV1" s="1518"/>
      <c r="BW1" s="1271"/>
      <c r="BX1" s="1225"/>
      <c r="BY1" s="407"/>
      <c r="BZ1" s="407"/>
      <c r="CA1" s="407"/>
      <c r="CB1" s="407"/>
      <c r="CC1" s="407"/>
      <c r="CD1" s="1231" t="s">
        <v>379</v>
      </c>
      <c r="CE1" s="1638" t="s">
        <v>155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155</v>
      </c>
      <c r="DE1" s="1694"/>
      <c r="DF1" s="1694"/>
      <c r="DG1" s="1694"/>
      <c r="DH1" s="1694"/>
      <c r="DI1" s="1694"/>
      <c r="DJ1" s="406"/>
      <c r="DK1" s="1695" t="s">
        <v>155</v>
      </c>
      <c r="DL1" s="1695"/>
      <c r="DM1" s="1695"/>
      <c r="DN1" s="1695"/>
      <c r="DO1" s="406"/>
      <c r="DP1" s="1691" t="s">
        <v>155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155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225"/>
      <c r="ER1" s="1225"/>
      <c r="ES1" s="1225"/>
      <c r="ET1" s="1269"/>
      <c r="EU1" s="1270"/>
      <c r="EV1" s="1270"/>
      <c r="EW1" s="1270"/>
      <c r="EX1" s="1517"/>
      <c r="EY1" s="1518"/>
      <c r="EZ1" s="1518"/>
      <c r="FA1" s="1271"/>
      <c r="FB1" s="1225"/>
      <c r="FC1" s="407"/>
      <c r="FD1" s="407"/>
      <c r="FE1" s="407"/>
      <c r="FF1" s="407"/>
      <c r="FG1" s="407"/>
      <c r="FH1" s="1273" t="s">
        <v>377</v>
      </c>
      <c r="FI1" s="1638" t="s">
        <v>155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155</v>
      </c>
      <c r="GI1" s="1694"/>
      <c r="GJ1" s="1694"/>
      <c r="GK1" s="1694"/>
      <c r="GL1" s="1694"/>
      <c r="GM1" s="1694"/>
      <c r="GN1" s="406"/>
      <c r="GO1" s="1695" t="s">
        <v>155</v>
      </c>
      <c r="GP1" s="1695"/>
      <c r="GQ1" s="1695"/>
      <c r="GR1" s="1695"/>
      <c r="GS1" s="406"/>
      <c r="GT1" s="1691" t="s">
        <v>155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155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225"/>
      <c r="HV1" s="1225"/>
      <c r="HW1" s="1225"/>
      <c r="HX1" s="1269"/>
      <c r="HY1" s="1270"/>
      <c r="HZ1" s="1270"/>
      <c r="IA1" s="1270"/>
      <c r="IB1" s="1517"/>
      <c r="IC1" s="1518"/>
      <c r="ID1" s="1518"/>
      <c r="IE1" s="1271"/>
      <c r="IF1" s="1225"/>
      <c r="IG1" s="407"/>
      <c r="IH1" s="407"/>
      <c r="II1" s="407"/>
      <c r="IJ1" s="407"/>
      <c r="IK1" s="407"/>
      <c r="IL1" s="1274" t="s">
        <v>378</v>
      </c>
      <c r="IM1" s="1638" t="s">
        <v>155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155</v>
      </c>
      <c r="JM1" s="1694"/>
      <c r="JN1" s="1694"/>
      <c r="JO1" s="1694"/>
      <c r="JP1" s="1694"/>
      <c r="JQ1" s="1694"/>
      <c r="JR1" s="406"/>
      <c r="JS1" s="1695" t="s">
        <v>155</v>
      </c>
      <c r="JT1" s="1695"/>
      <c r="JU1" s="1695"/>
      <c r="JV1" s="1695"/>
      <c r="JW1" s="406"/>
      <c r="JX1" s="1691" t="s">
        <v>155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155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225"/>
      <c r="KZ1" s="1225"/>
      <c r="LA1" s="1225"/>
      <c r="LB1" s="1269"/>
      <c r="LC1" s="1270"/>
      <c r="LD1" s="1270"/>
      <c r="LE1" s="1270"/>
      <c r="LF1" s="1517"/>
      <c r="LG1" s="1518"/>
      <c r="LH1" s="1518"/>
      <c r="LI1" s="1271"/>
      <c r="LJ1" s="1225"/>
      <c r="LK1" s="407"/>
      <c r="LL1" s="407"/>
      <c r="LM1" s="407"/>
      <c r="LN1" s="407"/>
      <c r="LO1" s="407"/>
      <c r="LP1" s="1231" t="s">
        <v>211</v>
      </c>
      <c r="LQ1" s="1638" t="s">
        <v>155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155</v>
      </c>
      <c r="MN1" s="1698"/>
      <c r="MO1" s="1698"/>
      <c r="MP1" s="1698"/>
      <c r="MQ1" s="1698"/>
      <c r="MR1" s="1698"/>
      <c r="MS1" s="1698"/>
      <c r="MT1" s="554"/>
      <c r="MU1" s="1695" t="s">
        <v>155</v>
      </c>
      <c r="MV1" s="1695"/>
      <c r="MW1" s="1695"/>
      <c r="MX1" s="1695"/>
      <c r="MY1" s="1275"/>
      <c r="MZ1" s="1685" t="s">
        <v>155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155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  <c r="PL1" s="1599"/>
      <c r="PM1" s="1599"/>
      <c r="PO1" s="1599"/>
      <c r="PP1" s="1599"/>
      <c r="PQ1" s="1599"/>
      <c r="PR1" s="1599"/>
      <c r="PS1" s="1599"/>
      <c r="PT1" s="1599"/>
      <c r="PU1" s="1599"/>
      <c r="PV1" s="1599"/>
      <c r="PW1" s="1599"/>
      <c r="PX1" s="1599"/>
      <c r="PY1" s="1599"/>
      <c r="PZ1" s="1599"/>
      <c r="QA1" s="1599"/>
      <c r="QB1" s="1599"/>
      <c r="QC1" s="1599"/>
      <c r="QD1" s="1599"/>
      <c r="QE1" s="1599"/>
    </row>
    <row r="2" spans="1:726" s="501" customFormat="1" ht="23.25" customHeight="1" thickTop="1" x14ac:dyDescent="0.2">
      <c r="A2" s="1214"/>
      <c r="B2" s="1664" t="s">
        <v>8</v>
      </c>
      <c r="C2" s="1665"/>
      <c r="D2" s="1666"/>
      <c r="E2" s="1600"/>
      <c r="F2" s="1600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156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225"/>
      <c r="BN2" s="1225"/>
      <c r="BO2" s="1225"/>
      <c r="BP2" s="1220"/>
      <c r="BQ2" s="1647"/>
      <c r="BR2" s="1647"/>
      <c r="BS2" s="1647"/>
      <c r="BT2" s="1221"/>
      <c r="BU2" s="1222"/>
      <c r="BV2" s="1223"/>
      <c r="BW2" s="1224"/>
      <c r="BX2" s="1680"/>
      <c r="BY2" s="1680"/>
      <c r="BZ2" s="1225"/>
      <c r="CA2" s="1225"/>
      <c r="CB2" s="1225"/>
      <c r="CC2" s="1225"/>
      <c r="CE2" s="1017"/>
      <c r="CF2" s="1664" t="s">
        <v>154</v>
      </c>
      <c r="CG2" s="1665"/>
      <c r="CH2" s="1666"/>
      <c r="CI2" s="1601"/>
      <c r="CJ2" s="1601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156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225"/>
      <c r="ER2" s="1225"/>
      <c r="ES2" s="1225"/>
      <c r="ET2" s="1220"/>
      <c r="EU2" s="1647"/>
      <c r="EV2" s="1647"/>
      <c r="EW2" s="1647"/>
      <c r="EX2" s="1221"/>
      <c r="EY2" s="1222"/>
      <c r="EZ2" s="1223"/>
      <c r="FA2" s="1224"/>
      <c r="FB2" s="1680"/>
      <c r="FC2" s="1680"/>
      <c r="FD2" s="1225"/>
      <c r="FE2" s="1225"/>
      <c r="FF2" s="1225"/>
      <c r="FG2" s="1225"/>
      <c r="FH2" s="1228"/>
      <c r="FI2" s="1017"/>
      <c r="FJ2" s="1664" t="s">
        <v>157</v>
      </c>
      <c r="FK2" s="1665"/>
      <c r="FL2" s="1666"/>
      <c r="FM2" s="1602"/>
      <c r="FN2" s="1602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156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225"/>
      <c r="HV2" s="1225"/>
      <c r="HW2" s="1225"/>
      <c r="HX2" s="1220"/>
      <c r="HY2" s="1647"/>
      <c r="HZ2" s="1647"/>
      <c r="IA2" s="1647"/>
      <c r="IB2" s="1221"/>
      <c r="IC2" s="1222"/>
      <c r="ID2" s="1223"/>
      <c r="IE2" s="1224"/>
      <c r="IF2" s="1680"/>
      <c r="IG2" s="1680"/>
      <c r="IH2" s="1225"/>
      <c r="II2" s="1225"/>
      <c r="IJ2" s="1225"/>
      <c r="IK2" s="1225"/>
      <c r="IM2" s="1017"/>
      <c r="IN2" s="1690" t="s">
        <v>163</v>
      </c>
      <c r="IO2" s="1665"/>
      <c r="IP2" s="1666"/>
      <c r="IQ2" s="1602"/>
      <c r="IR2" s="1602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156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225"/>
      <c r="KZ2" s="1225"/>
      <c r="LA2" s="1225"/>
      <c r="LB2" s="1220"/>
      <c r="LC2" s="1647"/>
      <c r="LD2" s="1647"/>
      <c r="LE2" s="1647"/>
      <c r="LF2" s="1221"/>
      <c r="LG2" s="1222"/>
      <c r="LH2" s="1223"/>
      <c r="LI2" s="1224"/>
      <c r="LJ2" s="1680"/>
      <c r="LK2" s="1680"/>
      <c r="LL2" s="1225"/>
      <c r="LM2" s="1225"/>
      <c r="LN2" s="1225"/>
      <c r="LO2" s="1225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156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  <c r="OY2" s="1603"/>
      <c r="PB2" s="1603"/>
      <c r="PE2" s="1603"/>
      <c r="PH2" s="1603"/>
      <c r="PK2" s="1603"/>
      <c r="PL2" s="1604"/>
      <c r="PM2" s="1604"/>
      <c r="PO2" s="1604"/>
      <c r="PP2" s="1604"/>
      <c r="PQ2" s="1604"/>
      <c r="PR2" s="1604"/>
      <c r="PS2" s="1604"/>
      <c r="PT2" s="1604"/>
      <c r="PU2" s="1604"/>
      <c r="PV2" s="1604"/>
      <c r="PW2" s="1604"/>
      <c r="PX2" s="1604"/>
      <c r="PY2" s="1604"/>
      <c r="PZ2" s="1604"/>
      <c r="QA2" s="1604"/>
      <c r="QB2" s="1604"/>
      <c r="QC2" s="1604"/>
      <c r="QD2" s="1604"/>
      <c r="QE2" s="1604"/>
      <c r="SG2" s="1605"/>
      <c r="SH2" s="1605"/>
      <c r="SI2" s="1605"/>
      <c r="AAK2" s="1606"/>
    </row>
    <row r="3" spans="1:726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607"/>
      <c r="F3" s="1607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608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609"/>
      <c r="CJ3" s="1609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610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5" t="s">
        <v>366</v>
      </c>
      <c r="DL3" s="1645"/>
      <c r="DM3" s="1645"/>
      <c r="DN3" s="1645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609"/>
      <c r="FN3" s="1609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608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/>
      <c r="GQ3" s="1643"/>
      <c r="GR3" s="1643"/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609"/>
      <c r="IR3" s="1609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608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  <c r="OC3" s="1611"/>
      <c r="OD3" s="1611"/>
      <c r="OF3" s="1611"/>
      <c r="OG3" s="1611"/>
      <c r="OI3" s="1611"/>
      <c r="OJ3" s="1611"/>
      <c r="OL3" s="1611"/>
      <c r="OM3" s="1611"/>
      <c r="OO3" s="1611"/>
      <c r="OP3" s="1611"/>
      <c r="OW3" s="1611"/>
      <c r="OX3" s="1611"/>
      <c r="OZ3" s="1611"/>
      <c r="PA3" s="1611"/>
      <c r="PC3" s="1611"/>
      <c r="PD3" s="1611"/>
      <c r="PF3" s="1611"/>
      <c r="PG3" s="1611"/>
      <c r="PI3" s="1611"/>
      <c r="PJ3" s="1611"/>
      <c r="PL3" s="1612"/>
      <c r="PM3" s="1612"/>
      <c r="PO3" s="1612"/>
      <c r="PP3" s="1612"/>
      <c r="PQ3" s="1612"/>
      <c r="PR3" s="1612"/>
      <c r="PS3" s="1612"/>
      <c r="PT3" s="1612"/>
      <c r="PU3" s="1612"/>
      <c r="PV3" s="1612"/>
      <c r="PW3" s="1612"/>
      <c r="PX3" s="1612"/>
      <c r="PY3" s="1612"/>
      <c r="PZ3" s="1612"/>
      <c r="QA3" s="1612"/>
      <c r="QB3" s="1612"/>
      <c r="QC3" s="1612"/>
      <c r="QD3" s="1612"/>
      <c r="QE3" s="1612"/>
      <c r="TI3" s="1611"/>
      <c r="TJ3" s="1611"/>
      <c r="TK3" s="1611"/>
      <c r="TL3" s="1611"/>
      <c r="TM3" s="1611"/>
      <c r="TN3" s="1611"/>
      <c r="TO3" s="1611"/>
      <c r="TP3" s="1611"/>
      <c r="TQ3" s="1611"/>
      <c r="TR3" s="1611"/>
      <c r="TS3" s="1611"/>
      <c r="TT3" s="1611"/>
      <c r="TU3" s="1611"/>
      <c r="TV3" s="1611"/>
      <c r="TW3" s="1611"/>
      <c r="TX3" s="1611"/>
      <c r="TY3" s="1611"/>
      <c r="TZ3" s="1611"/>
      <c r="UA3" s="1611"/>
      <c r="UB3" s="1611"/>
      <c r="UC3" s="1611"/>
      <c r="UD3" s="1611"/>
      <c r="UE3" s="1611"/>
      <c r="UF3" s="1611"/>
      <c r="UG3" s="1611"/>
      <c r="UH3" s="1611"/>
      <c r="UI3" s="1611"/>
      <c r="UJ3" s="1611"/>
      <c r="UK3" s="1611"/>
      <c r="UL3" s="1611"/>
      <c r="AAW3" s="1611"/>
    </row>
    <row r="4" spans="1:726" ht="22.5" customHeight="1" thickTop="1" thickBot="1" x14ac:dyDescent="0.25">
      <c r="A4" s="370" t="s">
        <v>17</v>
      </c>
      <c r="B4" s="412">
        <v>9927594</v>
      </c>
      <c r="C4" s="372">
        <v>9597995</v>
      </c>
      <c r="D4" s="413">
        <v>3.43</v>
      </c>
      <c r="E4" s="387"/>
      <c r="F4" s="387"/>
      <c r="G4" s="236" t="s">
        <v>18</v>
      </c>
      <c r="H4" s="414">
        <v>1325542</v>
      </c>
      <c r="I4" s="422">
        <v>1323254</v>
      </c>
      <c r="J4" s="375">
        <v>1393955</v>
      </c>
      <c r="K4" s="423">
        <v>4042751</v>
      </c>
      <c r="L4" s="424">
        <v>3876952</v>
      </c>
      <c r="M4" s="1150">
        <v>4.28</v>
      </c>
      <c r="N4" s="208"/>
      <c r="O4" s="1017" t="s">
        <v>19</v>
      </c>
      <c r="P4" s="1018" t="s">
        <v>20</v>
      </c>
      <c r="Q4" s="686"/>
      <c r="R4" s="1019"/>
      <c r="S4" s="1018" t="s">
        <v>21</v>
      </c>
      <c r="T4" s="686"/>
      <c r="U4" s="1019"/>
      <c r="V4" s="1664" t="s">
        <v>22</v>
      </c>
      <c r="W4" s="1665"/>
      <c r="X4" s="1666"/>
      <c r="Y4" s="1021"/>
      <c r="Z4" s="208"/>
      <c r="AA4" s="208"/>
      <c r="AB4" s="416" t="s">
        <v>9</v>
      </c>
      <c r="AC4" s="416" t="s">
        <v>10</v>
      </c>
      <c r="AD4" s="416" t="s">
        <v>11</v>
      </c>
      <c r="AE4" s="1218" t="s">
        <v>362</v>
      </c>
      <c r="AF4" s="417"/>
      <c r="AG4" s="1581"/>
      <c r="AH4" s="1582">
        <v>2019</v>
      </c>
      <c r="AI4" s="1583">
        <v>2018</v>
      </c>
      <c r="AJ4" s="1276" t="s">
        <v>25</v>
      </c>
      <c r="AK4" s="208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440"/>
      <c r="AY4" s="440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326"/>
      <c r="BM4" s="1280"/>
      <c r="BN4" s="1280"/>
      <c r="BO4" s="1280"/>
      <c r="BP4" s="1279"/>
      <c r="BQ4" s="418"/>
      <c r="BR4" s="418"/>
      <c r="BS4" s="418"/>
      <c r="BT4" s="418"/>
      <c r="BU4" s="1542"/>
      <c r="BV4" s="1518"/>
      <c r="BW4" s="235"/>
      <c r="BX4" s="1089"/>
      <c r="BY4" s="419"/>
      <c r="BZ4" s="521"/>
      <c r="CA4" s="521"/>
      <c r="CB4" s="521"/>
      <c r="CC4" s="521"/>
      <c r="CE4" s="370" t="s">
        <v>17</v>
      </c>
      <c r="CF4" s="412">
        <v>10209600</v>
      </c>
      <c r="CG4" s="372">
        <v>9946823</v>
      </c>
      <c r="CH4" s="413">
        <v>2.64</v>
      </c>
      <c r="CI4" s="507"/>
      <c r="CJ4" s="507"/>
      <c r="CK4" s="236" t="s">
        <v>18</v>
      </c>
      <c r="CL4" s="414">
        <v>1557208</v>
      </c>
      <c r="CM4" s="422">
        <v>1580767</v>
      </c>
      <c r="CN4" s="375">
        <v>1494360</v>
      </c>
      <c r="CO4" s="423">
        <v>4632335</v>
      </c>
      <c r="CP4" s="424">
        <v>4505864</v>
      </c>
      <c r="CQ4" s="1150">
        <v>2.81</v>
      </c>
      <c r="CR4" s="742"/>
      <c r="CS4" s="1017" t="s">
        <v>19</v>
      </c>
      <c r="CT4" s="1018" t="s">
        <v>20</v>
      </c>
      <c r="CU4" s="686"/>
      <c r="CV4" s="1019"/>
      <c r="CW4" s="1018" t="s">
        <v>21</v>
      </c>
      <c r="CX4" s="686"/>
      <c r="CY4" s="1019"/>
      <c r="CZ4" s="1018" t="s">
        <v>22</v>
      </c>
      <c r="DA4" s="686"/>
      <c r="DB4" s="1019"/>
      <c r="DC4" s="1021"/>
      <c r="DD4" s="208"/>
      <c r="DE4" s="208"/>
      <c r="DF4" s="1111" t="s">
        <v>14</v>
      </c>
      <c r="DG4" s="1111" t="s">
        <v>15</v>
      </c>
      <c r="DH4" s="1111" t="s">
        <v>16</v>
      </c>
      <c r="DI4" s="1227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8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440"/>
      <c r="EC4" s="440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326"/>
      <c r="EQ4" s="1280"/>
      <c r="ER4" s="1280"/>
      <c r="ES4" s="1280"/>
      <c r="ET4" s="1279"/>
      <c r="EU4" s="418"/>
      <c r="EV4" s="418"/>
      <c r="EW4" s="418"/>
      <c r="EX4" s="418"/>
      <c r="EY4" s="1542"/>
      <c r="EZ4" s="1518"/>
      <c r="FA4" s="235"/>
      <c r="FB4" s="1089"/>
      <c r="FC4" s="419"/>
      <c r="FD4" s="521"/>
      <c r="FE4" s="521"/>
      <c r="FF4" s="521"/>
      <c r="FG4" s="420"/>
      <c r="FI4" s="370" t="s">
        <v>17</v>
      </c>
      <c r="FJ4" s="412">
        <v>8115909</v>
      </c>
      <c r="FK4" s="372">
        <v>8092083</v>
      </c>
      <c r="FL4" s="413">
        <v>0.28999999999999998</v>
      </c>
      <c r="FM4" s="507"/>
      <c r="FN4" s="507"/>
      <c r="FO4" s="236" t="s">
        <v>18</v>
      </c>
      <c r="FP4" s="414">
        <v>1254729</v>
      </c>
      <c r="FQ4" s="422">
        <v>1212268</v>
      </c>
      <c r="FR4" s="375">
        <v>1191486</v>
      </c>
      <c r="FS4" s="423">
        <v>3658483</v>
      </c>
      <c r="FT4" s="424">
        <v>3722335</v>
      </c>
      <c r="FU4" s="1150">
        <v>-1.72</v>
      </c>
      <c r="FV4" s="742"/>
      <c r="FW4" s="1017" t="s">
        <v>19</v>
      </c>
      <c r="FX4" s="1018" t="s">
        <v>20</v>
      </c>
      <c r="FY4" s="686"/>
      <c r="FZ4" s="1019"/>
      <c r="GA4" s="1018" t="s">
        <v>21</v>
      </c>
      <c r="GB4" s="686"/>
      <c r="GC4" s="1019"/>
      <c r="GD4" s="1018" t="s">
        <v>22</v>
      </c>
      <c r="GE4" s="686"/>
      <c r="GF4" s="1019"/>
      <c r="GG4" s="1021"/>
      <c r="GH4" s="208"/>
      <c r="GI4" s="208"/>
      <c r="GJ4" s="416" t="s">
        <v>159</v>
      </c>
      <c r="GK4" s="416" t="s">
        <v>160</v>
      </c>
      <c r="GL4" s="416" t="s">
        <v>161</v>
      </c>
      <c r="GM4" s="1227" t="s">
        <v>368</v>
      </c>
      <c r="GN4" s="417"/>
      <c r="GO4" s="1281"/>
      <c r="GP4" s="1282">
        <v>2019</v>
      </c>
      <c r="GQ4" s="1283">
        <v>2018</v>
      </c>
      <c r="GR4" s="1276" t="s">
        <v>25</v>
      </c>
      <c r="GS4" s="208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440"/>
      <c r="HG4" s="440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326"/>
      <c r="HU4" s="1280"/>
      <c r="HV4" s="1280"/>
      <c r="HW4" s="1280"/>
      <c r="HX4" s="1279"/>
      <c r="HY4" s="418"/>
      <c r="HZ4" s="418"/>
      <c r="IA4" s="418"/>
      <c r="IB4" s="418"/>
      <c r="IC4" s="1542"/>
      <c r="ID4" s="1518"/>
      <c r="IE4" s="235"/>
      <c r="IF4" s="1089"/>
      <c r="IG4" s="419"/>
      <c r="IH4" s="521"/>
      <c r="II4" s="521"/>
      <c r="IJ4" s="521"/>
      <c r="IK4" s="521"/>
      <c r="IM4" s="411" t="s">
        <v>17</v>
      </c>
      <c r="IN4" s="412">
        <v>10041981</v>
      </c>
      <c r="IO4" s="372">
        <v>9936486</v>
      </c>
      <c r="IP4" s="413">
        <v>1.06</v>
      </c>
      <c r="IQ4" s="507"/>
      <c r="IR4" s="507"/>
      <c r="IS4" s="236" t="s">
        <v>18</v>
      </c>
      <c r="IT4" s="414">
        <v>1193873</v>
      </c>
      <c r="IU4" s="422">
        <v>1286779</v>
      </c>
      <c r="IV4" s="375">
        <v>1303537</v>
      </c>
      <c r="IW4" s="423">
        <v>3784189</v>
      </c>
      <c r="IX4" s="424">
        <v>3871444</v>
      </c>
      <c r="IY4" s="1150">
        <v>-2.25</v>
      </c>
      <c r="IZ4" s="208"/>
      <c r="JA4" s="1017" t="s">
        <v>19</v>
      </c>
      <c r="JB4" s="1018" t="s">
        <v>20</v>
      </c>
      <c r="JC4" s="686"/>
      <c r="JD4" s="1019"/>
      <c r="JE4" s="1018" t="s">
        <v>21</v>
      </c>
      <c r="JF4" s="686"/>
      <c r="JG4" s="1019"/>
      <c r="JH4" s="1018" t="s">
        <v>22</v>
      </c>
      <c r="JI4" s="686"/>
      <c r="JJ4" s="1019"/>
      <c r="JK4" s="1021"/>
      <c r="JL4" s="208"/>
      <c r="JM4" s="208"/>
      <c r="JN4" s="416" t="s">
        <v>165</v>
      </c>
      <c r="JO4" s="416" t="s">
        <v>166</v>
      </c>
      <c r="JP4" s="416" t="s">
        <v>167</v>
      </c>
      <c r="JQ4" s="1227" t="s">
        <v>371</v>
      </c>
      <c r="JR4" s="208"/>
      <c r="JS4" s="1281"/>
      <c r="JT4" s="1282">
        <v>2019</v>
      </c>
      <c r="JU4" s="1283">
        <v>2018</v>
      </c>
      <c r="JV4" s="1587" t="s">
        <v>25</v>
      </c>
      <c r="JW4" s="208"/>
      <c r="JX4" s="1449" t="s">
        <v>23</v>
      </c>
      <c r="JY4" s="1449"/>
      <c r="JZ4" s="1450"/>
      <c r="KA4" s="1450"/>
      <c r="KB4" s="709"/>
      <c r="KC4" s="709"/>
      <c r="KD4" s="709"/>
      <c r="KE4" s="709"/>
      <c r="KF4" s="709"/>
      <c r="KG4" s="709"/>
      <c r="KH4" s="709"/>
      <c r="KI4" s="839"/>
      <c r="KJ4" s="709"/>
      <c r="KK4" s="709"/>
      <c r="KL4" s="1449" t="s">
        <v>24</v>
      </c>
      <c r="KM4" s="1449"/>
      <c r="KN4" s="1450"/>
      <c r="KO4" s="1450"/>
      <c r="KP4" s="709"/>
      <c r="KQ4" s="709"/>
      <c r="KR4" s="709"/>
      <c r="KS4" s="709"/>
      <c r="KT4" s="709"/>
      <c r="KU4" s="709"/>
      <c r="KV4" s="709"/>
      <c r="KW4" s="839"/>
      <c r="KX4" s="326"/>
      <c r="KY4" s="1280"/>
      <c r="KZ4" s="1280"/>
      <c r="LA4" s="1280"/>
      <c r="LB4" s="1279"/>
      <c r="LC4" s="418"/>
      <c r="LD4" s="418"/>
      <c r="LE4" s="418"/>
      <c r="LF4" s="418"/>
      <c r="LG4" s="1542"/>
      <c r="LH4" s="1518"/>
      <c r="LI4" s="235"/>
      <c r="LJ4" s="1089"/>
      <c r="LK4" s="419"/>
      <c r="LL4" s="521"/>
      <c r="LM4" s="521"/>
      <c r="LN4" s="521"/>
      <c r="LO4" s="521"/>
      <c r="LQ4" s="370" t="s">
        <v>17</v>
      </c>
      <c r="LR4" s="371">
        <v>38295084</v>
      </c>
      <c r="LS4" s="372">
        <v>37573387</v>
      </c>
      <c r="LT4" s="413">
        <v>1.92</v>
      </c>
      <c r="LU4" s="408"/>
      <c r="LV4" s="408"/>
      <c r="LW4" s="1202" t="s">
        <v>18</v>
      </c>
      <c r="LX4" s="1100">
        <v>16117758</v>
      </c>
      <c r="LY4" s="1203">
        <v>15976595</v>
      </c>
      <c r="LZ4" s="1204">
        <v>0.88</v>
      </c>
      <c r="MA4" s="206"/>
      <c r="MB4" s="101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6">
        <v>2018</v>
      </c>
      <c r="MX4" s="1066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  <c r="OA4" s="1057"/>
      <c r="OC4" s="1613"/>
      <c r="OD4" s="1613"/>
      <c r="OE4" s="1614"/>
      <c r="OF4" s="1613"/>
      <c r="OG4" s="1613"/>
      <c r="OH4" s="1614"/>
      <c r="OI4" s="1613"/>
      <c r="OJ4" s="1613"/>
      <c r="OK4" s="1614"/>
      <c r="OL4" s="1613"/>
      <c r="OM4" s="1613"/>
      <c r="ON4" s="1614"/>
      <c r="OO4" s="1613"/>
      <c r="OP4" s="1613"/>
      <c r="OQ4" s="1614"/>
      <c r="OR4" s="802"/>
      <c r="OS4" s="802"/>
      <c r="OT4" s="802"/>
      <c r="OU4" s="802"/>
      <c r="OW4" s="1615"/>
      <c r="OX4" s="1615"/>
      <c r="OY4" s="761"/>
      <c r="OZ4" s="1615"/>
      <c r="PA4" s="1615"/>
      <c r="PB4" s="761"/>
      <c r="PC4" s="1615"/>
      <c r="PD4" s="1615"/>
      <c r="PE4" s="761"/>
      <c r="PF4" s="1615"/>
      <c r="PG4" s="1615"/>
      <c r="PH4" s="761"/>
      <c r="PI4" s="1615"/>
      <c r="PJ4" s="1615"/>
      <c r="PK4" s="761"/>
      <c r="PL4" s="802"/>
      <c r="PM4" s="802"/>
      <c r="PO4" s="1615"/>
      <c r="PP4" s="1615"/>
      <c r="PQ4" s="1615"/>
      <c r="PR4" s="1615"/>
      <c r="PS4" s="1615"/>
      <c r="PT4" s="1615"/>
      <c r="PU4" s="1615"/>
      <c r="PV4" s="1615"/>
      <c r="PW4" s="1615"/>
      <c r="PX4" s="1615"/>
      <c r="PY4" s="1615"/>
      <c r="PZ4" s="1615"/>
      <c r="QA4" s="1615"/>
      <c r="QB4" s="1615"/>
      <c r="QC4" s="1615"/>
      <c r="QD4" s="1615"/>
      <c r="QE4" s="1615"/>
      <c r="RQ4" s="802"/>
      <c r="SC4" s="1613"/>
      <c r="SF4" s="1613"/>
      <c r="SI4" s="1613"/>
      <c r="SO4" s="1613"/>
      <c r="SP4" s="1613"/>
      <c r="SQ4" s="1613"/>
      <c r="SR4" s="1613"/>
      <c r="SU4" s="1613"/>
      <c r="SV4" s="1613"/>
      <c r="SW4" s="1613"/>
      <c r="SX4" s="1613"/>
      <c r="SY4" s="1613"/>
      <c r="SZ4" s="1613"/>
      <c r="TA4" s="1613"/>
      <c r="AAK4" s="1615"/>
      <c r="AAN4" s="1615"/>
      <c r="AAQ4" s="1615"/>
      <c r="AAT4" s="1615"/>
      <c r="AAW4" s="1615"/>
      <c r="AAX4" s="1615"/>
    </row>
    <row r="5" spans="1:726" ht="22.5" customHeight="1" thickTop="1" thickBot="1" x14ac:dyDescent="0.25">
      <c r="A5" s="374" t="s">
        <v>26</v>
      </c>
      <c r="B5" s="414">
        <v>6739458</v>
      </c>
      <c r="C5" s="376">
        <v>6492517</v>
      </c>
      <c r="D5" s="340">
        <v>3.8</v>
      </c>
      <c r="E5" s="387"/>
      <c r="F5" s="387"/>
      <c r="G5" s="244" t="s">
        <v>27</v>
      </c>
      <c r="H5" s="412">
        <v>378</v>
      </c>
      <c r="I5" s="422">
        <v>235</v>
      </c>
      <c r="J5" s="375">
        <v>243</v>
      </c>
      <c r="K5" s="423">
        <v>856</v>
      </c>
      <c r="L5" s="424">
        <v>834</v>
      </c>
      <c r="M5" s="1150">
        <v>2.64</v>
      </c>
      <c r="N5" s="208"/>
      <c r="O5" s="1020" t="s">
        <v>134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1021"/>
      <c r="Z5" s="425" t="s">
        <v>30</v>
      </c>
      <c r="AA5" s="425"/>
      <c r="AB5" s="371">
        <v>2443</v>
      </c>
      <c r="AC5" s="371">
        <v>2443</v>
      </c>
      <c r="AD5" s="371">
        <v>2443</v>
      </c>
      <c r="AE5" s="371">
        <v>2443</v>
      </c>
      <c r="AF5" s="208"/>
      <c r="AG5" s="509" t="s">
        <v>30</v>
      </c>
      <c r="AH5" s="1095">
        <v>2443</v>
      </c>
      <c r="AI5" s="510">
        <v>2402</v>
      </c>
      <c r="AJ5" s="1285">
        <v>1.71</v>
      </c>
      <c r="AK5" s="216"/>
      <c r="AL5" s="1293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50"/>
      <c r="AV5" s="1287" t="s">
        <v>21</v>
      </c>
      <c r="AW5" s="1288" t="s">
        <v>32</v>
      </c>
      <c r="AX5" s="440"/>
      <c r="AY5" s="440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329"/>
      <c r="BM5" s="1089"/>
      <c r="BN5" s="1089"/>
      <c r="BO5" s="1543"/>
      <c r="BP5" s="1292"/>
      <c r="BQ5" s="426"/>
      <c r="BR5" s="426"/>
      <c r="BS5" s="426"/>
      <c r="BT5" s="426"/>
      <c r="BU5" s="1542"/>
      <c r="BV5" s="1518"/>
      <c r="BW5" s="253"/>
      <c r="BX5" s="1089"/>
      <c r="BY5" s="419"/>
      <c r="BZ5" s="521"/>
      <c r="CA5" s="521"/>
      <c r="CB5" s="521"/>
      <c r="CC5" s="521"/>
      <c r="CE5" s="374" t="s">
        <v>26</v>
      </c>
      <c r="CF5" s="414">
        <v>7312700</v>
      </c>
      <c r="CG5" s="376">
        <v>7109743</v>
      </c>
      <c r="CH5" s="340">
        <v>2.85</v>
      </c>
      <c r="CI5" s="507"/>
      <c r="CJ5" s="507"/>
      <c r="CK5" s="244" t="s">
        <v>27</v>
      </c>
      <c r="CL5" s="412">
        <v>334</v>
      </c>
      <c r="CM5" s="422">
        <v>249</v>
      </c>
      <c r="CN5" s="375">
        <v>323</v>
      </c>
      <c r="CO5" s="423">
        <v>906</v>
      </c>
      <c r="CP5" s="424">
        <v>996</v>
      </c>
      <c r="CQ5" s="1150">
        <v>-9.0399999999999991</v>
      </c>
      <c r="CR5" s="208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1021"/>
      <c r="DD5" s="425" t="s">
        <v>30</v>
      </c>
      <c r="DE5" s="425"/>
      <c r="DF5" s="371">
        <v>2443</v>
      </c>
      <c r="DG5" s="371">
        <v>2443</v>
      </c>
      <c r="DH5" s="371">
        <v>2443</v>
      </c>
      <c r="DI5" s="371">
        <v>2443</v>
      </c>
      <c r="DJ5" s="208"/>
      <c r="DK5" s="509" t="s">
        <v>30</v>
      </c>
      <c r="DL5" s="1095">
        <v>2443</v>
      </c>
      <c r="DM5" s="510">
        <v>2402</v>
      </c>
      <c r="DN5" s="1285">
        <v>1.71</v>
      </c>
      <c r="DO5" s="216"/>
      <c r="DP5" s="1293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440"/>
      <c r="EC5" s="440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329"/>
      <c r="EQ5" s="1089"/>
      <c r="ER5" s="1089"/>
      <c r="ES5" s="1543"/>
      <c r="ET5" s="1292"/>
      <c r="EU5" s="426"/>
      <c r="EV5" s="426"/>
      <c r="EW5" s="426"/>
      <c r="EX5" s="426"/>
      <c r="EY5" s="1542"/>
      <c r="EZ5" s="1518"/>
      <c r="FA5" s="253"/>
      <c r="FB5" s="1089"/>
      <c r="FC5" s="419"/>
      <c r="FD5" s="521"/>
      <c r="FE5" s="521"/>
      <c r="FF5" s="521"/>
      <c r="FG5" s="420"/>
      <c r="FI5" s="374" t="s">
        <v>26</v>
      </c>
      <c r="FJ5" s="414">
        <v>5694985</v>
      </c>
      <c r="FK5" s="376">
        <v>5774141</v>
      </c>
      <c r="FL5" s="340">
        <v>-1.37</v>
      </c>
      <c r="FM5" s="507"/>
      <c r="FN5" s="507"/>
      <c r="FO5" s="244" t="s">
        <v>27</v>
      </c>
      <c r="FP5" s="412">
        <v>150</v>
      </c>
      <c r="FQ5" s="422">
        <v>193</v>
      </c>
      <c r="FR5" s="375">
        <v>162</v>
      </c>
      <c r="FS5" s="423">
        <v>505</v>
      </c>
      <c r="FT5" s="424">
        <v>520</v>
      </c>
      <c r="FU5" s="1150">
        <v>-2.88</v>
      </c>
      <c r="FV5" s="742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1021"/>
      <c r="GH5" s="425" t="s">
        <v>30</v>
      </c>
      <c r="GI5" s="425"/>
      <c r="GJ5" s="371">
        <v>2443</v>
      </c>
      <c r="GK5" s="371">
        <v>2443</v>
      </c>
      <c r="GL5" s="371">
        <v>2443</v>
      </c>
      <c r="GM5" s="371">
        <v>2443</v>
      </c>
      <c r="GN5" s="208"/>
      <c r="GO5" s="509" t="s">
        <v>30</v>
      </c>
      <c r="GP5" s="1095">
        <v>2443</v>
      </c>
      <c r="GQ5" s="510">
        <v>2402</v>
      </c>
      <c r="GR5" s="1285">
        <v>1.71</v>
      </c>
      <c r="GS5" s="216"/>
      <c r="GT5" s="1293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50"/>
      <c r="HD5" s="1287" t="s">
        <v>21</v>
      </c>
      <c r="HE5" s="1288" t="s">
        <v>32</v>
      </c>
      <c r="HF5" s="440"/>
      <c r="HG5" s="440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329"/>
      <c r="HU5" s="1089"/>
      <c r="HV5" s="1089"/>
      <c r="HW5" s="1543"/>
      <c r="HX5" s="1292"/>
      <c r="HY5" s="426"/>
      <c r="HZ5" s="426"/>
      <c r="IA5" s="426"/>
      <c r="IB5" s="426"/>
      <c r="IC5" s="1542"/>
      <c r="ID5" s="1518"/>
      <c r="IE5" s="253"/>
      <c r="IF5" s="1089"/>
      <c r="IG5" s="419"/>
      <c r="IH5" s="521"/>
      <c r="II5" s="521"/>
      <c r="IJ5" s="521"/>
      <c r="IK5" s="521"/>
      <c r="IM5" s="421" t="s">
        <v>26</v>
      </c>
      <c r="IN5" s="414">
        <v>6944805</v>
      </c>
      <c r="IO5" s="376">
        <v>6961912</v>
      </c>
      <c r="IP5" s="340">
        <v>-0.25</v>
      </c>
      <c r="IQ5" s="507"/>
      <c r="IR5" s="507"/>
      <c r="IS5" s="244" t="s">
        <v>27</v>
      </c>
      <c r="IT5" s="414">
        <v>2182</v>
      </c>
      <c r="IU5" s="422">
        <v>2390</v>
      </c>
      <c r="IV5" s="375">
        <v>1810</v>
      </c>
      <c r="IW5" s="423">
        <v>6382</v>
      </c>
      <c r="IX5" s="424">
        <v>5988</v>
      </c>
      <c r="IY5" s="1150">
        <v>6.58</v>
      </c>
      <c r="IZ5" s="208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1021"/>
      <c r="JL5" s="425" t="s">
        <v>30</v>
      </c>
      <c r="JM5" s="425"/>
      <c r="JN5" s="371">
        <v>2443</v>
      </c>
      <c r="JO5" s="371">
        <v>2443</v>
      </c>
      <c r="JP5" s="371">
        <v>2443</v>
      </c>
      <c r="JQ5" s="371">
        <v>2443</v>
      </c>
      <c r="JR5" s="208"/>
      <c r="JS5" s="509" t="s">
        <v>30</v>
      </c>
      <c r="JT5" s="1095">
        <v>2443</v>
      </c>
      <c r="JU5" s="510">
        <v>2402</v>
      </c>
      <c r="JV5" s="1285">
        <v>1.71</v>
      </c>
      <c r="JW5" s="216"/>
      <c r="JX5" s="1451" t="s">
        <v>31</v>
      </c>
      <c r="JY5" s="1654" t="s">
        <v>20</v>
      </c>
      <c r="JZ5" s="1655"/>
      <c r="KA5" s="1655"/>
      <c r="KB5" s="1655"/>
      <c r="KC5" s="1655"/>
      <c r="KD5" s="1655"/>
      <c r="KE5" s="1655"/>
      <c r="KF5" s="1655"/>
      <c r="KG5" s="1656"/>
      <c r="KH5" s="1452" t="s">
        <v>21</v>
      </c>
      <c r="KI5" s="1452" t="s">
        <v>32</v>
      </c>
      <c r="KJ5" s="709"/>
      <c r="KK5" s="709"/>
      <c r="KL5" s="1453" t="s">
        <v>31</v>
      </c>
      <c r="KM5" s="1654" t="s">
        <v>20</v>
      </c>
      <c r="KN5" s="1655"/>
      <c r="KO5" s="1655"/>
      <c r="KP5" s="1655"/>
      <c r="KQ5" s="1655"/>
      <c r="KR5" s="1655"/>
      <c r="KS5" s="1655"/>
      <c r="KT5" s="1655"/>
      <c r="KU5" s="1656"/>
      <c r="KV5" s="1452" t="s">
        <v>21</v>
      </c>
      <c r="KW5" s="1452" t="s">
        <v>32</v>
      </c>
      <c r="KX5" s="329"/>
      <c r="KY5" s="1089"/>
      <c r="KZ5" s="1089"/>
      <c r="LA5" s="1543"/>
      <c r="LB5" s="1292"/>
      <c r="LC5" s="426"/>
      <c r="LD5" s="426"/>
      <c r="LE5" s="426"/>
      <c r="LF5" s="426"/>
      <c r="LG5" s="1542"/>
      <c r="LH5" s="1518"/>
      <c r="LI5" s="253"/>
      <c r="LJ5" s="1089"/>
      <c r="LK5" s="419"/>
      <c r="LL5" s="521"/>
      <c r="LM5" s="521"/>
      <c r="LN5" s="521"/>
      <c r="LO5" s="521"/>
      <c r="LQ5" s="374" t="s">
        <v>26</v>
      </c>
      <c r="LR5" s="375">
        <v>26691948</v>
      </c>
      <c r="LS5" s="563">
        <v>26338313</v>
      </c>
      <c r="LT5" s="340">
        <v>1.34</v>
      </c>
      <c r="LU5" s="408"/>
      <c r="LV5" s="408"/>
      <c r="LW5" s="1205" t="s">
        <v>27</v>
      </c>
      <c r="LX5" s="1100">
        <v>8649</v>
      </c>
      <c r="LY5" s="1203">
        <v>8338</v>
      </c>
      <c r="LZ5" s="1204">
        <v>3.73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2443</v>
      </c>
      <c r="MP5" s="1297">
        <v>2443</v>
      </c>
      <c r="MQ5" s="1297">
        <v>2443</v>
      </c>
      <c r="MR5" s="1297">
        <v>2443</v>
      </c>
      <c r="MS5" s="1297">
        <v>2443</v>
      </c>
      <c r="MT5" s="571"/>
      <c r="MU5" s="509" t="s">
        <v>30</v>
      </c>
      <c r="MV5" s="1095">
        <v>2443</v>
      </c>
      <c r="MW5" s="510">
        <v>2402</v>
      </c>
      <c r="MX5" s="1285">
        <v>1.71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  <c r="OA5" s="1057"/>
      <c r="OC5" s="1613"/>
      <c r="OD5" s="1613"/>
      <c r="OE5" s="1614"/>
      <c r="OF5" s="1613"/>
      <c r="OG5" s="1613"/>
      <c r="OH5" s="1614"/>
      <c r="OI5" s="1613"/>
      <c r="OJ5" s="1613"/>
      <c r="OK5" s="1614"/>
      <c r="OL5" s="1613"/>
      <c r="OM5" s="1613"/>
      <c r="ON5" s="1614"/>
      <c r="OO5" s="1613"/>
      <c r="OP5" s="1613"/>
      <c r="OQ5" s="1614"/>
      <c r="OR5" s="802"/>
      <c r="OS5" s="802"/>
      <c r="OT5" s="802"/>
      <c r="OU5" s="802"/>
      <c r="OV5" s="1616"/>
      <c r="OW5" s="1615"/>
      <c r="OX5" s="1615"/>
      <c r="OY5" s="761"/>
      <c r="OZ5" s="1615"/>
      <c r="PA5" s="1615"/>
      <c r="PB5" s="761"/>
      <c r="PC5" s="1615"/>
      <c r="PD5" s="1615"/>
      <c r="PE5" s="761"/>
      <c r="PF5" s="1615"/>
      <c r="PG5" s="1615"/>
      <c r="PH5" s="761"/>
      <c r="PI5" s="1615"/>
      <c r="PJ5" s="1615"/>
      <c r="PK5" s="761"/>
      <c r="PL5" s="802"/>
      <c r="PM5" s="802"/>
      <c r="PO5" s="1615"/>
      <c r="PP5" s="1615"/>
      <c r="PQ5" s="1615"/>
      <c r="PR5" s="1615"/>
      <c r="PS5" s="1615"/>
      <c r="PT5" s="1615"/>
      <c r="PU5" s="1615"/>
      <c r="PV5" s="1615"/>
      <c r="PW5" s="1615"/>
      <c r="PX5" s="1615"/>
      <c r="PY5" s="1615"/>
      <c r="PZ5" s="1615"/>
      <c r="QA5" s="1615"/>
      <c r="QB5" s="1615"/>
      <c r="QC5" s="1615"/>
      <c r="QD5" s="1615"/>
      <c r="QE5" s="1615"/>
      <c r="RQ5" s="802"/>
      <c r="SO5" s="1613"/>
      <c r="SP5" s="1613"/>
      <c r="SQ5" s="1613"/>
      <c r="SR5" s="1613"/>
      <c r="SU5" s="1613"/>
      <c r="SV5" s="1613"/>
      <c r="SW5" s="1613"/>
      <c r="SX5" s="1613"/>
      <c r="SY5" s="1613"/>
      <c r="SZ5" s="1613"/>
      <c r="TA5" s="1613"/>
      <c r="TW5" s="1617"/>
      <c r="UK5" s="1617"/>
      <c r="VJ5" s="1617"/>
      <c r="VX5" s="1617"/>
      <c r="WV5" s="1617"/>
      <c r="XJ5" s="1617"/>
      <c r="YH5" s="1617"/>
      <c r="YV5" s="1617"/>
      <c r="ZT5" s="1617"/>
      <c r="AAH5" s="1617"/>
      <c r="AAJ5" s="1616"/>
    </row>
    <row r="6" spans="1:726" ht="22.5" customHeight="1" thickTop="1" thickBot="1" x14ac:dyDescent="0.25">
      <c r="A6" s="378" t="s">
        <v>34</v>
      </c>
      <c r="B6" s="414">
        <v>3188136</v>
      </c>
      <c r="C6" s="376">
        <v>3105478</v>
      </c>
      <c r="D6" s="351">
        <v>2.66</v>
      </c>
      <c r="E6" s="387"/>
      <c r="F6" s="387"/>
      <c r="G6" s="244" t="s">
        <v>35</v>
      </c>
      <c r="H6" s="412">
        <v>1294</v>
      </c>
      <c r="I6" s="422">
        <v>912</v>
      </c>
      <c r="J6" s="375">
        <v>969</v>
      </c>
      <c r="K6" s="423">
        <v>3175</v>
      </c>
      <c r="L6" s="424">
        <v>3152</v>
      </c>
      <c r="M6" s="1150">
        <v>0.73</v>
      </c>
      <c r="N6" s="208"/>
      <c r="O6" s="254" t="s">
        <v>36</v>
      </c>
      <c r="P6" s="255">
        <v>676.18</v>
      </c>
      <c r="Q6" s="256">
        <v>658.59</v>
      </c>
      <c r="R6" s="257">
        <v>2.67</v>
      </c>
      <c r="S6" s="255">
        <v>0</v>
      </c>
      <c r="T6" s="428">
        <v>0</v>
      </c>
      <c r="U6" s="257">
        <v>0</v>
      </c>
      <c r="V6" s="255">
        <v>543.77</v>
      </c>
      <c r="W6" s="256">
        <v>530.37</v>
      </c>
      <c r="X6" s="257">
        <v>2.5299999999999998</v>
      </c>
      <c r="Y6" s="362"/>
      <c r="Z6" s="208"/>
      <c r="AA6" s="208" t="s">
        <v>37</v>
      </c>
      <c r="AB6" s="375">
        <v>125</v>
      </c>
      <c r="AC6" s="375">
        <v>125</v>
      </c>
      <c r="AD6" s="375">
        <v>125</v>
      </c>
      <c r="AE6" s="375">
        <v>125</v>
      </c>
      <c r="AF6" s="208"/>
      <c r="AG6" s="509" t="s">
        <v>38</v>
      </c>
      <c r="AH6" s="1096">
        <v>112196</v>
      </c>
      <c r="AI6" s="1094">
        <v>110869</v>
      </c>
      <c r="AJ6" s="1285">
        <v>1.2</v>
      </c>
      <c r="AK6" s="429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440"/>
      <c r="AY6" s="440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329"/>
      <c r="BM6" s="1544"/>
      <c r="BN6" s="1544"/>
      <c r="BO6" s="1543"/>
      <c r="BP6" s="1292"/>
      <c r="BQ6" s="426"/>
      <c r="BR6" s="426"/>
      <c r="BS6" s="1545"/>
      <c r="BT6" s="426"/>
      <c r="BU6" s="1542"/>
      <c r="BV6" s="1518"/>
      <c r="BW6" s="253"/>
      <c r="BX6" s="1089"/>
      <c r="BY6" s="419"/>
      <c r="BZ6" s="521"/>
      <c r="CA6" s="521"/>
      <c r="CB6" s="521"/>
      <c r="CC6" s="521"/>
      <c r="CE6" s="378" t="s">
        <v>34</v>
      </c>
      <c r="CF6" s="414">
        <v>2896900</v>
      </c>
      <c r="CG6" s="376">
        <v>2837080</v>
      </c>
      <c r="CH6" s="351">
        <v>2.11</v>
      </c>
      <c r="CI6" s="507"/>
      <c r="CJ6" s="507"/>
      <c r="CK6" s="244" t="s">
        <v>35</v>
      </c>
      <c r="CL6" s="412">
        <v>1093</v>
      </c>
      <c r="CM6" s="422">
        <v>1413</v>
      </c>
      <c r="CN6" s="375">
        <v>1109</v>
      </c>
      <c r="CO6" s="423">
        <v>3615</v>
      </c>
      <c r="CP6" s="424">
        <v>3266</v>
      </c>
      <c r="CQ6" s="1150">
        <v>10.69</v>
      </c>
      <c r="CR6" s="208"/>
      <c r="CS6" s="254" t="s">
        <v>36</v>
      </c>
      <c r="CT6" s="255">
        <v>670.08</v>
      </c>
      <c r="CU6" s="256">
        <v>656.52</v>
      </c>
      <c r="CV6" s="257">
        <v>2.0699999999999998</v>
      </c>
      <c r="CW6" s="255">
        <v>0</v>
      </c>
      <c r="CX6" s="428">
        <v>0</v>
      </c>
      <c r="CY6" s="257">
        <v>0</v>
      </c>
      <c r="CZ6" s="255">
        <v>540.20000000000005</v>
      </c>
      <c r="DA6" s="256">
        <v>530.16</v>
      </c>
      <c r="DB6" s="257">
        <v>1.89</v>
      </c>
      <c r="DC6" s="362"/>
      <c r="DD6" s="208"/>
      <c r="DE6" s="208" t="s">
        <v>37</v>
      </c>
      <c r="DF6" s="375">
        <v>125</v>
      </c>
      <c r="DG6" s="375">
        <v>125</v>
      </c>
      <c r="DH6" s="375">
        <v>125</v>
      </c>
      <c r="DI6" s="375">
        <v>125</v>
      </c>
      <c r="DJ6" s="208"/>
      <c r="DK6" s="509" t="s">
        <v>38</v>
      </c>
      <c r="DL6" s="1096">
        <v>112196</v>
      </c>
      <c r="DM6" s="1094">
        <v>110869</v>
      </c>
      <c r="DN6" s="1285">
        <v>1.2</v>
      </c>
      <c r="DO6" s="429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440"/>
      <c r="EC6" s="440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329"/>
      <c r="EQ6" s="1544"/>
      <c r="ER6" s="1544"/>
      <c r="ES6" s="1543"/>
      <c r="ET6" s="1292"/>
      <c r="EU6" s="426"/>
      <c r="EV6" s="426"/>
      <c r="EW6" s="1545"/>
      <c r="EX6" s="426"/>
      <c r="EY6" s="1542"/>
      <c r="EZ6" s="1518"/>
      <c r="FA6" s="253"/>
      <c r="FB6" s="1089"/>
      <c r="FC6" s="419"/>
      <c r="FD6" s="521"/>
      <c r="FE6" s="521"/>
      <c r="FF6" s="521"/>
      <c r="FG6" s="420"/>
      <c r="FI6" s="378" t="s">
        <v>34</v>
      </c>
      <c r="FJ6" s="414">
        <v>2420924</v>
      </c>
      <c r="FK6" s="376">
        <v>2317942</v>
      </c>
      <c r="FL6" s="351">
        <v>4.4400000000000004</v>
      </c>
      <c r="FM6" s="507"/>
      <c r="FN6" s="507"/>
      <c r="FO6" s="244" t="s">
        <v>35</v>
      </c>
      <c r="FP6" s="412">
        <v>1405</v>
      </c>
      <c r="FQ6" s="422">
        <v>1528</v>
      </c>
      <c r="FR6" s="375">
        <v>1787</v>
      </c>
      <c r="FS6" s="423">
        <v>4720</v>
      </c>
      <c r="FT6" s="424">
        <v>4399</v>
      </c>
      <c r="FU6" s="1150">
        <v>7.3</v>
      </c>
      <c r="FV6" s="742"/>
      <c r="FW6" s="254" t="s">
        <v>36</v>
      </c>
      <c r="FX6" s="255">
        <v>597.23</v>
      </c>
      <c r="FY6" s="256">
        <v>613.49</v>
      </c>
      <c r="FZ6" s="257">
        <v>-2.65</v>
      </c>
      <c r="GA6" s="255">
        <v>0</v>
      </c>
      <c r="GB6" s="428">
        <v>0</v>
      </c>
      <c r="GC6" s="257">
        <v>0</v>
      </c>
      <c r="GD6" s="255">
        <v>498.76</v>
      </c>
      <c r="GE6" s="256">
        <v>512.27</v>
      </c>
      <c r="GF6" s="257">
        <v>-2.64</v>
      </c>
      <c r="GG6" s="362"/>
      <c r="GH6" s="208"/>
      <c r="GI6" s="208" t="s">
        <v>37</v>
      </c>
      <c r="GJ6" s="375">
        <v>125</v>
      </c>
      <c r="GK6" s="375">
        <v>125</v>
      </c>
      <c r="GL6" s="375">
        <v>125</v>
      </c>
      <c r="GM6" s="375">
        <v>125</v>
      </c>
      <c r="GN6" s="208"/>
      <c r="GO6" s="509" t="s">
        <v>38</v>
      </c>
      <c r="GP6" s="1096">
        <v>112196</v>
      </c>
      <c r="GQ6" s="1094">
        <v>110869</v>
      </c>
      <c r="GR6" s="1285">
        <v>1.2</v>
      </c>
      <c r="GS6" s="429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440"/>
      <c r="HG6" s="440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329"/>
      <c r="HU6" s="1544"/>
      <c r="HV6" s="1544"/>
      <c r="HW6" s="1543"/>
      <c r="HX6" s="1292"/>
      <c r="HY6" s="426"/>
      <c r="HZ6" s="426"/>
      <c r="IA6" s="1545"/>
      <c r="IB6" s="426"/>
      <c r="IC6" s="1542"/>
      <c r="ID6" s="1518"/>
      <c r="IE6" s="253"/>
      <c r="IF6" s="1089"/>
      <c r="IG6" s="419"/>
      <c r="IH6" s="521"/>
      <c r="II6" s="521"/>
      <c r="IJ6" s="521"/>
      <c r="IK6" s="521"/>
      <c r="IM6" s="427" t="s">
        <v>34</v>
      </c>
      <c r="IN6" s="414">
        <v>3097176</v>
      </c>
      <c r="IO6" s="376">
        <v>2974574</v>
      </c>
      <c r="IP6" s="351">
        <v>4.12</v>
      </c>
      <c r="IQ6" s="507"/>
      <c r="IR6" s="507"/>
      <c r="IS6" s="244" t="s">
        <v>35</v>
      </c>
      <c r="IT6" s="414">
        <v>3457</v>
      </c>
      <c r="IU6" s="422">
        <v>3660</v>
      </c>
      <c r="IV6" s="375">
        <v>3153</v>
      </c>
      <c r="IW6" s="423">
        <v>10270</v>
      </c>
      <c r="IX6" s="424">
        <v>8628</v>
      </c>
      <c r="IY6" s="1150">
        <v>19.03</v>
      </c>
      <c r="IZ6" s="208"/>
      <c r="JA6" s="254" t="s">
        <v>36</v>
      </c>
      <c r="JB6" s="255">
        <v>1040.21</v>
      </c>
      <c r="JC6" s="256">
        <v>1025.69</v>
      </c>
      <c r="JD6" s="257">
        <v>1.42</v>
      </c>
      <c r="JE6" s="255">
        <v>0</v>
      </c>
      <c r="JF6" s="428">
        <v>0</v>
      </c>
      <c r="JG6" s="257">
        <v>0</v>
      </c>
      <c r="JH6" s="255">
        <v>836.63</v>
      </c>
      <c r="JI6" s="256">
        <v>831.05</v>
      </c>
      <c r="JJ6" s="257">
        <v>0.67</v>
      </c>
      <c r="JK6" s="362"/>
      <c r="JL6" s="208"/>
      <c r="JM6" s="208" t="s">
        <v>37</v>
      </c>
      <c r="JN6" s="375">
        <v>125</v>
      </c>
      <c r="JO6" s="375">
        <v>125</v>
      </c>
      <c r="JP6" s="375">
        <v>125</v>
      </c>
      <c r="JQ6" s="375">
        <v>125</v>
      </c>
      <c r="JR6" s="208"/>
      <c r="JS6" s="509" t="s">
        <v>38</v>
      </c>
      <c r="JT6" s="1096">
        <v>112196</v>
      </c>
      <c r="JU6" s="1094">
        <v>110869</v>
      </c>
      <c r="JV6" s="1285">
        <v>1.2</v>
      </c>
      <c r="JW6" s="429"/>
      <c r="JX6" s="1454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709"/>
      <c r="KK6" s="709"/>
      <c r="KL6" s="1454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329"/>
      <c r="KY6" s="1544"/>
      <c r="KZ6" s="1544"/>
      <c r="LA6" s="1543"/>
      <c r="LB6" s="1292"/>
      <c r="LC6" s="426"/>
      <c r="LD6" s="426"/>
      <c r="LE6" s="1545"/>
      <c r="LF6" s="426"/>
      <c r="LG6" s="1542"/>
      <c r="LH6" s="1518"/>
      <c r="LI6" s="253"/>
      <c r="LJ6" s="1089"/>
      <c r="LK6" s="419"/>
      <c r="LL6" s="521"/>
      <c r="LM6" s="521"/>
      <c r="LN6" s="521"/>
      <c r="LO6" s="521"/>
      <c r="LQ6" s="378" t="s">
        <v>34</v>
      </c>
      <c r="LR6" s="434">
        <v>11603136</v>
      </c>
      <c r="LS6" s="564">
        <v>11235074</v>
      </c>
      <c r="LT6" s="351">
        <v>3.28</v>
      </c>
      <c r="LU6" s="408"/>
      <c r="LV6" s="408"/>
      <c r="LW6" s="1205" t="s">
        <v>35</v>
      </c>
      <c r="LX6" s="1100">
        <v>21780</v>
      </c>
      <c r="LY6" s="1203">
        <v>19445</v>
      </c>
      <c r="LZ6" s="1204">
        <v>12.01</v>
      </c>
      <c r="MA6" s="206"/>
      <c r="MB6" s="254" t="s">
        <v>36</v>
      </c>
      <c r="MC6" s="255">
        <v>755.31</v>
      </c>
      <c r="MD6" s="548">
        <v>748.05</v>
      </c>
      <c r="ME6" s="257">
        <v>0.97</v>
      </c>
      <c r="MF6" s="255">
        <v>0</v>
      </c>
      <c r="MG6" s="548">
        <v>0</v>
      </c>
      <c r="MH6" s="257">
        <v>0</v>
      </c>
      <c r="MI6" s="255">
        <v>613.07000000000005</v>
      </c>
      <c r="MJ6" s="548">
        <v>608.99</v>
      </c>
      <c r="MK6" s="257">
        <v>0.67</v>
      </c>
      <c r="ML6" s="230"/>
      <c r="MM6" s="230"/>
      <c r="MN6" s="230" t="s">
        <v>37</v>
      </c>
      <c r="MO6" s="721">
        <v>125</v>
      </c>
      <c r="MP6" s="721">
        <v>125</v>
      </c>
      <c r="MQ6" s="721">
        <v>125</v>
      </c>
      <c r="MR6" s="721">
        <v>125</v>
      </c>
      <c r="MS6" s="721">
        <v>125</v>
      </c>
      <c r="MT6" s="571"/>
      <c r="MU6" s="509" t="s">
        <v>38</v>
      </c>
      <c r="MV6" s="1096">
        <v>112196</v>
      </c>
      <c r="MW6" s="1094">
        <v>110869</v>
      </c>
      <c r="MX6" s="1285">
        <v>1.2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  <c r="OA6" s="1057"/>
      <c r="OC6" s="1613"/>
      <c r="OD6" s="1613"/>
      <c r="OE6" s="1614"/>
      <c r="OF6" s="1613"/>
      <c r="OG6" s="1613"/>
      <c r="OH6" s="1614"/>
      <c r="OI6" s="1613"/>
      <c r="OJ6" s="1613"/>
      <c r="OK6" s="1614"/>
      <c r="OL6" s="1613"/>
      <c r="OM6" s="1613"/>
      <c r="ON6" s="1614"/>
      <c r="OO6" s="1613"/>
      <c r="OP6" s="1613"/>
      <c r="OQ6" s="1614"/>
      <c r="OR6" s="802"/>
      <c r="OS6" s="802"/>
      <c r="OT6" s="802"/>
      <c r="OU6" s="802"/>
      <c r="OV6" s="1616"/>
      <c r="OW6" s="1615"/>
      <c r="OX6" s="1615"/>
      <c r="OY6" s="761"/>
      <c r="OZ6" s="1615"/>
      <c r="PA6" s="1615"/>
      <c r="PB6" s="761"/>
      <c r="PC6" s="1615"/>
      <c r="PD6" s="1615"/>
      <c r="PE6" s="761"/>
      <c r="PF6" s="1615"/>
      <c r="PG6" s="1615"/>
      <c r="PH6" s="761"/>
      <c r="PI6" s="1615"/>
      <c r="PJ6" s="1615"/>
      <c r="PK6" s="761"/>
      <c r="PL6" s="802"/>
      <c r="PM6" s="802"/>
      <c r="PO6" s="1615"/>
      <c r="PP6" s="1615"/>
      <c r="PQ6" s="1615"/>
      <c r="PR6" s="1615"/>
      <c r="PS6" s="1615"/>
      <c r="PT6" s="1615"/>
      <c r="PU6" s="1615"/>
      <c r="PV6" s="1615"/>
      <c r="PW6" s="1615"/>
      <c r="PX6" s="1615"/>
      <c r="PY6" s="1615"/>
      <c r="PZ6" s="1615"/>
      <c r="QA6" s="1615"/>
      <c r="QB6" s="1615"/>
      <c r="QC6" s="1615"/>
      <c r="QD6" s="1615"/>
      <c r="QE6" s="1615"/>
      <c r="RQ6" s="802"/>
      <c r="SO6" s="1613"/>
      <c r="SP6" s="1613"/>
      <c r="SQ6" s="1613"/>
      <c r="SR6" s="1613"/>
      <c r="SU6" s="1613"/>
      <c r="SV6" s="1613"/>
      <c r="SW6" s="1613"/>
      <c r="SX6" s="1613"/>
      <c r="SY6" s="1613"/>
      <c r="SZ6" s="1613"/>
      <c r="TA6" s="1613"/>
      <c r="TH6" s="1618"/>
      <c r="TI6" s="1618"/>
      <c r="TJ6" s="1619"/>
      <c r="TW6" s="1617"/>
      <c r="UK6" s="1617"/>
      <c r="UO6" s="1618"/>
      <c r="UP6" s="1618"/>
      <c r="UQ6" s="1619"/>
      <c r="UR6" s="1618"/>
      <c r="US6" s="1618"/>
      <c r="UT6" s="1619"/>
      <c r="UU6" s="1618"/>
      <c r="UV6" s="1618"/>
      <c r="UW6" s="1619"/>
      <c r="VJ6" s="1617"/>
      <c r="VX6" s="1617"/>
      <c r="WA6" s="1618"/>
      <c r="WB6" s="1618"/>
      <c r="WC6" s="1619"/>
      <c r="WD6" s="1618"/>
      <c r="WE6" s="1618"/>
      <c r="WF6" s="1619"/>
      <c r="WG6" s="1618"/>
      <c r="WH6" s="1618"/>
      <c r="WI6" s="1619"/>
      <c r="WV6" s="1617"/>
      <c r="XJ6" s="1617"/>
      <c r="XM6" s="1618"/>
      <c r="XN6" s="1618"/>
      <c r="XO6" s="1619"/>
      <c r="XP6" s="1618"/>
      <c r="XQ6" s="1618"/>
      <c r="XR6" s="1619"/>
      <c r="XS6" s="1618"/>
      <c r="XT6" s="1618"/>
      <c r="XU6" s="1619"/>
      <c r="YH6" s="1617"/>
      <c r="YV6" s="1617"/>
      <c r="YY6" s="1618"/>
      <c r="YZ6" s="1618"/>
      <c r="ZA6" s="1619"/>
      <c r="ZB6" s="1618"/>
      <c r="ZC6" s="1618"/>
      <c r="ZD6" s="1619"/>
      <c r="ZE6" s="1618"/>
      <c r="ZF6" s="1618"/>
      <c r="ZG6" s="1619"/>
      <c r="ZT6" s="1617"/>
      <c r="AAH6" s="1617"/>
      <c r="AAJ6" s="1616"/>
    </row>
    <row r="7" spans="1:726" ht="22.5" customHeight="1" thickTop="1" x14ac:dyDescent="0.2">
      <c r="A7" s="370" t="s">
        <v>48</v>
      </c>
      <c r="B7" s="430">
        <v>7404889</v>
      </c>
      <c r="C7" s="431">
        <v>7150233</v>
      </c>
      <c r="D7" s="413">
        <v>3.56</v>
      </c>
      <c r="E7" s="387"/>
      <c r="F7" s="387"/>
      <c r="G7" s="244" t="s">
        <v>49</v>
      </c>
      <c r="H7" s="412">
        <v>6156</v>
      </c>
      <c r="I7" s="422">
        <v>5774</v>
      </c>
      <c r="J7" s="375">
        <v>7295</v>
      </c>
      <c r="K7" s="423">
        <v>19225</v>
      </c>
      <c r="L7" s="424">
        <v>17874</v>
      </c>
      <c r="M7" s="1150">
        <v>7.56</v>
      </c>
      <c r="N7" s="208"/>
      <c r="O7" s="254" t="s">
        <v>50</v>
      </c>
      <c r="P7" s="255">
        <v>656.23</v>
      </c>
      <c r="Q7" s="256">
        <v>634.66999999999996</v>
      </c>
      <c r="R7" s="257">
        <v>3.4</v>
      </c>
      <c r="S7" s="255">
        <v>460.8</v>
      </c>
      <c r="T7" s="428">
        <v>444.8</v>
      </c>
      <c r="U7" s="257">
        <v>3.6</v>
      </c>
      <c r="V7" s="255">
        <v>617.96</v>
      </c>
      <c r="W7" s="256">
        <v>597.71</v>
      </c>
      <c r="X7" s="257">
        <v>3.39</v>
      </c>
      <c r="Y7" s="362"/>
      <c r="Z7" s="208"/>
      <c r="AA7" s="208" t="s">
        <v>51</v>
      </c>
      <c r="AB7" s="375">
        <v>1589</v>
      </c>
      <c r="AC7" s="375">
        <v>1589</v>
      </c>
      <c r="AD7" s="375">
        <v>1589</v>
      </c>
      <c r="AE7" s="375">
        <v>1589</v>
      </c>
      <c r="AF7" s="208"/>
      <c r="AG7" s="509" t="s">
        <v>179</v>
      </c>
      <c r="AH7" s="1097">
        <v>79.19</v>
      </c>
      <c r="AI7" s="531">
        <v>77.72</v>
      </c>
      <c r="AJ7" s="1285">
        <v>1.47</v>
      </c>
      <c r="AK7" s="43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/>
      <c r="AR7" s="1311"/>
      <c r="AS7" s="1311"/>
      <c r="AT7" s="1311"/>
      <c r="AU7" s="1313">
        <v>0</v>
      </c>
      <c r="AV7" s="1314">
        <v>0</v>
      </c>
      <c r="AW7" s="1315">
        <v>0</v>
      </c>
      <c r="AX7" s="741"/>
      <c r="AY7" s="741"/>
      <c r="AZ7" s="136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/>
      <c r="BF7" s="1311"/>
      <c r="BG7" s="1311"/>
      <c r="BH7" s="1311"/>
      <c r="BI7" s="1313">
        <v>0</v>
      </c>
      <c r="BJ7" s="1314">
        <v>0</v>
      </c>
      <c r="BK7" s="1315">
        <v>0</v>
      </c>
      <c r="BL7" s="433"/>
      <c r="BM7" s="1543"/>
      <c r="BN7" s="1544"/>
      <c r="BO7" s="1543"/>
      <c r="BP7" s="1279"/>
      <c r="BQ7" s="418"/>
      <c r="BR7" s="418"/>
      <c r="BS7" s="418"/>
      <c r="BT7" s="418"/>
      <c r="BU7" s="1542"/>
      <c r="BV7" s="1518"/>
      <c r="BW7" s="253"/>
      <c r="BX7" s="1089"/>
      <c r="BY7" s="419"/>
      <c r="BZ7" s="521"/>
      <c r="CA7" s="521"/>
      <c r="CB7" s="521"/>
      <c r="CC7" s="521"/>
      <c r="CE7" s="370" t="s">
        <v>48</v>
      </c>
      <c r="CF7" s="430">
        <v>7609408</v>
      </c>
      <c r="CG7" s="431">
        <v>7402468</v>
      </c>
      <c r="CH7" s="413">
        <v>2.8</v>
      </c>
      <c r="CI7" s="507"/>
      <c r="CJ7" s="507"/>
      <c r="CK7" s="244" t="s">
        <v>49</v>
      </c>
      <c r="CL7" s="412">
        <v>7694</v>
      </c>
      <c r="CM7" s="422">
        <v>7968</v>
      </c>
      <c r="CN7" s="375">
        <v>7040</v>
      </c>
      <c r="CO7" s="423">
        <v>22702</v>
      </c>
      <c r="CP7" s="424">
        <v>22207</v>
      </c>
      <c r="CQ7" s="1150">
        <v>2.23</v>
      </c>
      <c r="CR7" s="208"/>
      <c r="CS7" s="254" t="s">
        <v>50</v>
      </c>
      <c r="CT7" s="255">
        <v>725.58</v>
      </c>
      <c r="CU7" s="256">
        <v>703.97</v>
      </c>
      <c r="CV7" s="257">
        <v>3.07</v>
      </c>
      <c r="CW7" s="255">
        <v>485.25</v>
      </c>
      <c r="CX7" s="428">
        <v>475.78</v>
      </c>
      <c r="CY7" s="257">
        <v>1.99</v>
      </c>
      <c r="CZ7" s="255">
        <v>679</v>
      </c>
      <c r="DA7" s="256">
        <v>660.05</v>
      </c>
      <c r="DB7" s="257">
        <v>2.87</v>
      </c>
      <c r="DC7" s="362"/>
      <c r="DD7" s="208"/>
      <c r="DE7" s="208" t="s">
        <v>51</v>
      </c>
      <c r="DF7" s="375">
        <v>1589</v>
      </c>
      <c r="DG7" s="375">
        <v>1589</v>
      </c>
      <c r="DH7" s="375">
        <v>1589</v>
      </c>
      <c r="DI7" s="375">
        <v>1589</v>
      </c>
      <c r="DJ7" s="208"/>
      <c r="DK7" s="509" t="s">
        <v>179</v>
      </c>
      <c r="DL7" s="1097">
        <v>76.459999999999994</v>
      </c>
      <c r="DM7" s="531">
        <v>76.290000000000006</v>
      </c>
      <c r="DN7" s="1285">
        <v>0.17</v>
      </c>
      <c r="DO7" s="43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/>
      <c r="DV7" s="1311"/>
      <c r="DW7" s="1311"/>
      <c r="DX7" s="1311"/>
      <c r="DY7" s="1313">
        <v>0</v>
      </c>
      <c r="DZ7" s="1314">
        <v>0</v>
      </c>
      <c r="EA7" s="1315">
        <v>0</v>
      </c>
      <c r="EB7" s="954"/>
      <c r="EC7" s="954"/>
      <c r="ED7" s="1368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/>
      <c r="EJ7" s="1311"/>
      <c r="EK7" s="1311"/>
      <c r="EL7" s="1311"/>
      <c r="EM7" s="1313">
        <v>0</v>
      </c>
      <c r="EN7" s="1314">
        <v>0</v>
      </c>
      <c r="EO7" s="1315">
        <v>0</v>
      </c>
      <c r="EP7" s="433"/>
      <c r="EQ7" s="1543"/>
      <c r="ER7" s="1544"/>
      <c r="ES7" s="1543"/>
      <c r="ET7" s="1279"/>
      <c r="EU7" s="418"/>
      <c r="EV7" s="418"/>
      <c r="EW7" s="418"/>
      <c r="EX7" s="418"/>
      <c r="EY7" s="1542"/>
      <c r="EZ7" s="1518"/>
      <c r="FA7" s="253"/>
      <c r="FB7" s="1089"/>
      <c r="FC7" s="419"/>
      <c r="FD7" s="521"/>
      <c r="FE7" s="521"/>
      <c r="FF7" s="521"/>
      <c r="FG7" s="420"/>
      <c r="FI7" s="370" t="s">
        <v>48</v>
      </c>
      <c r="FJ7" s="430">
        <v>6283523</v>
      </c>
      <c r="FK7" s="431">
        <v>6253454</v>
      </c>
      <c r="FL7" s="413">
        <v>0.48</v>
      </c>
      <c r="FM7" s="507"/>
      <c r="FN7" s="507"/>
      <c r="FO7" s="244" t="s">
        <v>49</v>
      </c>
      <c r="FP7" s="412">
        <v>7665</v>
      </c>
      <c r="FQ7" s="422">
        <v>7173</v>
      </c>
      <c r="FR7" s="375">
        <v>5919</v>
      </c>
      <c r="FS7" s="423">
        <v>20757</v>
      </c>
      <c r="FT7" s="424">
        <v>20109</v>
      </c>
      <c r="FU7" s="1150">
        <v>3.22</v>
      </c>
      <c r="FV7" s="742"/>
      <c r="FW7" s="254" t="s">
        <v>50</v>
      </c>
      <c r="FX7" s="255">
        <v>681.14</v>
      </c>
      <c r="FY7" s="256">
        <v>671.66</v>
      </c>
      <c r="FZ7" s="257">
        <v>1.41</v>
      </c>
      <c r="GA7" s="255">
        <v>497.23</v>
      </c>
      <c r="GB7" s="428">
        <v>495.31</v>
      </c>
      <c r="GC7" s="257">
        <v>0.39</v>
      </c>
      <c r="GD7" s="255">
        <v>650.82000000000005</v>
      </c>
      <c r="GE7" s="256">
        <v>642.55999999999995</v>
      </c>
      <c r="GF7" s="257">
        <v>1.29</v>
      </c>
      <c r="GG7" s="362"/>
      <c r="GH7" s="208"/>
      <c r="GI7" s="208" t="s">
        <v>51</v>
      </c>
      <c r="GJ7" s="375">
        <v>1589</v>
      </c>
      <c r="GK7" s="375">
        <v>1589</v>
      </c>
      <c r="GL7" s="375">
        <v>1589</v>
      </c>
      <c r="GM7" s="375">
        <v>1589</v>
      </c>
      <c r="GN7" s="208"/>
      <c r="GO7" s="509" t="s">
        <v>179</v>
      </c>
      <c r="GP7" s="1097">
        <v>67.67</v>
      </c>
      <c r="GQ7" s="531">
        <v>68.41</v>
      </c>
      <c r="GR7" s="1285">
        <v>-0.74</v>
      </c>
      <c r="GS7" s="4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/>
      <c r="GZ7" s="1311"/>
      <c r="HA7" s="1311"/>
      <c r="HB7" s="1311"/>
      <c r="HC7" s="1313">
        <v>0</v>
      </c>
      <c r="HD7" s="1314">
        <v>0</v>
      </c>
      <c r="HE7" s="1315">
        <v>0</v>
      </c>
      <c r="HF7" s="440"/>
      <c r="HG7" s="440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/>
      <c r="HN7" s="1311"/>
      <c r="HO7" s="1311"/>
      <c r="HP7" s="1311"/>
      <c r="HQ7" s="1313">
        <v>0</v>
      </c>
      <c r="HR7" s="1314">
        <v>0</v>
      </c>
      <c r="HS7" s="1315">
        <v>0</v>
      </c>
      <c r="HT7" s="433"/>
      <c r="HU7" s="1543"/>
      <c r="HV7" s="1544"/>
      <c r="HW7" s="1543"/>
      <c r="HX7" s="1279"/>
      <c r="HY7" s="418"/>
      <c r="HZ7" s="418"/>
      <c r="IA7" s="418"/>
      <c r="IB7" s="418"/>
      <c r="IC7" s="1542"/>
      <c r="ID7" s="1518"/>
      <c r="IE7" s="253"/>
      <c r="IF7" s="1089"/>
      <c r="IG7" s="419"/>
      <c r="IH7" s="521"/>
      <c r="II7" s="521"/>
      <c r="IJ7" s="521"/>
      <c r="IK7" s="521"/>
      <c r="IM7" s="411" t="s">
        <v>48</v>
      </c>
      <c r="IN7" s="430">
        <v>7255813</v>
      </c>
      <c r="IO7" s="431">
        <v>7227091</v>
      </c>
      <c r="IP7" s="413">
        <v>0.4</v>
      </c>
      <c r="IQ7" s="507"/>
      <c r="IR7" s="507"/>
      <c r="IS7" s="244" t="s">
        <v>49</v>
      </c>
      <c r="IT7" s="414">
        <v>8837</v>
      </c>
      <c r="IU7" s="422">
        <v>8996</v>
      </c>
      <c r="IV7" s="375">
        <v>8846</v>
      </c>
      <c r="IW7" s="423">
        <v>26679</v>
      </c>
      <c r="IX7" s="424">
        <v>22451</v>
      </c>
      <c r="IY7" s="1150">
        <v>18.829999999999998</v>
      </c>
      <c r="IZ7" s="208"/>
      <c r="JA7" s="254" t="s">
        <v>50</v>
      </c>
      <c r="JB7" s="255">
        <v>797.41</v>
      </c>
      <c r="JC7" s="256">
        <v>763.08</v>
      </c>
      <c r="JD7" s="257">
        <v>4.5</v>
      </c>
      <c r="JE7" s="255">
        <v>496.82</v>
      </c>
      <c r="JF7" s="428">
        <v>477.42</v>
      </c>
      <c r="JG7" s="257">
        <v>4.0599999999999996</v>
      </c>
      <c r="JH7" s="255">
        <v>738.58</v>
      </c>
      <c r="JI7" s="256">
        <v>708.87</v>
      </c>
      <c r="JJ7" s="257">
        <v>4.1900000000000004</v>
      </c>
      <c r="JK7" s="362"/>
      <c r="JL7" s="208"/>
      <c r="JM7" s="208" t="s">
        <v>51</v>
      </c>
      <c r="JN7" s="375">
        <v>1589</v>
      </c>
      <c r="JO7" s="375">
        <v>1589</v>
      </c>
      <c r="JP7" s="375">
        <v>1589</v>
      </c>
      <c r="JQ7" s="375">
        <v>1589</v>
      </c>
      <c r="JR7" s="208"/>
      <c r="JS7" s="509" t="s">
        <v>179</v>
      </c>
      <c r="JT7" s="1097">
        <v>72.7</v>
      </c>
      <c r="JU7" s="531">
        <v>74.23</v>
      </c>
      <c r="JV7" s="1285">
        <v>-1.53</v>
      </c>
      <c r="JW7" s="432"/>
      <c r="JX7" s="1455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/>
      <c r="KD7" s="1311"/>
      <c r="KE7" s="1311"/>
      <c r="KF7" s="1311"/>
      <c r="KG7" s="1313">
        <v>0</v>
      </c>
      <c r="KH7" s="1314">
        <v>0</v>
      </c>
      <c r="KI7" s="1315">
        <v>0</v>
      </c>
      <c r="KJ7" s="946"/>
      <c r="KK7" s="946"/>
      <c r="KL7" s="145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/>
      <c r="KR7" s="1311"/>
      <c r="KS7" s="1311"/>
      <c r="KT7" s="1311"/>
      <c r="KU7" s="1313">
        <v>0</v>
      </c>
      <c r="KV7" s="1314">
        <v>0</v>
      </c>
      <c r="KW7" s="1315">
        <v>0</v>
      </c>
      <c r="KX7" s="433"/>
      <c r="KY7" s="1543"/>
      <c r="KZ7" s="1544"/>
      <c r="LA7" s="1543"/>
      <c r="LB7" s="1279"/>
      <c r="LC7" s="418"/>
      <c r="LD7" s="418"/>
      <c r="LE7" s="418"/>
      <c r="LF7" s="418"/>
      <c r="LG7" s="1542"/>
      <c r="LH7" s="1518"/>
      <c r="LI7" s="253"/>
      <c r="LJ7" s="1089"/>
      <c r="LK7" s="419"/>
      <c r="LL7" s="521"/>
      <c r="LM7" s="521"/>
      <c r="LN7" s="521"/>
      <c r="LO7" s="521"/>
      <c r="LQ7" s="370" t="s">
        <v>48</v>
      </c>
      <c r="LR7" s="371">
        <v>28553633</v>
      </c>
      <c r="LS7" s="372">
        <v>28033246</v>
      </c>
      <c r="LT7" s="413">
        <v>1.86</v>
      </c>
      <c r="LU7" s="408"/>
      <c r="LV7" s="408"/>
      <c r="LW7" s="1205" t="s">
        <v>49</v>
      </c>
      <c r="LX7" s="1100">
        <v>89363</v>
      </c>
      <c r="LY7" s="1203">
        <v>82641</v>
      </c>
      <c r="LZ7" s="1204">
        <v>8.1300000000000008</v>
      </c>
      <c r="MA7" s="206"/>
      <c r="MB7" s="254" t="s">
        <v>50</v>
      </c>
      <c r="MC7" s="255">
        <v>717.28</v>
      </c>
      <c r="MD7" s="548">
        <v>694.97</v>
      </c>
      <c r="ME7" s="257">
        <v>3.21</v>
      </c>
      <c r="MF7" s="255">
        <v>484.63</v>
      </c>
      <c r="MG7" s="548">
        <v>472.24</v>
      </c>
      <c r="MH7" s="257">
        <v>2.62</v>
      </c>
      <c r="MI7" s="255">
        <v>673.47</v>
      </c>
      <c r="MJ7" s="548">
        <v>653.57000000000005</v>
      </c>
      <c r="MK7" s="257">
        <v>3.04</v>
      </c>
      <c r="ML7" s="230"/>
      <c r="MM7" s="230"/>
      <c r="MN7" s="230" t="s">
        <v>51</v>
      </c>
      <c r="MO7" s="721">
        <v>1589</v>
      </c>
      <c r="MP7" s="721">
        <v>1589</v>
      </c>
      <c r="MQ7" s="721">
        <v>1589</v>
      </c>
      <c r="MR7" s="721">
        <v>1589</v>
      </c>
      <c r="MS7" s="721">
        <v>1589</v>
      </c>
      <c r="MT7" s="571"/>
      <c r="MU7" s="509" t="s">
        <v>179</v>
      </c>
      <c r="MV7" s="1097">
        <v>74</v>
      </c>
      <c r="MW7" s="531">
        <v>74.16</v>
      </c>
      <c r="MX7" s="1285">
        <v>-0.16</v>
      </c>
      <c r="MY7" s="578"/>
      <c r="MZ7" s="1455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455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  <c r="OA7" s="1057"/>
      <c r="OC7" s="1613"/>
      <c r="OD7" s="1613"/>
      <c r="OE7" s="1614"/>
      <c r="OF7" s="1613"/>
      <c r="OG7" s="1613"/>
      <c r="OH7" s="1614"/>
      <c r="OI7" s="1613"/>
      <c r="OJ7" s="1613"/>
      <c r="OK7" s="1614"/>
      <c r="OL7" s="1613"/>
      <c r="OM7" s="1613"/>
      <c r="ON7" s="1614"/>
      <c r="OO7" s="1613"/>
      <c r="OP7" s="1613"/>
      <c r="OQ7" s="1614"/>
      <c r="OR7" s="802"/>
      <c r="OS7" s="802"/>
      <c r="OT7" s="802"/>
      <c r="OU7" s="802"/>
      <c r="OV7" s="1616"/>
      <c r="OW7" s="1615"/>
      <c r="OX7" s="1615"/>
      <c r="OY7" s="761"/>
      <c r="OZ7" s="1615"/>
      <c r="PA7" s="1615"/>
      <c r="PB7" s="761"/>
      <c r="PC7" s="1615"/>
      <c r="PD7" s="1615"/>
      <c r="PE7" s="761"/>
      <c r="PF7" s="1615"/>
      <c r="PG7" s="1615"/>
      <c r="PH7" s="761"/>
      <c r="PI7" s="1615"/>
      <c r="PJ7" s="1615"/>
      <c r="PK7" s="761"/>
      <c r="PL7" s="802"/>
      <c r="PM7" s="802"/>
      <c r="PO7" s="1615"/>
      <c r="PP7" s="1615"/>
      <c r="PQ7" s="1615"/>
      <c r="PR7" s="1615"/>
      <c r="PS7" s="1615"/>
      <c r="PT7" s="1615"/>
      <c r="PU7" s="1615"/>
      <c r="PV7" s="1615"/>
      <c r="PW7" s="1615"/>
      <c r="PX7" s="1615"/>
      <c r="PY7" s="1615"/>
      <c r="PZ7" s="1615"/>
      <c r="QA7" s="1615"/>
      <c r="QB7" s="1615"/>
      <c r="QC7" s="1615"/>
      <c r="QD7" s="1615"/>
      <c r="QE7" s="1615"/>
      <c r="QF7" s="1615"/>
      <c r="QG7" s="1615"/>
      <c r="QH7" s="1615"/>
      <c r="QK7" s="1615"/>
      <c r="QL7" s="1615"/>
      <c r="QM7" s="1615"/>
      <c r="QN7" s="1615"/>
      <c r="QO7" s="1615"/>
      <c r="QP7" s="1615"/>
      <c r="QQ7" s="1615"/>
      <c r="QR7" s="1615"/>
      <c r="QS7" s="1615"/>
      <c r="QT7" s="1615"/>
      <c r="QU7" s="1615"/>
      <c r="QV7" s="1615"/>
      <c r="QW7" s="1615"/>
      <c r="QX7" s="1615"/>
      <c r="QY7" s="1615"/>
      <c r="QZ7" s="1615"/>
      <c r="RA7" s="1615"/>
      <c r="RB7" s="1615"/>
      <c r="RC7" s="1615"/>
      <c r="RD7" s="1615"/>
      <c r="RG7" s="1615"/>
      <c r="RH7" s="1615"/>
      <c r="RI7" s="1615"/>
      <c r="RJ7" s="1615"/>
      <c r="RK7" s="1615"/>
      <c r="RL7" s="1615"/>
      <c r="RM7" s="1615"/>
      <c r="RN7" s="1615"/>
      <c r="RO7" s="1615"/>
      <c r="RP7" s="1615"/>
      <c r="RQ7" s="802"/>
      <c r="SO7" s="1613"/>
      <c r="SP7" s="1613"/>
      <c r="SQ7" s="1613"/>
      <c r="SR7" s="1613"/>
      <c r="SU7" s="1613"/>
      <c r="SV7" s="1613"/>
      <c r="SW7" s="1613"/>
      <c r="SX7" s="1613"/>
      <c r="SY7" s="1613"/>
      <c r="SZ7" s="1613"/>
      <c r="TA7" s="1613"/>
      <c r="TH7" s="1618"/>
      <c r="TI7" s="1618"/>
      <c r="TJ7" s="1619"/>
      <c r="TM7" s="1615"/>
      <c r="TN7" s="1615"/>
      <c r="TO7" s="1615"/>
      <c r="TP7" s="1615"/>
      <c r="TQ7" s="1615"/>
      <c r="TR7" s="1615"/>
      <c r="TS7" s="1615"/>
      <c r="TT7" s="1615"/>
      <c r="TU7" s="1615"/>
      <c r="TV7" s="1615"/>
      <c r="TW7" s="1615"/>
      <c r="UA7" s="1615"/>
      <c r="UB7" s="1615"/>
      <c r="UC7" s="1615"/>
      <c r="UD7" s="1615"/>
      <c r="UE7" s="1615"/>
      <c r="UF7" s="1615"/>
      <c r="UG7" s="1615"/>
      <c r="UH7" s="1615"/>
      <c r="UI7" s="1615"/>
      <c r="UJ7" s="1615"/>
      <c r="UK7" s="1615"/>
      <c r="UO7" s="1618"/>
      <c r="UP7" s="1618"/>
      <c r="UQ7" s="1619"/>
      <c r="UR7" s="1618"/>
      <c r="US7" s="1618"/>
      <c r="UT7" s="1619"/>
      <c r="UU7" s="1618"/>
      <c r="UV7" s="1618"/>
      <c r="UW7" s="1619"/>
      <c r="UZ7" s="1615"/>
      <c r="VA7" s="1615"/>
      <c r="VB7" s="1615"/>
      <c r="VC7" s="1615"/>
      <c r="VD7" s="1615"/>
      <c r="VE7" s="1615"/>
      <c r="VF7" s="1615"/>
      <c r="VG7" s="1615"/>
      <c r="VH7" s="1615"/>
      <c r="VI7" s="1615"/>
      <c r="VJ7" s="1615"/>
      <c r="VN7" s="1615"/>
      <c r="VO7" s="1615"/>
      <c r="VP7" s="1615"/>
      <c r="VQ7" s="1615"/>
      <c r="VR7" s="1615"/>
      <c r="VS7" s="1615"/>
      <c r="VT7" s="1615"/>
      <c r="VU7" s="1615"/>
      <c r="VV7" s="1615"/>
      <c r="VW7" s="1615"/>
      <c r="VX7" s="1615"/>
      <c r="WA7" s="1618"/>
      <c r="WB7" s="1618"/>
      <c r="WC7" s="1619"/>
      <c r="WD7" s="1618"/>
      <c r="WE7" s="1618"/>
      <c r="WF7" s="1619"/>
      <c r="WG7" s="1618"/>
      <c r="WH7" s="1618"/>
      <c r="WI7" s="1619"/>
      <c r="WL7" s="1615"/>
      <c r="WM7" s="1615"/>
      <c r="WN7" s="1615"/>
      <c r="WO7" s="1615"/>
      <c r="WP7" s="1615"/>
      <c r="WQ7" s="1615"/>
      <c r="WR7" s="1615"/>
      <c r="WS7" s="1615"/>
      <c r="WT7" s="1615"/>
      <c r="WU7" s="1615"/>
      <c r="WV7" s="1615"/>
      <c r="WZ7" s="1615"/>
      <c r="XA7" s="1615"/>
      <c r="XB7" s="1615"/>
      <c r="XC7" s="1615"/>
      <c r="XD7" s="1615"/>
      <c r="XE7" s="1615"/>
      <c r="XF7" s="1615"/>
      <c r="XG7" s="1615"/>
      <c r="XH7" s="1615"/>
      <c r="XI7" s="1615"/>
      <c r="XJ7" s="1615"/>
      <c r="XM7" s="1618"/>
      <c r="XN7" s="1618"/>
      <c r="XO7" s="1619"/>
      <c r="XP7" s="1618"/>
      <c r="XQ7" s="1618"/>
      <c r="XR7" s="1619"/>
      <c r="XS7" s="1618"/>
      <c r="XT7" s="1618"/>
      <c r="XU7" s="1619"/>
      <c r="XX7" s="1615"/>
      <c r="XY7" s="1615"/>
      <c r="XZ7" s="1615"/>
      <c r="YA7" s="1615"/>
      <c r="YB7" s="1615"/>
      <c r="YC7" s="1615"/>
      <c r="YD7" s="1615"/>
      <c r="YE7" s="1615"/>
      <c r="YF7" s="1615"/>
      <c r="YG7" s="1615"/>
      <c r="YH7" s="1615"/>
      <c r="YL7" s="1615"/>
      <c r="YM7" s="1615"/>
      <c r="YN7" s="1615"/>
      <c r="YO7" s="1615"/>
      <c r="YP7" s="1615"/>
      <c r="YQ7" s="1615"/>
      <c r="YR7" s="1615"/>
      <c r="YS7" s="1615"/>
      <c r="YT7" s="1615"/>
      <c r="YU7" s="1615"/>
      <c r="YV7" s="1615"/>
      <c r="YY7" s="1618"/>
      <c r="YZ7" s="1618"/>
      <c r="ZA7" s="1619"/>
      <c r="ZB7" s="1618"/>
      <c r="ZC7" s="1618"/>
      <c r="ZD7" s="1619"/>
      <c r="ZE7" s="1618"/>
      <c r="ZF7" s="1618"/>
      <c r="ZG7" s="1619"/>
      <c r="ZJ7" s="1615"/>
      <c r="ZK7" s="1615"/>
      <c r="ZL7" s="1615"/>
      <c r="ZM7" s="1615"/>
      <c r="ZN7" s="1615"/>
      <c r="ZO7" s="1615"/>
      <c r="ZP7" s="1615"/>
      <c r="ZQ7" s="1615"/>
      <c r="ZR7" s="1615"/>
      <c r="ZS7" s="1615"/>
      <c r="ZT7" s="1615"/>
      <c r="ZX7" s="1615"/>
      <c r="ZY7" s="1615"/>
      <c r="ZZ7" s="1615"/>
      <c r="AAA7" s="1615"/>
      <c r="AAB7" s="1615"/>
      <c r="AAC7" s="1615"/>
      <c r="AAD7" s="1615"/>
      <c r="AAE7" s="1615"/>
      <c r="AAF7" s="1615"/>
      <c r="AAG7" s="1615"/>
      <c r="AAH7" s="1615"/>
      <c r="AAJ7" s="1616"/>
      <c r="AAL7" s="1615"/>
    </row>
    <row r="8" spans="1:726" ht="22.5" customHeight="1" x14ac:dyDescent="0.2">
      <c r="A8" s="374" t="s">
        <v>54</v>
      </c>
      <c r="B8" s="414">
        <v>4444876</v>
      </c>
      <c r="C8" s="376">
        <v>4265265</v>
      </c>
      <c r="D8" s="340">
        <v>4.21</v>
      </c>
      <c r="E8" s="387"/>
      <c r="F8" s="387"/>
      <c r="G8" s="244" t="s">
        <v>55</v>
      </c>
      <c r="H8" s="412">
        <v>397</v>
      </c>
      <c r="I8" s="422">
        <v>442</v>
      </c>
      <c r="J8" s="375">
        <v>389</v>
      </c>
      <c r="K8" s="423">
        <v>1228</v>
      </c>
      <c r="L8" s="424">
        <v>1162</v>
      </c>
      <c r="M8" s="1150">
        <v>5.68</v>
      </c>
      <c r="N8" s="208"/>
      <c r="O8" s="254" t="s">
        <v>56</v>
      </c>
      <c r="P8" s="255">
        <v>537.77</v>
      </c>
      <c r="Q8" s="256">
        <v>518.29999999999995</v>
      </c>
      <c r="R8" s="257">
        <v>3.76</v>
      </c>
      <c r="S8" s="255">
        <v>453.72</v>
      </c>
      <c r="T8" s="428">
        <v>439.68</v>
      </c>
      <c r="U8" s="257">
        <v>3.19</v>
      </c>
      <c r="V8" s="255">
        <v>521.30999999999995</v>
      </c>
      <c r="W8" s="256">
        <v>502.99</v>
      </c>
      <c r="X8" s="257">
        <v>3.64</v>
      </c>
      <c r="Y8" s="362"/>
      <c r="Z8" s="208"/>
      <c r="AA8" s="208" t="s">
        <v>57</v>
      </c>
      <c r="AB8" s="375">
        <v>729</v>
      </c>
      <c r="AC8" s="375">
        <v>729</v>
      </c>
      <c r="AD8" s="375">
        <v>729</v>
      </c>
      <c r="AE8" s="375">
        <v>729</v>
      </c>
      <c r="AF8" s="208"/>
      <c r="AG8" s="509" t="s">
        <v>58</v>
      </c>
      <c r="AH8" s="1095">
        <v>6927408</v>
      </c>
      <c r="AI8" s="533">
        <v>6690517</v>
      </c>
      <c r="AJ8" s="1285">
        <v>3.54</v>
      </c>
      <c r="AK8" s="216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/>
      <c r="AR8" s="1318"/>
      <c r="AS8" s="1318"/>
      <c r="AT8" s="1318"/>
      <c r="AU8" s="1320">
        <v>0</v>
      </c>
      <c r="AV8" s="1314">
        <v>0</v>
      </c>
      <c r="AW8" s="1315">
        <v>0</v>
      </c>
      <c r="AX8" s="741"/>
      <c r="AY8" s="741"/>
      <c r="AZ8" s="136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/>
      <c r="BF8" s="1318"/>
      <c r="BG8" s="1318"/>
      <c r="BH8" s="1318"/>
      <c r="BI8" s="1320">
        <v>0</v>
      </c>
      <c r="BJ8" s="1314">
        <v>0</v>
      </c>
      <c r="BK8" s="1315">
        <v>0</v>
      </c>
      <c r="BL8" s="433"/>
      <c r="BM8" s="1089"/>
      <c r="BN8" s="1544"/>
      <c r="BO8" s="1543"/>
      <c r="BP8" s="1292"/>
      <c r="BQ8" s="426"/>
      <c r="BR8" s="426"/>
      <c r="BS8" s="426"/>
      <c r="BT8" s="426"/>
      <c r="BU8" s="1542"/>
      <c r="BV8" s="1518"/>
      <c r="BW8" s="253"/>
      <c r="BX8" s="1089"/>
      <c r="BY8" s="419"/>
      <c r="BZ8" s="521"/>
      <c r="CA8" s="521"/>
      <c r="CB8" s="521"/>
      <c r="CC8" s="521"/>
      <c r="CE8" s="374" t="s">
        <v>54</v>
      </c>
      <c r="CF8" s="414">
        <v>4836132</v>
      </c>
      <c r="CG8" s="376">
        <v>4686080</v>
      </c>
      <c r="CH8" s="340">
        <v>3.2</v>
      </c>
      <c r="CI8" s="507"/>
      <c r="CJ8" s="507"/>
      <c r="CK8" s="244" t="s">
        <v>55</v>
      </c>
      <c r="CL8" s="412">
        <v>1076</v>
      </c>
      <c r="CM8" s="422">
        <v>906</v>
      </c>
      <c r="CN8" s="375">
        <v>663</v>
      </c>
      <c r="CO8" s="423">
        <v>2645</v>
      </c>
      <c r="CP8" s="424">
        <v>2511</v>
      </c>
      <c r="CQ8" s="1150">
        <v>5.34</v>
      </c>
      <c r="CR8" s="208"/>
      <c r="CS8" s="254" t="s">
        <v>56</v>
      </c>
      <c r="CT8" s="255">
        <v>604.70000000000005</v>
      </c>
      <c r="CU8" s="256">
        <v>594.49</v>
      </c>
      <c r="CV8" s="257">
        <v>1.72</v>
      </c>
      <c r="CW8" s="255">
        <v>539.41999999999996</v>
      </c>
      <c r="CX8" s="428">
        <v>536.53</v>
      </c>
      <c r="CY8" s="257">
        <v>0.54</v>
      </c>
      <c r="CZ8" s="255">
        <v>592.04999999999995</v>
      </c>
      <c r="DA8" s="256">
        <v>583.33000000000004</v>
      </c>
      <c r="DB8" s="257">
        <v>1.49</v>
      </c>
      <c r="DC8" s="362"/>
      <c r="DD8" s="208"/>
      <c r="DE8" s="208" t="s">
        <v>57</v>
      </c>
      <c r="DF8" s="375">
        <v>729</v>
      </c>
      <c r="DG8" s="375">
        <v>729</v>
      </c>
      <c r="DH8" s="375">
        <v>729</v>
      </c>
      <c r="DI8" s="375">
        <v>729</v>
      </c>
      <c r="DJ8" s="208"/>
      <c r="DK8" s="509" t="s">
        <v>58</v>
      </c>
      <c r="DL8" s="1095">
        <v>7353737</v>
      </c>
      <c r="DM8" s="533">
        <v>7174337</v>
      </c>
      <c r="DN8" s="1285">
        <v>2.5</v>
      </c>
      <c r="DO8" s="216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/>
      <c r="DV8" s="1318"/>
      <c r="DW8" s="1318"/>
      <c r="DX8" s="1318"/>
      <c r="DY8" s="1320">
        <v>0</v>
      </c>
      <c r="DZ8" s="1314">
        <v>0</v>
      </c>
      <c r="EA8" s="1315">
        <v>0</v>
      </c>
      <c r="EB8" s="954"/>
      <c r="EC8" s="954"/>
      <c r="ED8" s="1368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/>
      <c r="EJ8" s="1318"/>
      <c r="EK8" s="1318"/>
      <c r="EL8" s="1318"/>
      <c r="EM8" s="1320">
        <v>0</v>
      </c>
      <c r="EN8" s="1314">
        <v>0</v>
      </c>
      <c r="EO8" s="1315">
        <v>0</v>
      </c>
      <c r="EP8" s="433"/>
      <c r="EQ8" s="1089"/>
      <c r="ER8" s="1544"/>
      <c r="ES8" s="1543"/>
      <c r="ET8" s="1292"/>
      <c r="EU8" s="426"/>
      <c r="EV8" s="426"/>
      <c r="EW8" s="426"/>
      <c r="EX8" s="426"/>
      <c r="EY8" s="1542"/>
      <c r="EZ8" s="1518"/>
      <c r="FA8" s="253"/>
      <c r="FB8" s="1089"/>
      <c r="FC8" s="419"/>
      <c r="FD8" s="521"/>
      <c r="FE8" s="521"/>
      <c r="FF8" s="521"/>
      <c r="FG8" s="420"/>
      <c r="FI8" s="374" t="s">
        <v>54</v>
      </c>
      <c r="FJ8" s="414">
        <v>3992427</v>
      </c>
      <c r="FK8" s="376">
        <v>4063712</v>
      </c>
      <c r="FL8" s="340">
        <v>-1.75</v>
      </c>
      <c r="FM8" s="507"/>
      <c r="FN8" s="507"/>
      <c r="FO8" s="244" t="s">
        <v>55</v>
      </c>
      <c r="FP8" s="412">
        <v>910</v>
      </c>
      <c r="FQ8" s="422">
        <v>1137</v>
      </c>
      <c r="FR8" s="375">
        <v>1105</v>
      </c>
      <c r="FS8" s="423">
        <v>3152</v>
      </c>
      <c r="FT8" s="424">
        <v>3052</v>
      </c>
      <c r="FU8" s="1150">
        <v>3.28</v>
      </c>
      <c r="FV8" s="742"/>
      <c r="FW8" s="254" t="s">
        <v>56</v>
      </c>
      <c r="FX8" s="255">
        <v>496.45</v>
      </c>
      <c r="FY8" s="256">
        <v>498.1</v>
      </c>
      <c r="FZ8" s="257">
        <v>-0.33</v>
      </c>
      <c r="GA8" s="255">
        <v>556.99</v>
      </c>
      <c r="GB8" s="428">
        <v>564.29</v>
      </c>
      <c r="GC8" s="257">
        <v>-1.29</v>
      </c>
      <c r="GD8" s="255">
        <v>506.43</v>
      </c>
      <c r="GE8" s="256">
        <v>509.02</v>
      </c>
      <c r="GF8" s="257">
        <v>-0.51</v>
      </c>
      <c r="GG8" s="362"/>
      <c r="GH8" s="208"/>
      <c r="GI8" s="208" t="s">
        <v>57</v>
      </c>
      <c r="GJ8" s="375">
        <v>729</v>
      </c>
      <c r="GK8" s="375">
        <v>729</v>
      </c>
      <c r="GL8" s="375">
        <v>729</v>
      </c>
      <c r="GM8" s="375">
        <v>729</v>
      </c>
      <c r="GN8" s="208"/>
      <c r="GO8" s="509" t="s">
        <v>58</v>
      </c>
      <c r="GP8" s="1095">
        <v>5873210</v>
      </c>
      <c r="GQ8" s="533">
        <v>5838142</v>
      </c>
      <c r="GR8" s="1285">
        <v>0.6</v>
      </c>
      <c r="GS8" s="216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/>
      <c r="GZ8" s="1318"/>
      <c r="HA8" s="1318"/>
      <c r="HB8" s="1318"/>
      <c r="HC8" s="1320">
        <v>0</v>
      </c>
      <c r="HD8" s="1314">
        <v>0</v>
      </c>
      <c r="HE8" s="1315">
        <v>0</v>
      </c>
      <c r="HF8" s="440"/>
      <c r="HG8" s="440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/>
      <c r="HN8" s="1318"/>
      <c r="HO8" s="1318"/>
      <c r="HP8" s="1318"/>
      <c r="HQ8" s="1320">
        <v>0</v>
      </c>
      <c r="HR8" s="1314">
        <v>0</v>
      </c>
      <c r="HS8" s="1315">
        <v>0</v>
      </c>
      <c r="HT8" s="433"/>
      <c r="HU8" s="1089"/>
      <c r="HV8" s="1544"/>
      <c r="HW8" s="1543"/>
      <c r="HX8" s="1292"/>
      <c r="HY8" s="426"/>
      <c r="HZ8" s="426"/>
      <c r="IA8" s="426"/>
      <c r="IB8" s="426"/>
      <c r="IC8" s="1542"/>
      <c r="ID8" s="1518"/>
      <c r="IE8" s="253"/>
      <c r="IF8" s="1089"/>
      <c r="IG8" s="419"/>
      <c r="IH8" s="521"/>
      <c r="II8" s="521"/>
      <c r="IJ8" s="521"/>
      <c r="IK8" s="521"/>
      <c r="IM8" s="421" t="s">
        <v>54</v>
      </c>
      <c r="IN8" s="414">
        <v>4344330</v>
      </c>
      <c r="IO8" s="376">
        <v>4436802</v>
      </c>
      <c r="IP8" s="340">
        <v>-2.08</v>
      </c>
      <c r="IQ8" s="507"/>
      <c r="IR8" s="507"/>
      <c r="IS8" s="244" t="s">
        <v>55</v>
      </c>
      <c r="IT8" s="414">
        <v>761</v>
      </c>
      <c r="IU8" s="422">
        <v>599</v>
      </c>
      <c r="IV8" s="375">
        <v>809</v>
      </c>
      <c r="IW8" s="423">
        <v>2169</v>
      </c>
      <c r="IX8" s="424">
        <v>1886</v>
      </c>
      <c r="IY8" s="1150">
        <v>15.01</v>
      </c>
      <c r="IZ8" s="208"/>
      <c r="JA8" s="254" t="s">
        <v>56</v>
      </c>
      <c r="JB8" s="255">
        <v>555.47</v>
      </c>
      <c r="JC8" s="256">
        <v>531.65</v>
      </c>
      <c r="JD8" s="257">
        <v>4.4800000000000004</v>
      </c>
      <c r="JE8" s="255">
        <v>510.4</v>
      </c>
      <c r="JF8" s="428">
        <v>493.38</v>
      </c>
      <c r="JG8" s="257">
        <v>3.45</v>
      </c>
      <c r="JH8" s="255">
        <v>546.65</v>
      </c>
      <c r="JI8" s="256">
        <v>524.38</v>
      </c>
      <c r="JJ8" s="257">
        <v>4.25</v>
      </c>
      <c r="JK8" s="362"/>
      <c r="JL8" s="208"/>
      <c r="JM8" s="208" t="s">
        <v>57</v>
      </c>
      <c r="JN8" s="375">
        <v>729</v>
      </c>
      <c r="JO8" s="375">
        <v>729</v>
      </c>
      <c r="JP8" s="375">
        <v>729</v>
      </c>
      <c r="JQ8" s="375">
        <v>729</v>
      </c>
      <c r="JR8" s="208"/>
      <c r="JS8" s="509" t="s">
        <v>58</v>
      </c>
      <c r="JT8" s="1095">
        <v>6508154</v>
      </c>
      <c r="JU8" s="533">
        <v>6473598</v>
      </c>
      <c r="JV8" s="1285">
        <v>0.53</v>
      </c>
      <c r="JW8" s="216"/>
      <c r="JX8" s="1455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/>
      <c r="KD8" s="1318"/>
      <c r="KE8" s="1318"/>
      <c r="KF8" s="1318"/>
      <c r="KG8" s="1320">
        <v>0</v>
      </c>
      <c r="KH8" s="1314">
        <v>0</v>
      </c>
      <c r="KI8" s="1315">
        <v>0</v>
      </c>
      <c r="KJ8" s="946"/>
      <c r="KK8" s="946"/>
      <c r="KL8" s="145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/>
      <c r="KR8" s="1318"/>
      <c r="KS8" s="1318"/>
      <c r="KT8" s="1318"/>
      <c r="KU8" s="1320">
        <v>0</v>
      </c>
      <c r="KV8" s="1314">
        <v>0</v>
      </c>
      <c r="KW8" s="1315">
        <v>0</v>
      </c>
      <c r="KX8" s="433"/>
      <c r="KY8" s="1089"/>
      <c r="KZ8" s="1544"/>
      <c r="LA8" s="1543"/>
      <c r="LB8" s="1292"/>
      <c r="LC8" s="426"/>
      <c r="LD8" s="426"/>
      <c r="LE8" s="426"/>
      <c r="LF8" s="426"/>
      <c r="LG8" s="1542"/>
      <c r="LH8" s="1518"/>
      <c r="LI8" s="253"/>
      <c r="LJ8" s="1089"/>
      <c r="LK8" s="419"/>
      <c r="LL8" s="521"/>
      <c r="LM8" s="521"/>
      <c r="LN8" s="521"/>
      <c r="LO8" s="521"/>
      <c r="LQ8" s="374" t="s">
        <v>54</v>
      </c>
      <c r="LR8" s="375">
        <v>17617765</v>
      </c>
      <c r="LS8" s="376">
        <v>17451859</v>
      </c>
      <c r="LT8" s="340">
        <v>0.95</v>
      </c>
      <c r="LU8" s="408"/>
      <c r="LV8" s="408"/>
      <c r="LW8" s="1205" t="s">
        <v>55</v>
      </c>
      <c r="LX8" s="1100">
        <v>9194</v>
      </c>
      <c r="LY8" s="1203">
        <v>8611</v>
      </c>
      <c r="LZ8" s="1204">
        <v>6.77</v>
      </c>
      <c r="MA8" s="206"/>
      <c r="MB8" s="254" t="s">
        <v>56</v>
      </c>
      <c r="MC8" s="255">
        <v>550.07000000000005</v>
      </c>
      <c r="MD8" s="548">
        <v>536.1</v>
      </c>
      <c r="ME8" s="257">
        <v>2.61</v>
      </c>
      <c r="MF8" s="255">
        <v>512.73</v>
      </c>
      <c r="MG8" s="548">
        <v>505.34</v>
      </c>
      <c r="MH8" s="257">
        <v>1.46</v>
      </c>
      <c r="MI8" s="255">
        <v>543.04</v>
      </c>
      <c r="MJ8" s="548">
        <v>530.38</v>
      </c>
      <c r="MK8" s="257">
        <v>2.39</v>
      </c>
      <c r="ML8" s="230"/>
      <c r="MM8" s="230"/>
      <c r="MN8" s="230" t="s">
        <v>57</v>
      </c>
      <c r="MO8" s="721">
        <v>729</v>
      </c>
      <c r="MP8" s="721">
        <v>729</v>
      </c>
      <c r="MQ8" s="721">
        <v>729</v>
      </c>
      <c r="MR8" s="721">
        <v>729</v>
      </c>
      <c r="MS8" s="721">
        <v>729</v>
      </c>
      <c r="MT8" s="571"/>
      <c r="MU8" s="509" t="s">
        <v>58</v>
      </c>
      <c r="MV8" s="1095">
        <v>26662509</v>
      </c>
      <c r="MW8" s="533">
        <v>26176594</v>
      </c>
      <c r="MX8" s="1285">
        <v>1.86</v>
      </c>
      <c r="MY8" s="576"/>
      <c r="MZ8" s="1455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455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  <c r="OA8" s="1057"/>
      <c r="OC8" s="1613"/>
      <c r="OD8" s="1613"/>
      <c r="OE8" s="1614"/>
      <c r="OF8" s="1613"/>
      <c r="OG8" s="1613"/>
      <c r="OH8" s="1614"/>
      <c r="OI8" s="1613"/>
      <c r="OJ8" s="1613"/>
      <c r="OK8" s="1614"/>
      <c r="OL8" s="1613"/>
      <c r="OM8" s="1613"/>
      <c r="ON8" s="1614"/>
      <c r="OO8" s="1613"/>
      <c r="OP8" s="1613"/>
      <c r="OQ8" s="1614"/>
      <c r="OR8" s="802"/>
      <c r="OS8" s="802"/>
      <c r="OT8" s="802"/>
      <c r="OU8" s="802"/>
      <c r="OV8" s="1616"/>
      <c r="OW8" s="1615"/>
      <c r="OX8" s="1615"/>
      <c r="OY8" s="761"/>
      <c r="OZ8" s="1615"/>
      <c r="PA8" s="1615"/>
      <c r="PB8" s="761"/>
      <c r="PC8" s="1615"/>
      <c r="PD8" s="1615"/>
      <c r="PE8" s="761"/>
      <c r="PF8" s="1615"/>
      <c r="PG8" s="1615"/>
      <c r="PH8" s="761"/>
      <c r="PI8" s="1615"/>
      <c r="PJ8" s="1615"/>
      <c r="PK8" s="761"/>
      <c r="PL8" s="802"/>
      <c r="PM8" s="802"/>
      <c r="PO8" s="1615"/>
      <c r="PP8" s="1615"/>
      <c r="PQ8" s="1615"/>
      <c r="PR8" s="1615"/>
      <c r="PS8" s="1615"/>
      <c r="PT8" s="1615"/>
      <c r="PU8" s="1615"/>
      <c r="PV8" s="1615"/>
      <c r="PW8" s="1615"/>
      <c r="PX8" s="1615"/>
      <c r="PY8" s="1615"/>
      <c r="PZ8" s="1615"/>
      <c r="QA8" s="1615"/>
      <c r="QB8" s="1615"/>
      <c r="QC8" s="1615"/>
      <c r="QD8" s="1615"/>
      <c r="QE8" s="1615"/>
      <c r="QF8" s="1615"/>
      <c r="QG8" s="1615"/>
      <c r="QH8" s="1615"/>
      <c r="QK8" s="1615"/>
      <c r="QL8" s="1615"/>
      <c r="QM8" s="1615"/>
      <c r="QN8" s="1615"/>
      <c r="QO8" s="1615"/>
      <c r="QP8" s="1615"/>
      <c r="QQ8" s="1615"/>
      <c r="QR8" s="1615"/>
      <c r="QS8" s="1615"/>
      <c r="QT8" s="1615"/>
      <c r="QU8" s="1615"/>
      <c r="QV8" s="1615"/>
      <c r="QW8" s="1615"/>
      <c r="QX8" s="1615"/>
      <c r="QY8" s="1615"/>
      <c r="QZ8" s="1615"/>
      <c r="RA8" s="1615"/>
      <c r="RB8" s="1615"/>
      <c r="RC8" s="1615"/>
      <c r="RD8" s="1615"/>
      <c r="RG8" s="1615"/>
      <c r="RH8" s="1615"/>
      <c r="RI8" s="1615"/>
      <c r="RJ8" s="1615"/>
      <c r="RK8" s="1615"/>
      <c r="RL8" s="1615"/>
      <c r="RM8" s="1615"/>
      <c r="RN8" s="1615"/>
      <c r="RO8" s="1615"/>
      <c r="RP8" s="1615"/>
      <c r="RQ8" s="802"/>
      <c r="SO8" s="1613"/>
      <c r="SP8" s="1613"/>
      <c r="SQ8" s="1613"/>
      <c r="SR8" s="1613"/>
      <c r="SU8" s="1613"/>
      <c r="SV8" s="1613"/>
      <c r="SW8" s="1613"/>
      <c r="SX8" s="1613"/>
      <c r="SY8" s="1613"/>
      <c r="SZ8" s="1613"/>
      <c r="TA8" s="1613"/>
      <c r="TH8" s="1618"/>
      <c r="TI8" s="1618"/>
      <c r="TJ8" s="1619"/>
      <c r="TM8" s="1615"/>
      <c r="TN8" s="1615"/>
      <c r="TO8" s="1615"/>
      <c r="TP8" s="1615"/>
      <c r="TQ8" s="1615"/>
      <c r="TR8" s="1615"/>
      <c r="TS8" s="1615"/>
      <c r="TT8" s="1615"/>
      <c r="TU8" s="1615"/>
      <c r="TV8" s="1615"/>
      <c r="TW8" s="1615"/>
      <c r="UA8" s="1615"/>
      <c r="UB8" s="1615"/>
      <c r="UC8" s="1615"/>
      <c r="UD8" s="1615"/>
      <c r="UE8" s="1615"/>
      <c r="UF8" s="1615"/>
      <c r="UG8" s="1615"/>
      <c r="UH8" s="1615"/>
      <c r="UI8" s="1615"/>
      <c r="UJ8" s="1615"/>
      <c r="UK8" s="1615"/>
      <c r="UO8" s="1618"/>
      <c r="UP8" s="1618"/>
      <c r="UQ8" s="1619"/>
      <c r="UR8" s="1618"/>
      <c r="US8" s="1618"/>
      <c r="UT8" s="1619"/>
      <c r="UU8" s="1618"/>
      <c r="UV8" s="1618"/>
      <c r="UW8" s="1619"/>
      <c r="UZ8" s="1615"/>
      <c r="VA8" s="1615"/>
      <c r="VB8" s="1615"/>
      <c r="VC8" s="1615"/>
      <c r="VD8" s="1615"/>
      <c r="VE8" s="1615"/>
      <c r="VF8" s="1615"/>
      <c r="VG8" s="1615"/>
      <c r="VH8" s="1615"/>
      <c r="VI8" s="1615"/>
      <c r="VJ8" s="1615"/>
      <c r="VN8" s="1615"/>
      <c r="VO8" s="1615"/>
      <c r="VP8" s="1615"/>
      <c r="VQ8" s="1615"/>
      <c r="VR8" s="1615"/>
      <c r="VS8" s="1615"/>
      <c r="VT8" s="1615"/>
      <c r="VU8" s="1615"/>
      <c r="VV8" s="1615"/>
      <c r="VW8" s="1615"/>
      <c r="VX8" s="1615"/>
      <c r="WA8" s="1618"/>
      <c r="WB8" s="1618"/>
      <c r="WC8" s="1619"/>
      <c r="WD8" s="1618"/>
      <c r="WE8" s="1618"/>
      <c r="WF8" s="1619"/>
      <c r="WG8" s="1618"/>
      <c r="WH8" s="1618"/>
      <c r="WI8" s="1619"/>
      <c r="WL8" s="1615"/>
      <c r="WM8" s="1615"/>
      <c r="WN8" s="1615"/>
      <c r="WO8" s="1615"/>
      <c r="WP8" s="1615"/>
      <c r="WQ8" s="1615"/>
      <c r="WR8" s="1615"/>
      <c r="WS8" s="1615"/>
      <c r="WT8" s="1615"/>
      <c r="WU8" s="1615"/>
      <c r="WV8" s="1615"/>
      <c r="WZ8" s="1615"/>
      <c r="XA8" s="1615"/>
      <c r="XB8" s="1615"/>
      <c r="XC8" s="1615"/>
      <c r="XD8" s="1615"/>
      <c r="XE8" s="1615"/>
      <c r="XF8" s="1615"/>
      <c r="XG8" s="1615"/>
      <c r="XH8" s="1615"/>
      <c r="XI8" s="1615"/>
      <c r="XJ8" s="1615"/>
      <c r="XM8" s="1618"/>
      <c r="XN8" s="1618"/>
      <c r="XO8" s="1619"/>
      <c r="XP8" s="1618"/>
      <c r="XQ8" s="1618"/>
      <c r="XR8" s="1619"/>
      <c r="XS8" s="1618"/>
      <c r="XT8" s="1618"/>
      <c r="XU8" s="1619"/>
      <c r="XX8" s="1615"/>
      <c r="XY8" s="1615"/>
      <c r="XZ8" s="1615"/>
      <c r="YA8" s="1615"/>
      <c r="YB8" s="1615"/>
      <c r="YC8" s="1615"/>
      <c r="YD8" s="1615"/>
      <c r="YE8" s="1615"/>
      <c r="YF8" s="1615"/>
      <c r="YG8" s="1615"/>
      <c r="YH8" s="1615"/>
      <c r="YL8" s="1615"/>
      <c r="YM8" s="1615"/>
      <c r="YN8" s="1615"/>
      <c r="YO8" s="1615"/>
      <c r="YP8" s="1615"/>
      <c r="YQ8" s="1615"/>
      <c r="YR8" s="1615"/>
      <c r="YS8" s="1615"/>
      <c r="YT8" s="1615"/>
      <c r="YU8" s="1615"/>
      <c r="YV8" s="1615"/>
      <c r="YY8" s="1618"/>
      <c r="YZ8" s="1618"/>
      <c r="ZA8" s="1619"/>
      <c r="ZB8" s="1618"/>
      <c r="ZC8" s="1618"/>
      <c r="ZD8" s="1619"/>
      <c r="ZE8" s="1618"/>
      <c r="ZF8" s="1618"/>
      <c r="ZG8" s="1619"/>
      <c r="ZJ8" s="1615"/>
      <c r="ZK8" s="1615"/>
      <c r="ZL8" s="1615"/>
      <c r="ZM8" s="1615"/>
      <c r="ZN8" s="1615"/>
      <c r="ZO8" s="1615"/>
      <c r="ZP8" s="1615"/>
      <c r="ZQ8" s="1615"/>
      <c r="ZR8" s="1615"/>
      <c r="ZS8" s="1615"/>
      <c r="ZT8" s="1615"/>
      <c r="ZX8" s="1615"/>
      <c r="ZY8" s="1615"/>
      <c r="ZZ8" s="1615"/>
      <c r="AAA8" s="1615"/>
      <c r="AAB8" s="1615"/>
      <c r="AAC8" s="1615"/>
      <c r="AAD8" s="1615"/>
      <c r="AAE8" s="1615"/>
      <c r="AAF8" s="1615"/>
      <c r="AAG8" s="1615"/>
      <c r="AAH8" s="1615"/>
      <c r="AAJ8" s="1616"/>
    </row>
    <row r="9" spans="1:726" ht="22.5" customHeight="1" x14ac:dyDescent="0.2">
      <c r="A9" s="378" t="s">
        <v>34</v>
      </c>
      <c r="B9" s="434">
        <v>2960013</v>
      </c>
      <c r="C9" s="380">
        <v>2884968</v>
      </c>
      <c r="D9" s="351">
        <v>2.6</v>
      </c>
      <c r="E9" s="387"/>
      <c r="F9" s="387"/>
      <c r="G9" s="244" t="s">
        <v>60</v>
      </c>
      <c r="H9" s="412">
        <v>7831</v>
      </c>
      <c r="I9" s="422">
        <v>7823</v>
      </c>
      <c r="J9" s="375">
        <v>7619</v>
      </c>
      <c r="K9" s="423">
        <v>23273</v>
      </c>
      <c r="L9" s="424">
        <v>22101</v>
      </c>
      <c r="M9" s="1150">
        <v>5.3</v>
      </c>
      <c r="N9" s="208"/>
      <c r="O9" s="254" t="s">
        <v>61</v>
      </c>
      <c r="P9" s="255">
        <v>300.14999999999998</v>
      </c>
      <c r="Q9" s="256">
        <v>289.91000000000003</v>
      </c>
      <c r="R9" s="257">
        <v>3.53</v>
      </c>
      <c r="S9" s="255">
        <v>133.52000000000001</v>
      </c>
      <c r="T9" s="428">
        <v>130.26</v>
      </c>
      <c r="U9" s="257">
        <v>2.5</v>
      </c>
      <c r="V9" s="255">
        <v>267.52</v>
      </c>
      <c r="W9" s="256">
        <v>258.83</v>
      </c>
      <c r="X9" s="257">
        <v>3.36</v>
      </c>
      <c r="Y9" s="362"/>
      <c r="Z9" s="208"/>
      <c r="AA9" s="208" t="s">
        <v>62</v>
      </c>
      <c r="AB9" s="375">
        <v>86</v>
      </c>
      <c r="AC9" s="375">
        <v>86</v>
      </c>
      <c r="AD9" s="375">
        <v>86</v>
      </c>
      <c r="AE9" s="375">
        <v>86</v>
      </c>
      <c r="AF9" s="208"/>
      <c r="AG9" s="509" t="s">
        <v>180</v>
      </c>
      <c r="AH9" s="1620">
        <v>2.33</v>
      </c>
      <c r="AI9" s="512">
        <v>2.34</v>
      </c>
      <c r="AJ9" s="1285">
        <v>-0.01</v>
      </c>
      <c r="AK9" s="417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/>
      <c r="AR9" s="1318"/>
      <c r="AS9" s="1318"/>
      <c r="AT9" s="1318"/>
      <c r="AU9" s="1320">
        <v>0</v>
      </c>
      <c r="AV9" s="1314">
        <v>0</v>
      </c>
      <c r="AW9" s="1315">
        <v>0</v>
      </c>
      <c r="AX9" s="741"/>
      <c r="AY9" s="741"/>
      <c r="AZ9" s="136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/>
      <c r="BF9" s="1318"/>
      <c r="BG9" s="1318"/>
      <c r="BH9" s="1318"/>
      <c r="BI9" s="1320">
        <v>0</v>
      </c>
      <c r="BJ9" s="1314">
        <v>0</v>
      </c>
      <c r="BK9" s="1315">
        <v>0</v>
      </c>
      <c r="BL9" s="433"/>
      <c r="BM9" s="1546"/>
      <c r="BN9" s="1546"/>
      <c r="BO9" s="1543"/>
      <c r="BP9" s="1292"/>
      <c r="BQ9" s="426"/>
      <c r="BR9" s="426"/>
      <c r="BS9" s="426"/>
      <c r="BT9" s="426"/>
      <c r="BU9" s="1542"/>
      <c r="BV9" s="1518"/>
      <c r="BW9" s="253"/>
      <c r="BX9" s="1089"/>
      <c r="BY9" s="419"/>
      <c r="BZ9" s="521"/>
      <c r="CA9" s="521"/>
      <c r="CB9" s="521"/>
      <c r="CC9" s="521"/>
      <c r="CE9" s="378" t="s">
        <v>34</v>
      </c>
      <c r="CF9" s="434">
        <v>2773276</v>
      </c>
      <c r="CG9" s="380">
        <v>2716388</v>
      </c>
      <c r="CH9" s="351">
        <v>2.09</v>
      </c>
      <c r="CI9" s="507"/>
      <c r="CJ9" s="507"/>
      <c r="CK9" s="244" t="s">
        <v>60</v>
      </c>
      <c r="CL9" s="412">
        <v>10675</v>
      </c>
      <c r="CM9" s="422">
        <v>11009</v>
      </c>
      <c r="CN9" s="375">
        <v>9203</v>
      </c>
      <c r="CO9" s="423">
        <v>30887</v>
      </c>
      <c r="CP9" s="424">
        <v>27461</v>
      </c>
      <c r="CQ9" s="1150">
        <v>12.48</v>
      </c>
      <c r="CR9" s="208"/>
      <c r="CS9" s="254" t="s">
        <v>61</v>
      </c>
      <c r="CT9" s="255">
        <v>319.32</v>
      </c>
      <c r="CU9" s="256">
        <v>310</v>
      </c>
      <c r="CV9" s="257">
        <v>3.01</v>
      </c>
      <c r="CW9" s="255">
        <v>150.13</v>
      </c>
      <c r="CX9" s="428">
        <v>148.02000000000001</v>
      </c>
      <c r="CY9" s="257">
        <v>1.43</v>
      </c>
      <c r="CZ9" s="255">
        <v>286.52999999999997</v>
      </c>
      <c r="DA9" s="256">
        <v>278.82</v>
      </c>
      <c r="DB9" s="257">
        <v>2.77</v>
      </c>
      <c r="DC9" s="362"/>
      <c r="DD9" s="208"/>
      <c r="DE9" s="208" t="s">
        <v>62</v>
      </c>
      <c r="DF9" s="375">
        <v>86</v>
      </c>
      <c r="DG9" s="375">
        <v>86</v>
      </c>
      <c r="DH9" s="375">
        <v>86</v>
      </c>
      <c r="DI9" s="375">
        <v>86</v>
      </c>
      <c r="DJ9" s="208"/>
      <c r="DK9" s="509" t="s">
        <v>180</v>
      </c>
      <c r="DL9" s="1620">
        <v>2.12</v>
      </c>
      <c r="DM9" s="512">
        <v>2.13</v>
      </c>
      <c r="DN9" s="1285">
        <v>-0.01</v>
      </c>
      <c r="DO9" s="417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/>
      <c r="DV9" s="1318"/>
      <c r="DW9" s="1318"/>
      <c r="DX9" s="1318"/>
      <c r="DY9" s="1320">
        <v>0</v>
      </c>
      <c r="DZ9" s="1314">
        <v>0</v>
      </c>
      <c r="EA9" s="1315">
        <v>0</v>
      </c>
      <c r="EB9" s="954"/>
      <c r="EC9" s="954"/>
      <c r="ED9" s="1368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/>
      <c r="EJ9" s="1318"/>
      <c r="EK9" s="1318"/>
      <c r="EL9" s="1318"/>
      <c r="EM9" s="1320">
        <v>0</v>
      </c>
      <c r="EN9" s="1314">
        <v>0</v>
      </c>
      <c r="EO9" s="1315">
        <v>0</v>
      </c>
      <c r="EP9" s="433"/>
      <c r="EQ9" s="1546"/>
      <c r="ER9" s="1546"/>
      <c r="ES9" s="1543"/>
      <c r="ET9" s="1292"/>
      <c r="EU9" s="426"/>
      <c r="EV9" s="426"/>
      <c r="EW9" s="426"/>
      <c r="EX9" s="426"/>
      <c r="EY9" s="1542"/>
      <c r="EZ9" s="1518"/>
      <c r="FA9" s="253"/>
      <c r="FB9" s="1089"/>
      <c r="FC9" s="419"/>
      <c r="FD9" s="521"/>
      <c r="FE9" s="521"/>
      <c r="FF9" s="521"/>
      <c r="FG9" s="420"/>
      <c r="FI9" s="378" t="s">
        <v>34</v>
      </c>
      <c r="FJ9" s="434">
        <v>2291096</v>
      </c>
      <c r="FK9" s="380">
        <v>2189742</v>
      </c>
      <c r="FL9" s="351">
        <v>4.63</v>
      </c>
      <c r="FM9" s="507"/>
      <c r="FN9" s="507"/>
      <c r="FO9" s="244" t="s">
        <v>60</v>
      </c>
      <c r="FP9" s="412">
        <v>6377</v>
      </c>
      <c r="FQ9" s="422">
        <v>5546</v>
      </c>
      <c r="FR9" s="375">
        <v>6389</v>
      </c>
      <c r="FS9" s="423">
        <v>18312</v>
      </c>
      <c r="FT9" s="424">
        <v>18282</v>
      </c>
      <c r="FU9" s="1150">
        <v>0.16</v>
      </c>
      <c r="FV9" s="742"/>
      <c r="FW9" s="254" t="s">
        <v>61</v>
      </c>
      <c r="FX9" s="255">
        <v>289.83999999999997</v>
      </c>
      <c r="FY9" s="256">
        <v>297.01</v>
      </c>
      <c r="FZ9" s="257">
        <v>-2.41</v>
      </c>
      <c r="GA9" s="255">
        <v>138.30000000000001</v>
      </c>
      <c r="GB9" s="428">
        <v>146.1</v>
      </c>
      <c r="GC9" s="257">
        <v>-5.34</v>
      </c>
      <c r="GD9" s="255">
        <v>264.85000000000002</v>
      </c>
      <c r="GE9" s="256">
        <v>272.11</v>
      </c>
      <c r="GF9" s="257">
        <v>-2.67</v>
      </c>
      <c r="GG9" s="362"/>
      <c r="GH9" s="208"/>
      <c r="GI9" s="208" t="s">
        <v>62</v>
      </c>
      <c r="GJ9" s="375">
        <v>86</v>
      </c>
      <c r="GK9" s="375">
        <v>86</v>
      </c>
      <c r="GL9" s="375">
        <v>86</v>
      </c>
      <c r="GM9" s="375">
        <v>86</v>
      </c>
      <c r="GN9" s="208"/>
      <c r="GO9" s="509" t="s">
        <v>180</v>
      </c>
      <c r="GP9" s="1620">
        <v>2.3199999999999998</v>
      </c>
      <c r="GQ9" s="512">
        <v>2.34</v>
      </c>
      <c r="GR9" s="1285">
        <v>-0.02</v>
      </c>
      <c r="GS9" s="417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/>
      <c r="GZ9" s="1318"/>
      <c r="HA9" s="1318"/>
      <c r="HB9" s="1318"/>
      <c r="HC9" s="1320">
        <v>0</v>
      </c>
      <c r="HD9" s="1314">
        <v>0</v>
      </c>
      <c r="HE9" s="1315">
        <v>0</v>
      </c>
      <c r="HF9" s="440"/>
      <c r="HG9" s="440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/>
      <c r="HN9" s="1318"/>
      <c r="HO9" s="1318"/>
      <c r="HP9" s="1318"/>
      <c r="HQ9" s="1320">
        <v>0</v>
      </c>
      <c r="HR9" s="1314">
        <v>0</v>
      </c>
      <c r="HS9" s="1315">
        <v>0</v>
      </c>
      <c r="HT9" s="433"/>
      <c r="HU9" s="1546"/>
      <c r="HV9" s="1546"/>
      <c r="HW9" s="1543"/>
      <c r="HX9" s="1292"/>
      <c r="HY9" s="426"/>
      <c r="HZ9" s="426"/>
      <c r="IA9" s="426"/>
      <c r="IB9" s="426"/>
      <c r="IC9" s="1542"/>
      <c r="ID9" s="1518"/>
      <c r="IE9" s="253"/>
      <c r="IF9" s="1089"/>
      <c r="IG9" s="419"/>
      <c r="IH9" s="521"/>
      <c r="II9" s="521"/>
      <c r="IJ9" s="521"/>
      <c r="IK9" s="521"/>
      <c r="IM9" s="427" t="s">
        <v>34</v>
      </c>
      <c r="IN9" s="434">
        <v>2911483</v>
      </c>
      <c r="IO9" s="380">
        <v>2790289</v>
      </c>
      <c r="IP9" s="351">
        <v>4.34</v>
      </c>
      <c r="IQ9" s="507"/>
      <c r="IR9" s="507"/>
      <c r="IS9" s="244" t="s">
        <v>60</v>
      </c>
      <c r="IT9" s="414">
        <v>11336</v>
      </c>
      <c r="IU9" s="422">
        <v>13232</v>
      </c>
      <c r="IV9" s="375">
        <v>12138</v>
      </c>
      <c r="IW9" s="423">
        <v>36706</v>
      </c>
      <c r="IX9" s="424">
        <v>33347</v>
      </c>
      <c r="IY9" s="1150">
        <v>10.07</v>
      </c>
      <c r="IZ9" s="208"/>
      <c r="JA9" s="254" t="s">
        <v>61</v>
      </c>
      <c r="JB9" s="255">
        <v>225.36</v>
      </c>
      <c r="JC9" s="256">
        <v>237.72</v>
      </c>
      <c r="JD9" s="257">
        <v>-5.2</v>
      </c>
      <c r="JE9" s="255">
        <v>145.5</v>
      </c>
      <c r="JF9" s="428">
        <v>149.99</v>
      </c>
      <c r="JG9" s="257">
        <v>-2.99</v>
      </c>
      <c r="JH9" s="255">
        <v>209.73</v>
      </c>
      <c r="JI9" s="256">
        <v>221.07</v>
      </c>
      <c r="JJ9" s="257">
        <v>-5.13</v>
      </c>
      <c r="JK9" s="362"/>
      <c r="JL9" s="208"/>
      <c r="JM9" s="208" t="s">
        <v>62</v>
      </c>
      <c r="JN9" s="375">
        <v>86</v>
      </c>
      <c r="JO9" s="375">
        <v>86</v>
      </c>
      <c r="JP9" s="375">
        <v>86</v>
      </c>
      <c r="JQ9" s="375">
        <v>86</v>
      </c>
      <c r="JR9" s="208"/>
      <c r="JS9" s="509" t="s">
        <v>180</v>
      </c>
      <c r="JT9" s="1620">
        <v>2.2799999999999998</v>
      </c>
      <c r="JU9" s="512">
        <v>2.34</v>
      </c>
      <c r="JV9" s="1285">
        <v>-0.06</v>
      </c>
      <c r="JW9" s="417"/>
      <c r="JX9" s="1455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/>
      <c r="KD9" s="1318"/>
      <c r="KE9" s="1318"/>
      <c r="KF9" s="1318"/>
      <c r="KG9" s="1320">
        <v>0</v>
      </c>
      <c r="KH9" s="1314">
        <v>0</v>
      </c>
      <c r="KI9" s="1315">
        <v>0</v>
      </c>
      <c r="KJ9" s="946"/>
      <c r="KK9" s="946"/>
      <c r="KL9" s="145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/>
      <c r="KR9" s="1318"/>
      <c r="KS9" s="1318"/>
      <c r="KT9" s="1318"/>
      <c r="KU9" s="1320">
        <v>0</v>
      </c>
      <c r="KV9" s="1314">
        <v>0</v>
      </c>
      <c r="KW9" s="1315">
        <v>0</v>
      </c>
      <c r="KX9" s="433"/>
      <c r="KY9" s="1546"/>
      <c r="KZ9" s="1546"/>
      <c r="LA9" s="1543"/>
      <c r="LB9" s="1292"/>
      <c r="LC9" s="426"/>
      <c r="LD9" s="426"/>
      <c r="LE9" s="426"/>
      <c r="LF9" s="426"/>
      <c r="LG9" s="1542"/>
      <c r="LH9" s="1518"/>
      <c r="LI9" s="253"/>
      <c r="LJ9" s="1089"/>
      <c r="LK9" s="419"/>
      <c r="LL9" s="521"/>
      <c r="LM9" s="521"/>
      <c r="LN9" s="521"/>
      <c r="LO9" s="521"/>
      <c r="LQ9" s="378" t="s">
        <v>34</v>
      </c>
      <c r="LR9" s="434">
        <v>10935868</v>
      </c>
      <c r="LS9" s="564">
        <v>10581387</v>
      </c>
      <c r="LT9" s="351">
        <v>3.35</v>
      </c>
      <c r="LU9" s="408"/>
      <c r="LV9" s="408"/>
      <c r="LW9" s="1205" t="s">
        <v>60</v>
      </c>
      <c r="LX9" s="1100">
        <v>109178</v>
      </c>
      <c r="LY9" s="1203">
        <v>101191</v>
      </c>
      <c r="LZ9" s="1204">
        <v>7.89</v>
      </c>
      <c r="MA9" s="206"/>
      <c r="MB9" s="254" t="s">
        <v>61</v>
      </c>
      <c r="MC9" s="255">
        <v>281.89999999999998</v>
      </c>
      <c r="MD9" s="548">
        <v>281.54000000000002</v>
      </c>
      <c r="ME9" s="257">
        <v>0.13</v>
      </c>
      <c r="MF9" s="255">
        <v>142.38</v>
      </c>
      <c r="MG9" s="548">
        <v>143.76</v>
      </c>
      <c r="MH9" s="257">
        <v>-0.96</v>
      </c>
      <c r="MI9" s="255">
        <v>255.63</v>
      </c>
      <c r="MJ9" s="548">
        <v>255.93</v>
      </c>
      <c r="MK9" s="257">
        <v>-0.12</v>
      </c>
      <c r="ML9" s="230"/>
      <c r="MM9" s="230"/>
      <c r="MN9" s="230" t="s">
        <v>62</v>
      </c>
      <c r="MO9" s="721">
        <v>86</v>
      </c>
      <c r="MP9" s="721">
        <v>86</v>
      </c>
      <c r="MQ9" s="721">
        <v>86</v>
      </c>
      <c r="MR9" s="721">
        <v>86</v>
      </c>
      <c r="MS9" s="721">
        <v>86</v>
      </c>
      <c r="MT9" s="571"/>
      <c r="MU9" s="509" t="s">
        <v>180</v>
      </c>
      <c r="MV9" s="1620">
        <v>2.2599999999999998</v>
      </c>
      <c r="MW9" s="512">
        <v>2.2799999999999998</v>
      </c>
      <c r="MX9" s="1285">
        <v>-0.02</v>
      </c>
      <c r="MY9" s="579"/>
      <c r="MZ9" s="1455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455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  <c r="OA9" s="1057"/>
      <c r="OC9" s="1613"/>
      <c r="OD9" s="1613"/>
      <c r="OE9" s="1614"/>
      <c r="OF9" s="1613"/>
      <c r="OG9" s="1613"/>
      <c r="OH9" s="1614"/>
      <c r="OI9" s="1613"/>
      <c r="OJ9" s="1613"/>
      <c r="OK9" s="1614"/>
      <c r="OL9" s="1613"/>
      <c r="OM9" s="1613"/>
      <c r="ON9" s="1614"/>
      <c r="OO9" s="1613"/>
      <c r="OP9" s="1613"/>
      <c r="OQ9" s="1614"/>
      <c r="OR9" s="802"/>
      <c r="OS9" s="802"/>
      <c r="OT9" s="802"/>
      <c r="OU9" s="802"/>
      <c r="OV9" s="1616"/>
      <c r="OW9" s="1615"/>
      <c r="OX9" s="1615"/>
      <c r="OY9" s="761"/>
      <c r="OZ9" s="1615"/>
      <c r="PA9" s="1615"/>
      <c r="PB9" s="761"/>
      <c r="PC9" s="1615"/>
      <c r="PD9" s="1615"/>
      <c r="PE9" s="761"/>
      <c r="PF9" s="1615"/>
      <c r="PG9" s="1615"/>
      <c r="PH9" s="761"/>
      <c r="PI9" s="1615"/>
      <c r="PJ9" s="1615"/>
      <c r="PK9" s="761"/>
      <c r="PL9" s="802"/>
      <c r="PM9" s="802"/>
      <c r="PO9" s="1615"/>
      <c r="PP9" s="1615"/>
      <c r="PQ9" s="1615"/>
      <c r="PR9" s="1615"/>
      <c r="PS9" s="1615"/>
      <c r="PT9" s="1615"/>
      <c r="PU9" s="1615"/>
      <c r="PV9" s="1615"/>
      <c r="PW9" s="1615"/>
      <c r="PX9" s="1615"/>
      <c r="PY9" s="1615"/>
      <c r="PZ9" s="1615"/>
      <c r="QA9" s="1615"/>
      <c r="QB9" s="1615"/>
      <c r="QC9" s="1615"/>
      <c r="QD9" s="1615"/>
      <c r="QE9" s="1615"/>
      <c r="QF9" s="1615"/>
      <c r="QG9" s="1615"/>
      <c r="QH9" s="1615"/>
      <c r="QK9" s="1615"/>
      <c r="QL9" s="1615"/>
      <c r="QM9" s="1615"/>
      <c r="QN9" s="1615"/>
      <c r="QO9" s="1615"/>
      <c r="QP9" s="1615"/>
      <c r="QQ9" s="1615"/>
      <c r="QR9" s="1615"/>
      <c r="QS9" s="1615"/>
      <c r="QT9" s="1615"/>
      <c r="QU9" s="1615"/>
      <c r="QV9" s="1615"/>
      <c r="QW9" s="1615"/>
      <c r="QX9" s="1615"/>
      <c r="QY9" s="1615"/>
      <c r="QZ9" s="1615"/>
      <c r="RA9" s="1615"/>
      <c r="RB9" s="1615"/>
      <c r="RC9" s="1615"/>
      <c r="RD9" s="1615"/>
      <c r="RG9" s="1615"/>
      <c r="RH9" s="1615"/>
      <c r="RI9" s="1615"/>
      <c r="RJ9" s="1615"/>
      <c r="RK9" s="1615"/>
      <c r="RL9" s="1615"/>
      <c r="RM9" s="1615"/>
      <c r="RN9" s="1615"/>
      <c r="RO9" s="1615"/>
      <c r="RP9" s="1615"/>
      <c r="RQ9" s="802"/>
      <c r="RV9" s="1615"/>
      <c r="SO9" s="1613"/>
      <c r="SP9" s="1613"/>
      <c r="SQ9" s="1613"/>
      <c r="SR9" s="1613"/>
      <c r="SU9" s="1613"/>
      <c r="SV9" s="1613"/>
      <c r="SW9" s="1613"/>
      <c r="SX9" s="1613"/>
      <c r="SY9" s="1613"/>
      <c r="SZ9" s="1613"/>
      <c r="TA9" s="1613"/>
      <c r="TH9" s="1618"/>
      <c r="TI9" s="1618"/>
      <c r="TJ9" s="1619"/>
      <c r="TM9" s="1615"/>
      <c r="TN9" s="1615"/>
      <c r="TO9" s="1615"/>
      <c r="TP9" s="1615"/>
      <c r="TQ9" s="1615"/>
      <c r="TR9" s="1615"/>
      <c r="TS9" s="1615"/>
      <c r="TT9" s="1615"/>
      <c r="TU9" s="1615"/>
      <c r="TV9" s="1615"/>
      <c r="TW9" s="1615"/>
      <c r="UA9" s="1615"/>
      <c r="UB9" s="1615"/>
      <c r="UC9" s="1615"/>
      <c r="UD9" s="1615"/>
      <c r="UE9" s="1615"/>
      <c r="UF9" s="1615"/>
      <c r="UG9" s="1615"/>
      <c r="UH9" s="1615"/>
      <c r="UI9" s="1615"/>
      <c r="UJ9" s="1615"/>
      <c r="UK9" s="1615"/>
      <c r="UO9" s="1618"/>
      <c r="UP9" s="1618"/>
      <c r="UQ9" s="1619"/>
      <c r="UR9" s="1618"/>
      <c r="US9" s="1618"/>
      <c r="UT9" s="1619"/>
      <c r="UU9" s="1618"/>
      <c r="UV9" s="1618"/>
      <c r="UW9" s="1619"/>
      <c r="UZ9" s="1615"/>
      <c r="VA9" s="1615"/>
      <c r="VB9" s="1615"/>
      <c r="VC9" s="1615"/>
      <c r="VD9" s="1615"/>
      <c r="VE9" s="1615"/>
      <c r="VF9" s="1615"/>
      <c r="VG9" s="1615"/>
      <c r="VH9" s="1615"/>
      <c r="VI9" s="1615"/>
      <c r="VJ9" s="1615"/>
      <c r="VN9" s="1615"/>
      <c r="VO9" s="1615"/>
      <c r="VP9" s="1615"/>
      <c r="VQ9" s="1615"/>
      <c r="VR9" s="1615"/>
      <c r="VS9" s="1615"/>
      <c r="VT9" s="1615"/>
      <c r="VU9" s="1615"/>
      <c r="VV9" s="1615"/>
      <c r="VW9" s="1615"/>
      <c r="VX9" s="1615"/>
      <c r="WA9" s="1618"/>
      <c r="WB9" s="1618"/>
      <c r="WC9" s="1619"/>
      <c r="WD9" s="1618"/>
      <c r="WE9" s="1618"/>
      <c r="WF9" s="1619"/>
      <c r="WG9" s="1618"/>
      <c r="WH9" s="1618"/>
      <c r="WI9" s="1619"/>
      <c r="WL9" s="1615"/>
      <c r="WM9" s="1615"/>
      <c r="WN9" s="1615"/>
      <c r="WO9" s="1615"/>
      <c r="WP9" s="1615"/>
      <c r="WQ9" s="1615"/>
      <c r="WR9" s="1615"/>
      <c r="WS9" s="1615"/>
      <c r="WT9" s="1615"/>
      <c r="WU9" s="1615"/>
      <c r="WV9" s="1615"/>
      <c r="WZ9" s="1615"/>
      <c r="XA9" s="1615"/>
      <c r="XB9" s="1615"/>
      <c r="XC9" s="1615"/>
      <c r="XD9" s="1615"/>
      <c r="XE9" s="1615"/>
      <c r="XF9" s="1615"/>
      <c r="XG9" s="1615"/>
      <c r="XH9" s="1615"/>
      <c r="XI9" s="1615"/>
      <c r="XJ9" s="1615"/>
      <c r="XM9" s="1618"/>
      <c r="XN9" s="1618"/>
      <c r="XO9" s="1619"/>
      <c r="XP9" s="1618"/>
      <c r="XQ9" s="1618"/>
      <c r="XR9" s="1619"/>
      <c r="XS9" s="1618"/>
      <c r="XT9" s="1618"/>
      <c r="XU9" s="1619"/>
      <c r="XX9" s="1615"/>
      <c r="XY9" s="1615"/>
      <c r="XZ9" s="1615"/>
      <c r="YA9" s="1615"/>
      <c r="YB9" s="1615"/>
      <c r="YC9" s="1615"/>
      <c r="YD9" s="1615"/>
      <c r="YE9" s="1615"/>
      <c r="YF9" s="1615"/>
      <c r="YG9" s="1615"/>
      <c r="YH9" s="1615"/>
      <c r="YL9" s="1615"/>
      <c r="YM9" s="1615"/>
      <c r="YN9" s="1615"/>
      <c r="YO9" s="1615"/>
      <c r="YP9" s="1615"/>
      <c r="YQ9" s="1615"/>
      <c r="YR9" s="1615"/>
      <c r="YS9" s="1615"/>
      <c r="YT9" s="1615"/>
      <c r="YU9" s="1615"/>
      <c r="YV9" s="1615"/>
      <c r="YY9" s="1618"/>
      <c r="YZ9" s="1618"/>
      <c r="ZA9" s="1619"/>
      <c r="ZB9" s="1618"/>
      <c r="ZC9" s="1618"/>
      <c r="ZD9" s="1619"/>
      <c r="ZE9" s="1618"/>
      <c r="ZF9" s="1618"/>
      <c r="ZG9" s="1619"/>
      <c r="ZJ9" s="1615"/>
      <c r="ZK9" s="1615"/>
      <c r="ZL9" s="1615"/>
      <c r="ZM9" s="1615"/>
      <c r="ZN9" s="1615"/>
      <c r="ZO9" s="1615"/>
      <c r="ZP9" s="1615"/>
      <c r="ZQ9" s="1615"/>
      <c r="ZR9" s="1615"/>
      <c r="ZS9" s="1615"/>
      <c r="ZT9" s="1615"/>
      <c r="ZX9" s="1615"/>
      <c r="ZY9" s="1615"/>
      <c r="ZZ9" s="1615"/>
      <c r="AAA9" s="1615"/>
      <c r="AAB9" s="1615"/>
      <c r="AAC9" s="1615"/>
      <c r="AAD9" s="1615"/>
      <c r="AAE9" s="1615"/>
      <c r="AAF9" s="1615"/>
      <c r="AAG9" s="1615"/>
      <c r="AAH9" s="1615"/>
      <c r="AAJ9" s="1616"/>
    </row>
    <row r="10" spans="1:726" ht="22.5" customHeight="1" thickBot="1" x14ac:dyDescent="0.25">
      <c r="A10" s="382" t="s">
        <v>65</v>
      </c>
      <c r="B10" s="412">
        <v>2522705</v>
      </c>
      <c r="C10" s="372">
        <v>2447762</v>
      </c>
      <c r="D10" s="413">
        <v>3.06</v>
      </c>
      <c r="E10" s="387"/>
      <c r="F10" s="387"/>
      <c r="G10" s="244" t="s">
        <v>66</v>
      </c>
      <c r="H10" s="412">
        <v>238</v>
      </c>
      <c r="I10" s="422">
        <v>339</v>
      </c>
      <c r="J10" s="375">
        <v>417</v>
      </c>
      <c r="K10" s="423">
        <v>994</v>
      </c>
      <c r="L10" s="424">
        <v>976</v>
      </c>
      <c r="M10" s="1150">
        <v>1.84</v>
      </c>
      <c r="N10" s="208"/>
      <c r="O10" s="254" t="s">
        <v>67</v>
      </c>
      <c r="P10" s="255">
        <v>164.38</v>
      </c>
      <c r="Q10" s="256">
        <v>160.37</v>
      </c>
      <c r="R10" s="257">
        <v>2.5</v>
      </c>
      <c r="S10" s="255">
        <v>131.16999999999999</v>
      </c>
      <c r="T10" s="428">
        <v>129.09</v>
      </c>
      <c r="U10" s="257">
        <v>1.61</v>
      </c>
      <c r="V10" s="255">
        <v>157.87</v>
      </c>
      <c r="W10" s="256">
        <v>154.28</v>
      </c>
      <c r="X10" s="257">
        <v>2.33</v>
      </c>
      <c r="Y10" s="362"/>
      <c r="Z10" s="208"/>
      <c r="AA10" s="208" t="s">
        <v>68</v>
      </c>
      <c r="AB10" s="375">
        <v>114</v>
      </c>
      <c r="AC10" s="375">
        <v>114</v>
      </c>
      <c r="AD10" s="375">
        <v>114</v>
      </c>
      <c r="AE10" s="375">
        <v>114</v>
      </c>
      <c r="AF10" s="208"/>
      <c r="AG10" s="514" t="s">
        <v>181</v>
      </c>
      <c r="AH10" s="1621">
        <v>2.02</v>
      </c>
      <c r="AI10" s="515">
        <v>2.0299999999999998</v>
      </c>
      <c r="AJ10" s="1321">
        <v>-0.01</v>
      </c>
      <c r="AK10" s="417"/>
      <c r="AL10" s="1309" t="s">
        <v>70</v>
      </c>
      <c r="AM10" s="1317">
        <v>406647</v>
      </c>
      <c r="AN10" s="1318">
        <v>178</v>
      </c>
      <c r="AO10" s="1318">
        <v>494731</v>
      </c>
      <c r="AP10" s="1319">
        <v>0</v>
      </c>
      <c r="AQ10" s="1318"/>
      <c r="AR10" s="1318"/>
      <c r="AS10" s="1318"/>
      <c r="AT10" s="1318"/>
      <c r="AU10" s="1320">
        <v>901556</v>
      </c>
      <c r="AV10" s="1314">
        <v>163639</v>
      </c>
      <c r="AW10" s="1315">
        <v>1065195</v>
      </c>
      <c r="AX10" s="741"/>
      <c r="AY10" s="741"/>
      <c r="AZ10" s="1369" t="s">
        <v>70</v>
      </c>
      <c r="BA10" s="1317">
        <v>1093639</v>
      </c>
      <c r="BB10" s="1318">
        <v>114</v>
      </c>
      <c r="BC10" s="1318">
        <v>319849</v>
      </c>
      <c r="BD10" s="1319">
        <v>0</v>
      </c>
      <c r="BE10" s="1318"/>
      <c r="BF10" s="1318"/>
      <c r="BG10" s="1318"/>
      <c r="BH10" s="1318"/>
      <c r="BI10" s="1320">
        <v>1413602</v>
      </c>
      <c r="BJ10" s="1314">
        <v>23236</v>
      </c>
      <c r="BK10" s="1315">
        <v>1436838</v>
      </c>
      <c r="BL10" s="433"/>
      <c r="BM10" s="1546"/>
      <c r="BN10" s="1546"/>
      <c r="BO10" s="1543"/>
      <c r="BP10" s="1526"/>
      <c r="BQ10" s="418"/>
      <c r="BR10" s="418"/>
      <c r="BS10" s="418"/>
      <c r="BT10" s="418"/>
      <c r="BU10" s="1542"/>
      <c r="BV10" s="1518"/>
      <c r="BW10" s="253"/>
      <c r="BX10" s="1089"/>
      <c r="BY10" s="419"/>
      <c r="BZ10" s="521"/>
      <c r="CA10" s="521"/>
      <c r="CB10" s="521"/>
      <c r="CC10" s="521"/>
      <c r="CE10" s="382" t="s">
        <v>65</v>
      </c>
      <c r="CF10" s="412">
        <v>2600192</v>
      </c>
      <c r="CG10" s="372">
        <v>2544355</v>
      </c>
      <c r="CH10" s="413">
        <v>2.19</v>
      </c>
      <c r="CI10" s="507"/>
      <c r="CJ10" s="507"/>
      <c r="CK10" s="244" t="s">
        <v>66</v>
      </c>
      <c r="CL10" s="412">
        <v>1698</v>
      </c>
      <c r="CM10" s="422">
        <v>1730</v>
      </c>
      <c r="CN10" s="375">
        <v>1445</v>
      </c>
      <c r="CO10" s="423">
        <v>4873</v>
      </c>
      <c r="CP10" s="424">
        <v>4589</v>
      </c>
      <c r="CQ10" s="1150">
        <v>6.19</v>
      </c>
      <c r="CR10" s="208"/>
      <c r="CS10" s="254" t="s">
        <v>67</v>
      </c>
      <c r="CT10" s="255">
        <v>162.96</v>
      </c>
      <c r="CU10" s="256">
        <v>160.96</v>
      </c>
      <c r="CV10" s="257">
        <v>1.24</v>
      </c>
      <c r="CW10" s="255">
        <v>116.57</v>
      </c>
      <c r="CX10" s="428">
        <v>115.16</v>
      </c>
      <c r="CY10" s="257">
        <v>1.22</v>
      </c>
      <c r="CZ10" s="255">
        <v>153.97</v>
      </c>
      <c r="DA10" s="256">
        <v>152.15</v>
      </c>
      <c r="DB10" s="257">
        <v>1.2</v>
      </c>
      <c r="DC10" s="362"/>
      <c r="DD10" s="208"/>
      <c r="DE10" s="208" t="s">
        <v>68</v>
      </c>
      <c r="DF10" s="375">
        <v>114</v>
      </c>
      <c r="DG10" s="375">
        <v>114</v>
      </c>
      <c r="DH10" s="375">
        <v>114</v>
      </c>
      <c r="DI10" s="375">
        <v>114</v>
      </c>
      <c r="DJ10" s="208"/>
      <c r="DK10" s="514" t="s">
        <v>181</v>
      </c>
      <c r="DL10" s="1621">
        <v>1.98</v>
      </c>
      <c r="DM10" s="515">
        <v>1.98</v>
      </c>
      <c r="DN10" s="1321">
        <v>0</v>
      </c>
      <c r="DO10" s="417"/>
      <c r="DP10" s="1309" t="s">
        <v>70</v>
      </c>
      <c r="DQ10" s="1317">
        <v>488004</v>
      </c>
      <c r="DR10" s="1318">
        <v>430</v>
      </c>
      <c r="DS10" s="1318">
        <v>644049</v>
      </c>
      <c r="DT10" s="1319">
        <v>0</v>
      </c>
      <c r="DU10" s="1318"/>
      <c r="DV10" s="1318"/>
      <c r="DW10" s="1318"/>
      <c r="DX10" s="1318"/>
      <c r="DY10" s="1320">
        <v>1132483</v>
      </c>
      <c r="DZ10" s="1314">
        <v>309885</v>
      </c>
      <c r="EA10" s="1315">
        <v>1442368</v>
      </c>
      <c r="EB10" s="954"/>
      <c r="EC10" s="954"/>
      <c r="ED10" s="1368" t="s">
        <v>70</v>
      </c>
      <c r="EE10" s="1317">
        <v>951338</v>
      </c>
      <c r="EF10" s="1318">
        <v>0</v>
      </c>
      <c r="EG10" s="1318">
        <v>245680</v>
      </c>
      <c r="EH10" s="1319">
        <v>0</v>
      </c>
      <c r="EI10" s="1318"/>
      <c r="EJ10" s="1318"/>
      <c r="EK10" s="1318"/>
      <c r="EL10" s="1318"/>
      <c r="EM10" s="1320">
        <v>1197018</v>
      </c>
      <c r="EN10" s="1314">
        <v>17817</v>
      </c>
      <c r="EO10" s="1315">
        <v>1214835</v>
      </c>
      <c r="EP10" s="433"/>
      <c r="EQ10" s="1546"/>
      <c r="ER10" s="1546"/>
      <c r="ES10" s="1543"/>
      <c r="ET10" s="1526"/>
      <c r="EU10" s="418"/>
      <c r="EV10" s="418"/>
      <c r="EW10" s="418"/>
      <c r="EX10" s="418"/>
      <c r="EY10" s="1542"/>
      <c r="EZ10" s="1518"/>
      <c r="FA10" s="253"/>
      <c r="FB10" s="1089"/>
      <c r="FC10" s="419"/>
      <c r="FD10" s="521"/>
      <c r="FE10" s="521"/>
      <c r="FF10" s="521"/>
      <c r="FG10" s="420"/>
      <c r="FI10" s="382" t="s">
        <v>65</v>
      </c>
      <c r="FJ10" s="412">
        <v>1832386</v>
      </c>
      <c r="FK10" s="372">
        <v>1838629</v>
      </c>
      <c r="FL10" s="413">
        <v>-0.34</v>
      </c>
      <c r="FM10" s="507"/>
      <c r="FN10" s="507"/>
      <c r="FO10" s="244" t="s">
        <v>66</v>
      </c>
      <c r="FP10" s="412">
        <v>963</v>
      </c>
      <c r="FQ10" s="422">
        <v>1003</v>
      </c>
      <c r="FR10" s="375">
        <v>968</v>
      </c>
      <c r="FS10" s="423">
        <v>2934</v>
      </c>
      <c r="FT10" s="424">
        <v>2859</v>
      </c>
      <c r="FU10" s="1150">
        <v>2.62</v>
      </c>
      <c r="FV10" s="742"/>
      <c r="FW10" s="254" t="s">
        <v>67</v>
      </c>
      <c r="FX10" s="255">
        <v>161.21</v>
      </c>
      <c r="FY10" s="256">
        <v>170.42</v>
      </c>
      <c r="FZ10" s="257">
        <v>-5.4</v>
      </c>
      <c r="GA10" s="255">
        <v>120.62</v>
      </c>
      <c r="GB10" s="428">
        <v>123.95</v>
      </c>
      <c r="GC10" s="257">
        <v>-2.69</v>
      </c>
      <c r="GD10" s="255">
        <v>154.52000000000001</v>
      </c>
      <c r="GE10" s="256">
        <v>162.75</v>
      </c>
      <c r="GF10" s="257">
        <v>-5.0599999999999996</v>
      </c>
      <c r="GG10" s="362"/>
      <c r="GH10" s="208"/>
      <c r="GI10" s="208" t="s">
        <v>68</v>
      </c>
      <c r="GJ10" s="375">
        <v>114</v>
      </c>
      <c r="GK10" s="375">
        <v>114</v>
      </c>
      <c r="GL10" s="375">
        <v>114</v>
      </c>
      <c r="GM10" s="375">
        <v>114</v>
      </c>
      <c r="GN10" s="208"/>
      <c r="GO10" s="514" t="s">
        <v>181</v>
      </c>
      <c r="GP10" s="1621">
        <v>1.95</v>
      </c>
      <c r="GQ10" s="515">
        <v>1.95</v>
      </c>
      <c r="GR10" s="1321">
        <v>0</v>
      </c>
      <c r="GS10" s="417"/>
      <c r="GT10" s="1309" t="s">
        <v>70</v>
      </c>
      <c r="GU10" s="1317">
        <v>320119</v>
      </c>
      <c r="GV10" s="1318">
        <v>119</v>
      </c>
      <c r="GW10" s="1318">
        <v>520199</v>
      </c>
      <c r="GX10" s="1319">
        <v>0</v>
      </c>
      <c r="GY10" s="1318"/>
      <c r="GZ10" s="1318"/>
      <c r="HA10" s="1318"/>
      <c r="HB10" s="1318"/>
      <c r="HC10" s="1320">
        <v>840437</v>
      </c>
      <c r="HD10" s="1314">
        <v>222619</v>
      </c>
      <c r="HE10" s="1315">
        <v>1063056</v>
      </c>
      <c r="HF10" s="440"/>
      <c r="HG10" s="440"/>
      <c r="HH10" s="1309" t="s">
        <v>70</v>
      </c>
      <c r="HI10" s="1317">
        <v>904627</v>
      </c>
      <c r="HJ10" s="1318">
        <v>0</v>
      </c>
      <c r="HK10" s="1318">
        <v>210177</v>
      </c>
      <c r="HL10" s="1319">
        <v>0</v>
      </c>
      <c r="HM10" s="1318"/>
      <c r="HN10" s="1318"/>
      <c r="HO10" s="1318"/>
      <c r="HP10" s="1318"/>
      <c r="HQ10" s="1320">
        <v>1114804</v>
      </c>
      <c r="HR10" s="1314">
        <v>18058</v>
      </c>
      <c r="HS10" s="1315">
        <v>1132862</v>
      </c>
      <c r="HT10" s="433"/>
      <c r="HU10" s="1546"/>
      <c r="HV10" s="1546"/>
      <c r="HW10" s="1543"/>
      <c r="HX10" s="1526"/>
      <c r="HY10" s="418"/>
      <c r="HZ10" s="418"/>
      <c r="IA10" s="418"/>
      <c r="IB10" s="418"/>
      <c r="IC10" s="1542"/>
      <c r="ID10" s="1518"/>
      <c r="IE10" s="253"/>
      <c r="IF10" s="1089"/>
      <c r="IG10" s="419"/>
      <c r="IH10" s="521"/>
      <c r="II10" s="521"/>
      <c r="IJ10" s="521"/>
      <c r="IK10" s="521"/>
      <c r="IM10" s="435" t="s">
        <v>65</v>
      </c>
      <c r="IN10" s="412">
        <v>2786168</v>
      </c>
      <c r="IO10" s="372">
        <v>2709395</v>
      </c>
      <c r="IP10" s="413">
        <v>2.83</v>
      </c>
      <c r="IQ10" s="507"/>
      <c r="IR10" s="507"/>
      <c r="IS10" s="244" t="s">
        <v>66</v>
      </c>
      <c r="IT10" s="414">
        <v>3091</v>
      </c>
      <c r="IU10" s="422">
        <v>3649</v>
      </c>
      <c r="IV10" s="375">
        <v>3222</v>
      </c>
      <c r="IW10" s="423">
        <v>9962</v>
      </c>
      <c r="IX10" s="424">
        <v>9119</v>
      </c>
      <c r="IY10" s="1150">
        <v>9.24</v>
      </c>
      <c r="IZ10" s="208"/>
      <c r="JA10" s="254" t="s">
        <v>67</v>
      </c>
      <c r="JB10" s="255">
        <v>157.85</v>
      </c>
      <c r="JC10" s="256">
        <v>163.33000000000001</v>
      </c>
      <c r="JD10" s="257">
        <v>-3.36</v>
      </c>
      <c r="JE10" s="255">
        <v>140.59</v>
      </c>
      <c r="JF10" s="428">
        <v>143.21</v>
      </c>
      <c r="JG10" s="257">
        <v>-1.83</v>
      </c>
      <c r="JH10" s="255">
        <v>154.47</v>
      </c>
      <c r="JI10" s="256">
        <v>159.51</v>
      </c>
      <c r="JJ10" s="257">
        <v>-3.16</v>
      </c>
      <c r="JK10" s="362"/>
      <c r="JL10" s="208"/>
      <c r="JM10" s="208" t="s">
        <v>68</v>
      </c>
      <c r="JN10" s="375">
        <v>114</v>
      </c>
      <c r="JO10" s="375">
        <v>114</v>
      </c>
      <c r="JP10" s="375">
        <v>114</v>
      </c>
      <c r="JQ10" s="375">
        <v>114</v>
      </c>
      <c r="JR10" s="208"/>
      <c r="JS10" s="514" t="s">
        <v>181</v>
      </c>
      <c r="JT10" s="1621">
        <v>1.97</v>
      </c>
      <c r="JU10" s="515">
        <v>1.99</v>
      </c>
      <c r="JV10" s="1321">
        <v>-0.02</v>
      </c>
      <c r="JW10" s="417"/>
      <c r="JX10" s="1455" t="s">
        <v>70</v>
      </c>
      <c r="JY10" s="1317">
        <v>376766</v>
      </c>
      <c r="JZ10" s="1318">
        <v>0</v>
      </c>
      <c r="KA10" s="1318">
        <v>492942</v>
      </c>
      <c r="KB10" s="1319">
        <v>0</v>
      </c>
      <c r="KC10" s="1318"/>
      <c r="KD10" s="1318"/>
      <c r="KE10" s="1318"/>
      <c r="KF10" s="1318"/>
      <c r="KG10" s="1320">
        <v>869708</v>
      </c>
      <c r="KH10" s="1314">
        <v>416773</v>
      </c>
      <c r="KI10" s="1315">
        <v>1286481</v>
      </c>
      <c r="KJ10" s="946"/>
      <c r="KK10" s="946"/>
      <c r="KL10" s="1456" t="s">
        <v>70</v>
      </c>
      <c r="KM10" s="1317">
        <v>1108661</v>
      </c>
      <c r="KN10" s="1318">
        <v>0</v>
      </c>
      <c r="KO10" s="1318">
        <v>262079</v>
      </c>
      <c r="KP10" s="1319">
        <v>0</v>
      </c>
      <c r="KQ10" s="1318"/>
      <c r="KR10" s="1318"/>
      <c r="KS10" s="1318"/>
      <c r="KT10" s="1318"/>
      <c r="KU10" s="1320">
        <v>1370740</v>
      </c>
      <c r="KV10" s="1314">
        <v>21189</v>
      </c>
      <c r="KW10" s="1315">
        <v>1391929</v>
      </c>
      <c r="KX10" s="433"/>
      <c r="KY10" s="1546"/>
      <c r="KZ10" s="1546"/>
      <c r="LA10" s="1543"/>
      <c r="LB10" s="1526"/>
      <c r="LC10" s="418"/>
      <c r="LD10" s="418"/>
      <c r="LE10" s="418"/>
      <c r="LF10" s="418"/>
      <c r="LG10" s="1542"/>
      <c r="LH10" s="1518"/>
      <c r="LI10" s="253"/>
      <c r="LJ10" s="1089"/>
      <c r="LK10" s="419"/>
      <c r="LL10" s="521"/>
      <c r="LM10" s="521"/>
      <c r="LN10" s="521"/>
      <c r="LO10" s="521"/>
      <c r="LQ10" s="382" t="s">
        <v>65</v>
      </c>
      <c r="LR10" s="371">
        <v>9741451</v>
      </c>
      <c r="LS10" s="372">
        <v>9540141</v>
      </c>
      <c r="LT10" s="413">
        <v>2.11</v>
      </c>
      <c r="LU10" s="408"/>
      <c r="LV10" s="408"/>
      <c r="LW10" s="1205" t="s">
        <v>66</v>
      </c>
      <c r="LX10" s="1100">
        <v>18763</v>
      </c>
      <c r="LY10" s="1203">
        <v>17543</v>
      </c>
      <c r="LZ10" s="1204">
        <v>6.95</v>
      </c>
      <c r="MA10" s="206"/>
      <c r="MB10" s="254" t="s">
        <v>67</v>
      </c>
      <c r="MC10" s="255">
        <v>161.19999999999999</v>
      </c>
      <c r="MD10" s="548">
        <v>163.16999999999999</v>
      </c>
      <c r="ME10" s="257">
        <v>-1.21</v>
      </c>
      <c r="MF10" s="255">
        <v>127.91</v>
      </c>
      <c r="MG10" s="548">
        <v>128.31</v>
      </c>
      <c r="MH10" s="257">
        <v>-0.31</v>
      </c>
      <c r="MI10" s="255">
        <v>154.93</v>
      </c>
      <c r="MJ10" s="548">
        <v>156.69</v>
      </c>
      <c r="MK10" s="257">
        <v>-1.1200000000000001</v>
      </c>
      <c r="ML10" s="230"/>
      <c r="MM10" s="230"/>
      <c r="MN10" s="230" t="s">
        <v>68</v>
      </c>
      <c r="MO10" s="721">
        <v>114</v>
      </c>
      <c r="MP10" s="721">
        <v>114</v>
      </c>
      <c r="MQ10" s="721">
        <v>114</v>
      </c>
      <c r="MR10" s="721">
        <v>114</v>
      </c>
      <c r="MS10" s="721">
        <v>114</v>
      </c>
      <c r="MT10" s="571"/>
      <c r="MU10" s="514" t="s">
        <v>181</v>
      </c>
      <c r="MV10" s="1621">
        <v>1.98</v>
      </c>
      <c r="MW10" s="515">
        <v>1.99</v>
      </c>
      <c r="MX10" s="1321">
        <v>-0.01</v>
      </c>
      <c r="MY10" s="579"/>
      <c r="MZ10" s="1455" t="s">
        <v>70</v>
      </c>
      <c r="NA10" s="1317">
        <v>1591536</v>
      </c>
      <c r="NB10" s="1318">
        <v>727</v>
      </c>
      <c r="NC10" s="1318">
        <v>2151921</v>
      </c>
      <c r="ND10" s="1319">
        <v>0</v>
      </c>
      <c r="NE10" s="1318"/>
      <c r="NF10" s="1318"/>
      <c r="NG10" s="1318"/>
      <c r="NH10" s="1318"/>
      <c r="NI10" s="1320">
        <v>3744184</v>
      </c>
      <c r="NJ10" s="1314">
        <v>1112916</v>
      </c>
      <c r="NK10" s="1315">
        <v>4857100</v>
      </c>
      <c r="NL10" s="710"/>
      <c r="NM10" s="710"/>
      <c r="NN10" s="1455" t="s">
        <v>70</v>
      </c>
      <c r="NO10" s="1317">
        <v>4058265</v>
      </c>
      <c r="NP10" s="1318">
        <v>114</v>
      </c>
      <c r="NQ10" s="1318">
        <v>1037785</v>
      </c>
      <c r="NR10" s="1319">
        <v>0</v>
      </c>
      <c r="NS10" s="1318"/>
      <c r="NT10" s="1318"/>
      <c r="NU10" s="1318"/>
      <c r="NV10" s="1318"/>
      <c r="NW10" s="1320">
        <v>5096164</v>
      </c>
      <c r="NX10" s="1314">
        <v>80300</v>
      </c>
      <c r="NY10" s="1315">
        <v>5176464</v>
      </c>
      <c r="OA10" s="1057"/>
      <c r="OC10" s="1613"/>
      <c r="OD10" s="1613"/>
      <c r="OE10" s="1614"/>
      <c r="OF10" s="1613"/>
      <c r="OG10" s="1613"/>
      <c r="OH10" s="1614"/>
      <c r="OI10" s="1613"/>
      <c r="OJ10" s="1613"/>
      <c r="OK10" s="1614"/>
      <c r="OL10" s="1613"/>
      <c r="OM10" s="1613"/>
      <c r="ON10" s="1614"/>
      <c r="OO10" s="1613"/>
      <c r="OP10" s="1613"/>
      <c r="OQ10" s="1614"/>
      <c r="OR10" s="802"/>
      <c r="OS10" s="802"/>
      <c r="OT10" s="802"/>
      <c r="OU10" s="802"/>
      <c r="OV10" s="1616"/>
      <c r="OW10" s="1615"/>
      <c r="OX10" s="1615"/>
      <c r="OY10" s="761"/>
      <c r="OZ10" s="1615"/>
      <c r="PA10" s="1615"/>
      <c r="PB10" s="761"/>
      <c r="PC10" s="1615"/>
      <c r="PD10" s="1615"/>
      <c r="PE10" s="761"/>
      <c r="PF10" s="1615"/>
      <c r="PG10" s="1615"/>
      <c r="PH10" s="761"/>
      <c r="PI10" s="1615"/>
      <c r="PJ10" s="1615"/>
      <c r="PK10" s="761"/>
      <c r="PL10" s="802"/>
      <c r="PM10" s="802"/>
      <c r="PO10" s="1615"/>
      <c r="PP10" s="1615"/>
      <c r="PQ10" s="1615"/>
      <c r="PR10" s="1615"/>
      <c r="PS10" s="1615"/>
      <c r="PT10" s="1615"/>
      <c r="PU10" s="1615"/>
      <c r="PV10" s="1615"/>
      <c r="PW10" s="1615"/>
      <c r="PX10" s="1615"/>
      <c r="PY10" s="1615"/>
      <c r="PZ10" s="1615"/>
      <c r="QA10" s="1615"/>
      <c r="QB10" s="1615"/>
      <c r="QC10" s="1615"/>
      <c r="QD10" s="1615"/>
      <c r="QE10" s="1615"/>
      <c r="QF10" s="1615"/>
      <c r="QG10" s="1615"/>
      <c r="QH10" s="1615"/>
      <c r="QK10" s="1615"/>
      <c r="QL10" s="1615"/>
      <c r="QM10" s="1615"/>
      <c r="QN10" s="1615"/>
      <c r="QO10" s="1615"/>
      <c r="QP10" s="1615"/>
      <c r="QQ10" s="1615"/>
      <c r="QR10" s="1615"/>
      <c r="QS10" s="1615"/>
      <c r="QT10" s="1615"/>
      <c r="QU10" s="1615"/>
      <c r="QV10" s="1615"/>
      <c r="QW10" s="1615"/>
      <c r="QX10" s="1615"/>
      <c r="QY10" s="1615"/>
      <c r="QZ10" s="1615"/>
      <c r="RA10" s="1615"/>
      <c r="RB10" s="1615"/>
      <c r="RC10" s="1615"/>
      <c r="RD10" s="1615"/>
      <c r="RG10" s="1615"/>
      <c r="RH10" s="1615"/>
      <c r="RI10" s="1615"/>
      <c r="RJ10" s="1615"/>
      <c r="RK10" s="1615"/>
      <c r="RL10" s="1615"/>
      <c r="RM10" s="1615"/>
      <c r="RN10" s="1615"/>
      <c r="RO10" s="1615"/>
      <c r="RP10" s="1615"/>
      <c r="RQ10" s="802"/>
      <c r="RV10" s="1615"/>
      <c r="SO10" s="1613"/>
      <c r="SP10" s="1613"/>
      <c r="SQ10" s="1613"/>
      <c r="SR10" s="1613"/>
      <c r="SU10" s="1613"/>
      <c r="SV10" s="1613"/>
      <c r="SW10" s="1613"/>
      <c r="SX10" s="1613"/>
      <c r="SY10" s="1613"/>
      <c r="SZ10" s="1613"/>
      <c r="TA10" s="1613"/>
      <c r="TH10" s="1618"/>
      <c r="TI10" s="1618"/>
      <c r="TJ10" s="1619"/>
      <c r="TM10" s="1615"/>
      <c r="TN10" s="1615"/>
      <c r="TO10" s="1615"/>
      <c r="TP10" s="1615"/>
      <c r="TQ10" s="1615"/>
      <c r="TR10" s="1615"/>
      <c r="TS10" s="1615"/>
      <c r="TT10" s="1615"/>
      <c r="TU10" s="1615"/>
      <c r="TV10" s="1615"/>
      <c r="TW10" s="1615"/>
      <c r="UA10" s="1615"/>
      <c r="UB10" s="1615"/>
      <c r="UC10" s="1615"/>
      <c r="UD10" s="1615"/>
      <c r="UE10" s="1615"/>
      <c r="UF10" s="1615"/>
      <c r="UG10" s="1615"/>
      <c r="UH10" s="1615"/>
      <c r="UI10" s="1615"/>
      <c r="UJ10" s="1615"/>
      <c r="UK10" s="1615"/>
      <c r="UO10" s="1618"/>
      <c r="UP10" s="1618"/>
      <c r="UQ10" s="1619"/>
      <c r="UR10" s="1618"/>
      <c r="US10" s="1618"/>
      <c r="UT10" s="1619"/>
      <c r="UU10" s="1618"/>
      <c r="UV10" s="1618"/>
      <c r="UW10" s="1619"/>
      <c r="UZ10" s="1615"/>
      <c r="VA10" s="1615"/>
      <c r="VB10" s="1615"/>
      <c r="VC10" s="1615"/>
      <c r="VD10" s="1615"/>
      <c r="VE10" s="1615"/>
      <c r="VF10" s="1615"/>
      <c r="VG10" s="1615"/>
      <c r="VH10" s="1615"/>
      <c r="VI10" s="1615"/>
      <c r="VJ10" s="1615"/>
      <c r="VN10" s="1615"/>
      <c r="VO10" s="1615"/>
      <c r="VP10" s="1615"/>
      <c r="VQ10" s="1615"/>
      <c r="VR10" s="1615"/>
      <c r="VS10" s="1615"/>
      <c r="VT10" s="1615"/>
      <c r="VU10" s="1615"/>
      <c r="VV10" s="1615"/>
      <c r="VW10" s="1615"/>
      <c r="VX10" s="1615"/>
      <c r="WA10" s="1618"/>
      <c r="WB10" s="1618"/>
      <c r="WC10" s="1619"/>
      <c r="WD10" s="1618"/>
      <c r="WE10" s="1618"/>
      <c r="WF10" s="1619"/>
      <c r="WG10" s="1618"/>
      <c r="WH10" s="1618"/>
      <c r="WI10" s="1619"/>
      <c r="WL10" s="1615"/>
      <c r="WM10" s="1615"/>
      <c r="WN10" s="1615"/>
      <c r="WO10" s="1615"/>
      <c r="WP10" s="1615"/>
      <c r="WQ10" s="1615"/>
      <c r="WR10" s="1615"/>
      <c r="WS10" s="1615"/>
      <c r="WT10" s="1615"/>
      <c r="WU10" s="1615"/>
      <c r="WV10" s="1615"/>
      <c r="WZ10" s="1615"/>
      <c r="XA10" s="1615"/>
      <c r="XB10" s="1615"/>
      <c r="XC10" s="1615"/>
      <c r="XD10" s="1615"/>
      <c r="XE10" s="1615"/>
      <c r="XF10" s="1615"/>
      <c r="XG10" s="1615"/>
      <c r="XH10" s="1615"/>
      <c r="XI10" s="1615"/>
      <c r="XJ10" s="1615"/>
      <c r="XM10" s="1618"/>
      <c r="XN10" s="1618"/>
      <c r="XO10" s="1619"/>
      <c r="XP10" s="1618"/>
      <c r="XQ10" s="1618"/>
      <c r="XR10" s="1619"/>
      <c r="XS10" s="1618"/>
      <c r="XT10" s="1618"/>
      <c r="XU10" s="1619"/>
      <c r="XX10" s="1615"/>
      <c r="XY10" s="1615"/>
      <c r="XZ10" s="1615"/>
      <c r="YA10" s="1615"/>
      <c r="YB10" s="1615"/>
      <c r="YC10" s="1615"/>
      <c r="YD10" s="1615"/>
      <c r="YE10" s="1615"/>
      <c r="YF10" s="1615"/>
      <c r="YG10" s="1615"/>
      <c r="YH10" s="1615"/>
      <c r="YL10" s="1615"/>
      <c r="YM10" s="1615"/>
      <c r="YN10" s="1615"/>
      <c r="YO10" s="1615"/>
      <c r="YP10" s="1615"/>
      <c r="YQ10" s="1615"/>
      <c r="YR10" s="1615"/>
      <c r="YS10" s="1615"/>
      <c r="YT10" s="1615"/>
      <c r="YU10" s="1615"/>
      <c r="YV10" s="1615"/>
      <c r="YY10" s="1618"/>
      <c r="YZ10" s="1618"/>
      <c r="ZA10" s="1619"/>
      <c r="ZB10" s="1618"/>
      <c r="ZC10" s="1618"/>
      <c r="ZD10" s="1619"/>
      <c r="ZE10" s="1618"/>
      <c r="ZF10" s="1618"/>
      <c r="ZG10" s="1619"/>
      <c r="ZJ10" s="1615"/>
      <c r="ZK10" s="1615"/>
      <c r="ZL10" s="1615"/>
      <c r="ZM10" s="1615"/>
      <c r="ZN10" s="1615"/>
      <c r="ZO10" s="1615"/>
      <c r="ZP10" s="1615"/>
      <c r="ZQ10" s="1615"/>
      <c r="ZR10" s="1615"/>
      <c r="ZS10" s="1615"/>
      <c r="ZT10" s="1615"/>
      <c r="ZX10" s="1615"/>
      <c r="ZY10" s="1615"/>
      <c r="ZZ10" s="1615"/>
      <c r="AAA10" s="1615"/>
      <c r="AAB10" s="1615"/>
      <c r="AAC10" s="1615"/>
      <c r="AAD10" s="1615"/>
      <c r="AAE10" s="1615"/>
      <c r="AAF10" s="1615"/>
      <c r="AAG10" s="1615"/>
      <c r="AAH10" s="1615"/>
      <c r="AAJ10" s="1616"/>
    </row>
    <row r="11" spans="1:726" ht="22.5" customHeight="1" thickTop="1" thickBot="1" x14ac:dyDescent="0.25">
      <c r="A11" s="374" t="s">
        <v>54</v>
      </c>
      <c r="B11" s="414">
        <v>2294582</v>
      </c>
      <c r="C11" s="376">
        <v>2227252</v>
      </c>
      <c r="D11" s="340">
        <v>3.02</v>
      </c>
      <c r="E11" s="387"/>
      <c r="F11" s="387"/>
      <c r="G11" s="244" t="s">
        <v>71</v>
      </c>
      <c r="H11" s="412">
        <v>3918</v>
      </c>
      <c r="I11" s="422">
        <v>4076</v>
      </c>
      <c r="J11" s="375">
        <v>4240</v>
      </c>
      <c r="K11" s="423">
        <v>12234</v>
      </c>
      <c r="L11" s="424">
        <v>11165</v>
      </c>
      <c r="M11" s="1150">
        <v>9.57</v>
      </c>
      <c r="N11" s="208"/>
      <c r="O11" s="254" t="s">
        <v>72</v>
      </c>
      <c r="P11" s="255">
        <v>282.64</v>
      </c>
      <c r="Q11" s="256">
        <v>275.94</v>
      </c>
      <c r="R11" s="257">
        <v>2.4300000000000002</v>
      </c>
      <c r="S11" s="255">
        <v>216.66</v>
      </c>
      <c r="T11" s="428">
        <v>214.37</v>
      </c>
      <c r="U11" s="257">
        <v>1.07</v>
      </c>
      <c r="V11" s="255">
        <v>269.72000000000003</v>
      </c>
      <c r="W11" s="256">
        <v>263.95</v>
      </c>
      <c r="X11" s="257">
        <v>2.19</v>
      </c>
      <c r="Y11" s="362"/>
      <c r="Z11" s="208"/>
      <c r="AA11" s="208" t="s">
        <v>73</v>
      </c>
      <c r="AB11" s="375">
        <v>145</v>
      </c>
      <c r="AC11" s="375">
        <v>145</v>
      </c>
      <c r="AD11" s="375">
        <v>145</v>
      </c>
      <c r="AE11" s="375">
        <v>145</v>
      </c>
      <c r="AF11" s="208"/>
      <c r="AG11" s="420" t="s">
        <v>182</v>
      </c>
      <c r="AH11" s="208"/>
      <c r="AI11" s="208"/>
      <c r="AJ11" s="208"/>
      <c r="AK11" s="208"/>
      <c r="AL11" s="1309" t="s">
        <v>75</v>
      </c>
      <c r="AM11" s="1322">
        <v>0</v>
      </c>
      <c r="AN11" s="1323">
        <v>0</v>
      </c>
      <c r="AO11" s="1323">
        <v>13359</v>
      </c>
      <c r="AP11" s="1319">
        <v>0</v>
      </c>
      <c r="AQ11" s="1318"/>
      <c r="AR11" s="1318"/>
      <c r="AS11" s="1318"/>
      <c r="AT11" s="1318"/>
      <c r="AU11" s="1320">
        <v>13359</v>
      </c>
      <c r="AV11" s="1314">
        <v>0</v>
      </c>
      <c r="AW11" s="1315">
        <v>13359</v>
      </c>
      <c r="AX11" s="741"/>
      <c r="AY11" s="741"/>
      <c r="AZ11" s="1369" t="s">
        <v>75</v>
      </c>
      <c r="BA11" s="1322">
        <v>0</v>
      </c>
      <c r="BB11" s="1323">
        <v>0</v>
      </c>
      <c r="BC11" s="1323">
        <v>1405</v>
      </c>
      <c r="BD11" s="1319">
        <v>0</v>
      </c>
      <c r="BE11" s="1318"/>
      <c r="BF11" s="1318"/>
      <c r="BG11" s="1318"/>
      <c r="BH11" s="1318"/>
      <c r="BI11" s="1320">
        <v>1405</v>
      </c>
      <c r="BJ11" s="1314">
        <v>295</v>
      </c>
      <c r="BK11" s="1315">
        <v>1700</v>
      </c>
      <c r="BL11" s="433"/>
      <c r="BM11" s="1225"/>
      <c r="BN11" s="1225"/>
      <c r="BO11" s="1225"/>
      <c r="BP11" s="1292"/>
      <c r="BQ11" s="426"/>
      <c r="BR11" s="426"/>
      <c r="BS11" s="426"/>
      <c r="BT11" s="407"/>
      <c r="BU11" s="1542"/>
      <c r="BV11" s="1518"/>
      <c r="BW11" s="253"/>
      <c r="BX11" s="1089"/>
      <c r="BY11" s="419"/>
      <c r="BZ11" s="521"/>
      <c r="CA11" s="521"/>
      <c r="CB11" s="521"/>
      <c r="CC11" s="521"/>
      <c r="CE11" s="374" t="s">
        <v>54</v>
      </c>
      <c r="CF11" s="414">
        <v>2476568</v>
      </c>
      <c r="CG11" s="376">
        <v>2423663</v>
      </c>
      <c r="CH11" s="340">
        <v>2.1800000000000002</v>
      </c>
      <c r="CI11" s="507"/>
      <c r="CJ11" s="507"/>
      <c r="CK11" s="244" t="s">
        <v>71</v>
      </c>
      <c r="CL11" s="412">
        <v>4532</v>
      </c>
      <c r="CM11" s="422">
        <v>4204</v>
      </c>
      <c r="CN11" s="375">
        <v>4085</v>
      </c>
      <c r="CO11" s="423">
        <v>12821</v>
      </c>
      <c r="CP11" s="424">
        <v>11614</v>
      </c>
      <c r="CQ11" s="1150">
        <v>10.39</v>
      </c>
      <c r="CR11" s="208"/>
      <c r="CS11" s="254" t="s">
        <v>72</v>
      </c>
      <c r="CT11" s="255">
        <v>304.45999999999998</v>
      </c>
      <c r="CU11" s="256">
        <v>296.39999999999998</v>
      </c>
      <c r="CV11" s="257">
        <v>2.72</v>
      </c>
      <c r="CW11" s="255">
        <v>177.04</v>
      </c>
      <c r="CX11" s="428">
        <v>173.88</v>
      </c>
      <c r="CY11" s="257">
        <v>1.82</v>
      </c>
      <c r="CZ11" s="255">
        <v>279.76</v>
      </c>
      <c r="DA11" s="256">
        <v>272.81</v>
      </c>
      <c r="DB11" s="257">
        <v>2.5499999999999998</v>
      </c>
      <c r="DC11" s="362"/>
      <c r="DD11" s="208"/>
      <c r="DE11" s="208" t="s">
        <v>73</v>
      </c>
      <c r="DF11" s="375">
        <v>145</v>
      </c>
      <c r="DG11" s="375">
        <v>145</v>
      </c>
      <c r="DH11" s="375">
        <v>145</v>
      </c>
      <c r="DI11" s="375">
        <v>145</v>
      </c>
      <c r="DJ11" s="208"/>
      <c r="DK11" s="420" t="s">
        <v>182</v>
      </c>
      <c r="DL11" s="208"/>
      <c r="DM11" s="208"/>
      <c r="DN11" s="208"/>
      <c r="DO11" s="208"/>
      <c r="DP11" s="1309" t="s">
        <v>75</v>
      </c>
      <c r="DQ11" s="1322">
        <v>0</v>
      </c>
      <c r="DR11" s="1323">
        <v>0</v>
      </c>
      <c r="DS11" s="1323">
        <v>10394</v>
      </c>
      <c r="DT11" s="1319">
        <v>0</v>
      </c>
      <c r="DU11" s="1318"/>
      <c r="DV11" s="1318"/>
      <c r="DW11" s="1318"/>
      <c r="DX11" s="1318"/>
      <c r="DY11" s="1320">
        <v>10394</v>
      </c>
      <c r="DZ11" s="1314">
        <v>0</v>
      </c>
      <c r="EA11" s="1315">
        <v>10394</v>
      </c>
      <c r="EB11" s="954"/>
      <c r="EC11" s="954"/>
      <c r="ED11" s="1368" t="s">
        <v>75</v>
      </c>
      <c r="EE11" s="1322">
        <v>0</v>
      </c>
      <c r="EF11" s="1323">
        <v>0</v>
      </c>
      <c r="EG11" s="1323">
        <v>632</v>
      </c>
      <c r="EH11" s="1319">
        <v>0</v>
      </c>
      <c r="EI11" s="1318"/>
      <c r="EJ11" s="1318"/>
      <c r="EK11" s="1318"/>
      <c r="EL11" s="1318"/>
      <c r="EM11" s="1320">
        <v>632</v>
      </c>
      <c r="EN11" s="1314">
        <v>0</v>
      </c>
      <c r="EO11" s="1315">
        <v>632</v>
      </c>
      <c r="EP11" s="433"/>
      <c r="EQ11" s="1225"/>
      <c r="ER11" s="1225"/>
      <c r="ES11" s="1225"/>
      <c r="ET11" s="1292"/>
      <c r="EU11" s="426"/>
      <c r="EV11" s="426"/>
      <c r="EW11" s="426"/>
      <c r="EX11" s="407"/>
      <c r="EY11" s="1542"/>
      <c r="EZ11" s="1518"/>
      <c r="FA11" s="253"/>
      <c r="FB11" s="1089"/>
      <c r="FC11" s="419"/>
      <c r="FD11" s="521"/>
      <c r="FE11" s="521"/>
      <c r="FF11" s="521"/>
      <c r="FG11" s="420"/>
      <c r="FI11" s="374" t="s">
        <v>54</v>
      </c>
      <c r="FJ11" s="414">
        <v>1702558</v>
      </c>
      <c r="FK11" s="376">
        <v>1710429</v>
      </c>
      <c r="FL11" s="340">
        <v>-0.46</v>
      </c>
      <c r="FM11" s="507"/>
      <c r="FN11" s="507"/>
      <c r="FO11" s="244" t="s">
        <v>71</v>
      </c>
      <c r="FP11" s="412">
        <v>3335</v>
      </c>
      <c r="FQ11" s="422">
        <v>2776</v>
      </c>
      <c r="FR11" s="375">
        <v>2857</v>
      </c>
      <c r="FS11" s="423">
        <v>8968</v>
      </c>
      <c r="FT11" s="424">
        <v>8459</v>
      </c>
      <c r="FU11" s="1150">
        <v>6.02</v>
      </c>
      <c r="FV11" s="742"/>
      <c r="FW11" s="254" t="s">
        <v>72</v>
      </c>
      <c r="FX11" s="255">
        <v>238.17</v>
      </c>
      <c r="FY11" s="256">
        <v>239.36</v>
      </c>
      <c r="FZ11" s="257">
        <v>-0.5</v>
      </c>
      <c r="GA11" s="255">
        <v>134.09</v>
      </c>
      <c r="GB11" s="428">
        <v>135.07</v>
      </c>
      <c r="GC11" s="257">
        <v>-0.73</v>
      </c>
      <c r="GD11" s="255">
        <v>221.01</v>
      </c>
      <c r="GE11" s="256">
        <v>222.15</v>
      </c>
      <c r="GF11" s="257">
        <v>-0.51</v>
      </c>
      <c r="GG11" s="362"/>
      <c r="GH11" s="208"/>
      <c r="GI11" s="208" t="s">
        <v>73</v>
      </c>
      <c r="GJ11" s="375">
        <v>145</v>
      </c>
      <c r="GK11" s="375">
        <v>145</v>
      </c>
      <c r="GL11" s="375">
        <v>145</v>
      </c>
      <c r="GM11" s="375">
        <v>145</v>
      </c>
      <c r="GN11" s="208"/>
      <c r="GO11" s="420" t="s">
        <v>182</v>
      </c>
      <c r="GP11" s="208"/>
      <c r="GQ11" s="208"/>
      <c r="GR11" s="208"/>
      <c r="GS11" s="208"/>
      <c r="GT11" s="1309" t="s">
        <v>75</v>
      </c>
      <c r="GU11" s="1322">
        <v>0</v>
      </c>
      <c r="GV11" s="1323">
        <v>0</v>
      </c>
      <c r="GW11" s="1323">
        <v>13190</v>
      </c>
      <c r="GX11" s="1319">
        <v>0</v>
      </c>
      <c r="GY11" s="1318"/>
      <c r="GZ11" s="1318"/>
      <c r="HA11" s="1318"/>
      <c r="HB11" s="1318"/>
      <c r="HC11" s="1320">
        <v>13190</v>
      </c>
      <c r="HD11" s="1314">
        <v>0</v>
      </c>
      <c r="HE11" s="1315">
        <v>13190</v>
      </c>
      <c r="HF11" s="440"/>
      <c r="HG11" s="440"/>
      <c r="HH11" s="1309" t="s">
        <v>75</v>
      </c>
      <c r="HI11" s="1322">
        <v>0</v>
      </c>
      <c r="HJ11" s="1323">
        <v>0</v>
      </c>
      <c r="HK11" s="1323">
        <v>578</v>
      </c>
      <c r="HL11" s="1319">
        <v>0</v>
      </c>
      <c r="HM11" s="1318"/>
      <c r="HN11" s="1318"/>
      <c r="HO11" s="1318"/>
      <c r="HP11" s="1318"/>
      <c r="HQ11" s="1320">
        <v>578</v>
      </c>
      <c r="HR11" s="1314">
        <v>0</v>
      </c>
      <c r="HS11" s="1315">
        <v>578</v>
      </c>
      <c r="HT11" s="433"/>
      <c r="HU11" s="1225"/>
      <c r="HV11" s="1225"/>
      <c r="HW11" s="1225"/>
      <c r="HX11" s="1292"/>
      <c r="HY11" s="426"/>
      <c r="HZ11" s="426"/>
      <c r="IA11" s="426"/>
      <c r="IB11" s="407"/>
      <c r="IC11" s="1542"/>
      <c r="ID11" s="1518"/>
      <c r="IE11" s="253"/>
      <c r="IF11" s="1089"/>
      <c r="IG11" s="419"/>
      <c r="IH11" s="521"/>
      <c r="II11" s="521"/>
      <c r="IJ11" s="521"/>
      <c r="IK11" s="521"/>
      <c r="IM11" s="421" t="s">
        <v>54</v>
      </c>
      <c r="IN11" s="414">
        <v>2600475</v>
      </c>
      <c r="IO11" s="376">
        <v>2525110</v>
      </c>
      <c r="IP11" s="340">
        <v>2.98</v>
      </c>
      <c r="IQ11" s="507"/>
      <c r="IR11" s="507"/>
      <c r="IS11" s="244" t="s">
        <v>71</v>
      </c>
      <c r="IT11" s="414">
        <v>4891</v>
      </c>
      <c r="IU11" s="422">
        <v>4694</v>
      </c>
      <c r="IV11" s="375">
        <v>4202</v>
      </c>
      <c r="IW11" s="423">
        <v>13787</v>
      </c>
      <c r="IX11" s="424">
        <v>11488</v>
      </c>
      <c r="IY11" s="1150">
        <v>20.010000000000002</v>
      </c>
      <c r="IZ11" s="208"/>
      <c r="JA11" s="254" t="s">
        <v>72</v>
      </c>
      <c r="JB11" s="255">
        <v>279.89</v>
      </c>
      <c r="JC11" s="256">
        <v>278.88</v>
      </c>
      <c r="JD11" s="257">
        <v>0.36</v>
      </c>
      <c r="JE11" s="255">
        <v>217.24</v>
      </c>
      <c r="JF11" s="428">
        <v>219.83</v>
      </c>
      <c r="JG11" s="257">
        <v>-1.18</v>
      </c>
      <c r="JH11" s="255">
        <v>267.63</v>
      </c>
      <c r="JI11" s="256">
        <v>267.67</v>
      </c>
      <c r="JJ11" s="257">
        <v>-0.01</v>
      </c>
      <c r="JK11" s="362"/>
      <c r="JL11" s="208"/>
      <c r="JM11" s="208" t="s">
        <v>73</v>
      </c>
      <c r="JN11" s="375">
        <v>145</v>
      </c>
      <c r="JO11" s="375">
        <v>145</v>
      </c>
      <c r="JP11" s="375">
        <v>145</v>
      </c>
      <c r="JQ11" s="375">
        <v>145</v>
      </c>
      <c r="JR11" s="208"/>
      <c r="JS11" s="420" t="s">
        <v>182</v>
      </c>
      <c r="JT11" s="208"/>
      <c r="JU11" s="208"/>
      <c r="JV11" s="208"/>
      <c r="JW11" s="208"/>
      <c r="JX11" s="1455" t="s">
        <v>75</v>
      </c>
      <c r="JY11" s="1322">
        <v>0</v>
      </c>
      <c r="JZ11" s="1323">
        <v>0</v>
      </c>
      <c r="KA11" s="1323">
        <v>5402</v>
      </c>
      <c r="KB11" s="1319">
        <v>0</v>
      </c>
      <c r="KC11" s="1318"/>
      <c r="KD11" s="1318"/>
      <c r="KE11" s="1318"/>
      <c r="KF11" s="1318"/>
      <c r="KG11" s="1320">
        <v>5402</v>
      </c>
      <c r="KH11" s="1314">
        <v>14</v>
      </c>
      <c r="KI11" s="1315">
        <v>5416</v>
      </c>
      <c r="KJ11" s="946"/>
      <c r="KK11" s="946"/>
      <c r="KL11" s="1456" t="s">
        <v>75</v>
      </c>
      <c r="KM11" s="1322">
        <v>0</v>
      </c>
      <c r="KN11" s="1323">
        <v>0</v>
      </c>
      <c r="KO11" s="1323">
        <v>406</v>
      </c>
      <c r="KP11" s="1319">
        <v>0</v>
      </c>
      <c r="KQ11" s="1318"/>
      <c r="KR11" s="1318"/>
      <c r="KS11" s="1318"/>
      <c r="KT11" s="1318"/>
      <c r="KU11" s="1320">
        <v>406</v>
      </c>
      <c r="KV11" s="1314">
        <v>166</v>
      </c>
      <c r="KW11" s="1315">
        <v>572</v>
      </c>
      <c r="KX11" s="433"/>
      <c r="KY11" s="1225"/>
      <c r="KZ11" s="1225"/>
      <c r="LA11" s="1225"/>
      <c r="LB11" s="1292"/>
      <c r="LC11" s="426"/>
      <c r="LD11" s="426"/>
      <c r="LE11" s="426"/>
      <c r="LF11" s="407"/>
      <c r="LG11" s="1542"/>
      <c r="LH11" s="1518"/>
      <c r="LI11" s="253"/>
      <c r="LJ11" s="1089"/>
      <c r="LK11" s="419"/>
      <c r="LL11" s="521"/>
      <c r="LM11" s="521"/>
      <c r="LN11" s="521"/>
      <c r="LO11" s="521"/>
      <c r="LQ11" s="374" t="s">
        <v>54</v>
      </c>
      <c r="LR11" s="375">
        <v>9074183</v>
      </c>
      <c r="LS11" s="563">
        <v>8886454</v>
      </c>
      <c r="LT11" s="340">
        <v>2.11</v>
      </c>
      <c r="LU11" s="408"/>
      <c r="LV11" s="408"/>
      <c r="LW11" s="1205" t="s">
        <v>71</v>
      </c>
      <c r="LX11" s="1100">
        <v>47810</v>
      </c>
      <c r="LY11" s="1203">
        <v>42726</v>
      </c>
      <c r="LZ11" s="1204">
        <v>11.9</v>
      </c>
      <c r="MA11" s="206"/>
      <c r="MB11" s="254" t="s">
        <v>72</v>
      </c>
      <c r="MC11" s="255">
        <v>277.27999999999997</v>
      </c>
      <c r="MD11" s="548">
        <v>273.26</v>
      </c>
      <c r="ME11" s="257">
        <v>1.47</v>
      </c>
      <c r="MF11" s="255">
        <v>190.52</v>
      </c>
      <c r="MG11" s="548">
        <v>189.61</v>
      </c>
      <c r="MH11" s="257">
        <v>0.48</v>
      </c>
      <c r="MI11" s="255">
        <v>260.94</v>
      </c>
      <c r="MJ11" s="548">
        <v>257.70999999999998</v>
      </c>
      <c r="MK11" s="257">
        <v>1.25</v>
      </c>
      <c r="ML11" s="230"/>
      <c r="MM11" s="230"/>
      <c r="MN11" s="230" t="s">
        <v>73</v>
      </c>
      <c r="MO11" s="721">
        <v>145</v>
      </c>
      <c r="MP11" s="721">
        <v>145</v>
      </c>
      <c r="MQ11" s="721">
        <v>145</v>
      </c>
      <c r="MR11" s="721">
        <v>145</v>
      </c>
      <c r="MS11" s="721">
        <v>145</v>
      </c>
      <c r="MT11" s="571"/>
      <c r="MU11" s="420" t="s">
        <v>182</v>
      </c>
      <c r="MV11" s="573"/>
      <c r="MW11" s="580"/>
      <c r="MX11" s="573"/>
      <c r="MY11" s="573"/>
      <c r="MZ11" s="1455" t="s">
        <v>75</v>
      </c>
      <c r="NA11" s="1322">
        <v>0</v>
      </c>
      <c r="NB11" s="1323">
        <v>0</v>
      </c>
      <c r="NC11" s="1323">
        <v>42345</v>
      </c>
      <c r="ND11" s="1319">
        <v>0</v>
      </c>
      <c r="NE11" s="1318"/>
      <c r="NF11" s="1318"/>
      <c r="NG11" s="1318"/>
      <c r="NH11" s="1318"/>
      <c r="NI11" s="1320">
        <v>42345</v>
      </c>
      <c r="NJ11" s="1314">
        <v>14</v>
      </c>
      <c r="NK11" s="1315">
        <v>42359</v>
      </c>
      <c r="NL11" s="710"/>
      <c r="NM11" s="710"/>
      <c r="NN11" s="1455" t="s">
        <v>75</v>
      </c>
      <c r="NO11" s="1322">
        <v>0</v>
      </c>
      <c r="NP11" s="1323">
        <v>0</v>
      </c>
      <c r="NQ11" s="1323">
        <v>3021</v>
      </c>
      <c r="NR11" s="1319">
        <v>0</v>
      </c>
      <c r="NS11" s="1318"/>
      <c r="NT11" s="1318"/>
      <c r="NU11" s="1318"/>
      <c r="NV11" s="1318"/>
      <c r="NW11" s="1320">
        <v>3021</v>
      </c>
      <c r="NX11" s="1314">
        <v>461</v>
      </c>
      <c r="NY11" s="1315">
        <v>3482</v>
      </c>
      <c r="OA11" s="1057"/>
      <c r="OC11" s="1613"/>
      <c r="OD11" s="1613"/>
      <c r="OE11" s="1614"/>
      <c r="OF11" s="1613"/>
      <c r="OG11" s="1613"/>
      <c r="OH11" s="1614"/>
      <c r="OI11" s="1613"/>
      <c r="OJ11" s="1613"/>
      <c r="OK11" s="1614"/>
      <c r="OL11" s="1613"/>
      <c r="OM11" s="1613"/>
      <c r="ON11" s="1614"/>
      <c r="OO11" s="1613"/>
      <c r="OP11" s="1613"/>
      <c r="OQ11" s="1614"/>
      <c r="OR11" s="802"/>
      <c r="OS11" s="802"/>
      <c r="OT11" s="802"/>
      <c r="OU11" s="802"/>
      <c r="OV11" s="1616"/>
      <c r="OW11" s="1615"/>
      <c r="OX11" s="1615"/>
      <c r="OY11" s="761"/>
      <c r="OZ11" s="1615"/>
      <c r="PA11" s="1615"/>
      <c r="PB11" s="761"/>
      <c r="PC11" s="1615"/>
      <c r="PD11" s="1615"/>
      <c r="PE11" s="761"/>
      <c r="PF11" s="1615"/>
      <c r="PG11" s="1615"/>
      <c r="PH11" s="761"/>
      <c r="PI11" s="1615"/>
      <c r="PJ11" s="1615"/>
      <c r="PK11" s="761"/>
      <c r="PL11" s="802"/>
      <c r="PM11" s="802"/>
      <c r="PO11" s="1615"/>
      <c r="PP11" s="1615"/>
      <c r="PQ11" s="1615"/>
      <c r="PR11" s="1615"/>
      <c r="PS11" s="1615"/>
      <c r="PT11" s="1615"/>
      <c r="PU11" s="1615"/>
      <c r="PV11" s="1615"/>
      <c r="PW11" s="1615"/>
      <c r="PX11" s="1615"/>
      <c r="PY11" s="1615"/>
      <c r="PZ11" s="1615"/>
      <c r="QA11" s="1615"/>
      <c r="QB11" s="1615"/>
      <c r="QC11" s="1615"/>
      <c r="QD11" s="1615"/>
      <c r="QE11" s="1615"/>
      <c r="QF11" s="1615"/>
      <c r="QG11" s="1615"/>
      <c r="QH11" s="1615"/>
      <c r="QK11" s="1615"/>
      <c r="QL11" s="1615"/>
      <c r="QM11" s="1615"/>
      <c r="QN11" s="1615"/>
      <c r="QO11" s="1615"/>
      <c r="QP11" s="1615"/>
      <c r="QQ11" s="1615"/>
      <c r="QR11" s="1615"/>
      <c r="QS11" s="1615"/>
      <c r="QT11" s="1615"/>
      <c r="QU11" s="1615"/>
      <c r="QV11" s="1615"/>
      <c r="QW11" s="1615"/>
      <c r="QX11" s="1615"/>
      <c r="QY11" s="1615"/>
      <c r="QZ11" s="1615"/>
      <c r="RA11" s="1615"/>
      <c r="RB11" s="1615"/>
      <c r="RC11" s="1615"/>
      <c r="RD11" s="1615"/>
      <c r="RG11" s="1615"/>
      <c r="RH11" s="1615"/>
      <c r="RI11" s="1615"/>
      <c r="RJ11" s="1615"/>
      <c r="RK11" s="1615"/>
      <c r="RL11" s="1615"/>
      <c r="RM11" s="1615"/>
      <c r="RN11" s="1615"/>
      <c r="RO11" s="1615"/>
      <c r="RP11" s="1615"/>
      <c r="RQ11" s="802"/>
      <c r="RV11" s="1615"/>
      <c r="SO11" s="1613"/>
      <c r="SP11" s="1613"/>
      <c r="SQ11" s="1613"/>
      <c r="SR11" s="1613"/>
      <c r="SU11" s="1613"/>
      <c r="SV11" s="1613"/>
      <c r="SW11" s="1613"/>
      <c r="SX11" s="1613"/>
      <c r="SY11" s="1613"/>
      <c r="SZ11" s="1613"/>
      <c r="TA11" s="1613"/>
      <c r="TH11" s="1618"/>
      <c r="TI11" s="1618"/>
      <c r="TJ11" s="1619"/>
      <c r="TM11" s="1615"/>
      <c r="TN11" s="1615"/>
      <c r="TO11" s="1615"/>
      <c r="TP11" s="1615"/>
      <c r="TQ11" s="1615"/>
      <c r="TR11" s="1615"/>
      <c r="TS11" s="1615"/>
      <c r="TT11" s="1615"/>
      <c r="TU11" s="1615"/>
      <c r="TV11" s="1615"/>
      <c r="TW11" s="1615"/>
      <c r="UA11" s="1615"/>
      <c r="UB11" s="1615"/>
      <c r="UC11" s="1615"/>
      <c r="UD11" s="1615"/>
      <c r="UE11" s="1615"/>
      <c r="UF11" s="1615"/>
      <c r="UG11" s="1615"/>
      <c r="UH11" s="1615"/>
      <c r="UI11" s="1615"/>
      <c r="UJ11" s="1615"/>
      <c r="UK11" s="1615"/>
      <c r="UO11" s="1618"/>
      <c r="UP11" s="1618"/>
      <c r="UQ11" s="1619"/>
      <c r="UR11" s="1618"/>
      <c r="US11" s="1618"/>
      <c r="UT11" s="1619"/>
      <c r="UU11" s="1618"/>
      <c r="UV11" s="1618"/>
      <c r="UW11" s="1619"/>
      <c r="UZ11" s="1615"/>
      <c r="VA11" s="1615"/>
      <c r="VB11" s="1615"/>
      <c r="VC11" s="1615"/>
      <c r="VD11" s="1615"/>
      <c r="VE11" s="1615"/>
      <c r="VF11" s="1615"/>
      <c r="VG11" s="1615"/>
      <c r="VH11" s="1615"/>
      <c r="VI11" s="1615"/>
      <c r="VJ11" s="1615"/>
      <c r="VN11" s="1615"/>
      <c r="VO11" s="1615"/>
      <c r="VP11" s="1615"/>
      <c r="VQ11" s="1615"/>
      <c r="VR11" s="1615"/>
      <c r="VS11" s="1615"/>
      <c r="VT11" s="1615"/>
      <c r="VU11" s="1615"/>
      <c r="VV11" s="1615"/>
      <c r="VW11" s="1615"/>
      <c r="VX11" s="1615"/>
      <c r="WA11" s="1618"/>
      <c r="WB11" s="1618"/>
      <c r="WC11" s="1619"/>
      <c r="WD11" s="1618"/>
      <c r="WE11" s="1618"/>
      <c r="WF11" s="1619"/>
      <c r="WG11" s="1618"/>
      <c r="WH11" s="1618"/>
      <c r="WI11" s="1619"/>
      <c r="WL11" s="1615"/>
      <c r="WM11" s="1615"/>
      <c r="WN11" s="1615"/>
      <c r="WO11" s="1615"/>
      <c r="WP11" s="1615"/>
      <c r="WQ11" s="1615"/>
      <c r="WR11" s="1615"/>
      <c r="WS11" s="1615"/>
      <c r="WT11" s="1615"/>
      <c r="WU11" s="1615"/>
      <c r="WV11" s="1615"/>
      <c r="WZ11" s="1615"/>
      <c r="XA11" s="1615"/>
      <c r="XB11" s="1615"/>
      <c r="XC11" s="1615"/>
      <c r="XD11" s="1615"/>
      <c r="XE11" s="1615"/>
      <c r="XF11" s="1615"/>
      <c r="XG11" s="1615"/>
      <c r="XH11" s="1615"/>
      <c r="XI11" s="1615"/>
      <c r="XJ11" s="1615"/>
      <c r="XM11" s="1618"/>
      <c r="XN11" s="1618"/>
      <c r="XO11" s="1619"/>
      <c r="XP11" s="1618"/>
      <c r="XQ11" s="1618"/>
      <c r="XR11" s="1619"/>
      <c r="XS11" s="1618"/>
      <c r="XT11" s="1618"/>
      <c r="XU11" s="1619"/>
      <c r="XX11" s="1615"/>
      <c r="XY11" s="1615"/>
      <c r="XZ11" s="1615"/>
      <c r="YA11" s="1615"/>
      <c r="YB11" s="1615"/>
      <c r="YC11" s="1615"/>
      <c r="YD11" s="1615"/>
      <c r="YE11" s="1615"/>
      <c r="YF11" s="1615"/>
      <c r="YG11" s="1615"/>
      <c r="YH11" s="1615"/>
      <c r="YL11" s="1615"/>
      <c r="YM11" s="1615"/>
      <c r="YN11" s="1615"/>
      <c r="YO11" s="1615"/>
      <c r="YP11" s="1615"/>
      <c r="YQ11" s="1615"/>
      <c r="YR11" s="1615"/>
      <c r="YS11" s="1615"/>
      <c r="YT11" s="1615"/>
      <c r="YU11" s="1615"/>
      <c r="YV11" s="1615"/>
      <c r="YY11" s="1618"/>
      <c r="YZ11" s="1618"/>
      <c r="ZA11" s="1619"/>
      <c r="ZB11" s="1618"/>
      <c r="ZC11" s="1618"/>
      <c r="ZD11" s="1619"/>
      <c r="ZE11" s="1618"/>
      <c r="ZF11" s="1618"/>
      <c r="ZG11" s="1619"/>
      <c r="ZJ11" s="1615"/>
      <c r="ZK11" s="1615"/>
      <c r="ZL11" s="1615"/>
      <c r="ZM11" s="1615"/>
      <c r="ZN11" s="1615"/>
      <c r="ZO11" s="1615"/>
      <c r="ZP11" s="1615"/>
      <c r="ZQ11" s="1615"/>
      <c r="ZR11" s="1615"/>
      <c r="ZS11" s="1615"/>
      <c r="ZT11" s="1615"/>
      <c r="ZX11" s="1615"/>
      <c r="ZY11" s="1615"/>
      <c r="ZZ11" s="1615"/>
      <c r="AAA11" s="1615"/>
      <c r="AAB11" s="1615"/>
      <c r="AAC11" s="1615"/>
      <c r="AAD11" s="1615"/>
      <c r="AAE11" s="1615"/>
      <c r="AAF11" s="1615"/>
      <c r="AAG11" s="1615"/>
      <c r="AAH11" s="1615"/>
      <c r="AAJ11" s="1616"/>
    </row>
    <row r="12" spans="1:726" ht="22.5" customHeight="1" thickTop="1" thickBot="1" x14ac:dyDescent="0.25">
      <c r="A12" s="383" t="s">
        <v>34</v>
      </c>
      <c r="B12" s="414">
        <v>228123</v>
      </c>
      <c r="C12" s="376">
        <v>220510</v>
      </c>
      <c r="D12" s="342">
        <v>3.45</v>
      </c>
      <c r="E12" s="387"/>
      <c r="F12" s="387"/>
      <c r="G12" s="244" t="s">
        <v>76</v>
      </c>
      <c r="H12" s="412">
        <v>5424</v>
      </c>
      <c r="I12" s="422">
        <v>6311</v>
      </c>
      <c r="J12" s="375">
        <v>4926</v>
      </c>
      <c r="K12" s="423">
        <v>16661</v>
      </c>
      <c r="L12" s="424">
        <v>16983</v>
      </c>
      <c r="M12" s="1150">
        <v>-1.9</v>
      </c>
      <c r="N12" s="208"/>
      <c r="O12" s="263" t="s">
        <v>77</v>
      </c>
      <c r="P12" s="255">
        <v>104.1</v>
      </c>
      <c r="Q12" s="256">
        <v>101.99</v>
      </c>
      <c r="R12" s="257">
        <v>2.0699999999999998</v>
      </c>
      <c r="S12" s="255">
        <v>81.13</v>
      </c>
      <c r="T12" s="428">
        <v>79.849999999999994</v>
      </c>
      <c r="U12" s="257">
        <v>1.6</v>
      </c>
      <c r="V12" s="255">
        <v>99.6</v>
      </c>
      <c r="W12" s="256">
        <v>97.68</v>
      </c>
      <c r="X12" s="257">
        <v>1.97</v>
      </c>
      <c r="Y12" s="362"/>
      <c r="Z12" s="208"/>
      <c r="AA12" s="208" t="s">
        <v>78</v>
      </c>
      <c r="AB12" s="375">
        <v>288</v>
      </c>
      <c r="AC12" s="375">
        <v>288</v>
      </c>
      <c r="AD12" s="375">
        <v>288</v>
      </c>
      <c r="AE12" s="375">
        <v>288</v>
      </c>
      <c r="AF12" s="208"/>
      <c r="AG12" s="208"/>
      <c r="AH12" s="208"/>
      <c r="AI12" s="375"/>
      <c r="AJ12" s="208"/>
      <c r="AK12" s="208"/>
      <c r="AL12" s="1324" t="s">
        <v>47</v>
      </c>
      <c r="AM12" s="1325">
        <v>406647</v>
      </c>
      <c r="AN12" s="1326">
        <v>178</v>
      </c>
      <c r="AO12" s="1326">
        <v>508090</v>
      </c>
      <c r="AP12" s="1327">
        <v>0</v>
      </c>
      <c r="AQ12" s="1328"/>
      <c r="AR12" s="1328"/>
      <c r="AS12" s="1328"/>
      <c r="AT12" s="1328"/>
      <c r="AU12" s="1329">
        <v>914915</v>
      </c>
      <c r="AV12" s="1330">
        <v>163639</v>
      </c>
      <c r="AW12" s="1330">
        <v>1078554</v>
      </c>
      <c r="AX12" s="1373"/>
      <c r="AY12" s="1373"/>
      <c r="AZ12" s="1374" t="s">
        <v>47</v>
      </c>
      <c r="BA12" s="1325">
        <v>1093639</v>
      </c>
      <c r="BB12" s="1326">
        <v>114</v>
      </c>
      <c r="BC12" s="1326">
        <v>321254</v>
      </c>
      <c r="BD12" s="1327">
        <v>0</v>
      </c>
      <c r="BE12" s="1328"/>
      <c r="BF12" s="1328"/>
      <c r="BG12" s="1328"/>
      <c r="BH12" s="1328"/>
      <c r="BI12" s="1329">
        <v>1415007</v>
      </c>
      <c r="BJ12" s="1330">
        <v>23531</v>
      </c>
      <c r="BK12" s="1330">
        <v>1438538</v>
      </c>
      <c r="BL12" s="433"/>
      <c r="BM12" s="1280"/>
      <c r="BN12" s="1280"/>
      <c r="BO12" s="1280"/>
      <c r="BP12" s="1292"/>
      <c r="BQ12" s="426"/>
      <c r="BR12" s="426"/>
      <c r="BS12" s="407"/>
      <c r="BT12" s="407"/>
      <c r="BU12" s="1542"/>
      <c r="BV12" s="1518"/>
      <c r="BW12" s="253"/>
      <c r="BX12" s="1089"/>
      <c r="BY12" s="419"/>
      <c r="BZ12" s="521"/>
      <c r="CA12" s="521"/>
      <c r="CB12" s="521"/>
      <c r="CC12" s="521"/>
      <c r="CE12" s="383" t="s">
        <v>34</v>
      </c>
      <c r="CF12" s="414">
        <v>123624</v>
      </c>
      <c r="CG12" s="376">
        <v>120692</v>
      </c>
      <c r="CH12" s="342">
        <v>2.4300000000000002</v>
      </c>
      <c r="CI12" s="507"/>
      <c r="CJ12" s="507"/>
      <c r="CK12" s="244" t="s">
        <v>76</v>
      </c>
      <c r="CL12" s="412">
        <v>6865</v>
      </c>
      <c r="CM12" s="422">
        <v>6951</v>
      </c>
      <c r="CN12" s="375">
        <v>6434</v>
      </c>
      <c r="CO12" s="423">
        <v>20250</v>
      </c>
      <c r="CP12" s="424">
        <v>18480</v>
      </c>
      <c r="CQ12" s="1150">
        <v>9.58</v>
      </c>
      <c r="CR12" s="208"/>
      <c r="CS12" s="263" t="s">
        <v>77</v>
      </c>
      <c r="CT12" s="255">
        <v>105.23</v>
      </c>
      <c r="CU12" s="256">
        <v>103.06</v>
      </c>
      <c r="CV12" s="257">
        <v>2.11</v>
      </c>
      <c r="CW12" s="255">
        <v>78.45</v>
      </c>
      <c r="CX12" s="428">
        <v>76.739999999999995</v>
      </c>
      <c r="CY12" s="257">
        <v>2.23</v>
      </c>
      <c r="CZ12" s="255">
        <v>100.04</v>
      </c>
      <c r="DA12" s="256">
        <v>97.99</v>
      </c>
      <c r="DB12" s="257">
        <v>2.09</v>
      </c>
      <c r="DC12" s="362"/>
      <c r="DD12" s="208"/>
      <c r="DE12" s="208" t="s">
        <v>78</v>
      </c>
      <c r="DF12" s="375">
        <v>288</v>
      </c>
      <c r="DG12" s="375">
        <v>288</v>
      </c>
      <c r="DH12" s="375">
        <v>288</v>
      </c>
      <c r="DI12" s="375">
        <v>288</v>
      </c>
      <c r="DJ12" s="208"/>
      <c r="DK12" s="208"/>
      <c r="DL12" s="208"/>
      <c r="DM12" s="375"/>
      <c r="DN12" s="208"/>
      <c r="DO12" s="208"/>
      <c r="DP12" s="1324" t="s">
        <v>47</v>
      </c>
      <c r="DQ12" s="1325">
        <v>488004</v>
      </c>
      <c r="DR12" s="1326">
        <v>430</v>
      </c>
      <c r="DS12" s="1326">
        <v>654443</v>
      </c>
      <c r="DT12" s="1327">
        <v>0</v>
      </c>
      <c r="DU12" s="1328"/>
      <c r="DV12" s="1328"/>
      <c r="DW12" s="1328"/>
      <c r="DX12" s="1328"/>
      <c r="DY12" s="1329">
        <v>1142877</v>
      </c>
      <c r="DZ12" s="1330">
        <v>309885</v>
      </c>
      <c r="EA12" s="1330">
        <v>1452762</v>
      </c>
      <c r="EB12" s="1371"/>
      <c r="EC12" s="1371"/>
      <c r="ED12" s="1372" t="s">
        <v>47</v>
      </c>
      <c r="EE12" s="1325">
        <v>951338</v>
      </c>
      <c r="EF12" s="1326">
        <v>0</v>
      </c>
      <c r="EG12" s="1326">
        <v>246312</v>
      </c>
      <c r="EH12" s="1327">
        <v>0</v>
      </c>
      <c r="EI12" s="1328"/>
      <c r="EJ12" s="1328"/>
      <c r="EK12" s="1328"/>
      <c r="EL12" s="1328"/>
      <c r="EM12" s="1329">
        <v>1197650</v>
      </c>
      <c r="EN12" s="1330">
        <v>17817</v>
      </c>
      <c r="EO12" s="1330">
        <v>1215467</v>
      </c>
      <c r="EP12" s="433"/>
      <c r="EQ12" s="1280"/>
      <c r="ER12" s="1280"/>
      <c r="ES12" s="1280"/>
      <c r="ET12" s="1292"/>
      <c r="EU12" s="426"/>
      <c r="EV12" s="426"/>
      <c r="EW12" s="407"/>
      <c r="EX12" s="407"/>
      <c r="EY12" s="1542"/>
      <c r="EZ12" s="1518"/>
      <c r="FA12" s="253"/>
      <c r="FB12" s="1089"/>
      <c r="FC12" s="419"/>
      <c r="FD12" s="521"/>
      <c r="FE12" s="521"/>
      <c r="FF12" s="521"/>
      <c r="FG12" s="420"/>
      <c r="FI12" s="383" t="s">
        <v>34</v>
      </c>
      <c r="FJ12" s="414">
        <v>129828</v>
      </c>
      <c r="FK12" s="376">
        <v>128200</v>
      </c>
      <c r="FL12" s="342">
        <v>1.27</v>
      </c>
      <c r="FM12" s="507"/>
      <c r="FN12" s="507"/>
      <c r="FO12" s="244" t="s">
        <v>76</v>
      </c>
      <c r="FP12" s="412">
        <v>8274</v>
      </c>
      <c r="FQ12" s="422">
        <v>6016</v>
      </c>
      <c r="FR12" s="375">
        <v>5720</v>
      </c>
      <c r="FS12" s="423">
        <v>20010</v>
      </c>
      <c r="FT12" s="424">
        <v>20014</v>
      </c>
      <c r="FU12" s="1150">
        <v>-0.02</v>
      </c>
      <c r="FV12" s="742"/>
      <c r="FW12" s="263" t="s">
        <v>77</v>
      </c>
      <c r="FX12" s="255">
        <v>87.49</v>
      </c>
      <c r="FY12" s="256">
        <v>94.56</v>
      </c>
      <c r="FZ12" s="257">
        <v>-7.48</v>
      </c>
      <c r="GA12" s="255">
        <v>78.819999999999993</v>
      </c>
      <c r="GB12" s="428">
        <v>83.32</v>
      </c>
      <c r="GC12" s="257">
        <v>-5.4</v>
      </c>
      <c r="GD12" s="255">
        <v>86.06</v>
      </c>
      <c r="GE12" s="256">
        <v>92.7</v>
      </c>
      <c r="GF12" s="257">
        <v>-7.16</v>
      </c>
      <c r="GG12" s="362"/>
      <c r="GH12" s="208"/>
      <c r="GI12" s="208" t="s">
        <v>78</v>
      </c>
      <c r="GJ12" s="375">
        <v>288</v>
      </c>
      <c r="GK12" s="375">
        <v>288</v>
      </c>
      <c r="GL12" s="375">
        <v>288</v>
      </c>
      <c r="GM12" s="375">
        <v>288</v>
      </c>
      <c r="GN12" s="208"/>
      <c r="GO12" s="208"/>
      <c r="GP12" s="208"/>
      <c r="GQ12" s="375"/>
      <c r="GR12" s="208"/>
      <c r="GS12" s="208"/>
      <c r="GT12" s="1324" t="s">
        <v>47</v>
      </c>
      <c r="GU12" s="1325">
        <v>320119</v>
      </c>
      <c r="GV12" s="1326">
        <v>119</v>
      </c>
      <c r="GW12" s="1326">
        <v>533389</v>
      </c>
      <c r="GX12" s="1327">
        <v>0</v>
      </c>
      <c r="GY12" s="1328"/>
      <c r="GZ12" s="1328"/>
      <c r="HA12" s="1328"/>
      <c r="HB12" s="1328"/>
      <c r="HC12" s="1329">
        <v>853627</v>
      </c>
      <c r="HD12" s="1330">
        <v>222619</v>
      </c>
      <c r="HE12" s="1330">
        <v>1076246</v>
      </c>
      <c r="HF12" s="1411"/>
      <c r="HG12" s="1411"/>
      <c r="HH12" s="1324" t="s">
        <v>47</v>
      </c>
      <c r="HI12" s="1325">
        <v>904627</v>
      </c>
      <c r="HJ12" s="1326">
        <v>0</v>
      </c>
      <c r="HK12" s="1326">
        <v>210755</v>
      </c>
      <c r="HL12" s="1327">
        <v>0</v>
      </c>
      <c r="HM12" s="1328"/>
      <c r="HN12" s="1328"/>
      <c r="HO12" s="1328"/>
      <c r="HP12" s="1328"/>
      <c r="HQ12" s="1329">
        <v>1115382</v>
      </c>
      <c r="HR12" s="1330">
        <v>18058</v>
      </c>
      <c r="HS12" s="1330">
        <v>1133440</v>
      </c>
      <c r="HT12" s="433"/>
      <c r="HU12" s="1280"/>
      <c r="HV12" s="1280"/>
      <c r="HW12" s="1280"/>
      <c r="HX12" s="1292"/>
      <c r="HY12" s="426"/>
      <c r="HZ12" s="426"/>
      <c r="IA12" s="407"/>
      <c r="IB12" s="407"/>
      <c r="IC12" s="1542"/>
      <c r="ID12" s="1518"/>
      <c r="IE12" s="253"/>
      <c r="IF12" s="1089"/>
      <c r="IG12" s="419"/>
      <c r="IH12" s="521"/>
      <c r="II12" s="521"/>
      <c r="IJ12" s="521"/>
      <c r="IK12" s="521"/>
      <c r="IM12" s="436" t="s">
        <v>34</v>
      </c>
      <c r="IN12" s="414">
        <v>185693</v>
      </c>
      <c r="IO12" s="376">
        <v>184285</v>
      </c>
      <c r="IP12" s="342">
        <v>0.76</v>
      </c>
      <c r="IQ12" s="507"/>
      <c r="IR12" s="507"/>
      <c r="IS12" s="244" t="s">
        <v>76</v>
      </c>
      <c r="IT12" s="414">
        <v>7010</v>
      </c>
      <c r="IU12" s="422">
        <v>7586</v>
      </c>
      <c r="IV12" s="375">
        <v>9498</v>
      </c>
      <c r="IW12" s="423">
        <v>24094</v>
      </c>
      <c r="IX12" s="424">
        <v>20925</v>
      </c>
      <c r="IY12" s="1150">
        <v>15.14</v>
      </c>
      <c r="IZ12" s="208"/>
      <c r="JA12" s="263" t="s">
        <v>77</v>
      </c>
      <c r="JB12" s="255">
        <v>141.08000000000001</v>
      </c>
      <c r="JC12" s="256">
        <v>148.44999999999999</v>
      </c>
      <c r="JD12" s="257">
        <v>-4.96</v>
      </c>
      <c r="JE12" s="255">
        <v>90.71</v>
      </c>
      <c r="JF12" s="428">
        <v>92.59</v>
      </c>
      <c r="JG12" s="257">
        <v>-2.0299999999999998</v>
      </c>
      <c r="JH12" s="255">
        <v>131.22</v>
      </c>
      <c r="JI12" s="256">
        <v>137.85</v>
      </c>
      <c r="JJ12" s="257">
        <v>-4.8099999999999996</v>
      </c>
      <c r="JK12" s="362"/>
      <c r="JL12" s="208"/>
      <c r="JM12" s="208" t="s">
        <v>78</v>
      </c>
      <c r="JN12" s="375">
        <v>288</v>
      </c>
      <c r="JO12" s="375">
        <v>288</v>
      </c>
      <c r="JP12" s="375">
        <v>288</v>
      </c>
      <c r="JQ12" s="375">
        <v>288</v>
      </c>
      <c r="JR12" s="208"/>
      <c r="JS12" s="208"/>
      <c r="JT12" s="208"/>
      <c r="JU12" s="375"/>
      <c r="JV12" s="208"/>
      <c r="JW12" s="208"/>
      <c r="JX12" s="1457" t="s">
        <v>47</v>
      </c>
      <c r="JY12" s="1325">
        <v>376766</v>
      </c>
      <c r="JZ12" s="1326">
        <v>0</v>
      </c>
      <c r="KA12" s="1326">
        <v>498344</v>
      </c>
      <c r="KB12" s="1327">
        <v>0</v>
      </c>
      <c r="KC12" s="1328"/>
      <c r="KD12" s="1328"/>
      <c r="KE12" s="1328"/>
      <c r="KF12" s="1328"/>
      <c r="KG12" s="1329">
        <v>875110</v>
      </c>
      <c r="KH12" s="1330">
        <v>416787</v>
      </c>
      <c r="KI12" s="1330">
        <v>1291897</v>
      </c>
      <c r="KJ12" s="948"/>
      <c r="KK12" s="948"/>
      <c r="KL12" s="1458" t="s">
        <v>47</v>
      </c>
      <c r="KM12" s="1325">
        <v>1108661</v>
      </c>
      <c r="KN12" s="1326">
        <v>0</v>
      </c>
      <c r="KO12" s="1326">
        <v>262485</v>
      </c>
      <c r="KP12" s="1327">
        <v>0</v>
      </c>
      <c r="KQ12" s="1328"/>
      <c r="KR12" s="1328"/>
      <c r="KS12" s="1328"/>
      <c r="KT12" s="1328"/>
      <c r="KU12" s="1329">
        <v>1371146</v>
      </c>
      <c r="KV12" s="1330">
        <v>21355</v>
      </c>
      <c r="KW12" s="1330">
        <v>1392501</v>
      </c>
      <c r="KX12" s="433"/>
      <c r="KY12" s="1280"/>
      <c r="KZ12" s="1280"/>
      <c r="LA12" s="1280"/>
      <c r="LB12" s="1292"/>
      <c r="LC12" s="426"/>
      <c r="LD12" s="426"/>
      <c r="LE12" s="407"/>
      <c r="LF12" s="407"/>
      <c r="LG12" s="1542"/>
      <c r="LH12" s="1518"/>
      <c r="LI12" s="253"/>
      <c r="LJ12" s="1089"/>
      <c r="LK12" s="419"/>
      <c r="LL12" s="521"/>
      <c r="LM12" s="521"/>
      <c r="LN12" s="521"/>
      <c r="LO12" s="521"/>
      <c r="LQ12" s="383" t="s">
        <v>34</v>
      </c>
      <c r="LR12" s="375">
        <v>667268</v>
      </c>
      <c r="LS12" s="565">
        <v>653687</v>
      </c>
      <c r="LT12" s="342">
        <v>2.08</v>
      </c>
      <c r="LU12" s="408"/>
      <c r="LV12" s="408"/>
      <c r="LW12" s="1205" t="s">
        <v>76</v>
      </c>
      <c r="LX12" s="1100">
        <v>81015</v>
      </c>
      <c r="LY12" s="1203">
        <v>76402</v>
      </c>
      <c r="LZ12" s="1204">
        <v>6.04</v>
      </c>
      <c r="MA12" s="206"/>
      <c r="MB12" s="263" t="s">
        <v>77</v>
      </c>
      <c r="MC12" s="255">
        <v>110.64</v>
      </c>
      <c r="MD12" s="548">
        <v>113.23</v>
      </c>
      <c r="ME12" s="257">
        <v>-2.29</v>
      </c>
      <c r="MF12" s="255">
        <v>82.71</v>
      </c>
      <c r="MG12" s="548">
        <v>83.29</v>
      </c>
      <c r="MH12" s="257">
        <v>-0.7</v>
      </c>
      <c r="MI12" s="255">
        <v>105.38</v>
      </c>
      <c r="MJ12" s="548">
        <v>107.66</v>
      </c>
      <c r="MK12" s="257">
        <v>-2.12</v>
      </c>
      <c r="ML12" s="230"/>
      <c r="MM12" s="230"/>
      <c r="MN12" s="230" t="s">
        <v>78</v>
      </c>
      <c r="MO12" s="721">
        <v>288</v>
      </c>
      <c r="MP12" s="721">
        <v>288</v>
      </c>
      <c r="MQ12" s="721">
        <v>288</v>
      </c>
      <c r="MR12" s="721">
        <v>288</v>
      </c>
      <c r="MS12" s="721">
        <v>288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1591536</v>
      </c>
      <c r="NB12" s="1326">
        <v>727</v>
      </c>
      <c r="NC12" s="1326">
        <v>2194266</v>
      </c>
      <c r="ND12" s="1327">
        <v>0</v>
      </c>
      <c r="NE12" s="1328"/>
      <c r="NF12" s="1328"/>
      <c r="NG12" s="1328"/>
      <c r="NH12" s="1328"/>
      <c r="NI12" s="1329">
        <v>3786529</v>
      </c>
      <c r="NJ12" s="1330">
        <v>1112930</v>
      </c>
      <c r="NK12" s="1330">
        <v>4899459</v>
      </c>
      <c r="NL12" s="710"/>
      <c r="NM12" s="710"/>
      <c r="NN12" s="1332" t="s">
        <v>47</v>
      </c>
      <c r="NO12" s="1325">
        <v>4058265</v>
      </c>
      <c r="NP12" s="1326">
        <v>114</v>
      </c>
      <c r="NQ12" s="1326">
        <v>1040806</v>
      </c>
      <c r="NR12" s="1327">
        <v>0</v>
      </c>
      <c r="NS12" s="1328"/>
      <c r="NT12" s="1328"/>
      <c r="NU12" s="1328"/>
      <c r="NV12" s="1328"/>
      <c r="NW12" s="1329">
        <v>5099185</v>
      </c>
      <c r="NX12" s="1330">
        <v>80761</v>
      </c>
      <c r="NY12" s="1330">
        <v>5179946</v>
      </c>
      <c r="OA12" s="1057"/>
      <c r="OC12" s="1613"/>
      <c r="OD12" s="1613"/>
      <c r="OE12" s="1614"/>
      <c r="OF12" s="1613"/>
      <c r="OG12" s="1613"/>
      <c r="OH12" s="1614"/>
      <c r="OI12" s="1613"/>
      <c r="OJ12" s="1613"/>
      <c r="OK12" s="1614"/>
      <c r="OL12" s="1613"/>
      <c r="OM12" s="1613"/>
      <c r="ON12" s="1614"/>
      <c r="OO12" s="1613"/>
      <c r="OP12" s="1613"/>
      <c r="OQ12" s="1614"/>
      <c r="OR12" s="802"/>
      <c r="OS12" s="802"/>
      <c r="OT12" s="802"/>
      <c r="OU12" s="802"/>
      <c r="OV12" s="1616"/>
      <c r="OW12" s="1615"/>
      <c r="OX12" s="1615"/>
      <c r="OY12" s="761"/>
      <c r="OZ12" s="1615"/>
      <c r="PA12" s="1615"/>
      <c r="PB12" s="761"/>
      <c r="PC12" s="1615"/>
      <c r="PD12" s="1615"/>
      <c r="PE12" s="761"/>
      <c r="PF12" s="1615"/>
      <c r="PG12" s="1615"/>
      <c r="PH12" s="761"/>
      <c r="PI12" s="1615"/>
      <c r="PJ12" s="1615"/>
      <c r="PK12" s="761"/>
      <c r="PL12" s="802"/>
      <c r="PM12" s="802"/>
      <c r="PO12" s="1615"/>
      <c r="PP12" s="1615"/>
      <c r="PQ12" s="1615"/>
      <c r="PR12" s="1615"/>
      <c r="PS12" s="1615"/>
      <c r="PT12" s="1615"/>
      <c r="PU12" s="1615"/>
      <c r="PV12" s="1615"/>
      <c r="PW12" s="1615"/>
      <c r="PX12" s="1615"/>
      <c r="PY12" s="1615"/>
      <c r="PZ12" s="1615"/>
      <c r="QA12" s="1615"/>
      <c r="QB12" s="1615"/>
      <c r="QC12" s="1615"/>
      <c r="QD12" s="1615"/>
      <c r="QE12" s="1615"/>
      <c r="QF12" s="1615"/>
      <c r="QG12" s="1615"/>
      <c r="QH12" s="1615"/>
      <c r="QK12" s="1615"/>
      <c r="QL12" s="1615"/>
      <c r="QM12" s="1615"/>
      <c r="QN12" s="1615"/>
      <c r="QO12" s="1615"/>
      <c r="QP12" s="1615"/>
      <c r="QQ12" s="1615"/>
      <c r="QR12" s="1615"/>
      <c r="QS12" s="1615"/>
      <c r="QT12" s="1615"/>
      <c r="QU12" s="1615"/>
      <c r="QV12" s="1615"/>
      <c r="QW12" s="1615"/>
      <c r="QX12" s="1615"/>
      <c r="QY12" s="1615"/>
      <c r="QZ12" s="1615"/>
      <c r="RA12" s="1615"/>
      <c r="RB12" s="1615"/>
      <c r="RC12" s="1615"/>
      <c r="RD12" s="1615"/>
      <c r="RG12" s="1615"/>
      <c r="RH12" s="1615"/>
      <c r="RI12" s="1615"/>
      <c r="RJ12" s="1615"/>
      <c r="RK12" s="1615"/>
      <c r="RL12" s="1615"/>
      <c r="RM12" s="1615"/>
      <c r="RN12" s="1615"/>
      <c r="RO12" s="1615"/>
      <c r="RP12" s="1615"/>
      <c r="RQ12" s="802"/>
      <c r="RV12" s="1615"/>
      <c r="SO12" s="1613"/>
      <c r="SP12" s="1613"/>
      <c r="SQ12" s="1613"/>
      <c r="SR12" s="1613"/>
      <c r="SU12" s="1613"/>
      <c r="SV12" s="1613"/>
      <c r="SW12" s="1613"/>
      <c r="SX12" s="1613"/>
      <c r="SY12" s="1613"/>
      <c r="SZ12" s="1613"/>
      <c r="TA12" s="1613"/>
      <c r="TH12" s="1618"/>
      <c r="TI12" s="1618"/>
      <c r="TJ12" s="1619"/>
      <c r="TM12" s="1615"/>
      <c r="TN12" s="1615"/>
      <c r="TO12" s="1615"/>
      <c r="TP12" s="1615"/>
      <c r="TQ12" s="1615"/>
      <c r="TR12" s="1615"/>
      <c r="TS12" s="1615"/>
      <c r="TT12" s="1615"/>
      <c r="TU12" s="1615"/>
      <c r="TV12" s="1615"/>
      <c r="TW12" s="1615"/>
      <c r="UA12" s="1615"/>
      <c r="UB12" s="1615"/>
      <c r="UC12" s="1615"/>
      <c r="UD12" s="1615"/>
      <c r="UE12" s="1615"/>
      <c r="UF12" s="1615"/>
      <c r="UG12" s="1615"/>
      <c r="UH12" s="1615"/>
      <c r="UI12" s="1615"/>
      <c r="UJ12" s="1615"/>
      <c r="UK12" s="1615"/>
      <c r="UO12" s="1618"/>
      <c r="UP12" s="1618"/>
      <c r="UQ12" s="1619"/>
      <c r="UR12" s="1618"/>
      <c r="US12" s="1618"/>
      <c r="UT12" s="1619"/>
      <c r="UU12" s="1618"/>
      <c r="UV12" s="1618"/>
      <c r="UW12" s="1619"/>
      <c r="UZ12" s="1615"/>
      <c r="VA12" s="1615"/>
      <c r="VB12" s="1615"/>
      <c r="VC12" s="1615"/>
      <c r="VD12" s="1615"/>
      <c r="VE12" s="1615"/>
      <c r="VF12" s="1615"/>
      <c r="VG12" s="1615"/>
      <c r="VH12" s="1615"/>
      <c r="VI12" s="1615"/>
      <c r="VJ12" s="1615"/>
      <c r="VN12" s="1615"/>
      <c r="VO12" s="1615"/>
      <c r="VP12" s="1615"/>
      <c r="VQ12" s="1615"/>
      <c r="VR12" s="1615"/>
      <c r="VS12" s="1615"/>
      <c r="VT12" s="1615"/>
      <c r="VU12" s="1615"/>
      <c r="VV12" s="1615"/>
      <c r="VW12" s="1615"/>
      <c r="VX12" s="1615"/>
      <c r="WA12" s="1618"/>
      <c r="WB12" s="1618"/>
      <c r="WC12" s="1619"/>
      <c r="WD12" s="1618"/>
      <c r="WE12" s="1618"/>
      <c r="WF12" s="1619"/>
      <c r="WG12" s="1618"/>
      <c r="WH12" s="1618"/>
      <c r="WI12" s="1619"/>
      <c r="WL12" s="1615"/>
      <c r="WM12" s="1615"/>
      <c r="WN12" s="1615"/>
      <c r="WO12" s="1615"/>
      <c r="WP12" s="1615"/>
      <c r="WQ12" s="1615"/>
      <c r="WR12" s="1615"/>
      <c r="WS12" s="1615"/>
      <c r="WT12" s="1615"/>
      <c r="WU12" s="1615"/>
      <c r="WV12" s="1615"/>
      <c r="WZ12" s="1615"/>
      <c r="XA12" s="1615"/>
      <c r="XB12" s="1615"/>
      <c r="XC12" s="1615"/>
      <c r="XD12" s="1615"/>
      <c r="XE12" s="1615"/>
      <c r="XF12" s="1615"/>
      <c r="XG12" s="1615"/>
      <c r="XH12" s="1615"/>
      <c r="XI12" s="1615"/>
      <c r="XJ12" s="1615"/>
      <c r="XM12" s="1618"/>
      <c r="XN12" s="1618"/>
      <c r="XO12" s="1619"/>
      <c r="XP12" s="1618"/>
      <c r="XQ12" s="1618"/>
      <c r="XR12" s="1619"/>
      <c r="XS12" s="1618"/>
      <c r="XT12" s="1618"/>
      <c r="XU12" s="1619"/>
      <c r="XX12" s="1615"/>
      <c r="XY12" s="1615"/>
      <c r="XZ12" s="1615"/>
      <c r="YA12" s="1615"/>
      <c r="YB12" s="1615"/>
      <c r="YC12" s="1615"/>
      <c r="YD12" s="1615"/>
      <c r="YE12" s="1615"/>
      <c r="YF12" s="1615"/>
      <c r="YG12" s="1615"/>
      <c r="YH12" s="1615"/>
      <c r="YL12" s="1615"/>
      <c r="YM12" s="1615"/>
      <c r="YN12" s="1615"/>
      <c r="YO12" s="1615"/>
      <c r="YP12" s="1615"/>
      <c r="YQ12" s="1615"/>
      <c r="YR12" s="1615"/>
      <c r="YS12" s="1615"/>
      <c r="YT12" s="1615"/>
      <c r="YU12" s="1615"/>
      <c r="YV12" s="1615"/>
      <c r="YY12" s="1618"/>
      <c r="YZ12" s="1618"/>
      <c r="ZA12" s="1619"/>
      <c r="ZB12" s="1618"/>
      <c r="ZC12" s="1618"/>
      <c r="ZD12" s="1619"/>
      <c r="ZE12" s="1618"/>
      <c r="ZF12" s="1618"/>
      <c r="ZG12" s="1619"/>
      <c r="ZJ12" s="1615"/>
      <c r="ZK12" s="1615"/>
      <c r="ZL12" s="1615"/>
      <c r="ZM12" s="1615"/>
      <c r="ZN12" s="1615"/>
      <c r="ZO12" s="1615"/>
      <c r="ZP12" s="1615"/>
      <c r="ZQ12" s="1615"/>
      <c r="ZR12" s="1615"/>
      <c r="ZS12" s="1615"/>
      <c r="ZT12" s="1615"/>
      <c r="ZX12" s="1615"/>
      <c r="ZY12" s="1615"/>
      <c r="ZZ12" s="1615"/>
      <c r="AAA12" s="1615"/>
      <c r="AAB12" s="1615"/>
      <c r="AAC12" s="1615"/>
      <c r="AAD12" s="1615"/>
      <c r="AAE12" s="1615"/>
      <c r="AAF12" s="1615"/>
      <c r="AAG12" s="1615"/>
      <c r="AAH12" s="1615"/>
      <c r="AAJ12" s="1616"/>
    </row>
    <row r="13" spans="1:726" ht="22.5" customHeight="1" thickTop="1" thickBot="1" x14ac:dyDescent="0.25">
      <c r="A13" s="382" t="s">
        <v>183</v>
      </c>
      <c r="B13" s="437">
        <v>3.04</v>
      </c>
      <c r="C13" s="438">
        <v>3.08</v>
      </c>
      <c r="D13" s="413">
        <v>-0.04</v>
      </c>
      <c r="E13" s="387"/>
      <c r="F13" s="387"/>
      <c r="G13" s="244" t="s">
        <v>80</v>
      </c>
      <c r="H13" s="412">
        <v>7790</v>
      </c>
      <c r="I13" s="422">
        <v>7970</v>
      </c>
      <c r="J13" s="375">
        <v>6957</v>
      </c>
      <c r="K13" s="423">
        <v>22717</v>
      </c>
      <c r="L13" s="424">
        <v>22851</v>
      </c>
      <c r="M13" s="1150">
        <v>-0.59</v>
      </c>
      <c r="N13" s="208"/>
      <c r="O13" s="540" t="s">
        <v>81</v>
      </c>
      <c r="P13" s="267">
        <v>2721.45</v>
      </c>
      <c r="Q13" s="268">
        <v>2639.7699999999995</v>
      </c>
      <c r="R13" s="269">
        <v>3.09</v>
      </c>
      <c r="S13" s="270">
        <v>1477</v>
      </c>
      <c r="T13" s="268">
        <v>1438.0499999999997</v>
      </c>
      <c r="U13" s="269">
        <v>2.71</v>
      </c>
      <c r="V13" s="270">
        <v>2477.7499999999995</v>
      </c>
      <c r="W13" s="268">
        <v>2405.8099999999995</v>
      </c>
      <c r="X13" s="269">
        <v>2.99</v>
      </c>
      <c r="Y13" s="439"/>
      <c r="Z13" s="208"/>
      <c r="AA13" s="208" t="s">
        <v>82</v>
      </c>
      <c r="AB13" s="375">
        <v>96</v>
      </c>
      <c r="AC13" s="375">
        <v>96</v>
      </c>
      <c r="AD13" s="375">
        <v>96</v>
      </c>
      <c r="AE13" s="375">
        <v>96</v>
      </c>
      <c r="AF13" s="208"/>
      <c r="AG13" s="742"/>
      <c r="AH13" s="208"/>
      <c r="AI13" s="375"/>
      <c r="AJ13" s="208"/>
      <c r="AK13" s="208"/>
      <c r="AL13" s="508"/>
      <c r="AM13" s="1377"/>
      <c r="AN13" s="1377"/>
      <c r="AO13" s="1377"/>
      <c r="AP13" s="1377"/>
      <c r="AQ13" s="1377"/>
      <c r="AR13" s="1377"/>
      <c r="AS13" s="1377"/>
      <c r="AT13" s="1377"/>
      <c r="AU13" s="1377"/>
      <c r="AV13" s="1378"/>
      <c r="AW13" s="1379"/>
      <c r="AX13" s="741"/>
      <c r="AY13" s="741"/>
      <c r="AZ13" s="1380"/>
      <c r="BA13" s="1377"/>
      <c r="BB13" s="1377"/>
      <c r="BC13" s="1377"/>
      <c r="BD13" s="1377"/>
      <c r="BE13" s="1377"/>
      <c r="BF13" s="1377"/>
      <c r="BG13" s="1377"/>
      <c r="BH13" s="1377"/>
      <c r="BI13" s="1377"/>
      <c r="BJ13" s="1378"/>
      <c r="BK13" s="1379"/>
      <c r="BL13" s="349"/>
      <c r="BM13" s="1547"/>
      <c r="BN13" s="1547"/>
      <c r="BO13" s="1547"/>
      <c r="BP13" s="1526"/>
      <c r="BQ13" s="418"/>
      <c r="BR13" s="426"/>
      <c r="BS13" s="441"/>
      <c r="BT13" s="441"/>
      <c r="BU13" s="1542"/>
      <c r="BV13" s="1548"/>
      <c r="BW13" s="253"/>
      <c r="BX13" s="1089"/>
      <c r="BY13" s="419"/>
      <c r="BZ13" s="521"/>
      <c r="CA13" s="521"/>
      <c r="CB13" s="521"/>
      <c r="CC13" s="521"/>
      <c r="CE13" s="382" t="s">
        <v>183</v>
      </c>
      <c r="CF13" s="437">
        <v>2.72</v>
      </c>
      <c r="CG13" s="438">
        <v>2.75</v>
      </c>
      <c r="CH13" s="413">
        <v>-0.03</v>
      </c>
      <c r="CI13" s="507"/>
      <c r="CJ13" s="507"/>
      <c r="CK13" s="244" t="s">
        <v>80</v>
      </c>
      <c r="CL13" s="412">
        <v>19326</v>
      </c>
      <c r="CM13" s="422">
        <v>20333</v>
      </c>
      <c r="CN13" s="375">
        <v>15013</v>
      </c>
      <c r="CO13" s="423">
        <v>54672</v>
      </c>
      <c r="CP13" s="424">
        <v>47572</v>
      </c>
      <c r="CQ13" s="1150">
        <v>14.92</v>
      </c>
      <c r="CR13" s="208"/>
      <c r="CS13" s="540" t="s">
        <v>81</v>
      </c>
      <c r="CT13" s="267">
        <v>2892.3300000000004</v>
      </c>
      <c r="CU13" s="268">
        <v>2825.4</v>
      </c>
      <c r="CV13" s="269">
        <v>2.37</v>
      </c>
      <c r="CW13" s="270">
        <v>1546.8600000000001</v>
      </c>
      <c r="CX13" s="268">
        <v>1526.11</v>
      </c>
      <c r="CY13" s="269">
        <v>1.36</v>
      </c>
      <c r="CZ13" s="270">
        <v>2631.5499999999993</v>
      </c>
      <c r="DA13" s="268">
        <v>2575.31</v>
      </c>
      <c r="DB13" s="269">
        <v>2.1800000000000002</v>
      </c>
      <c r="DC13" s="439"/>
      <c r="DD13" s="208"/>
      <c r="DE13" s="208" t="s">
        <v>82</v>
      </c>
      <c r="DF13" s="375">
        <v>96</v>
      </c>
      <c r="DG13" s="375">
        <v>96</v>
      </c>
      <c r="DH13" s="375">
        <v>96</v>
      </c>
      <c r="DI13" s="375">
        <v>96</v>
      </c>
      <c r="DJ13" s="208"/>
      <c r="DK13" s="208"/>
      <c r="DL13" s="208"/>
      <c r="DM13" s="375"/>
      <c r="DN13" s="208"/>
      <c r="DO13" s="208"/>
      <c r="DP13" s="508"/>
      <c r="DQ13" s="1376"/>
      <c r="DR13" s="1376"/>
      <c r="DS13" s="1376"/>
      <c r="DT13" s="1376"/>
      <c r="DU13" s="1376"/>
      <c r="DV13" s="1376"/>
      <c r="DW13" s="1376"/>
      <c r="DX13" s="1376"/>
      <c r="DY13" s="1376"/>
      <c r="DZ13" s="1336"/>
      <c r="EA13" s="1337"/>
      <c r="EB13" s="954"/>
      <c r="EC13" s="954"/>
      <c r="ED13" s="1376"/>
      <c r="EE13" s="1376"/>
      <c r="EF13" s="1376"/>
      <c r="EG13" s="1376"/>
      <c r="EH13" s="1376"/>
      <c r="EI13" s="1376"/>
      <c r="EJ13" s="1376"/>
      <c r="EK13" s="1376"/>
      <c r="EL13" s="1376"/>
      <c r="EM13" s="1376"/>
      <c r="EN13" s="1336"/>
      <c r="EO13" s="1337"/>
      <c r="EP13" s="349"/>
      <c r="EQ13" s="1547"/>
      <c r="ER13" s="1547"/>
      <c r="ES13" s="1547"/>
      <c r="ET13" s="1526"/>
      <c r="EU13" s="418"/>
      <c r="EV13" s="426"/>
      <c r="EW13" s="441"/>
      <c r="EX13" s="441"/>
      <c r="EY13" s="1542"/>
      <c r="EZ13" s="1548"/>
      <c r="FA13" s="253"/>
      <c r="FB13" s="1089"/>
      <c r="FC13" s="419"/>
      <c r="FD13" s="521"/>
      <c r="FE13" s="521"/>
      <c r="FF13" s="521"/>
      <c r="FG13" s="420"/>
      <c r="FI13" s="382" t="s">
        <v>183</v>
      </c>
      <c r="FJ13" s="437">
        <v>2.5499999999999998</v>
      </c>
      <c r="FK13" s="438">
        <v>2.54</v>
      </c>
      <c r="FL13" s="413">
        <v>0.01</v>
      </c>
      <c r="FM13" s="507"/>
      <c r="FN13" s="507"/>
      <c r="FO13" s="244" t="s">
        <v>80</v>
      </c>
      <c r="FP13" s="412">
        <v>34485</v>
      </c>
      <c r="FQ13" s="422">
        <v>33754</v>
      </c>
      <c r="FR13" s="375">
        <v>35739</v>
      </c>
      <c r="FS13" s="423">
        <v>103978</v>
      </c>
      <c r="FT13" s="424">
        <v>95817</v>
      </c>
      <c r="FU13" s="1150">
        <v>8.52</v>
      </c>
      <c r="FV13" s="742"/>
      <c r="FW13" s="540" t="s">
        <v>81</v>
      </c>
      <c r="FX13" s="267">
        <v>2551.5299999999997</v>
      </c>
      <c r="FY13" s="268">
        <v>2584.6000000000004</v>
      </c>
      <c r="FZ13" s="269">
        <v>-1.28</v>
      </c>
      <c r="GA13" s="270">
        <v>1526.0499999999997</v>
      </c>
      <c r="GB13" s="268">
        <v>1548.0399999999997</v>
      </c>
      <c r="GC13" s="269">
        <v>-1.42</v>
      </c>
      <c r="GD13" s="270">
        <v>2382.4500000000003</v>
      </c>
      <c r="GE13" s="268">
        <v>2413.56</v>
      </c>
      <c r="GF13" s="269">
        <v>-1.29</v>
      </c>
      <c r="GG13" s="439"/>
      <c r="GH13" s="208"/>
      <c r="GI13" s="208" t="s">
        <v>82</v>
      </c>
      <c r="GJ13" s="375">
        <v>96</v>
      </c>
      <c r="GK13" s="375">
        <v>96</v>
      </c>
      <c r="GL13" s="375">
        <v>96</v>
      </c>
      <c r="GM13" s="375">
        <v>96</v>
      </c>
      <c r="GN13" s="208"/>
      <c r="GO13" s="208"/>
      <c r="GP13" s="208"/>
      <c r="GQ13" s="375"/>
      <c r="GR13" s="208"/>
      <c r="GS13" s="208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440"/>
      <c r="HG13" s="440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349"/>
      <c r="HU13" s="1547"/>
      <c r="HV13" s="1547"/>
      <c r="HW13" s="1547"/>
      <c r="HX13" s="1526"/>
      <c r="HY13" s="418"/>
      <c r="HZ13" s="426"/>
      <c r="IA13" s="441"/>
      <c r="IB13" s="441"/>
      <c r="IC13" s="1542"/>
      <c r="ID13" s="1548"/>
      <c r="IE13" s="253"/>
      <c r="IF13" s="1089"/>
      <c r="IG13" s="419"/>
      <c r="IH13" s="521"/>
      <c r="II13" s="521"/>
      <c r="IJ13" s="521"/>
      <c r="IK13" s="521"/>
      <c r="IM13" s="435" t="s">
        <v>183</v>
      </c>
      <c r="IN13" s="437">
        <v>3.28</v>
      </c>
      <c r="IO13" s="438">
        <v>3.23</v>
      </c>
      <c r="IP13" s="413">
        <v>0.05</v>
      </c>
      <c r="IQ13" s="507"/>
      <c r="IR13" s="507"/>
      <c r="IS13" s="244" t="s">
        <v>80</v>
      </c>
      <c r="IT13" s="414">
        <v>34602</v>
      </c>
      <c r="IU13" s="422">
        <v>33038</v>
      </c>
      <c r="IV13" s="375">
        <v>27305</v>
      </c>
      <c r="IW13" s="423">
        <v>94945</v>
      </c>
      <c r="IX13" s="424">
        <v>92274</v>
      </c>
      <c r="IY13" s="1150">
        <v>2.89</v>
      </c>
      <c r="IZ13" s="208"/>
      <c r="JA13" s="540" t="s">
        <v>81</v>
      </c>
      <c r="JB13" s="267">
        <v>3197.27</v>
      </c>
      <c r="JC13" s="268">
        <v>3148.7999999999997</v>
      </c>
      <c r="JD13" s="269">
        <v>1.54</v>
      </c>
      <c r="JE13" s="270">
        <v>1601.26</v>
      </c>
      <c r="JF13" s="268">
        <v>1576.4199999999998</v>
      </c>
      <c r="JG13" s="269">
        <v>1.58</v>
      </c>
      <c r="JH13" s="270">
        <v>2884.91</v>
      </c>
      <c r="JI13" s="268">
        <v>2850.4</v>
      </c>
      <c r="JJ13" s="269">
        <v>1.21</v>
      </c>
      <c r="JK13" s="439"/>
      <c r="JL13" s="208"/>
      <c r="JM13" s="208" t="s">
        <v>82</v>
      </c>
      <c r="JN13" s="375">
        <v>96</v>
      </c>
      <c r="JO13" s="375">
        <v>96</v>
      </c>
      <c r="JP13" s="375">
        <v>96</v>
      </c>
      <c r="JQ13" s="375">
        <v>96</v>
      </c>
      <c r="JR13" s="208"/>
      <c r="JS13" s="208"/>
      <c r="JT13" s="208"/>
      <c r="JU13" s="375"/>
      <c r="JV13" s="208"/>
      <c r="JW13" s="208"/>
      <c r="JX13" s="709"/>
      <c r="JY13" s="946"/>
      <c r="JZ13" s="946"/>
      <c r="KA13" s="946"/>
      <c r="KB13" s="946"/>
      <c r="KC13" s="946"/>
      <c r="KD13" s="946"/>
      <c r="KE13" s="946"/>
      <c r="KF13" s="946"/>
      <c r="KG13" s="946"/>
      <c r="KH13" s="948"/>
      <c r="KI13" s="1459"/>
      <c r="KJ13" s="946"/>
      <c r="KK13" s="946"/>
      <c r="KL13" s="946"/>
      <c r="KM13" s="946"/>
      <c r="KN13" s="946"/>
      <c r="KO13" s="946"/>
      <c r="KP13" s="946"/>
      <c r="KQ13" s="946"/>
      <c r="KR13" s="946"/>
      <c r="KS13" s="946"/>
      <c r="KT13" s="946"/>
      <c r="KU13" s="946"/>
      <c r="KV13" s="948"/>
      <c r="KW13" s="1459"/>
      <c r="KX13" s="349"/>
      <c r="KY13" s="1547"/>
      <c r="KZ13" s="1547"/>
      <c r="LA13" s="1547"/>
      <c r="LB13" s="1526"/>
      <c r="LC13" s="418"/>
      <c r="LD13" s="426"/>
      <c r="LE13" s="441"/>
      <c r="LF13" s="441"/>
      <c r="LG13" s="1542"/>
      <c r="LH13" s="1548"/>
      <c r="LI13" s="253"/>
      <c r="LJ13" s="1089"/>
      <c r="LK13" s="419"/>
      <c r="LL13" s="521"/>
      <c r="LM13" s="521"/>
      <c r="LN13" s="521"/>
      <c r="LO13" s="521"/>
      <c r="LQ13" s="382" t="s">
        <v>79</v>
      </c>
      <c r="LR13" s="437">
        <v>2.91</v>
      </c>
      <c r="LS13" s="516">
        <v>2.91</v>
      </c>
      <c r="LT13" s="1213">
        <v>0</v>
      </c>
      <c r="LU13" s="408"/>
      <c r="LV13" s="408"/>
      <c r="LW13" s="1205" t="s">
        <v>80</v>
      </c>
      <c r="LX13" s="1100">
        <v>276312</v>
      </c>
      <c r="LY13" s="1203">
        <v>258514</v>
      </c>
      <c r="LZ13" s="1204">
        <v>6.88</v>
      </c>
      <c r="MA13" s="206"/>
      <c r="MB13" s="540" t="s">
        <v>81</v>
      </c>
      <c r="MC13" s="267">
        <v>2853.68</v>
      </c>
      <c r="MD13" s="549">
        <v>2810.32</v>
      </c>
      <c r="ME13" s="269">
        <v>1.54</v>
      </c>
      <c r="MF13" s="267">
        <v>1540.88</v>
      </c>
      <c r="MG13" s="549">
        <v>1522.5499999999997</v>
      </c>
      <c r="MH13" s="269">
        <v>1.2</v>
      </c>
      <c r="MI13" s="267">
        <v>2606.46</v>
      </c>
      <c r="MJ13" s="549">
        <v>2570.9299999999998</v>
      </c>
      <c r="MK13" s="269">
        <v>1.38</v>
      </c>
      <c r="ML13" s="230"/>
      <c r="MM13" s="230"/>
      <c r="MN13" s="230" t="s">
        <v>82</v>
      </c>
      <c r="MO13" s="721">
        <v>96</v>
      </c>
      <c r="MP13" s="721">
        <v>96</v>
      </c>
      <c r="MQ13" s="721">
        <v>96</v>
      </c>
      <c r="MR13" s="721">
        <v>96</v>
      </c>
      <c r="MS13" s="721">
        <v>96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  <c r="OA13" s="1057"/>
      <c r="OC13" s="452"/>
      <c r="OD13" s="452"/>
      <c r="OE13" s="1614"/>
      <c r="OF13" s="452"/>
      <c r="OG13" s="452"/>
      <c r="OH13" s="1614"/>
      <c r="OI13" s="452"/>
      <c r="OJ13" s="452"/>
      <c r="OK13" s="1614"/>
      <c r="OL13" s="452"/>
      <c r="OM13" s="452"/>
      <c r="ON13" s="1614"/>
      <c r="OO13" s="452"/>
      <c r="OP13" s="452"/>
      <c r="OQ13" s="1622"/>
      <c r="OR13" s="802"/>
      <c r="OS13" s="802"/>
      <c r="OT13" s="802"/>
      <c r="OU13" s="802"/>
      <c r="OV13" s="1616"/>
      <c r="OW13" s="1615"/>
      <c r="OX13" s="1615"/>
      <c r="OY13" s="761"/>
      <c r="OZ13" s="1615"/>
      <c r="PA13" s="1615"/>
      <c r="PB13" s="761"/>
      <c r="PC13" s="1615"/>
      <c r="PD13" s="1615"/>
      <c r="PE13" s="761"/>
      <c r="PF13" s="1615"/>
      <c r="PG13" s="1615"/>
      <c r="PH13" s="761"/>
      <c r="PI13" s="1615"/>
      <c r="PJ13" s="1615"/>
      <c r="PK13" s="761"/>
      <c r="PL13" s="802"/>
      <c r="PM13" s="802"/>
      <c r="PO13" s="1615"/>
      <c r="PP13" s="1615"/>
      <c r="PQ13" s="1615"/>
      <c r="PR13" s="1615"/>
      <c r="PS13" s="1615"/>
      <c r="PT13" s="1615"/>
      <c r="PU13" s="1615"/>
      <c r="PV13" s="1615"/>
      <c r="PW13" s="1615"/>
      <c r="PX13" s="1615"/>
      <c r="PY13" s="1615"/>
      <c r="PZ13" s="1615"/>
      <c r="QA13" s="1615"/>
      <c r="QB13" s="1615"/>
      <c r="QC13" s="1615"/>
      <c r="QD13" s="1615"/>
      <c r="QE13" s="1615"/>
      <c r="QK13" s="1615"/>
      <c r="QL13" s="1615"/>
      <c r="QM13" s="1615"/>
      <c r="QN13" s="1615"/>
      <c r="QO13" s="1615"/>
      <c r="QP13" s="1615"/>
      <c r="QQ13" s="1615"/>
      <c r="QR13" s="1615"/>
      <c r="QS13" s="1615"/>
      <c r="QT13" s="1615"/>
      <c r="QU13" s="1615"/>
      <c r="QV13" s="1615"/>
      <c r="QW13" s="1615"/>
      <c r="QX13" s="1615"/>
      <c r="QY13" s="802"/>
      <c r="QZ13" s="802"/>
      <c r="RA13" s="802"/>
      <c r="RM13" s="802"/>
      <c r="RN13" s="802"/>
      <c r="RO13" s="802"/>
      <c r="RP13" s="802"/>
      <c r="RQ13" s="802"/>
      <c r="RV13" s="1615"/>
      <c r="RX13" s="452"/>
      <c r="RY13" s="452"/>
      <c r="RZ13" s="452"/>
      <c r="SA13" s="452"/>
      <c r="SB13" s="452"/>
      <c r="SC13" s="452"/>
      <c r="SD13" s="452"/>
      <c r="SE13" s="452"/>
      <c r="SF13" s="452"/>
      <c r="SG13" s="452"/>
      <c r="SH13" s="452"/>
      <c r="SI13" s="452"/>
      <c r="TH13" s="1618"/>
      <c r="TI13" s="1618"/>
      <c r="TJ13" s="1619"/>
      <c r="TV13" s="1615"/>
      <c r="TW13" s="1615"/>
      <c r="UJ13" s="1615"/>
      <c r="UK13" s="1615"/>
      <c r="UO13" s="1618"/>
      <c r="UP13" s="1618"/>
      <c r="UQ13" s="1619"/>
      <c r="UR13" s="1618"/>
      <c r="US13" s="1618"/>
      <c r="UT13" s="1619"/>
      <c r="UU13" s="1618"/>
      <c r="UV13" s="1618"/>
      <c r="UW13" s="1619"/>
      <c r="VI13" s="1615"/>
      <c r="VJ13" s="1615"/>
      <c r="VW13" s="1615"/>
      <c r="VX13" s="1615"/>
      <c r="WA13" s="1618"/>
      <c r="WB13" s="1618"/>
      <c r="WC13" s="1619"/>
      <c r="WD13" s="1618"/>
      <c r="WE13" s="1618"/>
      <c r="WF13" s="1619"/>
      <c r="WG13" s="1618"/>
      <c r="WH13" s="1618"/>
      <c r="WI13" s="1619"/>
      <c r="WU13" s="1615"/>
      <c r="WV13" s="1615"/>
      <c r="XI13" s="1615"/>
      <c r="XJ13" s="1615"/>
      <c r="XM13" s="1618"/>
      <c r="XN13" s="1618"/>
      <c r="XO13" s="1619"/>
      <c r="XP13" s="1618"/>
      <c r="XQ13" s="1618"/>
      <c r="XR13" s="1619"/>
      <c r="XS13" s="1618"/>
      <c r="XT13" s="1618"/>
      <c r="XU13" s="1619"/>
      <c r="YG13" s="1615"/>
      <c r="YH13" s="1615"/>
      <c r="YU13" s="1615"/>
      <c r="YV13" s="1615"/>
      <c r="YY13" s="1618"/>
      <c r="YZ13" s="1618"/>
      <c r="ZA13" s="1619"/>
      <c r="ZB13" s="1618"/>
      <c r="ZC13" s="1618"/>
      <c r="ZD13" s="1619"/>
      <c r="ZE13" s="1618"/>
      <c r="ZF13" s="1618"/>
      <c r="ZG13" s="1619"/>
      <c r="ZS13" s="1615"/>
      <c r="ZT13" s="1615"/>
      <c r="AAG13" s="1615"/>
      <c r="AAH13" s="1615"/>
      <c r="AAJ13" s="1616"/>
    </row>
    <row r="14" spans="1:726" ht="22.5" customHeight="1" thickTop="1" thickBot="1" x14ac:dyDescent="0.25">
      <c r="A14" s="374" t="s">
        <v>54</v>
      </c>
      <c r="B14" s="443">
        <v>2.12</v>
      </c>
      <c r="C14" s="273">
        <v>2.16</v>
      </c>
      <c r="D14" s="340">
        <v>-0.04</v>
      </c>
      <c r="E14" s="387"/>
      <c r="F14" s="387"/>
      <c r="G14" s="244" t="s">
        <v>83</v>
      </c>
      <c r="H14" s="412">
        <v>310347</v>
      </c>
      <c r="I14" s="422">
        <v>259874</v>
      </c>
      <c r="J14" s="375">
        <v>271483</v>
      </c>
      <c r="K14" s="423">
        <v>841704</v>
      </c>
      <c r="L14" s="424">
        <v>838627</v>
      </c>
      <c r="M14" s="1150">
        <v>0.37</v>
      </c>
      <c r="N14" s="208"/>
      <c r="O14" s="228"/>
      <c r="P14" s="360"/>
      <c r="Q14" s="274"/>
      <c r="R14" s="228"/>
      <c r="S14" s="361"/>
      <c r="T14" s="444"/>
      <c r="U14" s="228"/>
      <c r="V14" s="361"/>
      <c r="W14" s="444"/>
      <c r="X14" s="228"/>
      <c r="Y14" s="228"/>
      <c r="Z14" s="425" t="s">
        <v>38</v>
      </c>
      <c r="AA14" s="425"/>
      <c r="AB14" s="371">
        <v>112196</v>
      </c>
      <c r="AC14" s="371">
        <v>112196</v>
      </c>
      <c r="AD14" s="371">
        <v>112196</v>
      </c>
      <c r="AE14" s="371">
        <v>112196</v>
      </c>
      <c r="AF14" s="208"/>
      <c r="AG14" s="208"/>
      <c r="AH14" s="208"/>
      <c r="AI14" s="208"/>
      <c r="AJ14" s="208"/>
      <c r="AK14" s="208"/>
      <c r="AL14" s="1278" t="s">
        <v>84</v>
      </c>
      <c r="AM14" s="1386"/>
      <c r="AN14" s="1386"/>
      <c r="AO14" s="1386"/>
      <c r="AP14" s="1377"/>
      <c r="AQ14" s="1377"/>
      <c r="AR14" s="1377"/>
      <c r="AS14" s="1377"/>
      <c r="AT14" s="1377"/>
      <c r="AU14" s="1377"/>
      <c r="AV14" s="1377"/>
      <c r="AW14" s="1379"/>
      <c r="AX14" s="741"/>
      <c r="AY14" s="741"/>
      <c r="AZ14" s="1387" t="s">
        <v>85</v>
      </c>
      <c r="BA14" s="1386"/>
      <c r="BB14" s="1386"/>
      <c r="BC14" s="1386"/>
      <c r="BD14" s="1377"/>
      <c r="BE14" s="1377"/>
      <c r="BF14" s="1377"/>
      <c r="BG14" s="1377"/>
      <c r="BH14" s="1377"/>
      <c r="BI14" s="1377"/>
      <c r="BJ14" s="1377"/>
      <c r="BK14" s="1379"/>
      <c r="BL14" s="349"/>
      <c r="BM14" s="1225"/>
      <c r="BN14" s="1225"/>
      <c r="BO14" s="1225"/>
      <c r="BP14" s="1292"/>
      <c r="BQ14" s="426"/>
      <c r="BR14" s="426"/>
      <c r="BS14" s="441"/>
      <c r="BT14" s="445"/>
      <c r="BU14" s="1542"/>
      <c r="BV14" s="1548"/>
      <c r="BW14" s="253"/>
      <c r="BX14" s="1089"/>
      <c r="BY14" s="419"/>
      <c r="BZ14" s="521"/>
      <c r="CA14" s="521"/>
      <c r="CB14" s="521"/>
      <c r="CC14" s="521"/>
      <c r="CE14" s="374" t="s">
        <v>54</v>
      </c>
      <c r="CF14" s="443">
        <v>2.13</v>
      </c>
      <c r="CG14" s="273">
        <v>2.17</v>
      </c>
      <c r="CH14" s="340">
        <v>-0.04</v>
      </c>
      <c r="CI14" s="507"/>
      <c r="CJ14" s="507"/>
      <c r="CK14" s="244" t="s">
        <v>83</v>
      </c>
      <c r="CL14" s="412">
        <v>256533</v>
      </c>
      <c r="CM14" s="422">
        <v>272053</v>
      </c>
      <c r="CN14" s="375">
        <v>210430</v>
      </c>
      <c r="CO14" s="423">
        <v>739016</v>
      </c>
      <c r="CP14" s="424">
        <v>760399</v>
      </c>
      <c r="CQ14" s="1150">
        <v>-2.81</v>
      </c>
      <c r="CR14" s="208"/>
      <c r="CS14" s="228"/>
      <c r="CT14" s="360"/>
      <c r="CU14" s="274"/>
      <c r="CV14" s="228"/>
      <c r="CW14" s="361"/>
      <c r="CX14" s="444"/>
      <c r="CY14" s="228"/>
      <c r="CZ14" s="361"/>
      <c r="DA14" s="444"/>
      <c r="DB14" s="228"/>
      <c r="DC14" s="228"/>
      <c r="DD14" s="425" t="s">
        <v>38</v>
      </c>
      <c r="DE14" s="425"/>
      <c r="DF14" s="371">
        <v>112196</v>
      </c>
      <c r="DG14" s="371">
        <v>112196</v>
      </c>
      <c r="DH14" s="371">
        <v>112196</v>
      </c>
      <c r="DI14" s="371">
        <v>112196</v>
      </c>
      <c r="DJ14" s="208"/>
      <c r="DK14" s="208"/>
      <c r="DL14" s="208"/>
      <c r="DM14" s="208"/>
      <c r="DN14" s="208"/>
      <c r="DO14" s="208"/>
      <c r="DP14" s="1278" t="s">
        <v>84</v>
      </c>
      <c r="DQ14" s="1336"/>
      <c r="DR14" s="1336"/>
      <c r="DS14" s="1336"/>
      <c r="DT14" s="1376"/>
      <c r="DU14" s="1376"/>
      <c r="DV14" s="1376"/>
      <c r="DW14" s="1376"/>
      <c r="DX14" s="1376"/>
      <c r="DY14" s="1376"/>
      <c r="DZ14" s="1376"/>
      <c r="EA14" s="1337"/>
      <c r="EB14" s="954"/>
      <c r="EC14" s="954"/>
      <c r="ED14" s="1278" t="s">
        <v>85</v>
      </c>
      <c r="EE14" s="1336"/>
      <c r="EF14" s="1336"/>
      <c r="EG14" s="1336"/>
      <c r="EH14" s="1376"/>
      <c r="EI14" s="1376"/>
      <c r="EJ14" s="1376"/>
      <c r="EK14" s="1376"/>
      <c r="EL14" s="1376"/>
      <c r="EM14" s="1376"/>
      <c r="EN14" s="1376"/>
      <c r="EO14" s="1337"/>
      <c r="EP14" s="349"/>
      <c r="EQ14" s="1225"/>
      <c r="ER14" s="1225"/>
      <c r="ES14" s="1225"/>
      <c r="ET14" s="1292"/>
      <c r="EU14" s="426"/>
      <c r="EV14" s="426"/>
      <c r="EW14" s="441"/>
      <c r="EX14" s="445"/>
      <c r="EY14" s="1542"/>
      <c r="EZ14" s="1548"/>
      <c r="FA14" s="253"/>
      <c r="FB14" s="1089"/>
      <c r="FC14" s="419"/>
      <c r="FD14" s="521"/>
      <c r="FE14" s="521"/>
      <c r="FF14" s="521"/>
      <c r="FG14" s="420"/>
      <c r="FI14" s="374" t="s">
        <v>54</v>
      </c>
      <c r="FJ14" s="443">
        <v>2.16</v>
      </c>
      <c r="FK14" s="273">
        <v>2.13</v>
      </c>
      <c r="FL14" s="340">
        <v>0.03</v>
      </c>
      <c r="FM14" s="507"/>
      <c r="FN14" s="507"/>
      <c r="FO14" s="244" t="s">
        <v>83</v>
      </c>
      <c r="FP14" s="412">
        <v>242165</v>
      </c>
      <c r="FQ14" s="422">
        <v>252818</v>
      </c>
      <c r="FR14" s="375">
        <v>172219</v>
      </c>
      <c r="FS14" s="423">
        <v>667202</v>
      </c>
      <c r="FT14" s="424">
        <v>631912</v>
      </c>
      <c r="FU14" s="1150">
        <v>5.58</v>
      </c>
      <c r="FV14" s="742"/>
      <c r="FW14" s="228"/>
      <c r="FX14" s="360"/>
      <c r="FY14" s="274"/>
      <c r="FZ14" s="228"/>
      <c r="GA14" s="361"/>
      <c r="GB14" s="444"/>
      <c r="GC14" s="228"/>
      <c r="GD14" s="361"/>
      <c r="GE14" s="444"/>
      <c r="GF14" s="228"/>
      <c r="GG14" s="228"/>
      <c r="GH14" s="425" t="s">
        <v>38</v>
      </c>
      <c r="GI14" s="425"/>
      <c r="GJ14" s="371">
        <v>112196</v>
      </c>
      <c r="GK14" s="371">
        <v>112196</v>
      </c>
      <c r="GL14" s="371">
        <v>112196</v>
      </c>
      <c r="GM14" s="371">
        <v>112196</v>
      </c>
      <c r="GN14" s="208"/>
      <c r="GO14" s="208"/>
      <c r="GP14" s="208"/>
      <c r="GQ14" s="208"/>
      <c r="GR14" s="208"/>
      <c r="GS14" s="208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440"/>
      <c r="HG14" s="440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349"/>
      <c r="HU14" s="1225"/>
      <c r="HV14" s="1225"/>
      <c r="HW14" s="1225"/>
      <c r="HX14" s="1292"/>
      <c r="HY14" s="426"/>
      <c r="HZ14" s="426"/>
      <c r="IA14" s="441"/>
      <c r="IB14" s="445"/>
      <c r="IC14" s="1542"/>
      <c r="ID14" s="1548"/>
      <c r="IE14" s="253"/>
      <c r="IF14" s="1089"/>
      <c r="IG14" s="419"/>
      <c r="IH14" s="521"/>
      <c r="II14" s="521"/>
      <c r="IJ14" s="521"/>
      <c r="IK14" s="521"/>
      <c r="IM14" s="421" t="s">
        <v>54</v>
      </c>
      <c r="IN14" s="443">
        <v>2.46</v>
      </c>
      <c r="IO14" s="273">
        <v>2.4300000000000002</v>
      </c>
      <c r="IP14" s="340">
        <v>0.03</v>
      </c>
      <c r="IQ14" s="507"/>
      <c r="IR14" s="507"/>
      <c r="IS14" s="244" t="s">
        <v>83</v>
      </c>
      <c r="IT14" s="414">
        <v>191557</v>
      </c>
      <c r="IU14" s="422">
        <v>212603</v>
      </c>
      <c r="IV14" s="375">
        <v>197308</v>
      </c>
      <c r="IW14" s="423">
        <v>601468</v>
      </c>
      <c r="IX14" s="424">
        <v>600669</v>
      </c>
      <c r="IY14" s="1150">
        <v>0.13</v>
      </c>
      <c r="IZ14" s="208"/>
      <c r="JA14" s="228"/>
      <c r="JB14" s="360"/>
      <c r="JC14" s="274"/>
      <c r="JD14" s="228"/>
      <c r="JE14" s="361"/>
      <c r="JF14" s="444"/>
      <c r="JG14" s="228"/>
      <c r="JH14" s="361"/>
      <c r="JI14" s="444"/>
      <c r="JJ14" s="228"/>
      <c r="JK14" s="228"/>
      <c r="JL14" s="425" t="s">
        <v>38</v>
      </c>
      <c r="JM14" s="425"/>
      <c r="JN14" s="371">
        <v>112196</v>
      </c>
      <c r="JO14" s="371">
        <v>112196</v>
      </c>
      <c r="JP14" s="371">
        <v>112196</v>
      </c>
      <c r="JQ14" s="371">
        <v>112196</v>
      </c>
      <c r="JR14" s="208"/>
      <c r="JS14" s="208"/>
      <c r="JT14" s="208"/>
      <c r="JU14" s="208"/>
      <c r="JV14" s="208"/>
      <c r="JW14" s="208"/>
      <c r="JX14" s="1450" t="s">
        <v>84</v>
      </c>
      <c r="JY14" s="948"/>
      <c r="JZ14" s="948"/>
      <c r="KA14" s="948"/>
      <c r="KB14" s="946"/>
      <c r="KC14" s="946"/>
      <c r="KD14" s="946"/>
      <c r="KE14" s="946"/>
      <c r="KF14" s="946"/>
      <c r="KG14" s="946"/>
      <c r="KH14" s="946"/>
      <c r="KI14" s="1459"/>
      <c r="KJ14" s="946"/>
      <c r="KK14" s="946"/>
      <c r="KL14" s="1460" t="s">
        <v>85</v>
      </c>
      <c r="KM14" s="948"/>
      <c r="KN14" s="948"/>
      <c r="KO14" s="948"/>
      <c r="KP14" s="946"/>
      <c r="KQ14" s="946"/>
      <c r="KR14" s="946"/>
      <c r="KS14" s="946"/>
      <c r="KT14" s="946"/>
      <c r="KU14" s="946"/>
      <c r="KV14" s="946"/>
      <c r="KW14" s="1459"/>
      <c r="KX14" s="349"/>
      <c r="KY14" s="1225"/>
      <c r="KZ14" s="1225"/>
      <c r="LA14" s="1225"/>
      <c r="LB14" s="1292"/>
      <c r="LC14" s="426"/>
      <c r="LD14" s="426"/>
      <c r="LE14" s="441"/>
      <c r="LF14" s="445"/>
      <c r="LG14" s="1542"/>
      <c r="LH14" s="1548"/>
      <c r="LI14" s="253"/>
      <c r="LJ14" s="1089"/>
      <c r="LK14" s="419"/>
      <c r="LL14" s="521"/>
      <c r="LM14" s="521"/>
      <c r="LN14" s="521"/>
      <c r="LO14" s="521"/>
      <c r="LQ14" s="374" t="s">
        <v>54</v>
      </c>
      <c r="LR14" s="443">
        <v>2.2200000000000002</v>
      </c>
      <c r="LS14" s="273">
        <v>2.23</v>
      </c>
      <c r="LT14" s="340">
        <v>-0.01</v>
      </c>
      <c r="LU14" s="408"/>
      <c r="LV14" s="408"/>
      <c r="LW14" s="1205" t="s">
        <v>83</v>
      </c>
      <c r="LX14" s="1100">
        <v>2849390</v>
      </c>
      <c r="LY14" s="1203">
        <v>2831607</v>
      </c>
      <c r="LZ14" s="1204">
        <v>0.63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112196</v>
      </c>
      <c r="MP14" s="1297">
        <v>112196</v>
      </c>
      <c r="MQ14" s="1297">
        <v>112196</v>
      </c>
      <c r="MR14" s="1297">
        <v>112196</v>
      </c>
      <c r="MS14" s="1297">
        <v>112196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  <c r="OA14" s="1057"/>
      <c r="OC14" s="452"/>
      <c r="OD14" s="452"/>
      <c r="OE14" s="1614"/>
      <c r="OF14" s="452"/>
      <c r="OG14" s="452"/>
      <c r="OH14" s="1614"/>
      <c r="OI14" s="452"/>
      <c r="OJ14" s="452"/>
      <c r="OK14" s="1614"/>
      <c r="OL14" s="452"/>
      <c r="OM14" s="452"/>
      <c r="ON14" s="1614"/>
      <c r="OO14" s="452"/>
      <c r="OP14" s="452"/>
      <c r="OQ14" s="1622"/>
      <c r="OR14" s="802"/>
      <c r="OS14" s="802"/>
      <c r="OT14" s="802"/>
      <c r="OU14" s="802"/>
      <c r="OV14" s="1616"/>
      <c r="OW14" s="1615"/>
      <c r="OX14" s="1615"/>
      <c r="OY14" s="761"/>
      <c r="OZ14" s="1615"/>
      <c r="PA14" s="1615"/>
      <c r="PB14" s="761"/>
      <c r="PC14" s="1615"/>
      <c r="PD14" s="1615"/>
      <c r="PE14" s="761"/>
      <c r="PF14" s="1615"/>
      <c r="PG14" s="1615"/>
      <c r="PH14" s="761"/>
      <c r="PI14" s="1615"/>
      <c r="PJ14" s="1615"/>
      <c r="PK14" s="761"/>
      <c r="PL14" s="802"/>
      <c r="PM14" s="802"/>
      <c r="PO14" s="1615"/>
      <c r="PP14" s="1615"/>
      <c r="PQ14" s="1615"/>
      <c r="PR14" s="1615"/>
      <c r="PS14" s="1615"/>
      <c r="PT14" s="1615"/>
      <c r="PU14" s="1615"/>
      <c r="PV14" s="1615"/>
      <c r="PW14" s="1615"/>
      <c r="PX14" s="1615"/>
      <c r="PY14" s="1615"/>
      <c r="PZ14" s="1615"/>
      <c r="QA14" s="1615"/>
      <c r="QB14" s="1615"/>
      <c r="QC14" s="1615"/>
      <c r="QD14" s="1615"/>
      <c r="QE14" s="1615"/>
      <c r="RQ14" s="802"/>
      <c r="RV14" s="1615"/>
      <c r="RX14" s="452"/>
      <c r="TH14" s="1618"/>
      <c r="TW14" s="1615"/>
      <c r="UK14" s="1615"/>
      <c r="UR14" s="1618"/>
      <c r="UU14" s="1618"/>
      <c r="VJ14" s="1615"/>
      <c r="VX14" s="1615"/>
      <c r="WD14" s="1618"/>
      <c r="WG14" s="1618"/>
      <c r="WV14" s="1615"/>
      <c r="XJ14" s="1615"/>
      <c r="XP14" s="1618"/>
      <c r="XS14" s="1618"/>
      <c r="YH14" s="1615"/>
      <c r="YV14" s="1615"/>
      <c r="ZB14" s="1618"/>
      <c r="ZE14" s="1618"/>
      <c r="ZT14" s="1615"/>
      <c r="AAH14" s="1615"/>
      <c r="AAJ14" s="1616"/>
    </row>
    <row r="15" spans="1:726" ht="22.5" customHeight="1" thickTop="1" thickBot="1" x14ac:dyDescent="0.25">
      <c r="A15" s="383" t="s">
        <v>34</v>
      </c>
      <c r="B15" s="341">
        <v>4.42</v>
      </c>
      <c r="C15" s="277">
        <v>4.43</v>
      </c>
      <c r="D15" s="342">
        <v>-0.01</v>
      </c>
      <c r="E15" s="387"/>
      <c r="F15" s="387"/>
      <c r="G15" s="244" t="s">
        <v>86</v>
      </c>
      <c r="H15" s="412">
        <v>20387</v>
      </c>
      <c r="I15" s="422">
        <v>20865</v>
      </c>
      <c r="J15" s="375">
        <v>16693</v>
      </c>
      <c r="K15" s="423">
        <v>57945</v>
      </c>
      <c r="L15" s="424">
        <v>53423</v>
      </c>
      <c r="M15" s="1150">
        <v>8.4600000000000009</v>
      </c>
      <c r="N15" s="208"/>
      <c r="O15" s="278" t="s">
        <v>87</v>
      </c>
      <c r="P15" s="405"/>
      <c r="Q15" s="684"/>
      <c r="R15" s="405"/>
      <c r="S15" s="405"/>
      <c r="T15" s="684"/>
      <c r="U15" s="405"/>
      <c r="V15" s="405"/>
      <c r="W15" s="684"/>
      <c r="X15" s="405"/>
      <c r="Y15" s="232"/>
      <c r="Z15" s="208"/>
      <c r="AA15" s="208" t="s">
        <v>37</v>
      </c>
      <c r="AB15" s="375">
        <v>1858</v>
      </c>
      <c r="AC15" s="375">
        <v>1858</v>
      </c>
      <c r="AD15" s="375">
        <v>1858</v>
      </c>
      <c r="AE15" s="375">
        <v>1858</v>
      </c>
      <c r="AF15" s="208"/>
      <c r="AG15" s="208"/>
      <c r="AH15" s="208"/>
      <c r="AI15" s="208"/>
      <c r="AJ15" s="208"/>
      <c r="AK15" s="208"/>
      <c r="AL15" s="1293" t="s">
        <v>88</v>
      </c>
      <c r="AM15" s="1667" t="s">
        <v>20</v>
      </c>
      <c r="AN15" s="1668"/>
      <c r="AO15" s="1668"/>
      <c r="AP15" s="1668"/>
      <c r="AQ15" s="1668"/>
      <c r="AR15" s="1668"/>
      <c r="AS15" s="1668"/>
      <c r="AT15" s="1668"/>
      <c r="AU15" s="1669"/>
      <c r="AV15" s="1391" t="s">
        <v>21</v>
      </c>
      <c r="AW15" s="1391" t="s">
        <v>32</v>
      </c>
      <c r="AX15" s="741"/>
      <c r="AY15" s="741"/>
      <c r="AZ15" s="1392" t="s">
        <v>88</v>
      </c>
      <c r="BA15" s="1667" t="s">
        <v>20</v>
      </c>
      <c r="BB15" s="1668"/>
      <c r="BC15" s="1668"/>
      <c r="BD15" s="1668"/>
      <c r="BE15" s="1668"/>
      <c r="BF15" s="1668"/>
      <c r="BG15" s="1668"/>
      <c r="BH15" s="1668"/>
      <c r="BI15" s="1669"/>
      <c r="BJ15" s="1391" t="s">
        <v>21</v>
      </c>
      <c r="BK15" s="1391" t="s">
        <v>32</v>
      </c>
      <c r="BL15" s="329"/>
      <c r="BM15" s="1225"/>
      <c r="BN15" s="1225"/>
      <c r="BO15" s="1225"/>
      <c r="BP15" s="1292"/>
      <c r="BQ15" s="426"/>
      <c r="BR15" s="426"/>
      <c r="BS15" s="441"/>
      <c r="BT15" s="445"/>
      <c r="BU15" s="1542"/>
      <c r="BV15" s="1548"/>
      <c r="BW15" s="253"/>
      <c r="BX15" s="1089"/>
      <c r="BY15" s="419"/>
      <c r="BZ15" s="521"/>
      <c r="CA15" s="521"/>
      <c r="CB15" s="521"/>
      <c r="CC15" s="521"/>
      <c r="CE15" s="383" t="s">
        <v>34</v>
      </c>
      <c r="CF15" s="341">
        <v>3.74</v>
      </c>
      <c r="CG15" s="277">
        <v>3.74</v>
      </c>
      <c r="CH15" s="342">
        <v>0</v>
      </c>
      <c r="CI15" s="507"/>
      <c r="CJ15" s="507"/>
      <c r="CK15" s="244" t="s">
        <v>86</v>
      </c>
      <c r="CL15" s="412">
        <v>23633</v>
      </c>
      <c r="CM15" s="422">
        <v>15129</v>
      </c>
      <c r="CN15" s="375">
        <v>16707</v>
      </c>
      <c r="CO15" s="423">
        <v>55469</v>
      </c>
      <c r="CP15" s="424">
        <v>53904</v>
      </c>
      <c r="CQ15" s="1150">
        <v>2.9</v>
      </c>
      <c r="CR15" s="208"/>
      <c r="CS15" s="278" t="s">
        <v>87</v>
      </c>
      <c r="CT15" s="405"/>
      <c r="CU15" s="684"/>
      <c r="CV15" s="405"/>
      <c r="CW15" s="405"/>
      <c r="CX15" s="684"/>
      <c r="CY15" s="405"/>
      <c r="CZ15" s="405"/>
      <c r="DA15" s="684"/>
      <c r="DB15" s="405"/>
      <c r="DC15" s="232"/>
      <c r="DD15" s="208"/>
      <c r="DE15" s="208" t="s">
        <v>37</v>
      </c>
      <c r="DF15" s="375">
        <v>1858</v>
      </c>
      <c r="DG15" s="375">
        <v>1858</v>
      </c>
      <c r="DH15" s="375">
        <v>1858</v>
      </c>
      <c r="DI15" s="375">
        <v>1858</v>
      </c>
      <c r="DJ15" s="208"/>
      <c r="DK15" s="208"/>
      <c r="DL15" s="208"/>
      <c r="DM15" s="208"/>
      <c r="DN15" s="208"/>
      <c r="DO15" s="208"/>
      <c r="DP15" s="1293" t="s">
        <v>88</v>
      </c>
      <c r="DQ15" s="1670" t="s">
        <v>20</v>
      </c>
      <c r="DR15" s="1671"/>
      <c r="DS15" s="1671"/>
      <c r="DT15" s="1671"/>
      <c r="DU15" s="1671"/>
      <c r="DV15" s="1671"/>
      <c r="DW15" s="1671"/>
      <c r="DX15" s="1671"/>
      <c r="DY15" s="1672"/>
      <c r="DZ15" s="1390" t="s">
        <v>21</v>
      </c>
      <c r="EA15" s="1390" t="s">
        <v>32</v>
      </c>
      <c r="EB15" s="954"/>
      <c r="EC15" s="954"/>
      <c r="ED15" s="1293" t="s">
        <v>88</v>
      </c>
      <c r="EE15" s="1670" t="s">
        <v>20</v>
      </c>
      <c r="EF15" s="1671"/>
      <c r="EG15" s="1671"/>
      <c r="EH15" s="1671"/>
      <c r="EI15" s="1671"/>
      <c r="EJ15" s="1671"/>
      <c r="EK15" s="1671"/>
      <c r="EL15" s="1671"/>
      <c r="EM15" s="1672"/>
      <c r="EN15" s="1390" t="s">
        <v>21</v>
      </c>
      <c r="EO15" s="1390" t="s">
        <v>32</v>
      </c>
      <c r="EP15" s="329"/>
      <c r="EQ15" s="1225"/>
      <c r="ER15" s="1225"/>
      <c r="ES15" s="1225"/>
      <c r="ET15" s="1292"/>
      <c r="EU15" s="426"/>
      <c r="EV15" s="426"/>
      <c r="EW15" s="441"/>
      <c r="EX15" s="445"/>
      <c r="EY15" s="1542"/>
      <c r="EZ15" s="1548"/>
      <c r="FA15" s="253"/>
      <c r="FB15" s="1089"/>
      <c r="FC15" s="419"/>
      <c r="FD15" s="521"/>
      <c r="FE15" s="521"/>
      <c r="FF15" s="521"/>
      <c r="FG15" s="420"/>
      <c r="FI15" s="383" t="s">
        <v>34</v>
      </c>
      <c r="FJ15" s="341">
        <v>3.24</v>
      </c>
      <c r="FK15" s="277">
        <v>3.31</v>
      </c>
      <c r="FL15" s="342">
        <v>-7.0000000000000007E-2</v>
      </c>
      <c r="FM15" s="507"/>
      <c r="FN15" s="507"/>
      <c r="FO15" s="244" t="s">
        <v>86</v>
      </c>
      <c r="FP15" s="412">
        <v>27630</v>
      </c>
      <c r="FQ15" s="422">
        <v>13617</v>
      </c>
      <c r="FR15" s="375">
        <v>16230</v>
      </c>
      <c r="FS15" s="423">
        <v>57477</v>
      </c>
      <c r="FT15" s="424">
        <v>56897</v>
      </c>
      <c r="FU15" s="1150">
        <v>1.02</v>
      </c>
      <c r="FV15" s="742"/>
      <c r="FW15" s="278" t="s">
        <v>87</v>
      </c>
      <c r="FX15" s="405"/>
      <c r="FY15" s="684"/>
      <c r="FZ15" s="405"/>
      <c r="GA15" s="405"/>
      <c r="GB15" s="684"/>
      <c r="GC15" s="405"/>
      <c r="GD15" s="405"/>
      <c r="GE15" s="684"/>
      <c r="GF15" s="405"/>
      <c r="GG15" s="232"/>
      <c r="GH15" s="208"/>
      <c r="GI15" s="208" t="s">
        <v>37</v>
      </c>
      <c r="GJ15" s="375">
        <v>1858</v>
      </c>
      <c r="GK15" s="375">
        <v>1858</v>
      </c>
      <c r="GL15" s="375">
        <v>1858</v>
      </c>
      <c r="GM15" s="375">
        <v>1858</v>
      </c>
      <c r="GN15" s="208"/>
      <c r="GO15" s="208"/>
      <c r="GP15" s="208"/>
      <c r="GQ15" s="208"/>
      <c r="GR15" s="208"/>
      <c r="GS15" s="208"/>
      <c r="GT15" s="1293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440"/>
      <c r="HG15" s="440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329"/>
      <c r="HU15" s="1225"/>
      <c r="HV15" s="1225"/>
      <c r="HW15" s="1225"/>
      <c r="HX15" s="1292"/>
      <c r="HY15" s="426"/>
      <c r="HZ15" s="426"/>
      <c r="IA15" s="441"/>
      <c r="IB15" s="445"/>
      <c r="IC15" s="1542"/>
      <c r="ID15" s="1548"/>
      <c r="IE15" s="253"/>
      <c r="IF15" s="1089"/>
      <c r="IG15" s="419"/>
      <c r="IH15" s="521"/>
      <c r="II15" s="521"/>
      <c r="IJ15" s="521"/>
      <c r="IK15" s="521"/>
      <c r="IM15" s="436" t="s">
        <v>34</v>
      </c>
      <c r="IN15" s="341">
        <v>4.49</v>
      </c>
      <c r="IO15" s="277">
        <v>4.49</v>
      </c>
      <c r="IP15" s="1201">
        <v>0</v>
      </c>
      <c r="IQ15" s="507"/>
      <c r="IR15" s="507"/>
      <c r="IS15" s="244" t="s">
        <v>86</v>
      </c>
      <c r="IT15" s="414">
        <v>18712</v>
      </c>
      <c r="IU15" s="422">
        <v>21978</v>
      </c>
      <c r="IV15" s="375">
        <v>20231</v>
      </c>
      <c r="IW15" s="423">
        <v>60921</v>
      </c>
      <c r="IX15" s="424">
        <v>61769</v>
      </c>
      <c r="IY15" s="1150">
        <v>-1.37</v>
      </c>
      <c r="IZ15" s="208"/>
      <c r="JA15" s="278" t="s">
        <v>87</v>
      </c>
      <c r="JB15" s="405"/>
      <c r="JC15" s="684"/>
      <c r="JD15" s="405"/>
      <c r="JE15" s="405"/>
      <c r="JF15" s="684"/>
      <c r="JG15" s="405"/>
      <c r="JH15" s="405"/>
      <c r="JI15" s="684"/>
      <c r="JJ15" s="405"/>
      <c r="JK15" s="232"/>
      <c r="JL15" s="208"/>
      <c r="JM15" s="208" t="s">
        <v>37</v>
      </c>
      <c r="JN15" s="375">
        <v>1858</v>
      </c>
      <c r="JO15" s="375">
        <v>1858</v>
      </c>
      <c r="JP15" s="375">
        <v>1858</v>
      </c>
      <c r="JQ15" s="375">
        <v>1858</v>
      </c>
      <c r="JR15" s="208"/>
      <c r="JS15" s="208"/>
      <c r="JT15" s="208"/>
      <c r="JU15" s="208"/>
      <c r="JV15" s="208"/>
      <c r="JW15" s="208"/>
      <c r="JX15" s="1451" t="s">
        <v>88</v>
      </c>
      <c r="JY15" s="1673" t="s">
        <v>20</v>
      </c>
      <c r="JZ15" s="1674"/>
      <c r="KA15" s="1674"/>
      <c r="KB15" s="1674"/>
      <c r="KC15" s="1674"/>
      <c r="KD15" s="1674"/>
      <c r="KE15" s="1674"/>
      <c r="KF15" s="1674"/>
      <c r="KG15" s="1675"/>
      <c r="KH15" s="1461" t="s">
        <v>21</v>
      </c>
      <c r="KI15" s="1461" t="s">
        <v>32</v>
      </c>
      <c r="KJ15" s="946"/>
      <c r="KK15" s="946"/>
      <c r="KL15" s="1451" t="s">
        <v>88</v>
      </c>
      <c r="KM15" s="1673" t="s">
        <v>20</v>
      </c>
      <c r="KN15" s="1674"/>
      <c r="KO15" s="1674"/>
      <c r="KP15" s="1674"/>
      <c r="KQ15" s="1674"/>
      <c r="KR15" s="1674"/>
      <c r="KS15" s="1674"/>
      <c r="KT15" s="1674"/>
      <c r="KU15" s="1675"/>
      <c r="KV15" s="1461" t="s">
        <v>21</v>
      </c>
      <c r="KW15" s="1461" t="s">
        <v>32</v>
      </c>
      <c r="KX15" s="329"/>
      <c r="KY15" s="1225"/>
      <c r="KZ15" s="1225"/>
      <c r="LA15" s="1225"/>
      <c r="LB15" s="1292"/>
      <c r="LC15" s="426"/>
      <c r="LD15" s="426"/>
      <c r="LE15" s="441"/>
      <c r="LF15" s="445"/>
      <c r="LG15" s="1542"/>
      <c r="LH15" s="1548"/>
      <c r="LI15" s="253"/>
      <c r="LJ15" s="1089"/>
      <c r="LK15" s="419"/>
      <c r="LL15" s="521"/>
      <c r="LM15" s="521"/>
      <c r="LN15" s="521"/>
      <c r="LO15" s="521"/>
      <c r="LQ15" s="383" t="s">
        <v>34</v>
      </c>
      <c r="LR15" s="341">
        <v>4.0199999999999996</v>
      </c>
      <c r="LS15" s="277">
        <v>4.04</v>
      </c>
      <c r="LT15" s="342">
        <v>-0.02</v>
      </c>
      <c r="LU15" s="408"/>
      <c r="LV15" s="408"/>
      <c r="LW15" s="1205" t="s">
        <v>86</v>
      </c>
      <c r="LX15" s="1100">
        <v>231812</v>
      </c>
      <c r="LY15" s="1203">
        <v>225993</v>
      </c>
      <c r="LZ15" s="1204">
        <v>2.57</v>
      </c>
      <c r="MA15" s="206"/>
      <c r="MB15" s="1272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1858</v>
      </c>
      <c r="MP15" s="721">
        <v>1858</v>
      </c>
      <c r="MQ15" s="721">
        <v>1858</v>
      </c>
      <c r="MR15" s="721">
        <v>1858</v>
      </c>
      <c r="MS15" s="721">
        <v>1858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  <c r="OA15" s="1057"/>
      <c r="OC15" s="452"/>
      <c r="OD15" s="452"/>
      <c r="OE15" s="1614"/>
      <c r="OF15" s="452"/>
      <c r="OG15" s="452"/>
      <c r="OH15" s="1614"/>
      <c r="OI15" s="452"/>
      <c r="OJ15" s="452"/>
      <c r="OK15" s="1614"/>
      <c r="OL15" s="452"/>
      <c r="OM15" s="452"/>
      <c r="ON15" s="1614"/>
      <c r="OO15" s="452"/>
      <c r="OP15" s="452"/>
      <c r="OQ15" s="1622"/>
      <c r="OR15" s="802"/>
      <c r="OS15" s="802"/>
      <c r="OT15" s="802"/>
      <c r="OU15" s="802"/>
      <c r="OV15" s="1616"/>
      <c r="OW15" s="1615"/>
      <c r="OX15" s="1615"/>
      <c r="OY15" s="761"/>
      <c r="OZ15" s="1615"/>
      <c r="PA15" s="1615"/>
      <c r="PB15" s="761"/>
      <c r="PC15" s="1615"/>
      <c r="PD15" s="1615"/>
      <c r="PE15" s="761"/>
      <c r="PF15" s="1615"/>
      <c r="PG15" s="1615"/>
      <c r="PH15" s="761"/>
      <c r="PI15" s="1615"/>
      <c r="PJ15" s="1615"/>
      <c r="PK15" s="761"/>
      <c r="PL15" s="802"/>
      <c r="PM15" s="802"/>
      <c r="PO15" s="1615"/>
      <c r="PP15" s="1615"/>
      <c r="PQ15" s="1615"/>
      <c r="PR15" s="1615"/>
      <c r="PS15" s="1615"/>
      <c r="PT15" s="1615"/>
      <c r="PU15" s="1615"/>
      <c r="PV15" s="1615"/>
      <c r="PW15" s="1615"/>
      <c r="PX15" s="1615"/>
      <c r="PY15" s="1615"/>
      <c r="PZ15" s="1615"/>
      <c r="QA15" s="1615"/>
      <c r="QB15" s="1615"/>
      <c r="QC15" s="1615"/>
      <c r="QD15" s="1615"/>
      <c r="QE15" s="1615"/>
      <c r="RQ15" s="802"/>
      <c r="RV15" s="1615"/>
      <c r="RX15" s="452"/>
      <c r="TW15" s="1617"/>
      <c r="UK15" s="1617"/>
      <c r="VJ15" s="1617"/>
      <c r="VX15" s="1617"/>
      <c r="WV15" s="1617"/>
      <c r="XJ15" s="1617"/>
      <c r="YH15" s="1617"/>
      <c r="YV15" s="1617"/>
      <c r="ZT15" s="1617"/>
      <c r="AAH15" s="1617"/>
      <c r="AAJ15" s="1616"/>
    </row>
    <row r="16" spans="1:726" ht="22.5" customHeight="1" thickTop="1" thickBot="1" x14ac:dyDescent="0.25">
      <c r="A16" s="280" t="s">
        <v>89</v>
      </c>
      <c r="B16" s="447"/>
      <c r="C16" s="345"/>
      <c r="D16" s="340"/>
      <c r="E16" s="387"/>
      <c r="F16" s="387"/>
      <c r="G16" s="244" t="s">
        <v>90</v>
      </c>
      <c r="H16" s="412">
        <v>32278</v>
      </c>
      <c r="I16" s="422">
        <v>30810</v>
      </c>
      <c r="J16" s="375">
        <v>30252</v>
      </c>
      <c r="K16" s="423">
        <v>93340</v>
      </c>
      <c r="L16" s="424">
        <v>80779</v>
      </c>
      <c r="M16" s="1150">
        <v>15.55</v>
      </c>
      <c r="N16" s="208"/>
      <c r="O16" s="1017" t="s">
        <v>19</v>
      </c>
      <c r="P16" s="1018" t="s">
        <v>20</v>
      </c>
      <c r="Q16" s="686"/>
      <c r="R16" s="1019"/>
      <c r="S16" s="1018" t="s">
        <v>21</v>
      </c>
      <c r="T16" s="686"/>
      <c r="U16" s="1019"/>
      <c r="V16" s="1018" t="s">
        <v>22</v>
      </c>
      <c r="W16" s="686"/>
      <c r="X16" s="1019"/>
      <c r="Y16" s="1021"/>
      <c r="Z16" s="208"/>
      <c r="AA16" s="208" t="s">
        <v>51</v>
      </c>
      <c r="AB16" s="375">
        <v>44819</v>
      </c>
      <c r="AC16" s="375">
        <v>44819</v>
      </c>
      <c r="AD16" s="375">
        <v>44819</v>
      </c>
      <c r="AE16" s="375">
        <v>44819</v>
      </c>
      <c r="AF16" s="208"/>
      <c r="AG16" s="208"/>
      <c r="AH16" s="208"/>
      <c r="AI16" s="208"/>
      <c r="AJ16" s="208"/>
      <c r="AK16" s="208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741"/>
      <c r="AY16" s="741"/>
      <c r="AZ16" s="1395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333"/>
      <c r="BM16" s="1225"/>
      <c r="BN16" s="1225"/>
      <c r="BO16" s="1225"/>
      <c r="BP16" s="1526"/>
      <c r="BQ16" s="426"/>
      <c r="BR16" s="426"/>
      <c r="BS16" s="426"/>
      <c r="BT16" s="521"/>
      <c r="BU16" s="1542"/>
      <c r="BV16" s="1518"/>
      <c r="BW16" s="253"/>
      <c r="BX16" s="1089"/>
      <c r="BY16" s="419"/>
      <c r="BZ16" s="521"/>
      <c r="CA16" s="521"/>
      <c r="CB16" s="521"/>
      <c r="CC16" s="521"/>
      <c r="CE16" s="280" t="s">
        <v>89</v>
      </c>
      <c r="CF16" s="447"/>
      <c r="CG16" s="345"/>
      <c r="CH16" s="340"/>
      <c r="CI16" s="507"/>
      <c r="CJ16" s="507"/>
      <c r="CK16" s="244" t="s">
        <v>90</v>
      </c>
      <c r="CL16" s="412">
        <v>27526</v>
      </c>
      <c r="CM16" s="422">
        <v>28021</v>
      </c>
      <c r="CN16" s="375">
        <v>27713</v>
      </c>
      <c r="CO16" s="423">
        <v>83260</v>
      </c>
      <c r="CP16" s="424">
        <v>76762</v>
      </c>
      <c r="CQ16" s="1150">
        <v>8.4700000000000006</v>
      </c>
      <c r="CR16" s="208"/>
      <c r="CS16" s="1017" t="s">
        <v>19</v>
      </c>
      <c r="CT16" s="1018" t="s">
        <v>20</v>
      </c>
      <c r="CU16" s="686"/>
      <c r="CV16" s="1019"/>
      <c r="CW16" s="1018" t="s">
        <v>21</v>
      </c>
      <c r="CX16" s="686"/>
      <c r="CY16" s="1019"/>
      <c r="CZ16" s="1018" t="s">
        <v>22</v>
      </c>
      <c r="DA16" s="686"/>
      <c r="DB16" s="1019"/>
      <c r="DC16" s="1021"/>
      <c r="DD16" s="208"/>
      <c r="DE16" s="208" t="s">
        <v>51</v>
      </c>
      <c r="DF16" s="375">
        <v>44819</v>
      </c>
      <c r="DG16" s="375">
        <v>44819</v>
      </c>
      <c r="DH16" s="375">
        <v>44819</v>
      </c>
      <c r="DI16" s="375">
        <v>44819</v>
      </c>
      <c r="DJ16" s="208"/>
      <c r="DK16" s="208"/>
      <c r="DL16" s="208"/>
      <c r="DM16" s="208"/>
      <c r="DN16" s="208"/>
      <c r="DO16" s="208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954"/>
      <c r="EC16" s="954"/>
      <c r="ED16" s="1394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333"/>
      <c r="EQ16" s="1225"/>
      <c r="ER16" s="1225"/>
      <c r="ES16" s="1225"/>
      <c r="ET16" s="1526"/>
      <c r="EU16" s="426"/>
      <c r="EV16" s="426"/>
      <c r="EW16" s="426"/>
      <c r="EX16" s="521"/>
      <c r="EY16" s="1542"/>
      <c r="EZ16" s="1518"/>
      <c r="FA16" s="253"/>
      <c r="FB16" s="1089"/>
      <c r="FC16" s="419"/>
      <c r="FD16" s="521"/>
      <c r="FE16" s="521"/>
      <c r="FF16" s="521"/>
      <c r="FG16" s="420"/>
      <c r="FI16" s="280" t="s">
        <v>89</v>
      </c>
      <c r="FJ16" s="447"/>
      <c r="FK16" s="345"/>
      <c r="FL16" s="340"/>
      <c r="FM16" s="507"/>
      <c r="FN16" s="507"/>
      <c r="FO16" s="244" t="s">
        <v>90</v>
      </c>
      <c r="FP16" s="412">
        <v>23249</v>
      </c>
      <c r="FQ16" s="422">
        <v>20984</v>
      </c>
      <c r="FR16" s="375">
        <v>28550</v>
      </c>
      <c r="FS16" s="423">
        <v>72783</v>
      </c>
      <c r="FT16" s="424">
        <v>63673</v>
      </c>
      <c r="FU16" s="1150">
        <v>14.31</v>
      </c>
      <c r="FV16" s="742"/>
      <c r="FW16" s="1017" t="s">
        <v>19</v>
      </c>
      <c r="FX16" s="1018" t="s">
        <v>20</v>
      </c>
      <c r="FY16" s="686"/>
      <c r="FZ16" s="1019"/>
      <c r="GA16" s="1018" t="s">
        <v>21</v>
      </c>
      <c r="GB16" s="686"/>
      <c r="GC16" s="1019"/>
      <c r="GD16" s="1018" t="s">
        <v>22</v>
      </c>
      <c r="GE16" s="686"/>
      <c r="GF16" s="1019"/>
      <c r="GG16" s="1021"/>
      <c r="GH16" s="208"/>
      <c r="GI16" s="208" t="s">
        <v>51</v>
      </c>
      <c r="GJ16" s="375">
        <v>44819</v>
      </c>
      <c r="GK16" s="375">
        <v>44819</v>
      </c>
      <c r="GL16" s="375">
        <v>44819</v>
      </c>
      <c r="GM16" s="375">
        <v>44819</v>
      </c>
      <c r="GN16" s="208"/>
      <c r="GO16" s="208"/>
      <c r="GP16" s="208"/>
      <c r="GQ16" s="208"/>
      <c r="GR16" s="208"/>
      <c r="GS16" s="208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440"/>
      <c r="HG16" s="440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333"/>
      <c r="HU16" s="1225"/>
      <c r="HV16" s="1225"/>
      <c r="HW16" s="1225"/>
      <c r="HX16" s="1526"/>
      <c r="HY16" s="426"/>
      <c r="HZ16" s="426"/>
      <c r="IA16" s="426"/>
      <c r="IB16" s="521"/>
      <c r="IC16" s="1542"/>
      <c r="ID16" s="1518"/>
      <c r="IE16" s="253"/>
      <c r="IF16" s="1089"/>
      <c r="IG16" s="419"/>
      <c r="IH16" s="521"/>
      <c r="II16" s="521"/>
      <c r="IJ16" s="521"/>
      <c r="IK16" s="521"/>
      <c r="IM16" s="446" t="s">
        <v>89</v>
      </c>
      <c r="IN16" s="447"/>
      <c r="IO16" s="345"/>
      <c r="IP16" s="340"/>
      <c r="IQ16" s="507"/>
      <c r="IR16" s="507"/>
      <c r="IS16" s="244" t="s">
        <v>90</v>
      </c>
      <c r="IT16" s="414">
        <v>29443</v>
      </c>
      <c r="IU16" s="422">
        <v>30689</v>
      </c>
      <c r="IV16" s="375">
        <v>27189</v>
      </c>
      <c r="IW16" s="423">
        <v>87321</v>
      </c>
      <c r="IX16" s="424">
        <v>78243</v>
      </c>
      <c r="IY16" s="1150">
        <v>11.6</v>
      </c>
      <c r="IZ16" s="208"/>
      <c r="JA16" s="1017" t="s">
        <v>19</v>
      </c>
      <c r="JB16" s="1018" t="s">
        <v>20</v>
      </c>
      <c r="JC16" s="686"/>
      <c r="JD16" s="1019"/>
      <c r="JE16" s="1018" t="s">
        <v>21</v>
      </c>
      <c r="JF16" s="686"/>
      <c r="JG16" s="1019"/>
      <c r="JH16" s="1018" t="s">
        <v>22</v>
      </c>
      <c r="JI16" s="686"/>
      <c r="JJ16" s="1019"/>
      <c r="JK16" s="1021"/>
      <c r="JL16" s="208"/>
      <c r="JM16" s="208" t="s">
        <v>51</v>
      </c>
      <c r="JN16" s="375">
        <v>44819</v>
      </c>
      <c r="JO16" s="375">
        <v>44819</v>
      </c>
      <c r="JP16" s="375">
        <v>44819</v>
      </c>
      <c r="JQ16" s="375">
        <v>44819</v>
      </c>
      <c r="JR16" s="208"/>
      <c r="JS16" s="208"/>
      <c r="JT16" s="208"/>
      <c r="JU16" s="208"/>
      <c r="JV16" s="208"/>
      <c r="JW16" s="208"/>
      <c r="JX16" s="1454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J16" s="946"/>
      <c r="KK16" s="946"/>
      <c r="KL16" s="1462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333"/>
      <c r="KY16" s="1225"/>
      <c r="KZ16" s="1225"/>
      <c r="LA16" s="1225"/>
      <c r="LB16" s="1526"/>
      <c r="LC16" s="426"/>
      <c r="LD16" s="426"/>
      <c r="LE16" s="426"/>
      <c r="LF16" s="521"/>
      <c r="LG16" s="1542"/>
      <c r="LH16" s="1518"/>
      <c r="LI16" s="253"/>
      <c r="LJ16" s="1089"/>
      <c r="LK16" s="419"/>
      <c r="LL16" s="521"/>
      <c r="LM16" s="521"/>
      <c r="LN16" s="521"/>
      <c r="LO16" s="521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336704</v>
      </c>
      <c r="LY16" s="1203">
        <v>299457</v>
      </c>
      <c r="LZ16" s="1204">
        <v>12.44</v>
      </c>
      <c r="MA16" s="206"/>
      <c r="MB16" s="101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44819</v>
      </c>
      <c r="MP16" s="721">
        <v>44819</v>
      </c>
      <c r="MQ16" s="721">
        <v>44819</v>
      </c>
      <c r="MR16" s="721">
        <v>44819</v>
      </c>
      <c r="MS16" s="721">
        <v>44819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  <c r="OA16" s="1057"/>
      <c r="OC16" s="452"/>
      <c r="OD16" s="452"/>
      <c r="OE16" s="1614"/>
      <c r="OF16" s="452"/>
      <c r="OG16" s="452"/>
      <c r="OH16" s="1614"/>
      <c r="OI16" s="452"/>
      <c r="OJ16" s="452"/>
      <c r="OK16" s="1614"/>
      <c r="OL16" s="452"/>
      <c r="OM16" s="452"/>
      <c r="ON16" s="1614"/>
      <c r="OO16" s="452"/>
      <c r="OP16" s="452"/>
      <c r="OQ16" s="1614"/>
      <c r="OR16" s="802"/>
      <c r="OS16" s="802"/>
      <c r="OT16" s="802"/>
      <c r="OU16" s="802"/>
      <c r="OV16" s="1616"/>
      <c r="OW16" s="1615"/>
      <c r="OX16" s="1615"/>
      <c r="OY16" s="761"/>
      <c r="OZ16" s="1615"/>
      <c r="PA16" s="1615"/>
      <c r="PB16" s="761"/>
      <c r="PC16" s="1615"/>
      <c r="PD16" s="1615"/>
      <c r="PE16" s="761"/>
      <c r="PF16" s="1615"/>
      <c r="PG16" s="1615"/>
      <c r="PH16" s="761"/>
      <c r="PI16" s="1615"/>
      <c r="PJ16" s="1615"/>
      <c r="PK16" s="761"/>
      <c r="PL16" s="802"/>
      <c r="PM16" s="802"/>
      <c r="PO16" s="1615"/>
      <c r="PP16" s="1615"/>
      <c r="PQ16" s="1615"/>
      <c r="PR16" s="1615"/>
      <c r="PS16" s="1615"/>
      <c r="PT16" s="1615"/>
      <c r="PU16" s="1615"/>
      <c r="PV16" s="1615"/>
      <c r="PW16" s="1615"/>
      <c r="PX16" s="1615"/>
      <c r="PY16" s="1615"/>
      <c r="PZ16" s="1615"/>
      <c r="QA16" s="1615"/>
      <c r="QB16" s="1615"/>
      <c r="QC16" s="1615"/>
      <c r="QD16" s="1615"/>
      <c r="QE16" s="1615"/>
      <c r="RQ16" s="802"/>
      <c r="RV16" s="1615"/>
      <c r="TW16" s="1617"/>
      <c r="UK16" s="1617"/>
      <c r="VJ16" s="1617"/>
      <c r="VX16" s="1617"/>
      <c r="WV16" s="1617"/>
      <c r="XJ16" s="1617"/>
      <c r="YH16" s="1617"/>
      <c r="YV16" s="1617"/>
      <c r="ZT16" s="1617"/>
      <c r="AAH16" s="1617"/>
      <c r="AAJ16" s="1616"/>
    </row>
    <row r="17" spans="1:712" ht="22.5" customHeight="1" thickTop="1" thickBot="1" x14ac:dyDescent="0.25">
      <c r="A17" s="382" t="s">
        <v>91</v>
      </c>
      <c r="B17" s="451">
        <v>4024.4100000000003</v>
      </c>
      <c r="C17" s="285">
        <v>3882.16</v>
      </c>
      <c r="D17" s="413">
        <v>3.66</v>
      </c>
      <c r="E17" s="965"/>
      <c r="F17" s="965"/>
      <c r="G17" s="244" t="s">
        <v>92</v>
      </c>
      <c r="H17" s="412">
        <v>76180</v>
      </c>
      <c r="I17" s="422">
        <v>47923</v>
      </c>
      <c r="J17" s="375">
        <v>68014</v>
      </c>
      <c r="K17" s="423">
        <v>192117</v>
      </c>
      <c r="L17" s="424">
        <v>178388</v>
      </c>
      <c r="M17" s="1150">
        <v>7.7</v>
      </c>
      <c r="N17" s="208"/>
      <c r="O17" s="1020" t="s">
        <v>134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1021"/>
      <c r="Z17" s="208"/>
      <c r="AA17" s="208" t="s">
        <v>57</v>
      </c>
      <c r="AB17" s="375">
        <v>65519</v>
      </c>
      <c r="AC17" s="375">
        <v>65519</v>
      </c>
      <c r="AD17" s="375">
        <v>65519</v>
      </c>
      <c r="AE17" s="375">
        <v>65519</v>
      </c>
      <c r="AF17" s="208"/>
      <c r="AG17" s="208"/>
      <c r="AH17" s="208"/>
      <c r="AI17" s="208"/>
      <c r="AJ17" s="208"/>
      <c r="AK17" s="208"/>
      <c r="AL17" s="1309" t="s">
        <v>53</v>
      </c>
      <c r="AM17" s="1310">
        <v>1399</v>
      </c>
      <c r="AN17" s="1311">
        <v>236</v>
      </c>
      <c r="AO17" s="1311">
        <v>1123</v>
      </c>
      <c r="AP17" s="1312">
        <v>0</v>
      </c>
      <c r="AQ17" s="1311"/>
      <c r="AR17" s="1311"/>
      <c r="AS17" s="1311"/>
      <c r="AT17" s="1311"/>
      <c r="AU17" s="1313">
        <v>2758</v>
      </c>
      <c r="AV17" s="1314">
        <v>345</v>
      </c>
      <c r="AW17" s="1315">
        <v>3103</v>
      </c>
      <c r="AX17" s="741"/>
      <c r="AY17" s="741"/>
      <c r="AZ17" s="1369" t="s">
        <v>53</v>
      </c>
      <c r="BA17" s="1310">
        <v>14013</v>
      </c>
      <c r="BB17" s="1311">
        <v>960</v>
      </c>
      <c r="BC17" s="1311">
        <v>878</v>
      </c>
      <c r="BD17" s="1312">
        <v>0</v>
      </c>
      <c r="BE17" s="1311"/>
      <c r="BF17" s="1311"/>
      <c r="BG17" s="1311"/>
      <c r="BH17" s="1311"/>
      <c r="BI17" s="1313">
        <v>15851</v>
      </c>
      <c r="BJ17" s="1314">
        <v>426</v>
      </c>
      <c r="BK17" s="1315">
        <v>16277</v>
      </c>
      <c r="BL17" s="433"/>
      <c r="BM17" s="1225"/>
      <c r="BN17" s="1225"/>
      <c r="BO17" s="521"/>
      <c r="BP17" s="1526"/>
      <c r="BQ17" s="418"/>
      <c r="BR17" s="418"/>
      <c r="BS17" s="407"/>
      <c r="BT17" s="418"/>
      <c r="BU17" s="1542"/>
      <c r="BV17" s="1518"/>
      <c r="BW17" s="253"/>
      <c r="BX17" s="1089"/>
      <c r="BY17" s="419"/>
      <c r="BZ17" s="521"/>
      <c r="CA17" s="521"/>
      <c r="CB17" s="521"/>
      <c r="CC17" s="521"/>
      <c r="CE17" s="382" t="s">
        <v>91</v>
      </c>
      <c r="CF17" s="451">
        <v>4186.3599999999997</v>
      </c>
      <c r="CG17" s="285">
        <v>4057.8999999999996</v>
      </c>
      <c r="CH17" s="413">
        <v>3.17</v>
      </c>
      <c r="CI17" s="802"/>
      <c r="CJ17" s="802"/>
      <c r="CK17" s="244" t="s">
        <v>92</v>
      </c>
      <c r="CL17" s="412">
        <v>77421</v>
      </c>
      <c r="CM17" s="422">
        <v>62813</v>
      </c>
      <c r="CN17" s="375">
        <v>56467</v>
      </c>
      <c r="CO17" s="423">
        <v>196701</v>
      </c>
      <c r="CP17" s="424">
        <v>202889</v>
      </c>
      <c r="CQ17" s="1150">
        <v>-3.05</v>
      </c>
      <c r="CR17" s="208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1021"/>
      <c r="DD17" s="208"/>
      <c r="DE17" s="208" t="s">
        <v>57</v>
      </c>
      <c r="DF17" s="375">
        <v>65519</v>
      </c>
      <c r="DG17" s="375">
        <v>65519</v>
      </c>
      <c r="DH17" s="375">
        <v>65519</v>
      </c>
      <c r="DI17" s="375">
        <v>65519</v>
      </c>
      <c r="DJ17" s="208"/>
      <c r="DK17" s="208"/>
      <c r="DL17" s="208"/>
      <c r="DM17" s="208"/>
      <c r="DN17" s="208"/>
      <c r="DO17" s="208"/>
      <c r="DP17" s="1309" t="s">
        <v>53</v>
      </c>
      <c r="DQ17" s="1310">
        <v>1104</v>
      </c>
      <c r="DR17" s="1311">
        <v>0</v>
      </c>
      <c r="DS17" s="1311">
        <v>1990</v>
      </c>
      <c r="DT17" s="1312">
        <v>0</v>
      </c>
      <c r="DU17" s="1311"/>
      <c r="DV17" s="1311"/>
      <c r="DW17" s="1311"/>
      <c r="DX17" s="1311"/>
      <c r="DY17" s="1313">
        <v>3094</v>
      </c>
      <c r="DZ17" s="1314">
        <v>382</v>
      </c>
      <c r="EA17" s="1315">
        <v>3476</v>
      </c>
      <c r="EB17" s="954"/>
      <c r="EC17" s="954"/>
      <c r="ED17" s="1368" t="s">
        <v>53</v>
      </c>
      <c r="EE17" s="1310">
        <v>21387</v>
      </c>
      <c r="EF17" s="1311">
        <v>264</v>
      </c>
      <c r="EG17" s="1311">
        <v>1519</v>
      </c>
      <c r="EH17" s="1312">
        <v>342</v>
      </c>
      <c r="EI17" s="1311"/>
      <c r="EJ17" s="1311"/>
      <c r="EK17" s="1311"/>
      <c r="EL17" s="1311"/>
      <c r="EM17" s="1313">
        <v>23512</v>
      </c>
      <c r="EN17" s="1314">
        <v>489</v>
      </c>
      <c r="EO17" s="1315">
        <v>24001</v>
      </c>
      <c r="EP17" s="433"/>
      <c r="EQ17" s="1225"/>
      <c r="ER17" s="1225"/>
      <c r="ES17" s="521"/>
      <c r="ET17" s="1526"/>
      <c r="EU17" s="418"/>
      <c r="EV17" s="418"/>
      <c r="EW17" s="407"/>
      <c r="EX17" s="418"/>
      <c r="EY17" s="1542"/>
      <c r="EZ17" s="1518"/>
      <c r="FA17" s="253"/>
      <c r="FB17" s="1089"/>
      <c r="FC17" s="419"/>
      <c r="FD17" s="521"/>
      <c r="FE17" s="521"/>
      <c r="FF17" s="521"/>
      <c r="FG17" s="420"/>
      <c r="FI17" s="382" t="s">
        <v>91</v>
      </c>
      <c r="FJ17" s="451">
        <v>3147.2300000000005</v>
      </c>
      <c r="FK17" s="285">
        <v>3162.6000000000004</v>
      </c>
      <c r="FL17" s="413">
        <v>-0.49</v>
      </c>
      <c r="FM17" s="452"/>
      <c r="FN17" s="452"/>
      <c r="FO17" s="244" t="s">
        <v>92</v>
      </c>
      <c r="FP17" s="412">
        <v>57555</v>
      </c>
      <c r="FQ17" s="422">
        <v>46656</v>
      </c>
      <c r="FR17" s="375">
        <v>37863</v>
      </c>
      <c r="FS17" s="423">
        <v>142074</v>
      </c>
      <c r="FT17" s="424">
        <v>131699</v>
      </c>
      <c r="FU17" s="1150">
        <v>7.88</v>
      </c>
      <c r="FV17" s="742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1021"/>
      <c r="GH17" s="208"/>
      <c r="GI17" s="208" t="s">
        <v>57</v>
      </c>
      <c r="GJ17" s="375">
        <v>65519</v>
      </c>
      <c r="GK17" s="375">
        <v>65519</v>
      </c>
      <c r="GL17" s="375">
        <v>65519</v>
      </c>
      <c r="GM17" s="375">
        <v>65519</v>
      </c>
      <c r="GN17" s="208"/>
      <c r="GO17" s="208"/>
      <c r="GP17" s="208"/>
      <c r="GQ17" s="208"/>
      <c r="GR17" s="208"/>
      <c r="GS17" s="208"/>
      <c r="GT17" s="1309" t="s">
        <v>53</v>
      </c>
      <c r="GU17" s="1310">
        <v>279</v>
      </c>
      <c r="GV17" s="1311">
        <v>0</v>
      </c>
      <c r="GW17" s="1311">
        <v>777</v>
      </c>
      <c r="GX17" s="1312">
        <v>0</v>
      </c>
      <c r="GY17" s="1311"/>
      <c r="GZ17" s="1311"/>
      <c r="HA17" s="1311"/>
      <c r="HB17" s="1311"/>
      <c r="HC17" s="1313">
        <v>1056</v>
      </c>
      <c r="HD17" s="1314">
        <v>0</v>
      </c>
      <c r="HE17" s="1315">
        <v>1056</v>
      </c>
      <c r="HF17" s="440"/>
      <c r="HG17" s="440"/>
      <c r="HH17" s="1309" t="s">
        <v>53</v>
      </c>
      <c r="HI17" s="1310">
        <v>4308</v>
      </c>
      <c r="HJ17" s="1311">
        <v>61</v>
      </c>
      <c r="HK17" s="1311">
        <v>498</v>
      </c>
      <c r="HL17" s="1312">
        <v>80</v>
      </c>
      <c r="HM17" s="1311"/>
      <c r="HN17" s="1311"/>
      <c r="HO17" s="1311"/>
      <c r="HP17" s="1311"/>
      <c r="HQ17" s="1313">
        <v>4947</v>
      </c>
      <c r="HR17" s="1314">
        <v>138</v>
      </c>
      <c r="HS17" s="1315">
        <v>5085</v>
      </c>
      <c r="HT17" s="433"/>
      <c r="HU17" s="1225"/>
      <c r="HV17" s="1225"/>
      <c r="HW17" s="521"/>
      <c r="HX17" s="1526"/>
      <c r="HY17" s="418"/>
      <c r="HZ17" s="418"/>
      <c r="IA17" s="407"/>
      <c r="IB17" s="418"/>
      <c r="IC17" s="1542"/>
      <c r="ID17" s="1518"/>
      <c r="IE17" s="253"/>
      <c r="IF17" s="1089"/>
      <c r="IG17" s="419"/>
      <c r="IH17" s="521"/>
      <c r="II17" s="521"/>
      <c r="IJ17" s="521"/>
      <c r="IK17" s="521"/>
      <c r="IM17" s="435" t="s">
        <v>91</v>
      </c>
      <c r="IN17" s="451">
        <v>4035.5100000000007</v>
      </c>
      <c r="IO17" s="285">
        <v>4025.05</v>
      </c>
      <c r="IP17" s="413">
        <v>0.26</v>
      </c>
      <c r="IQ17" s="452"/>
      <c r="IR17" s="452"/>
      <c r="IS17" s="244" t="s">
        <v>92</v>
      </c>
      <c r="IT17" s="414">
        <v>74365</v>
      </c>
      <c r="IU17" s="422">
        <v>62220</v>
      </c>
      <c r="IV17" s="375">
        <v>58553</v>
      </c>
      <c r="IW17" s="423">
        <v>195138</v>
      </c>
      <c r="IX17" s="424">
        <v>191754</v>
      </c>
      <c r="IY17" s="1150">
        <v>1.76</v>
      </c>
      <c r="IZ17" s="208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1021"/>
      <c r="JL17" s="208"/>
      <c r="JM17" s="208" t="s">
        <v>57</v>
      </c>
      <c r="JN17" s="375">
        <v>65519</v>
      </c>
      <c r="JO17" s="375">
        <v>65519</v>
      </c>
      <c r="JP17" s="375">
        <v>65519</v>
      </c>
      <c r="JQ17" s="375">
        <v>65519</v>
      </c>
      <c r="JR17" s="208"/>
      <c r="JS17" s="208"/>
      <c r="JT17" s="208"/>
      <c r="JU17" s="208"/>
      <c r="JV17" s="208"/>
      <c r="JW17" s="208"/>
      <c r="JX17" s="1455" t="s">
        <v>53</v>
      </c>
      <c r="JY17" s="1310">
        <v>1208</v>
      </c>
      <c r="JZ17" s="1311">
        <v>0</v>
      </c>
      <c r="KA17" s="1311">
        <v>1312</v>
      </c>
      <c r="KB17" s="1312">
        <v>0</v>
      </c>
      <c r="KC17" s="1311"/>
      <c r="KD17" s="1311"/>
      <c r="KE17" s="1311"/>
      <c r="KF17" s="1311"/>
      <c r="KG17" s="1313">
        <v>2520</v>
      </c>
      <c r="KH17" s="1314">
        <v>315</v>
      </c>
      <c r="KI17" s="1315">
        <v>2835</v>
      </c>
      <c r="KJ17" s="946"/>
      <c r="KK17" s="946"/>
      <c r="KL17" s="1456" t="s">
        <v>53</v>
      </c>
      <c r="KM17" s="1310">
        <v>16983</v>
      </c>
      <c r="KN17" s="1311">
        <v>1353</v>
      </c>
      <c r="KO17" s="1311">
        <v>2957</v>
      </c>
      <c r="KP17" s="1312">
        <v>92</v>
      </c>
      <c r="KQ17" s="1311"/>
      <c r="KR17" s="1311"/>
      <c r="KS17" s="1311"/>
      <c r="KT17" s="1311"/>
      <c r="KU17" s="1313">
        <v>21385</v>
      </c>
      <c r="KV17" s="1314">
        <v>3328</v>
      </c>
      <c r="KW17" s="1315">
        <v>24713</v>
      </c>
      <c r="KX17" s="433"/>
      <c r="KY17" s="1225"/>
      <c r="KZ17" s="1225"/>
      <c r="LA17" s="521"/>
      <c r="LB17" s="1526"/>
      <c r="LC17" s="418"/>
      <c r="LD17" s="418"/>
      <c r="LE17" s="407"/>
      <c r="LF17" s="418"/>
      <c r="LG17" s="1542"/>
      <c r="LH17" s="1518"/>
      <c r="LI17" s="253"/>
      <c r="LJ17" s="1089"/>
      <c r="LK17" s="419"/>
      <c r="LL17" s="521"/>
      <c r="LM17" s="521"/>
      <c r="LN17" s="521"/>
      <c r="LO17" s="521"/>
      <c r="LQ17" s="382" t="s">
        <v>91</v>
      </c>
      <c r="LR17" s="581">
        <v>3895.4300000000003</v>
      </c>
      <c r="LS17" s="285">
        <v>3821.7700000000004</v>
      </c>
      <c r="LT17" s="413">
        <v>1.93</v>
      </c>
      <c r="LU17" s="551"/>
      <c r="LV17" s="551"/>
      <c r="LW17" s="1205" t="s">
        <v>92</v>
      </c>
      <c r="LX17" s="1100">
        <v>726030</v>
      </c>
      <c r="LY17" s="1203">
        <v>704730</v>
      </c>
      <c r="LZ17" s="1204">
        <v>3.02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65519</v>
      </c>
      <c r="MP17" s="721">
        <v>65519</v>
      </c>
      <c r="MQ17" s="721">
        <v>65519</v>
      </c>
      <c r="MR17" s="721">
        <v>65519</v>
      </c>
      <c r="MS17" s="721">
        <v>65519</v>
      </c>
      <c r="MT17" s="571"/>
      <c r="MU17" s="573"/>
      <c r="MV17" s="560"/>
      <c r="MW17" s="580"/>
      <c r="MX17" s="573"/>
      <c r="MY17" s="573"/>
      <c r="MZ17" s="1455" t="s">
        <v>53</v>
      </c>
      <c r="NA17" s="1310">
        <v>3990</v>
      </c>
      <c r="NB17" s="1311">
        <v>236</v>
      </c>
      <c r="NC17" s="1311">
        <v>5202</v>
      </c>
      <c r="ND17" s="1312">
        <v>0</v>
      </c>
      <c r="NE17" s="1311"/>
      <c r="NF17" s="1311"/>
      <c r="NG17" s="1311"/>
      <c r="NH17" s="1311"/>
      <c r="NI17" s="1313">
        <v>9428</v>
      </c>
      <c r="NJ17" s="1314">
        <v>1042</v>
      </c>
      <c r="NK17" s="1315">
        <v>10470</v>
      </c>
      <c r="NL17" s="710"/>
      <c r="NM17" s="710"/>
      <c r="NN17" s="1455" t="s">
        <v>53</v>
      </c>
      <c r="NO17" s="1310">
        <v>56691</v>
      </c>
      <c r="NP17" s="1311">
        <v>2638</v>
      </c>
      <c r="NQ17" s="1311">
        <v>5852</v>
      </c>
      <c r="NR17" s="1312">
        <v>514</v>
      </c>
      <c r="NS17" s="1311"/>
      <c r="NT17" s="1311"/>
      <c r="NU17" s="1311"/>
      <c r="NV17" s="1311"/>
      <c r="NW17" s="1313">
        <v>65695</v>
      </c>
      <c r="NX17" s="1314">
        <v>4381</v>
      </c>
      <c r="NY17" s="1315">
        <v>70076</v>
      </c>
      <c r="OA17" s="1057"/>
      <c r="OC17" s="452"/>
      <c r="OD17" s="452"/>
      <c r="OE17" s="1614"/>
      <c r="OF17" s="452"/>
      <c r="OG17" s="452"/>
      <c r="OH17" s="1614"/>
      <c r="OI17" s="452"/>
      <c r="OJ17" s="452"/>
      <c r="OK17" s="1614"/>
      <c r="OL17" s="452"/>
      <c r="OM17" s="452"/>
      <c r="ON17" s="1614"/>
      <c r="OO17" s="452"/>
      <c r="OP17" s="452"/>
      <c r="OQ17" s="1614"/>
      <c r="OR17" s="802"/>
      <c r="OS17" s="802"/>
      <c r="OT17" s="802"/>
      <c r="OU17" s="802"/>
      <c r="OV17" s="1616"/>
      <c r="OW17" s="1615"/>
      <c r="OX17" s="1615"/>
      <c r="OY17" s="761"/>
      <c r="OZ17" s="1615"/>
      <c r="PA17" s="1615"/>
      <c r="PB17" s="761"/>
      <c r="PC17" s="1615"/>
      <c r="PD17" s="1615"/>
      <c r="PE17" s="761"/>
      <c r="PF17" s="1615"/>
      <c r="PG17" s="1615"/>
      <c r="PH17" s="761"/>
      <c r="PI17" s="1615"/>
      <c r="PJ17" s="1615"/>
      <c r="PK17" s="761"/>
      <c r="PL17" s="802"/>
      <c r="PM17" s="802"/>
      <c r="PO17" s="1615"/>
      <c r="PP17" s="1615"/>
      <c r="PQ17" s="1615"/>
      <c r="PR17" s="1615"/>
      <c r="PS17" s="1615"/>
      <c r="PT17" s="1615"/>
      <c r="PU17" s="1615"/>
      <c r="PV17" s="1615"/>
      <c r="PW17" s="1615"/>
      <c r="PX17" s="1615"/>
      <c r="PY17" s="1615"/>
      <c r="PZ17" s="1615"/>
      <c r="QA17" s="1615"/>
      <c r="QB17" s="1615"/>
      <c r="QC17" s="1615"/>
      <c r="QD17" s="1615"/>
      <c r="QE17" s="1615"/>
      <c r="QF17" s="1615"/>
      <c r="QG17" s="1615"/>
      <c r="QH17" s="1615"/>
      <c r="QK17" s="1615"/>
      <c r="QL17" s="1615"/>
      <c r="QM17" s="1615"/>
      <c r="QN17" s="1615"/>
      <c r="QO17" s="1615"/>
      <c r="QP17" s="1615"/>
      <c r="QQ17" s="1615"/>
      <c r="QR17" s="1615"/>
      <c r="QS17" s="1615"/>
      <c r="QT17" s="1615"/>
      <c r="QU17" s="1615"/>
      <c r="QV17" s="1615"/>
      <c r="QW17" s="1615"/>
      <c r="QX17" s="1615"/>
      <c r="QY17" s="1615"/>
      <c r="QZ17" s="1615"/>
      <c r="RA17" s="1615"/>
      <c r="RB17" s="1615"/>
      <c r="RC17" s="1615"/>
      <c r="RD17" s="1615"/>
      <c r="RG17" s="1615"/>
      <c r="RH17" s="1615"/>
      <c r="RI17" s="1615"/>
      <c r="RJ17" s="1615"/>
      <c r="RK17" s="1615"/>
      <c r="RL17" s="1615"/>
      <c r="RM17" s="1615"/>
      <c r="RN17" s="1615"/>
      <c r="RO17" s="1615"/>
      <c r="RP17" s="1615"/>
      <c r="RQ17" s="802"/>
      <c r="RV17" s="1615"/>
      <c r="RX17" s="452"/>
      <c r="RZ17" s="452"/>
      <c r="TM17" s="1615"/>
      <c r="TN17" s="1615"/>
      <c r="TO17" s="1615"/>
      <c r="TP17" s="1615"/>
      <c r="TQ17" s="1615"/>
      <c r="TR17" s="1615"/>
      <c r="TS17" s="1615"/>
      <c r="TT17" s="1615"/>
      <c r="TU17" s="1615"/>
      <c r="TV17" s="1615"/>
      <c r="TW17" s="1615"/>
      <c r="UA17" s="1615"/>
      <c r="UB17" s="1615"/>
      <c r="UC17" s="1615"/>
      <c r="UD17" s="1615"/>
      <c r="UE17" s="1615"/>
      <c r="UF17" s="1615"/>
      <c r="UG17" s="1615"/>
      <c r="UH17" s="1615"/>
      <c r="UI17" s="1615"/>
      <c r="UJ17" s="1615"/>
      <c r="UK17" s="1615"/>
      <c r="UZ17" s="1615"/>
      <c r="VA17" s="1615"/>
      <c r="VB17" s="1615"/>
      <c r="VC17" s="1615"/>
      <c r="VD17" s="1615"/>
      <c r="VE17" s="1615"/>
      <c r="VF17" s="1615"/>
      <c r="VG17" s="1615"/>
      <c r="VH17" s="1615"/>
      <c r="VI17" s="1615"/>
      <c r="VJ17" s="1615"/>
      <c r="VN17" s="1615"/>
      <c r="VO17" s="1615"/>
      <c r="VP17" s="1615"/>
      <c r="VQ17" s="1615"/>
      <c r="VR17" s="1615"/>
      <c r="VS17" s="1615"/>
      <c r="VT17" s="1615"/>
      <c r="VU17" s="1615"/>
      <c r="VV17" s="1615"/>
      <c r="VW17" s="1615"/>
      <c r="VX17" s="1615"/>
      <c r="WL17" s="1615"/>
      <c r="WM17" s="1615"/>
      <c r="WN17" s="1615"/>
      <c r="WO17" s="1615"/>
      <c r="WP17" s="1615"/>
      <c r="WQ17" s="1615"/>
      <c r="WR17" s="1615"/>
      <c r="WS17" s="1615"/>
      <c r="WT17" s="1615"/>
      <c r="WU17" s="1615"/>
      <c r="WV17" s="1615"/>
      <c r="WZ17" s="1615"/>
      <c r="XA17" s="1615"/>
      <c r="XB17" s="1615"/>
      <c r="XC17" s="1615"/>
      <c r="XD17" s="1615"/>
      <c r="XE17" s="1615"/>
      <c r="XF17" s="1615"/>
      <c r="XG17" s="1615"/>
      <c r="XH17" s="1615"/>
      <c r="XI17" s="1615"/>
      <c r="XJ17" s="1615"/>
      <c r="XX17" s="1615"/>
      <c r="XY17" s="1615"/>
      <c r="XZ17" s="1615"/>
      <c r="YA17" s="1615"/>
      <c r="YB17" s="1615"/>
      <c r="YC17" s="1615"/>
      <c r="YD17" s="1615"/>
      <c r="YE17" s="1615"/>
      <c r="YF17" s="1615"/>
      <c r="YG17" s="1615"/>
      <c r="YH17" s="1615"/>
      <c r="YL17" s="1615"/>
      <c r="YM17" s="1615"/>
      <c r="YN17" s="1615"/>
      <c r="YO17" s="1615"/>
      <c r="YP17" s="1615"/>
      <c r="YQ17" s="1615"/>
      <c r="YR17" s="1615"/>
      <c r="YS17" s="1615"/>
      <c r="YT17" s="1615"/>
      <c r="YU17" s="1615"/>
      <c r="YV17" s="1615"/>
      <c r="ZJ17" s="1615"/>
      <c r="ZK17" s="1615"/>
      <c r="ZL17" s="1615"/>
      <c r="ZM17" s="1615"/>
      <c r="ZN17" s="1615"/>
      <c r="ZO17" s="1615"/>
      <c r="ZP17" s="1615"/>
      <c r="ZQ17" s="1615"/>
      <c r="ZR17" s="1615"/>
      <c r="ZS17" s="1615"/>
      <c r="ZT17" s="1615"/>
      <c r="ZX17" s="1615"/>
      <c r="ZY17" s="1615"/>
      <c r="ZZ17" s="1615"/>
      <c r="AAA17" s="1615"/>
      <c r="AAB17" s="1615"/>
      <c r="AAC17" s="1615"/>
      <c r="AAD17" s="1615"/>
      <c r="AAE17" s="1615"/>
      <c r="AAF17" s="1615"/>
      <c r="AAG17" s="1615"/>
      <c r="AAH17" s="1615"/>
      <c r="AAJ17" s="1616"/>
    </row>
    <row r="18" spans="1:712" ht="22.5" customHeight="1" thickTop="1" x14ac:dyDescent="0.2">
      <c r="A18" s="374" t="s">
        <v>54</v>
      </c>
      <c r="B18" s="443">
        <v>2477.7499999999995</v>
      </c>
      <c r="C18" s="288">
        <v>2405.8099999999995</v>
      </c>
      <c r="D18" s="340">
        <v>2.99</v>
      </c>
      <c r="E18" s="965"/>
      <c r="F18" s="965"/>
      <c r="G18" s="244" t="s">
        <v>93</v>
      </c>
      <c r="H18" s="412">
        <v>35194</v>
      </c>
      <c r="I18" s="422">
        <v>37076</v>
      </c>
      <c r="J18" s="375">
        <v>33597</v>
      </c>
      <c r="K18" s="423">
        <v>105867</v>
      </c>
      <c r="L18" s="424">
        <v>94353</v>
      </c>
      <c r="M18" s="1150">
        <v>12.2</v>
      </c>
      <c r="N18" s="208"/>
      <c r="O18" s="254" t="s">
        <v>36</v>
      </c>
      <c r="P18" s="255">
        <v>1405.91</v>
      </c>
      <c r="Q18" s="256">
        <v>1354.21</v>
      </c>
      <c r="R18" s="257">
        <v>3.82</v>
      </c>
      <c r="S18" s="255">
        <v>0</v>
      </c>
      <c r="T18" s="428">
        <v>0</v>
      </c>
      <c r="U18" s="257">
        <v>0</v>
      </c>
      <c r="V18" s="255">
        <v>1381.8</v>
      </c>
      <c r="W18" s="256">
        <v>1331.25</v>
      </c>
      <c r="X18" s="257">
        <v>3.8</v>
      </c>
      <c r="Y18" s="362"/>
      <c r="Z18" s="208"/>
      <c r="AA18" s="208" t="s">
        <v>62</v>
      </c>
      <c r="AB18" s="375">
        <v>15284</v>
      </c>
      <c r="AC18" s="375">
        <v>15284</v>
      </c>
      <c r="AD18" s="375">
        <v>15284</v>
      </c>
      <c r="AE18" s="375">
        <v>15284</v>
      </c>
      <c r="AF18" s="208"/>
      <c r="AG18" s="208"/>
      <c r="AH18" s="208"/>
      <c r="AI18" s="208"/>
      <c r="AJ18" s="208"/>
      <c r="AK18" s="208"/>
      <c r="AL18" s="1309" t="s">
        <v>59</v>
      </c>
      <c r="AM18" s="1317">
        <v>4045</v>
      </c>
      <c r="AN18" s="1318">
        <v>4970</v>
      </c>
      <c r="AO18" s="1318">
        <v>16491</v>
      </c>
      <c r="AP18" s="1319">
        <v>566</v>
      </c>
      <c r="AQ18" s="1318"/>
      <c r="AR18" s="1318"/>
      <c r="AS18" s="1318"/>
      <c r="AT18" s="1318"/>
      <c r="AU18" s="1320">
        <v>26072</v>
      </c>
      <c r="AV18" s="1314">
        <v>1741</v>
      </c>
      <c r="AW18" s="1315">
        <v>27813</v>
      </c>
      <c r="AX18" s="741"/>
      <c r="AY18" s="741"/>
      <c r="AZ18" s="1369" t="s">
        <v>59</v>
      </c>
      <c r="BA18" s="1317">
        <v>11175</v>
      </c>
      <c r="BB18" s="1318">
        <v>6</v>
      </c>
      <c r="BC18" s="1318">
        <v>1278</v>
      </c>
      <c r="BD18" s="1319">
        <v>118</v>
      </c>
      <c r="BE18" s="1318"/>
      <c r="BF18" s="1318">
        <v>0</v>
      </c>
      <c r="BG18" s="1318"/>
      <c r="BH18" s="1318"/>
      <c r="BI18" s="1320">
        <v>12577</v>
      </c>
      <c r="BJ18" s="1314">
        <v>1619</v>
      </c>
      <c r="BK18" s="1315">
        <v>14196</v>
      </c>
      <c r="BL18" s="433"/>
      <c r="BM18" s="1225"/>
      <c r="BN18" s="1225"/>
      <c r="BO18" s="521"/>
      <c r="BP18" s="1292"/>
      <c r="BQ18" s="426"/>
      <c r="BR18" s="426"/>
      <c r="BS18" s="426"/>
      <c r="BT18" s="426"/>
      <c r="BU18" s="1542"/>
      <c r="BV18" s="1518"/>
      <c r="BW18" s="253"/>
      <c r="BX18" s="1089"/>
      <c r="BY18" s="419"/>
      <c r="BZ18" s="521"/>
      <c r="CA18" s="521"/>
      <c r="CB18" s="521"/>
      <c r="CC18" s="521"/>
      <c r="CE18" s="374" t="s">
        <v>54</v>
      </c>
      <c r="CF18" s="443">
        <v>2631.5499999999993</v>
      </c>
      <c r="CG18" s="288">
        <v>2575.31</v>
      </c>
      <c r="CH18" s="340">
        <v>2.1800000000000002</v>
      </c>
      <c r="CI18" s="802"/>
      <c r="CJ18" s="802"/>
      <c r="CK18" s="244" t="s">
        <v>93</v>
      </c>
      <c r="CL18" s="412">
        <v>39883</v>
      </c>
      <c r="CM18" s="422">
        <v>38193</v>
      </c>
      <c r="CN18" s="375">
        <v>36636</v>
      </c>
      <c r="CO18" s="423">
        <v>114712</v>
      </c>
      <c r="CP18" s="424">
        <v>105459</v>
      </c>
      <c r="CQ18" s="1150">
        <v>8.77</v>
      </c>
      <c r="CR18" s="208"/>
      <c r="CS18" s="254" t="s">
        <v>36</v>
      </c>
      <c r="CT18" s="255">
        <v>2572.7800000000002</v>
      </c>
      <c r="CU18" s="256">
        <v>2495.9</v>
      </c>
      <c r="CV18" s="257">
        <v>3.08</v>
      </c>
      <c r="CW18" s="255">
        <v>0</v>
      </c>
      <c r="CX18" s="428">
        <v>0</v>
      </c>
      <c r="CY18" s="257">
        <v>0</v>
      </c>
      <c r="CZ18" s="255">
        <v>2542.4899999999998</v>
      </c>
      <c r="DA18" s="256">
        <v>2466.63</v>
      </c>
      <c r="DB18" s="257">
        <v>3.08</v>
      </c>
      <c r="DC18" s="362"/>
      <c r="DD18" s="208"/>
      <c r="DE18" s="208" t="s">
        <v>62</v>
      </c>
      <c r="DF18" s="375">
        <v>15284</v>
      </c>
      <c r="DG18" s="375">
        <v>15284</v>
      </c>
      <c r="DH18" s="375">
        <v>15284</v>
      </c>
      <c r="DI18" s="375">
        <v>15284</v>
      </c>
      <c r="DJ18" s="208"/>
      <c r="DK18" s="208"/>
      <c r="DL18" s="208"/>
      <c r="DM18" s="208"/>
      <c r="DN18" s="208"/>
      <c r="DO18" s="208"/>
      <c r="DP18" s="1309" t="s">
        <v>59</v>
      </c>
      <c r="DQ18" s="1317">
        <v>4339</v>
      </c>
      <c r="DR18" s="1318">
        <v>1733</v>
      </c>
      <c r="DS18" s="1318">
        <v>4267</v>
      </c>
      <c r="DT18" s="1319">
        <v>871</v>
      </c>
      <c r="DU18" s="1318"/>
      <c r="DV18" s="1318"/>
      <c r="DW18" s="1318"/>
      <c r="DX18" s="1318"/>
      <c r="DY18" s="1320">
        <v>11210</v>
      </c>
      <c r="DZ18" s="1314">
        <v>18065</v>
      </c>
      <c r="EA18" s="1315">
        <v>29275</v>
      </c>
      <c r="EB18" s="954"/>
      <c r="EC18" s="954"/>
      <c r="ED18" s="1368" t="s">
        <v>59</v>
      </c>
      <c r="EE18" s="1317">
        <v>6803</v>
      </c>
      <c r="EF18" s="1318">
        <v>0</v>
      </c>
      <c r="EG18" s="1318">
        <v>1620</v>
      </c>
      <c r="EH18" s="1319">
        <v>75</v>
      </c>
      <c r="EI18" s="1318"/>
      <c r="EJ18" s="1318"/>
      <c r="EK18" s="1318"/>
      <c r="EL18" s="1318"/>
      <c r="EM18" s="1320">
        <v>8498</v>
      </c>
      <c r="EN18" s="1314">
        <v>1466</v>
      </c>
      <c r="EO18" s="1315">
        <v>9964</v>
      </c>
      <c r="EP18" s="433"/>
      <c r="EQ18" s="1225"/>
      <c r="ER18" s="1225"/>
      <c r="ES18" s="521"/>
      <c r="ET18" s="1292"/>
      <c r="EU18" s="426"/>
      <c r="EV18" s="426"/>
      <c r="EW18" s="426"/>
      <c r="EX18" s="426"/>
      <c r="EY18" s="1542"/>
      <c r="EZ18" s="1518"/>
      <c r="FA18" s="253"/>
      <c r="FB18" s="1089"/>
      <c r="FC18" s="419"/>
      <c r="FD18" s="521"/>
      <c r="FE18" s="521"/>
      <c r="FF18" s="521"/>
      <c r="FG18" s="420"/>
      <c r="FI18" s="374" t="s">
        <v>54</v>
      </c>
      <c r="FJ18" s="443">
        <v>2382.4500000000003</v>
      </c>
      <c r="FK18" s="288">
        <v>2413.56</v>
      </c>
      <c r="FL18" s="340">
        <v>-1.29</v>
      </c>
      <c r="FM18" s="452"/>
      <c r="FN18" s="452"/>
      <c r="FO18" s="244" t="s">
        <v>93</v>
      </c>
      <c r="FP18" s="412">
        <v>27158</v>
      </c>
      <c r="FQ18" s="422">
        <v>31299</v>
      </c>
      <c r="FR18" s="375">
        <v>31609</v>
      </c>
      <c r="FS18" s="423">
        <v>90066</v>
      </c>
      <c r="FT18" s="424">
        <v>86394</v>
      </c>
      <c r="FU18" s="1150">
        <v>4.25</v>
      </c>
      <c r="FV18" s="742"/>
      <c r="FW18" s="254" t="s">
        <v>36</v>
      </c>
      <c r="FX18" s="255">
        <v>1084.48</v>
      </c>
      <c r="FY18" s="256">
        <v>1096.6199999999999</v>
      </c>
      <c r="FZ18" s="257">
        <v>-1.1100000000000001</v>
      </c>
      <c r="GA18" s="255">
        <v>0</v>
      </c>
      <c r="GB18" s="428">
        <v>0</v>
      </c>
      <c r="GC18" s="257">
        <v>0</v>
      </c>
      <c r="GD18" s="255">
        <v>1065.82</v>
      </c>
      <c r="GE18" s="256">
        <v>1077.55</v>
      </c>
      <c r="GF18" s="257">
        <v>-1.0900000000000001</v>
      </c>
      <c r="GG18" s="362"/>
      <c r="GH18" s="208"/>
      <c r="GI18" s="208" t="s">
        <v>62</v>
      </c>
      <c r="GJ18" s="375">
        <v>15284</v>
      </c>
      <c r="GK18" s="375">
        <v>15284</v>
      </c>
      <c r="GL18" s="375">
        <v>15284</v>
      </c>
      <c r="GM18" s="375">
        <v>15284</v>
      </c>
      <c r="GN18" s="208"/>
      <c r="GO18" s="208"/>
      <c r="GP18" s="208"/>
      <c r="GQ18" s="208"/>
      <c r="GR18" s="208"/>
      <c r="GS18" s="208"/>
      <c r="GT18" s="1309" t="s">
        <v>59</v>
      </c>
      <c r="GU18" s="1317">
        <v>6297</v>
      </c>
      <c r="GV18" s="1318">
        <v>1427</v>
      </c>
      <c r="GW18" s="1318">
        <v>3274</v>
      </c>
      <c r="GX18" s="1319">
        <v>603</v>
      </c>
      <c r="GY18" s="1318"/>
      <c r="GZ18" s="1318"/>
      <c r="HA18" s="1318"/>
      <c r="HB18" s="1318"/>
      <c r="HC18" s="1320">
        <v>11601</v>
      </c>
      <c r="HD18" s="1314">
        <v>14110</v>
      </c>
      <c r="HE18" s="1315">
        <v>25711</v>
      </c>
      <c r="HF18" s="440"/>
      <c r="HG18" s="440"/>
      <c r="HH18" s="1309" t="s">
        <v>59</v>
      </c>
      <c r="HI18" s="1317">
        <v>1774</v>
      </c>
      <c r="HJ18" s="1318">
        <v>0</v>
      </c>
      <c r="HK18" s="1318">
        <v>1070</v>
      </c>
      <c r="HL18" s="1319">
        <v>88</v>
      </c>
      <c r="HM18" s="1318"/>
      <c r="HN18" s="1318"/>
      <c r="HO18" s="1318"/>
      <c r="HP18" s="1318"/>
      <c r="HQ18" s="1320">
        <v>2932</v>
      </c>
      <c r="HR18" s="1314">
        <v>2153</v>
      </c>
      <c r="HS18" s="1315">
        <v>5085</v>
      </c>
      <c r="HT18" s="433"/>
      <c r="HU18" s="1225"/>
      <c r="HV18" s="1225"/>
      <c r="HW18" s="521"/>
      <c r="HX18" s="1292"/>
      <c r="HY18" s="426"/>
      <c r="HZ18" s="426"/>
      <c r="IA18" s="426"/>
      <c r="IB18" s="426"/>
      <c r="IC18" s="1542"/>
      <c r="ID18" s="1518"/>
      <c r="IE18" s="253"/>
      <c r="IF18" s="1089"/>
      <c r="IG18" s="419"/>
      <c r="IH18" s="521"/>
      <c r="II18" s="521"/>
      <c r="IJ18" s="521"/>
      <c r="IK18" s="521"/>
      <c r="IM18" s="421" t="s">
        <v>54</v>
      </c>
      <c r="IN18" s="443">
        <v>2884.91</v>
      </c>
      <c r="IO18" s="288">
        <v>2850.4</v>
      </c>
      <c r="IP18" s="340">
        <v>1.21</v>
      </c>
      <c r="IQ18" s="452"/>
      <c r="IR18" s="452"/>
      <c r="IS18" s="244" t="s">
        <v>93</v>
      </c>
      <c r="IT18" s="414">
        <v>38197</v>
      </c>
      <c r="IU18" s="422">
        <v>34264</v>
      </c>
      <c r="IV18" s="375">
        <v>38427</v>
      </c>
      <c r="IW18" s="423">
        <v>110888</v>
      </c>
      <c r="IX18" s="424">
        <v>109970</v>
      </c>
      <c r="IY18" s="1150">
        <v>0.83</v>
      </c>
      <c r="IZ18" s="208"/>
      <c r="JA18" s="254" t="s">
        <v>36</v>
      </c>
      <c r="JB18" s="255">
        <v>1718.65</v>
      </c>
      <c r="JC18" s="256">
        <v>1737.44</v>
      </c>
      <c r="JD18" s="257">
        <v>-1.08</v>
      </c>
      <c r="JE18" s="255">
        <v>0</v>
      </c>
      <c r="JF18" s="428">
        <v>0</v>
      </c>
      <c r="JG18" s="257">
        <v>0</v>
      </c>
      <c r="JH18" s="255">
        <v>1694.6</v>
      </c>
      <c r="JI18" s="256">
        <v>1712.25</v>
      </c>
      <c r="JJ18" s="257">
        <v>-1.03</v>
      </c>
      <c r="JK18" s="362"/>
      <c r="JL18" s="208"/>
      <c r="JM18" s="208" t="s">
        <v>62</v>
      </c>
      <c r="JN18" s="375">
        <v>15284</v>
      </c>
      <c r="JO18" s="375">
        <v>15284</v>
      </c>
      <c r="JP18" s="375">
        <v>15284</v>
      </c>
      <c r="JQ18" s="375">
        <v>15284</v>
      </c>
      <c r="JR18" s="208"/>
      <c r="JS18" s="208"/>
      <c r="JT18" s="208"/>
      <c r="JU18" s="208"/>
      <c r="JV18" s="208"/>
      <c r="JW18" s="208"/>
      <c r="JX18" s="1455" t="s">
        <v>59</v>
      </c>
      <c r="JY18" s="1317">
        <v>5168</v>
      </c>
      <c r="JZ18" s="1318">
        <v>1768</v>
      </c>
      <c r="KA18" s="1318">
        <v>3309</v>
      </c>
      <c r="KB18" s="1319">
        <v>797</v>
      </c>
      <c r="KC18" s="1318"/>
      <c r="KD18" s="1318"/>
      <c r="KE18" s="1318"/>
      <c r="KF18" s="1318"/>
      <c r="KG18" s="1320">
        <v>11042</v>
      </c>
      <c r="KH18" s="1314">
        <v>4567</v>
      </c>
      <c r="KI18" s="1315">
        <v>15609</v>
      </c>
      <c r="KJ18" s="946"/>
      <c r="KK18" s="946"/>
      <c r="KL18" s="1456" t="s">
        <v>59</v>
      </c>
      <c r="KM18" s="1317">
        <v>4910</v>
      </c>
      <c r="KN18" s="1318">
        <v>0</v>
      </c>
      <c r="KO18" s="1318">
        <v>1384</v>
      </c>
      <c r="KP18" s="1319">
        <v>21</v>
      </c>
      <c r="KQ18" s="1318"/>
      <c r="KR18" s="1318"/>
      <c r="KS18" s="1318"/>
      <c r="KT18" s="1318"/>
      <c r="KU18" s="1320">
        <v>6315</v>
      </c>
      <c r="KV18" s="1314">
        <v>1827</v>
      </c>
      <c r="KW18" s="1315">
        <v>8142</v>
      </c>
      <c r="KX18" s="433"/>
      <c r="KY18" s="1225"/>
      <c r="KZ18" s="1225"/>
      <c r="LA18" s="521"/>
      <c r="LB18" s="1292"/>
      <c r="LC18" s="426"/>
      <c r="LD18" s="426"/>
      <c r="LE18" s="426"/>
      <c r="LF18" s="426"/>
      <c r="LG18" s="1542"/>
      <c r="LH18" s="1518"/>
      <c r="LI18" s="253"/>
      <c r="LJ18" s="1089"/>
      <c r="LK18" s="419"/>
      <c r="LL18" s="521"/>
      <c r="LM18" s="521"/>
      <c r="LN18" s="521"/>
      <c r="LO18" s="521"/>
      <c r="LQ18" s="374" t="s">
        <v>54</v>
      </c>
      <c r="LR18" s="550">
        <v>2606.46</v>
      </c>
      <c r="LS18" s="288">
        <v>2570.9299999999998</v>
      </c>
      <c r="LT18" s="340">
        <v>1.38</v>
      </c>
      <c r="LU18" s="551"/>
      <c r="LV18" s="551"/>
      <c r="LW18" s="1205" t="s">
        <v>93</v>
      </c>
      <c r="LX18" s="1100">
        <v>421533</v>
      </c>
      <c r="LY18" s="1203">
        <v>396176</v>
      </c>
      <c r="LZ18" s="1204">
        <v>6.4</v>
      </c>
      <c r="MA18" s="206"/>
      <c r="MB18" s="254" t="s">
        <v>36</v>
      </c>
      <c r="MC18" s="255">
        <v>1719.83</v>
      </c>
      <c r="MD18" s="548">
        <v>1693.66</v>
      </c>
      <c r="ME18" s="257">
        <v>1.55</v>
      </c>
      <c r="MF18" s="255">
        <v>0</v>
      </c>
      <c r="MG18" s="548">
        <v>0</v>
      </c>
      <c r="MH18" s="257">
        <v>0</v>
      </c>
      <c r="MI18" s="255">
        <v>1694.11</v>
      </c>
      <c r="MJ18" s="548">
        <v>1668.15</v>
      </c>
      <c r="MK18" s="257">
        <v>1.56</v>
      </c>
      <c r="ML18" s="230"/>
      <c r="MM18" s="230"/>
      <c r="MN18" s="230" t="s">
        <v>62</v>
      </c>
      <c r="MO18" s="721">
        <v>15284</v>
      </c>
      <c r="MP18" s="721">
        <v>15284</v>
      </c>
      <c r="MQ18" s="721">
        <v>15284</v>
      </c>
      <c r="MR18" s="721">
        <v>15284</v>
      </c>
      <c r="MS18" s="721">
        <v>15284</v>
      </c>
      <c r="MT18" s="571"/>
      <c r="MU18" s="573"/>
      <c r="MV18" s="573"/>
      <c r="MW18" s="580"/>
      <c r="MX18" s="573"/>
      <c r="MY18" s="573"/>
      <c r="MZ18" s="1455" t="s">
        <v>59</v>
      </c>
      <c r="NA18" s="1317">
        <v>19849</v>
      </c>
      <c r="NB18" s="1318">
        <v>9898</v>
      </c>
      <c r="NC18" s="1318">
        <v>27341</v>
      </c>
      <c r="ND18" s="1319">
        <v>2837</v>
      </c>
      <c r="NE18" s="1318"/>
      <c r="NF18" s="1318"/>
      <c r="NG18" s="1318"/>
      <c r="NH18" s="1318"/>
      <c r="NI18" s="1320">
        <v>59925</v>
      </c>
      <c r="NJ18" s="1314">
        <v>38483</v>
      </c>
      <c r="NK18" s="1315">
        <v>98408</v>
      </c>
      <c r="NL18" s="710"/>
      <c r="NM18" s="710"/>
      <c r="NN18" s="1455" t="s">
        <v>59</v>
      </c>
      <c r="NO18" s="1317">
        <v>24662</v>
      </c>
      <c r="NP18" s="1318">
        <v>6</v>
      </c>
      <c r="NQ18" s="1318">
        <v>5352</v>
      </c>
      <c r="NR18" s="1319">
        <v>302</v>
      </c>
      <c r="NS18" s="1318"/>
      <c r="NT18" s="1318"/>
      <c r="NU18" s="1318"/>
      <c r="NV18" s="1318"/>
      <c r="NW18" s="1320">
        <v>30322</v>
      </c>
      <c r="NX18" s="1314">
        <v>7065</v>
      </c>
      <c r="NY18" s="1315">
        <v>37387</v>
      </c>
      <c r="OA18" s="1057"/>
      <c r="OC18" s="452"/>
      <c r="OD18" s="452"/>
      <c r="OE18" s="1614"/>
      <c r="OF18" s="452"/>
      <c r="OG18" s="452"/>
      <c r="OH18" s="1614"/>
      <c r="OI18" s="452"/>
      <c r="OJ18" s="452"/>
      <c r="OK18" s="1614"/>
      <c r="OL18" s="452"/>
      <c r="OM18" s="452"/>
      <c r="ON18" s="1614"/>
      <c r="OO18" s="452"/>
      <c r="OP18" s="452"/>
      <c r="OQ18" s="1614"/>
      <c r="OR18" s="802"/>
      <c r="OS18" s="802"/>
      <c r="OT18" s="802"/>
      <c r="OU18" s="802"/>
      <c r="OV18" s="1616"/>
      <c r="OW18" s="1615"/>
      <c r="OX18" s="1615"/>
      <c r="OY18" s="761"/>
      <c r="OZ18" s="1615"/>
      <c r="PA18" s="1615"/>
      <c r="PB18" s="761"/>
      <c r="PC18" s="1615"/>
      <c r="PD18" s="1615"/>
      <c r="PE18" s="761"/>
      <c r="PF18" s="1615"/>
      <c r="PG18" s="1615"/>
      <c r="PH18" s="761"/>
      <c r="PI18" s="1615"/>
      <c r="PJ18" s="1615"/>
      <c r="PK18" s="761"/>
      <c r="PL18" s="802"/>
      <c r="PM18" s="802"/>
      <c r="PO18" s="1615"/>
      <c r="PP18" s="1615"/>
      <c r="PQ18" s="1615"/>
      <c r="PR18" s="1615"/>
      <c r="PS18" s="1615"/>
      <c r="PT18" s="1615"/>
      <c r="PU18" s="1615"/>
      <c r="PV18" s="1615"/>
      <c r="PW18" s="1615"/>
      <c r="PX18" s="1615"/>
      <c r="PY18" s="1615"/>
      <c r="PZ18" s="1615"/>
      <c r="QA18" s="1615"/>
      <c r="QB18" s="1615"/>
      <c r="QC18" s="1615"/>
      <c r="QD18" s="1615"/>
      <c r="QE18" s="1615"/>
      <c r="QF18" s="1615"/>
      <c r="QG18" s="1615"/>
      <c r="QH18" s="1615"/>
      <c r="QK18" s="1615"/>
      <c r="QL18" s="1615"/>
      <c r="QM18" s="1615"/>
      <c r="QN18" s="1615"/>
      <c r="QO18" s="1615"/>
      <c r="QP18" s="1615"/>
      <c r="QQ18" s="1615"/>
      <c r="QR18" s="1615"/>
      <c r="QS18" s="1615"/>
      <c r="QT18" s="1615"/>
      <c r="QU18" s="1615"/>
      <c r="QV18" s="1615"/>
      <c r="QW18" s="1615"/>
      <c r="QX18" s="1615"/>
      <c r="QY18" s="1615"/>
      <c r="QZ18" s="1615"/>
      <c r="RA18" s="1615"/>
      <c r="RB18" s="1615"/>
      <c r="RC18" s="1615"/>
      <c r="RD18" s="1615"/>
      <c r="RG18" s="1615"/>
      <c r="RH18" s="1615"/>
      <c r="RI18" s="1615"/>
      <c r="RJ18" s="1615"/>
      <c r="RK18" s="1615"/>
      <c r="RL18" s="1615"/>
      <c r="RM18" s="1615"/>
      <c r="RN18" s="1615"/>
      <c r="RO18" s="1615"/>
      <c r="RP18" s="1615"/>
      <c r="RQ18" s="802"/>
      <c r="RV18" s="1615"/>
      <c r="TH18" s="1618"/>
      <c r="TI18" s="1618"/>
      <c r="TJ18" s="1619"/>
      <c r="TM18" s="1615"/>
      <c r="TN18" s="1615"/>
      <c r="TO18" s="1615"/>
      <c r="TP18" s="1615"/>
      <c r="TQ18" s="1615"/>
      <c r="TR18" s="1615"/>
      <c r="TS18" s="1615"/>
      <c r="TT18" s="1615"/>
      <c r="TU18" s="1615"/>
      <c r="TV18" s="1615"/>
      <c r="TW18" s="1615"/>
      <c r="UA18" s="1615"/>
      <c r="UB18" s="1615"/>
      <c r="UC18" s="1615"/>
      <c r="UD18" s="1615"/>
      <c r="UE18" s="1615"/>
      <c r="UF18" s="1615"/>
      <c r="UG18" s="1615"/>
      <c r="UH18" s="1615"/>
      <c r="UI18" s="1615"/>
      <c r="UJ18" s="1615"/>
      <c r="UK18" s="1615"/>
      <c r="UO18" s="1618"/>
      <c r="UP18" s="1618"/>
      <c r="UQ18" s="1619"/>
      <c r="UR18" s="1618"/>
      <c r="US18" s="1618"/>
      <c r="UT18" s="1619"/>
      <c r="UU18" s="1618"/>
      <c r="UV18" s="1618"/>
      <c r="UW18" s="1619"/>
      <c r="UZ18" s="1615"/>
      <c r="VA18" s="1615"/>
      <c r="VB18" s="1615"/>
      <c r="VC18" s="1615"/>
      <c r="VD18" s="1615"/>
      <c r="VE18" s="1615"/>
      <c r="VF18" s="1615"/>
      <c r="VG18" s="1615"/>
      <c r="VH18" s="1615"/>
      <c r="VI18" s="1615"/>
      <c r="VJ18" s="1615"/>
      <c r="VN18" s="1615"/>
      <c r="VO18" s="1615"/>
      <c r="VP18" s="1615"/>
      <c r="VQ18" s="1615"/>
      <c r="VR18" s="1615"/>
      <c r="VS18" s="1615"/>
      <c r="VT18" s="1615"/>
      <c r="VU18" s="1615"/>
      <c r="VV18" s="1615"/>
      <c r="VW18" s="1615"/>
      <c r="VX18" s="1615"/>
      <c r="WA18" s="1618"/>
      <c r="WB18" s="1618"/>
      <c r="WC18" s="1619"/>
      <c r="WD18" s="1618"/>
      <c r="WE18" s="1618"/>
      <c r="WF18" s="1619"/>
      <c r="WG18" s="1618"/>
      <c r="WH18" s="1618"/>
      <c r="WI18" s="1619"/>
      <c r="WL18" s="1615"/>
      <c r="WM18" s="1615"/>
      <c r="WN18" s="1615"/>
      <c r="WO18" s="1615"/>
      <c r="WP18" s="1615"/>
      <c r="WQ18" s="1615"/>
      <c r="WR18" s="1615"/>
      <c r="WS18" s="1615"/>
      <c r="WT18" s="1615"/>
      <c r="WU18" s="1615"/>
      <c r="WV18" s="1615"/>
      <c r="WZ18" s="1615"/>
      <c r="XA18" s="1615"/>
      <c r="XB18" s="1615"/>
      <c r="XC18" s="1615"/>
      <c r="XD18" s="1615"/>
      <c r="XE18" s="1615"/>
      <c r="XF18" s="1615"/>
      <c r="XG18" s="1615"/>
      <c r="XH18" s="1615"/>
      <c r="XI18" s="1615"/>
      <c r="XJ18" s="1615"/>
      <c r="XM18" s="1618"/>
      <c r="XN18" s="1618"/>
      <c r="XO18" s="1619"/>
      <c r="XP18" s="1618"/>
      <c r="XQ18" s="1618"/>
      <c r="XR18" s="1619"/>
      <c r="XS18" s="1618"/>
      <c r="XT18" s="1618"/>
      <c r="XU18" s="1619"/>
      <c r="XX18" s="1615"/>
      <c r="XY18" s="1615"/>
      <c r="XZ18" s="1615"/>
      <c r="YA18" s="1615"/>
      <c r="YB18" s="1615"/>
      <c r="YC18" s="1615"/>
      <c r="YD18" s="1615"/>
      <c r="YE18" s="1615"/>
      <c r="YF18" s="1615"/>
      <c r="YG18" s="1615"/>
      <c r="YH18" s="1615"/>
      <c r="YL18" s="1615"/>
      <c r="YM18" s="1615"/>
      <c r="YN18" s="1615"/>
      <c r="YO18" s="1615"/>
      <c r="YP18" s="1615"/>
      <c r="YQ18" s="1615"/>
      <c r="YR18" s="1615"/>
      <c r="YS18" s="1615"/>
      <c r="YT18" s="1615"/>
      <c r="YU18" s="1615"/>
      <c r="YV18" s="1615"/>
      <c r="YY18" s="1618"/>
      <c r="YZ18" s="1618"/>
      <c r="ZA18" s="1619"/>
      <c r="ZB18" s="1618"/>
      <c r="ZC18" s="1618"/>
      <c r="ZD18" s="1619"/>
      <c r="ZE18" s="1618"/>
      <c r="ZF18" s="1618"/>
      <c r="ZG18" s="1619"/>
      <c r="ZJ18" s="1615"/>
      <c r="ZK18" s="1615"/>
      <c r="ZL18" s="1615"/>
      <c r="ZM18" s="1615"/>
      <c r="ZN18" s="1615"/>
      <c r="ZO18" s="1615"/>
      <c r="ZP18" s="1615"/>
      <c r="ZQ18" s="1615"/>
      <c r="ZR18" s="1615"/>
      <c r="ZS18" s="1615"/>
      <c r="ZT18" s="1615"/>
      <c r="ZX18" s="1615"/>
      <c r="ZY18" s="1615"/>
      <c r="ZZ18" s="1615"/>
      <c r="AAA18" s="1615"/>
      <c r="AAB18" s="1615"/>
      <c r="AAC18" s="1615"/>
      <c r="AAD18" s="1615"/>
      <c r="AAE18" s="1615"/>
      <c r="AAF18" s="1615"/>
      <c r="AAG18" s="1615"/>
      <c r="AAH18" s="1615"/>
      <c r="AAJ18" s="1616"/>
    </row>
    <row r="19" spans="1:712" ht="22.5" customHeight="1" x14ac:dyDescent="0.2">
      <c r="A19" s="378" t="s">
        <v>34</v>
      </c>
      <c r="B19" s="453">
        <v>5386.8399999999992</v>
      </c>
      <c r="C19" s="288">
        <v>5180.97</v>
      </c>
      <c r="D19" s="351">
        <v>3.97</v>
      </c>
      <c r="E19" s="965"/>
      <c r="F19" s="965"/>
      <c r="G19" s="244" t="s">
        <v>94</v>
      </c>
      <c r="H19" s="414">
        <v>11022</v>
      </c>
      <c r="I19" s="422">
        <v>11323</v>
      </c>
      <c r="J19" s="375">
        <v>10527</v>
      </c>
      <c r="K19" s="423">
        <v>32872</v>
      </c>
      <c r="L19" s="424">
        <v>34145</v>
      </c>
      <c r="M19" s="1150">
        <v>-3.73</v>
      </c>
      <c r="N19" s="208"/>
      <c r="O19" s="254" t="s">
        <v>50</v>
      </c>
      <c r="P19" s="255">
        <v>1209.49</v>
      </c>
      <c r="Q19" s="256">
        <v>1157.67</v>
      </c>
      <c r="R19" s="257">
        <v>4.4800000000000004</v>
      </c>
      <c r="S19" s="255">
        <v>630.98</v>
      </c>
      <c r="T19" s="428">
        <v>610.54</v>
      </c>
      <c r="U19" s="257">
        <v>3.35</v>
      </c>
      <c r="V19" s="255">
        <v>1199.57</v>
      </c>
      <c r="W19" s="256">
        <v>1148.4000000000001</v>
      </c>
      <c r="X19" s="257">
        <v>4.46</v>
      </c>
      <c r="Y19" s="362"/>
      <c r="Z19" s="208"/>
      <c r="AA19" s="208" t="s">
        <v>68</v>
      </c>
      <c r="AB19" s="375">
        <v>15748</v>
      </c>
      <c r="AC19" s="375">
        <v>15748</v>
      </c>
      <c r="AD19" s="375">
        <v>15748</v>
      </c>
      <c r="AE19" s="375">
        <v>15748</v>
      </c>
      <c r="AF19" s="208"/>
      <c r="AG19" s="742"/>
      <c r="AH19" s="208"/>
      <c r="AI19" s="208"/>
      <c r="AJ19" s="208"/>
      <c r="AK19" s="208"/>
      <c r="AL19" s="1309" t="s">
        <v>64</v>
      </c>
      <c r="AM19" s="1317">
        <v>337506</v>
      </c>
      <c r="AN19" s="1318">
        <v>24069</v>
      </c>
      <c r="AO19" s="1318">
        <v>470020</v>
      </c>
      <c r="AP19" s="1319">
        <v>132043</v>
      </c>
      <c r="AQ19" s="1318"/>
      <c r="AR19" s="1318"/>
      <c r="AS19" s="1318"/>
      <c r="AT19" s="1318"/>
      <c r="AU19" s="1320">
        <v>963638</v>
      </c>
      <c r="AV19" s="1314">
        <v>700754</v>
      </c>
      <c r="AW19" s="1315">
        <v>1664392</v>
      </c>
      <c r="AX19" s="741"/>
      <c r="AY19" s="741"/>
      <c r="AZ19" s="1369" t="s">
        <v>64</v>
      </c>
      <c r="BA19" s="1317">
        <v>286992</v>
      </c>
      <c r="BB19" s="1318">
        <v>2752</v>
      </c>
      <c r="BC19" s="1318">
        <v>74761</v>
      </c>
      <c r="BD19" s="1319">
        <v>29062</v>
      </c>
      <c r="BE19" s="1318"/>
      <c r="BF19" s="1318"/>
      <c r="BG19" s="1318"/>
      <c r="BH19" s="1318"/>
      <c r="BI19" s="1320">
        <v>393567</v>
      </c>
      <c r="BJ19" s="1314">
        <v>58844</v>
      </c>
      <c r="BK19" s="1315">
        <v>452411</v>
      </c>
      <c r="BL19" s="433"/>
      <c r="BM19" s="1225"/>
      <c r="BN19" s="1225"/>
      <c r="BO19" s="521"/>
      <c r="BP19" s="1292"/>
      <c r="BQ19" s="426"/>
      <c r="BR19" s="426"/>
      <c r="BS19" s="426"/>
      <c r="BT19" s="426"/>
      <c r="BU19" s="1542"/>
      <c r="BV19" s="1518"/>
      <c r="BW19" s="253"/>
      <c r="BX19" s="1089"/>
      <c r="BY19" s="419"/>
      <c r="BZ19" s="521"/>
      <c r="CA19" s="521"/>
      <c r="CB19" s="521"/>
      <c r="CC19" s="521"/>
      <c r="CE19" s="378" t="s">
        <v>34</v>
      </c>
      <c r="CF19" s="453">
        <v>6078.0800000000008</v>
      </c>
      <c r="CG19" s="288">
        <v>5871.93</v>
      </c>
      <c r="CH19" s="351">
        <v>3.51</v>
      </c>
      <c r="CI19" s="802"/>
      <c r="CJ19" s="802"/>
      <c r="CK19" s="244" t="s">
        <v>94</v>
      </c>
      <c r="CL19" s="414">
        <v>8488</v>
      </c>
      <c r="CM19" s="422">
        <v>7797</v>
      </c>
      <c r="CN19" s="375">
        <v>6762</v>
      </c>
      <c r="CO19" s="423">
        <v>23047</v>
      </c>
      <c r="CP19" s="424">
        <v>21677</v>
      </c>
      <c r="CQ19" s="1150">
        <v>6.32</v>
      </c>
      <c r="CR19" s="208"/>
      <c r="CS19" s="254" t="s">
        <v>50</v>
      </c>
      <c r="CT19" s="255">
        <v>1390.5</v>
      </c>
      <c r="CU19" s="256">
        <v>1339.77</v>
      </c>
      <c r="CV19" s="257">
        <v>3.79</v>
      </c>
      <c r="CW19" s="255">
        <v>764.41</v>
      </c>
      <c r="CX19" s="428">
        <v>740.73</v>
      </c>
      <c r="CY19" s="257">
        <v>3.2</v>
      </c>
      <c r="CZ19" s="255">
        <v>1383.13</v>
      </c>
      <c r="DA19" s="256">
        <v>1332.75</v>
      </c>
      <c r="DB19" s="257">
        <v>3.78</v>
      </c>
      <c r="DC19" s="362"/>
      <c r="DD19" s="208"/>
      <c r="DE19" s="208" t="s">
        <v>68</v>
      </c>
      <c r="DF19" s="375">
        <v>15748</v>
      </c>
      <c r="DG19" s="375">
        <v>15748</v>
      </c>
      <c r="DH19" s="375">
        <v>15748</v>
      </c>
      <c r="DI19" s="375">
        <v>15748</v>
      </c>
      <c r="DJ19" s="208"/>
      <c r="DK19" s="208"/>
      <c r="DL19" s="208"/>
      <c r="DM19" s="208"/>
      <c r="DN19" s="208"/>
      <c r="DO19" s="208"/>
      <c r="DP19" s="1309" t="s">
        <v>64</v>
      </c>
      <c r="DQ19" s="1317">
        <v>457558</v>
      </c>
      <c r="DR19" s="1318">
        <v>28070</v>
      </c>
      <c r="DS19" s="1318">
        <v>518759</v>
      </c>
      <c r="DT19" s="1319">
        <v>60320</v>
      </c>
      <c r="DU19" s="1318"/>
      <c r="DV19" s="1318"/>
      <c r="DW19" s="1318"/>
      <c r="DX19" s="1318"/>
      <c r="DY19" s="1320">
        <v>1064707</v>
      </c>
      <c r="DZ19" s="1314">
        <v>704893</v>
      </c>
      <c r="EA19" s="1315">
        <v>1769600</v>
      </c>
      <c r="EB19" s="954"/>
      <c r="EC19" s="954"/>
      <c r="ED19" s="1368" t="s">
        <v>64</v>
      </c>
      <c r="EE19" s="1317">
        <v>159901</v>
      </c>
      <c r="EF19" s="1318">
        <v>4904</v>
      </c>
      <c r="EG19" s="1318">
        <v>58835</v>
      </c>
      <c r="EH19" s="1319">
        <v>14533</v>
      </c>
      <c r="EI19" s="1318"/>
      <c r="EJ19" s="1318"/>
      <c r="EK19" s="1318"/>
      <c r="EL19" s="1318"/>
      <c r="EM19" s="1320">
        <v>238173</v>
      </c>
      <c r="EN19" s="1314">
        <v>25564</v>
      </c>
      <c r="EO19" s="1315">
        <v>263737</v>
      </c>
      <c r="EP19" s="433"/>
      <c r="EQ19" s="1225"/>
      <c r="ER19" s="1225"/>
      <c r="ES19" s="521"/>
      <c r="ET19" s="1292"/>
      <c r="EU19" s="426"/>
      <c r="EV19" s="426"/>
      <c r="EW19" s="426"/>
      <c r="EX19" s="426"/>
      <c r="EY19" s="1542"/>
      <c r="EZ19" s="1518"/>
      <c r="FA19" s="253"/>
      <c r="FB19" s="1089"/>
      <c r="FC19" s="419"/>
      <c r="FD19" s="521"/>
      <c r="FE19" s="521"/>
      <c r="FF19" s="521"/>
      <c r="FG19" s="420"/>
      <c r="FI19" s="378" t="s">
        <v>34</v>
      </c>
      <c r="FJ19" s="453">
        <v>4193.67</v>
      </c>
      <c r="FK19" s="288">
        <v>4215.9299999999994</v>
      </c>
      <c r="FL19" s="351">
        <v>-0.53</v>
      </c>
      <c r="FM19" s="452"/>
      <c r="FN19" s="452"/>
      <c r="FO19" s="244" t="s">
        <v>94</v>
      </c>
      <c r="FP19" s="414">
        <v>6900</v>
      </c>
      <c r="FQ19" s="422">
        <v>6905</v>
      </c>
      <c r="FR19" s="375">
        <v>8346</v>
      </c>
      <c r="FS19" s="423">
        <v>22151</v>
      </c>
      <c r="FT19" s="424">
        <v>21905</v>
      </c>
      <c r="FU19" s="1150">
        <v>1.1200000000000001</v>
      </c>
      <c r="FV19" s="742"/>
      <c r="FW19" s="254" t="s">
        <v>50</v>
      </c>
      <c r="FX19" s="255">
        <v>1031.75</v>
      </c>
      <c r="FY19" s="256">
        <v>1002.45</v>
      </c>
      <c r="FZ19" s="257">
        <v>2.92</v>
      </c>
      <c r="GA19" s="255">
        <v>565.83000000000004</v>
      </c>
      <c r="GB19" s="428">
        <v>548.44000000000005</v>
      </c>
      <c r="GC19" s="257">
        <v>3.17</v>
      </c>
      <c r="GD19" s="255">
        <v>1023.73</v>
      </c>
      <c r="GE19" s="256">
        <v>994.55</v>
      </c>
      <c r="GF19" s="257">
        <v>2.93</v>
      </c>
      <c r="GG19" s="362"/>
      <c r="GH19" s="208"/>
      <c r="GI19" s="208" t="s">
        <v>68</v>
      </c>
      <c r="GJ19" s="375">
        <v>15748</v>
      </c>
      <c r="GK19" s="375">
        <v>15748</v>
      </c>
      <c r="GL19" s="375">
        <v>15748</v>
      </c>
      <c r="GM19" s="375">
        <v>15748</v>
      </c>
      <c r="GN19" s="208"/>
      <c r="GO19" s="208"/>
      <c r="GP19" s="208"/>
      <c r="GQ19" s="208"/>
      <c r="GR19" s="208"/>
      <c r="GS19" s="208"/>
      <c r="GT19" s="1309" t="s">
        <v>64</v>
      </c>
      <c r="GU19" s="1317">
        <v>397091</v>
      </c>
      <c r="GV19" s="1318">
        <v>18269</v>
      </c>
      <c r="GW19" s="1318">
        <v>326268</v>
      </c>
      <c r="GX19" s="1319">
        <v>128151</v>
      </c>
      <c r="GY19" s="1318"/>
      <c r="GZ19" s="1318"/>
      <c r="HA19" s="1318"/>
      <c r="HB19" s="1318"/>
      <c r="HC19" s="1320">
        <v>869779</v>
      </c>
      <c r="HD19" s="1314">
        <v>338632</v>
      </c>
      <c r="HE19" s="1315">
        <v>1208411</v>
      </c>
      <c r="HF19" s="440"/>
      <c r="HG19" s="440"/>
      <c r="HH19" s="1309" t="s">
        <v>64</v>
      </c>
      <c r="HI19" s="1317">
        <v>143498</v>
      </c>
      <c r="HJ19" s="1318">
        <v>5465</v>
      </c>
      <c r="HK19" s="1318">
        <v>59027</v>
      </c>
      <c r="HL19" s="1319">
        <v>15341</v>
      </c>
      <c r="HM19" s="1318"/>
      <c r="HN19" s="1318"/>
      <c r="HO19" s="1318"/>
      <c r="HP19" s="1318"/>
      <c r="HQ19" s="1320">
        <v>223331</v>
      </c>
      <c r="HR19" s="1314">
        <v>19043</v>
      </c>
      <c r="HS19" s="1315">
        <v>242374</v>
      </c>
      <c r="HT19" s="433"/>
      <c r="HU19" s="1225"/>
      <c r="HV19" s="1225"/>
      <c r="HW19" s="521"/>
      <c r="HX19" s="1292"/>
      <c r="HY19" s="426"/>
      <c r="HZ19" s="426"/>
      <c r="IA19" s="426"/>
      <c r="IB19" s="426"/>
      <c r="IC19" s="1542"/>
      <c r="ID19" s="1518"/>
      <c r="IE19" s="253"/>
      <c r="IF19" s="1089"/>
      <c r="IG19" s="419"/>
      <c r="IH19" s="521"/>
      <c r="II19" s="521"/>
      <c r="IJ19" s="521"/>
      <c r="IK19" s="521"/>
      <c r="IM19" s="427" t="s">
        <v>34</v>
      </c>
      <c r="IN19" s="453">
        <v>5187.8799999999992</v>
      </c>
      <c r="IO19" s="288">
        <v>5254.91</v>
      </c>
      <c r="IP19" s="351">
        <v>-1.28</v>
      </c>
      <c r="IQ19" s="452"/>
      <c r="IR19" s="452"/>
      <c r="IS19" s="244" t="s">
        <v>94</v>
      </c>
      <c r="IT19" s="414">
        <v>12922</v>
      </c>
      <c r="IU19" s="422">
        <v>16206</v>
      </c>
      <c r="IV19" s="375">
        <v>15662</v>
      </c>
      <c r="IW19" s="423">
        <v>44790</v>
      </c>
      <c r="IX19" s="424">
        <v>37240</v>
      </c>
      <c r="IY19" s="1150">
        <v>20.27</v>
      </c>
      <c r="IZ19" s="208"/>
      <c r="JA19" s="254" t="s">
        <v>50</v>
      </c>
      <c r="JB19" s="255">
        <v>1191.3499999999999</v>
      </c>
      <c r="JC19" s="256">
        <v>1141.95</v>
      </c>
      <c r="JD19" s="257">
        <v>4.33</v>
      </c>
      <c r="JE19" s="255">
        <v>555.80999999999995</v>
      </c>
      <c r="JF19" s="428">
        <v>552.13</v>
      </c>
      <c r="JG19" s="257">
        <v>0.67</v>
      </c>
      <c r="JH19" s="255">
        <v>1182.46</v>
      </c>
      <c r="JI19" s="256">
        <v>1133.4000000000001</v>
      </c>
      <c r="JJ19" s="257">
        <v>4.33</v>
      </c>
      <c r="JK19" s="362"/>
      <c r="JL19" s="208"/>
      <c r="JM19" s="208" t="s">
        <v>68</v>
      </c>
      <c r="JN19" s="375">
        <v>15748</v>
      </c>
      <c r="JO19" s="375">
        <v>15748</v>
      </c>
      <c r="JP19" s="375">
        <v>15748</v>
      </c>
      <c r="JQ19" s="375">
        <v>15748</v>
      </c>
      <c r="JR19" s="208"/>
      <c r="JS19" s="208"/>
      <c r="JT19" s="208"/>
      <c r="JU19" s="208"/>
      <c r="JV19" s="208"/>
      <c r="JW19" s="208"/>
      <c r="JX19" s="1455" t="s">
        <v>64</v>
      </c>
      <c r="JY19" s="1317">
        <v>412716</v>
      </c>
      <c r="JZ19" s="1318">
        <v>25629</v>
      </c>
      <c r="KA19" s="1318">
        <v>327040</v>
      </c>
      <c r="KB19" s="1319">
        <v>187610</v>
      </c>
      <c r="KC19" s="1318"/>
      <c r="KD19" s="1318"/>
      <c r="KE19" s="1318"/>
      <c r="KF19" s="1318"/>
      <c r="KG19" s="1320">
        <v>952995</v>
      </c>
      <c r="KH19" s="1314">
        <v>544202</v>
      </c>
      <c r="KI19" s="1315">
        <v>1497197</v>
      </c>
      <c r="KJ19" s="946"/>
      <c r="KK19" s="946"/>
      <c r="KL19" s="1456" t="s">
        <v>64</v>
      </c>
      <c r="KM19" s="1317">
        <v>120687</v>
      </c>
      <c r="KN19" s="1318">
        <v>6382</v>
      </c>
      <c r="KO19" s="1318">
        <v>73575</v>
      </c>
      <c r="KP19" s="1319">
        <v>55989</v>
      </c>
      <c r="KQ19" s="1318"/>
      <c r="KR19" s="1318"/>
      <c r="KS19" s="1318"/>
      <c r="KT19" s="1318"/>
      <c r="KU19" s="1320">
        <v>256633</v>
      </c>
      <c r="KV19" s="1314">
        <v>34754</v>
      </c>
      <c r="KW19" s="1315">
        <v>291387</v>
      </c>
      <c r="KX19" s="433"/>
      <c r="KY19" s="1225"/>
      <c r="KZ19" s="1225"/>
      <c r="LA19" s="521"/>
      <c r="LB19" s="1292"/>
      <c r="LC19" s="426"/>
      <c r="LD19" s="426"/>
      <c r="LE19" s="426"/>
      <c r="LF19" s="426"/>
      <c r="LG19" s="1542"/>
      <c r="LH19" s="1518"/>
      <c r="LI19" s="253"/>
      <c r="LJ19" s="1089"/>
      <c r="LK19" s="419"/>
      <c r="LL19" s="521"/>
      <c r="LM19" s="521"/>
      <c r="LN19" s="521"/>
      <c r="LO19" s="521"/>
      <c r="LQ19" s="378" t="s">
        <v>34</v>
      </c>
      <c r="LR19" s="582">
        <v>5287.1500000000005</v>
      </c>
      <c r="LS19" s="290">
        <v>5199.4399999999996</v>
      </c>
      <c r="LT19" s="351">
        <v>1.69</v>
      </c>
      <c r="LU19" s="551"/>
      <c r="LV19" s="551"/>
      <c r="LW19" s="1205" t="s">
        <v>94</v>
      </c>
      <c r="LX19" s="1100">
        <v>122860</v>
      </c>
      <c r="LY19" s="1203">
        <v>114967</v>
      </c>
      <c r="LZ19" s="1204">
        <v>6.87</v>
      </c>
      <c r="MA19" s="206"/>
      <c r="MB19" s="254" t="s">
        <v>50</v>
      </c>
      <c r="MC19" s="255">
        <v>1216.51</v>
      </c>
      <c r="MD19" s="548">
        <v>1169.3800000000001</v>
      </c>
      <c r="ME19" s="257">
        <v>4.03</v>
      </c>
      <c r="MF19" s="255">
        <v>622.1</v>
      </c>
      <c r="MG19" s="548">
        <v>605.92999999999995</v>
      </c>
      <c r="MH19" s="257">
        <v>2.67</v>
      </c>
      <c r="MI19" s="255">
        <v>1207.6199999999999</v>
      </c>
      <c r="MJ19" s="548">
        <v>1160.9000000000001</v>
      </c>
      <c r="MK19" s="257">
        <v>4.0199999999999996</v>
      </c>
      <c r="ML19" s="230"/>
      <c r="MM19" s="230"/>
      <c r="MN19" s="230" t="s">
        <v>68</v>
      </c>
      <c r="MO19" s="721">
        <v>15748</v>
      </c>
      <c r="MP19" s="721">
        <v>15748</v>
      </c>
      <c r="MQ19" s="721">
        <v>15748</v>
      </c>
      <c r="MR19" s="721">
        <v>15748</v>
      </c>
      <c r="MS19" s="721">
        <v>15748</v>
      </c>
      <c r="MT19" s="571"/>
      <c r="MU19" s="573"/>
      <c r="MV19" s="573"/>
      <c r="MW19" s="580"/>
      <c r="MX19" s="573"/>
      <c r="MY19" s="573"/>
      <c r="MZ19" s="1455" t="s">
        <v>64</v>
      </c>
      <c r="NA19" s="1317">
        <v>1604871</v>
      </c>
      <c r="NB19" s="1318">
        <v>96037</v>
      </c>
      <c r="NC19" s="1318">
        <v>1642087</v>
      </c>
      <c r="ND19" s="1319">
        <v>508124</v>
      </c>
      <c r="NE19" s="1318"/>
      <c r="NF19" s="1318"/>
      <c r="NG19" s="1318"/>
      <c r="NH19" s="1318"/>
      <c r="NI19" s="1320">
        <v>3851119</v>
      </c>
      <c r="NJ19" s="1314">
        <v>2288481</v>
      </c>
      <c r="NK19" s="1315">
        <v>6139600</v>
      </c>
      <c r="NL19" s="710"/>
      <c r="NM19" s="710"/>
      <c r="NN19" s="1455" t="s">
        <v>64</v>
      </c>
      <c r="NO19" s="1317">
        <v>711078</v>
      </c>
      <c r="NP19" s="1318">
        <v>19503</v>
      </c>
      <c r="NQ19" s="1318">
        <v>266198</v>
      </c>
      <c r="NR19" s="1319">
        <v>114925</v>
      </c>
      <c r="NS19" s="1318"/>
      <c r="NT19" s="1318"/>
      <c r="NU19" s="1318"/>
      <c r="NV19" s="1318"/>
      <c r="NW19" s="1320">
        <v>1111704</v>
      </c>
      <c r="NX19" s="1314">
        <v>138205</v>
      </c>
      <c r="NY19" s="1315">
        <v>1249909</v>
      </c>
      <c r="OA19" s="1057"/>
      <c r="OC19" s="452"/>
      <c r="OD19" s="452"/>
      <c r="OE19" s="1614"/>
      <c r="OF19" s="452"/>
      <c r="OG19" s="452"/>
      <c r="OH19" s="1614"/>
      <c r="OI19" s="452"/>
      <c r="OJ19" s="452"/>
      <c r="OK19" s="1614"/>
      <c r="OL19" s="452"/>
      <c r="OM19" s="452"/>
      <c r="ON19" s="1614"/>
      <c r="OO19" s="452"/>
      <c r="OP19" s="452"/>
      <c r="OQ19" s="1614"/>
      <c r="OR19" s="802"/>
      <c r="OS19" s="802"/>
      <c r="OT19" s="802"/>
      <c r="OU19" s="802"/>
      <c r="OV19" s="1616"/>
      <c r="OW19" s="1615"/>
      <c r="OX19" s="1615"/>
      <c r="OY19" s="761"/>
      <c r="OZ19" s="1615"/>
      <c r="PA19" s="1615"/>
      <c r="PB19" s="761"/>
      <c r="PC19" s="1615"/>
      <c r="PD19" s="1615"/>
      <c r="PE19" s="761"/>
      <c r="PF19" s="1615"/>
      <c r="PG19" s="1615"/>
      <c r="PH19" s="761"/>
      <c r="PI19" s="1615"/>
      <c r="PJ19" s="1615"/>
      <c r="PK19" s="761"/>
      <c r="PL19" s="802"/>
      <c r="PM19" s="802"/>
      <c r="PO19" s="1615"/>
      <c r="PP19" s="1615"/>
      <c r="PQ19" s="1615"/>
      <c r="PR19" s="1615"/>
      <c r="PS19" s="1615"/>
      <c r="PT19" s="1615"/>
      <c r="PU19" s="1615"/>
      <c r="PV19" s="1615"/>
      <c r="PW19" s="1615"/>
      <c r="PX19" s="1615"/>
      <c r="PY19" s="1615"/>
      <c r="PZ19" s="1615"/>
      <c r="QA19" s="1615"/>
      <c r="QB19" s="1615"/>
      <c r="QC19" s="1615"/>
      <c r="QD19" s="1615"/>
      <c r="QE19" s="1615"/>
      <c r="QF19" s="1615"/>
      <c r="QG19" s="1615"/>
      <c r="QH19" s="1615"/>
      <c r="QK19" s="1615"/>
      <c r="QL19" s="1615"/>
      <c r="QM19" s="1615"/>
      <c r="QN19" s="1615"/>
      <c r="QO19" s="1615"/>
      <c r="QP19" s="1615"/>
      <c r="QQ19" s="1615"/>
      <c r="QR19" s="1615"/>
      <c r="QS19" s="1615"/>
      <c r="QT19" s="1615"/>
      <c r="QU19" s="1615"/>
      <c r="QV19" s="1615"/>
      <c r="QW19" s="1615"/>
      <c r="QX19" s="1615"/>
      <c r="QY19" s="1615"/>
      <c r="QZ19" s="1615"/>
      <c r="RA19" s="1615"/>
      <c r="RB19" s="1615"/>
      <c r="RC19" s="1615"/>
      <c r="RD19" s="1615"/>
      <c r="RG19" s="1615"/>
      <c r="RH19" s="1615"/>
      <c r="RI19" s="1615"/>
      <c r="RJ19" s="1615"/>
      <c r="RK19" s="1615"/>
      <c r="RL19" s="1615"/>
      <c r="RM19" s="1615"/>
      <c r="RN19" s="1615"/>
      <c r="RO19" s="1615"/>
      <c r="RP19" s="1615"/>
      <c r="RQ19" s="802"/>
      <c r="RV19" s="1615"/>
      <c r="TH19" s="1618"/>
      <c r="TI19" s="1618"/>
      <c r="TJ19" s="1619"/>
      <c r="TM19" s="1615"/>
      <c r="TN19" s="1615"/>
      <c r="TO19" s="1615"/>
      <c r="TP19" s="1615"/>
      <c r="TQ19" s="1615"/>
      <c r="TR19" s="1615"/>
      <c r="TS19" s="1615"/>
      <c r="TT19" s="1615"/>
      <c r="TU19" s="1615"/>
      <c r="TV19" s="1615"/>
      <c r="TW19" s="1615"/>
      <c r="UA19" s="1615"/>
      <c r="UB19" s="1615"/>
      <c r="UC19" s="1615"/>
      <c r="UD19" s="1615"/>
      <c r="UE19" s="1615"/>
      <c r="UF19" s="1615"/>
      <c r="UG19" s="1615"/>
      <c r="UH19" s="1615"/>
      <c r="UI19" s="1615"/>
      <c r="UJ19" s="1615"/>
      <c r="UK19" s="1615"/>
      <c r="UO19" s="1618"/>
      <c r="UP19" s="1618"/>
      <c r="UQ19" s="1619"/>
      <c r="UR19" s="1618"/>
      <c r="US19" s="1618"/>
      <c r="UT19" s="1619"/>
      <c r="UU19" s="1618"/>
      <c r="UV19" s="1618"/>
      <c r="UW19" s="1619"/>
      <c r="UZ19" s="1615"/>
      <c r="VA19" s="1615"/>
      <c r="VB19" s="1615"/>
      <c r="VC19" s="1615"/>
      <c r="VD19" s="1615"/>
      <c r="VE19" s="1615"/>
      <c r="VF19" s="1615"/>
      <c r="VG19" s="1615"/>
      <c r="VH19" s="1615"/>
      <c r="VI19" s="1615"/>
      <c r="VJ19" s="1615"/>
      <c r="VN19" s="1615"/>
      <c r="VO19" s="1615"/>
      <c r="VP19" s="1615"/>
      <c r="VQ19" s="1615"/>
      <c r="VR19" s="1615"/>
      <c r="VS19" s="1615"/>
      <c r="VT19" s="1615"/>
      <c r="VU19" s="1615"/>
      <c r="VV19" s="1615"/>
      <c r="VW19" s="1615"/>
      <c r="VX19" s="1615"/>
      <c r="WA19" s="1618"/>
      <c r="WB19" s="1618"/>
      <c r="WC19" s="1619"/>
      <c r="WD19" s="1618"/>
      <c r="WE19" s="1618"/>
      <c r="WF19" s="1619"/>
      <c r="WG19" s="1618"/>
      <c r="WH19" s="1618"/>
      <c r="WI19" s="1619"/>
      <c r="WL19" s="1615"/>
      <c r="WM19" s="1615"/>
      <c r="WN19" s="1615"/>
      <c r="WO19" s="1615"/>
      <c r="WP19" s="1615"/>
      <c r="WQ19" s="1615"/>
      <c r="WR19" s="1615"/>
      <c r="WS19" s="1615"/>
      <c r="WT19" s="1615"/>
      <c r="WU19" s="1615"/>
      <c r="WV19" s="1615"/>
      <c r="WZ19" s="1615"/>
      <c r="XA19" s="1615"/>
      <c r="XB19" s="1615"/>
      <c r="XC19" s="1615"/>
      <c r="XD19" s="1615"/>
      <c r="XE19" s="1615"/>
      <c r="XF19" s="1615"/>
      <c r="XG19" s="1615"/>
      <c r="XH19" s="1615"/>
      <c r="XI19" s="1615"/>
      <c r="XJ19" s="1615"/>
      <c r="XM19" s="1618"/>
      <c r="XN19" s="1618"/>
      <c r="XO19" s="1619"/>
      <c r="XP19" s="1618"/>
      <c r="XQ19" s="1618"/>
      <c r="XR19" s="1619"/>
      <c r="XS19" s="1618"/>
      <c r="XT19" s="1618"/>
      <c r="XU19" s="1619"/>
      <c r="XX19" s="1615"/>
      <c r="XY19" s="1615"/>
      <c r="XZ19" s="1615"/>
      <c r="YA19" s="1615"/>
      <c r="YB19" s="1615"/>
      <c r="YC19" s="1615"/>
      <c r="YD19" s="1615"/>
      <c r="YE19" s="1615"/>
      <c r="YF19" s="1615"/>
      <c r="YG19" s="1615"/>
      <c r="YH19" s="1615"/>
      <c r="YL19" s="1615"/>
      <c r="YM19" s="1615"/>
      <c r="YN19" s="1615"/>
      <c r="YO19" s="1615"/>
      <c r="YP19" s="1615"/>
      <c r="YQ19" s="1615"/>
      <c r="YR19" s="1615"/>
      <c r="YS19" s="1615"/>
      <c r="YT19" s="1615"/>
      <c r="YU19" s="1615"/>
      <c r="YV19" s="1615"/>
      <c r="YY19" s="1618"/>
      <c r="YZ19" s="1618"/>
      <c r="ZA19" s="1619"/>
      <c r="ZB19" s="1618"/>
      <c r="ZC19" s="1618"/>
      <c r="ZD19" s="1619"/>
      <c r="ZE19" s="1618"/>
      <c r="ZF19" s="1618"/>
      <c r="ZG19" s="1619"/>
      <c r="ZJ19" s="1615"/>
      <c r="ZK19" s="1615"/>
      <c r="ZL19" s="1615"/>
      <c r="ZM19" s="1615"/>
      <c r="ZN19" s="1615"/>
      <c r="ZO19" s="1615"/>
      <c r="ZP19" s="1615"/>
      <c r="ZQ19" s="1615"/>
      <c r="ZR19" s="1615"/>
      <c r="ZS19" s="1615"/>
      <c r="ZT19" s="1615"/>
      <c r="ZX19" s="1615"/>
      <c r="ZY19" s="1615"/>
      <c r="ZZ19" s="1615"/>
      <c r="AAA19" s="1615"/>
      <c r="AAB19" s="1615"/>
      <c r="AAC19" s="1615"/>
      <c r="AAD19" s="1615"/>
      <c r="AAE19" s="1615"/>
      <c r="AAF19" s="1615"/>
      <c r="AAG19" s="1615"/>
      <c r="AAH19" s="1615"/>
      <c r="AAJ19" s="1616"/>
    </row>
    <row r="20" spans="1:712" ht="22.5" customHeight="1" x14ac:dyDescent="0.2">
      <c r="A20" s="291" t="s">
        <v>95</v>
      </c>
      <c r="B20" s="451">
        <v>4304.45</v>
      </c>
      <c r="C20" s="455">
        <v>4148.7400000000007</v>
      </c>
      <c r="D20" s="413">
        <v>3.75</v>
      </c>
      <c r="E20" s="965"/>
      <c r="F20" s="965"/>
      <c r="G20" s="244" t="s">
        <v>96</v>
      </c>
      <c r="H20" s="414">
        <v>6874</v>
      </c>
      <c r="I20" s="422">
        <v>8849</v>
      </c>
      <c r="J20" s="375">
        <v>7413</v>
      </c>
      <c r="K20" s="423">
        <v>23136</v>
      </c>
      <c r="L20" s="424">
        <v>23375</v>
      </c>
      <c r="M20" s="1150">
        <v>-1.02</v>
      </c>
      <c r="N20" s="208"/>
      <c r="O20" s="254" t="s">
        <v>56</v>
      </c>
      <c r="P20" s="255">
        <v>820.54</v>
      </c>
      <c r="Q20" s="256">
        <v>780.1</v>
      </c>
      <c r="R20" s="257">
        <v>5.18</v>
      </c>
      <c r="S20" s="255">
        <v>672.31</v>
      </c>
      <c r="T20" s="428">
        <v>649.49</v>
      </c>
      <c r="U20" s="257">
        <v>3.51</v>
      </c>
      <c r="V20" s="255">
        <v>817.99</v>
      </c>
      <c r="W20" s="256">
        <v>777.89</v>
      </c>
      <c r="X20" s="257">
        <v>5.15</v>
      </c>
      <c r="Y20" s="362"/>
      <c r="Z20" s="208"/>
      <c r="AA20" s="208" t="s">
        <v>73</v>
      </c>
      <c r="AB20" s="375">
        <v>13233</v>
      </c>
      <c r="AC20" s="375">
        <v>13233</v>
      </c>
      <c r="AD20" s="375">
        <v>13233</v>
      </c>
      <c r="AE20" s="375">
        <v>13233</v>
      </c>
      <c r="AF20" s="208"/>
      <c r="AG20" s="208"/>
      <c r="AH20" s="208"/>
      <c r="AI20" s="208"/>
      <c r="AJ20" s="208"/>
      <c r="AK20" s="208"/>
      <c r="AL20" s="1309" t="s">
        <v>70</v>
      </c>
      <c r="AM20" s="1317">
        <v>919873</v>
      </c>
      <c r="AN20" s="1318">
        <v>62999</v>
      </c>
      <c r="AO20" s="1318">
        <v>1101455</v>
      </c>
      <c r="AP20" s="1319">
        <v>268212</v>
      </c>
      <c r="AQ20" s="1318"/>
      <c r="AR20" s="1318"/>
      <c r="AS20" s="1318"/>
      <c r="AT20" s="1318"/>
      <c r="AU20" s="1320">
        <v>2352539</v>
      </c>
      <c r="AV20" s="1314">
        <v>1425101</v>
      </c>
      <c r="AW20" s="1315">
        <v>3777640</v>
      </c>
      <c r="AX20" s="741"/>
      <c r="AY20" s="741"/>
      <c r="AZ20" s="1369" t="s">
        <v>70</v>
      </c>
      <c r="BA20" s="1317">
        <v>704831</v>
      </c>
      <c r="BB20" s="1318">
        <v>8549</v>
      </c>
      <c r="BC20" s="1318">
        <v>248602</v>
      </c>
      <c r="BD20" s="1319">
        <v>45753</v>
      </c>
      <c r="BE20" s="1318"/>
      <c r="BF20" s="1318"/>
      <c r="BG20" s="1318"/>
      <c r="BH20" s="1318"/>
      <c r="BI20" s="1320">
        <v>1007735</v>
      </c>
      <c r="BJ20" s="1314">
        <v>141914</v>
      </c>
      <c r="BK20" s="1315">
        <v>1149649</v>
      </c>
      <c r="BL20" s="433"/>
      <c r="BM20" s="1225"/>
      <c r="BN20" s="1225"/>
      <c r="BO20" s="521"/>
      <c r="BP20" s="1529"/>
      <c r="BQ20" s="418"/>
      <c r="BR20" s="418"/>
      <c r="BS20" s="418"/>
      <c r="BT20" s="418"/>
      <c r="BU20" s="1542"/>
      <c r="BV20" s="1518"/>
      <c r="BW20" s="253"/>
      <c r="BX20" s="1089"/>
      <c r="BY20" s="419"/>
      <c r="BZ20" s="521"/>
      <c r="CA20" s="521"/>
      <c r="CB20" s="521"/>
      <c r="CC20" s="521"/>
      <c r="CE20" s="291" t="s">
        <v>95</v>
      </c>
      <c r="CF20" s="451">
        <v>4514.74</v>
      </c>
      <c r="CG20" s="455">
        <v>4371.3099999999986</v>
      </c>
      <c r="CH20" s="413">
        <v>3.28</v>
      </c>
      <c r="CI20" s="802"/>
      <c r="CJ20" s="802"/>
      <c r="CK20" s="244" t="s">
        <v>96</v>
      </c>
      <c r="CL20" s="414">
        <v>6325</v>
      </c>
      <c r="CM20" s="422">
        <v>7062</v>
      </c>
      <c r="CN20" s="375">
        <v>5694</v>
      </c>
      <c r="CO20" s="423">
        <v>19081</v>
      </c>
      <c r="CP20" s="424">
        <v>17881</v>
      </c>
      <c r="CQ20" s="1150">
        <v>6.71</v>
      </c>
      <c r="CR20" s="208"/>
      <c r="CS20" s="254" t="s">
        <v>56</v>
      </c>
      <c r="CT20" s="255">
        <v>751.15</v>
      </c>
      <c r="CU20" s="256">
        <v>725.85</v>
      </c>
      <c r="CV20" s="257">
        <v>3.49</v>
      </c>
      <c r="CW20" s="255">
        <v>552.08000000000004</v>
      </c>
      <c r="CX20" s="428">
        <v>545.52</v>
      </c>
      <c r="CY20" s="257">
        <v>1.2</v>
      </c>
      <c r="CZ20" s="255">
        <v>748.81</v>
      </c>
      <c r="DA20" s="256">
        <v>723.74</v>
      </c>
      <c r="DB20" s="257">
        <v>3.46</v>
      </c>
      <c r="DC20" s="362"/>
      <c r="DD20" s="208"/>
      <c r="DE20" s="208" t="s">
        <v>73</v>
      </c>
      <c r="DF20" s="375">
        <v>13233</v>
      </c>
      <c r="DG20" s="375">
        <v>13233</v>
      </c>
      <c r="DH20" s="375">
        <v>13233</v>
      </c>
      <c r="DI20" s="375">
        <v>13233</v>
      </c>
      <c r="DJ20" s="208"/>
      <c r="DK20" s="208"/>
      <c r="DL20" s="208"/>
      <c r="DM20" s="208"/>
      <c r="DN20" s="208"/>
      <c r="DO20" s="208"/>
      <c r="DP20" s="1309" t="s">
        <v>70</v>
      </c>
      <c r="DQ20" s="1317">
        <v>976439</v>
      </c>
      <c r="DR20" s="1318">
        <v>51369</v>
      </c>
      <c r="DS20" s="1318">
        <v>1268095</v>
      </c>
      <c r="DT20" s="1319">
        <v>142142</v>
      </c>
      <c r="DU20" s="1318"/>
      <c r="DV20" s="1318"/>
      <c r="DW20" s="1318"/>
      <c r="DX20" s="1318"/>
      <c r="DY20" s="1320">
        <v>2438045</v>
      </c>
      <c r="DZ20" s="1314">
        <v>1440640</v>
      </c>
      <c r="EA20" s="1315">
        <v>3878685</v>
      </c>
      <c r="EB20" s="954"/>
      <c r="EC20" s="954"/>
      <c r="ED20" s="1368" t="s">
        <v>70</v>
      </c>
      <c r="EE20" s="1317">
        <v>995288</v>
      </c>
      <c r="EF20" s="1318">
        <v>10538</v>
      </c>
      <c r="EG20" s="1318">
        <v>221660</v>
      </c>
      <c r="EH20" s="1319">
        <v>36496</v>
      </c>
      <c r="EI20" s="1318"/>
      <c r="EJ20" s="1318"/>
      <c r="EK20" s="1318"/>
      <c r="EL20" s="1318"/>
      <c r="EM20" s="1320">
        <v>1263982</v>
      </c>
      <c r="EN20" s="1314">
        <v>77771</v>
      </c>
      <c r="EO20" s="1315">
        <v>1341753</v>
      </c>
      <c r="EP20" s="433"/>
      <c r="EQ20" s="1225"/>
      <c r="ER20" s="1225"/>
      <c r="ES20" s="521"/>
      <c r="ET20" s="1529"/>
      <c r="EU20" s="418"/>
      <c r="EV20" s="418"/>
      <c r="EW20" s="418"/>
      <c r="EX20" s="418"/>
      <c r="EY20" s="1542"/>
      <c r="EZ20" s="1518"/>
      <c r="FA20" s="253"/>
      <c r="FB20" s="1089"/>
      <c r="FC20" s="419"/>
      <c r="FD20" s="521"/>
      <c r="FE20" s="521"/>
      <c r="FF20" s="521"/>
      <c r="FG20" s="420"/>
      <c r="FI20" s="291" t="s">
        <v>95</v>
      </c>
      <c r="FJ20" s="451">
        <v>3330.52</v>
      </c>
      <c r="FK20" s="455">
        <v>3347.67</v>
      </c>
      <c r="FL20" s="413">
        <v>-0.51</v>
      </c>
      <c r="FM20" s="452"/>
      <c r="FN20" s="452"/>
      <c r="FO20" s="244" t="s">
        <v>96</v>
      </c>
      <c r="FP20" s="414">
        <v>5742</v>
      </c>
      <c r="FQ20" s="422">
        <v>3551</v>
      </c>
      <c r="FR20" s="375">
        <v>5741</v>
      </c>
      <c r="FS20" s="423">
        <v>15034</v>
      </c>
      <c r="FT20" s="424">
        <v>14751</v>
      </c>
      <c r="FU20" s="1150">
        <v>1.92</v>
      </c>
      <c r="FV20" s="742"/>
      <c r="FW20" s="254" t="s">
        <v>56</v>
      </c>
      <c r="FX20" s="255">
        <v>773.7</v>
      </c>
      <c r="FY20" s="256">
        <v>794.7</v>
      </c>
      <c r="FZ20" s="257">
        <v>-2.64</v>
      </c>
      <c r="GA20" s="255">
        <v>520.77</v>
      </c>
      <c r="GB20" s="428">
        <v>528.32000000000005</v>
      </c>
      <c r="GC20" s="257">
        <v>-1.43</v>
      </c>
      <c r="GD20" s="255">
        <v>769.35</v>
      </c>
      <c r="GE20" s="256">
        <v>790.06</v>
      </c>
      <c r="GF20" s="257">
        <v>-2.62</v>
      </c>
      <c r="GG20" s="362"/>
      <c r="GH20" s="208"/>
      <c r="GI20" s="208" t="s">
        <v>73</v>
      </c>
      <c r="GJ20" s="375">
        <v>13233</v>
      </c>
      <c r="GK20" s="375">
        <v>13233</v>
      </c>
      <c r="GL20" s="375">
        <v>13233</v>
      </c>
      <c r="GM20" s="375">
        <v>13233</v>
      </c>
      <c r="GN20" s="208"/>
      <c r="GO20" s="208"/>
      <c r="GP20" s="208"/>
      <c r="GQ20" s="208"/>
      <c r="GR20" s="208"/>
      <c r="GS20" s="208"/>
      <c r="GT20" s="1309" t="s">
        <v>70</v>
      </c>
      <c r="GU20" s="1317">
        <v>863658</v>
      </c>
      <c r="GV20" s="1318">
        <v>43646</v>
      </c>
      <c r="GW20" s="1318">
        <v>986123</v>
      </c>
      <c r="GX20" s="1319">
        <v>204670</v>
      </c>
      <c r="GY20" s="1318"/>
      <c r="GZ20" s="1318"/>
      <c r="HA20" s="1318"/>
      <c r="HB20" s="1318"/>
      <c r="HC20" s="1320">
        <v>2098097</v>
      </c>
      <c r="HD20" s="1314">
        <v>1126913</v>
      </c>
      <c r="HE20" s="1315">
        <v>3225010</v>
      </c>
      <c r="HF20" s="440"/>
      <c r="HG20" s="440"/>
      <c r="HH20" s="1309" t="s">
        <v>70</v>
      </c>
      <c r="HI20" s="1317">
        <v>616790</v>
      </c>
      <c r="HJ20" s="1318">
        <v>12193</v>
      </c>
      <c r="HK20" s="1318">
        <v>223852</v>
      </c>
      <c r="HL20" s="1319">
        <v>60860</v>
      </c>
      <c r="HM20" s="1318"/>
      <c r="HN20" s="1318"/>
      <c r="HO20" s="1318"/>
      <c r="HP20" s="1318"/>
      <c r="HQ20" s="1320">
        <v>913695</v>
      </c>
      <c r="HR20" s="1314">
        <v>89675</v>
      </c>
      <c r="HS20" s="1315">
        <v>1003370</v>
      </c>
      <c r="HT20" s="433"/>
      <c r="HU20" s="1225"/>
      <c r="HV20" s="1225"/>
      <c r="HW20" s="521"/>
      <c r="HX20" s="1529"/>
      <c r="HY20" s="418"/>
      <c r="HZ20" s="418"/>
      <c r="IA20" s="418"/>
      <c r="IB20" s="418"/>
      <c r="IC20" s="1542"/>
      <c r="ID20" s="1518"/>
      <c r="IE20" s="253"/>
      <c r="IF20" s="1089"/>
      <c r="IG20" s="419"/>
      <c r="IH20" s="521"/>
      <c r="II20" s="521"/>
      <c r="IJ20" s="521"/>
      <c r="IK20" s="521"/>
      <c r="IM20" s="454" t="s">
        <v>95</v>
      </c>
      <c r="IN20" s="451">
        <v>4317.6699999999992</v>
      </c>
      <c r="IO20" s="455">
        <v>4305.93</v>
      </c>
      <c r="IP20" s="413">
        <v>0.27</v>
      </c>
      <c r="IQ20" s="452"/>
      <c r="IR20" s="452"/>
      <c r="IS20" s="244" t="s">
        <v>96</v>
      </c>
      <c r="IT20" s="414">
        <v>8390</v>
      </c>
      <c r="IU20" s="422">
        <v>9467</v>
      </c>
      <c r="IV20" s="375">
        <v>8753</v>
      </c>
      <c r="IW20" s="423">
        <v>26610</v>
      </c>
      <c r="IX20" s="424">
        <v>23439</v>
      </c>
      <c r="IY20" s="1150">
        <v>13.53</v>
      </c>
      <c r="IZ20" s="208"/>
      <c r="JA20" s="254" t="s">
        <v>56</v>
      </c>
      <c r="JB20" s="255">
        <v>740.7</v>
      </c>
      <c r="JC20" s="256">
        <v>755.25</v>
      </c>
      <c r="JD20" s="257">
        <v>-1.93</v>
      </c>
      <c r="JE20" s="255">
        <v>451.28</v>
      </c>
      <c r="JF20" s="428">
        <v>478.39</v>
      </c>
      <c r="JG20" s="257">
        <v>-5.67</v>
      </c>
      <c r="JH20" s="255">
        <v>736.65</v>
      </c>
      <c r="JI20" s="256">
        <v>751.24</v>
      </c>
      <c r="JJ20" s="257">
        <v>-1.94</v>
      </c>
      <c r="JK20" s="362"/>
      <c r="JL20" s="208"/>
      <c r="JM20" s="208" t="s">
        <v>73</v>
      </c>
      <c r="JN20" s="375">
        <v>13233</v>
      </c>
      <c r="JO20" s="375">
        <v>13233</v>
      </c>
      <c r="JP20" s="375">
        <v>13233</v>
      </c>
      <c r="JQ20" s="375">
        <v>13233</v>
      </c>
      <c r="JR20" s="208"/>
      <c r="JS20" s="208"/>
      <c r="JT20" s="208"/>
      <c r="JU20" s="208"/>
      <c r="JV20" s="208"/>
      <c r="JW20" s="208"/>
      <c r="JX20" s="1455" t="s">
        <v>70</v>
      </c>
      <c r="JY20" s="1317">
        <v>927687</v>
      </c>
      <c r="JZ20" s="1318">
        <v>53779</v>
      </c>
      <c r="KA20" s="1318">
        <v>994070</v>
      </c>
      <c r="KB20" s="1319">
        <v>365410</v>
      </c>
      <c r="KC20" s="1318"/>
      <c r="KD20" s="1318"/>
      <c r="KE20" s="1318"/>
      <c r="KF20" s="1318"/>
      <c r="KG20" s="1320">
        <v>2340946</v>
      </c>
      <c r="KH20" s="1314">
        <v>1633747</v>
      </c>
      <c r="KI20" s="1315">
        <v>3974693</v>
      </c>
      <c r="KJ20" s="946"/>
      <c r="KK20" s="946"/>
      <c r="KL20" s="1456" t="s">
        <v>70</v>
      </c>
      <c r="KM20" s="1317">
        <v>755518</v>
      </c>
      <c r="KN20" s="1318">
        <v>14602</v>
      </c>
      <c r="KO20" s="1318">
        <v>290179</v>
      </c>
      <c r="KP20" s="1319">
        <v>131174</v>
      </c>
      <c r="KQ20" s="1318"/>
      <c r="KR20" s="1318"/>
      <c r="KS20" s="1318"/>
      <c r="KT20" s="1318"/>
      <c r="KU20" s="1320">
        <v>1191473</v>
      </c>
      <c r="KV20" s="1314">
        <v>123011</v>
      </c>
      <c r="KW20" s="1315">
        <v>1314484</v>
      </c>
      <c r="KX20" s="433"/>
      <c r="KY20" s="1225"/>
      <c r="KZ20" s="1225"/>
      <c r="LA20" s="521"/>
      <c r="LB20" s="1529"/>
      <c r="LC20" s="418"/>
      <c r="LD20" s="418"/>
      <c r="LE20" s="418"/>
      <c r="LF20" s="418"/>
      <c r="LG20" s="1542"/>
      <c r="LH20" s="1518"/>
      <c r="LI20" s="253"/>
      <c r="LJ20" s="1089"/>
      <c r="LK20" s="419"/>
      <c r="LL20" s="521"/>
      <c r="LM20" s="521"/>
      <c r="LN20" s="521"/>
      <c r="LO20" s="521"/>
      <c r="LQ20" s="291" t="s">
        <v>95</v>
      </c>
      <c r="LR20" s="581">
        <v>4167.96</v>
      </c>
      <c r="LS20" s="285">
        <v>4086.7400000000002</v>
      </c>
      <c r="LT20" s="413">
        <v>1.99</v>
      </c>
      <c r="LU20" s="551"/>
      <c r="LV20" s="551"/>
      <c r="LW20" s="1205" t="s">
        <v>96</v>
      </c>
      <c r="LX20" s="1100">
        <v>83861</v>
      </c>
      <c r="LY20" s="1203">
        <v>79446</v>
      </c>
      <c r="LZ20" s="1204">
        <v>5.56</v>
      </c>
      <c r="MA20" s="206"/>
      <c r="MB20" s="254" t="s">
        <v>56</v>
      </c>
      <c r="MC20" s="255">
        <v>772.28</v>
      </c>
      <c r="MD20" s="548">
        <v>761.91</v>
      </c>
      <c r="ME20" s="257">
        <v>1.36</v>
      </c>
      <c r="MF20" s="255">
        <v>559.04</v>
      </c>
      <c r="MG20" s="548">
        <v>558.29</v>
      </c>
      <c r="MH20" s="257">
        <v>0.13</v>
      </c>
      <c r="MI20" s="255">
        <v>769.09</v>
      </c>
      <c r="MJ20" s="548">
        <v>758.84</v>
      </c>
      <c r="MK20" s="257">
        <v>1.35</v>
      </c>
      <c r="ML20" s="230"/>
      <c r="MM20" s="230"/>
      <c r="MN20" s="230" t="s">
        <v>73</v>
      </c>
      <c r="MO20" s="721">
        <v>13233</v>
      </c>
      <c r="MP20" s="721">
        <v>13233</v>
      </c>
      <c r="MQ20" s="721">
        <v>13233</v>
      </c>
      <c r="MR20" s="721">
        <v>13233</v>
      </c>
      <c r="MS20" s="721">
        <v>13233</v>
      </c>
      <c r="MT20" s="571"/>
      <c r="MU20" s="573"/>
      <c r="MV20" s="573"/>
      <c r="MW20" s="580"/>
      <c r="MX20" s="573"/>
      <c r="MY20" s="573"/>
      <c r="MZ20" s="1455" t="s">
        <v>70</v>
      </c>
      <c r="NA20" s="1317">
        <v>3687657</v>
      </c>
      <c r="NB20" s="1318">
        <v>211793</v>
      </c>
      <c r="NC20" s="1318">
        <v>4349743</v>
      </c>
      <c r="ND20" s="1319">
        <v>980434</v>
      </c>
      <c r="NE20" s="1318"/>
      <c r="NF20" s="1318"/>
      <c r="NG20" s="1318"/>
      <c r="NH20" s="1318"/>
      <c r="NI20" s="1320">
        <v>9229627</v>
      </c>
      <c r="NJ20" s="1314">
        <v>5626401</v>
      </c>
      <c r="NK20" s="1315">
        <v>14856028</v>
      </c>
      <c r="NL20" s="710"/>
      <c r="NM20" s="710"/>
      <c r="NN20" s="1455" t="s">
        <v>70</v>
      </c>
      <c r="NO20" s="1317">
        <v>3072427</v>
      </c>
      <c r="NP20" s="1318">
        <v>45882</v>
      </c>
      <c r="NQ20" s="1318">
        <v>984293</v>
      </c>
      <c r="NR20" s="1319">
        <v>274283</v>
      </c>
      <c r="NS20" s="1318"/>
      <c r="NT20" s="1318"/>
      <c r="NU20" s="1318"/>
      <c r="NV20" s="1318"/>
      <c r="NW20" s="1320">
        <v>4376885</v>
      </c>
      <c r="NX20" s="1314">
        <v>432371</v>
      </c>
      <c r="NY20" s="1315">
        <v>4809256</v>
      </c>
      <c r="OA20" s="1057"/>
      <c r="OC20" s="452"/>
      <c r="OD20" s="452"/>
      <c r="OE20" s="1614"/>
      <c r="OF20" s="452"/>
      <c r="OG20" s="452"/>
      <c r="OH20" s="1614"/>
      <c r="OI20" s="452"/>
      <c r="OJ20" s="452"/>
      <c r="OK20" s="1614"/>
      <c r="OL20" s="452"/>
      <c r="OM20" s="452"/>
      <c r="ON20" s="1614"/>
      <c r="OO20" s="452"/>
      <c r="OP20" s="452"/>
      <c r="OQ20" s="1614"/>
      <c r="OR20" s="802"/>
      <c r="OS20" s="802"/>
      <c r="OT20" s="802"/>
      <c r="OU20" s="802"/>
      <c r="OV20" s="1616"/>
      <c r="OW20" s="1615"/>
      <c r="OX20" s="1615"/>
      <c r="OY20" s="761"/>
      <c r="OZ20" s="1615"/>
      <c r="PA20" s="1615"/>
      <c r="PB20" s="761"/>
      <c r="PC20" s="1615"/>
      <c r="PD20" s="1615"/>
      <c r="PE20" s="761"/>
      <c r="PF20" s="1615"/>
      <c r="PG20" s="1615"/>
      <c r="PH20" s="761"/>
      <c r="PI20" s="1615"/>
      <c r="PJ20" s="1615"/>
      <c r="PK20" s="761"/>
      <c r="PL20" s="802"/>
      <c r="PM20" s="802"/>
      <c r="PO20" s="1615"/>
      <c r="PP20" s="1615"/>
      <c r="PQ20" s="1615"/>
      <c r="PR20" s="1615"/>
      <c r="PS20" s="1615"/>
      <c r="PT20" s="1615"/>
      <c r="PU20" s="1615"/>
      <c r="PV20" s="1615"/>
      <c r="PW20" s="1615"/>
      <c r="PX20" s="1615"/>
      <c r="PY20" s="1615"/>
      <c r="PZ20" s="1615"/>
      <c r="QA20" s="1615"/>
      <c r="QB20" s="1615"/>
      <c r="QC20" s="1615"/>
      <c r="QD20" s="1615"/>
      <c r="QE20" s="1615"/>
      <c r="QF20" s="1615"/>
      <c r="QG20" s="1615"/>
      <c r="QH20" s="1615"/>
      <c r="QK20" s="1615"/>
      <c r="QL20" s="1615"/>
      <c r="QM20" s="1615"/>
      <c r="QN20" s="1615"/>
      <c r="QO20" s="1615"/>
      <c r="QP20" s="1615"/>
      <c r="QQ20" s="1615"/>
      <c r="QR20" s="1615"/>
      <c r="QS20" s="1615"/>
      <c r="QT20" s="1615"/>
      <c r="QU20" s="1615"/>
      <c r="QV20" s="1615"/>
      <c r="QW20" s="1615"/>
      <c r="QX20" s="1615"/>
      <c r="QY20" s="1615"/>
      <c r="QZ20" s="1615"/>
      <c r="RA20" s="1615"/>
      <c r="RB20" s="1615"/>
      <c r="RC20" s="1615"/>
      <c r="RD20" s="1615"/>
      <c r="RG20" s="1615"/>
      <c r="RH20" s="1615"/>
      <c r="RI20" s="1615"/>
      <c r="RJ20" s="1615"/>
      <c r="RK20" s="1615"/>
      <c r="RL20" s="1615"/>
      <c r="RM20" s="1615"/>
      <c r="RN20" s="1615"/>
      <c r="RO20" s="1615"/>
      <c r="RP20" s="1615"/>
      <c r="RQ20" s="802"/>
      <c r="RV20" s="1615"/>
      <c r="TH20" s="1618"/>
      <c r="TI20" s="1618"/>
      <c r="TJ20" s="1619"/>
      <c r="TM20" s="1615"/>
      <c r="TN20" s="1615"/>
      <c r="TO20" s="1615"/>
      <c r="TP20" s="1615"/>
      <c r="TQ20" s="1615"/>
      <c r="TR20" s="1615"/>
      <c r="TS20" s="1615"/>
      <c r="TT20" s="1615"/>
      <c r="TU20" s="1615"/>
      <c r="TV20" s="1615"/>
      <c r="TW20" s="1615"/>
      <c r="UA20" s="1615"/>
      <c r="UB20" s="1615"/>
      <c r="UC20" s="1615"/>
      <c r="UD20" s="1615"/>
      <c r="UE20" s="1615"/>
      <c r="UF20" s="1615"/>
      <c r="UG20" s="1615"/>
      <c r="UH20" s="1615"/>
      <c r="UI20" s="1615"/>
      <c r="UJ20" s="1615"/>
      <c r="UK20" s="1615"/>
      <c r="UO20" s="1618"/>
      <c r="UP20" s="1618"/>
      <c r="UQ20" s="1619"/>
      <c r="UR20" s="1618"/>
      <c r="US20" s="1618"/>
      <c r="UT20" s="1619"/>
      <c r="UU20" s="1618"/>
      <c r="UV20" s="1618"/>
      <c r="UW20" s="1619"/>
      <c r="UZ20" s="1615"/>
      <c r="VA20" s="1615"/>
      <c r="VB20" s="1615"/>
      <c r="VC20" s="1615"/>
      <c r="VD20" s="1615"/>
      <c r="VE20" s="1615"/>
      <c r="VF20" s="1615"/>
      <c r="VG20" s="1615"/>
      <c r="VH20" s="1615"/>
      <c r="VI20" s="1615"/>
      <c r="VJ20" s="1615"/>
      <c r="VN20" s="1615"/>
      <c r="VO20" s="1615"/>
      <c r="VP20" s="1615"/>
      <c r="VQ20" s="1615"/>
      <c r="VR20" s="1615"/>
      <c r="VS20" s="1615"/>
      <c r="VT20" s="1615"/>
      <c r="VU20" s="1615"/>
      <c r="VV20" s="1615"/>
      <c r="VW20" s="1615"/>
      <c r="VX20" s="1615"/>
      <c r="WA20" s="1618"/>
      <c r="WB20" s="1618"/>
      <c r="WC20" s="1619"/>
      <c r="WD20" s="1618"/>
      <c r="WE20" s="1618"/>
      <c r="WF20" s="1619"/>
      <c r="WG20" s="1618"/>
      <c r="WH20" s="1618"/>
      <c r="WI20" s="1619"/>
      <c r="WL20" s="1615"/>
      <c r="WM20" s="1615"/>
      <c r="WN20" s="1615"/>
      <c r="WO20" s="1615"/>
      <c r="WP20" s="1615"/>
      <c r="WQ20" s="1615"/>
      <c r="WR20" s="1615"/>
      <c r="WS20" s="1615"/>
      <c r="WT20" s="1615"/>
      <c r="WU20" s="1615"/>
      <c r="WV20" s="1615"/>
      <c r="WZ20" s="1615"/>
      <c r="XA20" s="1615"/>
      <c r="XB20" s="1615"/>
      <c r="XC20" s="1615"/>
      <c r="XD20" s="1615"/>
      <c r="XE20" s="1615"/>
      <c r="XF20" s="1615"/>
      <c r="XG20" s="1615"/>
      <c r="XH20" s="1615"/>
      <c r="XI20" s="1615"/>
      <c r="XJ20" s="1615"/>
      <c r="XM20" s="1618"/>
      <c r="XN20" s="1618"/>
      <c r="XO20" s="1619"/>
      <c r="XP20" s="1618"/>
      <c r="XQ20" s="1618"/>
      <c r="XR20" s="1619"/>
      <c r="XS20" s="1618"/>
      <c r="XT20" s="1618"/>
      <c r="XU20" s="1619"/>
      <c r="XX20" s="1615"/>
      <c r="XY20" s="1615"/>
      <c r="XZ20" s="1615"/>
      <c r="YA20" s="1615"/>
      <c r="YB20" s="1615"/>
      <c r="YC20" s="1615"/>
      <c r="YD20" s="1615"/>
      <c r="YE20" s="1615"/>
      <c r="YF20" s="1615"/>
      <c r="YG20" s="1615"/>
      <c r="YH20" s="1615"/>
      <c r="YL20" s="1615"/>
      <c r="YM20" s="1615"/>
      <c r="YN20" s="1615"/>
      <c r="YO20" s="1615"/>
      <c r="YP20" s="1615"/>
      <c r="YQ20" s="1615"/>
      <c r="YR20" s="1615"/>
      <c r="YS20" s="1615"/>
      <c r="YT20" s="1615"/>
      <c r="YU20" s="1615"/>
      <c r="YV20" s="1615"/>
      <c r="YY20" s="1618"/>
      <c r="YZ20" s="1618"/>
      <c r="ZA20" s="1619"/>
      <c r="ZB20" s="1618"/>
      <c r="ZC20" s="1618"/>
      <c r="ZD20" s="1619"/>
      <c r="ZE20" s="1618"/>
      <c r="ZF20" s="1618"/>
      <c r="ZG20" s="1619"/>
      <c r="ZJ20" s="1615"/>
      <c r="ZK20" s="1615"/>
      <c r="ZL20" s="1615"/>
      <c r="ZM20" s="1615"/>
      <c r="ZN20" s="1615"/>
      <c r="ZO20" s="1615"/>
      <c r="ZP20" s="1615"/>
      <c r="ZQ20" s="1615"/>
      <c r="ZR20" s="1615"/>
      <c r="ZS20" s="1615"/>
      <c r="ZT20" s="1615"/>
      <c r="ZX20" s="1615"/>
      <c r="ZY20" s="1615"/>
      <c r="ZZ20" s="1615"/>
      <c r="AAA20" s="1615"/>
      <c r="AAB20" s="1615"/>
      <c r="AAC20" s="1615"/>
      <c r="AAD20" s="1615"/>
      <c r="AAE20" s="1615"/>
      <c r="AAF20" s="1615"/>
      <c r="AAG20" s="1615"/>
      <c r="AAH20" s="1615"/>
      <c r="AAJ20" s="1616"/>
    </row>
    <row r="21" spans="1:712" ht="22.5" customHeight="1" thickBot="1" x14ac:dyDescent="0.25">
      <c r="A21" s="374" t="s">
        <v>54</v>
      </c>
      <c r="B21" s="443">
        <v>2721.45</v>
      </c>
      <c r="C21" s="288">
        <v>2639.7699999999995</v>
      </c>
      <c r="D21" s="340">
        <v>3.09</v>
      </c>
      <c r="E21" s="965"/>
      <c r="F21" s="965"/>
      <c r="G21" s="244" t="s">
        <v>97</v>
      </c>
      <c r="H21" s="414">
        <v>14284</v>
      </c>
      <c r="I21" s="422">
        <v>12438</v>
      </c>
      <c r="J21" s="375">
        <v>10161</v>
      </c>
      <c r="K21" s="423">
        <v>36883</v>
      </c>
      <c r="L21" s="424">
        <v>36739</v>
      </c>
      <c r="M21" s="1150">
        <v>0.39</v>
      </c>
      <c r="N21" s="208"/>
      <c r="O21" s="254" t="s">
        <v>61</v>
      </c>
      <c r="P21" s="255">
        <v>1113.8499999999999</v>
      </c>
      <c r="Q21" s="256">
        <v>1070.5999999999999</v>
      </c>
      <c r="R21" s="257">
        <v>4.04</v>
      </c>
      <c r="S21" s="255">
        <v>180.43</v>
      </c>
      <c r="T21" s="428">
        <v>177.54</v>
      </c>
      <c r="U21" s="257">
        <v>1.63</v>
      </c>
      <c r="V21" s="255">
        <v>1097.8399999999999</v>
      </c>
      <c r="W21" s="256">
        <v>1055.46</v>
      </c>
      <c r="X21" s="257">
        <v>4.0199999999999996</v>
      </c>
      <c r="Y21" s="362"/>
      <c r="Z21" s="208"/>
      <c r="AA21" s="208" t="s">
        <v>78</v>
      </c>
      <c r="AB21" s="375">
        <v>17155</v>
      </c>
      <c r="AC21" s="375">
        <v>17155</v>
      </c>
      <c r="AD21" s="375">
        <v>17155</v>
      </c>
      <c r="AE21" s="375">
        <v>17155</v>
      </c>
      <c r="AF21" s="219"/>
      <c r="AG21" s="219"/>
      <c r="AH21" s="219"/>
      <c r="AI21" s="219"/>
      <c r="AJ21" s="219"/>
      <c r="AK21" s="208"/>
      <c r="AL21" s="1309" t="s">
        <v>75</v>
      </c>
      <c r="AM21" s="1322">
        <v>24910</v>
      </c>
      <c r="AN21" s="1323">
        <v>4394</v>
      </c>
      <c r="AO21" s="1323">
        <v>154346</v>
      </c>
      <c r="AP21" s="1319">
        <v>1304</v>
      </c>
      <c r="AQ21" s="1318"/>
      <c r="AR21" s="1318"/>
      <c r="AS21" s="1318"/>
      <c r="AT21" s="1318"/>
      <c r="AU21" s="1320">
        <v>184954</v>
      </c>
      <c r="AV21" s="1314">
        <v>3002</v>
      </c>
      <c r="AW21" s="1315">
        <v>187956</v>
      </c>
      <c r="AX21" s="741"/>
      <c r="AY21" s="741"/>
      <c r="AZ21" s="1369" t="s">
        <v>75</v>
      </c>
      <c r="BA21" s="1322">
        <v>14260</v>
      </c>
      <c r="BB21" s="1323">
        <v>2617</v>
      </c>
      <c r="BC21" s="1323">
        <v>97976</v>
      </c>
      <c r="BD21" s="1319">
        <v>423</v>
      </c>
      <c r="BE21" s="1318"/>
      <c r="BF21" s="1318"/>
      <c r="BG21" s="1318"/>
      <c r="BH21" s="1318"/>
      <c r="BI21" s="1320">
        <v>115276</v>
      </c>
      <c r="BJ21" s="1314">
        <v>1789</v>
      </c>
      <c r="BK21" s="1315">
        <v>117065</v>
      </c>
      <c r="BL21" s="433"/>
      <c r="BM21" s="1225"/>
      <c r="BN21" s="1225"/>
      <c r="BO21" s="521"/>
      <c r="BP21" s="1292"/>
      <c r="BQ21" s="426"/>
      <c r="BR21" s="426"/>
      <c r="BS21" s="426"/>
      <c r="BT21" s="426"/>
      <c r="BU21" s="1542"/>
      <c r="BV21" s="1518"/>
      <c r="BW21" s="253"/>
      <c r="BX21" s="1089"/>
      <c r="BY21" s="419"/>
      <c r="BZ21" s="521"/>
      <c r="CA21" s="521"/>
      <c r="CB21" s="521"/>
      <c r="CC21" s="521"/>
      <c r="CE21" s="374" t="s">
        <v>54</v>
      </c>
      <c r="CF21" s="443">
        <v>2892.3300000000004</v>
      </c>
      <c r="CG21" s="288">
        <v>2825.4</v>
      </c>
      <c r="CH21" s="340">
        <v>2.37</v>
      </c>
      <c r="CI21" s="802"/>
      <c r="CJ21" s="802"/>
      <c r="CK21" s="244" t="s">
        <v>97</v>
      </c>
      <c r="CL21" s="414">
        <v>10245</v>
      </c>
      <c r="CM21" s="422">
        <v>8769</v>
      </c>
      <c r="CN21" s="375">
        <v>8232</v>
      </c>
      <c r="CO21" s="423">
        <v>27246</v>
      </c>
      <c r="CP21" s="424">
        <v>27995</v>
      </c>
      <c r="CQ21" s="1150">
        <v>-2.68</v>
      </c>
      <c r="CR21" s="208"/>
      <c r="CS21" s="254" t="s">
        <v>61</v>
      </c>
      <c r="CT21" s="255">
        <v>686.49</v>
      </c>
      <c r="CU21" s="256">
        <v>661.94</v>
      </c>
      <c r="CV21" s="257">
        <v>3.71</v>
      </c>
      <c r="CW21" s="255">
        <v>257.47000000000003</v>
      </c>
      <c r="CX21" s="428">
        <v>250.89</v>
      </c>
      <c r="CY21" s="257">
        <v>2.62</v>
      </c>
      <c r="CZ21" s="255">
        <v>681.44</v>
      </c>
      <c r="DA21" s="256">
        <v>657.12</v>
      </c>
      <c r="DB21" s="257">
        <v>3.7</v>
      </c>
      <c r="DC21" s="362"/>
      <c r="DD21" s="208"/>
      <c r="DE21" s="208" t="s">
        <v>78</v>
      </c>
      <c r="DF21" s="375">
        <v>17155</v>
      </c>
      <c r="DG21" s="375">
        <v>17155</v>
      </c>
      <c r="DH21" s="375">
        <v>17155</v>
      </c>
      <c r="DI21" s="375">
        <v>17155</v>
      </c>
      <c r="DJ21" s="219"/>
      <c r="DK21" s="219"/>
      <c r="DL21" s="219"/>
      <c r="DM21" s="219"/>
      <c r="DN21" s="208"/>
      <c r="DO21" s="208"/>
      <c r="DP21" s="1309" t="s">
        <v>75</v>
      </c>
      <c r="DQ21" s="1322">
        <v>13304</v>
      </c>
      <c r="DR21" s="1323">
        <v>5153</v>
      </c>
      <c r="DS21" s="1323">
        <v>157278</v>
      </c>
      <c r="DT21" s="1319">
        <v>464</v>
      </c>
      <c r="DU21" s="1318"/>
      <c r="DV21" s="1318"/>
      <c r="DW21" s="1318"/>
      <c r="DX21" s="1318"/>
      <c r="DY21" s="1320">
        <v>176199</v>
      </c>
      <c r="DZ21" s="1314">
        <v>2703</v>
      </c>
      <c r="EA21" s="1315">
        <v>178902</v>
      </c>
      <c r="EB21" s="954"/>
      <c r="EC21" s="954"/>
      <c r="ED21" s="1368" t="s">
        <v>75</v>
      </c>
      <c r="EE21" s="1322">
        <v>4962</v>
      </c>
      <c r="EF21" s="1323">
        <v>1392</v>
      </c>
      <c r="EG21" s="1323">
        <v>34679</v>
      </c>
      <c r="EH21" s="1319">
        <v>428</v>
      </c>
      <c r="EI21" s="1318"/>
      <c r="EJ21" s="1318"/>
      <c r="EK21" s="1318"/>
      <c r="EL21" s="1318"/>
      <c r="EM21" s="1320">
        <v>41461</v>
      </c>
      <c r="EN21" s="1314">
        <v>517</v>
      </c>
      <c r="EO21" s="1315">
        <v>41978</v>
      </c>
      <c r="EP21" s="433"/>
      <c r="EQ21" s="1225"/>
      <c r="ER21" s="1225"/>
      <c r="ES21" s="521"/>
      <c r="ET21" s="1292"/>
      <c r="EU21" s="426"/>
      <c r="EV21" s="426"/>
      <c r="EW21" s="426"/>
      <c r="EX21" s="426"/>
      <c r="EY21" s="1542"/>
      <c r="EZ21" s="1518"/>
      <c r="FA21" s="253"/>
      <c r="FB21" s="1089"/>
      <c r="FC21" s="419"/>
      <c r="FD21" s="521"/>
      <c r="FE21" s="521"/>
      <c r="FF21" s="521"/>
      <c r="FG21" s="420"/>
      <c r="FI21" s="374" t="s">
        <v>54</v>
      </c>
      <c r="FJ21" s="443">
        <v>2551.5299999999997</v>
      </c>
      <c r="FK21" s="288">
        <v>2584.6000000000004</v>
      </c>
      <c r="FL21" s="340">
        <v>-1.28</v>
      </c>
      <c r="FM21" s="452"/>
      <c r="FN21" s="452"/>
      <c r="FO21" s="244" t="s">
        <v>97</v>
      </c>
      <c r="FP21" s="414">
        <v>6188</v>
      </c>
      <c r="FQ21" s="422">
        <v>6873</v>
      </c>
      <c r="FR21" s="375">
        <v>8364</v>
      </c>
      <c r="FS21" s="423">
        <v>21425</v>
      </c>
      <c r="FT21" s="424">
        <v>20999</v>
      </c>
      <c r="FU21" s="1150">
        <v>2.0299999999999998</v>
      </c>
      <c r="FV21" s="742"/>
      <c r="FW21" s="254" t="s">
        <v>61</v>
      </c>
      <c r="FX21" s="255">
        <v>515.14</v>
      </c>
      <c r="FY21" s="256">
        <v>538.5</v>
      </c>
      <c r="FZ21" s="257">
        <v>-4.34</v>
      </c>
      <c r="GA21" s="255">
        <v>189.94</v>
      </c>
      <c r="GB21" s="428">
        <v>193.92</v>
      </c>
      <c r="GC21" s="257">
        <v>-2.0499999999999998</v>
      </c>
      <c r="GD21" s="255">
        <v>509.55</v>
      </c>
      <c r="GE21" s="256">
        <v>532.51</v>
      </c>
      <c r="GF21" s="257">
        <v>-4.3099999999999996</v>
      </c>
      <c r="GG21" s="362"/>
      <c r="GH21" s="208"/>
      <c r="GI21" s="208" t="s">
        <v>78</v>
      </c>
      <c r="GJ21" s="375">
        <v>17155</v>
      </c>
      <c r="GK21" s="375">
        <v>17155</v>
      </c>
      <c r="GL21" s="375">
        <v>17155</v>
      </c>
      <c r="GM21" s="375">
        <v>17155</v>
      </c>
      <c r="GN21" s="208"/>
      <c r="GO21" s="208"/>
      <c r="GP21" s="208"/>
      <c r="GQ21" s="208"/>
      <c r="GR21" s="208"/>
      <c r="GS21" s="208"/>
      <c r="GT21" s="1309" t="s">
        <v>75</v>
      </c>
      <c r="GU21" s="1322">
        <v>18550</v>
      </c>
      <c r="GV21" s="1323">
        <v>3604</v>
      </c>
      <c r="GW21" s="1323">
        <v>135593</v>
      </c>
      <c r="GX21" s="1319">
        <v>520</v>
      </c>
      <c r="GY21" s="1318"/>
      <c r="GZ21" s="1318"/>
      <c r="HA21" s="1318"/>
      <c r="HB21" s="1318"/>
      <c r="HC21" s="1320">
        <v>158267</v>
      </c>
      <c r="HD21" s="1314">
        <v>284</v>
      </c>
      <c r="HE21" s="1315">
        <v>158551</v>
      </c>
      <c r="HF21" s="440"/>
      <c r="HG21" s="440"/>
      <c r="HH21" s="1309" t="s">
        <v>75</v>
      </c>
      <c r="HI21" s="1322">
        <v>5628</v>
      </c>
      <c r="HJ21" s="1323">
        <v>847</v>
      </c>
      <c r="HK21" s="1323">
        <v>24334</v>
      </c>
      <c r="HL21" s="1319">
        <v>0</v>
      </c>
      <c r="HM21" s="1318"/>
      <c r="HN21" s="1318"/>
      <c r="HO21" s="1318"/>
      <c r="HP21" s="1318"/>
      <c r="HQ21" s="1320">
        <v>30809</v>
      </c>
      <c r="HR21" s="1314">
        <v>761</v>
      </c>
      <c r="HS21" s="1315">
        <v>31570</v>
      </c>
      <c r="HT21" s="433"/>
      <c r="HU21" s="1225"/>
      <c r="HV21" s="1225"/>
      <c r="HW21" s="521"/>
      <c r="HX21" s="1292"/>
      <c r="HY21" s="426"/>
      <c r="HZ21" s="426"/>
      <c r="IA21" s="426"/>
      <c r="IB21" s="426"/>
      <c r="IC21" s="1542"/>
      <c r="ID21" s="1518"/>
      <c r="IE21" s="253"/>
      <c r="IF21" s="1089"/>
      <c r="IG21" s="419"/>
      <c r="IH21" s="521"/>
      <c r="II21" s="521"/>
      <c r="IJ21" s="521"/>
      <c r="IK21" s="521"/>
      <c r="IM21" s="421" t="s">
        <v>54</v>
      </c>
      <c r="IN21" s="443">
        <v>3197.27</v>
      </c>
      <c r="IO21" s="288">
        <v>3148.7999999999997</v>
      </c>
      <c r="IP21" s="340">
        <v>1.54</v>
      </c>
      <c r="IQ21" s="452"/>
      <c r="IR21" s="452"/>
      <c r="IS21" s="244" t="s">
        <v>97</v>
      </c>
      <c r="IT21" s="414">
        <v>10419</v>
      </c>
      <c r="IU21" s="422">
        <v>10368</v>
      </c>
      <c r="IV21" s="375">
        <v>9403</v>
      </c>
      <c r="IW21" s="423">
        <v>30190</v>
      </c>
      <c r="IX21" s="424">
        <v>27252</v>
      </c>
      <c r="IY21" s="1150">
        <v>10.78</v>
      </c>
      <c r="IZ21" s="208"/>
      <c r="JA21" s="254" t="s">
        <v>61</v>
      </c>
      <c r="JB21" s="255">
        <v>692.58</v>
      </c>
      <c r="JC21" s="256">
        <v>730.49</v>
      </c>
      <c r="JD21" s="257">
        <v>-5.19</v>
      </c>
      <c r="JE21" s="255">
        <v>358.33</v>
      </c>
      <c r="JF21" s="428">
        <v>371.49</v>
      </c>
      <c r="JG21" s="257">
        <v>-3.54</v>
      </c>
      <c r="JH21" s="255">
        <v>687.9</v>
      </c>
      <c r="JI21" s="256">
        <v>725.29</v>
      </c>
      <c r="JJ21" s="257">
        <v>-5.16</v>
      </c>
      <c r="JK21" s="362"/>
      <c r="JL21" s="208"/>
      <c r="JM21" s="208" t="s">
        <v>78</v>
      </c>
      <c r="JN21" s="375">
        <v>17155</v>
      </c>
      <c r="JO21" s="375">
        <v>17155</v>
      </c>
      <c r="JP21" s="375">
        <v>17155</v>
      </c>
      <c r="JQ21" s="375">
        <v>17155</v>
      </c>
      <c r="JR21" s="208"/>
      <c r="JS21" s="208"/>
      <c r="JT21" s="208"/>
      <c r="JU21" s="208"/>
      <c r="JV21" s="208"/>
      <c r="JW21" s="208"/>
      <c r="JX21" s="1455" t="s">
        <v>75</v>
      </c>
      <c r="JY21" s="1322">
        <v>17235</v>
      </c>
      <c r="JZ21" s="1323">
        <v>4477</v>
      </c>
      <c r="KA21" s="1323">
        <v>133681</v>
      </c>
      <c r="KB21" s="1319">
        <v>6324</v>
      </c>
      <c r="KC21" s="1318"/>
      <c r="KD21" s="1318"/>
      <c r="KE21" s="1318"/>
      <c r="KF21" s="1318"/>
      <c r="KG21" s="1320">
        <v>161717</v>
      </c>
      <c r="KH21" s="1314">
        <v>857</v>
      </c>
      <c r="KI21" s="1315">
        <v>162574</v>
      </c>
      <c r="KJ21" s="946"/>
      <c r="KK21" s="946"/>
      <c r="KL21" s="1456" t="s">
        <v>75</v>
      </c>
      <c r="KM21" s="1322">
        <v>7578</v>
      </c>
      <c r="KN21" s="1323">
        <v>1313</v>
      </c>
      <c r="KO21" s="1323">
        <v>55398</v>
      </c>
      <c r="KP21" s="1319">
        <v>242</v>
      </c>
      <c r="KQ21" s="1318"/>
      <c r="KR21" s="1318"/>
      <c r="KS21" s="1318"/>
      <c r="KT21" s="1318"/>
      <c r="KU21" s="1320">
        <v>64531</v>
      </c>
      <c r="KV21" s="1314">
        <v>1418</v>
      </c>
      <c r="KW21" s="1315">
        <v>65949</v>
      </c>
      <c r="KX21" s="433"/>
      <c r="KY21" s="1225"/>
      <c r="KZ21" s="1225"/>
      <c r="LA21" s="521"/>
      <c r="LB21" s="1292"/>
      <c r="LC21" s="426"/>
      <c r="LD21" s="426"/>
      <c r="LE21" s="426"/>
      <c r="LF21" s="426"/>
      <c r="LG21" s="1542"/>
      <c r="LH21" s="1518"/>
      <c r="LI21" s="253"/>
      <c r="LJ21" s="1089"/>
      <c r="LK21" s="419"/>
      <c r="LL21" s="521"/>
      <c r="LM21" s="521"/>
      <c r="LN21" s="521"/>
      <c r="LO21" s="521"/>
      <c r="LQ21" s="374" t="s">
        <v>54</v>
      </c>
      <c r="LR21" s="550">
        <v>2853.68</v>
      </c>
      <c r="LS21" s="288">
        <v>2810.32</v>
      </c>
      <c r="LT21" s="340">
        <v>1.54</v>
      </c>
      <c r="LU21" s="551"/>
      <c r="LV21" s="551"/>
      <c r="LW21" s="1205" t="s">
        <v>97</v>
      </c>
      <c r="LX21" s="1100">
        <v>115744</v>
      </c>
      <c r="LY21" s="1203">
        <v>112985</v>
      </c>
      <c r="LZ21" s="1204">
        <v>2.44</v>
      </c>
      <c r="MA21" s="206"/>
      <c r="MB21" s="254" t="s">
        <v>61</v>
      </c>
      <c r="MC21" s="255">
        <v>786.3</v>
      </c>
      <c r="MD21" s="548">
        <v>782.91</v>
      </c>
      <c r="ME21" s="257">
        <v>0.43</v>
      </c>
      <c r="MF21" s="255">
        <v>246.06</v>
      </c>
      <c r="MG21" s="548">
        <v>248.97</v>
      </c>
      <c r="MH21" s="257">
        <v>-1.17</v>
      </c>
      <c r="MI21" s="255">
        <v>778.22</v>
      </c>
      <c r="MJ21" s="548">
        <v>774.87</v>
      </c>
      <c r="MK21" s="257">
        <v>0.43</v>
      </c>
      <c r="ML21" s="230"/>
      <c r="MM21" s="230"/>
      <c r="MN21" s="230" t="s">
        <v>78</v>
      </c>
      <c r="MO21" s="721">
        <v>17155</v>
      </c>
      <c r="MP21" s="721">
        <v>17155</v>
      </c>
      <c r="MQ21" s="721">
        <v>17155</v>
      </c>
      <c r="MR21" s="721">
        <v>17155</v>
      </c>
      <c r="MS21" s="721">
        <v>17155</v>
      </c>
      <c r="MT21" s="571"/>
      <c r="MU21" s="573"/>
      <c r="MV21" s="573"/>
      <c r="MW21" s="580"/>
      <c r="MX21" s="573"/>
      <c r="MY21" s="573"/>
      <c r="MZ21" s="1455" t="s">
        <v>75</v>
      </c>
      <c r="NA21" s="1322">
        <v>73999</v>
      </c>
      <c r="NB21" s="1323">
        <v>17628</v>
      </c>
      <c r="NC21" s="1323">
        <v>580898</v>
      </c>
      <c r="ND21" s="1319">
        <v>8612</v>
      </c>
      <c r="NE21" s="1318"/>
      <c r="NF21" s="1318"/>
      <c r="NG21" s="1318"/>
      <c r="NH21" s="1318"/>
      <c r="NI21" s="1320">
        <v>681137</v>
      </c>
      <c r="NJ21" s="1314">
        <v>6846</v>
      </c>
      <c r="NK21" s="1315">
        <v>687983</v>
      </c>
      <c r="NL21" s="710"/>
      <c r="NM21" s="710"/>
      <c r="NN21" s="1455" t="s">
        <v>75</v>
      </c>
      <c r="NO21" s="1322">
        <v>32428</v>
      </c>
      <c r="NP21" s="1323">
        <v>6169</v>
      </c>
      <c r="NQ21" s="1323">
        <v>212387</v>
      </c>
      <c r="NR21" s="1319">
        <v>1093</v>
      </c>
      <c r="NS21" s="1318"/>
      <c r="NT21" s="1318"/>
      <c r="NU21" s="1318"/>
      <c r="NV21" s="1318"/>
      <c r="NW21" s="1320">
        <v>252077</v>
      </c>
      <c r="NX21" s="1314">
        <v>4485</v>
      </c>
      <c r="NY21" s="1315">
        <v>256562</v>
      </c>
      <c r="OA21" s="1057"/>
      <c r="OC21" s="452"/>
      <c r="OD21" s="452"/>
      <c r="OE21" s="1614"/>
      <c r="OF21" s="452"/>
      <c r="OG21" s="452"/>
      <c r="OH21" s="1614"/>
      <c r="OI21" s="452"/>
      <c r="OJ21" s="452"/>
      <c r="OK21" s="1614"/>
      <c r="OL21" s="452"/>
      <c r="OM21" s="452"/>
      <c r="ON21" s="1614"/>
      <c r="OO21" s="452"/>
      <c r="OP21" s="452"/>
      <c r="OQ21" s="1614"/>
      <c r="OR21" s="802"/>
      <c r="OS21" s="802"/>
      <c r="OT21" s="802"/>
      <c r="OU21" s="802"/>
      <c r="OV21" s="1616"/>
      <c r="OW21" s="1615"/>
      <c r="OX21" s="1615"/>
      <c r="OY21" s="761"/>
      <c r="OZ21" s="1615"/>
      <c r="PA21" s="1615"/>
      <c r="PB21" s="761"/>
      <c r="PC21" s="1615"/>
      <c r="PD21" s="1615"/>
      <c r="PE21" s="761"/>
      <c r="PF21" s="1615"/>
      <c r="PG21" s="1615"/>
      <c r="PH21" s="761"/>
      <c r="PI21" s="1615"/>
      <c r="PJ21" s="1615"/>
      <c r="PK21" s="761"/>
      <c r="PL21" s="802"/>
      <c r="PM21" s="802"/>
      <c r="PO21" s="1615"/>
      <c r="PP21" s="1615"/>
      <c r="PQ21" s="1615"/>
      <c r="PR21" s="1615"/>
      <c r="PS21" s="1615"/>
      <c r="PT21" s="1615"/>
      <c r="PU21" s="1615"/>
      <c r="PV21" s="1615"/>
      <c r="PW21" s="1615"/>
      <c r="PX21" s="1615"/>
      <c r="PY21" s="1615"/>
      <c r="PZ21" s="1615"/>
      <c r="QA21" s="1615"/>
      <c r="QB21" s="1615"/>
      <c r="QC21" s="1615"/>
      <c r="QD21" s="1615"/>
      <c r="QE21" s="1615"/>
      <c r="QF21" s="1615"/>
      <c r="QG21" s="1615"/>
      <c r="QH21" s="1615"/>
      <c r="QK21" s="1615"/>
      <c r="QL21" s="1615"/>
      <c r="QM21" s="1615"/>
      <c r="QN21" s="1615"/>
      <c r="QO21" s="1615"/>
      <c r="QP21" s="1615"/>
      <c r="QQ21" s="1615"/>
      <c r="QR21" s="1615"/>
      <c r="QS21" s="1615"/>
      <c r="QT21" s="1615"/>
      <c r="QU21" s="1615"/>
      <c r="QV21" s="1615"/>
      <c r="QW21" s="1615"/>
      <c r="QX21" s="1615"/>
      <c r="QY21" s="1615"/>
      <c r="QZ21" s="1615"/>
      <c r="RA21" s="1615"/>
      <c r="RB21" s="1615"/>
      <c r="RC21" s="1615"/>
      <c r="RD21" s="1615"/>
      <c r="RG21" s="1615"/>
      <c r="RH21" s="1615"/>
      <c r="RI21" s="1615"/>
      <c r="RJ21" s="1615"/>
      <c r="RK21" s="1615"/>
      <c r="RL21" s="1615"/>
      <c r="RM21" s="1615"/>
      <c r="RN21" s="1615"/>
      <c r="RO21" s="1615"/>
      <c r="RP21" s="1615"/>
      <c r="RQ21" s="802"/>
      <c r="RV21" s="1615"/>
      <c r="TH21" s="1618"/>
      <c r="TI21" s="1618"/>
      <c r="TJ21" s="1619"/>
      <c r="TM21" s="1615"/>
      <c r="TN21" s="1615"/>
      <c r="TO21" s="1615"/>
      <c r="TP21" s="1615"/>
      <c r="TQ21" s="1615"/>
      <c r="TR21" s="1615"/>
      <c r="TS21" s="1615"/>
      <c r="TT21" s="1615"/>
      <c r="TU21" s="1615"/>
      <c r="TV21" s="1615"/>
      <c r="TW21" s="1615"/>
      <c r="UA21" s="1615"/>
      <c r="UB21" s="1615"/>
      <c r="UC21" s="1615"/>
      <c r="UD21" s="1615"/>
      <c r="UE21" s="1615"/>
      <c r="UF21" s="1615"/>
      <c r="UG21" s="1615"/>
      <c r="UH21" s="1615"/>
      <c r="UI21" s="1615"/>
      <c r="UJ21" s="1615"/>
      <c r="UK21" s="1615"/>
      <c r="UO21" s="1618"/>
      <c r="UP21" s="1618"/>
      <c r="UQ21" s="1619"/>
      <c r="UR21" s="1618"/>
      <c r="US21" s="1618"/>
      <c r="UT21" s="1619"/>
      <c r="UU21" s="1618"/>
      <c r="UV21" s="1618"/>
      <c r="UW21" s="1619"/>
      <c r="UZ21" s="1615"/>
      <c r="VA21" s="1615"/>
      <c r="VB21" s="1615"/>
      <c r="VC21" s="1615"/>
      <c r="VD21" s="1615"/>
      <c r="VE21" s="1615"/>
      <c r="VF21" s="1615"/>
      <c r="VG21" s="1615"/>
      <c r="VH21" s="1615"/>
      <c r="VI21" s="1615"/>
      <c r="VJ21" s="1615"/>
      <c r="VN21" s="1615"/>
      <c r="VO21" s="1615"/>
      <c r="VP21" s="1615"/>
      <c r="VQ21" s="1615"/>
      <c r="VR21" s="1615"/>
      <c r="VS21" s="1615"/>
      <c r="VT21" s="1615"/>
      <c r="VU21" s="1615"/>
      <c r="VV21" s="1615"/>
      <c r="VW21" s="1615"/>
      <c r="VX21" s="1615"/>
      <c r="WA21" s="1618"/>
      <c r="WB21" s="1618"/>
      <c r="WC21" s="1619"/>
      <c r="WD21" s="1618"/>
      <c r="WE21" s="1618"/>
      <c r="WF21" s="1619"/>
      <c r="WG21" s="1618"/>
      <c r="WH21" s="1618"/>
      <c r="WI21" s="1619"/>
      <c r="WL21" s="1615"/>
      <c r="WM21" s="1615"/>
      <c r="WN21" s="1615"/>
      <c r="WO21" s="1615"/>
      <c r="WP21" s="1615"/>
      <c r="WQ21" s="1615"/>
      <c r="WR21" s="1615"/>
      <c r="WS21" s="1615"/>
      <c r="WT21" s="1615"/>
      <c r="WU21" s="1615"/>
      <c r="WV21" s="1615"/>
      <c r="WZ21" s="1615"/>
      <c r="XA21" s="1615"/>
      <c r="XB21" s="1615"/>
      <c r="XC21" s="1615"/>
      <c r="XD21" s="1615"/>
      <c r="XE21" s="1615"/>
      <c r="XF21" s="1615"/>
      <c r="XG21" s="1615"/>
      <c r="XH21" s="1615"/>
      <c r="XI21" s="1615"/>
      <c r="XJ21" s="1615"/>
      <c r="XM21" s="1618"/>
      <c r="XN21" s="1618"/>
      <c r="XO21" s="1619"/>
      <c r="XP21" s="1618"/>
      <c r="XQ21" s="1618"/>
      <c r="XR21" s="1619"/>
      <c r="XS21" s="1618"/>
      <c r="XT21" s="1618"/>
      <c r="XU21" s="1619"/>
      <c r="XX21" s="1615"/>
      <c r="XY21" s="1615"/>
      <c r="XZ21" s="1615"/>
      <c r="YA21" s="1615"/>
      <c r="YB21" s="1615"/>
      <c r="YC21" s="1615"/>
      <c r="YD21" s="1615"/>
      <c r="YE21" s="1615"/>
      <c r="YF21" s="1615"/>
      <c r="YG21" s="1615"/>
      <c r="YH21" s="1615"/>
      <c r="YL21" s="1615"/>
      <c r="YM21" s="1615"/>
      <c r="YN21" s="1615"/>
      <c r="YO21" s="1615"/>
      <c r="YP21" s="1615"/>
      <c r="YQ21" s="1615"/>
      <c r="YR21" s="1615"/>
      <c r="YS21" s="1615"/>
      <c r="YT21" s="1615"/>
      <c r="YU21" s="1615"/>
      <c r="YV21" s="1615"/>
      <c r="YY21" s="1618"/>
      <c r="YZ21" s="1618"/>
      <c r="ZA21" s="1619"/>
      <c r="ZB21" s="1618"/>
      <c r="ZC21" s="1618"/>
      <c r="ZD21" s="1619"/>
      <c r="ZE21" s="1618"/>
      <c r="ZF21" s="1618"/>
      <c r="ZG21" s="1619"/>
      <c r="ZJ21" s="1615"/>
      <c r="ZK21" s="1615"/>
      <c r="ZL21" s="1615"/>
      <c r="ZM21" s="1615"/>
      <c r="ZN21" s="1615"/>
      <c r="ZO21" s="1615"/>
      <c r="ZP21" s="1615"/>
      <c r="ZQ21" s="1615"/>
      <c r="ZR21" s="1615"/>
      <c r="ZS21" s="1615"/>
      <c r="ZT21" s="1615"/>
      <c r="ZX21" s="1615"/>
      <c r="ZY21" s="1615"/>
      <c r="ZZ21" s="1615"/>
      <c r="AAA21" s="1615"/>
      <c r="AAB21" s="1615"/>
      <c r="AAC21" s="1615"/>
      <c r="AAD21" s="1615"/>
      <c r="AAE21" s="1615"/>
      <c r="AAF21" s="1615"/>
      <c r="AAG21" s="1615"/>
      <c r="AAH21" s="1615"/>
      <c r="AAJ21" s="1616"/>
    </row>
    <row r="22" spans="1:712" ht="22.5" customHeight="1" thickTop="1" thickBot="1" x14ac:dyDescent="0.25">
      <c r="A22" s="378" t="s">
        <v>34</v>
      </c>
      <c r="B22" s="453">
        <v>5445.3899999999994</v>
      </c>
      <c r="C22" s="456">
        <v>5236.2299999999996</v>
      </c>
      <c r="D22" s="351">
        <v>3.99</v>
      </c>
      <c r="E22" s="965"/>
      <c r="F22" s="965"/>
      <c r="G22" s="236" t="s">
        <v>98</v>
      </c>
      <c r="H22" s="414">
        <v>8712</v>
      </c>
      <c r="I22" s="422">
        <v>7109</v>
      </c>
      <c r="J22" s="375">
        <v>5747</v>
      </c>
      <c r="K22" s="423">
        <v>21568</v>
      </c>
      <c r="L22" s="424">
        <v>22722</v>
      </c>
      <c r="M22" s="1150">
        <v>-5.08</v>
      </c>
      <c r="N22" s="208"/>
      <c r="O22" s="254" t="s">
        <v>67</v>
      </c>
      <c r="P22" s="255">
        <v>405.42</v>
      </c>
      <c r="Q22" s="256">
        <v>392.11</v>
      </c>
      <c r="R22" s="257">
        <v>3.39</v>
      </c>
      <c r="S22" s="255">
        <v>149.74</v>
      </c>
      <c r="T22" s="428">
        <v>147.84</v>
      </c>
      <c r="U22" s="257">
        <v>1.29</v>
      </c>
      <c r="V22" s="255">
        <v>401.03</v>
      </c>
      <c r="W22" s="256">
        <v>387.97</v>
      </c>
      <c r="X22" s="257">
        <v>3.37</v>
      </c>
      <c r="Y22" s="362"/>
      <c r="Z22" s="208"/>
      <c r="AA22" s="208" t="s">
        <v>82</v>
      </c>
      <c r="AB22" s="375">
        <v>4099</v>
      </c>
      <c r="AC22" s="375">
        <v>4099</v>
      </c>
      <c r="AD22" s="375">
        <v>4099</v>
      </c>
      <c r="AE22" s="375">
        <v>4099</v>
      </c>
      <c r="AF22" s="219"/>
      <c r="AG22" s="219"/>
      <c r="AH22" s="219"/>
      <c r="AI22" s="219"/>
      <c r="AJ22" s="219"/>
      <c r="AK22" s="208"/>
      <c r="AL22" s="1324" t="s">
        <v>47</v>
      </c>
      <c r="AM22" s="1325">
        <v>1287733</v>
      </c>
      <c r="AN22" s="1326">
        <v>96668</v>
      </c>
      <c r="AO22" s="1326">
        <v>1743434</v>
      </c>
      <c r="AP22" s="1327">
        <v>402126</v>
      </c>
      <c r="AQ22" s="1328"/>
      <c r="AR22" s="1328"/>
      <c r="AS22" s="1328"/>
      <c r="AT22" s="1328"/>
      <c r="AU22" s="1329">
        <v>3529961</v>
      </c>
      <c r="AV22" s="1330">
        <v>2130943</v>
      </c>
      <c r="AW22" s="1330">
        <v>5660904</v>
      </c>
      <c r="AX22" s="1373"/>
      <c r="AY22" s="1373"/>
      <c r="AZ22" s="1374" t="s">
        <v>47</v>
      </c>
      <c r="BA22" s="1325">
        <v>1031271</v>
      </c>
      <c r="BB22" s="1326">
        <v>14884</v>
      </c>
      <c r="BC22" s="1326">
        <v>423495</v>
      </c>
      <c r="BD22" s="1327">
        <v>75356</v>
      </c>
      <c r="BE22" s="1328"/>
      <c r="BF22" s="1328"/>
      <c r="BG22" s="1328"/>
      <c r="BH22" s="1328"/>
      <c r="BI22" s="1329">
        <v>1545006</v>
      </c>
      <c r="BJ22" s="1330">
        <v>204592</v>
      </c>
      <c r="BK22" s="1330">
        <v>1749598</v>
      </c>
      <c r="BL22" s="433"/>
      <c r="BM22" s="1225"/>
      <c r="BN22" s="1225"/>
      <c r="BO22" s="521"/>
      <c r="BP22" s="1292"/>
      <c r="BQ22" s="426"/>
      <c r="BR22" s="426"/>
      <c r="BS22" s="426"/>
      <c r="BT22" s="426"/>
      <c r="BU22" s="1542"/>
      <c r="BV22" s="1518"/>
      <c r="BW22" s="235"/>
      <c r="BX22" s="1089"/>
      <c r="BY22" s="419"/>
      <c r="BZ22" s="521"/>
      <c r="CA22" s="521"/>
      <c r="CB22" s="521"/>
      <c r="CC22" s="521"/>
      <c r="CE22" s="378" t="s">
        <v>34</v>
      </c>
      <c r="CF22" s="453">
        <v>6125.09</v>
      </c>
      <c r="CG22" s="456">
        <v>5916.8700000000008</v>
      </c>
      <c r="CH22" s="351">
        <v>3.52</v>
      </c>
      <c r="CI22" s="802"/>
      <c r="CJ22" s="802"/>
      <c r="CK22" s="236" t="s">
        <v>98</v>
      </c>
      <c r="CL22" s="414">
        <v>5847</v>
      </c>
      <c r="CM22" s="422">
        <v>5475</v>
      </c>
      <c r="CN22" s="375">
        <v>4683</v>
      </c>
      <c r="CO22" s="423">
        <v>16005</v>
      </c>
      <c r="CP22" s="424">
        <v>17032</v>
      </c>
      <c r="CQ22" s="1150">
        <v>-6.03</v>
      </c>
      <c r="CR22" s="208"/>
      <c r="CS22" s="254" t="s">
        <v>67</v>
      </c>
      <c r="CT22" s="255">
        <v>301.31</v>
      </c>
      <c r="CU22" s="256">
        <v>287.3</v>
      </c>
      <c r="CV22" s="257">
        <v>4.88</v>
      </c>
      <c r="CW22" s="255">
        <v>189.61</v>
      </c>
      <c r="CX22" s="428">
        <v>185.35</v>
      </c>
      <c r="CY22" s="257">
        <v>2.2999999999999998</v>
      </c>
      <c r="CZ22" s="255">
        <v>300</v>
      </c>
      <c r="DA22" s="256">
        <v>286.10000000000002</v>
      </c>
      <c r="DB22" s="257">
        <v>4.8600000000000003</v>
      </c>
      <c r="DC22" s="362"/>
      <c r="DD22" s="208"/>
      <c r="DE22" s="208" t="s">
        <v>82</v>
      </c>
      <c r="DF22" s="375">
        <v>4099</v>
      </c>
      <c r="DG22" s="375">
        <v>4099</v>
      </c>
      <c r="DH22" s="375">
        <v>4099</v>
      </c>
      <c r="DI22" s="375">
        <v>4099</v>
      </c>
      <c r="DJ22" s="219"/>
      <c r="DK22" s="219"/>
      <c r="DL22" s="219"/>
      <c r="DM22" s="219"/>
      <c r="DN22" s="208"/>
      <c r="DO22" s="208"/>
      <c r="DP22" s="1324" t="s">
        <v>47</v>
      </c>
      <c r="DQ22" s="1325">
        <v>1452744</v>
      </c>
      <c r="DR22" s="1326">
        <v>86325</v>
      </c>
      <c r="DS22" s="1326">
        <v>1950389</v>
      </c>
      <c r="DT22" s="1327">
        <v>203797</v>
      </c>
      <c r="DU22" s="1328"/>
      <c r="DV22" s="1328"/>
      <c r="DW22" s="1328"/>
      <c r="DX22" s="1328"/>
      <c r="DY22" s="1329">
        <v>3693255</v>
      </c>
      <c r="DZ22" s="1330">
        <v>2166683</v>
      </c>
      <c r="EA22" s="1330">
        <v>5859938</v>
      </c>
      <c r="EB22" s="1371"/>
      <c r="EC22" s="1371"/>
      <c r="ED22" s="1372" t="s">
        <v>47</v>
      </c>
      <c r="EE22" s="1325">
        <v>1188341</v>
      </c>
      <c r="EF22" s="1326">
        <v>17098</v>
      </c>
      <c r="EG22" s="1326">
        <v>318313</v>
      </c>
      <c r="EH22" s="1327">
        <v>51874</v>
      </c>
      <c r="EI22" s="1328"/>
      <c r="EJ22" s="1328"/>
      <c r="EK22" s="1328"/>
      <c r="EL22" s="1328"/>
      <c r="EM22" s="1329">
        <v>1575626</v>
      </c>
      <c r="EN22" s="1330">
        <v>105807</v>
      </c>
      <c r="EO22" s="1330">
        <v>1681433</v>
      </c>
      <c r="EP22" s="433"/>
      <c r="EQ22" s="1225"/>
      <c r="ER22" s="1225"/>
      <c r="ES22" s="521"/>
      <c r="ET22" s="1292"/>
      <c r="EU22" s="426"/>
      <c r="EV22" s="426"/>
      <c r="EW22" s="426"/>
      <c r="EX22" s="426"/>
      <c r="EY22" s="1542"/>
      <c r="EZ22" s="1518"/>
      <c r="FA22" s="235"/>
      <c r="FB22" s="1089"/>
      <c r="FC22" s="419"/>
      <c r="FD22" s="521"/>
      <c r="FE22" s="521"/>
      <c r="FF22" s="521"/>
      <c r="FG22" s="420"/>
      <c r="FI22" s="378" t="s">
        <v>34</v>
      </c>
      <c r="FJ22" s="453">
        <v>4236.3300000000008</v>
      </c>
      <c r="FK22" s="456">
        <v>4259.57</v>
      </c>
      <c r="FL22" s="351">
        <v>-0.55000000000000004</v>
      </c>
      <c r="FM22" s="452"/>
      <c r="FN22" s="452"/>
      <c r="FO22" s="236" t="s">
        <v>98</v>
      </c>
      <c r="FP22" s="414">
        <v>3969</v>
      </c>
      <c r="FQ22" s="422">
        <v>4110</v>
      </c>
      <c r="FR22" s="375">
        <v>3827</v>
      </c>
      <c r="FS22" s="423">
        <v>11906</v>
      </c>
      <c r="FT22" s="424">
        <v>11782</v>
      </c>
      <c r="FU22" s="1150">
        <v>1.05</v>
      </c>
      <c r="FV22" s="742"/>
      <c r="FW22" s="254" t="s">
        <v>67</v>
      </c>
      <c r="FX22" s="255">
        <v>276.49</v>
      </c>
      <c r="FY22" s="256">
        <v>286.3</v>
      </c>
      <c r="FZ22" s="257">
        <v>-3.43</v>
      </c>
      <c r="GA22" s="255">
        <v>119.47</v>
      </c>
      <c r="GB22" s="428">
        <v>118.88</v>
      </c>
      <c r="GC22" s="257">
        <v>0.5</v>
      </c>
      <c r="GD22" s="255">
        <v>273.79000000000002</v>
      </c>
      <c r="GE22" s="256">
        <v>283.39</v>
      </c>
      <c r="GF22" s="257">
        <v>-3.39</v>
      </c>
      <c r="GG22" s="362"/>
      <c r="GH22" s="208"/>
      <c r="GI22" s="208" t="s">
        <v>82</v>
      </c>
      <c r="GJ22" s="375">
        <v>4099</v>
      </c>
      <c r="GK22" s="375">
        <v>4099</v>
      </c>
      <c r="GL22" s="375">
        <v>4099</v>
      </c>
      <c r="GM22" s="375">
        <v>4099</v>
      </c>
      <c r="GN22" s="219"/>
      <c r="GO22" s="219"/>
      <c r="GP22" s="219"/>
      <c r="GQ22" s="219"/>
      <c r="GR22" s="219"/>
      <c r="GS22" s="208"/>
      <c r="GT22" s="1324" t="s">
        <v>47</v>
      </c>
      <c r="GU22" s="1325">
        <v>1285875</v>
      </c>
      <c r="GV22" s="1326">
        <v>66946</v>
      </c>
      <c r="GW22" s="1326">
        <v>1452035</v>
      </c>
      <c r="GX22" s="1327">
        <v>333944</v>
      </c>
      <c r="GY22" s="1328"/>
      <c r="GZ22" s="1328"/>
      <c r="HA22" s="1328"/>
      <c r="HB22" s="1328"/>
      <c r="HC22" s="1329">
        <v>3138800</v>
      </c>
      <c r="HD22" s="1330">
        <v>1479939</v>
      </c>
      <c r="HE22" s="1330">
        <v>4618739</v>
      </c>
      <c r="HF22" s="1411"/>
      <c r="HG22" s="1411"/>
      <c r="HH22" s="1324" t="s">
        <v>47</v>
      </c>
      <c r="HI22" s="1325">
        <v>771998</v>
      </c>
      <c r="HJ22" s="1326">
        <v>18566</v>
      </c>
      <c r="HK22" s="1326">
        <v>308781</v>
      </c>
      <c r="HL22" s="1327">
        <v>76369</v>
      </c>
      <c r="HM22" s="1328"/>
      <c r="HN22" s="1328"/>
      <c r="HO22" s="1328"/>
      <c r="HP22" s="1328"/>
      <c r="HQ22" s="1329">
        <v>1175714</v>
      </c>
      <c r="HR22" s="1330">
        <v>111770</v>
      </c>
      <c r="HS22" s="1330">
        <v>1287484</v>
      </c>
      <c r="HT22" s="433"/>
      <c r="HU22" s="1225"/>
      <c r="HV22" s="1225"/>
      <c r="HW22" s="521"/>
      <c r="HX22" s="1292"/>
      <c r="HY22" s="426"/>
      <c r="HZ22" s="426"/>
      <c r="IA22" s="426"/>
      <c r="IB22" s="426"/>
      <c r="IC22" s="1542"/>
      <c r="ID22" s="1518"/>
      <c r="IE22" s="235"/>
      <c r="IF22" s="1089"/>
      <c r="IG22" s="419"/>
      <c r="IH22" s="521"/>
      <c r="II22" s="521"/>
      <c r="IJ22" s="521"/>
      <c r="IK22" s="521"/>
      <c r="IM22" s="427" t="s">
        <v>34</v>
      </c>
      <c r="IN22" s="453">
        <v>5233.0199999999995</v>
      </c>
      <c r="IO22" s="456">
        <v>5302.0000000000009</v>
      </c>
      <c r="IP22" s="351">
        <v>-1.3</v>
      </c>
      <c r="IQ22" s="452"/>
      <c r="IR22" s="452"/>
      <c r="IS22" s="236" t="s">
        <v>98</v>
      </c>
      <c r="IT22" s="414">
        <v>6326</v>
      </c>
      <c r="IU22" s="422">
        <v>6056</v>
      </c>
      <c r="IV22" s="375">
        <v>7781</v>
      </c>
      <c r="IW22" s="423">
        <v>20163</v>
      </c>
      <c r="IX22" s="424">
        <v>17887</v>
      </c>
      <c r="IY22" s="1150">
        <v>12.72</v>
      </c>
      <c r="IZ22" s="208"/>
      <c r="JA22" s="254" t="s">
        <v>67</v>
      </c>
      <c r="JB22" s="255">
        <v>236.57</v>
      </c>
      <c r="JC22" s="256">
        <v>252.96</v>
      </c>
      <c r="JD22" s="257">
        <v>-6.48</v>
      </c>
      <c r="JE22" s="255">
        <v>171.09</v>
      </c>
      <c r="JF22" s="428">
        <v>183.3</v>
      </c>
      <c r="JG22" s="257">
        <v>-6.66</v>
      </c>
      <c r="JH22" s="255">
        <v>235.65</v>
      </c>
      <c r="JI22" s="256">
        <v>251.95</v>
      </c>
      <c r="JJ22" s="257">
        <v>-6.47</v>
      </c>
      <c r="JK22" s="362"/>
      <c r="JL22" s="208"/>
      <c r="JM22" s="208" t="s">
        <v>82</v>
      </c>
      <c r="JN22" s="375">
        <v>4099</v>
      </c>
      <c r="JO22" s="375">
        <v>4099</v>
      </c>
      <c r="JP22" s="375">
        <v>4099</v>
      </c>
      <c r="JQ22" s="375">
        <v>4099</v>
      </c>
      <c r="JR22" s="208"/>
      <c r="JS22" s="208"/>
      <c r="JT22" s="208"/>
      <c r="JU22" s="208"/>
      <c r="JV22" s="208"/>
      <c r="JW22" s="208"/>
      <c r="JX22" s="1457" t="s">
        <v>47</v>
      </c>
      <c r="JY22" s="1325">
        <v>1364014</v>
      </c>
      <c r="JZ22" s="1326">
        <v>85653</v>
      </c>
      <c r="KA22" s="1326">
        <v>1459412</v>
      </c>
      <c r="KB22" s="1327">
        <v>560141</v>
      </c>
      <c r="KC22" s="1328"/>
      <c r="KD22" s="1328"/>
      <c r="KE22" s="1328"/>
      <c r="KF22" s="1328"/>
      <c r="KG22" s="1329">
        <v>3469220</v>
      </c>
      <c r="KH22" s="1330">
        <v>2183688</v>
      </c>
      <c r="KI22" s="1330">
        <v>5652908</v>
      </c>
      <c r="KJ22" s="948"/>
      <c r="KK22" s="948"/>
      <c r="KL22" s="1458" t="s">
        <v>47</v>
      </c>
      <c r="KM22" s="1325">
        <v>905676</v>
      </c>
      <c r="KN22" s="1326">
        <v>23650</v>
      </c>
      <c r="KO22" s="1326">
        <v>423493</v>
      </c>
      <c r="KP22" s="1327">
        <v>187518</v>
      </c>
      <c r="KQ22" s="1328"/>
      <c r="KR22" s="1328"/>
      <c r="KS22" s="1328"/>
      <c r="KT22" s="1328"/>
      <c r="KU22" s="1329">
        <v>1540337</v>
      </c>
      <c r="KV22" s="1330">
        <v>164338</v>
      </c>
      <c r="KW22" s="1330">
        <v>1704675</v>
      </c>
      <c r="KX22" s="433"/>
      <c r="KY22" s="1225"/>
      <c r="KZ22" s="1225"/>
      <c r="LA22" s="521"/>
      <c r="LB22" s="1292"/>
      <c r="LC22" s="426"/>
      <c r="LD22" s="426"/>
      <c r="LE22" s="426"/>
      <c r="LF22" s="426"/>
      <c r="LG22" s="1542"/>
      <c r="LH22" s="1518"/>
      <c r="LI22" s="235"/>
      <c r="LJ22" s="1089"/>
      <c r="LK22" s="419"/>
      <c r="LL22" s="521"/>
      <c r="LM22" s="521"/>
      <c r="LN22" s="521"/>
      <c r="LO22" s="521"/>
      <c r="LQ22" s="378" t="s">
        <v>34</v>
      </c>
      <c r="LR22" s="582">
        <v>5337.2099999999991</v>
      </c>
      <c r="LS22" s="290">
        <v>5248.76</v>
      </c>
      <c r="LT22" s="351">
        <v>1.69</v>
      </c>
      <c r="LU22" s="551"/>
      <c r="LV22" s="551"/>
      <c r="LW22" s="1202" t="s">
        <v>98</v>
      </c>
      <c r="LX22" s="1100">
        <v>69642</v>
      </c>
      <c r="LY22" s="1203">
        <v>69423</v>
      </c>
      <c r="LZ22" s="1204">
        <v>0.32</v>
      </c>
      <c r="MA22" s="206"/>
      <c r="MB22" s="254" t="s">
        <v>67</v>
      </c>
      <c r="MC22" s="255">
        <v>308.74</v>
      </c>
      <c r="MD22" s="548">
        <v>308.23</v>
      </c>
      <c r="ME22" s="257">
        <v>0.17</v>
      </c>
      <c r="MF22" s="255">
        <v>157.18</v>
      </c>
      <c r="MG22" s="548">
        <v>159.08000000000001</v>
      </c>
      <c r="MH22" s="257">
        <v>-1.19</v>
      </c>
      <c r="MI22" s="255">
        <v>306.47000000000003</v>
      </c>
      <c r="MJ22" s="548">
        <v>305.99</v>
      </c>
      <c r="MK22" s="257">
        <v>0.16</v>
      </c>
      <c r="ML22" s="230"/>
      <c r="MM22" s="230"/>
      <c r="MN22" s="230" t="s">
        <v>82</v>
      </c>
      <c r="MO22" s="721">
        <v>4099</v>
      </c>
      <c r="MP22" s="721">
        <v>4099</v>
      </c>
      <c r="MQ22" s="721">
        <v>4099</v>
      </c>
      <c r="MR22" s="721">
        <v>4099</v>
      </c>
      <c r="MS22" s="721">
        <v>4099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5390366</v>
      </c>
      <c r="NB22" s="1326">
        <v>335592</v>
      </c>
      <c r="NC22" s="1326">
        <v>6605271</v>
      </c>
      <c r="ND22" s="1327">
        <v>1500007</v>
      </c>
      <c r="NE22" s="1328"/>
      <c r="NF22" s="1328"/>
      <c r="NG22" s="1328"/>
      <c r="NH22" s="1328"/>
      <c r="NI22" s="1329">
        <v>13831236</v>
      </c>
      <c r="NJ22" s="1330">
        <v>7961253</v>
      </c>
      <c r="NK22" s="1330">
        <v>21792489</v>
      </c>
      <c r="NL22" s="710"/>
      <c r="NM22" s="710"/>
      <c r="NN22" s="1332" t="s">
        <v>47</v>
      </c>
      <c r="NO22" s="1325">
        <v>3897286</v>
      </c>
      <c r="NP22" s="1326">
        <v>74198</v>
      </c>
      <c r="NQ22" s="1326">
        <v>1474082</v>
      </c>
      <c r="NR22" s="1327">
        <v>391117</v>
      </c>
      <c r="NS22" s="1328"/>
      <c r="NT22" s="1328"/>
      <c r="NU22" s="1328"/>
      <c r="NV22" s="1328"/>
      <c r="NW22" s="1329">
        <v>5836683</v>
      </c>
      <c r="NX22" s="1330">
        <v>586507</v>
      </c>
      <c r="NY22" s="1330">
        <v>6423190</v>
      </c>
      <c r="OA22" s="1057"/>
      <c r="OC22" s="452"/>
      <c r="OD22" s="452"/>
      <c r="OE22" s="1614"/>
      <c r="OF22" s="452"/>
      <c r="OG22" s="452"/>
      <c r="OH22" s="1614"/>
      <c r="OI22" s="452"/>
      <c r="OJ22" s="452"/>
      <c r="OK22" s="1614"/>
      <c r="OL22" s="452"/>
      <c r="OM22" s="452"/>
      <c r="ON22" s="1614"/>
      <c r="OO22" s="452"/>
      <c r="OP22" s="452"/>
      <c r="OQ22" s="1614"/>
      <c r="OR22" s="802"/>
      <c r="OS22" s="802"/>
      <c r="OT22" s="802"/>
      <c r="OU22" s="802"/>
      <c r="OW22" s="1615"/>
      <c r="OX22" s="1615"/>
      <c r="OY22" s="761"/>
      <c r="OZ22" s="1615"/>
      <c r="PA22" s="1615"/>
      <c r="PB22" s="761"/>
      <c r="PC22" s="1615"/>
      <c r="PD22" s="1615"/>
      <c r="PE22" s="761"/>
      <c r="PF22" s="1615"/>
      <c r="PG22" s="1615"/>
      <c r="PH22" s="761"/>
      <c r="PI22" s="1615"/>
      <c r="PJ22" s="1615"/>
      <c r="PK22" s="761"/>
      <c r="PL22" s="802"/>
      <c r="PM22" s="802"/>
      <c r="PO22" s="1615"/>
      <c r="PP22" s="1615"/>
      <c r="PQ22" s="1615"/>
      <c r="PR22" s="1615"/>
      <c r="PS22" s="1615"/>
      <c r="PT22" s="1615"/>
      <c r="PU22" s="1615"/>
      <c r="PV22" s="1615"/>
      <c r="PW22" s="1615"/>
      <c r="PX22" s="1615"/>
      <c r="PY22" s="1615"/>
      <c r="PZ22" s="1615"/>
      <c r="QA22" s="1615"/>
      <c r="QB22" s="1615"/>
      <c r="QC22" s="1615"/>
      <c r="QD22" s="1615"/>
      <c r="QE22" s="1615"/>
      <c r="QF22" s="1615"/>
      <c r="QG22" s="1615"/>
      <c r="QH22" s="1615"/>
      <c r="QK22" s="1615"/>
      <c r="QL22" s="1615"/>
      <c r="QM22" s="1615"/>
      <c r="QN22" s="1615"/>
      <c r="QO22" s="1615"/>
      <c r="QP22" s="1615"/>
      <c r="QQ22" s="1615"/>
      <c r="QR22" s="1615"/>
      <c r="QS22" s="1615"/>
      <c r="QT22" s="1615"/>
      <c r="QU22" s="1615"/>
      <c r="QV22" s="1615"/>
      <c r="QW22" s="1615"/>
      <c r="QX22" s="1615"/>
      <c r="QY22" s="1615"/>
      <c r="QZ22" s="1615"/>
      <c r="RA22" s="1615"/>
      <c r="RB22" s="1615"/>
      <c r="RC22" s="1615"/>
      <c r="RD22" s="1615"/>
      <c r="RG22" s="1615"/>
      <c r="RH22" s="1615"/>
      <c r="RI22" s="1615"/>
      <c r="RJ22" s="1615"/>
      <c r="RK22" s="1615"/>
      <c r="RL22" s="1615"/>
      <c r="RM22" s="1615"/>
      <c r="RN22" s="1615"/>
      <c r="RO22" s="1615"/>
      <c r="RP22" s="1615"/>
      <c r="RQ22" s="802"/>
      <c r="RV22" s="1615"/>
      <c r="TH22" s="1618"/>
      <c r="TI22" s="1618"/>
      <c r="TJ22" s="1619"/>
      <c r="TM22" s="1615"/>
      <c r="TN22" s="1615"/>
      <c r="TO22" s="1615"/>
      <c r="TP22" s="1615"/>
      <c r="TQ22" s="1615"/>
      <c r="TR22" s="1615"/>
      <c r="TS22" s="1615"/>
      <c r="TT22" s="1615"/>
      <c r="TU22" s="1615"/>
      <c r="TV22" s="1615"/>
      <c r="TW22" s="1615"/>
      <c r="UA22" s="1615"/>
      <c r="UB22" s="1615"/>
      <c r="UC22" s="1615"/>
      <c r="UD22" s="1615"/>
      <c r="UE22" s="1615"/>
      <c r="UF22" s="1615"/>
      <c r="UG22" s="1615"/>
      <c r="UH22" s="1615"/>
      <c r="UI22" s="1615"/>
      <c r="UJ22" s="1615"/>
      <c r="UK22" s="1615"/>
      <c r="UO22" s="1618"/>
      <c r="UP22" s="1618"/>
      <c r="UQ22" s="1619"/>
      <c r="UR22" s="1618"/>
      <c r="US22" s="1618"/>
      <c r="UT22" s="1619"/>
      <c r="UU22" s="1618"/>
      <c r="UV22" s="1618"/>
      <c r="UW22" s="1619"/>
      <c r="UZ22" s="1615"/>
      <c r="VA22" s="1615"/>
      <c r="VB22" s="1615"/>
      <c r="VC22" s="1615"/>
      <c r="VD22" s="1615"/>
      <c r="VE22" s="1615"/>
      <c r="VF22" s="1615"/>
      <c r="VG22" s="1615"/>
      <c r="VH22" s="1615"/>
      <c r="VI22" s="1615"/>
      <c r="VJ22" s="1615"/>
      <c r="VN22" s="1615"/>
      <c r="VO22" s="1615"/>
      <c r="VP22" s="1615"/>
      <c r="VQ22" s="1615"/>
      <c r="VR22" s="1615"/>
      <c r="VS22" s="1615"/>
      <c r="VT22" s="1615"/>
      <c r="VU22" s="1615"/>
      <c r="VV22" s="1615"/>
      <c r="VW22" s="1615"/>
      <c r="VX22" s="1615"/>
      <c r="WA22" s="1618"/>
      <c r="WB22" s="1618"/>
      <c r="WC22" s="1619"/>
      <c r="WD22" s="1618"/>
      <c r="WE22" s="1618"/>
      <c r="WF22" s="1619"/>
      <c r="WG22" s="1618"/>
      <c r="WH22" s="1618"/>
      <c r="WI22" s="1619"/>
      <c r="WL22" s="1615"/>
      <c r="WM22" s="1615"/>
      <c r="WN22" s="1615"/>
      <c r="WO22" s="1615"/>
      <c r="WP22" s="1615"/>
      <c r="WQ22" s="1615"/>
      <c r="WR22" s="1615"/>
      <c r="WS22" s="1615"/>
      <c r="WT22" s="1615"/>
      <c r="WU22" s="1615"/>
      <c r="WV22" s="1615"/>
      <c r="WZ22" s="1615"/>
      <c r="XA22" s="1615"/>
      <c r="XB22" s="1615"/>
      <c r="XC22" s="1615"/>
      <c r="XD22" s="1615"/>
      <c r="XE22" s="1615"/>
      <c r="XF22" s="1615"/>
      <c r="XG22" s="1615"/>
      <c r="XH22" s="1615"/>
      <c r="XI22" s="1615"/>
      <c r="XJ22" s="1615"/>
      <c r="XM22" s="1618"/>
      <c r="XN22" s="1618"/>
      <c r="XO22" s="1619"/>
      <c r="XP22" s="1618"/>
      <c r="XQ22" s="1618"/>
      <c r="XR22" s="1619"/>
      <c r="XS22" s="1618"/>
      <c r="XT22" s="1618"/>
      <c r="XU22" s="1619"/>
      <c r="XX22" s="1615"/>
      <c r="XY22" s="1615"/>
      <c r="XZ22" s="1615"/>
      <c r="YA22" s="1615"/>
      <c r="YB22" s="1615"/>
      <c r="YC22" s="1615"/>
      <c r="YD22" s="1615"/>
      <c r="YE22" s="1615"/>
      <c r="YF22" s="1615"/>
      <c r="YG22" s="1615"/>
      <c r="YH22" s="1615"/>
      <c r="YL22" s="1615"/>
      <c r="YM22" s="1615"/>
      <c r="YN22" s="1615"/>
      <c r="YO22" s="1615"/>
      <c r="YP22" s="1615"/>
      <c r="YQ22" s="1615"/>
      <c r="YR22" s="1615"/>
      <c r="YS22" s="1615"/>
      <c r="YT22" s="1615"/>
      <c r="YU22" s="1615"/>
      <c r="YV22" s="1615"/>
      <c r="YY22" s="1618"/>
      <c r="YZ22" s="1618"/>
      <c r="ZA22" s="1619"/>
      <c r="ZB22" s="1618"/>
      <c r="ZC22" s="1618"/>
      <c r="ZD22" s="1619"/>
      <c r="ZE22" s="1618"/>
      <c r="ZF22" s="1618"/>
      <c r="ZG22" s="1619"/>
      <c r="ZJ22" s="1615"/>
      <c r="ZK22" s="1615"/>
      <c r="ZL22" s="1615"/>
      <c r="ZM22" s="1615"/>
      <c r="ZN22" s="1615"/>
      <c r="ZO22" s="1615"/>
      <c r="ZP22" s="1615"/>
      <c r="ZQ22" s="1615"/>
      <c r="ZR22" s="1615"/>
      <c r="ZS22" s="1615"/>
      <c r="ZT22" s="1615"/>
      <c r="ZX22" s="1615"/>
      <c r="ZY22" s="1615"/>
      <c r="ZZ22" s="1615"/>
      <c r="AAA22" s="1615"/>
      <c r="AAB22" s="1615"/>
      <c r="AAC22" s="1615"/>
      <c r="AAD22" s="1615"/>
      <c r="AAE22" s="1615"/>
      <c r="AAF22" s="1615"/>
      <c r="AAG22" s="1615"/>
      <c r="AAH22" s="1615"/>
    </row>
    <row r="23" spans="1:712" ht="22.5" customHeight="1" thickTop="1" x14ac:dyDescent="0.2">
      <c r="A23" s="382" t="s">
        <v>99</v>
      </c>
      <c r="B23" s="451">
        <v>1527.1399999999999</v>
      </c>
      <c r="C23" s="285">
        <v>1486.53</v>
      </c>
      <c r="D23" s="413">
        <v>2.73</v>
      </c>
      <c r="E23" s="965"/>
      <c r="F23" s="965"/>
      <c r="G23" s="236" t="s">
        <v>100</v>
      </c>
      <c r="H23" s="414">
        <v>18327</v>
      </c>
      <c r="I23" s="422">
        <v>19893</v>
      </c>
      <c r="J23" s="375">
        <v>20020</v>
      </c>
      <c r="K23" s="423">
        <v>58240</v>
      </c>
      <c r="L23" s="424">
        <v>54771</v>
      </c>
      <c r="M23" s="1150">
        <v>6.33</v>
      </c>
      <c r="N23" s="208" t="s">
        <v>354</v>
      </c>
      <c r="O23" s="254" t="s">
        <v>72</v>
      </c>
      <c r="P23" s="255">
        <v>367.99</v>
      </c>
      <c r="Q23" s="256">
        <v>362.77</v>
      </c>
      <c r="R23" s="257">
        <v>1.44</v>
      </c>
      <c r="S23" s="255">
        <v>290.14999999999998</v>
      </c>
      <c r="T23" s="428">
        <v>284.02</v>
      </c>
      <c r="U23" s="257">
        <v>2.16</v>
      </c>
      <c r="V23" s="255">
        <v>366.66</v>
      </c>
      <c r="W23" s="256">
        <v>361.44</v>
      </c>
      <c r="X23" s="257">
        <v>1.44</v>
      </c>
      <c r="Y23" s="362"/>
      <c r="Z23" s="425" t="s">
        <v>52</v>
      </c>
      <c r="AA23" s="425"/>
      <c r="AB23" s="457">
        <v>79.010000000000005</v>
      </c>
      <c r="AC23" s="457">
        <v>81.16</v>
      </c>
      <c r="AD23" s="457">
        <v>77.39</v>
      </c>
      <c r="AE23" s="457">
        <v>79.19</v>
      </c>
      <c r="AF23" s="1503"/>
      <c r="AG23" s="458"/>
      <c r="AH23" s="458"/>
      <c r="AI23" s="458"/>
      <c r="AJ23" s="458"/>
      <c r="AK23" s="208"/>
      <c r="AL23" s="517"/>
      <c r="AM23" s="517"/>
      <c r="AN23" s="517"/>
      <c r="AO23" s="517"/>
      <c r="AP23" s="517"/>
      <c r="AQ23" s="517"/>
      <c r="AR23" s="517"/>
      <c r="AS23" s="517"/>
      <c r="AT23" s="517"/>
      <c r="AU23" s="517"/>
      <c r="AV23" s="517"/>
      <c r="AW23" s="517"/>
      <c r="AX23" s="440"/>
      <c r="AY23" s="440"/>
      <c r="AZ23" s="517"/>
      <c r="BA23" s="517"/>
      <c r="BB23" s="517"/>
      <c r="BC23" s="517"/>
      <c r="BD23" s="517"/>
      <c r="BE23" s="517"/>
      <c r="BF23" s="517"/>
      <c r="BG23" s="517"/>
      <c r="BH23" s="517"/>
      <c r="BI23" s="517"/>
      <c r="BJ23" s="517"/>
      <c r="BK23" s="517"/>
      <c r="BL23" s="420"/>
      <c r="BM23" s="1225"/>
      <c r="BN23" s="1225"/>
      <c r="BO23" s="521"/>
      <c r="BP23" s="1526"/>
      <c r="BQ23" s="418"/>
      <c r="BR23" s="418"/>
      <c r="BS23" s="418"/>
      <c r="BT23" s="418"/>
      <c r="BU23" s="1542"/>
      <c r="BV23" s="1518"/>
      <c r="BW23" s="235"/>
      <c r="BX23" s="1089"/>
      <c r="BY23" s="419"/>
      <c r="BZ23" s="521"/>
      <c r="CA23" s="521"/>
      <c r="CB23" s="521"/>
      <c r="CC23" s="521"/>
      <c r="CE23" s="382" t="s">
        <v>99</v>
      </c>
      <c r="CF23" s="451">
        <v>1574.6</v>
      </c>
      <c r="CG23" s="285">
        <v>1552.5500000000002</v>
      </c>
      <c r="CH23" s="413">
        <v>1.42</v>
      </c>
      <c r="CI23" s="802"/>
      <c r="CJ23" s="802"/>
      <c r="CK23" s="236" t="s">
        <v>100</v>
      </c>
      <c r="CL23" s="414">
        <v>14083</v>
      </c>
      <c r="CM23" s="422">
        <v>12807</v>
      </c>
      <c r="CN23" s="375">
        <v>11747</v>
      </c>
      <c r="CO23" s="423">
        <v>38637</v>
      </c>
      <c r="CP23" s="424">
        <v>37548</v>
      </c>
      <c r="CQ23" s="1150">
        <v>2.9</v>
      </c>
      <c r="CR23" s="208"/>
      <c r="CS23" s="254" t="s">
        <v>72</v>
      </c>
      <c r="CT23" s="255">
        <v>344.03</v>
      </c>
      <c r="CU23" s="256">
        <v>330.78</v>
      </c>
      <c r="CV23" s="257">
        <v>4.01</v>
      </c>
      <c r="CW23" s="255">
        <v>269.12</v>
      </c>
      <c r="CX23" s="428">
        <v>263.23</v>
      </c>
      <c r="CY23" s="257">
        <v>2.2400000000000002</v>
      </c>
      <c r="CZ23" s="255">
        <v>343.15</v>
      </c>
      <c r="DA23" s="256">
        <v>329.99</v>
      </c>
      <c r="DB23" s="257">
        <v>3.99</v>
      </c>
      <c r="DC23" s="362"/>
      <c r="DD23" s="425" t="s">
        <v>52</v>
      </c>
      <c r="DE23" s="425"/>
      <c r="DF23" s="457">
        <v>80.86</v>
      </c>
      <c r="DG23" s="457">
        <v>76.790000000000006</v>
      </c>
      <c r="DH23" s="457">
        <v>71.73</v>
      </c>
      <c r="DI23" s="457">
        <v>76.459999999999994</v>
      </c>
      <c r="DJ23" s="1503"/>
      <c r="DK23" s="458"/>
      <c r="DL23" s="458"/>
      <c r="DM23" s="458"/>
      <c r="DN23" s="458"/>
      <c r="DO23" s="208"/>
      <c r="DP23" s="517"/>
      <c r="DQ23" s="517"/>
      <c r="DR23" s="517"/>
      <c r="DS23" s="517"/>
      <c r="DT23" s="517"/>
      <c r="DU23" s="517"/>
      <c r="DV23" s="517"/>
      <c r="DW23" s="517"/>
      <c r="DX23" s="517"/>
      <c r="DY23" s="517"/>
      <c r="DZ23" s="517"/>
      <c r="EA23" s="517"/>
      <c r="EB23" s="955"/>
      <c r="EC23" s="955"/>
      <c r="ED23" s="517"/>
      <c r="EE23" s="517"/>
      <c r="EF23" s="517"/>
      <c r="EG23" s="517"/>
      <c r="EH23" s="517"/>
      <c r="EI23" s="517"/>
      <c r="EJ23" s="517"/>
      <c r="EK23" s="517"/>
      <c r="EL23" s="517"/>
      <c r="EM23" s="517"/>
      <c r="EN23" s="517"/>
      <c r="EO23" s="517"/>
      <c r="EP23" s="420"/>
      <c r="EQ23" s="1225"/>
      <c r="ER23" s="1225"/>
      <c r="ES23" s="521"/>
      <c r="ET23" s="1526"/>
      <c r="EU23" s="418"/>
      <c r="EV23" s="418"/>
      <c r="EW23" s="418"/>
      <c r="EX23" s="418"/>
      <c r="EY23" s="1542"/>
      <c r="EZ23" s="1518"/>
      <c r="FA23" s="235"/>
      <c r="FB23" s="1089"/>
      <c r="FC23" s="419"/>
      <c r="FD23" s="521"/>
      <c r="FE23" s="521"/>
      <c r="FF23" s="521"/>
      <c r="FG23" s="420"/>
      <c r="FI23" s="382" t="s">
        <v>99</v>
      </c>
      <c r="FJ23" s="451">
        <v>1542.3999999999999</v>
      </c>
      <c r="FK23" s="285">
        <v>1562.12</v>
      </c>
      <c r="FL23" s="413">
        <v>-1.26</v>
      </c>
      <c r="FM23" s="452"/>
      <c r="FN23" s="452"/>
      <c r="FO23" s="236" t="s">
        <v>100</v>
      </c>
      <c r="FP23" s="414">
        <v>10174</v>
      </c>
      <c r="FQ23" s="422">
        <v>10961</v>
      </c>
      <c r="FR23" s="375">
        <v>11052</v>
      </c>
      <c r="FS23" s="423">
        <v>32187</v>
      </c>
      <c r="FT23" s="424">
        <v>30993</v>
      </c>
      <c r="FU23" s="1150">
        <v>3.85</v>
      </c>
      <c r="FV23" s="742"/>
      <c r="FW23" s="254" t="s">
        <v>72</v>
      </c>
      <c r="FX23" s="255">
        <v>461.71</v>
      </c>
      <c r="FY23" s="256">
        <v>444.64</v>
      </c>
      <c r="FZ23" s="257">
        <v>3.84</v>
      </c>
      <c r="GA23" s="255">
        <v>260.81</v>
      </c>
      <c r="GB23" s="428">
        <v>259.2</v>
      </c>
      <c r="GC23" s="257">
        <v>0.62</v>
      </c>
      <c r="GD23" s="255">
        <v>458.25</v>
      </c>
      <c r="GE23" s="256">
        <v>441.42</v>
      </c>
      <c r="GF23" s="257">
        <v>3.81</v>
      </c>
      <c r="GG23" s="362"/>
      <c r="GH23" s="425" t="s">
        <v>52</v>
      </c>
      <c r="GI23" s="425"/>
      <c r="GJ23" s="457">
        <v>69.400000000000006</v>
      </c>
      <c r="GK23" s="457">
        <v>67.37</v>
      </c>
      <c r="GL23" s="457">
        <v>66.239999999999995</v>
      </c>
      <c r="GM23" s="457">
        <v>67.67</v>
      </c>
      <c r="GN23" s="1503"/>
      <c r="GO23" s="458"/>
      <c r="GP23" s="458"/>
      <c r="GQ23" s="458"/>
      <c r="GR23" s="458"/>
      <c r="GS23" s="208"/>
      <c r="GT23" s="517"/>
      <c r="GU23" s="517"/>
      <c r="GV23" s="517"/>
      <c r="GW23" s="517"/>
      <c r="GX23" s="517"/>
      <c r="GY23" s="517"/>
      <c r="GZ23" s="517"/>
      <c r="HA23" s="517"/>
      <c r="HB23" s="517"/>
      <c r="HC23" s="517"/>
      <c r="HD23" s="517"/>
      <c r="HE23" s="517"/>
      <c r="HF23" s="440"/>
      <c r="HG23" s="440"/>
      <c r="HH23" s="517"/>
      <c r="HI23" s="517"/>
      <c r="HJ23" s="517"/>
      <c r="HK23" s="517"/>
      <c r="HL23" s="517"/>
      <c r="HM23" s="517"/>
      <c r="HN23" s="517"/>
      <c r="HO23" s="517"/>
      <c r="HP23" s="517"/>
      <c r="HQ23" s="517"/>
      <c r="HR23" s="517"/>
      <c r="HS23" s="517"/>
      <c r="HT23" s="420"/>
      <c r="HU23" s="1225"/>
      <c r="HV23" s="1225"/>
      <c r="HW23" s="521"/>
      <c r="HX23" s="1526"/>
      <c r="HY23" s="418"/>
      <c r="HZ23" s="418"/>
      <c r="IA23" s="418"/>
      <c r="IB23" s="418"/>
      <c r="IC23" s="1542"/>
      <c r="ID23" s="1518"/>
      <c r="IE23" s="235"/>
      <c r="IF23" s="1089"/>
      <c r="IG23" s="419"/>
      <c r="IH23" s="521"/>
      <c r="II23" s="521"/>
      <c r="IJ23" s="521"/>
      <c r="IK23" s="521"/>
      <c r="IM23" s="435" t="s">
        <v>99</v>
      </c>
      <c r="IN23" s="451">
        <v>1628.3500000000004</v>
      </c>
      <c r="IO23" s="285">
        <v>1608.8200000000002</v>
      </c>
      <c r="IP23" s="413">
        <v>1.21</v>
      </c>
      <c r="IQ23" s="452"/>
      <c r="IR23" s="452"/>
      <c r="IS23" s="236" t="s">
        <v>100</v>
      </c>
      <c r="IT23" s="414">
        <v>15402</v>
      </c>
      <c r="IU23" s="422">
        <v>14874</v>
      </c>
      <c r="IV23" s="375">
        <v>18034</v>
      </c>
      <c r="IW23" s="423">
        <v>48310</v>
      </c>
      <c r="IX23" s="424">
        <v>42791</v>
      </c>
      <c r="IY23" s="1150">
        <v>12.9</v>
      </c>
      <c r="IZ23" s="208"/>
      <c r="JA23" s="254" t="s">
        <v>72</v>
      </c>
      <c r="JB23" s="255">
        <v>418.89</v>
      </c>
      <c r="JC23" s="256">
        <v>433.81</v>
      </c>
      <c r="JD23" s="257">
        <v>-3.44</v>
      </c>
      <c r="JE23" s="255">
        <v>316.92</v>
      </c>
      <c r="JF23" s="428">
        <v>313.86</v>
      </c>
      <c r="JG23" s="257">
        <v>0.97</v>
      </c>
      <c r="JH23" s="255">
        <v>417.46</v>
      </c>
      <c r="JI23" s="256">
        <v>432.08</v>
      </c>
      <c r="JJ23" s="257">
        <v>-3.38</v>
      </c>
      <c r="JK23" s="362"/>
      <c r="JL23" s="425" t="s">
        <v>52</v>
      </c>
      <c r="JM23" s="425"/>
      <c r="JN23" s="457">
        <v>68.83</v>
      </c>
      <c r="JO23" s="457">
        <v>73.84</v>
      </c>
      <c r="JP23" s="457">
        <v>75.44</v>
      </c>
      <c r="JQ23" s="457">
        <v>72.7</v>
      </c>
      <c r="JR23" s="1503"/>
      <c r="JS23" s="458"/>
      <c r="JT23" s="458"/>
      <c r="JU23" s="458"/>
      <c r="JV23" s="458"/>
      <c r="JW23" s="208"/>
      <c r="JX23" s="517"/>
      <c r="JY23" s="517"/>
      <c r="JZ23" s="517"/>
      <c r="KA23" s="517"/>
      <c r="KB23" s="517"/>
      <c r="KC23" s="517"/>
      <c r="KD23" s="517"/>
      <c r="KE23" s="517"/>
      <c r="KF23" s="517"/>
      <c r="KG23" s="517"/>
      <c r="KH23" s="517"/>
      <c r="KI23" s="517"/>
      <c r="KJ23" s="709"/>
      <c r="KK23" s="709"/>
      <c r="KL23" s="517"/>
      <c r="KM23" s="517"/>
      <c r="KN23" s="517"/>
      <c r="KO23" s="517"/>
      <c r="KP23" s="517"/>
      <c r="KQ23" s="517"/>
      <c r="KR23" s="517"/>
      <c r="KS23" s="517"/>
      <c r="KT23" s="517"/>
      <c r="KU23" s="517"/>
      <c r="KV23" s="517"/>
      <c r="KW23" s="517"/>
      <c r="KX23" s="420"/>
      <c r="KY23" s="1225"/>
      <c r="KZ23" s="1225"/>
      <c r="LA23" s="521"/>
      <c r="LB23" s="1526"/>
      <c r="LC23" s="418"/>
      <c r="LD23" s="418"/>
      <c r="LE23" s="418"/>
      <c r="LF23" s="418"/>
      <c r="LG23" s="1542"/>
      <c r="LH23" s="1518"/>
      <c r="LI23" s="235"/>
      <c r="LJ23" s="1089"/>
      <c r="LK23" s="419"/>
      <c r="LL23" s="521"/>
      <c r="LM23" s="521"/>
      <c r="LN23" s="521"/>
      <c r="LO23" s="521"/>
      <c r="LQ23" s="382" t="s">
        <v>99</v>
      </c>
      <c r="LR23" s="581">
        <v>1571.6200000000001</v>
      </c>
      <c r="LS23" s="285">
        <v>1553.4299999999998</v>
      </c>
      <c r="LT23" s="413">
        <v>1.17</v>
      </c>
      <c r="LU23" s="551"/>
      <c r="LV23" s="551"/>
      <c r="LW23" s="1202" t="s">
        <v>100</v>
      </c>
      <c r="LX23" s="1100">
        <v>177374</v>
      </c>
      <c r="LY23" s="1203">
        <v>166103</v>
      </c>
      <c r="LZ23" s="1204">
        <v>6.79</v>
      </c>
      <c r="MA23" s="206"/>
      <c r="MB23" s="254" t="s">
        <v>72</v>
      </c>
      <c r="MC23" s="255">
        <v>393.19</v>
      </c>
      <c r="MD23" s="548">
        <v>389.62</v>
      </c>
      <c r="ME23" s="257">
        <v>0.92</v>
      </c>
      <c r="MF23" s="255">
        <v>288</v>
      </c>
      <c r="MG23" s="548">
        <v>283.73</v>
      </c>
      <c r="MH23" s="257">
        <v>1.5</v>
      </c>
      <c r="MI23" s="255">
        <v>391.62</v>
      </c>
      <c r="MJ23" s="548">
        <v>388.03</v>
      </c>
      <c r="MK23" s="257">
        <v>0.93</v>
      </c>
      <c r="ML23" s="230"/>
      <c r="MM23" s="250" t="s">
        <v>52</v>
      </c>
      <c r="MN23" s="250"/>
      <c r="MO23" s="1355">
        <v>79.19</v>
      </c>
      <c r="MP23" s="1355">
        <v>76.459999999999994</v>
      </c>
      <c r="MQ23" s="1355">
        <v>67.67</v>
      </c>
      <c r="MR23" s="1355">
        <v>72.7</v>
      </c>
      <c r="MS23" s="1355">
        <v>74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  <c r="OA23" s="1057"/>
      <c r="OC23" s="452"/>
      <c r="OD23" s="452"/>
      <c r="OE23" s="1614"/>
      <c r="OF23" s="452"/>
      <c r="OG23" s="452"/>
      <c r="OH23" s="1614"/>
      <c r="OI23" s="452"/>
      <c r="OJ23" s="452"/>
      <c r="OK23" s="1614"/>
      <c r="OL23" s="452"/>
      <c r="OM23" s="452"/>
      <c r="ON23" s="1614"/>
      <c r="OO23" s="452"/>
      <c r="OP23" s="452"/>
      <c r="OQ23" s="1614"/>
      <c r="OR23" s="802"/>
      <c r="OS23" s="802"/>
      <c r="OT23" s="802"/>
      <c r="OU23" s="802"/>
      <c r="OW23" s="1615"/>
      <c r="OX23" s="1615"/>
      <c r="OY23" s="761"/>
      <c r="OZ23" s="1615"/>
      <c r="PA23" s="1615"/>
      <c r="PB23" s="761"/>
      <c r="PC23" s="1615"/>
      <c r="PD23" s="1615"/>
      <c r="PE23" s="761"/>
      <c r="PF23" s="1615"/>
      <c r="PG23" s="1615"/>
      <c r="PH23" s="761"/>
      <c r="PI23" s="1615"/>
      <c r="PJ23" s="1615"/>
      <c r="PK23" s="761"/>
      <c r="PL23" s="802"/>
      <c r="PM23" s="802"/>
      <c r="PO23" s="1615"/>
      <c r="PP23" s="1615"/>
      <c r="PQ23" s="1615"/>
      <c r="PR23" s="1615"/>
      <c r="PS23" s="1615"/>
      <c r="PT23" s="1615"/>
      <c r="PU23" s="1615"/>
      <c r="PV23" s="1615"/>
      <c r="PW23" s="1615"/>
      <c r="PX23" s="1615"/>
      <c r="PY23" s="1615"/>
      <c r="PZ23" s="1615"/>
      <c r="QA23" s="1615"/>
      <c r="QB23" s="1615"/>
      <c r="QC23" s="1615"/>
      <c r="QD23" s="1615"/>
      <c r="QE23" s="1615"/>
      <c r="QO23" s="1615"/>
      <c r="QV23" s="1615"/>
      <c r="QY23" s="802"/>
      <c r="QZ23" s="802"/>
      <c r="RA23" s="802"/>
      <c r="RM23" s="802"/>
      <c r="RN23" s="802"/>
      <c r="RO23" s="802"/>
      <c r="RP23" s="802"/>
      <c r="RQ23" s="802"/>
      <c r="RV23" s="802"/>
      <c r="TH23" s="1618"/>
      <c r="TI23" s="1618"/>
      <c r="TJ23" s="1619"/>
      <c r="TV23" s="1615"/>
      <c r="UJ23" s="1623"/>
      <c r="UO23" s="1618"/>
      <c r="UP23" s="1618"/>
      <c r="UQ23" s="1619"/>
      <c r="UR23" s="1618"/>
      <c r="US23" s="1618"/>
      <c r="UT23" s="1619"/>
      <c r="UU23" s="1618"/>
      <c r="UV23" s="1618"/>
      <c r="UW23" s="1619"/>
      <c r="VI23" s="1615"/>
      <c r="VW23" s="1623"/>
      <c r="WA23" s="1618"/>
      <c r="WB23" s="1618"/>
      <c r="WC23" s="1619"/>
      <c r="WD23" s="1618"/>
      <c r="WE23" s="1618"/>
      <c r="WF23" s="1619"/>
      <c r="WG23" s="1618"/>
      <c r="WH23" s="1618"/>
      <c r="WI23" s="1619"/>
      <c r="WU23" s="1615"/>
      <c r="XI23" s="1623"/>
      <c r="XM23" s="1618"/>
      <c r="XN23" s="1618"/>
      <c r="XO23" s="1619"/>
      <c r="XP23" s="1618"/>
      <c r="XQ23" s="1618"/>
      <c r="XR23" s="1619"/>
      <c r="XS23" s="1618"/>
      <c r="XT23" s="1618"/>
      <c r="XU23" s="1619"/>
      <c r="YG23" s="1615"/>
      <c r="YU23" s="1623"/>
      <c r="YY23" s="1618"/>
      <c r="YZ23" s="1618"/>
      <c r="ZA23" s="1619"/>
      <c r="ZB23" s="1618"/>
      <c r="ZC23" s="1618"/>
      <c r="ZD23" s="1619"/>
      <c r="ZE23" s="1618"/>
      <c r="ZF23" s="1618"/>
      <c r="ZG23" s="1619"/>
      <c r="ZS23" s="1615"/>
      <c r="AAG23" s="1623"/>
    </row>
    <row r="24" spans="1:712" ht="22.5" customHeight="1" thickBot="1" x14ac:dyDescent="0.25">
      <c r="A24" s="374" t="s">
        <v>54</v>
      </c>
      <c r="B24" s="443">
        <v>1477</v>
      </c>
      <c r="C24" s="288">
        <v>1438.0499999999997</v>
      </c>
      <c r="D24" s="340">
        <v>2.71</v>
      </c>
      <c r="E24" s="965"/>
      <c r="F24" s="965"/>
      <c r="G24" s="244" t="s">
        <v>101</v>
      </c>
      <c r="H24" s="414">
        <v>42321</v>
      </c>
      <c r="I24" s="422">
        <v>47292</v>
      </c>
      <c r="J24" s="375">
        <v>46378</v>
      </c>
      <c r="K24" s="423">
        <v>135991</v>
      </c>
      <c r="L24" s="424">
        <v>139269</v>
      </c>
      <c r="M24" s="1150">
        <v>-2.35</v>
      </c>
      <c r="N24" s="208"/>
      <c r="O24" s="263" t="s">
        <v>77</v>
      </c>
      <c r="P24" s="255">
        <v>122.19</v>
      </c>
      <c r="Q24" s="256">
        <v>118.77</v>
      </c>
      <c r="R24" s="257">
        <v>2.88</v>
      </c>
      <c r="S24" s="255">
        <v>107.88</v>
      </c>
      <c r="T24" s="428">
        <v>106.8</v>
      </c>
      <c r="U24" s="257">
        <v>1.01</v>
      </c>
      <c r="V24" s="255">
        <v>121.95</v>
      </c>
      <c r="W24" s="256">
        <v>118.56</v>
      </c>
      <c r="X24" s="257">
        <v>2.86</v>
      </c>
      <c r="Y24" s="362"/>
      <c r="Z24" s="208"/>
      <c r="AA24" s="208" t="s">
        <v>37</v>
      </c>
      <c r="AB24" s="432">
        <v>71.66</v>
      </c>
      <c r="AC24" s="432">
        <v>64.94</v>
      </c>
      <c r="AD24" s="432">
        <v>62.64</v>
      </c>
      <c r="AE24" s="432">
        <v>66.41</v>
      </c>
      <c r="AF24" s="375"/>
      <c r="AG24" s="375"/>
      <c r="AH24" s="375"/>
      <c r="AI24" s="1504"/>
      <c r="AJ24" s="459"/>
      <c r="AK24" s="208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508"/>
      <c r="AW24" s="241"/>
      <c r="AX24" s="440"/>
      <c r="AY24" s="440"/>
      <c r="AZ24" s="596" t="s">
        <v>103</v>
      </c>
      <c r="BA24" s="596"/>
      <c r="BB24" s="596"/>
      <c r="BC24" s="596"/>
      <c r="BD24" s="557"/>
      <c r="BE24" s="557"/>
      <c r="BF24" s="557"/>
      <c r="BG24" s="557"/>
      <c r="BH24" s="557"/>
      <c r="BI24" s="707"/>
      <c r="BJ24" s="707"/>
      <c r="BK24" s="327"/>
      <c r="BL24" s="326"/>
      <c r="BM24" s="1225"/>
      <c r="BN24" s="1225"/>
      <c r="BO24" s="521"/>
      <c r="BP24" s="1292"/>
      <c r="BQ24" s="426"/>
      <c r="BR24" s="426"/>
      <c r="BS24" s="426"/>
      <c r="BT24" s="426"/>
      <c r="BU24" s="1542"/>
      <c r="BV24" s="1518"/>
      <c r="BW24" s="253"/>
      <c r="BX24" s="1089"/>
      <c r="BY24" s="419"/>
      <c r="BZ24" s="521"/>
      <c r="CA24" s="521"/>
      <c r="CB24" s="521"/>
      <c r="CC24" s="521"/>
      <c r="CE24" s="374" t="s">
        <v>54</v>
      </c>
      <c r="CF24" s="443">
        <v>1546.8600000000001</v>
      </c>
      <c r="CG24" s="288">
        <v>1526.11</v>
      </c>
      <c r="CH24" s="340">
        <v>1.36</v>
      </c>
      <c r="CI24" s="802"/>
      <c r="CJ24" s="802"/>
      <c r="CK24" s="244" t="s">
        <v>101</v>
      </c>
      <c r="CL24" s="414">
        <v>51807</v>
      </c>
      <c r="CM24" s="422">
        <v>38446</v>
      </c>
      <c r="CN24" s="375">
        <v>31456</v>
      </c>
      <c r="CO24" s="423">
        <v>121709</v>
      </c>
      <c r="CP24" s="424">
        <v>117989</v>
      </c>
      <c r="CQ24" s="1150">
        <v>3.15</v>
      </c>
      <c r="CR24" s="208"/>
      <c r="CS24" s="263" t="s">
        <v>77</v>
      </c>
      <c r="CT24" s="255">
        <v>78.83</v>
      </c>
      <c r="CU24" s="256">
        <v>75.33</v>
      </c>
      <c r="CV24" s="257">
        <v>4.6500000000000004</v>
      </c>
      <c r="CW24" s="255">
        <v>97.88</v>
      </c>
      <c r="CX24" s="428">
        <v>97.6</v>
      </c>
      <c r="CY24" s="257">
        <v>0.28999999999999998</v>
      </c>
      <c r="CZ24" s="255">
        <v>79.06</v>
      </c>
      <c r="DA24" s="256">
        <v>75.599999999999994</v>
      </c>
      <c r="DB24" s="257">
        <v>4.58</v>
      </c>
      <c r="DC24" s="362"/>
      <c r="DD24" s="208"/>
      <c r="DE24" s="208" t="s">
        <v>37</v>
      </c>
      <c r="DF24" s="432">
        <v>71.08</v>
      </c>
      <c r="DG24" s="432">
        <v>66.78</v>
      </c>
      <c r="DH24" s="432">
        <v>60.27</v>
      </c>
      <c r="DI24" s="432">
        <v>66.040000000000006</v>
      </c>
      <c r="DJ24" s="375"/>
      <c r="DK24" s="375"/>
      <c r="DL24" s="375"/>
      <c r="DM24" s="1504"/>
      <c r="DN24" s="459"/>
      <c r="DO24" s="208"/>
      <c r="DP24" s="596" t="s">
        <v>102</v>
      </c>
      <c r="DQ24" s="1398"/>
      <c r="DR24" s="1398"/>
      <c r="DS24" s="1398"/>
      <c r="DT24" s="595"/>
      <c r="DU24" s="595"/>
      <c r="DV24" s="595"/>
      <c r="DW24" s="595"/>
      <c r="DX24" s="595"/>
      <c r="DY24" s="595"/>
      <c r="DZ24" s="595"/>
      <c r="EA24" s="349"/>
      <c r="EB24" s="955"/>
      <c r="EC24" s="955"/>
      <c r="ED24" s="1398" t="s">
        <v>103</v>
      </c>
      <c r="EE24" s="1398"/>
      <c r="EF24" s="1398"/>
      <c r="EG24" s="1398"/>
      <c r="EH24" s="595"/>
      <c r="EI24" s="595"/>
      <c r="EJ24" s="595"/>
      <c r="EK24" s="595"/>
      <c r="EL24" s="595"/>
      <c r="EM24" s="1399"/>
      <c r="EN24" s="1399"/>
      <c r="EO24" s="350"/>
      <c r="EP24" s="326"/>
      <c r="EQ24" s="1225"/>
      <c r="ER24" s="1225"/>
      <c r="ES24" s="521"/>
      <c r="ET24" s="1292"/>
      <c r="EU24" s="426"/>
      <c r="EV24" s="426"/>
      <c r="EW24" s="426"/>
      <c r="EX24" s="426"/>
      <c r="EY24" s="1542"/>
      <c r="EZ24" s="1518"/>
      <c r="FA24" s="253"/>
      <c r="FB24" s="1089"/>
      <c r="FC24" s="419"/>
      <c r="FD24" s="521"/>
      <c r="FE24" s="521"/>
      <c r="FF24" s="521"/>
      <c r="FG24" s="420"/>
      <c r="FI24" s="374" t="s">
        <v>54</v>
      </c>
      <c r="FJ24" s="443">
        <v>1526.0499999999997</v>
      </c>
      <c r="FK24" s="288">
        <v>1548.0399999999997</v>
      </c>
      <c r="FL24" s="340">
        <v>-1.42</v>
      </c>
      <c r="FM24" s="452"/>
      <c r="FN24" s="452"/>
      <c r="FO24" s="244" t="s">
        <v>101</v>
      </c>
      <c r="FP24" s="414">
        <v>28589</v>
      </c>
      <c r="FQ24" s="422">
        <v>31591</v>
      </c>
      <c r="FR24" s="375">
        <v>35849</v>
      </c>
      <c r="FS24" s="423">
        <v>96029</v>
      </c>
      <c r="FT24" s="424">
        <v>93465</v>
      </c>
      <c r="FU24" s="1150">
        <v>2.74</v>
      </c>
      <c r="FV24" s="742"/>
      <c r="FW24" s="263" t="s">
        <v>77</v>
      </c>
      <c r="FX24" s="255">
        <v>93.06</v>
      </c>
      <c r="FY24" s="256">
        <v>96.36</v>
      </c>
      <c r="FZ24" s="257">
        <v>-3.42</v>
      </c>
      <c r="GA24" s="255">
        <v>99.98</v>
      </c>
      <c r="GB24" s="428">
        <v>101.4</v>
      </c>
      <c r="GC24" s="257">
        <v>-1.4</v>
      </c>
      <c r="GD24" s="255">
        <v>93.18</v>
      </c>
      <c r="GE24" s="256">
        <v>96.45</v>
      </c>
      <c r="GF24" s="257">
        <v>-3.39</v>
      </c>
      <c r="GG24" s="362"/>
      <c r="GH24" s="208"/>
      <c r="GI24" s="208" t="s">
        <v>37</v>
      </c>
      <c r="GJ24" s="432">
        <v>56.96</v>
      </c>
      <c r="GK24" s="432">
        <v>56.99</v>
      </c>
      <c r="GL24" s="432">
        <v>53.16</v>
      </c>
      <c r="GM24" s="432">
        <v>55.7</v>
      </c>
      <c r="GN24" s="375"/>
      <c r="GO24" s="375"/>
      <c r="GP24" s="375"/>
      <c r="GQ24" s="1504"/>
      <c r="GR24" s="459"/>
      <c r="GS24" s="208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508"/>
      <c r="HE24" s="241"/>
      <c r="HF24" s="440"/>
      <c r="HG24" s="440"/>
      <c r="HH24" s="596" t="s">
        <v>103</v>
      </c>
      <c r="HI24" s="596"/>
      <c r="HJ24" s="596"/>
      <c r="HK24" s="596"/>
      <c r="HL24" s="557"/>
      <c r="HM24" s="557"/>
      <c r="HN24" s="557"/>
      <c r="HO24" s="557"/>
      <c r="HP24" s="557"/>
      <c r="HQ24" s="707"/>
      <c r="HR24" s="707"/>
      <c r="HS24" s="327"/>
      <c r="HT24" s="326"/>
      <c r="HU24" s="1225"/>
      <c r="HV24" s="1225"/>
      <c r="HW24" s="521"/>
      <c r="HX24" s="1292"/>
      <c r="HY24" s="426"/>
      <c r="HZ24" s="426"/>
      <c r="IA24" s="426"/>
      <c r="IB24" s="426"/>
      <c r="IC24" s="1542"/>
      <c r="ID24" s="1518"/>
      <c r="IE24" s="253"/>
      <c r="IF24" s="1089"/>
      <c r="IG24" s="419"/>
      <c r="IH24" s="521"/>
      <c r="II24" s="521"/>
      <c r="IJ24" s="521"/>
      <c r="IK24" s="521"/>
      <c r="IM24" s="421" t="s">
        <v>54</v>
      </c>
      <c r="IN24" s="443">
        <v>1601.26</v>
      </c>
      <c r="IO24" s="288">
        <v>1576.4199999999998</v>
      </c>
      <c r="IP24" s="340">
        <v>1.58</v>
      </c>
      <c r="IQ24" s="452"/>
      <c r="IR24" s="452"/>
      <c r="IS24" s="244" t="s">
        <v>101</v>
      </c>
      <c r="IT24" s="414">
        <v>41544</v>
      </c>
      <c r="IU24" s="422">
        <v>35272</v>
      </c>
      <c r="IV24" s="375">
        <v>47362</v>
      </c>
      <c r="IW24" s="423">
        <v>124178</v>
      </c>
      <c r="IX24" s="424">
        <v>125483</v>
      </c>
      <c r="IY24" s="1150">
        <v>-1.04</v>
      </c>
      <c r="IZ24" s="208"/>
      <c r="JA24" s="263" t="s">
        <v>77</v>
      </c>
      <c r="JB24" s="255">
        <v>234.28</v>
      </c>
      <c r="JC24" s="256">
        <v>250.1</v>
      </c>
      <c r="JD24" s="257">
        <v>-6.33</v>
      </c>
      <c r="JE24" s="255">
        <v>154.22999999999999</v>
      </c>
      <c r="JF24" s="428">
        <v>153.35</v>
      </c>
      <c r="JG24" s="257">
        <v>0.56999999999999995</v>
      </c>
      <c r="JH24" s="255">
        <v>233.16</v>
      </c>
      <c r="JI24" s="256">
        <v>248.7</v>
      </c>
      <c r="JJ24" s="257">
        <v>-6.25</v>
      </c>
      <c r="JK24" s="362"/>
      <c r="JL24" s="208"/>
      <c r="JM24" s="208" t="s">
        <v>37</v>
      </c>
      <c r="JN24" s="432">
        <v>63.3</v>
      </c>
      <c r="JO24" s="432">
        <v>62.14</v>
      </c>
      <c r="JP24" s="432">
        <v>66.52</v>
      </c>
      <c r="JQ24" s="432">
        <v>63.99</v>
      </c>
      <c r="JR24" s="375"/>
      <c r="JS24" s="375"/>
      <c r="JT24" s="375"/>
      <c r="JU24" s="1504"/>
      <c r="JV24" s="459"/>
      <c r="JW24" s="208"/>
      <c r="JX24" s="1449" t="s">
        <v>102</v>
      </c>
      <c r="JY24" s="1449"/>
      <c r="JZ24" s="1450"/>
      <c r="KA24" s="1450"/>
      <c r="KB24" s="709"/>
      <c r="KC24" s="709"/>
      <c r="KD24" s="709"/>
      <c r="KE24" s="709"/>
      <c r="KF24" s="709"/>
      <c r="KG24" s="709"/>
      <c r="KH24" s="709"/>
      <c r="KI24" s="839"/>
      <c r="KJ24" s="709"/>
      <c r="KK24" s="709"/>
      <c r="KL24" s="1463" t="s">
        <v>103</v>
      </c>
      <c r="KM24" s="1463"/>
      <c r="KN24" s="1463"/>
      <c r="KO24" s="1463"/>
      <c r="KP24" s="838"/>
      <c r="KQ24" s="838"/>
      <c r="KR24" s="838"/>
      <c r="KS24" s="838"/>
      <c r="KT24" s="838"/>
      <c r="KU24" s="1464"/>
      <c r="KV24" s="1464"/>
      <c r="KW24" s="625"/>
      <c r="KX24" s="326"/>
      <c r="KY24" s="1225"/>
      <c r="KZ24" s="1225"/>
      <c r="LA24" s="521"/>
      <c r="LB24" s="1292"/>
      <c r="LC24" s="426"/>
      <c r="LD24" s="426"/>
      <c r="LE24" s="426"/>
      <c r="LF24" s="426"/>
      <c r="LG24" s="1542"/>
      <c r="LH24" s="1518"/>
      <c r="LI24" s="253"/>
      <c r="LJ24" s="1089"/>
      <c r="LK24" s="419"/>
      <c r="LL24" s="521"/>
      <c r="LM24" s="521"/>
      <c r="LN24" s="521"/>
      <c r="LO24" s="521"/>
      <c r="LQ24" s="374" t="s">
        <v>54</v>
      </c>
      <c r="LR24" s="550">
        <v>1540.88</v>
      </c>
      <c r="LS24" s="288">
        <v>1522.5499999999997</v>
      </c>
      <c r="LT24" s="340">
        <v>1.2</v>
      </c>
      <c r="LU24" s="551"/>
      <c r="LV24" s="551"/>
      <c r="LW24" s="1205" t="s">
        <v>101</v>
      </c>
      <c r="LX24" s="1100">
        <v>477907</v>
      </c>
      <c r="LY24" s="1203">
        <v>476206</v>
      </c>
      <c r="LZ24" s="1204">
        <v>0.36</v>
      </c>
      <c r="MA24" s="206"/>
      <c r="MB24" s="263" t="s">
        <v>77</v>
      </c>
      <c r="MC24" s="255">
        <v>140.36000000000001</v>
      </c>
      <c r="MD24" s="548">
        <v>143.05000000000001</v>
      </c>
      <c r="ME24" s="257">
        <v>-1.88</v>
      </c>
      <c r="MF24" s="255">
        <v>117.39</v>
      </c>
      <c r="MG24" s="548">
        <v>117.17</v>
      </c>
      <c r="MH24" s="257">
        <v>0.19</v>
      </c>
      <c r="MI24" s="255">
        <v>140.02000000000001</v>
      </c>
      <c r="MJ24" s="548">
        <v>142.66</v>
      </c>
      <c r="MK24" s="257">
        <v>-1.85</v>
      </c>
      <c r="ML24" s="230"/>
      <c r="MM24" s="230"/>
      <c r="MN24" s="230" t="s">
        <v>37</v>
      </c>
      <c r="MO24" s="735">
        <v>66.41</v>
      </c>
      <c r="MP24" s="735">
        <v>66.040000000000006</v>
      </c>
      <c r="MQ24" s="735">
        <v>55.7</v>
      </c>
      <c r="MR24" s="735">
        <v>63.99</v>
      </c>
      <c r="MS24" s="736">
        <v>63.04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  <c r="OA24" s="1057"/>
      <c r="OC24" s="452"/>
      <c r="OD24" s="452"/>
      <c r="OE24" s="1614"/>
      <c r="OF24" s="452"/>
      <c r="OG24" s="452"/>
      <c r="OH24" s="1614"/>
      <c r="OI24" s="452"/>
      <c r="OJ24" s="452"/>
      <c r="OK24" s="1614"/>
      <c r="OL24" s="452"/>
      <c r="OM24" s="452"/>
      <c r="ON24" s="1614"/>
      <c r="OO24" s="452"/>
      <c r="OP24" s="452"/>
      <c r="OQ24" s="1614"/>
      <c r="OR24" s="802"/>
      <c r="OS24" s="802"/>
      <c r="OT24" s="802"/>
      <c r="OU24" s="802"/>
      <c r="OV24" s="1616"/>
      <c r="OW24" s="1615"/>
      <c r="OX24" s="1615"/>
      <c r="OY24" s="761"/>
      <c r="OZ24" s="1615"/>
      <c r="PA24" s="1615"/>
      <c r="PB24" s="761"/>
      <c r="PC24" s="1615"/>
      <c r="PD24" s="1615"/>
      <c r="PE24" s="761"/>
      <c r="PF24" s="1615"/>
      <c r="PG24" s="1615"/>
      <c r="PH24" s="761"/>
      <c r="PI24" s="1615"/>
      <c r="PJ24" s="1615"/>
      <c r="PK24" s="761"/>
      <c r="PL24" s="802"/>
      <c r="PM24" s="802"/>
      <c r="PO24" s="1615"/>
      <c r="PP24" s="1615"/>
      <c r="PQ24" s="1615"/>
      <c r="PR24" s="1615"/>
      <c r="PS24" s="1615"/>
      <c r="PT24" s="1615"/>
      <c r="PU24" s="1615"/>
      <c r="PV24" s="1615"/>
      <c r="PW24" s="1615"/>
      <c r="PX24" s="1615"/>
      <c r="PY24" s="1615"/>
      <c r="PZ24" s="1615"/>
      <c r="QA24" s="1615"/>
      <c r="QB24" s="1615"/>
      <c r="QC24" s="1615"/>
      <c r="QD24" s="1615"/>
      <c r="QE24" s="1615"/>
      <c r="RQ24" s="802"/>
      <c r="RV24" s="802"/>
      <c r="TH24" s="1618"/>
      <c r="TI24" s="1618"/>
      <c r="TJ24" s="1619"/>
      <c r="UA24" s="1624"/>
      <c r="UB24" s="1624"/>
      <c r="UC24" s="1624"/>
      <c r="UO24" s="1618"/>
      <c r="UP24" s="1618"/>
      <c r="UQ24" s="1619"/>
      <c r="UR24" s="1618"/>
      <c r="US24" s="1618"/>
      <c r="UT24" s="1619"/>
      <c r="UU24" s="1618"/>
      <c r="UV24" s="1618"/>
      <c r="UW24" s="1619"/>
      <c r="VN24" s="1624"/>
      <c r="VO24" s="1624"/>
      <c r="VP24" s="1624"/>
      <c r="WA24" s="1618"/>
      <c r="WB24" s="1618"/>
      <c r="WC24" s="1619"/>
      <c r="WD24" s="1618"/>
      <c r="WE24" s="1618"/>
      <c r="WF24" s="1619"/>
      <c r="WG24" s="1618"/>
      <c r="WH24" s="1618"/>
      <c r="WI24" s="1619"/>
      <c r="WZ24" s="1624"/>
      <c r="XA24" s="1624"/>
      <c r="XB24" s="1624"/>
      <c r="XM24" s="1618"/>
      <c r="XN24" s="1618"/>
      <c r="XO24" s="1619"/>
      <c r="XP24" s="1618"/>
      <c r="XQ24" s="1618"/>
      <c r="XR24" s="1619"/>
      <c r="XS24" s="1618"/>
      <c r="XT24" s="1618"/>
      <c r="XU24" s="1619"/>
      <c r="YL24" s="1624"/>
      <c r="YM24" s="1624"/>
      <c r="YN24" s="1624"/>
      <c r="YY24" s="1618"/>
      <c r="YZ24" s="1618"/>
      <c r="ZA24" s="1619"/>
      <c r="ZB24" s="1618"/>
      <c r="ZC24" s="1618"/>
      <c r="ZD24" s="1619"/>
      <c r="ZE24" s="1618"/>
      <c r="ZF24" s="1618"/>
      <c r="ZG24" s="1619"/>
      <c r="ZX24" s="1624"/>
      <c r="ZY24" s="1624"/>
      <c r="ZZ24" s="1624"/>
      <c r="AAJ24" s="1616"/>
    </row>
    <row r="25" spans="1:712" ht="22.5" customHeight="1" thickTop="1" thickBot="1" x14ac:dyDescent="0.25">
      <c r="A25" s="383" t="s">
        <v>34</v>
      </c>
      <c r="B25" s="341">
        <v>2031.4900000000002</v>
      </c>
      <c r="C25" s="295">
        <v>1976.2299999999998</v>
      </c>
      <c r="D25" s="342">
        <v>2.8</v>
      </c>
      <c r="E25" s="965"/>
      <c r="F25" s="965"/>
      <c r="G25" s="236" t="s">
        <v>104</v>
      </c>
      <c r="H25" s="414">
        <v>14670</v>
      </c>
      <c r="I25" s="422">
        <v>14484</v>
      </c>
      <c r="J25" s="375">
        <v>13104</v>
      </c>
      <c r="K25" s="423">
        <v>42258</v>
      </c>
      <c r="L25" s="424">
        <v>41048</v>
      </c>
      <c r="M25" s="1150">
        <v>2.95</v>
      </c>
      <c r="N25" s="208"/>
      <c r="O25" s="540" t="s">
        <v>81</v>
      </c>
      <c r="P25" s="267">
        <v>5445.3899999999994</v>
      </c>
      <c r="Q25" s="268">
        <v>5236.2299999999996</v>
      </c>
      <c r="R25" s="269">
        <v>3.99</v>
      </c>
      <c r="S25" s="270">
        <v>2031.4900000000002</v>
      </c>
      <c r="T25" s="268">
        <v>1976.2299999999998</v>
      </c>
      <c r="U25" s="269">
        <v>2.8</v>
      </c>
      <c r="V25" s="270">
        <v>5386.8399999999992</v>
      </c>
      <c r="W25" s="268">
        <v>5180.97</v>
      </c>
      <c r="X25" s="269">
        <v>3.97</v>
      </c>
      <c r="Y25" s="439"/>
      <c r="Z25" s="208"/>
      <c r="AA25" s="208" t="s">
        <v>51</v>
      </c>
      <c r="AB25" s="432">
        <v>79.010000000000005</v>
      </c>
      <c r="AC25" s="432">
        <v>80.739999999999995</v>
      </c>
      <c r="AD25" s="432">
        <v>75.23</v>
      </c>
      <c r="AE25" s="432">
        <v>78.319999999999993</v>
      </c>
      <c r="AF25" s="375"/>
      <c r="AG25" s="375"/>
      <c r="AH25" s="375"/>
      <c r="AI25" s="1504"/>
      <c r="AJ25" s="459"/>
      <c r="AK25" s="208"/>
      <c r="AL25" s="1401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440"/>
      <c r="AY25" s="44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329"/>
      <c r="BM25" s="1225"/>
      <c r="BN25" s="1225"/>
      <c r="BO25" s="521"/>
      <c r="BP25" s="1292"/>
      <c r="BQ25" s="426"/>
      <c r="BR25" s="426"/>
      <c r="BS25" s="426"/>
      <c r="BT25" s="426"/>
      <c r="BU25" s="1542"/>
      <c r="BV25" s="1518"/>
      <c r="BW25" s="235"/>
      <c r="BX25" s="1089"/>
      <c r="BY25" s="419"/>
      <c r="BZ25" s="521"/>
      <c r="CA25" s="521"/>
      <c r="CB25" s="521"/>
      <c r="CC25" s="521"/>
      <c r="CE25" s="383" t="s">
        <v>34</v>
      </c>
      <c r="CF25" s="341">
        <v>2130.5700000000002</v>
      </c>
      <c r="CG25" s="295">
        <v>2083.3199999999997</v>
      </c>
      <c r="CH25" s="342">
        <v>2.27</v>
      </c>
      <c r="CI25" s="802"/>
      <c r="CJ25" s="802"/>
      <c r="CK25" s="236" t="s">
        <v>104</v>
      </c>
      <c r="CL25" s="414">
        <v>14881</v>
      </c>
      <c r="CM25" s="422">
        <v>9601</v>
      </c>
      <c r="CN25" s="375">
        <v>8522</v>
      </c>
      <c r="CO25" s="423">
        <v>33004</v>
      </c>
      <c r="CP25" s="424">
        <v>30998</v>
      </c>
      <c r="CQ25" s="1150">
        <v>6.47</v>
      </c>
      <c r="CR25" s="208"/>
      <c r="CS25" s="540" t="s">
        <v>81</v>
      </c>
      <c r="CT25" s="267">
        <v>6125.09</v>
      </c>
      <c r="CU25" s="268">
        <v>5916.8700000000008</v>
      </c>
      <c r="CV25" s="269">
        <v>3.52</v>
      </c>
      <c r="CW25" s="270">
        <v>2130.5700000000002</v>
      </c>
      <c r="CX25" s="268">
        <v>2083.3199999999997</v>
      </c>
      <c r="CY25" s="269">
        <v>2.27</v>
      </c>
      <c r="CZ25" s="270">
        <v>6078.0800000000008</v>
      </c>
      <c r="DA25" s="268">
        <v>5871.93</v>
      </c>
      <c r="DB25" s="269">
        <v>3.51</v>
      </c>
      <c r="DC25" s="439"/>
      <c r="DD25" s="208"/>
      <c r="DE25" s="208" t="s">
        <v>51</v>
      </c>
      <c r="DF25" s="432">
        <v>78.48</v>
      </c>
      <c r="DG25" s="432">
        <v>77.150000000000006</v>
      </c>
      <c r="DH25" s="432">
        <v>71.34</v>
      </c>
      <c r="DI25" s="432">
        <v>75.66</v>
      </c>
      <c r="DJ25" s="375"/>
      <c r="DK25" s="375"/>
      <c r="DL25" s="375"/>
      <c r="DM25" s="1504"/>
      <c r="DN25" s="459"/>
      <c r="DO25" s="208"/>
      <c r="DP25" s="1401" t="s">
        <v>105</v>
      </c>
      <c r="DQ25" s="1651" t="s">
        <v>20</v>
      </c>
      <c r="DR25" s="1652"/>
      <c r="DS25" s="1652"/>
      <c r="DT25" s="1652"/>
      <c r="DU25" s="1652"/>
      <c r="DV25" s="1652"/>
      <c r="DW25" s="1652"/>
      <c r="DX25" s="1652"/>
      <c r="DY25" s="1653"/>
      <c r="DZ25" s="1389" t="s">
        <v>21</v>
      </c>
      <c r="EA25" s="1389" t="s">
        <v>32</v>
      </c>
      <c r="EB25" s="955"/>
      <c r="EC25" s="955"/>
      <c r="ED25" s="1402" t="s">
        <v>105</v>
      </c>
      <c r="EE25" s="1651" t="s">
        <v>20</v>
      </c>
      <c r="EF25" s="1652"/>
      <c r="EG25" s="1652"/>
      <c r="EH25" s="1652"/>
      <c r="EI25" s="1652"/>
      <c r="EJ25" s="1652"/>
      <c r="EK25" s="1652"/>
      <c r="EL25" s="1652"/>
      <c r="EM25" s="1653"/>
      <c r="EN25" s="1389" t="s">
        <v>21</v>
      </c>
      <c r="EO25" s="1389" t="s">
        <v>32</v>
      </c>
      <c r="EP25" s="329"/>
      <c r="EQ25" s="1225"/>
      <c r="ER25" s="1225"/>
      <c r="ES25" s="521"/>
      <c r="ET25" s="1292"/>
      <c r="EU25" s="426"/>
      <c r="EV25" s="426"/>
      <c r="EW25" s="426"/>
      <c r="EX25" s="426"/>
      <c r="EY25" s="1542"/>
      <c r="EZ25" s="1518"/>
      <c r="FA25" s="235"/>
      <c r="FB25" s="1089"/>
      <c r="FC25" s="419"/>
      <c r="FD25" s="521"/>
      <c r="FE25" s="521"/>
      <c r="FF25" s="521"/>
      <c r="FG25" s="420"/>
      <c r="FI25" s="383" t="s">
        <v>34</v>
      </c>
      <c r="FJ25" s="341">
        <v>1756.8</v>
      </c>
      <c r="FK25" s="295">
        <v>1750.1600000000005</v>
      </c>
      <c r="FL25" s="342">
        <v>0.38</v>
      </c>
      <c r="FM25" s="452"/>
      <c r="FN25" s="452"/>
      <c r="FO25" s="236" t="s">
        <v>104</v>
      </c>
      <c r="FP25" s="414">
        <v>9698</v>
      </c>
      <c r="FQ25" s="422">
        <v>9791</v>
      </c>
      <c r="FR25" s="375">
        <v>10643</v>
      </c>
      <c r="FS25" s="423">
        <v>30132</v>
      </c>
      <c r="FT25" s="424">
        <v>29727</v>
      </c>
      <c r="FU25" s="1150">
        <v>1.36</v>
      </c>
      <c r="FV25" s="742"/>
      <c r="FW25" s="540" t="s">
        <v>81</v>
      </c>
      <c r="FX25" s="267">
        <v>4236.3300000000008</v>
      </c>
      <c r="FY25" s="268">
        <v>4259.57</v>
      </c>
      <c r="FZ25" s="269">
        <v>-0.55000000000000004</v>
      </c>
      <c r="GA25" s="270">
        <v>1756.8</v>
      </c>
      <c r="GB25" s="268">
        <v>1750.1600000000005</v>
      </c>
      <c r="GC25" s="269">
        <v>0.38</v>
      </c>
      <c r="GD25" s="270">
        <v>4193.67</v>
      </c>
      <c r="GE25" s="268">
        <v>4215.9299999999994</v>
      </c>
      <c r="GF25" s="269">
        <v>-0.53</v>
      </c>
      <c r="GG25" s="439"/>
      <c r="GH25" s="208"/>
      <c r="GI25" s="208" t="s">
        <v>51</v>
      </c>
      <c r="GJ25" s="432">
        <v>69.61</v>
      </c>
      <c r="GK25" s="432">
        <v>63.09</v>
      </c>
      <c r="GL25" s="432">
        <v>63.23</v>
      </c>
      <c r="GM25" s="432">
        <v>65.31</v>
      </c>
      <c r="GN25" s="375"/>
      <c r="GO25" s="375"/>
      <c r="GP25" s="375"/>
      <c r="GQ25" s="1504"/>
      <c r="GR25" s="459"/>
      <c r="GS25" s="208"/>
      <c r="GT25" s="1401" t="s">
        <v>105</v>
      </c>
      <c r="GU25" s="1465" t="s">
        <v>20</v>
      </c>
      <c r="GV25" s="1298"/>
      <c r="GW25" s="1298"/>
      <c r="GX25" s="1298"/>
      <c r="GY25" s="1298"/>
      <c r="GZ25" s="1298"/>
      <c r="HA25" s="1298"/>
      <c r="HB25" s="1298"/>
      <c r="HC25" s="1466"/>
      <c r="HD25" s="1287" t="s">
        <v>21</v>
      </c>
      <c r="HE25" s="1288" t="s">
        <v>32</v>
      </c>
      <c r="HF25" s="440"/>
      <c r="HG25" s="440"/>
      <c r="HH25" s="1286" t="s">
        <v>105</v>
      </c>
      <c r="HI25" s="1465" t="s">
        <v>20</v>
      </c>
      <c r="HJ25" s="1298"/>
      <c r="HK25" s="1298"/>
      <c r="HL25" s="1298"/>
      <c r="HM25" s="1298"/>
      <c r="HN25" s="1298"/>
      <c r="HO25" s="1298"/>
      <c r="HP25" s="1298"/>
      <c r="HQ25" s="1466"/>
      <c r="HR25" s="1287" t="s">
        <v>21</v>
      </c>
      <c r="HS25" s="1288" t="s">
        <v>32</v>
      </c>
      <c r="HT25" s="329"/>
      <c r="HU25" s="1225"/>
      <c r="HV25" s="1225"/>
      <c r="HW25" s="521"/>
      <c r="HX25" s="1292"/>
      <c r="HY25" s="426"/>
      <c r="HZ25" s="426"/>
      <c r="IA25" s="426"/>
      <c r="IB25" s="426"/>
      <c r="IC25" s="1542"/>
      <c r="ID25" s="1518"/>
      <c r="IE25" s="235"/>
      <c r="IF25" s="1089"/>
      <c r="IG25" s="419"/>
      <c r="IH25" s="521"/>
      <c r="II25" s="521"/>
      <c r="IJ25" s="521"/>
      <c r="IK25" s="521"/>
      <c r="IM25" s="436" t="s">
        <v>34</v>
      </c>
      <c r="IN25" s="341">
        <v>2007.6599999999999</v>
      </c>
      <c r="IO25" s="295">
        <v>2052.52</v>
      </c>
      <c r="IP25" s="342">
        <v>-2.19</v>
      </c>
      <c r="IQ25" s="452"/>
      <c r="IR25" s="452"/>
      <c r="IS25" s="236" t="s">
        <v>104</v>
      </c>
      <c r="IT25" s="414">
        <v>21860</v>
      </c>
      <c r="IU25" s="422">
        <v>14577</v>
      </c>
      <c r="IV25" s="375">
        <v>16186</v>
      </c>
      <c r="IW25" s="423">
        <v>52623</v>
      </c>
      <c r="IX25" s="424">
        <v>44617</v>
      </c>
      <c r="IY25" s="1150">
        <v>17.940000000000001</v>
      </c>
      <c r="IZ25" s="208"/>
      <c r="JA25" s="540" t="s">
        <v>81</v>
      </c>
      <c r="JB25" s="267">
        <v>5233.0199999999995</v>
      </c>
      <c r="JC25" s="268">
        <v>5302.0000000000009</v>
      </c>
      <c r="JD25" s="269">
        <v>-1.3</v>
      </c>
      <c r="JE25" s="270">
        <v>2007.6599999999999</v>
      </c>
      <c r="JF25" s="268">
        <v>2052.52</v>
      </c>
      <c r="JG25" s="269">
        <v>-2.19</v>
      </c>
      <c r="JH25" s="270">
        <v>5187.8799999999992</v>
      </c>
      <c r="JI25" s="268">
        <v>5254.91</v>
      </c>
      <c r="JJ25" s="269">
        <v>-1.28</v>
      </c>
      <c r="JK25" s="439"/>
      <c r="JL25" s="208"/>
      <c r="JM25" s="208" t="s">
        <v>51</v>
      </c>
      <c r="JN25" s="432">
        <v>66.16</v>
      </c>
      <c r="JO25" s="432">
        <v>69.37</v>
      </c>
      <c r="JP25" s="432">
        <v>70.010000000000005</v>
      </c>
      <c r="JQ25" s="432">
        <v>68.510000000000005</v>
      </c>
      <c r="JR25" s="375"/>
      <c r="JS25" s="375"/>
      <c r="JT25" s="375"/>
      <c r="JU25" s="1504"/>
      <c r="JV25" s="459"/>
      <c r="JW25" s="208"/>
      <c r="JX25" s="1467" t="s">
        <v>105</v>
      </c>
      <c r="JY25" s="1654" t="s">
        <v>20</v>
      </c>
      <c r="JZ25" s="1655"/>
      <c r="KA25" s="1655"/>
      <c r="KB25" s="1655"/>
      <c r="KC25" s="1655"/>
      <c r="KD25" s="1655"/>
      <c r="KE25" s="1655"/>
      <c r="KF25" s="1655"/>
      <c r="KG25" s="1656"/>
      <c r="KH25" s="1452" t="s">
        <v>21</v>
      </c>
      <c r="KI25" s="1452" t="s">
        <v>32</v>
      </c>
      <c r="KJ25" s="709"/>
      <c r="KK25" s="709"/>
      <c r="KL25" s="1468" t="s">
        <v>105</v>
      </c>
      <c r="KM25" s="1654" t="s">
        <v>20</v>
      </c>
      <c r="KN25" s="1655"/>
      <c r="KO25" s="1655"/>
      <c r="KP25" s="1655"/>
      <c r="KQ25" s="1655"/>
      <c r="KR25" s="1655"/>
      <c r="KS25" s="1655"/>
      <c r="KT25" s="1655"/>
      <c r="KU25" s="1656"/>
      <c r="KV25" s="1469" t="s">
        <v>21</v>
      </c>
      <c r="KW25" s="1469" t="s">
        <v>32</v>
      </c>
      <c r="KX25" s="329"/>
      <c r="KY25" s="1225"/>
      <c r="KZ25" s="1225"/>
      <c r="LA25" s="521"/>
      <c r="LB25" s="1292"/>
      <c r="LC25" s="426"/>
      <c r="LD25" s="426"/>
      <c r="LE25" s="426"/>
      <c r="LF25" s="426"/>
      <c r="LG25" s="1542"/>
      <c r="LH25" s="1518"/>
      <c r="LI25" s="235"/>
      <c r="LJ25" s="1089"/>
      <c r="LK25" s="419"/>
      <c r="LL25" s="521"/>
      <c r="LM25" s="521"/>
      <c r="LN25" s="521"/>
      <c r="LO25" s="521"/>
      <c r="LQ25" s="383" t="s">
        <v>34</v>
      </c>
      <c r="LR25" s="583">
        <v>1989.77</v>
      </c>
      <c r="LS25" s="295">
        <v>1973.1699999999998</v>
      </c>
      <c r="LT25" s="342">
        <v>0.84</v>
      </c>
      <c r="LU25" s="551"/>
      <c r="LV25" s="551"/>
      <c r="LW25" s="1202" t="s">
        <v>104</v>
      </c>
      <c r="LX25" s="1100">
        <v>158017</v>
      </c>
      <c r="LY25" s="1203">
        <v>146390</v>
      </c>
      <c r="LZ25" s="1204">
        <v>7.94</v>
      </c>
      <c r="MA25" s="206"/>
      <c r="MB25" s="540" t="s">
        <v>81</v>
      </c>
      <c r="MC25" s="267">
        <v>5337.2099999999991</v>
      </c>
      <c r="MD25" s="549">
        <v>5248.76</v>
      </c>
      <c r="ME25" s="269">
        <v>1.69</v>
      </c>
      <c r="MF25" s="267">
        <v>1989.77</v>
      </c>
      <c r="MG25" s="549">
        <v>1973.1699999999998</v>
      </c>
      <c r="MH25" s="269">
        <v>0.84</v>
      </c>
      <c r="MI25" s="267">
        <v>5287.1500000000005</v>
      </c>
      <c r="MJ25" s="549">
        <v>5199.4399999999996</v>
      </c>
      <c r="MK25" s="269">
        <v>1.69</v>
      </c>
      <c r="ML25" s="230"/>
      <c r="MM25" s="230"/>
      <c r="MN25" s="230" t="s">
        <v>51</v>
      </c>
      <c r="MO25" s="735">
        <v>78.319999999999993</v>
      </c>
      <c r="MP25" s="735">
        <v>75.66</v>
      </c>
      <c r="MQ25" s="735">
        <v>65.31</v>
      </c>
      <c r="MR25" s="735">
        <v>68.510000000000005</v>
      </c>
      <c r="MS25" s="736">
        <v>71.95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  <c r="OA25" s="1057"/>
      <c r="OC25" s="452"/>
      <c r="OD25" s="452"/>
      <c r="OE25" s="1614"/>
      <c r="OF25" s="452"/>
      <c r="OG25" s="452"/>
      <c r="OH25" s="1614"/>
      <c r="OI25" s="452"/>
      <c r="OJ25" s="452"/>
      <c r="OK25" s="1614"/>
      <c r="OL25" s="452"/>
      <c r="OM25" s="452"/>
      <c r="ON25" s="1614"/>
      <c r="OO25" s="452"/>
      <c r="OP25" s="452"/>
      <c r="OQ25" s="1614"/>
      <c r="OR25" s="802"/>
      <c r="OS25" s="802"/>
      <c r="OT25" s="802"/>
      <c r="OU25" s="802"/>
      <c r="OW25" s="1615"/>
      <c r="OX25" s="1615"/>
      <c r="OY25" s="761"/>
      <c r="OZ25" s="1615"/>
      <c r="PA25" s="1615"/>
      <c r="PB25" s="761"/>
      <c r="PC25" s="1615"/>
      <c r="PD25" s="1615"/>
      <c r="PE25" s="761"/>
      <c r="PF25" s="1615"/>
      <c r="PG25" s="1615"/>
      <c r="PH25" s="761"/>
      <c r="PI25" s="1615"/>
      <c r="PJ25" s="1615"/>
      <c r="PK25" s="761"/>
      <c r="PL25" s="802"/>
      <c r="PM25" s="802"/>
      <c r="PO25" s="1615"/>
      <c r="PP25" s="1615"/>
      <c r="PQ25" s="1615"/>
      <c r="PR25" s="1615"/>
      <c r="PS25" s="1615"/>
      <c r="PT25" s="1615"/>
      <c r="PU25" s="1615"/>
      <c r="PV25" s="1615"/>
      <c r="PW25" s="1615"/>
      <c r="PX25" s="1615"/>
      <c r="PY25" s="1615"/>
      <c r="PZ25" s="1615"/>
      <c r="QA25" s="1615"/>
      <c r="QB25" s="1615"/>
      <c r="QC25" s="1615"/>
      <c r="QD25" s="1615"/>
      <c r="QE25" s="1615"/>
      <c r="RQ25" s="802"/>
      <c r="RV25" s="802"/>
      <c r="TH25" s="1618"/>
      <c r="TI25" s="1618"/>
      <c r="TJ25" s="1619"/>
      <c r="TW25" s="1615"/>
      <c r="UK25" s="1615"/>
      <c r="UO25" s="1618"/>
      <c r="UP25" s="1618"/>
      <c r="UQ25" s="1619"/>
      <c r="UR25" s="1618"/>
      <c r="US25" s="1618"/>
      <c r="UT25" s="1619"/>
      <c r="UU25" s="1618"/>
      <c r="UV25" s="1618"/>
      <c r="UW25" s="1619"/>
      <c r="VJ25" s="1615"/>
      <c r="VX25" s="1615"/>
      <c r="WA25" s="1618"/>
      <c r="WB25" s="1618"/>
      <c r="WC25" s="1619"/>
      <c r="WD25" s="1618"/>
      <c r="WE25" s="1618"/>
      <c r="WF25" s="1619"/>
      <c r="WG25" s="1618"/>
      <c r="WH25" s="1618"/>
      <c r="WI25" s="1619"/>
      <c r="WV25" s="1615"/>
      <c r="XJ25" s="1615"/>
      <c r="XM25" s="1618"/>
      <c r="XN25" s="1618"/>
      <c r="XO25" s="1619"/>
      <c r="XP25" s="1618"/>
      <c r="XQ25" s="1618"/>
      <c r="XR25" s="1619"/>
      <c r="XS25" s="1618"/>
      <c r="XT25" s="1618"/>
      <c r="XU25" s="1619"/>
      <c r="YH25" s="1615"/>
      <c r="YV25" s="1615"/>
      <c r="YY25" s="1618"/>
      <c r="YZ25" s="1618"/>
      <c r="ZA25" s="1619"/>
      <c r="ZB25" s="1618"/>
      <c r="ZC25" s="1618"/>
      <c r="ZD25" s="1619"/>
      <c r="ZE25" s="1618"/>
      <c r="ZF25" s="1618"/>
      <c r="ZG25" s="1619"/>
      <c r="ZT25" s="1615"/>
      <c r="AAH25" s="1615"/>
    </row>
    <row r="26" spans="1:712" ht="22.5" customHeight="1" thickTop="1" thickBot="1" x14ac:dyDescent="0.25">
      <c r="A26" s="280" t="s">
        <v>106</v>
      </c>
      <c r="B26" s="460"/>
      <c r="C26" s="345"/>
      <c r="D26" s="340"/>
      <c r="E26" s="387"/>
      <c r="F26" s="387"/>
      <c r="G26" s="236" t="s">
        <v>107</v>
      </c>
      <c r="H26" s="414">
        <v>16048</v>
      </c>
      <c r="I26" s="422">
        <v>15805</v>
      </c>
      <c r="J26" s="375">
        <v>13515</v>
      </c>
      <c r="K26" s="423">
        <v>45368</v>
      </c>
      <c r="L26" s="424">
        <v>43286</v>
      </c>
      <c r="M26" s="1150">
        <v>4.8099999999999996</v>
      </c>
      <c r="N26" s="208"/>
      <c r="O26" s="228"/>
      <c r="P26" s="228"/>
      <c r="Q26" s="274"/>
      <c r="R26" s="228"/>
      <c r="S26" s="275"/>
      <c r="T26" s="444"/>
      <c r="U26" s="228"/>
      <c r="V26" s="275"/>
      <c r="W26" s="444"/>
      <c r="X26" s="228"/>
      <c r="Y26" s="228"/>
      <c r="Z26" s="208"/>
      <c r="AA26" s="208" t="s">
        <v>57</v>
      </c>
      <c r="AB26" s="432">
        <v>79.23</v>
      </c>
      <c r="AC26" s="432">
        <v>81.91</v>
      </c>
      <c r="AD26" s="432">
        <v>79.290000000000006</v>
      </c>
      <c r="AE26" s="432">
        <v>80.14</v>
      </c>
      <c r="AF26" s="458"/>
      <c r="AG26" s="458"/>
      <c r="AH26" s="458"/>
      <c r="AI26" s="458"/>
      <c r="AJ26" s="459"/>
      <c r="AK26" s="208"/>
      <c r="AL26" s="1403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440"/>
      <c r="AY26" s="440"/>
      <c r="AZ26" s="1308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333"/>
      <c r="BM26" s="1225"/>
      <c r="BN26" s="1225"/>
      <c r="BO26" s="1225"/>
      <c r="BP26" s="1526"/>
      <c r="BQ26" s="426"/>
      <c r="BR26" s="426"/>
      <c r="BS26" s="426"/>
      <c r="BT26" s="407"/>
      <c r="BU26" s="1542"/>
      <c r="BV26" s="1518"/>
      <c r="BW26" s="235"/>
      <c r="BX26" s="1089"/>
      <c r="BY26" s="419"/>
      <c r="BZ26" s="521"/>
      <c r="CA26" s="521"/>
      <c r="CB26" s="521"/>
      <c r="CC26" s="521"/>
      <c r="CE26" s="280" t="s">
        <v>106</v>
      </c>
      <c r="CF26" s="460"/>
      <c r="CG26" s="345"/>
      <c r="CH26" s="340"/>
      <c r="CI26" s="507"/>
      <c r="CJ26" s="507"/>
      <c r="CK26" s="236" t="s">
        <v>107</v>
      </c>
      <c r="CL26" s="414">
        <v>13020</v>
      </c>
      <c r="CM26" s="422">
        <v>12238</v>
      </c>
      <c r="CN26" s="375">
        <v>11507</v>
      </c>
      <c r="CO26" s="423">
        <v>36765</v>
      </c>
      <c r="CP26" s="424">
        <v>38489</v>
      </c>
      <c r="CQ26" s="1150">
        <v>-4.4800000000000004</v>
      </c>
      <c r="CR26" s="208"/>
      <c r="CS26" s="228"/>
      <c r="CT26" s="228"/>
      <c r="CU26" s="274"/>
      <c r="CV26" s="228"/>
      <c r="CW26" s="275"/>
      <c r="CX26" s="444"/>
      <c r="CY26" s="228"/>
      <c r="CZ26" s="275"/>
      <c r="DA26" s="444"/>
      <c r="DB26" s="228"/>
      <c r="DC26" s="228"/>
      <c r="DD26" s="208"/>
      <c r="DE26" s="208" t="s">
        <v>57</v>
      </c>
      <c r="DF26" s="432">
        <v>82.76</v>
      </c>
      <c r="DG26" s="432">
        <v>76.83</v>
      </c>
      <c r="DH26" s="432">
        <v>72.319999999999993</v>
      </c>
      <c r="DI26" s="432">
        <v>77.3</v>
      </c>
      <c r="DJ26" s="458"/>
      <c r="DK26" s="458"/>
      <c r="DL26" s="458"/>
      <c r="DM26" s="458"/>
      <c r="DN26" s="459"/>
      <c r="DO26" s="208"/>
      <c r="DP26" s="1403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955"/>
      <c r="EC26" s="955"/>
      <c r="ED26" s="1404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333"/>
      <c r="EQ26" s="1225"/>
      <c r="ER26" s="1225"/>
      <c r="ES26" s="1225"/>
      <c r="ET26" s="1526"/>
      <c r="EU26" s="426"/>
      <c r="EV26" s="426"/>
      <c r="EW26" s="426"/>
      <c r="EX26" s="407"/>
      <c r="EY26" s="1542"/>
      <c r="EZ26" s="1518"/>
      <c r="FA26" s="235"/>
      <c r="FB26" s="1089"/>
      <c r="FC26" s="419"/>
      <c r="FD26" s="521"/>
      <c r="FE26" s="521"/>
      <c r="FF26" s="521"/>
      <c r="FG26" s="420"/>
      <c r="FI26" s="280" t="s">
        <v>106</v>
      </c>
      <c r="FJ26" s="460"/>
      <c r="FK26" s="345"/>
      <c r="FL26" s="340"/>
      <c r="FM26" s="507"/>
      <c r="FN26" s="507"/>
      <c r="FO26" s="236" t="s">
        <v>107</v>
      </c>
      <c r="FP26" s="414">
        <v>8082</v>
      </c>
      <c r="FQ26" s="422">
        <v>9840</v>
      </c>
      <c r="FR26" s="375">
        <v>9908</v>
      </c>
      <c r="FS26" s="423">
        <v>27830</v>
      </c>
      <c r="FT26" s="424">
        <v>26771</v>
      </c>
      <c r="FU26" s="1150">
        <v>3.96</v>
      </c>
      <c r="FV26" s="742"/>
      <c r="FW26" s="228"/>
      <c r="FX26" s="228"/>
      <c r="FY26" s="274"/>
      <c r="FZ26" s="228"/>
      <c r="GA26" s="275"/>
      <c r="GB26" s="444"/>
      <c r="GC26" s="228"/>
      <c r="GD26" s="275"/>
      <c r="GE26" s="444"/>
      <c r="GF26" s="228"/>
      <c r="GG26" s="228"/>
      <c r="GH26" s="208"/>
      <c r="GI26" s="208" t="s">
        <v>57</v>
      </c>
      <c r="GJ26" s="432">
        <v>69.61</v>
      </c>
      <c r="GK26" s="432">
        <v>70.59</v>
      </c>
      <c r="GL26" s="432">
        <v>68.66</v>
      </c>
      <c r="GM26" s="432">
        <v>69.62</v>
      </c>
      <c r="GN26" s="458"/>
      <c r="GO26" s="458"/>
      <c r="GP26" s="458"/>
      <c r="GQ26" s="458"/>
      <c r="GR26" s="459"/>
      <c r="GS26" s="208"/>
      <c r="GT26" s="1403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440"/>
      <c r="HG26" s="440"/>
      <c r="HH26" s="1308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333"/>
      <c r="HU26" s="1225"/>
      <c r="HV26" s="1225"/>
      <c r="HW26" s="1225"/>
      <c r="HX26" s="1526"/>
      <c r="HY26" s="426"/>
      <c r="HZ26" s="426"/>
      <c r="IA26" s="426"/>
      <c r="IB26" s="407"/>
      <c r="IC26" s="1542"/>
      <c r="ID26" s="1518"/>
      <c r="IE26" s="235"/>
      <c r="IF26" s="1089"/>
      <c r="IG26" s="419"/>
      <c r="IH26" s="521"/>
      <c r="II26" s="521"/>
      <c r="IJ26" s="521"/>
      <c r="IK26" s="521"/>
      <c r="IM26" s="446" t="s">
        <v>106</v>
      </c>
      <c r="IN26" s="460"/>
      <c r="IO26" s="345"/>
      <c r="IP26" s="340"/>
      <c r="IQ26" s="507"/>
      <c r="IR26" s="507"/>
      <c r="IS26" s="236" t="s">
        <v>107</v>
      </c>
      <c r="IT26" s="414">
        <v>14040</v>
      </c>
      <c r="IU26" s="422">
        <v>15570</v>
      </c>
      <c r="IV26" s="375">
        <v>13008</v>
      </c>
      <c r="IW26" s="423">
        <v>42618</v>
      </c>
      <c r="IX26" s="424">
        <v>43842</v>
      </c>
      <c r="IY26" s="1150">
        <v>-2.79</v>
      </c>
      <c r="IZ26" s="208"/>
      <c r="JA26" s="228"/>
      <c r="JB26" s="228"/>
      <c r="JC26" s="274"/>
      <c r="JD26" s="228"/>
      <c r="JE26" s="275"/>
      <c r="JF26" s="444"/>
      <c r="JG26" s="228"/>
      <c r="JH26" s="275"/>
      <c r="JI26" s="444"/>
      <c r="JJ26" s="228"/>
      <c r="JK26" s="228"/>
      <c r="JL26" s="208"/>
      <c r="JM26" s="208" t="s">
        <v>57</v>
      </c>
      <c r="JN26" s="432">
        <v>70.819999999999993</v>
      </c>
      <c r="JO26" s="432">
        <v>77.239999999999995</v>
      </c>
      <c r="JP26" s="432">
        <v>79.41</v>
      </c>
      <c r="JQ26" s="432">
        <v>75.819999999999993</v>
      </c>
      <c r="JR26" s="458"/>
      <c r="JS26" s="458"/>
      <c r="JT26" s="458"/>
      <c r="JU26" s="458"/>
      <c r="JV26" s="459"/>
      <c r="JW26" s="208"/>
      <c r="JX26" s="1470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709"/>
      <c r="KK26" s="709"/>
      <c r="KL26" s="1471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333"/>
      <c r="KY26" s="1225"/>
      <c r="KZ26" s="1225"/>
      <c r="LA26" s="1225"/>
      <c r="LB26" s="1526"/>
      <c r="LC26" s="426"/>
      <c r="LD26" s="426"/>
      <c r="LE26" s="426"/>
      <c r="LF26" s="407"/>
      <c r="LG26" s="1542"/>
      <c r="LH26" s="1518"/>
      <c r="LI26" s="235"/>
      <c r="LJ26" s="1089"/>
      <c r="LK26" s="419"/>
      <c r="LL26" s="521"/>
      <c r="LM26" s="521"/>
      <c r="LN26" s="521"/>
      <c r="LO26" s="521"/>
      <c r="LQ26" s="280" t="s">
        <v>106</v>
      </c>
      <c r="LR26" s="553"/>
      <c r="LS26" s="282"/>
      <c r="LT26" s="340"/>
      <c r="LU26" s="713"/>
      <c r="LV26" s="714"/>
      <c r="LW26" s="1202" t="s">
        <v>107</v>
      </c>
      <c r="LX26" s="1100">
        <v>152581</v>
      </c>
      <c r="LY26" s="1203">
        <v>152388</v>
      </c>
      <c r="LZ26" s="1204">
        <v>0.13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80.14</v>
      </c>
      <c r="MP26" s="735">
        <v>77.3</v>
      </c>
      <c r="MQ26" s="735">
        <v>69.62</v>
      </c>
      <c r="MR26" s="735">
        <v>75.819999999999993</v>
      </c>
      <c r="MS26" s="736">
        <v>75.72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  <c r="OA26" s="1057"/>
      <c r="OC26" s="452"/>
      <c r="OD26" s="452"/>
      <c r="OE26" s="1614"/>
      <c r="OF26" s="452"/>
      <c r="OG26" s="452"/>
      <c r="OH26" s="1614"/>
      <c r="OI26" s="452"/>
      <c r="OJ26" s="452"/>
      <c r="OK26" s="1614"/>
      <c r="OL26" s="452"/>
      <c r="OM26" s="452"/>
      <c r="ON26" s="1614"/>
      <c r="OO26" s="452"/>
      <c r="OP26" s="452"/>
      <c r="OQ26" s="1614"/>
      <c r="OR26" s="802"/>
      <c r="OS26" s="802"/>
      <c r="OT26" s="802"/>
      <c r="OU26" s="802"/>
      <c r="OW26" s="1615"/>
      <c r="OX26" s="1615"/>
      <c r="OY26" s="761"/>
      <c r="OZ26" s="1615"/>
      <c r="PA26" s="1615"/>
      <c r="PB26" s="761"/>
      <c r="PC26" s="1615"/>
      <c r="PD26" s="1615"/>
      <c r="PE26" s="761"/>
      <c r="PF26" s="1615"/>
      <c r="PG26" s="1615"/>
      <c r="PH26" s="761"/>
      <c r="PI26" s="1615"/>
      <c r="PJ26" s="1615"/>
      <c r="PK26" s="761"/>
      <c r="PL26" s="802"/>
      <c r="PM26" s="802"/>
      <c r="PO26" s="1615"/>
      <c r="PP26" s="1615"/>
      <c r="PQ26" s="1615"/>
      <c r="PR26" s="1615"/>
      <c r="PS26" s="1615"/>
      <c r="PT26" s="1615"/>
      <c r="PU26" s="1615"/>
      <c r="PV26" s="1615"/>
      <c r="PW26" s="1615"/>
      <c r="PX26" s="1615"/>
      <c r="PY26" s="1615"/>
      <c r="PZ26" s="1615"/>
      <c r="QA26" s="1615"/>
      <c r="QB26" s="1615"/>
      <c r="QC26" s="1615"/>
      <c r="QD26" s="1615"/>
      <c r="QE26" s="1615"/>
      <c r="RQ26" s="802"/>
      <c r="RV26" s="802"/>
      <c r="TH26" s="1618"/>
      <c r="TW26" s="1617"/>
      <c r="UK26" s="1617"/>
      <c r="UR26" s="1618"/>
      <c r="UU26" s="1618"/>
      <c r="VJ26" s="1617"/>
      <c r="VX26" s="1617"/>
      <c r="WD26" s="1618"/>
      <c r="WG26" s="1618"/>
      <c r="WV26" s="1617"/>
      <c r="XJ26" s="1617"/>
      <c r="XP26" s="1618"/>
      <c r="XS26" s="1618"/>
      <c r="YH26" s="1617"/>
      <c r="YV26" s="1617"/>
      <c r="ZB26" s="1618"/>
      <c r="ZE26" s="1618"/>
      <c r="ZT26" s="1617"/>
      <c r="AAH26" s="1617"/>
    </row>
    <row r="27" spans="1:712" ht="22.5" customHeight="1" thickTop="1" thickBot="1" x14ac:dyDescent="0.25">
      <c r="A27" s="382" t="s">
        <v>91</v>
      </c>
      <c r="B27" s="451">
        <v>100690.32</v>
      </c>
      <c r="C27" s="516">
        <v>94896.66</v>
      </c>
      <c r="D27" s="413">
        <v>6.11</v>
      </c>
      <c r="E27" s="387"/>
      <c r="F27" s="387"/>
      <c r="G27" s="236" t="s">
        <v>108</v>
      </c>
      <c r="H27" s="414">
        <v>13323</v>
      </c>
      <c r="I27" s="422">
        <v>13436</v>
      </c>
      <c r="J27" s="375">
        <v>10760</v>
      </c>
      <c r="K27" s="423">
        <v>37519</v>
      </c>
      <c r="L27" s="424">
        <v>37051</v>
      </c>
      <c r="M27" s="1150">
        <v>1.26</v>
      </c>
      <c r="N27" s="208"/>
      <c r="O27" s="296" t="s">
        <v>109</v>
      </c>
      <c r="P27" s="405"/>
      <c r="Q27" s="684"/>
      <c r="R27" s="405"/>
      <c r="S27" s="405"/>
      <c r="T27" s="684"/>
      <c r="U27" s="405"/>
      <c r="V27" s="405"/>
      <c r="W27" s="684"/>
      <c r="X27" s="405"/>
      <c r="Y27" s="232"/>
      <c r="Z27" s="208"/>
      <c r="AA27" s="208" t="s">
        <v>62</v>
      </c>
      <c r="AB27" s="432">
        <v>79.59</v>
      </c>
      <c r="AC27" s="432">
        <v>84.77</v>
      </c>
      <c r="AD27" s="432">
        <v>83.26</v>
      </c>
      <c r="AE27" s="432">
        <v>82.54</v>
      </c>
      <c r="AF27" s="375"/>
      <c r="AG27" s="375"/>
      <c r="AH27" s="375"/>
      <c r="AI27" s="1504"/>
      <c r="AJ27" s="459"/>
      <c r="AK27" s="208"/>
      <c r="AL27" s="1406" t="s">
        <v>53</v>
      </c>
      <c r="AM27" s="1310">
        <v>1399</v>
      </c>
      <c r="AN27" s="1311">
        <v>236</v>
      </c>
      <c r="AO27" s="1311">
        <v>1123</v>
      </c>
      <c r="AP27" s="1312">
        <v>0</v>
      </c>
      <c r="AQ27" s="1311"/>
      <c r="AR27" s="1311"/>
      <c r="AS27" s="1311"/>
      <c r="AT27" s="1311"/>
      <c r="AU27" s="1313">
        <v>2758</v>
      </c>
      <c r="AV27" s="1314">
        <v>345</v>
      </c>
      <c r="AW27" s="1315">
        <v>3103</v>
      </c>
      <c r="AX27" s="440"/>
      <c r="AY27" s="440"/>
      <c r="AZ27" s="1309" t="s">
        <v>53</v>
      </c>
      <c r="BA27" s="1310">
        <v>14013</v>
      </c>
      <c r="BB27" s="1311">
        <v>960</v>
      </c>
      <c r="BC27" s="1311">
        <v>878</v>
      </c>
      <c r="BD27" s="1312">
        <v>0</v>
      </c>
      <c r="BE27" s="1311"/>
      <c r="BF27" s="1311"/>
      <c r="BG27" s="1311"/>
      <c r="BH27" s="1311"/>
      <c r="BI27" s="1313">
        <v>15851</v>
      </c>
      <c r="BJ27" s="1314">
        <v>426</v>
      </c>
      <c r="BK27" s="1315">
        <v>16277</v>
      </c>
      <c r="BL27" s="433"/>
      <c r="BM27" s="1225"/>
      <c r="BN27" s="1225"/>
      <c r="BO27" s="1225"/>
      <c r="BP27" s="1526"/>
      <c r="BQ27" s="418"/>
      <c r="BR27" s="418"/>
      <c r="BS27" s="418"/>
      <c r="BT27" s="608"/>
      <c r="BU27" s="1542"/>
      <c r="BV27" s="1518"/>
      <c r="BW27" s="235"/>
      <c r="BX27" s="1089"/>
      <c r="BY27" s="419"/>
      <c r="BZ27" s="521"/>
      <c r="CA27" s="521"/>
      <c r="CB27" s="521"/>
      <c r="CC27" s="521"/>
      <c r="CE27" s="382" t="s">
        <v>91</v>
      </c>
      <c r="CF27" s="451">
        <v>97455.959999999992</v>
      </c>
      <c r="CG27" s="516">
        <v>92861.670000000013</v>
      </c>
      <c r="CH27" s="413">
        <v>4.95</v>
      </c>
      <c r="CI27" s="507"/>
      <c r="CJ27" s="507"/>
      <c r="CK27" s="236" t="s">
        <v>108</v>
      </c>
      <c r="CL27" s="414">
        <v>12143</v>
      </c>
      <c r="CM27" s="422">
        <v>9230</v>
      </c>
      <c r="CN27" s="375">
        <v>11457</v>
      </c>
      <c r="CO27" s="423">
        <v>32830</v>
      </c>
      <c r="CP27" s="424">
        <v>31304</v>
      </c>
      <c r="CQ27" s="1150">
        <v>4.87</v>
      </c>
      <c r="CR27" s="208"/>
      <c r="CS27" s="296" t="s">
        <v>109</v>
      </c>
      <c r="CT27" s="405"/>
      <c r="CU27" s="684"/>
      <c r="CV27" s="405"/>
      <c r="CW27" s="405"/>
      <c r="CX27" s="684"/>
      <c r="CY27" s="405"/>
      <c r="CZ27" s="405"/>
      <c r="DA27" s="684"/>
      <c r="DB27" s="405"/>
      <c r="DC27" s="232"/>
      <c r="DD27" s="208"/>
      <c r="DE27" s="208" t="s">
        <v>62</v>
      </c>
      <c r="DF27" s="432">
        <v>91.79</v>
      </c>
      <c r="DG27" s="432">
        <v>84.81</v>
      </c>
      <c r="DH27" s="432">
        <v>76.569999999999993</v>
      </c>
      <c r="DI27" s="432">
        <v>84.39</v>
      </c>
      <c r="DJ27" s="375"/>
      <c r="DK27" s="375"/>
      <c r="DL27" s="375"/>
      <c r="DM27" s="1504"/>
      <c r="DN27" s="459"/>
      <c r="DO27" s="208"/>
      <c r="DP27" s="1406" t="s">
        <v>53</v>
      </c>
      <c r="DQ27" s="1310">
        <v>1104</v>
      </c>
      <c r="DR27" s="1311">
        <v>0</v>
      </c>
      <c r="DS27" s="1311">
        <v>1990</v>
      </c>
      <c r="DT27" s="1312">
        <v>0</v>
      </c>
      <c r="DU27" s="1311"/>
      <c r="DV27" s="1311"/>
      <c r="DW27" s="1311"/>
      <c r="DX27" s="1311"/>
      <c r="DY27" s="1313">
        <v>3094</v>
      </c>
      <c r="DZ27" s="1314">
        <v>382</v>
      </c>
      <c r="EA27" s="1315">
        <v>3476</v>
      </c>
      <c r="EB27" s="955"/>
      <c r="EC27" s="955"/>
      <c r="ED27" s="1407" t="s">
        <v>53</v>
      </c>
      <c r="EE27" s="1310">
        <v>21387</v>
      </c>
      <c r="EF27" s="1311">
        <v>264</v>
      </c>
      <c r="EG27" s="1311">
        <v>1519</v>
      </c>
      <c r="EH27" s="1312">
        <v>342</v>
      </c>
      <c r="EI27" s="1311"/>
      <c r="EJ27" s="1311"/>
      <c r="EK27" s="1311"/>
      <c r="EL27" s="1311"/>
      <c r="EM27" s="1313">
        <v>23512</v>
      </c>
      <c r="EN27" s="1314">
        <v>489</v>
      </c>
      <c r="EO27" s="1315">
        <v>24001</v>
      </c>
      <c r="EP27" s="433"/>
      <c r="EQ27" s="1225"/>
      <c r="ER27" s="1225"/>
      <c r="ES27" s="1225"/>
      <c r="ET27" s="1526"/>
      <c r="EU27" s="418"/>
      <c r="EV27" s="418"/>
      <c r="EW27" s="418"/>
      <c r="EX27" s="461"/>
      <c r="EY27" s="1542"/>
      <c r="EZ27" s="1518"/>
      <c r="FA27" s="235"/>
      <c r="FB27" s="1089"/>
      <c r="FC27" s="419"/>
      <c r="FD27" s="521"/>
      <c r="FE27" s="521"/>
      <c r="FF27" s="521"/>
      <c r="FG27" s="420"/>
      <c r="FI27" s="382" t="s">
        <v>91</v>
      </c>
      <c r="FJ27" s="451">
        <v>56249.380000000005</v>
      </c>
      <c r="FK27" s="285">
        <v>56096.4</v>
      </c>
      <c r="FL27" s="413">
        <v>0.27</v>
      </c>
      <c r="FM27" s="507"/>
      <c r="FN27" s="507"/>
      <c r="FO27" s="236" t="s">
        <v>108</v>
      </c>
      <c r="FP27" s="414">
        <v>5220</v>
      </c>
      <c r="FQ27" s="422">
        <v>6046</v>
      </c>
      <c r="FR27" s="375">
        <v>6086</v>
      </c>
      <c r="FS27" s="423">
        <v>17352</v>
      </c>
      <c r="FT27" s="424">
        <v>17547</v>
      </c>
      <c r="FU27" s="1150">
        <v>-1.1100000000000001</v>
      </c>
      <c r="FV27" s="742"/>
      <c r="FW27" s="296" t="s">
        <v>109</v>
      </c>
      <c r="FX27" s="405"/>
      <c r="FY27" s="684"/>
      <c r="FZ27" s="405"/>
      <c r="GA27" s="405"/>
      <c r="GB27" s="684"/>
      <c r="GC27" s="405"/>
      <c r="GD27" s="405"/>
      <c r="GE27" s="684"/>
      <c r="GF27" s="405"/>
      <c r="GG27" s="232"/>
      <c r="GH27" s="208"/>
      <c r="GI27" s="208" t="s">
        <v>62</v>
      </c>
      <c r="GJ27" s="432">
        <v>78.67</v>
      </c>
      <c r="GK27" s="432">
        <v>79.58</v>
      </c>
      <c r="GL27" s="432">
        <v>72.7</v>
      </c>
      <c r="GM27" s="432">
        <v>76.989999999999995</v>
      </c>
      <c r="GN27" s="375"/>
      <c r="GO27" s="375"/>
      <c r="GP27" s="375"/>
      <c r="GQ27" s="1504"/>
      <c r="GR27" s="459"/>
      <c r="GS27" s="208"/>
      <c r="GT27" s="1406" t="s">
        <v>53</v>
      </c>
      <c r="GU27" s="1310">
        <v>279</v>
      </c>
      <c r="GV27" s="1311">
        <v>0</v>
      </c>
      <c r="GW27" s="1311">
        <v>777</v>
      </c>
      <c r="GX27" s="1312">
        <v>0</v>
      </c>
      <c r="GY27" s="1311"/>
      <c r="GZ27" s="1311"/>
      <c r="HA27" s="1311"/>
      <c r="HB27" s="1311"/>
      <c r="HC27" s="1313">
        <v>1056</v>
      </c>
      <c r="HD27" s="1314">
        <v>0</v>
      </c>
      <c r="HE27" s="1315">
        <v>1056</v>
      </c>
      <c r="HF27" s="440"/>
      <c r="HG27" s="440"/>
      <c r="HH27" s="1309" t="s">
        <v>53</v>
      </c>
      <c r="HI27" s="1310">
        <v>4308</v>
      </c>
      <c r="HJ27" s="1311">
        <v>61</v>
      </c>
      <c r="HK27" s="1311">
        <v>498</v>
      </c>
      <c r="HL27" s="1312">
        <v>80</v>
      </c>
      <c r="HM27" s="1311"/>
      <c r="HN27" s="1311"/>
      <c r="HO27" s="1311"/>
      <c r="HP27" s="1311"/>
      <c r="HQ27" s="1313">
        <v>4947</v>
      </c>
      <c r="HR27" s="1314">
        <v>138</v>
      </c>
      <c r="HS27" s="1315">
        <v>5085</v>
      </c>
      <c r="HT27" s="433"/>
      <c r="HU27" s="1225"/>
      <c r="HV27" s="1225"/>
      <c r="HW27" s="1225"/>
      <c r="HX27" s="1526"/>
      <c r="HY27" s="418"/>
      <c r="HZ27" s="418"/>
      <c r="IA27" s="418"/>
      <c r="IB27" s="461"/>
      <c r="IC27" s="1542"/>
      <c r="ID27" s="1518"/>
      <c r="IE27" s="235"/>
      <c r="IF27" s="1089"/>
      <c r="IG27" s="419"/>
      <c r="IH27" s="521"/>
      <c r="II27" s="521"/>
      <c r="IJ27" s="521"/>
      <c r="IK27" s="521"/>
      <c r="IM27" s="435" t="s">
        <v>91</v>
      </c>
      <c r="IN27" s="451">
        <v>107160.8</v>
      </c>
      <c r="IO27" s="285">
        <v>104714.95</v>
      </c>
      <c r="IP27" s="413">
        <v>2.34</v>
      </c>
      <c r="IQ27" s="507"/>
      <c r="IR27" s="507"/>
      <c r="IS27" s="236" t="s">
        <v>108</v>
      </c>
      <c r="IT27" s="414">
        <v>12865</v>
      </c>
      <c r="IU27" s="422">
        <v>11757</v>
      </c>
      <c r="IV27" s="375">
        <v>13588</v>
      </c>
      <c r="IW27" s="423">
        <v>38210</v>
      </c>
      <c r="IX27" s="424">
        <v>35096</v>
      </c>
      <c r="IY27" s="1150">
        <v>8.8699999999999992</v>
      </c>
      <c r="IZ27" s="208"/>
      <c r="JA27" s="296" t="s">
        <v>109</v>
      </c>
      <c r="JB27" s="405"/>
      <c r="JC27" s="684"/>
      <c r="JD27" s="405"/>
      <c r="JE27" s="405"/>
      <c r="JF27" s="684"/>
      <c r="JG27" s="405"/>
      <c r="JH27" s="405"/>
      <c r="JI27" s="684"/>
      <c r="JJ27" s="405"/>
      <c r="JK27" s="232"/>
      <c r="JL27" s="208"/>
      <c r="JM27" s="208" t="s">
        <v>62</v>
      </c>
      <c r="JN27" s="432">
        <v>78</v>
      </c>
      <c r="JO27" s="432">
        <v>85.2</v>
      </c>
      <c r="JP27" s="432">
        <v>83.22</v>
      </c>
      <c r="JQ27" s="432">
        <v>82.14</v>
      </c>
      <c r="JR27" s="375"/>
      <c r="JS27" s="375"/>
      <c r="JT27" s="375"/>
      <c r="JU27" s="1504"/>
      <c r="JV27" s="459"/>
      <c r="JW27" s="208"/>
      <c r="JX27" s="1472" t="s">
        <v>53</v>
      </c>
      <c r="JY27" s="1310">
        <v>1208</v>
      </c>
      <c r="JZ27" s="1311">
        <v>0</v>
      </c>
      <c r="KA27" s="1311">
        <v>1312</v>
      </c>
      <c r="KB27" s="1312">
        <v>0</v>
      </c>
      <c r="KC27" s="1311"/>
      <c r="KD27" s="1311"/>
      <c r="KE27" s="1311"/>
      <c r="KF27" s="1311"/>
      <c r="KG27" s="1313">
        <v>2520</v>
      </c>
      <c r="KH27" s="1314">
        <v>315</v>
      </c>
      <c r="KI27" s="1315">
        <v>2835</v>
      </c>
      <c r="KJ27" s="709"/>
      <c r="KK27" s="709"/>
      <c r="KL27" s="1455" t="s">
        <v>53</v>
      </c>
      <c r="KM27" s="1310">
        <v>16983</v>
      </c>
      <c r="KN27" s="1311">
        <v>1353</v>
      </c>
      <c r="KO27" s="1311">
        <v>2957</v>
      </c>
      <c r="KP27" s="1312">
        <v>92</v>
      </c>
      <c r="KQ27" s="1311"/>
      <c r="KR27" s="1311"/>
      <c r="KS27" s="1311"/>
      <c r="KT27" s="1311"/>
      <c r="KU27" s="1313">
        <v>21385</v>
      </c>
      <c r="KV27" s="1314">
        <v>3328</v>
      </c>
      <c r="KW27" s="1315">
        <v>24713</v>
      </c>
      <c r="KX27" s="433"/>
      <c r="KY27" s="1225"/>
      <c r="KZ27" s="1225"/>
      <c r="LA27" s="1225"/>
      <c r="LB27" s="1526"/>
      <c r="LC27" s="418"/>
      <c r="LD27" s="418"/>
      <c r="LE27" s="418"/>
      <c r="LF27" s="461"/>
      <c r="LG27" s="1542"/>
      <c r="LH27" s="1518"/>
      <c r="LI27" s="235"/>
      <c r="LJ27" s="1089"/>
      <c r="LK27" s="419"/>
      <c r="LL27" s="521"/>
      <c r="LM27" s="521"/>
      <c r="LN27" s="521"/>
      <c r="LO27" s="521"/>
      <c r="LQ27" s="382" t="s">
        <v>91</v>
      </c>
      <c r="LR27" s="541">
        <v>361556.45999999996</v>
      </c>
      <c r="LS27" s="545">
        <v>348569.68</v>
      </c>
      <c r="LT27" s="413">
        <v>3.73</v>
      </c>
      <c r="LU27" s="711"/>
      <c r="LV27" s="712"/>
      <c r="LW27" s="1202" t="s">
        <v>108</v>
      </c>
      <c r="LX27" s="1100">
        <v>125911</v>
      </c>
      <c r="LY27" s="1203">
        <v>120998</v>
      </c>
      <c r="LZ27" s="1204">
        <v>4.0599999999999996</v>
      </c>
      <c r="MA27" s="206"/>
      <c r="MB27" s="1272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82.54</v>
      </c>
      <c r="MP27" s="735">
        <v>84.39</v>
      </c>
      <c r="MQ27" s="735">
        <v>76.989999999999995</v>
      </c>
      <c r="MR27" s="735">
        <v>82.14</v>
      </c>
      <c r="MS27" s="736">
        <v>81.52</v>
      </c>
      <c r="MT27" s="571"/>
      <c r="MU27" s="573"/>
      <c r="MV27" s="573"/>
      <c r="MW27" s="580"/>
      <c r="MX27" s="573"/>
      <c r="MY27" s="573"/>
      <c r="MZ27" s="1455" t="s">
        <v>53</v>
      </c>
      <c r="NA27" s="1310">
        <v>3990</v>
      </c>
      <c r="NB27" s="1311">
        <v>236</v>
      </c>
      <c r="NC27" s="1311">
        <v>5202</v>
      </c>
      <c r="ND27" s="1312">
        <v>0</v>
      </c>
      <c r="NE27" s="1311"/>
      <c r="NF27" s="1311"/>
      <c r="NG27" s="1311"/>
      <c r="NH27" s="1311"/>
      <c r="NI27" s="1313">
        <v>9428</v>
      </c>
      <c r="NJ27" s="1314">
        <v>1042</v>
      </c>
      <c r="NK27" s="1315">
        <v>10470</v>
      </c>
      <c r="NL27" s="710"/>
      <c r="NM27" s="710"/>
      <c r="NN27" s="1455" t="s">
        <v>53</v>
      </c>
      <c r="NO27" s="1310">
        <v>56691</v>
      </c>
      <c r="NP27" s="1311">
        <v>2638</v>
      </c>
      <c r="NQ27" s="1311">
        <v>5852</v>
      </c>
      <c r="NR27" s="1312">
        <v>514</v>
      </c>
      <c r="NS27" s="1311"/>
      <c r="NT27" s="1311"/>
      <c r="NU27" s="1311"/>
      <c r="NV27" s="1311"/>
      <c r="NW27" s="1313">
        <v>65695</v>
      </c>
      <c r="NX27" s="1314">
        <v>4381</v>
      </c>
      <c r="NY27" s="1315">
        <v>70076</v>
      </c>
      <c r="OA27" s="1057"/>
      <c r="OC27" s="452"/>
      <c r="OD27" s="452"/>
      <c r="OE27" s="1614"/>
      <c r="OF27" s="452"/>
      <c r="OG27" s="452"/>
      <c r="OH27" s="1614"/>
      <c r="OI27" s="452"/>
      <c r="OJ27" s="452"/>
      <c r="OK27" s="1614"/>
      <c r="OL27" s="452"/>
      <c r="OM27" s="452"/>
      <c r="ON27" s="1614"/>
      <c r="OO27" s="452"/>
      <c r="OP27" s="452"/>
      <c r="OQ27" s="1614"/>
      <c r="OR27" s="1625"/>
      <c r="OS27" s="802"/>
      <c r="OT27" s="802"/>
      <c r="OU27" s="802"/>
      <c r="OW27" s="1615"/>
      <c r="OX27" s="1615"/>
      <c r="OY27" s="761"/>
      <c r="OZ27" s="1615"/>
      <c r="PA27" s="1615"/>
      <c r="PB27" s="761"/>
      <c r="PC27" s="1615"/>
      <c r="PD27" s="1615"/>
      <c r="PE27" s="761"/>
      <c r="PF27" s="1615"/>
      <c r="PG27" s="1615"/>
      <c r="PH27" s="761"/>
      <c r="PI27" s="1615"/>
      <c r="PJ27" s="1615"/>
      <c r="PK27" s="761"/>
      <c r="PL27" s="802"/>
      <c r="PM27" s="802"/>
      <c r="PO27" s="1615"/>
      <c r="PP27" s="1615"/>
      <c r="PQ27" s="1615"/>
      <c r="PR27" s="1615"/>
      <c r="PS27" s="1615"/>
      <c r="PT27" s="1615"/>
      <c r="PU27" s="1615"/>
      <c r="PV27" s="1615"/>
      <c r="PW27" s="1615"/>
      <c r="PX27" s="1615"/>
      <c r="PY27" s="1615"/>
      <c r="PZ27" s="1615"/>
      <c r="QA27" s="1615"/>
      <c r="QB27" s="1615"/>
      <c r="QC27" s="1615"/>
      <c r="QD27" s="1615"/>
      <c r="QE27" s="1615"/>
      <c r="QF27" s="1615"/>
      <c r="QG27" s="1615"/>
      <c r="QH27" s="1615"/>
      <c r="QK27" s="1615"/>
      <c r="QL27" s="1615"/>
      <c r="QM27" s="1615"/>
      <c r="QN27" s="1615"/>
      <c r="QO27" s="1615"/>
      <c r="QP27" s="1615"/>
      <c r="QQ27" s="1615"/>
      <c r="QR27" s="1615"/>
      <c r="QS27" s="1615"/>
      <c r="QT27" s="1615"/>
      <c r="QU27" s="1615"/>
      <c r="QV27" s="1615"/>
      <c r="QW27" s="1615"/>
      <c r="QX27" s="1615"/>
      <c r="QY27" s="1615"/>
      <c r="QZ27" s="1615"/>
      <c r="RA27" s="1615"/>
      <c r="RB27" s="1615"/>
      <c r="RC27" s="1615"/>
      <c r="RD27" s="1615"/>
      <c r="RG27" s="1615"/>
      <c r="RH27" s="1615"/>
      <c r="RI27" s="1615"/>
      <c r="RJ27" s="1615"/>
      <c r="RK27" s="1615"/>
      <c r="RL27" s="1615"/>
      <c r="RM27" s="1615"/>
      <c r="RN27" s="1615"/>
      <c r="RO27" s="1615"/>
      <c r="RP27" s="1615"/>
      <c r="RQ27" s="802"/>
      <c r="RV27" s="802"/>
      <c r="RZ27" s="1613"/>
      <c r="SC27" s="1613"/>
      <c r="SF27" s="1613"/>
      <c r="SI27" s="1613"/>
      <c r="SO27" s="1613"/>
      <c r="SP27" s="1613"/>
      <c r="SQ27" s="1613"/>
      <c r="SR27" s="1613"/>
      <c r="SU27" s="1613"/>
      <c r="SV27" s="1613"/>
      <c r="SW27" s="1613"/>
      <c r="SX27" s="1613"/>
      <c r="SY27" s="1613"/>
      <c r="SZ27" s="1613"/>
      <c r="TW27" s="1617"/>
      <c r="UK27" s="1617"/>
      <c r="VJ27" s="1617"/>
      <c r="VX27" s="1617"/>
      <c r="WV27" s="1617"/>
      <c r="XJ27" s="1617"/>
      <c r="YH27" s="1617"/>
      <c r="YV27" s="1617"/>
      <c r="ZT27" s="1617"/>
      <c r="AAH27" s="1617"/>
    </row>
    <row r="28" spans="1:712" ht="22.5" customHeight="1" thickTop="1" x14ac:dyDescent="0.2">
      <c r="A28" s="374" t="s">
        <v>54</v>
      </c>
      <c r="B28" s="443">
        <v>29033.749999999993</v>
      </c>
      <c r="C28" s="273">
        <v>27523.040000000001</v>
      </c>
      <c r="D28" s="340">
        <v>5.49</v>
      </c>
      <c r="E28" s="387"/>
      <c r="F28" s="387"/>
      <c r="G28" s="236" t="s">
        <v>110</v>
      </c>
      <c r="H28" s="414">
        <v>146997</v>
      </c>
      <c r="I28" s="422">
        <v>113409</v>
      </c>
      <c r="J28" s="375">
        <v>136407</v>
      </c>
      <c r="K28" s="423">
        <v>396813</v>
      </c>
      <c r="L28" s="424">
        <v>396851</v>
      </c>
      <c r="M28" s="1150">
        <v>-0.01</v>
      </c>
      <c r="N28" s="208"/>
      <c r="O28" s="1017" t="s">
        <v>19</v>
      </c>
      <c r="P28" s="1018" t="s">
        <v>20</v>
      </c>
      <c r="Q28" s="686"/>
      <c r="R28" s="1019"/>
      <c r="S28" s="1018" t="s">
        <v>21</v>
      </c>
      <c r="T28" s="686"/>
      <c r="U28" s="1019"/>
      <c r="V28" s="1018" t="s">
        <v>22</v>
      </c>
      <c r="W28" s="686"/>
      <c r="X28" s="1019"/>
      <c r="Y28" s="1021"/>
      <c r="Z28" s="208"/>
      <c r="AA28" s="208" t="s">
        <v>68</v>
      </c>
      <c r="AB28" s="432">
        <v>85.66</v>
      </c>
      <c r="AC28" s="432">
        <v>84.03</v>
      </c>
      <c r="AD28" s="432">
        <v>81.11</v>
      </c>
      <c r="AE28" s="432">
        <v>83.6</v>
      </c>
      <c r="AF28" s="375"/>
      <c r="AG28" s="375"/>
      <c r="AH28" s="375"/>
      <c r="AI28" s="1504"/>
      <c r="AJ28" s="459"/>
      <c r="AK28" s="208"/>
      <c r="AL28" s="1406" t="s">
        <v>59</v>
      </c>
      <c r="AM28" s="1317">
        <v>4045</v>
      </c>
      <c r="AN28" s="1318">
        <v>4970</v>
      </c>
      <c r="AO28" s="1318">
        <v>16491</v>
      </c>
      <c r="AP28" s="1319">
        <v>566</v>
      </c>
      <c r="AQ28" s="1318"/>
      <c r="AR28" s="1318"/>
      <c r="AS28" s="1318"/>
      <c r="AT28" s="1318"/>
      <c r="AU28" s="1320">
        <v>26072</v>
      </c>
      <c r="AV28" s="1314">
        <v>1741</v>
      </c>
      <c r="AW28" s="1315">
        <v>27813</v>
      </c>
      <c r="AX28" s="440"/>
      <c r="AY28" s="440"/>
      <c r="AZ28" s="1309" t="s">
        <v>59</v>
      </c>
      <c r="BA28" s="1317">
        <v>11175</v>
      </c>
      <c r="BB28" s="1318">
        <v>6</v>
      </c>
      <c r="BC28" s="1318">
        <v>1278</v>
      </c>
      <c r="BD28" s="1319">
        <v>118</v>
      </c>
      <c r="BE28" s="1318"/>
      <c r="BF28" s="1318"/>
      <c r="BG28" s="1318"/>
      <c r="BH28" s="1318"/>
      <c r="BI28" s="1320">
        <v>12577</v>
      </c>
      <c r="BJ28" s="1314">
        <v>1619</v>
      </c>
      <c r="BK28" s="1315">
        <v>14196</v>
      </c>
      <c r="BL28" s="433"/>
      <c r="BM28" s="1225"/>
      <c r="BN28" s="1225"/>
      <c r="BO28" s="1225"/>
      <c r="BP28" s="1292"/>
      <c r="BQ28" s="426"/>
      <c r="BR28" s="418"/>
      <c r="BS28" s="426"/>
      <c r="BT28" s="605"/>
      <c r="BU28" s="1542"/>
      <c r="BV28" s="1518"/>
      <c r="BW28" s="235"/>
      <c r="BX28" s="1089"/>
      <c r="BY28" s="419"/>
      <c r="BZ28" s="521"/>
      <c r="CA28" s="521"/>
      <c r="CB28" s="521"/>
      <c r="CC28" s="521"/>
      <c r="CE28" s="374" t="s">
        <v>54</v>
      </c>
      <c r="CF28" s="443">
        <v>33624.629999999997</v>
      </c>
      <c r="CG28" s="273">
        <v>32429.670000000002</v>
      </c>
      <c r="CH28" s="340">
        <v>3.68</v>
      </c>
      <c r="CI28" s="507"/>
      <c r="CJ28" s="507"/>
      <c r="CK28" s="236" t="s">
        <v>110</v>
      </c>
      <c r="CL28" s="414">
        <v>117247</v>
      </c>
      <c r="CM28" s="422">
        <v>83736</v>
      </c>
      <c r="CN28" s="375">
        <v>65644</v>
      </c>
      <c r="CO28" s="423">
        <v>266627</v>
      </c>
      <c r="CP28" s="424">
        <v>264167</v>
      </c>
      <c r="CQ28" s="1150">
        <v>0.93</v>
      </c>
      <c r="CR28" s="208"/>
      <c r="CS28" s="1017" t="s">
        <v>19</v>
      </c>
      <c r="CT28" s="1018" t="s">
        <v>20</v>
      </c>
      <c r="CU28" s="686"/>
      <c r="CV28" s="1019"/>
      <c r="CW28" s="1018" t="s">
        <v>21</v>
      </c>
      <c r="CX28" s="686"/>
      <c r="CY28" s="1019"/>
      <c r="CZ28" s="1018" t="s">
        <v>22</v>
      </c>
      <c r="DA28" s="686"/>
      <c r="DB28" s="1019"/>
      <c r="DC28" s="1021"/>
      <c r="DD28" s="208"/>
      <c r="DE28" s="208" t="s">
        <v>68</v>
      </c>
      <c r="DF28" s="432">
        <v>83.8</v>
      </c>
      <c r="DG28" s="432">
        <v>77.09</v>
      </c>
      <c r="DH28" s="432">
        <v>71.89</v>
      </c>
      <c r="DI28" s="432">
        <v>77.59</v>
      </c>
      <c r="DJ28" s="375"/>
      <c r="DK28" s="375"/>
      <c r="DL28" s="375"/>
      <c r="DM28" s="1504"/>
      <c r="DN28" s="459"/>
      <c r="DO28" s="208"/>
      <c r="DP28" s="1406" t="s">
        <v>59</v>
      </c>
      <c r="DQ28" s="1317">
        <v>4339</v>
      </c>
      <c r="DR28" s="1318">
        <v>1733</v>
      </c>
      <c r="DS28" s="1318">
        <v>4267</v>
      </c>
      <c r="DT28" s="1319">
        <v>871</v>
      </c>
      <c r="DU28" s="1318"/>
      <c r="DV28" s="1318"/>
      <c r="DW28" s="1318"/>
      <c r="DX28" s="1318"/>
      <c r="DY28" s="1320">
        <v>11210</v>
      </c>
      <c r="DZ28" s="1314">
        <v>18065</v>
      </c>
      <c r="EA28" s="1315">
        <v>29275</v>
      </c>
      <c r="EB28" s="955"/>
      <c r="EC28" s="955"/>
      <c r="ED28" s="1407" t="s">
        <v>59</v>
      </c>
      <c r="EE28" s="1317">
        <v>6803</v>
      </c>
      <c r="EF28" s="1318">
        <v>0</v>
      </c>
      <c r="EG28" s="1318">
        <v>1620</v>
      </c>
      <c r="EH28" s="1319">
        <v>75</v>
      </c>
      <c r="EI28" s="1318"/>
      <c r="EJ28" s="1318"/>
      <c r="EK28" s="1318"/>
      <c r="EL28" s="1318"/>
      <c r="EM28" s="1320">
        <v>8498</v>
      </c>
      <c r="EN28" s="1314">
        <v>1466</v>
      </c>
      <c r="EO28" s="1315">
        <v>9964</v>
      </c>
      <c r="EP28" s="433"/>
      <c r="EQ28" s="1225"/>
      <c r="ER28" s="1225"/>
      <c r="ES28" s="1225"/>
      <c r="ET28" s="1292"/>
      <c r="EU28" s="426"/>
      <c r="EV28" s="418"/>
      <c r="EW28" s="426"/>
      <c r="EX28" s="407"/>
      <c r="EY28" s="1542"/>
      <c r="EZ28" s="1518"/>
      <c r="FA28" s="235"/>
      <c r="FB28" s="1089"/>
      <c r="FC28" s="419"/>
      <c r="FD28" s="521"/>
      <c r="FE28" s="521"/>
      <c r="FF28" s="521"/>
      <c r="FG28" s="420"/>
      <c r="FI28" s="374" t="s">
        <v>54</v>
      </c>
      <c r="FJ28" s="414">
        <v>24601.690000000002</v>
      </c>
      <c r="FK28" s="288">
        <v>25019.41</v>
      </c>
      <c r="FL28" s="340">
        <v>-1.67</v>
      </c>
      <c r="FM28" s="507"/>
      <c r="FN28" s="507"/>
      <c r="FO28" s="236" t="s">
        <v>110</v>
      </c>
      <c r="FP28" s="414">
        <v>67478</v>
      </c>
      <c r="FQ28" s="422">
        <v>74778</v>
      </c>
      <c r="FR28" s="375">
        <v>68097</v>
      </c>
      <c r="FS28" s="423">
        <v>210353</v>
      </c>
      <c r="FT28" s="424">
        <v>205048</v>
      </c>
      <c r="FU28" s="1150">
        <v>2.59</v>
      </c>
      <c r="FV28" s="742"/>
      <c r="FW28" s="1017" t="s">
        <v>19</v>
      </c>
      <c r="FX28" s="1018" t="s">
        <v>20</v>
      </c>
      <c r="FY28" s="686"/>
      <c r="FZ28" s="1019"/>
      <c r="GA28" s="1018" t="s">
        <v>21</v>
      </c>
      <c r="GB28" s="686"/>
      <c r="GC28" s="1019"/>
      <c r="GD28" s="1018" t="s">
        <v>22</v>
      </c>
      <c r="GE28" s="686"/>
      <c r="GF28" s="1019"/>
      <c r="GG28" s="1021"/>
      <c r="GH28" s="208"/>
      <c r="GI28" s="208" t="s">
        <v>68</v>
      </c>
      <c r="GJ28" s="432">
        <v>69.98</v>
      </c>
      <c r="GK28" s="432">
        <v>69.81</v>
      </c>
      <c r="GL28" s="432">
        <v>72.98</v>
      </c>
      <c r="GM28" s="432">
        <v>70.92</v>
      </c>
      <c r="GN28" s="375"/>
      <c r="GO28" s="375"/>
      <c r="GP28" s="375"/>
      <c r="GQ28" s="1504"/>
      <c r="GR28" s="459"/>
      <c r="GS28" s="208"/>
      <c r="GT28" s="1406" t="s">
        <v>59</v>
      </c>
      <c r="GU28" s="1317">
        <v>6297</v>
      </c>
      <c r="GV28" s="1318">
        <v>1427</v>
      </c>
      <c r="GW28" s="1318">
        <v>3274</v>
      </c>
      <c r="GX28" s="1319">
        <v>603</v>
      </c>
      <c r="GY28" s="1318"/>
      <c r="GZ28" s="1318"/>
      <c r="HA28" s="1318"/>
      <c r="HB28" s="1318"/>
      <c r="HC28" s="1320">
        <v>11601</v>
      </c>
      <c r="HD28" s="1314">
        <v>14110</v>
      </c>
      <c r="HE28" s="1315">
        <v>25711</v>
      </c>
      <c r="HF28" s="440"/>
      <c r="HG28" s="440"/>
      <c r="HH28" s="1309" t="s">
        <v>59</v>
      </c>
      <c r="HI28" s="1317">
        <v>1774</v>
      </c>
      <c r="HJ28" s="1318">
        <v>0</v>
      </c>
      <c r="HK28" s="1318">
        <v>1070</v>
      </c>
      <c r="HL28" s="1319">
        <v>88</v>
      </c>
      <c r="HM28" s="1318"/>
      <c r="HN28" s="1318"/>
      <c r="HO28" s="1318"/>
      <c r="HP28" s="1318"/>
      <c r="HQ28" s="1320">
        <v>2932</v>
      </c>
      <c r="HR28" s="1314">
        <v>2153</v>
      </c>
      <c r="HS28" s="1315">
        <v>5085</v>
      </c>
      <c r="HT28" s="433"/>
      <c r="HU28" s="1225"/>
      <c r="HV28" s="1225"/>
      <c r="HW28" s="1225"/>
      <c r="HX28" s="1292"/>
      <c r="HY28" s="426"/>
      <c r="HZ28" s="418"/>
      <c r="IA28" s="426"/>
      <c r="IB28" s="407"/>
      <c r="IC28" s="1542"/>
      <c r="ID28" s="1518"/>
      <c r="IE28" s="235"/>
      <c r="IF28" s="1089"/>
      <c r="IG28" s="419"/>
      <c r="IH28" s="521"/>
      <c r="II28" s="521"/>
      <c r="IJ28" s="521"/>
      <c r="IK28" s="521"/>
      <c r="IM28" s="421" t="s">
        <v>54</v>
      </c>
      <c r="IN28" s="414">
        <v>38333.399999999994</v>
      </c>
      <c r="IO28" s="288">
        <v>37929.06</v>
      </c>
      <c r="IP28" s="340">
        <v>1.07</v>
      </c>
      <c r="IQ28" s="507"/>
      <c r="IR28" s="507"/>
      <c r="IS28" s="236" t="s">
        <v>110</v>
      </c>
      <c r="IT28" s="414">
        <v>101141</v>
      </c>
      <c r="IU28" s="422">
        <v>127914</v>
      </c>
      <c r="IV28" s="375">
        <v>117375</v>
      </c>
      <c r="IW28" s="423">
        <v>346430</v>
      </c>
      <c r="IX28" s="424">
        <v>312996</v>
      </c>
      <c r="IY28" s="1150">
        <v>10.68</v>
      </c>
      <c r="IZ28" s="208"/>
      <c r="JA28" s="1017" t="s">
        <v>19</v>
      </c>
      <c r="JB28" s="1018" t="s">
        <v>20</v>
      </c>
      <c r="JC28" s="686"/>
      <c r="JD28" s="1019"/>
      <c r="JE28" s="1018" t="s">
        <v>21</v>
      </c>
      <c r="JF28" s="686"/>
      <c r="JG28" s="1019"/>
      <c r="JH28" s="1018" t="s">
        <v>22</v>
      </c>
      <c r="JI28" s="686"/>
      <c r="JJ28" s="1019"/>
      <c r="JK28" s="1021"/>
      <c r="JL28" s="208"/>
      <c r="JM28" s="208" t="s">
        <v>68</v>
      </c>
      <c r="JN28" s="432">
        <v>73.88</v>
      </c>
      <c r="JO28" s="432">
        <v>80.900000000000006</v>
      </c>
      <c r="JP28" s="432">
        <v>81.42</v>
      </c>
      <c r="JQ28" s="432">
        <v>78.73</v>
      </c>
      <c r="JR28" s="375"/>
      <c r="JS28" s="375"/>
      <c r="JT28" s="375"/>
      <c r="JU28" s="1504"/>
      <c r="JV28" s="459"/>
      <c r="JW28" s="208"/>
      <c r="JX28" s="1472" t="s">
        <v>59</v>
      </c>
      <c r="JY28" s="1317">
        <v>5168</v>
      </c>
      <c r="JZ28" s="1318">
        <v>1768</v>
      </c>
      <c r="KA28" s="1318">
        <v>3309</v>
      </c>
      <c r="KB28" s="1319">
        <v>797</v>
      </c>
      <c r="KC28" s="1318"/>
      <c r="KD28" s="1318"/>
      <c r="KE28" s="1318"/>
      <c r="KF28" s="1318"/>
      <c r="KG28" s="1320">
        <v>11042</v>
      </c>
      <c r="KH28" s="1314">
        <v>4567</v>
      </c>
      <c r="KI28" s="1315">
        <v>15609</v>
      </c>
      <c r="KJ28" s="709"/>
      <c r="KK28" s="709"/>
      <c r="KL28" s="1455" t="s">
        <v>59</v>
      </c>
      <c r="KM28" s="1317">
        <v>4910</v>
      </c>
      <c r="KN28" s="1318">
        <v>0</v>
      </c>
      <c r="KO28" s="1318">
        <v>1384</v>
      </c>
      <c r="KP28" s="1319">
        <v>21</v>
      </c>
      <c r="KQ28" s="1318"/>
      <c r="KR28" s="1318"/>
      <c r="KS28" s="1318"/>
      <c r="KT28" s="1318"/>
      <c r="KU28" s="1320">
        <v>6315</v>
      </c>
      <c r="KV28" s="1314">
        <v>1827</v>
      </c>
      <c r="KW28" s="1315">
        <v>8142</v>
      </c>
      <c r="KX28" s="433"/>
      <c r="KY28" s="1225"/>
      <c r="KZ28" s="1225"/>
      <c r="LA28" s="1225"/>
      <c r="LB28" s="1292"/>
      <c r="LC28" s="426"/>
      <c r="LD28" s="418"/>
      <c r="LE28" s="426"/>
      <c r="LF28" s="407"/>
      <c r="LG28" s="1542"/>
      <c r="LH28" s="1518"/>
      <c r="LI28" s="235"/>
      <c r="LJ28" s="1089"/>
      <c r="LK28" s="419"/>
      <c r="LL28" s="521"/>
      <c r="LM28" s="521"/>
      <c r="LN28" s="521"/>
      <c r="LO28" s="521"/>
      <c r="LQ28" s="374" t="s">
        <v>54</v>
      </c>
      <c r="LR28" s="272">
        <v>125593.47</v>
      </c>
      <c r="LS28" s="543">
        <v>122901.18000000001</v>
      </c>
      <c r="LT28" s="340">
        <v>2.19</v>
      </c>
      <c r="LU28" s="713"/>
      <c r="LV28" s="714"/>
      <c r="LW28" s="1202" t="s">
        <v>110</v>
      </c>
      <c r="LX28" s="1100">
        <v>1220223</v>
      </c>
      <c r="LY28" s="1203">
        <v>1179062</v>
      </c>
      <c r="LZ28" s="1204">
        <v>3.49</v>
      </c>
      <c r="MA28" s="206"/>
      <c r="MB28" s="101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83.6</v>
      </c>
      <c r="MP28" s="735">
        <v>77.59</v>
      </c>
      <c r="MQ28" s="735">
        <v>70.92</v>
      </c>
      <c r="MR28" s="735">
        <v>78.73</v>
      </c>
      <c r="MS28" s="736">
        <v>77.709999999999994</v>
      </c>
      <c r="MT28" s="571"/>
      <c r="MU28" s="573"/>
      <c r="MV28" s="574"/>
      <c r="MW28" s="575"/>
      <c r="MX28" s="573"/>
      <c r="MY28" s="573"/>
      <c r="MZ28" s="1455" t="s">
        <v>59</v>
      </c>
      <c r="NA28" s="1317">
        <v>19849</v>
      </c>
      <c r="NB28" s="1318">
        <v>9898</v>
      </c>
      <c r="NC28" s="1318">
        <v>27341</v>
      </c>
      <c r="ND28" s="1319">
        <v>2837</v>
      </c>
      <c r="NE28" s="1318"/>
      <c r="NF28" s="1318"/>
      <c r="NG28" s="1318"/>
      <c r="NH28" s="1318"/>
      <c r="NI28" s="1320">
        <v>59925</v>
      </c>
      <c r="NJ28" s="1314">
        <v>38483</v>
      </c>
      <c r="NK28" s="1315">
        <v>98408</v>
      </c>
      <c r="NL28" s="710"/>
      <c r="NM28" s="710"/>
      <c r="NN28" s="1455" t="s">
        <v>59</v>
      </c>
      <c r="NO28" s="1317">
        <v>24662</v>
      </c>
      <c r="NP28" s="1318">
        <v>6</v>
      </c>
      <c r="NQ28" s="1318">
        <v>5352</v>
      </c>
      <c r="NR28" s="1319">
        <v>302</v>
      </c>
      <c r="NS28" s="1318"/>
      <c r="NT28" s="1318"/>
      <c r="NU28" s="1318"/>
      <c r="NV28" s="1318"/>
      <c r="NW28" s="1320">
        <v>30322</v>
      </c>
      <c r="NX28" s="1314">
        <v>7065</v>
      </c>
      <c r="NY28" s="1315">
        <v>37387</v>
      </c>
      <c r="OA28" s="1057"/>
      <c r="OC28" s="452"/>
      <c r="OD28" s="452"/>
      <c r="OE28" s="1614"/>
      <c r="OF28" s="452"/>
      <c r="OG28" s="452"/>
      <c r="OH28" s="1614"/>
      <c r="OI28" s="452"/>
      <c r="OJ28" s="452"/>
      <c r="OK28" s="1614"/>
      <c r="OL28" s="452"/>
      <c r="OM28" s="452"/>
      <c r="ON28" s="1614"/>
      <c r="OO28" s="452"/>
      <c r="OP28" s="452"/>
      <c r="OQ28" s="1614"/>
      <c r="OR28" s="1625"/>
      <c r="OS28" s="802"/>
      <c r="OT28" s="802"/>
      <c r="OU28" s="802"/>
      <c r="OW28" s="1615"/>
      <c r="OX28" s="1615"/>
      <c r="OY28" s="761"/>
      <c r="OZ28" s="1615"/>
      <c r="PA28" s="1615"/>
      <c r="PB28" s="761"/>
      <c r="PC28" s="1615"/>
      <c r="PD28" s="1615"/>
      <c r="PE28" s="761"/>
      <c r="PF28" s="1615"/>
      <c r="PG28" s="1615"/>
      <c r="PH28" s="761"/>
      <c r="PI28" s="1615"/>
      <c r="PJ28" s="1615"/>
      <c r="PK28" s="761"/>
      <c r="PL28" s="802"/>
      <c r="PM28" s="802"/>
      <c r="PO28" s="1615"/>
      <c r="PP28" s="1615"/>
      <c r="PQ28" s="1615"/>
      <c r="PR28" s="1615"/>
      <c r="PS28" s="1615"/>
      <c r="PT28" s="1615"/>
      <c r="PU28" s="1615"/>
      <c r="PV28" s="1615"/>
      <c r="PW28" s="1615"/>
      <c r="PX28" s="1615"/>
      <c r="PY28" s="1615"/>
      <c r="PZ28" s="1615"/>
      <c r="QA28" s="1615"/>
      <c r="QB28" s="1615"/>
      <c r="QC28" s="1615"/>
      <c r="QD28" s="1615"/>
      <c r="QE28" s="1615"/>
      <c r="QF28" s="1615"/>
      <c r="QG28" s="1615"/>
      <c r="QH28" s="1615"/>
      <c r="QK28" s="1615"/>
      <c r="QL28" s="1615"/>
      <c r="QM28" s="1615"/>
      <c r="QN28" s="1615"/>
      <c r="QO28" s="1615"/>
      <c r="QP28" s="1615"/>
      <c r="QQ28" s="1615"/>
      <c r="QR28" s="1615"/>
      <c r="QS28" s="1615"/>
      <c r="QT28" s="1615"/>
      <c r="QU28" s="1615"/>
      <c r="QV28" s="1615"/>
      <c r="QW28" s="1615"/>
      <c r="QX28" s="1615"/>
      <c r="QY28" s="1615"/>
      <c r="QZ28" s="1615"/>
      <c r="RA28" s="1615"/>
      <c r="RB28" s="1615"/>
      <c r="RC28" s="1615"/>
      <c r="RD28" s="1615"/>
      <c r="RG28" s="1615"/>
      <c r="RH28" s="1615"/>
      <c r="RI28" s="1615"/>
      <c r="RJ28" s="1615"/>
      <c r="RK28" s="1615"/>
      <c r="RL28" s="1615"/>
      <c r="RM28" s="1615"/>
      <c r="RN28" s="1615"/>
      <c r="RO28" s="1615"/>
      <c r="RP28" s="1615"/>
      <c r="RQ28" s="802"/>
      <c r="RV28" s="802"/>
      <c r="RZ28" s="1613"/>
      <c r="SF28" s="1613"/>
      <c r="SI28" s="1613"/>
      <c r="SO28" s="1613"/>
      <c r="SP28" s="1613"/>
      <c r="SQ28" s="1613"/>
      <c r="SR28" s="1613"/>
      <c r="SU28" s="1613"/>
      <c r="SV28" s="1613"/>
      <c r="SW28" s="1613"/>
      <c r="SX28" s="1613"/>
      <c r="SY28" s="1613"/>
      <c r="SZ28" s="1613"/>
      <c r="TM28" s="1615"/>
      <c r="TN28" s="1615"/>
      <c r="TO28" s="1615"/>
      <c r="TP28" s="1615"/>
      <c r="TQ28" s="1615"/>
      <c r="TR28" s="1615"/>
      <c r="TS28" s="1615"/>
      <c r="TT28" s="1615"/>
      <c r="TU28" s="1615"/>
      <c r="TV28" s="1615"/>
      <c r="TW28" s="1615"/>
      <c r="UA28" s="1615"/>
      <c r="UB28" s="1615"/>
      <c r="UC28" s="1615"/>
      <c r="UD28" s="1615"/>
      <c r="UE28" s="1615"/>
      <c r="UF28" s="1615"/>
      <c r="UG28" s="1615"/>
      <c r="UH28" s="1615"/>
      <c r="UI28" s="1615"/>
      <c r="UJ28" s="1615"/>
      <c r="UK28" s="1615"/>
      <c r="UZ28" s="1615"/>
      <c r="VA28" s="1615"/>
      <c r="VB28" s="1615"/>
      <c r="VC28" s="1615"/>
      <c r="VD28" s="1615"/>
      <c r="VE28" s="1615"/>
      <c r="VF28" s="1615"/>
      <c r="VG28" s="1615"/>
      <c r="VH28" s="1615"/>
      <c r="VI28" s="1615"/>
      <c r="VJ28" s="1615"/>
      <c r="VN28" s="1615"/>
      <c r="VO28" s="1615"/>
      <c r="VP28" s="1615"/>
      <c r="VQ28" s="1615"/>
      <c r="VR28" s="1615"/>
      <c r="VS28" s="1615"/>
      <c r="VT28" s="1615"/>
      <c r="VU28" s="1615"/>
      <c r="VV28" s="1615"/>
      <c r="VW28" s="1615"/>
      <c r="VX28" s="1615"/>
      <c r="WL28" s="1615"/>
      <c r="WM28" s="1615"/>
      <c r="WN28" s="1615"/>
      <c r="WO28" s="1615"/>
      <c r="WP28" s="1615"/>
      <c r="WQ28" s="1615"/>
      <c r="WR28" s="1615"/>
      <c r="WS28" s="1615"/>
      <c r="WT28" s="1615"/>
      <c r="WU28" s="1615"/>
      <c r="WV28" s="1615"/>
      <c r="WZ28" s="1615"/>
      <c r="XA28" s="1615"/>
      <c r="XB28" s="1615"/>
      <c r="XC28" s="1615"/>
      <c r="XD28" s="1615"/>
      <c r="XE28" s="1615"/>
      <c r="XF28" s="1615"/>
      <c r="XG28" s="1615"/>
      <c r="XH28" s="1615"/>
      <c r="XI28" s="1615"/>
      <c r="XJ28" s="1615"/>
      <c r="XX28" s="1615"/>
      <c r="XY28" s="1615"/>
      <c r="XZ28" s="1615"/>
      <c r="YA28" s="1615"/>
      <c r="YB28" s="1615"/>
      <c r="YC28" s="1615"/>
      <c r="YD28" s="1615"/>
      <c r="YE28" s="1615"/>
      <c r="YF28" s="1615"/>
      <c r="YG28" s="1615"/>
      <c r="YH28" s="1615"/>
      <c r="YL28" s="1615"/>
      <c r="YM28" s="1615"/>
      <c r="YN28" s="1615"/>
      <c r="YO28" s="1615"/>
      <c r="YP28" s="1615"/>
      <c r="YQ28" s="1615"/>
      <c r="YR28" s="1615"/>
      <c r="YS28" s="1615"/>
      <c r="YT28" s="1615"/>
      <c r="YU28" s="1615"/>
      <c r="YV28" s="1615"/>
      <c r="ZJ28" s="1615"/>
      <c r="ZK28" s="1615"/>
      <c r="ZL28" s="1615"/>
      <c r="ZM28" s="1615"/>
      <c r="ZN28" s="1615"/>
      <c r="ZO28" s="1615"/>
      <c r="ZP28" s="1615"/>
      <c r="ZQ28" s="1615"/>
      <c r="ZR28" s="1615"/>
      <c r="ZS28" s="1615"/>
      <c r="ZT28" s="1615"/>
      <c r="ZX28" s="1615"/>
      <c r="ZY28" s="1615"/>
      <c r="ZZ28" s="1615"/>
      <c r="AAA28" s="1615"/>
      <c r="AAB28" s="1615"/>
      <c r="AAC28" s="1615"/>
      <c r="AAD28" s="1615"/>
      <c r="AAE28" s="1615"/>
      <c r="AAF28" s="1615"/>
      <c r="AAG28" s="1615"/>
      <c r="AAH28" s="1615"/>
    </row>
    <row r="29" spans="1:712" ht="22.5" customHeight="1" thickBot="1" x14ac:dyDescent="0.25">
      <c r="A29" s="383" t="s">
        <v>34</v>
      </c>
      <c r="B29" s="443">
        <v>71656.570000000022</v>
      </c>
      <c r="C29" s="277">
        <v>67373.62000000001</v>
      </c>
      <c r="D29" s="342">
        <v>6.36</v>
      </c>
      <c r="E29" s="387"/>
      <c r="F29" s="387"/>
      <c r="G29" s="236" t="s">
        <v>111</v>
      </c>
      <c r="H29" s="414">
        <v>2302</v>
      </c>
      <c r="I29" s="422">
        <v>2936</v>
      </c>
      <c r="J29" s="375">
        <v>3007</v>
      </c>
      <c r="K29" s="423">
        <v>8245</v>
      </c>
      <c r="L29" s="424">
        <v>7670</v>
      </c>
      <c r="M29" s="1150">
        <v>7.5</v>
      </c>
      <c r="N29" s="208"/>
      <c r="O29" s="1020" t="s">
        <v>134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743"/>
      <c r="Z29" s="208"/>
      <c r="AA29" s="208" t="s">
        <v>73</v>
      </c>
      <c r="AB29" s="432">
        <v>85.14</v>
      </c>
      <c r="AC29" s="432">
        <v>87.43</v>
      </c>
      <c r="AD29" s="432">
        <v>83.42</v>
      </c>
      <c r="AE29" s="432">
        <v>85.33</v>
      </c>
      <c r="AF29" s="375"/>
      <c r="AG29" s="375"/>
      <c r="AH29" s="375"/>
      <c r="AI29" s="1504"/>
      <c r="AJ29" s="459"/>
      <c r="AK29" s="208"/>
      <c r="AL29" s="1406" t="s">
        <v>64</v>
      </c>
      <c r="AM29" s="1317">
        <v>337506</v>
      </c>
      <c r="AN29" s="1318">
        <v>24069</v>
      </c>
      <c r="AO29" s="1318">
        <v>470020</v>
      </c>
      <c r="AP29" s="1319">
        <v>132043</v>
      </c>
      <c r="AQ29" s="1318"/>
      <c r="AR29" s="1318"/>
      <c r="AS29" s="1318"/>
      <c r="AT29" s="1318"/>
      <c r="AU29" s="1320">
        <v>963638</v>
      </c>
      <c r="AV29" s="1314">
        <v>700754</v>
      </c>
      <c r="AW29" s="1315">
        <v>1664392</v>
      </c>
      <c r="AX29" s="440"/>
      <c r="AY29" s="440"/>
      <c r="AZ29" s="1309" t="s">
        <v>64</v>
      </c>
      <c r="BA29" s="1317">
        <v>286992</v>
      </c>
      <c r="BB29" s="1318">
        <v>2752</v>
      </c>
      <c r="BC29" s="1318">
        <v>74761</v>
      </c>
      <c r="BD29" s="1319">
        <v>29062</v>
      </c>
      <c r="BE29" s="1318"/>
      <c r="BF29" s="1318"/>
      <c r="BG29" s="1318"/>
      <c r="BH29" s="1318"/>
      <c r="BI29" s="1320">
        <v>393567</v>
      </c>
      <c r="BJ29" s="1314">
        <v>58844</v>
      </c>
      <c r="BK29" s="1315">
        <v>452411</v>
      </c>
      <c r="BL29" s="433"/>
      <c r="BM29" s="1225"/>
      <c r="BN29" s="1225"/>
      <c r="BO29" s="1225"/>
      <c r="BP29" s="1292"/>
      <c r="BQ29" s="426"/>
      <c r="BR29" s="418"/>
      <c r="BS29" s="426"/>
      <c r="BT29" s="605"/>
      <c r="BU29" s="1542"/>
      <c r="BV29" s="1518"/>
      <c r="BW29" s="235"/>
      <c r="BX29" s="1089"/>
      <c r="BY29" s="419"/>
      <c r="BZ29" s="521"/>
      <c r="CA29" s="521"/>
      <c r="CB29" s="521"/>
      <c r="CC29" s="521"/>
      <c r="CE29" s="383" t="s">
        <v>34</v>
      </c>
      <c r="CF29" s="443">
        <v>63831.329999999994</v>
      </c>
      <c r="CG29" s="277">
        <v>60432.000000000007</v>
      </c>
      <c r="CH29" s="342">
        <v>5.63</v>
      </c>
      <c r="CI29" s="507"/>
      <c r="CJ29" s="507"/>
      <c r="CK29" s="236" t="s">
        <v>111</v>
      </c>
      <c r="CL29" s="414">
        <v>2577</v>
      </c>
      <c r="CM29" s="422">
        <v>1867</v>
      </c>
      <c r="CN29" s="375">
        <v>2504</v>
      </c>
      <c r="CO29" s="423">
        <v>6948</v>
      </c>
      <c r="CP29" s="424">
        <v>6587</v>
      </c>
      <c r="CQ29" s="1150">
        <v>5.48</v>
      </c>
      <c r="CR29" s="208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1021"/>
      <c r="DD29" s="208"/>
      <c r="DE29" s="208" t="s">
        <v>73</v>
      </c>
      <c r="DF29" s="432">
        <v>83.35</v>
      </c>
      <c r="DG29" s="432">
        <v>78.09</v>
      </c>
      <c r="DH29" s="432">
        <v>74.099999999999994</v>
      </c>
      <c r="DI29" s="432">
        <v>78.510000000000005</v>
      </c>
      <c r="DJ29" s="375"/>
      <c r="DK29" s="375"/>
      <c r="DL29" s="375"/>
      <c r="DM29" s="1504"/>
      <c r="DN29" s="459"/>
      <c r="DO29" s="208"/>
      <c r="DP29" s="1406" t="s">
        <v>64</v>
      </c>
      <c r="DQ29" s="1317">
        <v>457558</v>
      </c>
      <c r="DR29" s="1318">
        <v>28070</v>
      </c>
      <c r="DS29" s="1318">
        <v>518759</v>
      </c>
      <c r="DT29" s="1319">
        <v>60320</v>
      </c>
      <c r="DU29" s="1318"/>
      <c r="DV29" s="1318"/>
      <c r="DW29" s="1318"/>
      <c r="DX29" s="1318"/>
      <c r="DY29" s="1320">
        <v>1064707</v>
      </c>
      <c r="DZ29" s="1314">
        <v>704893</v>
      </c>
      <c r="EA29" s="1315">
        <v>1769600</v>
      </c>
      <c r="EB29" s="955"/>
      <c r="EC29" s="955"/>
      <c r="ED29" s="1407" t="s">
        <v>64</v>
      </c>
      <c r="EE29" s="1317">
        <v>159901</v>
      </c>
      <c r="EF29" s="1318">
        <v>4904</v>
      </c>
      <c r="EG29" s="1318">
        <v>58835</v>
      </c>
      <c r="EH29" s="1319">
        <v>14533</v>
      </c>
      <c r="EI29" s="1318"/>
      <c r="EJ29" s="1318"/>
      <c r="EK29" s="1318"/>
      <c r="EL29" s="1318"/>
      <c r="EM29" s="1320">
        <v>238173</v>
      </c>
      <c r="EN29" s="1314">
        <v>25564</v>
      </c>
      <c r="EO29" s="1315">
        <v>263737</v>
      </c>
      <c r="EP29" s="433"/>
      <c r="EQ29" s="1225"/>
      <c r="ER29" s="1225"/>
      <c r="ES29" s="1225"/>
      <c r="ET29" s="1292"/>
      <c r="EU29" s="426"/>
      <c r="EV29" s="418"/>
      <c r="EW29" s="426"/>
      <c r="EX29" s="407"/>
      <c r="EY29" s="1542"/>
      <c r="EZ29" s="1518"/>
      <c r="FA29" s="235"/>
      <c r="FB29" s="1089"/>
      <c r="FC29" s="419"/>
      <c r="FD29" s="521"/>
      <c r="FE29" s="521"/>
      <c r="FF29" s="521"/>
      <c r="FG29" s="420"/>
      <c r="FI29" s="383" t="s">
        <v>34</v>
      </c>
      <c r="FJ29" s="414">
        <v>31647.69</v>
      </c>
      <c r="FK29" s="295">
        <v>31076.99</v>
      </c>
      <c r="FL29" s="342">
        <v>1.84</v>
      </c>
      <c r="FM29" s="507"/>
      <c r="FN29" s="507"/>
      <c r="FO29" s="236" t="s">
        <v>111</v>
      </c>
      <c r="FP29" s="414">
        <v>991</v>
      </c>
      <c r="FQ29" s="422">
        <v>931</v>
      </c>
      <c r="FR29" s="375">
        <v>1209</v>
      </c>
      <c r="FS29" s="423">
        <v>3131</v>
      </c>
      <c r="FT29" s="424">
        <v>3064</v>
      </c>
      <c r="FU29" s="1150">
        <v>2.19</v>
      </c>
      <c r="FV29" s="742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1021"/>
      <c r="GH29" s="208"/>
      <c r="GI29" s="208" t="s">
        <v>73</v>
      </c>
      <c r="GJ29" s="432">
        <v>68.209999999999994</v>
      </c>
      <c r="GK29" s="432">
        <v>72.069999999999993</v>
      </c>
      <c r="GL29" s="432">
        <v>67.89</v>
      </c>
      <c r="GM29" s="432">
        <v>69.39</v>
      </c>
      <c r="GN29" s="375"/>
      <c r="GO29" s="375"/>
      <c r="GP29" s="375"/>
      <c r="GQ29" s="1504"/>
      <c r="GR29" s="459"/>
      <c r="GS29" s="208"/>
      <c r="GT29" s="1406" t="s">
        <v>64</v>
      </c>
      <c r="GU29" s="1317">
        <v>397091</v>
      </c>
      <c r="GV29" s="1318">
        <v>18269</v>
      </c>
      <c r="GW29" s="1318">
        <v>326268</v>
      </c>
      <c r="GX29" s="1319">
        <v>128151</v>
      </c>
      <c r="GY29" s="1318"/>
      <c r="GZ29" s="1318"/>
      <c r="HA29" s="1318"/>
      <c r="HB29" s="1318"/>
      <c r="HC29" s="1320">
        <v>869779</v>
      </c>
      <c r="HD29" s="1314">
        <v>338632</v>
      </c>
      <c r="HE29" s="1315">
        <v>1208411</v>
      </c>
      <c r="HF29" s="440"/>
      <c r="HG29" s="440"/>
      <c r="HH29" s="1309" t="s">
        <v>64</v>
      </c>
      <c r="HI29" s="1317">
        <v>143498</v>
      </c>
      <c r="HJ29" s="1318">
        <v>5465</v>
      </c>
      <c r="HK29" s="1318">
        <v>59027</v>
      </c>
      <c r="HL29" s="1319">
        <v>15341</v>
      </c>
      <c r="HM29" s="1318"/>
      <c r="HN29" s="1318"/>
      <c r="HO29" s="1318"/>
      <c r="HP29" s="1318"/>
      <c r="HQ29" s="1320">
        <v>223331</v>
      </c>
      <c r="HR29" s="1314">
        <v>19043</v>
      </c>
      <c r="HS29" s="1315">
        <v>242374</v>
      </c>
      <c r="HT29" s="433"/>
      <c r="HU29" s="1225"/>
      <c r="HV29" s="1225"/>
      <c r="HW29" s="1225"/>
      <c r="HX29" s="1292"/>
      <c r="HY29" s="426"/>
      <c r="HZ29" s="418"/>
      <c r="IA29" s="426"/>
      <c r="IB29" s="407"/>
      <c r="IC29" s="1542"/>
      <c r="ID29" s="1518"/>
      <c r="IE29" s="235"/>
      <c r="IF29" s="1089"/>
      <c r="IG29" s="419"/>
      <c r="IH29" s="521"/>
      <c r="II29" s="521"/>
      <c r="IJ29" s="521"/>
      <c r="IK29" s="521"/>
      <c r="IM29" s="436" t="s">
        <v>34</v>
      </c>
      <c r="IN29" s="414">
        <v>68827.400000000009</v>
      </c>
      <c r="IO29" s="295">
        <v>66785.89</v>
      </c>
      <c r="IP29" s="342">
        <v>3.06</v>
      </c>
      <c r="IQ29" s="507"/>
      <c r="IR29" s="507"/>
      <c r="IS29" s="236" t="s">
        <v>111</v>
      </c>
      <c r="IT29" s="414">
        <v>4625</v>
      </c>
      <c r="IU29" s="422">
        <v>5321</v>
      </c>
      <c r="IV29" s="375">
        <v>4433</v>
      </c>
      <c r="IW29" s="423">
        <v>14379</v>
      </c>
      <c r="IX29" s="424">
        <v>12642</v>
      </c>
      <c r="IY29" s="1150">
        <v>13.74</v>
      </c>
      <c r="IZ29" s="208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1021"/>
      <c r="JL29" s="208"/>
      <c r="JM29" s="208" t="s">
        <v>73</v>
      </c>
      <c r="JN29" s="432">
        <v>69.459999999999994</v>
      </c>
      <c r="JO29" s="432">
        <v>76.53</v>
      </c>
      <c r="JP29" s="432">
        <v>81.99</v>
      </c>
      <c r="JQ29" s="432">
        <v>75.989999999999995</v>
      </c>
      <c r="JR29" s="375"/>
      <c r="JS29" s="375"/>
      <c r="JT29" s="375"/>
      <c r="JU29" s="1504"/>
      <c r="JV29" s="459"/>
      <c r="JW29" s="208"/>
      <c r="JX29" s="1472" t="s">
        <v>64</v>
      </c>
      <c r="JY29" s="1317">
        <v>412716</v>
      </c>
      <c r="JZ29" s="1318">
        <v>25629</v>
      </c>
      <c r="KA29" s="1318">
        <v>327040</v>
      </c>
      <c r="KB29" s="1319">
        <v>187610</v>
      </c>
      <c r="KC29" s="1318"/>
      <c r="KD29" s="1318"/>
      <c r="KE29" s="1318"/>
      <c r="KF29" s="1318"/>
      <c r="KG29" s="1320">
        <v>952995</v>
      </c>
      <c r="KH29" s="1314">
        <v>544202</v>
      </c>
      <c r="KI29" s="1315">
        <v>1497197</v>
      </c>
      <c r="KJ29" s="709"/>
      <c r="KK29" s="709"/>
      <c r="KL29" s="1455" t="s">
        <v>64</v>
      </c>
      <c r="KM29" s="1317">
        <v>120687</v>
      </c>
      <c r="KN29" s="1318">
        <v>6382</v>
      </c>
      <c r="KO29" s="1318">
        <v>73575</v>
      </c>
      <c r="KP29" s="1319">
        <v>55989</v>
      </c>
      <c r="KQ29" s="1318"/>
      <c r="KR29" s="1318"/>
      <c r="KS29" s="1318"/>
      <c r="KT29" s="1318"/>
      <c r="KU29" s="1320">
        <v>256633</v>
      </c>
      <c r="KV29" s="1314">
        <v>34754</v>
      </c>
      <c r="KW29" s="1315">
        <v>291387</v>
      </c>
      <c r="KX29" s="433"/>
      <c r="KY29" s="1225"/>
      <c r="KZ29" s="1225"/>
      <c r="LA29" s="1225"/>
      <c r="LB29" s="1292"/>
      <c r="LC29" s="426"/>
      <c r="LD29" s="418"/>
      <c r="LE29" s="426"/>
      <c r="LF29" s="407"/>
      <c r="LG29" s="1542"/>
      <c r="LH29" s="1518"/>
      <c r="LI29" s="235"/>
      <c r="LJ29" s="1089"/>
      <c r="LK29" s="419"/>
      <c r="LL29" s="521"/>
      <c r="LM29" s="521"/>
      <c r="LN29" s="521"/>
      <c r="LO29" s="521"/>
      <c r="LQ29" s="383" t="s">
        <v>34</v>
      </c>
      <c r="LR29" s="276">
        <v>235962.99</v>
      </c>
      <c r="LS29" s="566">
        <v>225668.49999999997</v>
      </c>
      <c r="LT29" s="342">
        <v>4.5599999999999996</v>
      </c>
      <c r="LU29" s="713"/>
      <c r="LV29" s="714"/>
      <c r="LW29" s="1202" t="s">
        <v>111</v>
      </c>
      <c r="LX29" s="1100">
        <v>32703</v>
      </c>
      <c r="LY29" s="1203">
        <v>29963</v>
      </c>
      <c r="LZ29" s="1204">
        <v>9.14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85.33</v>
      </c>
      <c r="MP29" s="735">
        <v>78.510000000000005</v>
      </c>
      <c r="MQ29" s="735">
        <v>69.39</v>
      </c>
      <c r="MR29" s="735">
        <v>75.989999999999995</v>
      </c>
      <c r="MS29" s="736">
        <v>77.31</v>
      </c>
      <c r="MT29" s="571"/>
      <c r="MU29" s="573"/>
      <c r="MV29" s="574"/>
      <c r="MW29" s="575"/>
      <c r="MX29" s="573"/>
      <c r="MY29" s="573"/>
      <c r="MZ29" s="1455" t="s">
        <v>64</v>
      </c>
      <c r="NA29" s="1317">
        <v>1604871</v>
      </c>
      <c r="NB29" s="1318">
        <v>96037</v>
      </c>
      <c r="NC29" s="1318">
        <v>1642087</v>
      </c>
      <c r="ND29" s="1319">
        <v>508124</v>
      </c>
      <c r="NE29" s="1318"/>
      <c r="NF29" s="1318"/>
      <c r="NG29" s="1318"/>
      <c r="NH29" s="1318"/>
      <c r="NI29" s="1320">
        <v>3851119</v>
      </c>
      <c r="NJ29" s="1314">
        <v>2288481</v>
      </c>
      <c r="NK29" s="1315">
        <v>6139600</v>
      </c>
      <c r="NL29" s="710"/>
      <c r="NM29" s="710"/>
      <c r="NN29" s="1455" t="s">
        <v>64</v>
      </c>
      <c r="NO29" s="1317">
        <v>711078</v>
      </c>
      <c r="NP29" s="1318">
        <v>19503</v>
      </c>
      <c r="NQ29" s="1318">
        <v>266198</v>
      </c>
      <c r="NR29" s="1319">
        <v>114925</v>
      </c>
      <c r="NS29" s="1318"/>
      <c r="NT29" s="1318"/>
      <c r="NU29" s="1318"/>
      <c r="NV29" s="1318"/>
      <c r="NW29" s="1320">
        <v>1111704</v>
      </c>
      <c r="NX29" s="1314">
        <v>138205</v>
      </c>
      <c r="NY29" s="1315">
        <v>1249909</v>
      </c>
      <c r="OA29" s="1057"/>
      <c r="OC29" s="452"/>
      <c r="OD29" s="452"/>
      <c r="OE29" s="1614"/>
      <c r="OF29" s="452"/>
      <c r="OG29" s="452"/>
      <c r="OH29" s="1614"/>
      <c r="OI29" s="452"/>
      <c r="OJ29" s="452"/>
      <c r="OK29" s="1614"/>
      <c r="OL29" s="452"/>
      <c r="OM29" s="452"/>
      <c r="ON29" s="1614"/>
      <c r="OO29" s="452"/>
      <c r="OP29" s="452"/>
      <c r="OQ29" s="1614"/>
      <c r="OR29" s="1625"/>
      <c r="OS29" s="802"/>
      <c r="OT29" s="802"/>
      <c r="OU29" s="802"/>
      <c r="OW29" s="1615"/>
      <c r="OX29" s="1615"/>
      <c r="OY29" s="761"/>
      <c r="OZ29" s="1615"/>
      <c r="PA29" s="1615"/>
      <c r="PB29" s="761"/>
      <c r="PC29" s="1615"/>
      <c r="PD29" s="1615"/>
      <c r="PE29" s="761"/>
      <c r="PF29" s="1615"/>
      <c r="PG29" s="1615"/>
      <c r="PH29" s="761"/>
      <c r="PI29" s="1615"/>
      <c r="PJ29" s="1615"/>
      <c r="PK29" s="761"/>
      <c r="PL29" s="802"/>
      <c r="PM29" s="802"/>
      <c r="PO29" s="1615"/>
      <c r="PP29" s="1615"/>
      <c r="PQ29" s="1615"/>
      <c r="PR29" s="1615"/>
      <c r="PS29" s="1615"/>
      <c r="PT29" s="1615"/>
      <c r="PU29" s="1615"/>
      <c r="PV29" s="1615"/>
      <c r="PW29" s="1615"/>
      <c r="PX29" s="1615"/>
      <c r="PY29" s="1615"/>
      <c r="PZ29" s="1615"/>
      <c r="QA29" s="1615"/>
      <c r="QB29" s="1615"/>
      <c r="QC29" s="1615"/>
      <c r="QD29" s="1615"/>
      <c r="QE29" s="1615"/>
      <c r="QF29" s="1615"/>
      <c r="QG29" s="1615"/>
      <c r="QH29" s="1615"/>
      <c r="QK29" s="1615"/>
      <c r="QL29" s="1615"/>
      <c r="QM29" s="1615"/>
      <c r="QN29" s="1615"/>
      <c r="QO29" s="1615"/>
      <c r="QP29" s="1615"/>
      <c r="QQ29" s="1615"/>
      <c r="QR29" s="1615"/>
      <c r="QS29" s="1615"/>
      <c r="QT29" s="1615"/>
      <c r="QU29" s="1615"/>
      <c r="QV29" s="1615"/>
      <c r="QW29" s="1615"/>
      <c r="QX29" s="1615"/>
      <c r="QY29" s="1615"/>
      <c r="QZ29" s="1615"/>
      <c r="RA29" s="1615"/>
      <c r="RB29" s="1615"/>
      <c r="RC29" s="1615"/>
      <c r="RD29" s="1615"/>
      <c r="RG29" s="1615"/>
      <c r="RH29" s="1615"/>
      <c r="RI29" s="1615"/>
      <c r="RJ29" s="1615"/>
      <c r="RK29" s="1615"/>
      <c r="RL29" s="1615"/>
      <c r="RM29" s="1615"/>
      <c r="RN29" s="1615"/>
      <c r="RO29" s="1615"/>
      <c r="RP29" s="1615"/>
      <c r="RQ29" s="802"/>
      <c r="RV29" s="802"/>
      <c r="SF29" s="1613"/>
      <c r="SI29" s="1613"/>
      <c r="SO29" s="1613"/>
      <c r="SP29" s="1613"/>
      <c r="SQ29" s="1613"/>
      <c r="SR29" s="1613"/>
      <c r="SU29" s="1613"/>
      <c r="SV29" s="1613"/>
      <c r="SW29" s="1613"/>
      <c r="SX29" s="1613"/>
      <c r="SY29" s="1613"/>
      <c r="SZ29" s="1613"/>
      <c r="TM29" s="1615"/>
      <c r="TN29" s="1615"/>
      <c r="TO29" s="1615"/>
      <c r="TP29" s="1615"/>
      <c r="TQ29" s="1615"/>
      <c r="TR29" s="1615"/>
      <c r="TS29" s="1615"/>
      <c r="TT29" s="1615"/>
      <c r="TU29" s="1615"/>
      <c r="TV29" s="1615"/>
      <c r="TW29" s="1615"/>
      <c r="UA29" s="1615"/>
      <c r="UB29" s="1615"/>
      <c r="UC29" s="1615"/>
      <c r="UD29" s="1615"/>
      <c r="UE29" s="1615"/>
      <c r="UF29" s="1615"/>
      <c r="UG29" s="1615"/>
      <c r="UH29" s="1615"/>
      <c r="UI29" s="1615"/>
      <c r="UJ29" s="1615"/>
      <c r="UK29" s="1615"/>
      <c r="UZ29" s="1615"/>
      <c r="VA29" s="1615"/>
      <c r="VB29" s="1615"/>
      <c r="VC29" s="1615"/>
      <c r="VD29" s="1615"/>
      <c r="VE29" s="1615"/>
      <c r="VF29" s="1615"/>
      <c r="VG29" s="1615"/>
      <c r="VH29" s="1615"/>
      <c r="VI29" s="1615"/>
      <c r="VJ29" s="1615"/>
      <c r="VN29" s="1615"/>
      <c r="VO29" s="1615"/>
      <c r="VP29" s="1615"/>
      <c r="VQ29" s="1615"/>
      <c r="VR29" s="1615"/>
      <c r="VS29" s="1615"/>
      <c r="VT29" s="1615"/>
      <c r="VU29" s="1615"/>
      <c r="VV29" s="1615"/>
      <c r="VW29" s="1615"/>
      <c r="VX29" s="1615"/>
      <c r="WL29" s="1615"/>
      <c r="WM29" s="1615"/>
      <c r="WN29" s="1615"/>
      <c r="WO29" s="1615"/>
      <c r="WP29" s="1615"/>
      <c r="WQ29" s="1615"/>
      <c r="WR29" s="1615"/>
      <c r="WS29" s="1615"/>
      <c r="WT29" s="1615"/>
      <c r="WU29" s="1615"/>
      <c r="WV29" s="1615"/>
      <c r="WZ29" s="1615"/>
      <c r="XA29" s="1615"/>
      <c r="XB29" s="1615"/>
      <c r="XC29" s="1615"/>
      <c r="XD29" s="1615"/>
      <c r="XE29" s="1615"/>
      <c r="XF29" s="1615"/>
      <c r="XG29" s="1615"/>
      <c r="XH29" s="1615"/>
      <c r="XI29" s="1615"/>
      <c r="XJ29" s="1615"/>
      <c r="XX29" s="1615"/>
      <c r="XY29" s="1615"/>
      <c r="XZ29" s="1615"/>
      <c r="YA29" s="1615"/>
      <c r="YB29" s="1615"/>
      <c r="YC29" s="1615"/>
      <c r="YD29" s="1615"/>
      <c r="YE29" s="1615"/>
      <c r="YF29" s="1615"/>
      <c r="YG29" s="1615"/>
      <c r="YH29" s="1615"/>
      <c r="YL29" s="1615"/>
      <c r="YM29" s="1615"/>
      <c r="YN29" s="1615"/>
      <c r="YO29" s="1615"/>
      <c r="YP29" s="1615"/>
      <c r="YQ29" s="1615"/>
      <c r="YR29" s="1615"/>
      <c r="YS29" s="1615"/>
      <c r="YT29" s="1615"/>
      <c r="YU29" s="1615"/>
      <c r="YV29" s="1615"/>
      <c r="ZJ29" s="1615"/>
      <c r="ZK29" s="1615"/>
      <c r="ZL29" s="1615"/>
      <c r="ZM29" s="1615"/>
      <c r="ZN29" s="1615"/>
      <c r="ZO29" s="1615"/>
      <c r="ZP29" s="1615"/>
      <c r="ZQ29" s="1615"/>
      <c r="ZR29" s="1615"/>
      <c r="ZS29" s="1615"/>
      <c r="ZT29" s="1615"/>
      <c r="ZX29" s="1615"/>
      <c r="ZY29" s="1615"/>
      <c r="ZZ29" s="1615"/>
      <c r="AAA29" s="1615"/>
      <c r="AAB29" s="1615"/>
      <c r="AAC29" s="1615"/>
      <c r="AAD29" s="1615"/>
      <c r="AAE29" s="1615"/>
      <c r="AAF29" s="1615"/>
      <c r="AAG29" s="1615"/>
      <c r="AAH29" s="1615"/>
    </row>
    <row r="30" spans="1:712" ht="22.5" customHeight="1" thickTop="1" x14ac:dyDescent="0.2">
      <c r="A30" s="280" t="s">
        <v>112</v>
      </c>
      <c r="B30" s="462"/>
      <c r="C30" s="297"/>
      <c r="D30" s="340"/>
      <c r="E30" s="387"/>
      <c r="F30" s="387"/>
      <c r="G30" s="236" t="s">
        <v>113</v>
      </c>
      <c r="H30" s="414">
        <v>17879</v>
      </c>
      <c r="I30" s="422">
        <v>15718</v>
      </c>
      <c r="J30" s="375">
        <v>13839</v>
      </c>
      <c r="K30" s="423">
        <v>47436</v>
      </c>
      <c r="L30" s="424">
        <v>48967</v>
      </c>
      <c r="M30" s="1150">
        <v>-3.13</v>
      </c>
      <c r="N30" s="208"/>
      <c r="O30" s="254" t="s">
        <v>36</v>
      </c>
      <c r="P30" s="255">
        <v>1100.26</v>
      </c>
      <c r="Q30" s="256">
        <v>1062.8599999999999</v>
      </c>
      <c r="R30" s="257">
        <v>3.52</v>
      </c>
      <c r="S30" s="255">
        <v>0</v>
      </c>
      <c r="T30" s="256">
        <v>0</v>
      </c>
      <c r="U30" s="257">
        <v>0</v>
      </c>
      <c r="V30" s="255">
        <v>989.32</v>
      </c>
      <c r="W30" s="256">
        <v>956.43</v>
      </c>
      <c r="X30" s="257">
        <v>3.44</v>
      </c>
      <c r="Y30" s="362"/>
      <c r="Z30" s="208"/>
      <c r="AA30" s="208" t="s">
        <v>78</v>
      </c>
      <c r="AB30" s="432">
        <v>72.400000000000006</v>
      </c>
      <c r="AC30" s="432">
        <v>78.81</v>
      </c>
      <c r="AD30" s="432">
        <v>76.67</v>
      </c>
      <c r="AE30" s="432">
        <v>75.959999999999994</v>
      </c>
      <c r="AF30" s="375"/>
      <c r="AG30" s="375"/>
      <c r="AH30" s="375"/>
      <c r="AI30" s="1504"/>
      <c r="AJ30" s="459"/>
      <c r="AK30" s="208"/>
      <c r="AL30" s="1406" t="s">
        <v>70</v>
      </c>
      <c r="AM30" s="1317">
        <v>1326520</v>
      </c>
      <c r="AN30" s="1318">
        <v>63177</v>
      </c>
      <c r="AO30" s="1318">
        <v>1596186</v>
      </c>
      <c r="AP30" s="1319">
        <v>268212</v>
      </c>
      <c r="AQ30" s="1318"/>
      <c r="AR30" s="1318"/>
      <c r="AS30" s="1318"/>
      <c r="AT30" s="1318"/>
      <c r="AU30" s="1320">
        <v>3254095</v>
      </c>
      <c r="AV30" s="1314">
        <v>1588740</v>
      </c>
      <c r="AW30" s="1315">
        <v>4842835</v>
      </c>
      <c r="AX30" s="440"/>
      <c r="AY30" s="440"/>
      <c r="AZ30" s="1309" t="s">
        <v>70</v>
      </c>
      <c r="BA30" s="1317">
        <v>1798470</v>
      </c>
      <c r="BB30" s="1318">
        <v>8663</v>
      </c>
      <c r="BC30" s="1318">
        <v>568451</v>
      </c>
      <c r="BD30" s="1319">
        <v>45753</v>
      </c>
      <c r="BE30" s="1318"/>
      <c r="BF30" s="1318"/>
      <c r="BG30" s="1318"/>
      <c r="BH30" s="1318"/>
      <c r="BI30" s="1320">
        <v>2421337</v>
      </c>
      <c r="BJ30" s="1314">
        <v>165150</v>
      </c>
      <c r="BK30" s="1315">
        <v>2586487</v>
      </c>
      <c r="BL30" s="433"/>
      <c r="BM30" s="1225"/>
      <c r="BN30" s="1225"/>
      <c r="BO30" s="1225"/>
      <c r="BP30" s="1526"/>
      <c r="BQ30" s="426"/>
      <c r="BR30" s="426"/>
      <c r="BS30" s="426"/>
      <c r="BT30" s="407"/>
      <c r="BU30" s="1542"/>
      <c r="BV30" s="1518"/>
      <c r="BW30" s="235"/>
      <c r="BX30" s="1089"/>
      <c r="BY30" s="419"/>
      <c r="BZ30" s="521"/>
      <c r="CA30" s="521"/>
      <c r="CB30" s="521"/>
      <c r="CC30" s="521"/>
      <c r="CE30" s="280" t="s">
        <v>112</v>
      </c>
      <c r="CF30" s="462"/>
      <c r="CG30" s="297"/>
      <c r="CH30" s="340"/>
      <c r="CI30" s="507"/>
      <c r="CJ30" s="507"/>
      <c r="CK30" s="236" t="s">
        <v>113</v>
      </c>
      <c r="CL30" s="414">
        <v>12760</v>
      </c>
      <c r="CM30" s="422">
        <v>11385</v>
      </c>
      <c r="CN30" s="375">
        <v>12118</v>
      </c>
      <c r="CO30" s="423">
        <v>36263</v>
      </c>
      <c r="CP30" s="424">
        <v>35699</v>
      </c>
      <c r="CQ30" s="1150">
        <v>1.58</v>
      </c>
      <c r="CR30" s="208"/>
      <c r="CS30" s="254" t="s">
        <v>36</v>
      </c>
      <c r="CT30" s="255">
        <v>1624.98</v>
      </c>
      <c r="CU30" s="256">
        <v>1576.31</v>
      </c>
      <c r="CV30" s="257">
        <v>3.09</v>
      </c>
      <c r="CW30" s="255">
        <v>0</v>
      </c>
      <c r="CX30" s="256">
        <v>0</v>
      </c>
      <c r="CY30" s="257">
        <v>0</v>
      </c>
      <c r="CZ30" s="255">
        <v>1443.48</v>
      </c>
      <c r="DA30" s="256">
        <v>1401.05</v>
      </c>
      <c r="DB30" s="257">
        <v>3.03</v>
      </c>
      <c r="DC30" s="362"/>
      <c r="DD30" s="208"/>
      <c r="DE30" s="208" t="s">
        <v>78</v>
      </c>
      <c r="DF30" s="432">
        <v>76.91</v>
      </c>
      <c r="DG30" s="432">
        <v>72.16</v>
      </c>
      <c r="DH30" s="432">
        <v>69.87</v>
      </c>
      <c r="DI30" s="432">
        <v>72.98</v>
      </c>
      <c r="DJ30" s="375"/>
      <c r="DK30" s="375"/>
      <c r="DL30" s="375"/>
      <c r="DM30" s="1504"/>
      <c r="DN30" s="459"/>
      <c r="DO30" s="208"/>
      <c r="DP30" s="1406" t="s">
        <v>70</v>
      </c>
      <c r="DQ30" s="1317">
        <v>1464443</v>
      </c>
      <c r="DR30" s="1318">
        <v>51799</v>
      </c>
      <c r="DS30" s="1318">
        <v>1912144</v>
      </c>
      <c r="DT30" s="1319">
        <v>142142</v>
      </c>
      <c r="DU30" s="1318"/>
      <c r="DV30" s="1318"/>
      <c r="DW30" s="1318"/>
      <c r="DX30" s="1318"/>
      <c r="DY30" s="1320">
        <v>3570528</v>
      </c>
      <c r="DZ30" s="1314">
        <v>1750525</v>
      </c>
      <c r="EA30" s="1315">
        <v>5321053</v>
      </c>
      <c r="EB30" s="955"/>
      <c r="EC30" s="955"/>
      <c r="ED30" s="1407" t="s">
        <v>70</v>
      </c>
      <c r="EE30" s="1317">
        <v>1946626</v>
      </c>
      <c r="EF30" s="1318">
        <v>10538</v>
      </c>
      <c r="EG30" s="1318">
        <v>467340</v>
      </c>
      <c r="EH30" s="1319">
        <v>36496</v>
      </c>
      <c r="EI30" s="1318"/>
      <c r="EJ30" s="1318"/>
      <c r="EK30" s="1318"/>
      <c r="EL30" s="1318"/>
      <c r="EM30" s="1320">
        <v>2461000</v>
      </c>
      <c r="EN30" s="1314">
        <v>95588</v>
      </c>
      <c r="EO30" s="1315">
        <v>2556588</v>
      </c>
      <c r="EP30" s="433"/>
      <c r="EQ30" s="1225"/>
      <c r="ER30" s="1225"/>
      <c r="ES30" s="1225"/>
      <c r="ET30" s="1526"/>
      <c r="EU30" s="426"/>
      <c r="EV30" s="426"/>
      <c r="EW30" s="426"/>
      <c r="EX30" s="407"/>
      <c r="EY30" s="1542"/>
      <c r="EZ30" s="1518"/>
      <c r="FA30" s="235"/>
      <c r="FB30" s="1089"/>
      <c r="FC30" s="419"/>
      <c r="FD30" s="521"/>
      <c r="FE30" s="521"/>
      <c r="FF30" s="521"/>
      <c r="FG30" s="420"/>
      <c r="FI30" s="280" t="s">
        <v>112</v>
      </c>
      <c r="FJ30" s="462"/>
      <c r="FK30" s="297"/>
      <c r="FL30" s="340"/>
      <c r="FM30" s="507"/>
      <c r="FN30" s="507"/>
      <c r="FO30" s="236" t="s">
        <v>113</v>
      </c>
      <c r="FP30" s="414">
        <v>9975</v>
      </c>
      <c r="FQ30" s="422">
        <v>8744</v>
      </c>
      <c r="FR30" s="375">
        <v>11890</v>
      </c>
      <c r="FS30" s="423">
        <v>30609</v>
      </c>
      <c r="FT30" s="424">
        <v>28540</v>
      </c>
      <c r="FU30" s="1150">
        <v>7.25</v>
      </c>
      <c r="FV30" s="742"/>
      <c r="FW30" s="254" t="s">
        <v>36</v>
      </c>
      <c r="FX30" s="255">
        <v>822.52</v>
      </c>
      <c r="FY30" s="256">
        <v>833.59</v>
      </c>
      <c r="FZ30" s="257">
        <v>-1.33</v>
      </c>
      <c r="GA30" s="255">
        <v>0</v>
      </c>
      <c r="GB30" s="256">
        <v>0</v>
      </c>
      <c r="GC30" s="257">
        <v>0</v>
      </c>
      <c r="GD30" s="255">
        <v>738.2</v>
      </c>
      <c r="GE30" s="256">
        <v>747.19</v>
      </c>
      <c r="GF30" s="257">
        <v>-1.2</v>
      </c>
      <c r="GG30" s="362"/>
      <c r="GH30" s="208"/>
      <c r="GI30" s="208" t="s">
        <v>78</v>
      </c>
      <c r="GJ30" s="432">
        <v>65.709999999999994</v>
      </c>
      <c r="GK30" s="432">
        <v>65.989999999999995</v>
      </c>
      <c r="GL30" s="432">
        <v>65.819999999999993</v>
      </c>
      <c r="GM30" s="432">
        <v>65.84</v>
      </c>
      <c r="GN30" s="375"/>
      <c r="GO30" s="375"/>
      <c r="GP30" s="375"/>
      <c r="GQ30" s="1504"/>
      <c r="GR30" s="459"/>
      <c r="GS30" s="208"/>
      <c r="GT30" s="1406" t="s">
        <v>70</v>
      </c>
      <c r="GU30" s="1317">
        <v>1183777</v>
      </c>
      <c r="GV30" s="1318">
        <v>43765</v>
      </c>
      <c r="GW30" s="1318">
        <v>1506322</v>
      </c>
      <c r="GX30" s="1319">
        <v>204670</v>
      </c>
      <c r="GY30" s="1318"/>
      <c r="GZ30" s="1318"/>
      <c r="HA30" s="1318"/>
      <c r="HB30" s="1318"/>
      <c r="HC30" s="1320">
        <v>2938534</v>
      </c>
      <c r="HD30" s="1314">
        <v>1349532</v>
      </c>
      <c r="HE30" s="1315">
        <v>4288066</v>
      </c>
      <c r="HF30" s="440"/>
      <c r="HG30" s="440"/>
      <c r="HH30" s="1309" t="s">
        <v>70</v>
      </c>
      <c r="HI30" s="1317">
        <v>1521417</v>
      </c>
      <c r="HJ30" s="1318">
        <v>12193</v>
      </c>
      <c r="HK30" s="1318">
        <v>434029</v>
      </c>
      <c r="HL30" s="1319">
        <v>60860</v>
      </c>
      <c r="HM30" s="1318"/>
      <c r="HN30" s="1318"/>
      <c r="HO30" s="1318"/>
      <c r="HP30" s="1318"/>
      <c r="HQ30" s="1320">
        <v>2028499</v>
      </c>
      <c r="HR30" s="1314">
        <v>107733</v>
      </c>
      <c r="HS30" s="1315">
        <v>2136232</v>
      </c>
      <c r="HT30" s="433"/>
      <c r="HU30" s="1225"/>
      <c r="HV30" s="1225"/>
      <c r="HW30" s="1225"/>
      <c r="HX30" s="1526"/>
      <c r="HY30" s="426"/>
      <c r="HZ30" s="426"/>
      <c r="IA30" s="426"/>
      <c r="IB30" s="407"/>
      <c r="IC30" s="1542"/>
      <c r="ID30" s="1518"/>
      <c r="IE30" s="235"/>
      <c r="IF30" s="1089"/>
      <c r="IG30" s="419"/>
      <c r="IH30" s="521"/>
      <c r="II30" s="521"/>
      <c r="IJ30" s="521"/>
      <c r="IK30" s="521"/>
      <c r="IM30" s="280" t="s">
        <v>112</v>
      </c>
      <c r="IN30" s="462"/>
      <c r="IO30" s="297"/>
      <c r="IP30" s="340"/>
      <c r="IQ30" s="507"/>
      <c r="IR30" s="507"/>
      <c r="IS30" s="236" t="s">
        <v>113</v>
      </c>
      <c r="IT30" s="414">
        <v>13557</v>
      </c>
      <c r="IU30" s="422">
        <v>13964</v>
      </c>
      <c r="IV30" s="375">
        <v>16269</v>
      </c>
      <c r="IW30" s="423">
        <v>43790</v>
      </c>
      <c r="IX30" s="424">
        <v>39963</v>
      </c>
      <c r="IY30" s="1150">
        <v>9.58</v>
      </c>
      <c r="IZ30" s="208"/>
      <c r="JA30" s="254" t="s">
        <v>36</v>
      </c>
      <c r="JB30" s="255">
        <v>1413.6</v>
      </c>
      <c r="JC30" s="256">
        <v>1408.19</v>
      </c>
      <c r="JD30" s="257">
        <v>0.38</v>
      </c>
      <c r="JE30" s="255">
        <v>0</v>
      </c>
      <c r="JF30" s="256">
        <v>0</v>
      </c>
      <c r="JG30" s="257">
        <v>0</v>
      </c>
      <c r="JH30" s="255">
        <v>1265.28</v>
      </c>
      <c r="JI30" s="256">
        <v>1261.53</v>
      </c>
      <c r="JJ30" s="257">
        <v>0.3</v>
      </c>
      <c r="JK30" s="362"/>
      <c r="JL30" s="208"/>
      <c r="JM30" s="208" t="s">
        <v>78</v>
      </c>
      <c r="JN30" s="432">
        <v>65.510000000000005</v>
      </c>
      <c r="JO30" s="432">
        <v>71.02</v>
      </c>
      <c r="JP30" s="432">
        <v>75.78</v>
      </c>
      <c r="JQ30" s="432">
        <v>70.77</v>
      </c>
      <c r="JR30" s="375"/>
      <c r="JS30" s="375"/>
      <c r="JT30" s="375"/>
      <c r="JU30" s="1504"/>
      <c r="JV30" s="459"/>
      <c r="JW30" s="208"/>
      <c r="JX30" s="1472" t="s">
        <v>70</v>
      </c>
      <c r="JY30" s="1317">
        <v>1304453</v>
      </c>
      <c r="JZ30" s="1318">
        <v>53779</v>
      </c>
      <c r="KA30" s="1318">
        <v>1487012</v>
      </c>
      <c r="KB30" s="1319">
        <v>365410</v>
      </c>
      <c r="KC30" s="1318"/>
      <c r="KD30" s="1318"/>
      <c r="KE30" s="1318"/>
      <c r="KF30" s="1318"/>
      <c r="KG30" s="1320">
        <v>3210654</v>
      </c>
      <c r="KH30" s="1314">
        <v>2050520</v>
      </c>
      <c r="KI30" s="1315">
        <v>5261174</v>
      </c>
      <c r="KJ30" s="709"/>
      <c r="KK30" s="709"/>
      <c r="KL30" s="1455" t="s">
        <v>70</v>
      </c>
      <c r="KM30" s="1317">
        <v>1864179</v>
      </c>
      <c r="KN30" s="1318">
        <v>14602</v>
      </c>
      <c r="KO30" s="1318">
        <v>552258</v>
      </c>
      <c r="KP30" s="1319">
        <v>131174</v>
      </c>
      <c r="KQ30" s="1318"/>
      <c r="KR30" s="1318"/>
      <c r="KS30" s="1318"/>
      <c r="KT30" s="1318"/>
      <c r="KU30" s="1320">
        <v>2562213</v>
      </c>
      <c r="KV30" s="1314">
        <v>144200</v>
      </c>
      <c r="KW30" s="1315">
        <v>2706413</v>
      </c>
      <c r="KX30" s="433"/>
      <c r="KY30" s="1225"/>
      <c r="KZ30" s="1225"/>
      <c r="LA30" s="1225"/>
      <c r="LB30" s="1526"/>
      <c r="LC30" s="426"/>
      <c r="LD30" s="426"/>
      <c r="LE30" s="426"/>
      <c r="LF30" s="407"/>
      <c r="LG30" s="1542"/>
      <c r="LH30" s="1518"/>
      <c r="LI30" s="235"/>
      <c r="LJ30" s="1089"/>
      <c r="LK30" s="419"/>
      <c r="LL30" s="521"/>
      <c r="LM30" s="521"/>
      <c r="LN30" s="521"/>
      <c r="LO30" s="521"/>
      <c r="LQ30" s="280" t="s">
        <v>112</v>
      </c>
      <c r="LR30" s="281"/>
      <c r="LS30" s="297"/>
      <c r="LT30" s="340"/>
      <c r="LU30" s="713"/>
      <c r="LV30" s="714"/>
      <c r="LW30" s="1202" t="s">
        <v>113</v>
      </c>
      <c r="LX30" s="1100">
        <v>158098</v>
      </c>
      <c r="LY30" s="1203">
        <v>153169</v>
      </c>
      <c r="LZ30" s="1204">
        <v>3.22</v>
      </c>
      <c r="MA30" s="206"/>
      <c r="MB30" s="254" t="s">
        <v>36</v>
      </c>
      <c r="MC30" s="255">
        <v>1265.73</v>
      </c>
      <c r="MD30" s="548">
        <v>1243.03</v>
      </c>
      <c r="ME30" s="257">
        <v>1.83</v>
      </c>
      <c r="MF30" s="255">
        <v>0</v>
      </c>
      <c r="MG30" s="548">
        <v>0</v>
      </c>
      <c r="MH30" s="257">
        <v>0</v>
      </c>
      <c r="MI30" s="255">
        <v>1132.8800000000001</v>
      </c>
      <c r="MJ30" s="548">
        <v>1113.01</v>
      </c>
      <c r="MK30" s="257">
        <v>1.79</v>
      </c>
      <c r="ML30" s="230"/>
      <c r="MM30" s="230"/>
      <c r="MN30" s="230" t="s">
        <v>78</v>
      </c>
      <c r="MO30" s="735">
        <v>75.959999999999994</v>
      </c>
      <c r="MP30" s="735">
        <v>72.98</v>
      </c>
      <c r="MQ30" s="735">
        <v>65.84</v>
      </c>
      <c r="MR30" s="735">
        <v>70.77</v>
      </c>
      <c r="MS30" s="736">
        <v>71.39</v>
      </c>
      <c r="MT30" s="571"/>
      <c r="MU30" s="573"/>
      <c r="MV30" s="574"/>
      <c r="MW30" s="575"/>
      <c r="MX30" s="573"/>
      <c r="MY30" s="573"/>
      <c r="MZ30" s="1455" t="s">
        <v>70</v>
      </c>
      <c r="NA30" s="1317">
        <v>5279193</v>
      </c>
      <c r="NB30" s="1318">
        <v>212520</v>
      </c>
      <c r="NC30" s="1318">
        <v>6501664</v>
      </c>
      <c r="ND30" s="1319">
        <v>980434</v>
      </c>
      <c r="NE30" s="1318"/>
      <c r="NF30" s="1318"/>
      <c r="NG30" s="1318"/>
      <c r="NH30" s="1318"/>
      <c r="NI30" s="1320">
        <v>12973811</v>
      </c>
      <c r="NJ30" s="1314">
        <v>6739317</v>
      </c>
      <c r="NK30" s="1315">
        <v>19713128</v>
      </c>
      <c r="NL30" s="710"/>
      <c r="NM30" s="710"/>
      <c r="NN30" s="1455" t="s">
        <v>70</v>
      </c>
      <c r="NO30" s="1317">
        <v>7130692</v>
      </c>
      <c r="NP30" s="1318">
        <v>45996</v>
      </c>
      <c r="NQ30" s="1318">
        <v>2022078</v>
      </c>
      <c r="NR30" s="1319">
        <v>274283</v>
      </c>
      <c r="NS30" s="1318"/>
      <c r="NT30" s="1318"/>
      <c r="NU30" s="1318"/>
      <c r="NV30" s="1318"/>
      <c r="NW30" s="1320">
        <v>9473049</v>
      </c>
      <c r="NX30" s="1314">
        <v>512671</v>
      </c>
      <c r="NY30" s="1315">
        <v>9985720</v>
      </c>
      <c r="OA30" s="1057"/>
      <c r="OC30" s="1613"/>
      <c r="OD30" s="1613"/>
      <c r="OE30" s="1614"/>
      <c r="OF30" s="1613"/>
      <c r="OG30" s="1613"/>
      <c r="OH30" s="1614"/>
      <c r="OI30" s="1613"/>
      <c r="OJ30" s="1613"/>
      <c r="OK30" s="1614"/>
      <c r="OL30" s="1613"/>
      <c r="OM30" s="1613"/>
      <c r="ON30" s="1614"/>
      <c r="OO30" s="1613"/>
      <c r="OP30" s="1613"/>
      <c r="OQ30" s="1614"/>
      <c r="OR30" s="802"/>
      <c r="OS30" s="802"/>
      <c r="OT30" s="802"/>
      <c r="OU30" s="802"/>
      <c r="OW30" s="1615"/>
      <c r="OX30" s="1615"/>
      <c r="OY30" s="761"/>
      <c r="OZ30" s="1615"/>
      <c r="PA30" s="1615"/>
      <c r="PB30" s="761"/>
      <c r="PC30" s="1615"/>
      <c r="PD30" s="1615"/>
      <c r="PE30" s="761"/>
      <c r="PF30" s="1615"/>
      <c r="PG30" s="1615"/>
      <c r="PH30" s="761"/>
      <c r="PI30" s="1615"/>
      <c r="PJ30" s="1615"/>
      <c r="PK30" s="761"/>
      <c r="PL30" s="802"/>
      <c r="PM30" s="802"/>
      <c r="PO30" s="1615"/>
      <c r="PP30" s="1615"/>
      <c r="PQ30" s="1615"/>
      <c r="PR30" s="1615"/>
      <c r="PS30" s="1615"/>
      <c r="PT30" s="1615"/>
      <c r="PU30" s="1615"/>
      <c r="PV30" s="1615"/>
      <c r="PW30" s="1615"/>
      <c r="PX30" s="1615"/>
      <c r="PY30" s="1615"/>
      <c r="PZ30" s="1615"/>
      <c r="QA30" s="1615"/>
      <c r="QB30" s="1615"/>
      <c r="QC30" s="1615"/>
      <c r="QD30" s="1615"/>
      <c r="QE30" s="1615"/>
      <c r="QF30" s="1615"/>
      <c r="QG30" s="1615"/>
      <c r="QH30" s="1615"/>
      <c r="QK30" s="1615"/>
      <c r="QL30" s="1615"/>
      <c r="QM30" s="1615"/>
      <c r="QN30" s="1615"/>
      <c r="QO30" s="1615"/>
      <c r="QP30" s="1615"/>
      <c r="QQ30" s="1615"/>
      <c r="QR30" s="1615"/>
      <c r="QS30" s="1615"/>
      <c r="QT30" s="1615"/>
      <c r="QU30" s="1615"/>
      <c r="QV30" s="1615"/>
      <c r="QW30" s="1615"/>
      <c r="QX30" s="1615"/>
      <c r="QY30" s="1615"/>
      <c r="QZ30" s="1615"/>
      <c r="RA30" s="1615"/>
      <c r="RB30" s="1615"/>
      <c r="RC30" s="1615"/>
      <c r="RD30" s="1615"/>
      <c r="RG30" s="1615"/>
      <c r="RH30" s="1615"/>
      <c r="RI30" s="1615"/>
      <c r="RJ30" s="1615"/>
      <c r="RK30" s="1615"/>
      <c r="RL30" s="1615"/>
      <c r="RM30" s="1615"/>
      <c r="RN30" s="1615"/>
      <c r="RO30" s="1615"/>
      <c r="RP30" s="1615"/>
      <c r="RQ30" s="802"/>
      <c r="RV30" s="802"/>
      <c r="SJ30" s="1613"/>
      <c r="TH30" s="1618"/>
      <c r="TI30" s="1618"/>
      <c r="TJ30" s="1619"/>
      <c r="TM30" s="1615"/>
      <c r="TN30" s="1615"/>
      <c r="TO30" s="1615"/>
      <c r="TP30" s="1615"/>
      <c r="TQ30" s="1615"/>
      <c r="TR30" s="1615"/>
      <c r="TS30" s="1615"/>
      <c r="TT30" s="1615"/>
      <c r="TU30" s="1615"/>
      <c r="TV30" s="1615"/>
      <c r="TW30" s="1615"/>
      <c r="UA30" s="1615"/>
      <c r="UB30" s="1615"/>
      <c r="UC30" s="1615"/>
      <c r="UD30" s="1615"/>
      <c r="UE30" s="1615"/>
      <c r="UF30" s="1615"/>
      <c r="UG30" s="1615"/>
      <c r="UH30" s="1615"/>
      <c r="UI30" s="1615"/>
      <c r="UJ30" s="1615"/>
      <c r="UK30" s="1615"/>
      <c r="UO30" s="1618"/>
      <c r="UP30" s="1618"/>
      <c r="UQ30" s="1619"/>
      <c r="UR30" s="1618"/>
      <c r="US30" s="1618"/>
      <c r="UT30" s="1619"/>
      <c r="UU30" s="1618"/>
      <c r="UV30" s="1618"/>
      <c r="UW30" s="1619"/>
      <c r="UZ30" s="1615"/>
      <c r="VA30" s="1615"/>
      <c r="VB30" s="1615"/>
      <c r="VC30" s="1615"/>
      <c r="VD30" s="1615"/>
      <c r="VE30" s="1615"/>
      <c r="VF30" s="1615"/>
      <c r="VG30" s="1615"/>
      <c r="VH30" s="1615"/>
      <c r="VI30" s="1615"/>
      <c r="VJ30" s="1615"/>
      <c r="VN30" s="1615"/>
      <c r="VO30" s="1615"/>
      <c r="VP30" s="1615"/>
      <c r="VQ30" s="1615"/>
      <c r="VR30" s="1615"/>
      <c r="VS30" s="1615"/>
      <c r="VT30" s="1615"/>
      <c r="VU30" s="1615"/>
      <c r="VV30" s="1615"/>
      <c r="VW30" s="1615"/>
      <c r="VX30" s="1615"/>
      <c r="WA30" s="1618"/>
      <c r="WB30" s="1618"/>
      <c r="WC30" s="1619"/>
      <c r="WD30" s="1618"/>
      <c r="WE30" s="1618"/>
      <c r="WF30" s="1619"/>
      <c r="WG30" s="1618"/>
      <c r="WH30" s="1618"/>
      <c r="WI30" s="1619"/>
      <c r="WL30" s="1615"/>
      <c r="WM30" s="1615"/>
      <c r="WN30" s="1615"/>
      <c r="WO30" s="1615"/>
      <c r="WP30" s="1615"/>
      <c r="WQ30" s="1615"/>
      <c r="WR30" s="1615"/>
      <c r="WS30" s="1615"/>
      <c r="WT30" s="1615"/>
      <c r="WU30" s="1615"/>
      <c r="WV30" s="1615"/>
      <c r="WZ30" s="1615"/>
      <c r="XA30" s="1615"/>
      <c r="XB30" s="1615"/>
      <c r="XC30" s="1615"/>
      <c r="XD30" s="1615"/>
      <c r="XE30" s="1615"/>
      <c r="XF30" s="1615"/>
      <c r="XG30" s="1615"/>
      <c r="XH30" s="1615"/>
      <c r="XI30" s="1615"/>
      <c r="XJ30" s="1615"/>
      <c r="XM30" s="1618"/>
      <c r="XN30" s="1618"/>
      <c r="XO30" s="1619"/>
      <c r="XP30" s="1618"/>
      <c r="XQ30" s="1618"/>
      <c r="XR30" s="1619"/>
      <c r="XS30" s="1618"/>
      <c r="XT30" s="1618"/>
      <c r="XU30" s="1619"/>
      <c r="XX30" s="1615"/>
      <c r="XY30" s="1615"/>
      <c r="XZ30" s="1615"/>
      <c r="YA30" s="1615"/>
      <c r="YB30" s="1615"/>
      <c r="YC30" s="1615"/>
      <c r="YD30" s="1615"/>
      <c r="YE30" s="1615"/>
      <c r="YF30" s="1615"/>
      <c r="YG30" s="1615"/>
      <c r="YH30" s="1615"/>
      <c r="YL30" s="1615"/>
      <c r="YM30" s="1615"/>
      <c r="YN30" s="1615"/>
      <c r="YO30" s="1615"/>
      <c r="YP30" s="1615"/>
      <c r="YQ30" s="1615"/>
      <c r="YR30" s="1615"/>
      <c r="YS30" s="1615"/>
      <c r="YT30" s="1615"/>
      <c r="YU30" s="1615"/>
      <c r="YV30" s="1615"/>
      <c r="YY30" s="1618"/>
      <c r="YZ30" s="1618"/>
      <c r="ZA30" s="1619"/>
      <c r="ZB30" s="1618"/>
      <c r="ZC30" s="1618"/>
      <c r="ZD30" s="1619"/>
      <c r="ZE30" s="1618"/>
      <c r="ZF30" s="1618"/>
      <c r="ZG30" s="1619"/>
      <c r="ZJ30" s="1615"/>
      <c r="ZK30" s="1615"/>
      <c r="ZL30" s="1615"/>
      <c r="ZM30" s="1615"/>
      <c r="ZN30" s="1615"/>
      <c r="ZO30" s="1615"/>
      <c r="ZP30" s="1615"/>
      <c r="ZQ30" s="1615"/>
      <c r="ZR30" s="1615"/>
      <c r="ZS30" s="1615"/>
      <c r="ZT30" s="1615"/>
      <c r="ZX30" s="1615"/>
      <c r="ZY30" s="1615"/>
      <c r="ZZ30" s="1615"/>
      <c r="AAA30" s="1615"/>
      <c r="AAB30" s="1615"/>
      <c r="AAC30" s="1615"/>
      <c r="AAD30" s="1615"/>
      <c r="AAE30" s="1615"/>
      <c r="AAF30" s="1615"/>
      <c r="AAG30" s="1615"/>
      <c r="AAH30" s="1615"/>
    </row>
    <row r="31" spans="1:712" ht="22.5" customHeight="1" thickBot="1" x14ac:dyDescent="0.25">
      <c r="A31" s="382" t="s">
        <v>114</v>
      </c>
      <c r="B31" s="412">
        <v>112196</v>
      </c>
      <c r="C31" s="463">
        <v>110869</v>
      </c>
      <c r="D31" s="413">
        <v>1.2</v>
      </c>
      <c r="E31" s="387"/>
      <c r="F31" s="387"/>
      <c r="G31" s="236" t="s">
        <v>115</v>
      </c>
      <c r="H31" s="414">
        <v>10503</v>
      </c>
      <c r="I31" s="422">
        <v>10282</v>
      </c>
      <c r="J31" s="375">
        <v>8446</v>
      </c>
      <c r="K31" s="423">
        <v>29231</v>
      </c>
      <c r="L31" s="424">
        <v>30535</v>
      </c>
      <c r="M31" s="1150">
        <v>-4.2699999999999996</v>
      </c>
      <c r="N31" s="208"/>
      <c r="O31" s="254" t="s">
        <v>50</v>
      </c>
      <c r="P31" s="255">
        <v>977.75</v>
      </c>
      <c r="Q31" s="256">
        <v>938.62</v>
      </c>
      <c r="R31" s="257">
        <v>4.17</v>
      </c>
      <c r="S31" s="255">
        <v>476.19</v>
      </c>
      <c r="T31" s="256">
        <v>459.73</v>
      </c>
      <c r="U31" s="257">
        <v>3.58</v>
      </c>
      <c r="V31" s="255">
        <v>927.18</v>
      </c>
      <c r="W31" s="256">
        <v>890.67</v>
      </c>
      <c r="X31" s="257">
        <v>4.0999999999999996</v>
      </c>
      <c r="Y31" s="362"/>
      <c r="Z31" s="208"/>
      <c r="AA31" s="208" t="s">
        <v>82</v>
      </c>
      <c r="AB31" s="432">
        <v>62.61</v>
      </c>
      <c r="AC31" s="432">
        <v>58.32</v>
      </c>
      <c r="AD31" s="432">
        <v>55.21</v>
      </c>
      <c r="AE31" s="432">
        <v>58.71</v>
      </c>
      <c r="AF31" s="375"/>
      <c r="AG31" s="375"/>
      <c r="AH31" s="375"/>
      <c r="AI31" s="1504"/>
      <c r="AJ31" s="459"/>
      <c r="AK31" s="208"/>
      <c r="AL31" s="1406" t="s">
        <v>75</v>
      </c>
      <c r="AM31" s="1322">
        <v>24910</v>
      </c>
      <c r="AN31" s="1323">
        <v>4394</v>
      </c>
      <c r="AO31" s="1323">
        <v>167705</v>
      </c>
      <c r="AP31" s="1319">
        <v>1304</v>
      </c>
      <c r="AQ31" s="1318"/>
      <c r="AR31" s="1318"/>
      <c r="AS31" s="1318"/>
      <c r="AT31" s="1318"/>
      <c r="AU31" s="1320">
        <v>198313</v>
      </c>
      <c r="AV31" s="1314">
        <v>3002</v>
      </c>
      <c r="AW31" s="1315">
        <v>201315</v>
      </c>
      <c r="AX31" s="440"/>
      <c r="AY31" s="440"/>
      <c r="AZ31" s="1309" t="s">
        <v>75</v>
      </c>
      <c r="BA31" s="1322">
        <v>14260</v>
      </c>
      <c r="BB31" s="1323">
        <v>2617</v>
      </c>
      <c r="BC31" s="1323">
        <v>99381</v>
      </c>
      <c r="BD31" s="1319">
        <v>423</v>
      </c>
      <c r="BE31" s="1318"/>
      <c r="BF31" s="1318"/>
      <c r="BG31" s="1318"/>
      <c r="BH31" s="1318"/>
      <c r="BI31" s="1320">
        <v>116681</v>
      </c>
      <c r="BJ31" s="1314">
        <v>2084</v>
      </c>
      <c r="BK31" s="1315">
        <v>118765</v>
      </c>
      <c r="BL31" s="433"/>
      <c r="BM31" s="1225"/>
      <c r="BN31" s="1225"/>
      <c r="BO31" s="1225"/>
      <c r="BP31" s="1526"/>
      <c r="BQ31" s="426"/>
      <c r="BR31" s="426"/>
      <c r="BS31" s="426"/>
      <c r="BT31" s="426"/>
      <c r="BU31" s="1542"/>
      <c r="BV31" s="1518"/>
      <c r="BW31" s="235"/>
      <c r="BX31" s="1089"/>
      <c r="BY31" s="419"/>
      <c r="BZ31" s="521"/>
      <c r="CA31" s="521"/>
      <c r="CB31" s="521"/>
      <c r="CC31" s="521"/>
      <c r="CE31" s="382" t="s">
        <v>114</v>
      </c>
      <c r="CF31" s="412">
        <v>112196</v>
      </c>
      <c r="CG31" s="463">
        <v>110869</v>
      </c>
      <c r="CH31" s="413">
        <v>1.2</v>
      </c>
      <c r="CI31" s="507"/>
      <c r="CJ31" s="507"/>
      <c r="CK31" s="236" t="s">
        <v>115</v>
      </c>
      <c r="CL31" s="414">
        <v>11129</v>
      </c>
      <c r="CM31" s="422">
        <v>10636</v>
      </c>
      <c r="CN31" s="375">
        <v>9085</v>
      </c>
      <c r="CO31" s="423">
        <v>30850</v>
      </c>
      <c r="CP31" s="424">
        <v>29249</v>
      </c>
      <c r="CQ31" s="1150">
        <v>5.47</v>
      </c>
      <c r="CR31" s="208"/>
      <c r="CS31" s="254" t="s">
        <v>50</v>
      </c>
      <c r="CT31" s="255">
        <v>1059.28</v>
      </c>
      <c r="CU31" s="256">
        <v>1021.91</v>
      </c>
      <c r="CV31" s="257">
        <v>3.66</v>
      </c>
      <c r="CW31" s="255">
        <v>498.52</v>
      </c>
      <c r="CX31" s="256">
        <v>488.35</v>
      </c>
      <c r="CY31" s="257">
        <v>2.08</v>
      </c>
      <c r="CZ31" s="255">
        <v>996.65</v>
      </c>
      <c r="DA31" s="256">
        <v>962.58</v>
      </c>
      <c r="DB31" s="257">
        <v>3.54</v>
      </c>
      <c r="DC31" s="362"/>
      <c r="DD31" s="208"/>
      <c r="DE31" s="208" t="s">
        <v>82</v>
      </c>
      <c r="DF31" s="432">
        <v>67.62</v>
      </c>
      <c r="DG31" s="432">
        <v>61.64</v>
      </c>
      <c r="DH31" s="432">
        <v>62.57</v>
      </c>
      <c r="DI31" s="432">
        <v>63.94</v>
      </c>
      <c r="DJ31" s="375"/>
      <c r="DK31" s="375"/>
      <c r="DL31" s="375"/>
      <c r="DM31" s="1504"/>
      <c r="DN31" s="459"/>
      <c r="DO31" s="208"/>
      <c r="DP31" s="1406" t="s">
        <v>75</v>
      </c>
      <c r="DQ31" s="1322">
        <v>13304</v>
      </c>
      <c r="DR31" s="1323">
        <v>5153</v>
      </c>
      <c r="DS31" s="1323">
        <v>167672</v>
      </c>
      <c r="DT31" s="1319">
        <v>464</v>
      </c>
      <c r="DU31" s="1318"/>
      <c r="DV31" s="1318"/>
      <c r="DW31" s="1318"/>
      <c r="DX31" s="1318"/>
      <c r="DY31" s="1320">
        <v>186593</v>
      </c>
      <c r="DZ31" s="1314">
        <v>2703</v>
      </c>
      <c r="EA31" s="1315">
        <v>189296</v>
      </c>
      <c r="EB31" s="955"/>
      <c r="EC31" s="955"/>
      <c r="ED31" s="1407" t="s">
        <v>75</v>
      </c>
      <c r="EE31" s="1322">
        <v>4962</v>
      </c>
      <c r="EF31" s="1323">
        <v>1392</v>
      </c>
      <c r="EG31" s="1323">
        <v>35311</v>
      </c>
      <c r="EH31" s="1319">
        <v>428</v>
      </c>
      <c r="EI31" s="1318"/>
      <c r="EJ31" s="1318"/>
      <c r="EK31" s="1318"/>
      <c r="EL31" s="1318"/>
      <c r="EM31" s="1320">
        <v>42093</v>
      </c>
      <c r="EN31" s="1314">
        <v>517</v>
      </c>
      <c r="EO31" s="1315">
        <v>42610</v>
      </c>
      <c r="EP31" s="433"/>
      <c r="EQ31" s="1225"/>
      <c r="ER31" s="1225"/>
      <c r="ES31" s="1225"/>
      <c r="ET31" s="1526"/>
      <c r="EU31" s="426"/>
      <c r="EV31" s="426"/>
      <c r="EW31" s="426"/>
      <c r="EX31" s="426"/>
      <c r="EY31" s="1542"/>
      <c r="EZ31" s="1518"/>
      <c r="FA31" s="235"/>
      <c r="FB31" s="1089"/>
      <c r="FC31" s="419"/>
      <c r="FD31" s="521"/>
      <c r="FE31" s="521"/>
      <c r="FF31" s="521"/>
      <c r="FG31" s="420"/>
      <c r="FI31" s="382" t="s">
        <v>114</v>
      </c>
      <c r="FJ31" s="412">
        <v>112196</v>
      </c>
      <c r="FK31" s="463">
        <v>110869</v>
      </c>
      <c r="FL31" s="413">
        <v>1.2</v>
      </c>
      <c r="FM31" s="507"/>
      <c r="FN31" s="507"/>
      <c r="FO31" s="236" t="s">
        <v>115</v>
      </c>
      <c r="FP31" s="414">
        <v>6082</v>
      </c>
      <c r="FQ31" s="422">
        <v>6834</v>
      </c>
      <c r="FR31" s="375">
        <v>7365</v>
      </c>
      <c r="FS31" s="423">
        <v>20281</v>
      </c>
      <c r="FT31" s="424">
        <v>19865</v>
      </c>
      <c r="FU31" s="1150">
        <v>2.09</v>
      </c>
      <c r="FV31" s="742"/>
      <c r="FW31" s="254" t="s">
        <v>50</v>
      </c>
      <c r="FX31" s="255">
        <v>843.25</v>
      </c>
      <c r="FY31" s="256">
        <v>822.36</v>
      </c>
      <c r="FZ31" s="257">
        <v>2.54</v>
      </c>
      <c r="GA31" s="255">
        <v>502.09</v>
      </c>
      <c r="GB31" s="256">
        <v>499.01</v>
      </c>
      <c r="GC31" s="257">
        <v>0.62</v>
      </c>
      <c r="GD31" s="255">
        <v>808.28</v>
      </c>
      <c r="GE31" s="256">
        <v>788.84</v>
      </c>
      <c r="GF31" s="257">
        <v>2.46</v>
      </c>
      <c r="GG31" s="362"/>
      <c r="GH31" s="208"/>
      <c r="GI31" s="208" t="s">
        <v>82</v>
      </c>
      <c r="GJ31" s="432">
        <v>55.26</v>
      </c>
      <c r="GK31" s="432">
        <v>54.56</v>
      </c>
      <c r="GL31" s="432">
        <v>51.39</v>
      </c>
      <c r="GM31" s="432">
        <v>53.74</v>
      </c>
      <c r="GN31" s="375"/>
      <c r="GO31" s="375"/>
      <c r="GP31" s="375"/>
      <c r="GQ31" s="1504"/>
      <c r="GR31" s="459"/>
      <c r="GS31" s="208"/>
      <c r="GT31" s="1406" t="s">
        <v>75</v>
      </c>
      <c r="GU31" s="1322">
        <v>18550</v>
      </c>
      <c r="GV31" s="1323">
        <v>3604</v>
      </c>
      <c r="GW31" s="1323">
        <v>148783</v>
      </c>
      <c r="GX31" s="1319">
        <v>520</v>
      </c>
      <c r="GY31" s="1318"/>
      <c r="GZ31" s="1318"/>
      <c r="HA31" s="1318"/>
      <c r="HB31" s="1318"/>
      <c r="HC31" s="1320">
        <v>171457</v>
      </c>
      <c r="HD31" s="1314">
        <v>284</v>
      </c>
      <c r="HE31" s="1315">
        <v>171741</v>
      </c>
      <c r="HF31" s="440"/>
      <c r="HG31" s="440"/>
      <c r="HH31" s="1309" t="s">
        <v>75</v>
      </c>
      <c r="HI31" s="1322">
        <v>5628</v>
      </c>
      <c r="HJ31" s="1323">
        <v>847</v>
      </c>
      <c r="HK31" s="1323">
        <v>24912</v>
      </c>
      <c r="HL31" s="1319">
        <v>0</v>
      </c>
      <c r="HM31" s="1318"/>
      <c r="HN31" s="1318"/>
      <c r="HO31" s="1318"/>
      <c r="HP31" s="1318"/>
      <c r="HQ31" s="1320">
        <v>31387</v>
      </c>
      <c r="HR31" s="1314">
        <v>761</v>
      </c>
      <c r="HS31" s="1315">
        <v>32148</v>
      </c>
      <c r="HT31" s="433"/>
      <c r="HU31" s="1225"/>
      <c r="HV31" s="1225"/>
      <c r="HW31" s="1225"/>
      <c r="HX31" s="1526"/>
      <c r="HY31" s="426"/>
      <c r="HZ31" s="426"/>
      <c r="IA31" s="426"/>
      <c r="IB31" s="426"/>
      <c r="IC31" s="1542"/>
      <c r="ID31" s="1518"/>
      <c r="IE31" s="235"/>
      <c r="IF31" s="1089"/>
      <c r="IG31" s="419"/>
      <c r="IH31" s="521"/>
      <c r="II31" s="521"/>
      <c r="IJ31" s="521"/>
      <c r="IK31" s="521"/>
      <c r="IM31" s="382" t="s">
        <v>114</v>
      </c>
      <c r="IN31" s="412">
        <v>112196</v>
      </c>
      <c r="IO31" s="463">
        <v>110869</v>
      </c>
      <c r="IP31" s="413">
        <v>1.2</v>
      </c>
      <c r="IQ31" s="507"/>
      <c r="IR31" s="507"/>
      <c r="IS31" s="236" t="s">
        <v>115</v>
      </c>
      <c r="IT31" s="414">
        <v>10970</v>
      </c>
      <c r="IU31" s="422">
        <v>10522</v>
      </c>
      <c r="IV31" s="375">
        <v>11839</v>
      </c>
      <c r="IW31" s="423">
        <v>33331</v>
      </c>
      <c r="IX31" s="424">
        <v>30479</v>
      </c>
      <c r="IY31" s="1150">
        <v>9.36</v>
      </c>
      <c r="IZ31" s="208"/>
      <c r="JA31" s="254" t="s">
        <v>50</v>
      </c>
      <c r="JB31" s="255">
        <v>1014.22</v>
      </c>
      <c r="JC31" s="256">
        <v>966.68</v>
      </c>
      <c r="JD31" s="257">
        <v>4.92</v>
      </c>
      <c r="JE31" s="255">
        <v>500.75</v>
      </c>
      <c r="JF31" s="256">
        <v>482.51</v>
      </c>
      <c r="JG31" s="257">
        <v>3.78</v>
      </c>
      <c r="JH31" s="255">
        <v>960.35</v>
      </c>
      <c r="JI31" s="256">
        <v>916.26</v>
      </c>
      <c r="JJ31" s="257">
        <v>4.8099999999999996</v>
      </c>
      <c r="JK31" s="362"/>
      <c r="JL31" s="208"/>
      <c r="JM31" s="208" t="s">
        <v>82</v>
      </c>
      <c r="JN31" s="432">
        <v>58.91</v>
      </c>
      <c r="JO31" s="432">
        <v>61.76</v>
      </c>
      <c r="JP31" s="432">
        <v>64.28</v>
      </c>
      <c r="JQ31" s="432">
        <v>61.65</v>
      </c>
      <c r="JR31" s="375"/>
      <c r="JS31" s="375"/>
      <c r="JT31" s="375"/>
      <c r="JU31" s="1504"/>
      <c r="JV31" s="459"/>
      <c r="JW31" s="208"/>
      <c r="JX31" s="1472" t="s">
        <v>75</v>
      </c>
      <c r="JY31" s="1322">
        <v>17235</v>
      </c>
      <c r="JZ31" s="1323">
        <v>4477</v>
      </c>
      <c r="KA31" s="1323">
        <v>139083</v>
      </c>
      <c r="KB31" s="1319">
        <v>6324</v>
      </c>
      <c r="KC31" s="1318"/>
      <c r="KD31" s="1318"/>
      <c r="KE31" s="1318"/>
      <c r="KF31" s="1318"/>
      <c r="KG31" s="1320">
        <v>167119</v>
      </c>
      <c r="KH31" s="1314">
        <v>871</v>
      </c>
      <c r="KI31" s="1315">
        <v>167990</v>
      </c>
      <c r="KJ31" s="709"/>
      <c r="KK31" s="709"/>
      <c r="KL31" s="1455" t="s">
        <v>75</v>
      </c>
      <c r="KM31" s="1322">
        <v>7578</v>
      </c>
      <c r="KN31" s="1323">
        <v>1313</v>
      </c>
      <c r="KO31" s="1323">
        <v>55804</v>
      </c>
      <c r="KP31" s="1319">
        <v>242</v>
      </c>
      <c r="KQ31" s="1318"/>
      <c r="KR31" s="1318"/>
      <c r="KS31" s="1318"/>
      <c r="KT31" s="1318"/>
      <c r="KU31" s="1320">
        <v>64937</v>
      </c>
      <c r="KV31" s="1314">
        <v>1584</v>
      </c>
      <c r="KW31" s="1315">
        <v>66521</v>
      </c>
      <c r="KX31" s="433"/>
      <c r="KY31" s="1225"/>
      <c r="KZ31" s="1225"/>
      <c r="LA31" s="1225"/>
      <c r="LB31" s="1526"/>
      <c r="LC31" s="426"/>
      <c r="LD31" s="426"/>
      <c r="LE31" s="426"/>
      <c r="LF31" s="426"/>
      <c r="LG31" s="1542"/>
      <c r="LH31" s="1518"/>
      <c r="LI31" s="235"/>
      <c r="LJ31" s="1089"/>
      <c r="LK31" s="419"/>
      <c r="LL31" s="521"/>
      <c r="LM31" s="521"/>
      <c r="LN31" s="521"/>
      <c r="LO31" s="521"/>
      <c r="LQ31" s="382" t="s">
        <v>114</v>
      </c>
      <c r="LR31" s="584">
        <v>112196</v>
      </c>
      <c r="LS31" s="585">
        <v>110869</v>
      </c>
      <c r="LT31" s="413">
        <v>1.2</v>
      </c>
      <c r="LU31" s="408"/>
      <c r="LV31" s="408"/>
      <c r="LW31" s="1202" t="s">
        <v>115</v>
      </c>
      <c r="LX31" s="1100">
        <v>113693</v>
      </c>
      <c r="LY31" s="1203">
        <v>110128</v>
      </c>
      <c r="LZ31" s="1204">
        <v>3.24</v>
      </c>
      <c r="MA31" s="206"/>
      <c r="MB31" s="254" t="s">
        <v>50</v>
      </c>
      <c r="MC31" s="255">
        <v>981.47</v>
      </c>
      <c r="MD31" s="548">
        <v>943.3</v>
      </c>
      <c r="ME31" s="257">
        <v>4.05</v>
      </c>
      <c r="MF31" s="255">
        <v>494.05</v>
      </c>
      <c r="MG31" s="548">
        <v>481.4</v>
      </c>
      <c r="MH31" s="257">
        <v>2.63</v>
      </c>
      <c r="MI31" s="255">
        <v>930.31</v>
      </c>
      <c r="MJ31" s="548">
        <v>894.99</v>
      </c>
      <c r="MK31" s="257">
        <v>3.95</v>
      </c>
      <c r="ML31" s="230"/>
      <c r="MM31" s="230"/>
      <c r="MN31" s="230" t="s">
        <v>82</v>
      </c>
      <c r="MO31" s="735">
        <v>58.71</v>
      </c>
      <c r="MP31" s="735">
        <v>63.94</v>
      </c>
      <c r="MQ31" s="735">
        <v>53.74</v>
      </c>
      <c r="MR31" s="735">
        <v>61.65</v>
      </c>
      <c r="MS31" s="736">
        <v>59.51</v>
      </c>
      <c r="MT31" s="571"/>
      <c r="MU31" s="573"/>
      <c r="MV31" s="574"/>
      <c r="MW31" s="575"/>
      <c r="MX31" s="573"/>
      <c r="MY31" s="573"/>
      <c r="MZ31" s="1455" t="s">
        <v>75</v>
      </c>
      <c r="NA31" s="1322">
        <v>73999</v>
      </c>
      <c r="NB31" s="1323">
        <v>17628</v>
      </c>
      <c r="NC31" s="1323">
        <v>623243</v>
      </c>
      <c r="ND31" s="1319">
        <v>8612</v>
      </c>
      <c r="NE31" s="1318"/>
      <c r="NF31" s="1318"/>
      <c r="NG31" s="1318"/>
      <c r="NH31" s="1318"/>
      <c r="NI31" s="1320">
        <v>723482</v>
      </c>
      <c r="NJ31" s="1314">
        <v>6860</v>
      </c>
      <c r="NK31" s="1315">
        <v>730342</v>
      </c>
      <c r="NL31" s="710"/>
      <c r="NM31" s="710"/>
      <c r="NN31" s="1455" t="s">
        <v>75</v>
      </c>
      <c r="NO31" s="1322">
        <v>32428</v>
      </c>
      <c r="NP31" s="1323">
        <v>6169</v>
      </c>
      <c r="NQ31" s="1323">
        <v>215408</v>
      </c>
      <c r="NR31" s="1319">
        <v>1093</v>
      </c>
      <c r="NS31" s="1318"/>
      <c r="NT31" s="1318"/>
      <c r="NU31" s="1318"/>
      <c r="NV31" s="1318"/>
      <c r="NW31" s="1320">
        <v>255098</v>
      </c>
      <c r="NX31" s="1314">
        <v>4946</v>
      </c>
      <c r="NY31" s="1315">
        <v>260044</v>
      </c>
      <c r="OA31" s="1362"/>
      <c r="OC31" s="1613"/>
      <c r="OD31" s="1613"/>
      <c r="OE31" s="1614"/>
      <c r="OF31" s="1613"/>
      <c r="OG31" s="1613"/>
      <c r="OH31" s="1614"/>
      <c r="OI31" s="1613"/>
      <c r="OJ31" s="1613"/>
      <c r="OK31" s="1614"/>
      <c r="OL31" s="1613"/>
      <c r="OM31" s="1613"/>
      <c r="ON31" s="1614"/>
      <c r="OO31" s="1613"/>
      <c r="OP31" s="1613"/>
      <c r="OQ31" s="1614"/>
      <c r="OR31" s="802"/>
      <c r="OS31" s="802"/>
      <c r="OT31" s="802"/>
      <c r="OU31" s="802"/>
      <c r="OW31" s="1615"/>
      <c r="OX31" s="1615"/>
      <c r="OY31" s="761"/>
      <c r="OZ31" s="1615"/>
      <c r="PA31" s="1615"/>
      <c r="PB31" s="761"/>
      <c r="PC31" s="1615"/>
      <c r="PD31" s="1615"/>
      <c r="PE31" s="761"/>
      <c r="PF31" s="1615"/>
      <c r="PG31" s="1615"/>
      <c r="PH31" s="761"/>
      <c r="PI31" s="1615"/>
      <c r="PJ31" s="1615"/>
      <c r="PK31" s="761"/>
      <c r="PL31" s="802"/>
      <c r="PM31" s="802"/>
      <c r="PO31" s="1615"/>
      <c r="PP31" s="1615"/>
      <c r="PQ31" s="1615"/>
      <c r="PR31" s="1615"/>
      <c r="PS31" s="1615"/>
      <c r="PT31" s="1615"/>
      <c r="PU31" s="1615"/>
      <c r="PV31" s="1615"/>
      <c r="PW31" s="1615"/>
      <c r="PX31" s="1615"/>
      <c r="PY31" s="1615"/>
      <c r="PZ31" s="1615"/>
      <c r="QA31" s="1615"/>
      <c r="QB31" s="1615"/>
      <c r="QC31" s="1615"/>
      <c r="QD31" s="1615"/>
      <c r="QE31" s="1615"/>
      <c r="QF31" s="1615"/>
      <c r="QG31" s="1615"/>
      <c r="QH31" s="1615"/>
      <c r="QK31" s="1615"/>
      <c r="QL31" s="1615"/>
      <c r="QM31" s="1615"/>
      <c r="QN31" s="1615"/>
      <c r="QO31" s="1615"/>
      <c r="QP31" s="1615"/>
      <c r="QQ31" s="1615"/>
      <c r="QR31" s="1615"/>
      <c r="QS31" s="1615"/>
      <c r="QT31" s="1615"/>
      <c r="QU31" s="1615"/>
      <c r="QV31" s="1615"/>
      <c r="QW31" s="1615"/>
      <c r="QX31" s="1615"/>
      <c r="QY31" s="1615"/>
      <c r="QZ31" s="1615"/>
      <c r="RA31" s="1615"/>
      <c r="RB31" s="1615"/>
      <c r="RC31" s="1615"/>
      <c r="RD31" s="1615"/>
      <c r="RG31" s="1615"/>
      <c r="RH31" s="1615"/>
      <c r="RI31" s="1615"/>
      <c r="RJ31" s="1615"/>
      <c r="RK31" s="1615"/>
      <c r="RL31" s="1615"/>
      <c r="RM31" s="1615"/>
      <c r="RN31" s="1615"/>
      <c r="RO31" s="1615"/>
      <c r="RP31" s="1615"/>
      <c r="RQ31" s="802"/>
      <c r="RV31" s="802"/>
      <c r="SJ31" s="1613"/>
      <c r="TH31" s="1618"/>
      <c r="TI31" s="1618"/>
      <c r="TJ31" s="1619"/>
      <c r="TM31" s="1615"/>
      <c r="TN31" s="1615"/>
      <c r="TO31" s="1615"/>
      <c r="TP31" s="1615"/>
      <c r="TQ31" s="1615"/>
      <c r="TR31" s="1615"/>
      <c r="TS31" s="1615"/>
      <c r="TT31" s="1615"/>
      <c r="TU31" s="1615"/>
      <c r="TV31" s="1615"/>
      <c r="TW31" s="1615"/>
      <c r="UA31" s="1615"/>
      <c r="UB31" s="1615"/>
      <c r="UC31" s="1615"/>
      <c r="UD31" s="1615"/>
      <c r="UE31" s="1615"/>
      <c r="UF31" s="1615"/>
      <c r="UG31" s="1615"/>
      <c r="UH31" s="1615"/>
      <c r="UI31" s="1615"/>
      <c r="UJ31" s="1615"/>
      <c r="UK31" s="1615"/>
      <c r="UO31" s="1618"/>
      <c r="UP31" s="1618"/>
      <c r="UQ31" s="1619"/>
      <c r="UR31" s="1618"/>
      <c r="US31" s="1618"/>
      <c r="UT31" s="1619"/>
      <c r="UU31" s="1618"/>
      <c r="UV31" s="1618"/>
      <c r="UW31" s="1619"/>
      <c r="UZ31" s="1615"/>
      <c r="VA31" s="1615"/>
      <c r="VB31" s="1615"/>
      <c r="VC31" s="1615"/>
      <c r="VD31" s="1615"/>
      <c r="VE31" s="1615"/>
      <c r="VF31" s="1615"/>
      <c r="VG31" s="1615"/>
      <c r="VH31" s="1615"/>
      <c r="VI31" s="1615"/>
      <c r="VJ31" s="1615"/>
      <c r="VN31" s="1615"/>
      <c r="VO31" s="1615"/>
      <c r="VP31" s="1615"/>
      <c r="VQ31" s="1615"/>
      <c r="VR31" s="1615"/>
      <c r="VS31" s="1615"/>
      <c r="VT31" s="1615"/>
      <c r="VU31" s="1615"/>
      <c r="VV31" s="1615"/>
      <c r="VW31" s="1615"/>
      <c r="VX31" s="1615"/>
      <c r="WA31" s="1618"/>
      <c r="WB31" s="1618"/>
      <c r="WC31" s="1619"/>
      <c r="WD31" s="1618"/>
      <c r="WE31" s="1618"/>
      <c r="WF31" s="1619"/>
      <c r="WG31" s="1618"/>
      <c r="WH31" s="1618"/>
      <c r="WI31" s="1619"/>
      <c r="WL31" s="1615"/>
      <c r="WM31" s="1615"/>
      <c r="WN31" s="1615"/>
      <c r="WO31" s="1615"/>
      <c r="WP31" s="1615"/>
      <c r="WQ31" s="1615"/>
      <c r="WR31" s="1615"/>
      <c r="WS31" s="1615"/>
      <c r="WT31" s="1615"/>
      <c r="WU31" s="1615"/>
      <c r="WV31" s="1615"/>
      <c r="WZ31" s="1615"/>
      <c r="XA31" s="1615"/>
      <c r="XB31" s="1615"/>
      <c r="XC31" s="1615"/>
      <c r="XD31" s="1615"/>
      <c r="XE31" s="1615"/>
      <c r="XF31" s="1615"/>
      <c r="XG31" s="1615"/>
      <c r="XH31" s="1615"/>
      <c r="XI31" s="1615"/>
      <c r="XJ31" s="1615"/>
      <c r="XM31" s="1618"/>
      <c r="XN31" s="1618"/>
      <c r="XO31" s="1619"/>
      <c r="XP31" s="1618"/>
      <c r="XQ31" s="1618"/>
      <c r="XR31" s="1619"/>
      <c r="XS31" s="1618"/>
      <c r="XT31" s="1618"/>
      <c r="XU31" s="1619"/>
      <c r="XX31" s="1615"/>
      <c r="XY31" s="1615"/>
      <c r="XZ31" s="1615"/>
      <c r="YA31" s="1615"/>
      <c r="YB31" s="1615"/>
      <c r="YC31" s="1615"/>
      <c r="YD31" s="1615"/>
      <c r="YE31" s="1615"/>
      <c r="YF31" s="1615"/>
      <c r="YG31" s="1615"/>
      <c r="YH31" s="1615"/>
      <c r="YL31" s="1615"/>
      <c r="YM31" s="1615"/>
      <c r="YN31" s="1615"/>
      <c r="YO31" s="1615"/>
      <c r="YP31" s="1615"/>
      <c r="YQ31" s="1615"/>
      <c r="YR31" s="1615"/>
      <c r="YS31" s="1615"/>
      <c r="YT31" s="1615"/>
      <c r="YU31" s="1615"/>
      <c r="YV31" s="1615"/>
      <c r="YY31" s="1618"/>
      <c r="YZ31" s="1618"/>
      <c r="ZA31" s="1619"/>
      <c r="ZB31" s="1618"/>
      <c r="ZC31" s="1618"/>
      <c r="ZD31" s="1619"/>
      <c r="ZE31" s="1618"/>
      <c r="ZF31" s="1618"/>
      <c r="ZG31" s="1619"/>
      <c r="ZJ31" s="1615"/>
      <c r="ZK31" s="1615"/>
      <c r="ZL31" s="1615"/>
      <c r="ZM31" s="1615"/>
      <c r="ZN31" s="1615"/>
      <c r="ZO31" s="1615"/>
      <c r="ZP31" s="1615"/>
      <c r="ZQ31" s="1615"/>
      <c r="ZR31" s="1615"/>
      <c r="ZS31" s="1615"/>
      <c r="ZT31" s="1615"/>
      <c r="ZX31" s="1615"/>
      <c r="ZY31" s="1615"/>
      <c r="ZZ31" s="1615"/>
      <c r="AAA31" s="1615"/>
      <c r="AAB31" s="1615"/>
      <c r="AAC31" s="1615"/>
      <c r="AAD31" s="1615"/>
      <c r="AAE31" s="1615"/>
      <c r="AAF31" s="1615"/>
      <c r="AAG31" s="1615"/>
      <c r="AAH31" s="1615"/>
    </row>
    <row r="32" spans="1:712" ht="22.5" customHeight="1" thickTop="1" thickBot="1" x14ac:dyDescent="0.25">
      <c r="A32" s="382" t="s">
        <v>184</v>
      </c>
      <c r="B32" s="464">
        <v>79.19</v>
      </c>
      <c r="C32" s="760">
        <v>77.72</v>
      </c>
      <c r="D32" s="413">
        <v>1.47</v>
      </c>
      <c r="E32" s="966"/>
      <c r="F32" s="387"/>
      <c r="G32" s="236" t="s">
        <v>117</v>
      </c>
      <c r="H32" s="414">
        <v>40012</v>
      </c>
      <c r="I32" s="422">
        <v>35869</v>
      </c>
      <c r="J32" s="375">
        <v>27677</v>
      </c>
      <c r="K32" s="423">
        <v>103558</v>
      </c>
      <c r="L32" s="424">
        <v>99375</v>
      </c>
      <c r="M32" s="1150">
        <v>4.21</v>
      </c>
      <c r="N32" s="208"/>
      <c r="O32" s="254" t="s">
        <v>56</v>
      </c>
      <c r="P32" s="255">
        <v>702.1</v>
      </c>
      <c r="Q32" s="256">
        <v>670.45</v>
      </c>
      <c r="R32" s="257">
        <v>4.72</v>
      </c>
      <c r="S32" s="255">
        <v>473.49</v>
      </c>
      <c r="T32" s="256">
        <v>458.58</v>
      </c>
      <c r="U32" s="257">
        <v>3.25</v>
      </c>
      <c r="V32" s="255">
        <v>679.05</v>
      </c>
      <c r="W32" s="256">
        <v>649.23</v>
      </c>
      <c r="X32" s="257">
        <v>4.59</v>
      </c>
      <c r="Y32" s="362"/>
      <c r="Z32" s="425" t="s">
        <v>58</v>
      </c>
      <c r="AA32" s="425"/>
      <c r="AB32" s="371">
        <v>2360842</v>
      </c>
      <c r="AC32" s="371">
        <v>2239051</v>
      </c>
      <c r="AD32" s="371">
        <v>2327515</v>
      </c>
      <c r="AE32" s="371">
        <v>6927408</v>
      </c>
      <c r="AF32" s="459"/>
      <c r="AG32" s="459"/>
      <c r="AH32" s="459"/>
      <c r="AI32" s="459"/>
      <c r="AJ32" s="459"/>
      <c r="AK32" s="208"/>
      <c r="AL32" s="1408" t="s">
        <v>47</v>
      </c>
      <c r="AM32" s="1325">
        <v>1694380</v>
      </c>
      <c r="AN32" s="1326">
        <v>96846</v>
      </c>
      <c r="AO32" s="1326">
        <v>2251525</v>
      </c>
      <c r="AP32" s="1327">
        <v>402125</v>
      </c>
      <c r="AQ32" s="1328"/>
      <c r="AR32" s="1328"/>
      <c r="AS32" s="1328"/>
      <c r="AT32" s="1328"/>
      <c r="AU32" s="1329">
        <v>4444876</v>
      </c>
      <c r="AV32" s="1330">
        <v>2294582</v>
      </c>
      <c r="AW32" s="1330">
        <v>6739458</v>
      </c>
      <c r="AX32" s="1411"/>
      <c r="AY32" s="1411"/>
      <c r="AZ32" s="1324" t="s">
        <v>47</v>
      </c>
      <c r="BA32" s="1325">
        <v>2124910</v>
      </c>
      <c r="BB32" s="1326">
        <v>14998</v>
      </c>
      <c r="BC32" s="1326">
        <v>744749</v>
      </c>
      <c r="BD32" s="1327">
        <v>75356</v>
      </c>
      <c r="BE32" s="1328"/>
      <c r="BF32" s="1328"/>
      <c r="BG32" s="1328"/>
      <c r="BH32" s="1328"/>
      <c r="BI32" s="1329">
        <v>2960013</v>
      </c>
      <c r="BJ32" s="1330">
        <v>228123</v>
      </c>
      <c r="BK32" s="1330">
        <v>3188136</v>
      </c>
      <c r="BL32" s="433"/>
      <c r="BM32" s="1225"/>
      <c r="BN32" s="1225"/>
      <c r="BO32" s="1225"/>
      <c r="BP32" s="1526"/>
      <c r="BQ32" s="426"/>
      <c r="BR32" s="426"/>
      <c r="BS32" s="1549"/>
      <c r="BT32" s="426"/>
      <c r="BU32" s="1542"/>
      <c r="BV32" s="1548"/>
      <c r="BW32" s="235"/>
      <c r="BX32" s="1089"/>
      <c r="BY32" s="419"/>
      <c r="BZ32" s="521"/>
      <c r="CA32" s="521"/>
      <c r="CB32" s="521"/>
      <c r="CC32" s="521"/>
      <c r="CE32" s="382" t="s">
        <v>184</v>
      </c>
      <c r="CF32" s="464">
        <v>76.459999999999994</v>
      </c>
      <c r="CG32" s="760">
        <v>76.290000000000006</v>
      </c>
      <c r="CH32" s="413">
        <v>0.17</v>
      </c>
      <c r="CI32" s="836"/>
      <c r="CJ32" s="507"/>
      <c r="CK32" s="236" t="s">
        <v>117</v>
      </c>
      <c r="CL32" s="414">
        <v>43477</v>
      </c>
      <c r="CM32" s="422">
        <v>28594</v>
      </c>
      <c r="CN32" s="375">
        <v>21825</v>
      </c>
      <c r="CO32" s="423">
        <v>93896</v>
      </c>
      <c r="CP32" s="424">
        <v>98586</v>
      </c>
      <c r="CQ32" s="1150">
        <v>-4.76</v>
      </c>
      <c r="CR32" s="208"/>
      <c r="CS32" s="254" t="s">
        <v>56</v>
      </c>
      <c r="CT32" s="255">
        <v>678.2</v>
      </c>
      <c r="CU32" s="256">
        <v>660.18</v>
      </c>
      <c r="CV32" s="257">
        <v>2.73</v>
      </c>
      <c r="CW32" s="255">
        <v>540.02</v>
      </c>
      <c r="CX32" s="256">
        <v>536.96</v>
      </c>
      <c r="CY32" s="257">
        <v>0.56999999999999995</v>
      </c>
      <c r="CZ32" s="255">
        <v>662.77</v>
      </c>
      <c r="DA32" s="256">
        <v>646.48</v>
      </c>
      <c r="DB32" s="257">
        <v>2.52</v>
      </c>
      <c r="DC32" s="362"/>
      <c r="DD32" s="425" t="s">
        <v>58</v>
      </c>
      <c r="DE32" s="425"/>
      <c r="DF32" s="371">
        <v>2559234</v>
      </c>
      <c r="DG32" s="371">
        <v>2500658</v>
      </c>
      <c r="DH32" s="371">
        <v>2293845</v>
      </c>
      <c r="DI32" s="371">
        <v>7353737</v>
      </c>
      <c r="DJ32" s="459"/>
      <c r="DK32" s="459"/>
      <c r="DL32" s="459"/>
      <c r="DM32" s="459"/>
      <c r="DN32" s="459"/>
      <c r="DO32" s="208"/>
      <c r="DP32" s="1408" t="s">
        <v>47</v>
      </c>
      <c r="DQ32" s="1325">
        <v>1940748</v>
      </c>
      <c r="DR32" s="1326">
        <v>86755</v>
      </c>
      <c r="DS32" s="1326">
        <v>2604832</v>
      </c>
      <c r="DT32" s="1327">
        <v>203797</v>
      </c>
      <c r="DU32" s="1328"/>
      <c r="DV32" s="1328"/>
      <c r="DW32" s="1328"/>
      <c r="DX32" s="1328"/>
      <c r="DY32" s="1329">
        <v>4836132</v>
      </c>
      <c r="DZ32" s="1330">
        <v>2476568</v>
      </c>
      <c r="EA32" s="1330">
        <v>7312700</v>
      </c>
      <c r="EB32" s="1409"/>
      <c r="EC32" s="1409"/>
      <c r="ED32" s="1410" t="s">
        <v>47</v>
      </c>
      <c r="EE32" s="1325">
        <v>2139679</v>
      </c>
      <c r="EF32" s="1326">
        <v>17098</v>
      </c>
      <c r="EG32" s="1326">
        <v>564625</v>
      </c>
      <c r="EH32" s="1327">
        <v>51874</v>
      </c>
      <c r="EI32" s="1328"/>
      <c r="EJ32" s="1328"/>
      <c r="EK32" s="1328"/>
      <c r="EL32" s="1328"/>
      <c r="EM32" s="1329">
        <v>2773276</v>
      </c>
      <c r="EN32" s="1330">
        <v>123624</v>
      </c>
      <c r="EO32" s="1330">
        <v>2896900</v>
      </c>
      <c r="EP32" s="433"/>
      <c r="EQ32" s="1225"/>
      <c r="ER32" s="1225"/>
      <c r="ES32" s="1225"/>
      <c r="ET32" s="1526"/>
      <c r="EU32" s="426"/>
      <c r="EV32" s="426"/>
      <c r="EW32" s="1549"/>
      <c r="EX32" s="426"/>
      <c r="EY32" s="1542"/>
      <c r="EZ32" s="1548"/>
      <c r="FA32" s="235"/>
      <c r="FB32" s="1089"/>
      <c r="FC32" s="419"/>
      <c r="FD32" s="521"/>
      <c r="FE32" s="521"/>
      <c r="FF32" s="521"/>
      <c r="FG32" s="420"/>
      <c r="FI32" s="382" t="s">
        <v>184</v>
      </c>
      <c r="FJ32" s="464">
        <v>67.67</v>
      </c>
      <c r="FK32" s="465">
        <v>68.41</v>
      </c>
      <c r="FL32" s="413">
        <v>-0.74</v>
      </c>
      <c r="FM32" s="466"/>
      <c r="FN32" s="507"/>
      <c r="FO32" s="236" t="s">
        <v>117</v>
      </c>
      <c r="FP32" s="414">
        <v>22636</v>
      </c>
      <c r="FQ32" s="422">
        <v>27133</v>
      </c>
      <c r="FR32" s="375">
        <v>23698</v>
      </c>
      <c r="FS32" s="423">
        <v>73467</v>
      </c>
      <c r="FT32" s="424">
        <v>70957</v>
      </c>
      <c r="FU32" s="1150">
        <v>3.54</v>
      </c>
      <c r="FV32" s="742"/>
      <c r="FW32" s="254" t="s">
        <v>56</v>
      </c>
      <c r="FX32" s="255">
        <v>624.64</v>
      </c>
      <c r="FY32" s="256">
        <v>633.22</v>
      </c>
      <c r="FZ32" s="257">
        <v>-1.35</v>
      </c>
      <c r="GA32" s="255">
        <v>554.41999999999996</v>
      </c>
      <c r="GB32" s="256">
        <v>561.78</v>
      </c>
      <c r="GC32" s="257">
        <v>-1.31</v>
      </c>
      <c r="GD32" s="255">
        <v>617.45000000000005</v>
      </c>
      <c r="GE32" s="256">
        <v>625.82000000000005</v>
      </c>
      <c r="GF32" s="257">
        <v>-1.34</v>
      </c>
      <c r="GG32" s="362"/>
      <c r="GH32" s="425" t="s">
        <v>58</v>
      </c>
      <c r="GI32" s="425"/>
      <c r="GJ32" s="371">
        <v>2020473</v>
      </c>
      <c r="GK32" s="371">
        <v>1970650</v>
      </c>
      <c r="GL32" s="371">
        <v>1882087</v>
      </c>
      <c r="GM32" s="371">
        <v>5873210</v>
      </c>
      <c r="GN32" s="459"/>
      <c r="GO32" s="459"/>
      <c r="GP32" s="459"/>
      <c r="GQ32" s="459"/>
      <c r="GR32" s="459"/>
      <c r="GS32" s="208"/>
      <c r="GT32" s="1408" t="s">
        <v>47</v>
      </c>
      <c r="GU32" s="1325">
        <v>1605994</v>
      </c>
      <c r="GV32" s="1326">
        <v>67065</v>
      </c>
      <c r="GW32" s="1326">
        <v>1985424</v>
      </c>
      <c r="GX32" s="1327">
        <v>333944</v>
      </c>
      <c r="GY32" s="1328"/>
      <c r="GZ32" s="1328"/>
      <c r="HA32" s="1328"/>
      <c r="HB32" s="1328"/>
      <c r="HC32" s="1329">
        <v>3992427</v>
      </c>
      <c r="HD32" s="1330">
        <v>1702558</v>
      </c>
      <c r="HE32" s="1330">
        <v>5694985</v>
      </c>
      <c r="HF32" s="1411"/>
      <c r="HG32" s="1411"/>
      <c r="HH32" s="1324" t="s">
        <v>47</v>
      </c>
      <c r="HI32" s="1325">
        <v>1676625</v>
      </c>
      <c r="HJ32" s="1326">
        <v>18566</v>
      </c>
      <c r="HK32" s="1326">
        <v>519536</v>
      </c>
      <c r="HL32" s="1327">
        <v>76369</v>
      </c>
      <c r="HM32" s="1328"/>
      <c r="HN32" s="1328"/>
      <c r="HO32" s="1328"/>
      <c r="HP32" s="1328"/>
      <c r="HQ32" s="1329">
        <v>2291096</v>
      </c>
      <c r="HR32" s="1330">
        <v>129828</v>
      </c>
      <c r="HS32" s="1330">
        <v>2420924</v>
      </c>
      <c r="HT32" s="433"/>
      <c r="HU32" s="1225"/>
      <c r="HV32" s="1225"/>
      <c r="HW32" s="1225"/>
      <c r="HX32" s="1526"/>
      <c r="HY32" s="426"/>
      <c r="HZ32" s="426"/>
      <c r="IA32" s="1549"/>
      <c r="IB32" s="426"/>
      <c r="IC32" s="1542"/>
      <c r="ID32" s="1548"/>
      <c r="IE32" s="235"/>
      <c r="IF32" s="1089"/>
      <c r="IG32" s="419"/>
      <c r="IH32" s="521"/>
      <c r="II32" s="521"/>
      <c r="IJ32" s="521"/>
      <c r="IK32" s="521"/>
      <c r="IM32" s="382" t="s">
        <v>184</v>
      </c>
      <c r="IN32" s="464">
        <v>72.7</v>
      </c>
      <c r="IO32" s="465">
        <v>74.23</v>
      </c>
      <c r="IP32" s="413">
        <v>-1.53</v>
      </c>
      <c r="IQ32" s="466"/>
      <c r="IR32" s="507"/>
      <c r="IS32" s="236" t="s">
        <v>117</v>
      </c>
      <c r="IT32" s="414">
        <v>33944</v>
      </c>
      <c r="IU32" s="422">
        <v>25474</v>
      </c>
      <c r="IV32" s="375">
        <v>27028</v>
      </c>
      <c r="IW32" s="423">
        <v>86446</v>
      </c>
      <c r="IX32" s="424">
        <v>82726</v>
      </c>
      <c r="IY32" s="1150">
        <v>4.5</v>
      </c>
      <c r="IZ32" s="208"/>
      <c r="JA32" s="254" t="s">
        <v>56</v>
      </c>
      <c r="JB32" s="255">
        <v>657.41</v>
      </c>
      <c r="JC32" s="256">
        <v>651.80999999999995</v>
      </c>
      <c r="JD32" s="257">
        <v>0.86</v>
      </c>
      <c r="JE32" s="255">
        <v>506.46</v>
      </c>
      <c r="JF32" s="256">
        <v>492.36</v>
      </c>
      <c r="JG32" s="257">
        <v>2.86</v>
      </c>
      <c r="JH32" s="255">
        <v>641.58000000000004</v>
      </c>
      <c r="JI32" s="256">
        <v>635.21</v>
      </c>
      <c r="JJ32" s="257">
        <v>1</v>
      </c>
      <c r="JK32" s="362"/>
      <c r="JL32" s="425" t="s">
        <v>58</v>
      </c>
      <c r="JM32" s="425"/>
      <c r="JN32" s="371">
        <v>2104405</v>
      </c>
      <c r="JO32" s="371">
        <v>2204740</v>
      </c>
      <c r="JP32" s="371">
        <v>2199009</v>
      </c>
      <c r="JQ32" s="371">
        <v>6508154</v>
      </c>
      <c r="JR32" s="459"/>
      <c r="JS32" s="459"/>
      <c r="JT32" s="459"/>
      <c r="JU32" s="459"/>
      <c r="JV32" s="459"/>
      <c r="JW32" s="208"/>
      <c r="JX32" s="1473" t="s">
        <v>47</v>
      </c>
      <c r="JY32" s="1325">
        <v>1740780</v>
      </c>
      <c r="JZ32" s="1326">
        <v>85653</v>
      </c>
      <c r="KA32" s="1326">
        <v>1957756</v>
      </c>
      <c r="KB32" s="1327">
        <v>560141</v>
      </c>
      <c r="KC32" s="1328"/>
      <c r="KD32" s="1328"/>
      <c r="KE32" s="1328"/>
      <c r="KF32" s="1328"/>
      <c r="KG32" s="1329">
        <v>4344330</v>
      </c>
      <c r="KH32" s="1330">
        <v>2600475</v>
      </c>
      <c r="KI32" s="1330">
        <v>6944805</v>
      </c>
      <c r="KJ32" s="1474"/>
      <c r="KK32" s="1474"/>
      <c r="KL32" s="1457" t="s">
        <v>47</v>
      </c>
      <c r="KM32" s="1325">
        <v>2014337</v>
      </c>
      <c r="KN32" s="1326">
        <v>23650</v>
      </c>
      <c r="KO32" s="1326">
        <v>685978</v>
      </c>
      <c r="KP32" s="1327">
        <v>187518</v>
      </c>
      <c r="KQ32" s="1328"/>
      <c r="KR32" s="1328"/>
      <c r="KS32" s="1328"/>
      <c r="KT32" s="1328"/>
      <c r="KU32" s="1329">
        <v>2911483</v>
      </c>
      <c r="KV32" s="1330">
        <v>185693</v>
      </c>
      <c r="KW32" s="1330">
        <v>3097176</v>
      </c>
      <c r="KX32" s="433"/>
      <c r="KY32" s="1225"/>
      <c r="KZ32" s="1225"/>
      <c r="LA32" s="1225"/>
      <c r="LB32" s="1526"/>
      <c r="LC32" s="426"/>
      <c r="LD32" s="426"/>
      <c r="LE32" s="1549"/>
      <c r="LF32" s="426"/>
      <c r="LG32" s="1542"/>
      <c r="LH32" s="1548"/>
      <c r="LI32" s="235"/>
      <c r="LJ32" s="1089"/>
      <c r="LK32" s="419"/>
      <c r="LL32" s="521"/>
      <c r="LM32" s="521"/>
      <c r="LN32" s="521"/>
      <c r="LO32" s="521"/>
      <c r="LQ32" s="382" t="s">
        <v>184</v>
      </c>
      <c r="LR32" s="586">
        <v>74</v>
      </c>
      <c r="LS32" s="587">
        <v>74.16</v>
      </c>
      <c r="LT32" s="413">
        <v>-0.16</v>
      </c>
      <c r="LU32" s="601"/>
      <c r="LV32" s="408"/>
      <c r="LW32" s="1202" t="s">
        <v>117</v>
      </c>
      <c r="LX32" s="1100">
        <v>357367</v>
      </c>
      <c r="LY32" s="1203">
        <v>351644</v>
      </c>
      <c r="LZ32" s="1204">
        <v>1.63</v>
      </c>
      <c r="MA32" s="206"/>
      <c r="MB32" s="254" t="s">
        <v>56</v>
      </c>
      <c r="MC32" s="255">
        <v>667.66</v>
      </c>
      <c r="MD32" s="548">
        <v>654.29999999999995</v>
      </c>
      <c r="ME32" s="257">
        <v>2.04</v>
      </c>
      <c r="MF32" s="255">
        <v>515.9</v>
      </c>
      <c r="MG32" s="548">
        <v>508.97</v>
      </c>
      <c r="MH32" s="257">
        <v>1.36</v>
      </c>
      <c r="MI32" s="255">
        <v>651.73</v>
      </c>
      <c r="MJ32" s="548">
        <v>639.1</v>
      </c>
      <c r="MK32" s="257">
        <v>1.98</v>
      </c>
      <c r="ML32" s="230"/>
      <c r="MM32" s="250" t="s">
        <v>58</v>
      </c>
      <c r="MN32" s="250"/>
      <c r="MO32" s="1297">
        <v>6927408</v>
      </c>
      <c r="MP32" s="1297">
        <v>7353737</v>
      </c>
      <c r="MQ32" s="1297">
        <v>5873210</v>
      </c>
      <c r="MR32" s="1297">
        <v>6508154</v>
      </c>
      <c r="MS32" s="1297">
        <v>26662509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6981902</v>
      </c>
      <c r="NB32" s="1326">
        <v>336319</v>
      </c>
      <c r="NC32" s="1326">
        <v>8799537</v>
      </c>
      <c r="ND32" s="1327">
        <v>1500007</v>
      </c>
      <c r="NE32" s="1328"/>
      <c r="NF32" s="1328"/>
      <c r="NG32" s="1328"/>
      <c r="NH32" s="1328"/>
      <c r="NI32" s="1329">
        <v>17617765</v>
      </c>
      <c r="NJ32" s="1330">
        <v>9074183</v>
      </c>
      <c r="NK32" s="1330">
        <v>26691948</v>
      </c>
      <c r="NL32" s="710"/>
      <c r="NM32" s="710"/>
      <c r="NN32" s="1332" t="s">
        <v>47</v>
      </c>
      <c r="NO32" s="1325">
        <v>7955551</v>
      </c>
      <c r="NP32" s="1326">
        <v>74312</v>
      </c>
      <c r="NQ32" s="1326">
        <v>2514888</v>
      </c>
      <c r="NR32" s="1327">
        <v>391117</v>
      </c>
      <c r="NS32" s="1328"/>
      <c r="NT32" s="1328"/>
      <c r="NU32" s="1328"/>
      <c r="NV32" s="1328"/>
      <c r="NW32" s="1329">
        <v>10935868</v>
      </c>
      <c r="NX32" s="1330">
        <v>667268</v>
      </c>
      <c r="NY32" s="1330">
        <v>11603136</v>
      </c>
      <c r="OA32" s="1362"/>
      <c r="OC32" s="452"/>
      <c r="OD32" s="452"/>
      <c r="OE32" s="1614"/>
      <c r="OF32" s="452"/>
      <c r="OG32" s="452"/>
      <c r="OH32" s="1614"/>
      <c r="OI32" s="452"/>
      <c r="OJ32" s="452"/>
      <c r="OK32" s="1614"/>
      <c r="OL32" s="452"/>
      <c r="OM32" s="452"/>
      <c r="ON32" s="1614"/>
      <c r="OO32" s="452"/>
      <c r="OP32" s="452"/>
      <c r="OQ32" s="1614"/>
      <c r="OR32" s="802"/>
      <c r="OS32" s="802"/>
      <c r="OT32" s="802"/>
      <c r="OU32" s="802"/>
      <c r="OW32" s="1615"/>
      <c r="OX32" s="1615"/>
      <c r="OY32" s="761"/>
      <c r="OZ32" s="1615"/>
      <c r="PA32" s="1615"/>
      <c r="PB32" s="761"/>
      <c r="PC32" s="1615"/>
      <c r="PD32" s="1615"/>
      <c r="PE32" s="761"/>
      <c r="PF32" s="1615"/>
      <c r="PG32" s="1615"/>
      <c r="PH32" s="761"/>
      <c r="PI32" s="1615"/>
      <c r="PJ32" s="1615"/>
      <c r="PK32" s="761"/>
      <c r="PL32" s="802"/>
      <c r="PM32" s="802"/>
      <c r="PO32" s="1615"/>
      <c r="PP32" s="1615"/>
      <c r="PQ32" s="1615"/>
      <c r="PR32" s="1615"/>
      <c r="PS32" s="1615"/>
      <c r="PT32" s="1615"/>
      <c r="PU32" s="1615"/>
      <c r="PV32" s="1615"/>
      <c r="PW32" s="1615"/>
      <c r="PX32" s="1615"/>
      <c r="PY32" s="1615"/>
      <c r="PZ32" s="1615"/>
      <c r="QA32" s="1615"/>
      <c r="QB32" s="1615"/>
      <c r="QC32" s="1615"/>
      <c r="QD32" s="1615"/>
      <c r="QE32" s="1615"/>
      <c r="QF32" s="1615"/>
      <c r="QG32" s="1615"/>
      <c r="QH32" s="1615"/>
      <c r="QK32" s="1615"/>
      <c r="QL32" s="1615"/>
      <c r="QM32" s="1615"/>
      <c r="QN32" s="1615"/>
      <c r="QO32" s="1615"/>
      <c r="QP32" s="1615"/>
      <c r="QQ32" s="1615"/>
      <c r="QR32" s="1615"/>
      <c r="QS32" s="1615"/>
      <c r="QT32" s="1615"/>
      <c r="QU32" s="1615"/>
      <c r="QV32" s="1615"/>
      <c r="QW32" s="1615"/>
      <c r="QX32" s="1615"/>
      <c r="QY32" s="1615"/>
      <c r="QZ32" s="1615"/>
      <c r="RA32" s="1615"/>
      <c r="RB32" s="1615"/>
      <c r="RC32" s="1615"/>
      <c r="RD32" s="1615"/>
      <c r="RG32" s="1615"/>
      <c r="RH32" s="1615"/>
      <c r="RI32" s="1615"/>
      <c r="RJ32" s="1615"/>
      <c r="RK32" s="1615"/>
      <c r="RL32" s="1615"/>
      <c r="RM32" s="1615"/>
      <c r="RN32" s="1615"/>
      <c r="RO32" s="1615"/>
      <c r="RP32" s="1615"/>
      <c r="RQ32" s="802"/>
      <c r="RV32" s="1615"/>
      <c r="SJ32" s="1613"/>
      <c r="TH32" s="1618"/>
      <c r="TI32" s="1618"/>
      <c r="TJ32" s="1619"/>
      <c r="TM32" s="1615"/>
      <c r="TN32" s="1615"/>
      <c r="TO32" s="1615"/>
      <c r="TP32" s="1615"/>
      <c r="TQ32" s="1615"/>
      <c r="TR32" s="1615"/>
      <c r="TS32" s="1615"/>
      <c r="TT32" s="1615"/>
      <c r="TU32" s="1615"/>
      <c r="TV32" s="1615"/>
      <c r="TW32" s="1615"/>
      <c r="UA32" s="1615"/>
      <c r="UB32" s="1615"/>
      <c r="UC32" s="1615"/>
      <c r="UD32" s="1615"/>
      <c r="UE32" s="1615"/>
      <c r="UF32" s="1615"/>
      <c r="UG32" s="1615"/>
      <c r="UH32" s="1615"/>
      <c r="UI32" s="1615"/>
      <c r="UJ32" s="1615"/>
      <c r="UK32" s="1615"/>
      <c r="UO32" s="1618"/>
      <c r="UP32" s="1618"/>
      <c r="UQ32" s="1619"/>
      <c r="UR32" s="1618"/>
      <c r="US32" s="1618"/>
      <c r="UT32" s="1619"/>
      <c r="UU32" s="1618"/>
      <c r="UV32" s="1618"/>
      <c r="UW32" s="1619"/>
      <c r="UZ32" s="1615"/>
      <c r="VA32" s="1615"/>
      <c r="VB32" s="1615"/>
      <c r="VC32" s="1615"/>
      <c r="VD32" s="1615"/>
      <c r="VE32" s="1615"/>
      <c r="VF32" s="1615"/>
      <c r="VG32" s="1615"/>
      <c r="VH32" s="1615"/>
      <c r="VI32" s="1615"/>
      <c r="VJ32" s="1615"/>
      <c r="VN32" s="1615"/>
      <c r="VO32" s="1615"/>
      <c r="VP32" s="1615"/>
      <c r="VQ32" s="1615"/>
      <c r="VR32" s="1615"/>
      <c r="VS32" s="1615"/>
      <c r="VT32" s="1615"/>
      <c r="VU32" s="1615"/>
      <c r="VV32" s="1615"/>
      <c r="VW32" s="1615"/>
      <c r="VX32" s="1615"/>
      <c r="WA32" s="1618"/>
      <c r="WB32" s="1618"/>
      <c r="WC32" s="1619"/>
      <c r="WD32" s="1618"/>
      <c r="WE32" s="1618"/>
      <c r="WF32" s="1619"/>
      <c r="WG32" s="1618"/>
      <c r="WH32" s="1618"/>
      <c r="WI32" s="1619"/>
      <c r="WL32" s="1615"/>
      <c r="WM32" s="1615"/>
      <c r="WN32" s="1615"/>
      <c r="WO32" s="1615"/>
      <c r="WP32" s="1615"/>
      <c r="WQ32" s="1615"/>
      <c r="WR32" s="1615"/>
      <c r="WS32" s="1615"/>
      <c r="WT32" s="1615"/>
      <c r="WU32" s="1615"/>
      <c r="WV32" s="1615"/>
      <c r="WZ32" s="1615"/>
      <c r="XA32" s="1615"/>
      <c r="XB32" s="1615"/>
      <c r="XC32" s="1615"/>
      <c r="XD32" s="1615"/>
      <c r="XE32" s="1615"/>
      <c r="XF32" s="1615"/>
      <c r="XG32" s="1615"/>
      <c r="XH32" s="1615"/>
      <c r="XI32" s="1615"/>
      <c r="XJ32" s="1615"/>
      <c r="XM32" s="1618"/>
      <c r="XN32" s="1618"/>
      <c r="XO32" s="1619"/>
      <c r="XP32" s="1618"/>
      <c r="XQ32" s="1618"/>
      <c r="XR32" s="1619"/>
      <c r="XS32" s="1618"/>
      <c r="XT32" s="1618"/>
      <c r="XU32" s="1619"/>
      <c r="XX32" s="1615"/>
      <c r="XY32" s="1615"/>
      <c r="XZ32" s="1615"/>
      <c r="YA32" s="1615"/>
      <c r="YB32" s="1615"/>
      <c r="YC32" s="1615"/>
      <c r="YD32" s="1615"/>
      <c r="YE32" s="1615"/>
      <c r="YF32" s="1615"/>
      <c r="YG32" s="1615"/>
      <c r="YH32" s="1615"/>
      <c r="YL32" s="1615"/>
      <c r="YM32" s="1615"/>
      <c r="YN32" s="1615"/>
      <c r="YO32" s="1615"/>
      <c r="YP32" s="1615"/>
      <c r="YQ32" s="1615"/>
      <c r="YR32" s="1615"/>
      <c r="YS32" s="1615"/>
      <c r="YT32" s="1615"/>
      <c r="YU32" s="1615"/>
      <c r="YV32" s="1615"/>
      <c r="YY32" s="1618"/>
      <c r="YZ32" s="1618"/>
      <c r="ZA32" s="1619"/>
      <c r="ZB32" s="1618"/>
      <c r="ZC32" s="1618"/>
      <c r="ZD32" s="1619"/>
      <c r="ZE32" s="1618"/>
      <c r="ZF32" s="1618"/>
      <c r="ZG32" s="1619"/>
      <c r="ZJ32" s="1615"/>
      <c r="ZK32" s="1615"/>
      <c r="ZL32" s="1615"/>
      <c r="ZM32" s="1615"/>
      <c r="ZN32" s="1615"/>
      <c r="ZO32" s="1615"/>
      <c r="ZP32" s="1615"/>
      <c r="ZQ32" s="1615"/>
      <c r="ZR32" s="1615"/>
      <c r="ZS32" s="1615"/>
      <c r="ZT32" s="1615"/>
      <c r="ZX32" s="1615"/>
      <c r="ZY32" s="1615"/>
      <c r="ZZ32" s="1615"/>
      <c r="AAA32" s="1615"/>
      <c r="AAB32" s="1615"/>
      <c r="AAC32" s="1615"/>
      <c r="AAD32" s="1615"/>
      <c r="AAE32" s="1615"/>
      <c r="AAF32" s="1615"/>
      <c r="AAG32" s="1615"/>
      <c r="AAH32" s="1615"/>
    </row>
    <row r="33" spans="1:712" ht="22.5" customHeight="1" thickTop="1" x14ac:dyDescent="0.2">
      <c r="A33" s="382" t="s">
        <v>118</v>
      </c>
      <c r="B33" s="412">
        <v>6927408</v>
      </c>
      <c r="C33" s="463">
        <v>6690517</v>
      </c>
      <c r="D33" s="413">
        <v>3.54</v>
      </c>
      <c r="E33" s="387"/>
      <c r="F33" s="387"/>
      <c r="G33" s="236" t="s">
        <v>119</v>
      </c>
      <c r="H33" s="414">
        <v>25061</v>
      </c>
      <c r="I33" s="422">
        <v>22804</v>
      </c>
      <c r="J33" s="375">
        <v>18265</v>
      </c>
      <c r="K33" s="423">
        <v>66130</v>
      </c>
      <c r="L33" s="424">
        <v>63895</v>
      </c>
      <c r="M33" s="1150">
        <v>3.5</v>
      </c>
      <c r="N33" s="208"/>
      <c r="O33" s="254" t="s">
        <v>61</v>
      </c>
      <c r="P33" s="255">
        <v>773.02</v>
      </c>
      <c r="Q33" s="256">
        <v>743.62</v>
      </c>
      <c r="R33" s="257">
        <v>3.95</v>
      </c>
      <c r="S33" s="255">
        <v>137.76</v>
      </c>
      <c r="T33" s="256">
        <v>134.52000000000001</v>
      </c>
      <c r="U33" s="257">
        <v>2.41</v>
      </c>
      <c r="V33" s="255">
        <v>708.97</v>
      </c>
      <c r="W33" s="256">
        <v>682.63</v>
      </c>
      <c r="X33" s="257">
        <v>3.86</v>
      </c>
      <c r="Y33" s="362"/>
      <c r="Z33" s="742"/>
      <c r="AA33" s="208" t="s">
        <v>37</v>
      </c>
      <c r="AB33" s="375">
        <v>42186</v>
      </c>
      <c r="AC33" s="375">
        <v>33546</v>
      </c>
      <c r="AD33" s="375">
        <v>36112</v>
      </c>
      <c r="AE33" s="375">
        <v>111844</v>
      </c>
      <c r="AF33" s="459"/>
      <c r="AG33" s="459"/>
      <c r="AH33" s="459"/>
      <c r="AI33" s="459"/>
      <c r="AJ33" s="459"/>
      <c r="AK33" s="208"/>
      <c r="AL33" s="1075" t="s">
        <v>357</v>
      </c>
      <c r="AM33" s="1639" t="s">
        <v>360</v>
      </c>
      <c r="AN33" s="1639"/>
      <c r="AO33" s="1639"/>
      <c r="AP33" s="1639"/>
      <c r="AQ33" s="440"/>
      <c r="AR33" s="440"/>
      <c r="AS33" s="440"/>
      <c r="AT33" s="440"/>
      <c r="AU33" s="440"/>
      <c r="AV33" s="440"/>
      <c r="AW33" s="440"/>
      <c r="AX33" s="440"/>
      <c r="AY33" s="440"/>
      <c r="AZ33" s="467"/>
      <c r="BA33" s="468"/>
      <c r="BB33" s="468"/>
      <c r="BC33" s="468"/>
      <c r="BD33" s="468"/>
      <c r="BE33" s="468"/>
      <c r="BF33" s="468"/>
      <c r="BG33" s="468"/>
      <c r="BH33" s="468"/>
      <c r="BI33" s="468"/>
      <c r="BJ33" s="468"/>
      <c r="BK33" s="468"/>
      <c r="BL33" s="420"/>
      <c r="BM33" s="1225"/>
      <c r="BN33" s="1225"/>
      <c r="BO33" s="1225"/>
      <c r="BP33" s="1526"/>
      <c r="BQ33" s="426"/>
      <c r="BR33" s="426"/>
      <c r="BS33" s="418"/>
      <c r="BT33" s="418"/>
      <c r="BU33" s="1542"/>
      <c r="BV33" s="1518"/>
      <c r="BW33" s="235"/>
      <c r="BX33" s="1089"/>
      <c r="BY33" s="419"/>
      <c r="BZ33" s="521"/>
      <c r="CA33" s="521"/>
      <c r="CB33" s="521"/>
      <c r="CC33" s="521"/>
      <c r="CE33" s="382" t="s">
        <v>118</v>
      </c>
      <c r="CF33" s="412">
        <v>7353737</v>
      </c>
      <c r="CG33" s="463">
        <v>7174337</v>
      </c>
      <c r="CH33" s="413">
        <v>2.5</v>
      </c>
      <c r="CI33" s="507"/>
      <c r="CJ33" s="507"/>
      <c r="CK33" s="236" t="s">
        <v>119</v>
      </c>
      <c r="CL33" s="414">
        <v>24054</v>
      </c>
      <c r="CM33" s="422">
        <v>14929</v>
      </c>
      <c r="CN33" s="375">
        <v>21425</v>
      </c>
      <c r="CO33" s="423">
        <v>60408</v>
      </c>
      <c r="CP33" s="424">
        <v>53164</v>
      </c>
      <c r="CQ33" s="1150">
        <v>13.63</v>
      </c>
      <c r="CR33" s="208"/>
      <c r="CS33" s="254" t="s">
        <v>61</v>
      </c>
      <c r="CT33" s="255">
        <v>503.59</v>
      </c>
      <c r="CU33" s="256">
        <v>485.99</v>
      </c>
      <c r="CV33" s="257">
        <v>3.62</v>
      </c>
      <c r="CW33" s="255">
        <v>155.22999999999999</v>
      </c>
      <c r="CX33" s="256">
        <v>152.9</v>
      </c>
      <c r="CY33" s="257">
        <v>1.52</v>
      </c>
      <c r="CZ33" s="255">
        <v>464.68</v>
      </c>
      <c r="DA33" s="256">
        <v>448.95</v>
      </c>
      <c r="DB33" s="257">
        <v>3.5</v>
      </c>
      <c r="DC33" s="362"/>
      <c r="DD33" s="208"/>
      <c r="DE33" s="208" t="s">
        <v>37</v>
      </c>
      <c r="DF33" s="375">
        <v>38075</v>
      </c>
      <c r="DG33" s="375">
        <v>35381</v>
      </c>
      <c r="DH33" s="375">
        <v>30397</v>
      </c>
      <c r="DI33" s="375">
        <v>103853</v>
      </c>
      <c r="DJ33" s="459"/>
      <c r="DK33" s="459"/>
      <c r="DL33" s="459"/>
      <c r="DM33" s="459"/>
      <c r="DN33" s="459"/>
      <c r="DO33" s="208"/>
      <c r="DP33" s="1075" t="s">
        <v>357</v>
      </c>
      <c r="DQ33" s="1641" t="s">
        <v>360</v>
      </c>
      <c r="DR33" s="1641"/>
      <c r="DS33" s="1641"/>
      <c r="DT33" s="1641"/>
      <c r="DU33" s="955"/>
      <c r="DV33" s="955"/>
      <c r="DW33" s="955"/>
      <c r="DX33" s="955"/>
      <c r="DY33" s="955"/>
      <c r="DZ33" s="955"/>
      <c r="EA33" s="955"/>
      <c r="EB33" s="955"/>
      <c r="EC33" s="955"/>
      <c r="ED33" s="956"/>
      <c r="EE33" s="594"/>
      <c r="EF33" s="594"/>
      <c r="EG33" s="594"/>
      <c r="EH33" s="594"/>
      <c r="EI33" s="594"/>
      <c r="EJ33" s="594"/>
      <c r="EK33" s="594"/>
      <c r="EL33" s="594"/>
      <c r="EM33" s="594"/>
      <c r="EN33" s="594"/>
      <c r="EO33" s="594"/>
      <c r="EP33" s="420"/>
      <c r="EQ33" s="1225"/>
      <c r="ER33" s="1225"/>
      <c r="ES33" s="1225"/>
      <c r="ET33" s="1526"/>
      <c r="EU33" s="426"/>
      <c r="EV33" s="426"/>
      <c r="EW33" s="418"/>
      <c r="EX33" s="418"/>
      <c r="EY33" s="1542"/>
      <c r="EZ33" s="1518"/>
      <c r="FA33" s="235"/>
      <c r="FB33" s="1089"/>
      <c r="FC33" s="419"/>
      <c r="FD33" s="521"/>
      <c r="FE33" s="521"/>
      <c r="FF33" s="521"/>
      <c r="FG33" s="420"/>
      <c r="FI33" s="382" t="s">
        <v>118</v>
      </c>
      <c r="FJ33" s="412">
        <v>5873210</v>
      </c>
      <c r="FK33" s="463">
        <v>5838142</v>
      </c>
      <c r="FL33" s="413">
        <v>0.6</v>
      </c>
      <c r="FM33" s="507"/>
      <c r="FN33" s="507"/>
      <c r="FO33" s="236" t="s">
        <v>119</v>
      </c>
      <c r="FP33" s="414">
        <v>11666</v>
      </c>
      <c r="FQ33" s="422">
        <v>14689</v>
      </c>
      <c r="FR33" s="375">
        <v>20943</v>
      </c>
      <c r="FS33" s="423">
        <v>47298</v>
      </c>
      <c r="FT33" s="424">
        <v>44216</v>
      </c>
      <c r="FU33" s="1150">
        <v>6.97</v>
      </c>
      <c r="FV33" s="742"/>
      <c r="FW33" s="254" t="s">
        <v>61</v>
      </c>
      <c r="FX33" s="255">
        <v>394.01</v>
      </c>
      <c r="FY33" s="256">
        <v>407.03</v>
      </c>
      <c r="FZ33" s="257">
        <v>-3.2</v>
      </c>
      <c r="GA33" s="255">
        <v>141.96</v>
      </c>
      <c r="GB33" s="256">
        <v>149.43</v>
      </c>
      <c r="GC33" s="257">
        <v>-5</v>
      </c>
      <c r="GD33" s="255">
        <v>368.17</v>
      </c>
      <c r="GE33" s="256">
        <v>380.33</v>
      </c>
      <c r="GF33" s="257">
        <v>-3.2</v>
      </c>
      <c r="GG33" s="362"/>
      <c r="GH33" s="208"/>
      <c r="GI33" s="208" t="s">
        <v>37</v>
      </c>
      <c r="GJ33" s="375">
        <v>29182</v>
      </c>
      <c r="GK33" s="375">
        <v>29328</v>
      </c>
      <c r="GL33" s="375">
        <v>27121</v>
      </c>
      <c r="GM33" s="375">
        <v>85631</v>
      </c>
      <c r="GN33" s="459"/>
      <c r="GO33" s="459"/>
      <c r="GP33" s="459"/>
      <c r="GQ33" s="459"/>
      <c r="GR33" s="459"/>
      <c r="GS33" s="208"/>
      <c r="GT33" s="1075" t="s">
        <v>357</v>
      </c>
      <c r="GU33" s="1641" t="s">
        <v>360</v>
      </c>
      <c r="GV33" s="1641"/>
      <c r="GW33" s="1641"/>
      <c r="GX33" s="1641"/>
      <c r="GY33" s="440"/>
      <c r="GZ33" s="440"/>
      <c r="HA33" s="440"/>
      <c r="HB33" s="440"/>
      <c r="HC33" s="440"/>
      <c r="HD33" s="440"/>
      <c r="HE33" s="440"/>
      <c r="HF33" s="440"/>
      <c r="HG33" s="440"/>
      <c r="HH33" s="467"/>
      <c r="HI33" s="468"/>
      <c r="HJ33" s="468"/>
      <c r="HK33" s="468"/>
      <c r="HL33" s="468"/>
      <c r="HM33" s="468"/>
      <c r="HN33" s="468"/>
      <c r="HO33" s="468"/>
      <c r="HP33" s="468"/>
      <c r="HQ33" s="468"/>
      <c r="HR33" s="468"/>
      <c r="HS33" s="468"/>
      <c r="HT33" s="420"/>
      <c r="HU33" s="1225"/>
      <c r="HV33" s="1225"/>
      <c r="HW33" s="1225"/>
      <c r="HX33" s="1526"/>
      <c r="HY33" s="426"/>
      <c r="HZ33" s="426"/>
      <c r="IA33" s="418"/>
      <c r="IB33" s="418"/>
      <c r="IC33" s="1542"/>
      <c r="ID33" s="1518"/>
      <c r="IE33" s="235"/>
      <c r="IF33" s="1089"/>
      <c r="IG33" s="419"/>
      <c r="IH33" s="521"/>
      <c r="II33" s="521"/>
      <c r="IJ33" s="521"/>
      <c r="IK33" s="521"/>
      <c r="IM33" s="382" t="s">
        <v>118</v>
      </c>
      <c r="IN33" s="412">
        <v>6508154</v>
      </c>
      <c r="IO33" s="463">
        <v>6473598</v>
      </c>
      <c r="IP33" s="413">
        <v>0.53</v>
      </c>
      <c r="IQ33" s="507"/>
      <c r="IR33" s="507"/>
      <c r="IS33" s="236" t="s">
        <v>119</v>
      </c>
      <c r="IT33" s="414">
        <v>22230</v>
      </c>
      <c r="IU33" s="422">
        <v>25911</v>
      </c>
      <c r="IV33" s="375">
        <v>18705</v>
      </c>
      <c r="IW33" s="423">
        <v>66846</v>
      </c>
      <c r="IX33" s="424">
        <v>60737</v>
      </c>
      <c r="IY33" s="1150">
        <v>10.06</v>
      </c>
      <c r="IZ33" s="208"/>
      <c r="JA33" s="254" t="s">
        <v>61</v>
      </c>
      <c r="JB33" s="255">
        <v>482.5</v>
      </c>
      <c r="JC33" s="256">
        <v>502.54</v>
      </c>
      <c r="JD33" s="257">
        <v>-3.99</v>
      </c>
      <c r="JE33" s="255">
        <v>159.69</v>
      </c>
      <c r="JF33" s="256">
        <v>165.06</v>
      </c>
      <c r="JG33" s="257">
        <v>-3.25</v>
      </c>
      <c r="JH33" s="255">
        <v>448.63</v>
      </c>
      <c r="JI33" s="256">
        <v>467.39</v>
      </c>
      <c r="JJ33" s="257">
        <v>-4.01</v>
      </c>
      <c r="JK33" s="362"/>
      <c r="JL33" s="208"/>
      <c r="JM33" s="208" t="s">
        <v>37</v>
      </c>
      <c r="JN33" s="375">
        <v>34975</v>
      </c>
      <c r="JO33" s="375">
        <v>36048</v>
      </c>
      <c r="JP33" s="375">
        <v>38280</v>
      </c>
      <c r="JQ33" s="375">
        <v>109303</v>
      </c>
      <c r="JR33" s="459"/>
      <c r="JS33" s="459"/>
      <c r="JT33" s="459"/>
      <c r="JU33" s="459"/>
      <c r="JV33" s="459"/>
      <c r="JW33" s="208"/>
      <c r="JX33" s="1075" t="s">
        <v>357</v>
      </c>
      <c r="JY33" s="1641" t="s">
        <v>360</v>
      </c>
      <c r="JZ33" s="1641"/>
      <c r="KA33" s="1641"/>
      <c r="KB33" s="1641"/>
      <c r="KC33" s="709"/>
      <c r="KD33" s="709"/>
      <c r="KE33" s="709"/>
      <c r="KF33" s="709"/>
      <c r="KG33" s="709"/>
      <c r="KH33" s="709"/>
      <c r="KI33" s="709"/>
      <c r="KJ33" s="709"/>
      <c r="KK33" s="709"/>
      <c r="KL33" s="837"/>
      <c r="KM33" s="838"/>
      <c r="KN33" s="838"/>
      <c r="KO33" s="838"/>
      <c r="KP33" s="838"/>
      <c r="KQ33" s="838"/>
      <c r="KR33" s="838"/>
      <c r="KS33" s="838"/>
      <c r="KT33" s="838"/>
      <c r="KU33" s="838"/>
      <c r="KV33" s="838"/>
      <c r="KW33" s="838"/>
      <c r="KX33" s="420"/>
      <c r="KY33" s="1225"/>
      <c r="KZ33" s="1225"/>
      <c r="LA33" s="1225"/>
      <c r="LB33" s="1526"/>
      <c r="LC33" s="426"/>
      <c r="LD33" s="426"/>
      <c r="LE33" s="418"/>
      <c r="LF33" s="418"/>
      <c r="LG33" s="1542"/>
      <c r="LH33" s="1518"/>
      <c r="LI33" s="235"/>
      <c r="LJ33" s="1089"/>
      <c r="LK33" s="419"/>
      <c r="LL33" s="521"/>
      <c r="LM33" s="521"/>
      <c r="LN33" s="521"/>
      <c r="LO33" s="521"/>
      <c r="LQ33" s="382" t="s">
        <v>118</v>
      </c>
      <c r="LR33" s="371">
        <v>26662509</v>
      </c>
      <c r="LS33" s="572">
        <v>26176594</v>
      </c>
      <c r="LT33" s="413">
        <v>1.86</v>
      </c>
      <c r="LU33" s="408"/>
      <c r="LV33" s="408"/>
      <c r="LW33" s="1202" t="s">
        <v>119</v>
      </c>
      <c r="LX33" s="1100">
        <v>240682</v>
      </c>
      <c r="LY33" s="1203">
        <v>222012</v>
      </c>
      <c r="LZ33" s="1204">
        <v>8.41</v>
      </c>
      <c r="MA33" s="206"/>
      <c r="MB33" s="254" t="s">
        <v>61</v>
      </c>
      <c r="MC33" s="255">
        <v>548.83000000000004</v>
      </c>
      <c r="MD33" s="548">
        <v>543.99</v>
      </c>
      <c r="ME33" s="257">
        <v>0.89</v>
      </c>
      <c r="MF33" s="255">
        <v>149.47999999999999</v>
      </c>
      <c r="MG33" s="548">
        <v>150.97</v>
      </c>
      <c r="MH33" s="257">
        <v>-0.99</v>
      </c>
      <c r="MI33" s="255">
        <v>506.91</v>
      </c>
      <c r="MJ33" s="548">
        <v>502.88</v>
      </c>
      <c r="MK33" s="257">
        <v>0.8</v>
      </c>
      <c r="ML33" s="230"/>
      <c r="MM33" s="230"/>
      <c r="MN33" s="230" t="s">
        <v>37</v>
      </c>
      <c r="MO33" s="721">
        <v>111844</v>
      </c>
      <c r="MP33" s="721">
        <v>103853</v>
      </c>
      <c r="MQ33" s="721">
        <v>85631</v>
      </c>
      <c r="MR33" s="721">
        <v>109303</v>
      </c>
      <c r="MS33" s="721">
        <v>410631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360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  <c r="OC33" s="1613"/>
      <c r="OD33" s="1613"/>
      <c r="OE33" s="1614"/>
      <c r="OF33" s="1613"/>
      <c r="OG33" s="1613"/>
      <c r="OH33" s="1614"/>
      <c r="OI33" s="1613"/>
      <c r="OJ33" s="1613"/>
      <c r="OK33" s="1614"/>
      <c r="OL33" s="1613"/>
      <c r="OM33" s="1613"/>
      <c r="ON33" s="1614"/>
      <c r="OO33" s="1613"/>
      <c r="OP33" s="1613"/>
      <c r="OQ33" s="1614"/>
      <c r="OR33" s="802"/>
      <c r="OS33" s="802"/>
      <c r="OT33" s="802"/>
      <c r="OU33" s="802"/>
      <c r="OW33" s="1615"/>
      <c r="OX33" s="1615"/>
      <c r="OY33" s="761"/>
      <c r="OZ33" s="1615"/>
      <c r="PA33" s="1615"/>
      <c r="PB33" s="761"/>
      <c r="PC33" s="1615"/>
      <c r="PD33" s="1615"/>
      <c r="PE33" s="761"/>
      <c r="PF33" s="1615"/>
      <c r="PG33" s="1615"/>
      <c r="PH33" s="761"/>
      <c r="PI33" s="1615"/>
      <c r="PJ33" s="1615"/>
      <c r="PK33" s="761"/>
      <c r="PL33" s="802"/>
      <c r="PM33" s="802"/>
      <c r="PO33" s="1615"/>
      <c r="PP33" s="1615"/>
      <c r="PQ33" s="1615"/>
      <c r="PR33" s="1615"/>
      <c r="PS33" s="1615"/>
      <c r="PT33" s="1615"/>
      <c r="PU33" s="1615"/>
      <c r="PV33" s="1615"/>
      <c r="PW33" s="1615"/>
      <c r="PX33" s="1615"/>
      <c r="PY33" s="1615"/>
      <c r="PZ33" s="1615"/>
      <c r="QA33" s="1615"/>
      <c r="QB33" s="1615"/>
      <c r="QC33" s="1615"/>
      <c r="QD33" s="1615"/>
      <c r="QE33" s="1615"/>
      <c r="QO33" s="1615"/>
      <c r="QV33" s="1615"/>
      <c r="QY33" s="802"/>
      <c r="QZ33" s="802"/>
      <c r="RA33" s="802"/>
      <c r="RM33" s="802"/>
      <c r="RN33" s="802"/>
      <c r="RO33" s="802"/>
      <c r="RP33" s="802"/>
      <c r="RQ33" s="802"/>
      <c r="RV33" s="1615"/>
      <c r="RX33" s="1615"/>
      <c r="SJ33" s="1613"/>
      <c r="TH33" s="1618"/>
      <c r="TI33" s="1618"/>
      <c r="TJ33" s="1619"/>
      <c r="TM33" s="1615"/>
      <c r="TN33" s="1615"/>
      <c r="TO33" s="1615"/>
      <c r="TP33" s="1615"/>
      <c r="TQ33" s="1615"/>
      <c r="TR33" s="1615"/>
      <c r="TS33" s="1615"/>
      <c r="TT33" s="1615"/>
      <c r="TU33" s="1615"/>
      <c r="TV33" s="1615"/>
      <c r="TW33" s="1615"/>
      <c r="UA33" s="1615"/>
      <c r="UB33" s="1615"/>
      <c r="UC33" s="1615"/>
      <c r="UD33" s="1615"/>
      <c r="UE33" s="1615"/>
      <c r="UF33" s="1615"/>
      <c r="UG33" s="1615"/>
      <c r="UH33" s="1615"/>
      <c r="UI33" s="1615"/>
      <c r="UJ33" s="1615"/>
      <c r="UK33" s="1615"/>
      <c r="UO33" s="1618"/>
      <c r="UP33" s="1618"/>
      <c r="UQ33" s="1619"/>
      <c r="UR33" s="1618"/>
      <c r="US33" s="1618"/>
      <c r="UT33" s="1619"/>
      <c r="UU33" s="1618"/>
      <c r="UV33" s="1618"/>
      <c r="UW33" s="1619"/>
      <c r="UZ33" s="1615"/>
      <c r="VA33" s="1615"/>
      <c r="VB33" s="1615"/>
      <c r="VC33" s="1615"/>
      <c r="VD33" s="1615"/>
      <c r="VE33" s="1615"/>
      <c r="VF33" s="1615"/>
      <c r="VG33" s="1615"/>
      <c r="VH33" s="1615"/>
      <c r="VI33" s="1615"/>
      <c r="VJ33" s="1615"/>
      <c r="VN33" s="1615"/>
      <c r="VO33" s="1615"/>
      <c r="VP33" s="1615"/>
      <c r="VQ33" s="1615"/>
      <c r="VR33" s="1615"/>
      <c r="VS33" s="1615"/>
      <c r="VT33" s="1615"/>
      <c r="VU33" s="1615"/>
      <c r="VV33" s="1615"/>
      <c r="VW33" s="1615"/>
      <c r="VX33" s="1615"/>
      <c r="WA33" s="1618"/>
      <c r="WB33" s="1618"/>
      <c r="WC33" s="1619"/>
      <c r="WD33" s="1618"/>
      <c r="WE33" s="1618"/>
      <c r="WF33" s="1619"/>
      <c r="WG33" s="1618"/>
      <c r="WH33" s="1618"/>
      <c r="WI33" s="1619"/>
      <c r="WL33" s="1615"/>
      <c r="WM33" s="1615"/>
      <c r="WN33" s="1615"/>
      <c r="WO33" s="1615"/>
      <c r="WP33" s="1615"/>
      <c r="WQ33" s="1615"/>
      <c r="WR33" s="1615"/>
      <c r="WS33" s="1615"/>
      <c r="WT33" s="1615"/>
      <c r="WU33" s="1615"/>
      <c r="WV33" s="1615"/>
      <c r="WZ33" s="1615"/>
      <c r="XA33" s="1615"/>
      <c r="XB33" s="1615"/>
      <c r="XC33" s="1615"/>
      <c r="XD33" s="1615"/>
      <c r="XE33" s="1615"/>
      <c r="XF33" s="1615"/>
      <c r="XG33" s="1615"/>
      <c r="XH33" s="1615"/>
      <c r="XI33" s="1615"/>
      <c r="XJ33" s="1615"/>
      <c r="XM33" s="1618"/>
      <c r="XN33" s="1618"/>
      <c r="XO33" s="1619"/>
      <c r="XP33" s="1618"/>
      <c r="XQ33" s="1618"/>
      <c r="XR33" s="1619"/>
      <c r="XS33" s="1618"/>
      <c r="XT33" s="1618"/>
      <c r="XU33" s="1619"/>
      <c r="XX33" s="1615"/>
      <c r="XY33" s="1615"/>
      <c r="XZ33" s="1615"/>
      <c r="YA33" s="1615"/>
      <c r="YB33" s="1615"/>
      <c r="YC33" s="1615"/>
      <c r="YD33" s="1615"/>
      <c r="YE33" s="1615"/>
      <c r="YF33" s="1615"/>
      <c r="YG33" s="1615"/>
      <c r="YH33" s="1615"/>
      <c r="YL33" s="1615"/>
      <c r="YM33" s="1615"/>
      <c r="YN33" s="1615"/>
      <c r="YO33" s="1615"/>
      <c r="YP33" s="1615"/>
      <c r="YQ33" s="1615"/>
      <c r="YR33" s="1615"/>
      <c r="YS33" s="1615"/>
      <c r="YT33" s="1615"/>
      <c r="YU33" s="1615"/>
      <c r="YV33" s="1615"/>
      <c r="YY33" s="1618"/>
      <c r="YZ33" s="1618"/>
      <c r="ZA33" s="1619"/>
      <c r="ZB33" s="1618"/>
      <c r="ZC33" s="1618"/>
      <c r="ZD33" s="1619"/>
      <c r="ZE33" s="1618"/>
      <c r="ZF33" s="1618"/>
      <c r="ZG33" s="1619"/>
      <c r="ZJ33" s="1615"/>
      <c r="ZK33" s="1615"/>
      <c r="ZL33" s="1615"/>
      <c r="ZM33" s="1615"/>
      <c r="ZN33" s="1615"/>
      <c r="ZO33" s="1615"/>
      <c r="ZP33" s="1615"/>
      <c r="ZQ33" s="1615"/>
      <c r="ZR33" s="1615"/>
      <c r="ZS33" s="1615"/>
      <c r="ZT33" s="1615"/>
      <c r="ZX33" s="1615"/>
      <c r="ZY33" s="1615"/>
      <c r="ZZ33" s="1615"/>
      <c r="AAA33" s="1615"/>
      <c r="AAB33" s="1615"/>
      <c r="AAC33" s="1615"/>
      <c r="AAD33" s="1615"/>
      <c r="AAE33" s="1615"/>
      <c r="AAF33" s="1615"/>
      <c r="AAG33" s="1615"/>
      <c r="AAH33" s="1615"/>
    </row>
    <row r="34" spans="1:712" ht="22.5" customHeight="1" thickBot="1" x14ac:dyDescent="0.25">
      <c r="A34" s="374" t="s">
        <v>120</v>
      </c>
      <c r="B34" s="414">
        <v>4042751</v>
      </c>
      <c r="C34" s="469">
        <v>3876952</v>
      </c>
      <c r="D34" s="340">
        <v>4.28</v>
      </c>
      <c r="E34" s="387"/>
      <c r="F34" s="387"/>
      <c r="G34" s="236" t="s">
        <v>121</v>
      </c>
      <c r="H34" s="414">
        <v>6965</v>
      </c>
      <c r="I34" s="422">
        <v>7025</v>
      </c>
      <c r="J34" s="375">
        <v>5963</v>
      </c>
      <c r="K34" s="423">
        <v>19953</v>
      </c>
      <c r="L34" s="424">
        <v>19085</v>
      </c>
      <c r="M34" s="1150">
        <v>4.55</v>
      </c>
      <c r="N34" s="208"/>
      <c r="O34" s="254" t="s">
        <v>67</v>
      </c>
      <c r="P34" s="255">
        <v>304.45999999999998</v>
      </c>
      <c r="Q34" s="256">
        <v>295.05</v>
      </c>
      <c r="R34" s="257">
        <v>3.19</v>
      </c>
      <c r="S34" s="255">
        <v>132.85</v>
      </c>
      <c r="T34" s="256">
        <v>130.78</v>
      </c>
      <c r="U34" s="257">
        <v>1.58</v>
      </c>
      <c r="V34" s="255">
        <v>287.14999999999998</v>
      </c>
      <c r="W34" s="256">
        <v>278.60000000000002</v>
      </c>
      <c r="X34" s="257">
        <v>3.07</v>
      </c>
      <c r="Y34" s="362"/>
      <c r="Z34" s="208"/>
      <c r="AA34" s="208" t="s">
        <v>51</v>
      </c>
      <c r="AB34" s="375">
        <v>1027366</v>
      </c>
      <c r="AC34" s="375">
        <v>1000953</v>
      </c>
      <c r="AD34" s="375">
        <v>967955</v>
      </c>
      <c r="AE34" s="375">
        <v>2996274</v>
      </c>
      <c r="AF34" s="459"/>
      <c r="AG34" s="459"/>
      <c r="AH34" s="459"/>
      <c r="AI34" s="459"/>
      <c r="AJ34" s="459"/>
      <c r="AK34" s="208"/>
      <c r="AL34" s="1076"/>
      <c r="AM34" s="1640"/>
      <c r="AN34" s="1640"/>
      <c r="AO34" s="1640"/>
      <c r="AP34" s="1640"/>
      <c r="AQ34" s="472"/>
      <c r="AR34" s="440"/>
      <c r="AS34" s="440"/>
      <c r="AT34" s="440"/>
      <c r="AU34" s="440"/>
      <c r="AV34" s="440"/>
      <c r="AW34" s="440"/>
      <c r="AX34" s="440"/>
      <c r="AY34" s="44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326"/>
      <c r="BM34" s="1225"/>
      <c r="BN34" s="1225"/>
      <c r="BO34" s="1225"/>
      <c r="BP34" s="1292"/>
      <c r="BQ34" s="426"/>
      <c r="BR34" s="426"/>
      <c r="BS34" s="426"/>
      <c r="BT34" s="418"/>
      <c r="BU34" s="1542"/>
      <c r="BV34" s="1518"/>
      <c r="BW34" s="235"/>
      <c r="BX34" s="1089"/>
      <c r="BY34" s="419"/>
      <c r="BZ34" s="521"/>
      <c r="CA34" s="521"/>
      <c r="CB34" s="521"/>
      <c r="CC34" s="521"/>
      <c r="CE34" s="374" t="s">
        <v>120</v>
      </c>
      <c r="CF34" s="414">
        <v>4632335</v>
      </c>
      <c r="CG34" s="469">
        <v>4505864</v>
      </c>
      <c r="CH34" s="340">
        <v>2.81</v>
      </c>
      <c r="CI34" s="507"/>
      <c r="CJ34" s="507"/>
      <c r="CK34" s="236" t="s">
        <v>121</v>
      </c>
      <c r="CL34" s="414">
        <v>6765</v>
      </c>
      <c r="CM34" s="422">
        <v>4957</v>
      </c>
      <c r="CN34" s="375">
        <v>6393</v>
      </c>
      <c r="CO34" s="423">
        <v>18115</v>
      </c>
      <c r="CP34" s="424">
        <v>17867</v>
      </c>
      <c r="CQ34" s="1150">
        <v>1.39</v>
      </c>
      <c r="CR34" s="208"/>
      <c r="CS34" s="254" t="s">
        <v>67</v>
      </c>
      <c r="CT34" s="255">
        <v>232.39</v>
      </c>
      <c r="CU34" s="256">
        <v>224.14</v>
      </c>
      <c r="CV34" s="257">
        <v>3.68</v>
      </c>
      <c r="CW34" s="255">
        <v>120.04</v>
      </c>
      <c r="CX34" s="256">
        <v>118.49</v>
      </c>
      <c r="CY34" s="257">
        <v>1.31</v>
      </c>
      <c r="CZ34" s="255">
        <v>219.85</v>
      </c>
      <c r="DA34" s="256">
        <v>212.39</v>
      </c>
      <c r="DB34" s="257">
        <v>3.51</v>
      </c>
      <c r="DC34" s="362"/>
      <c r="DD34" s="208"/>
      <c r="DE34" s="208" t="s">
        <v>51</v>
      </c>
      <c r="DF34" s="375">
        <v>1093777</v>
      </c>
      <c r="DG34" s="375">
        <v>1111956</v>
      </c>
      <c r="DH34" s="375">
        <v>963724</v>
      </c>
      <c r="DI34" s="375">
        <v>3169457</v>
      </c>
      <c r="DJ34" s="459"/>
      <c r="DK34" s="459"/>
      <c r="DL34" s="459"/>
      <c r="DM34" s="459"/>
      <c r="DN34" s="459"/>
      <c r="DO34" s="208"/>
      <c r="DP34" s="1076"/>
      <c r="DQ34" s="1642"/>
      <c r="DR34" s="1642"/>
      <c r="DS34" s="1642"/>
      <c r="DT34" s="1642"/>
      <c r="DU34" s="476"/>
      <c r="DV34" s="955"/>
      <c r="DW34" s="955"/>
      <c r="DX34" s="955"/>
      <c r="DY34" s="955"/>
      <c r="DZ34" s="955"/>
      <c r="EA34" s="955"/>
      <c r="EB34" s="955"/>
      <c r="EC34" s="955"/>
      <c r="ED34" s="1397" t="s">
        <v>122</v>
      </c>
      <c r="EE34" s="1397"/>
      <c r="EF34" s="1385"/>
      <c r="EG34" s="1385"/>
      <c r="EH34" s="1357"/>
      <c r="EI34" s="1357"/>
      <c r="EJ34" s="1357"/>
      <c r="EK34" s="1357"/>
      <c r="EL34" s="1357"/>
      <c r="EM34" s="1357"/>
      <c r="EN34" s="1357"/>
      <c r="EO34" s="271"/>
      <c r="EP34" s="326"/>
      <c r="EQ34" s="1225"/>
      <c r="ER34" s="1225"/>
      <c r="ES34" s="1225"/>
      <c r="ET34" s="1292"/>
      <c r="EU34" s="426"/>
      <c r="EV34" s="426"/>
      <c r="EW34" s="426"/>
      <c r="EX34" s="418"/>
      <c r="EY34" s="1542"/>
      <c r="EZ34" s="1518"/>
      <c r="FA34" s="235"/>
      <c r="FB34" s="1089"/>
      <c r="FC34" s="419"/>
      <c r="FD34" s="521"/>
      <c r="FE34" s="521"/>
      <c r="FF34" s="521"/>
      <c r="FG34" s="420"/>
      <c r="FI34" s="374" t="s">
        <v>120</v>
      </c>
      <c r="FJ34" s="414">
        <v>3658483</v>
      </c>
      <c r="FK34" s="469">
        <v>3722335</v>
      </c>
      <c r="FL34" s="340">
        <v>-1.72</v>
      </c>
      <c r="FM34" s="507"/>
      <c r="FN34" s="507"/>
      <c r="FO34" s="236" t="s">
        <v>121</v>
      </c>
      <c r="FP34" s="414">
        <v>3701</v>
      </c>
      <c r="FQ34" s="422">
        <v>3537</v>
      </c>
      <c r="FR34" s="375">
        <v>3631</v>
      </c>
      <c r="FS34" s="423">
        <v>10869</v>
      </c>
      <c r="FT34" s="424">
        <v>10598</v>
      </c>
      <c r="FU34" s="1150">
        <v>2.56</v>
      </c>
      <c r="FV34" s="742"/>
      <c r="FW34" s="254" t="s">
        <v>67</v>
      </c>
      <c r="FX34" s="255">
        <v>214.51</v>
      </c>
      <c r="FY34" s="256">
        <v>223.21</v>
      </c>
      <c r="FZ34" s="257">
        <v>-3.9</v>
      </c>
      <c r="GA34" s="255">
        <v>120.54</v>
      </c>
      <c r="GB34" s="256">
        <v>123.6</v>
      </c>
      <c r="GC34" s="257">
        <v>-2.48</v>
      </c>
      <c r="GD34" s="255">
        <v>204.88</v>
      </c>
      <c r="GE34" s="256">
        <v>212.89</v>
      </c>
      <c r="GF34" s="257">
        <v>-3.76</v>
      </c>
      <c r="GG34" s="362"/>
      <c r="GH34" s="208"/>
      <c r="GI34" s="208" t="s">
        <v>51</v>
      </c>
      <c r="GJ34" s="375">
        <v>892660</v>
      </c>
      <c r="GK34" s="375">
        <v>810833</v>
      </c>
      <c r="GL34" s="375">
        <v>801467</v>
      </c>
      <c r="GM34" s="375">
        <v>2504960</v>
      </c>
      <c r="GN34" s="459"/>
      <c r="GO34" s="459"/>
      <c r="GP34" s="459"/>
      <c r="GQ34" s="459"/>
      <c r="GR34" s="459"/>
      <c r="GS34" s="208"/>
      <c r="GT34" s="1076"/>
      <c r="GU34" s="1642"/>
      <c r="GV34" s="1642"/>
      <c r="GW34" s="1642"/>
      <c r="GX34" s="1642"/>
      <c r="GY34" s="472"/>
      <c r="GZ34" s="440"/>
      <c r="HA34" s="440"/>
      <c r="HB34" s="440"/>
      <c r="HC34" s="440"/>
      <c r="HD34" s="440"/>
      <c r="HE34" s="440"/>
      <c r="HF34" s="440"/>
      <c r="HG34" s="44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326"/>
      <c r="HU34" s="1225"/>
      <c r="HV34" s="1225"/>
      <c r="HW34" s="1225"/>
      <c r="HX34" s="1292"/>
      <c r="HY34" s="426"/>
      <c r="HZ34" s="426"/>
      <c r="IA34" s="426"/>
      <c r="IB34" s="418"/>
      <c r="IC34" s="1542"/>
      <c r="ID34" s="1518"/>
      <c r="IE34" s="235"/>
      <c r="IF34" s="1089"/>
      <c r="IG34" s="419"/>
      <c r="IH34" s="521"/>
      <c r="II34" s="521"/>
      <c r="IJ34" s="521"/>
      <c r="IK34" s="521"/>
      <c r="IM34" s="374" t="s">
        <v>120</v>
      </c>
      <c r="IN34" s="414">
        <v>3784189</v>
      </c>
      <c r="IO34" s="469">
        <v>3871444</v>
      </c>
      <c r="IP34" s="340">
        <v>-2.25</v>
      </c>
      <c r="IQ34" s="507"/>
      <c r="IR34" s="507"/>
      <c r="IS34" s="236" t="s">
        <v>121</v>
      </c>
      <c r="IT34" s="414">
        <v>7331</v>
      </c>
      <c r="IU34" s="422">
        <v>7834</v>
      </c>
      <c r="IV34" s="375">
        <v>6979</v>
      </c>
      <c r="IW34" s="423">
        <v>22144</v>
      </c>
      <c r="IX34" s="424">
        <v>19799</v>
      </c>
      <c r="IY34" s="1150">
        <v>11.84</v>
      </c>
      <c r="IZ34" s="208"/>
      <c r="JA34" s="254" t="s">
        <v>67</v>
      </c>
      <c r="JB34" s="255">
        <v>201.18</v>
      </c>
      <c r="JC34" s="256">
        <v>211.49</v>
      </c>
      <c r="JD34" s="257">
        <v>-4.87</v>
      </c>
      <c r="JE34" s="255">
        <v>142.63</v>
      </c>
      <c r="JF34" s="256">
        <v>145.94</v>
      </c>
      <c r="JG34" s="257">
        <v>-2.27</v>
      </c>
      <c r="JH34" s="255">
        <v>195.03</v>
      </c>
      <c r="JI34" s="256">
        <v>204.67</v>
      </c>
      <c r="JJ34" s="257">
        <v>-4.71</v>
      </c>
      <c r="JK34" s="362"/>
      <c r="JL34" s="208"/>
      <c r="JM34" s="208" t="s">
        <v>51</v>
      </c>
      <c r="JN34" s="375">
        <v>860590</v>
      </c>
      <c r="JO34" s="375">
        <v>900926</v>
      </c>
      <c r="JP34" s="375">
        <v>882218</v>
      </c>
      <c r="JQ34" s="375">
        <v>2643734</v>
      </c>
      <c r="JR34" s="459"/>
      <c r="JS34" s="459"/>
      <c r="JT34" s="459"/>
      <c r="JU34" s="459"/>
      <c r="JV34" s="459"/>
      <c r="JW34" s="208"/>
      <c r="JX34" s="1076"/>
      <c r="JY34" s="1642"/>
      <c r="JZ34" s="1642"/>
      <c r="KA34" s="1642"/>
      <c r="KB34" s="1642"/>
      <c r="KC34" s="839"/>
      <c r="KD34" s="709"/>
      <c r="KE34" s="709"/>
      <c r="KF34" s="709"/>
      <c r="KG34" s="709"/>
      <c r="KH34" s="709"/>
      <c r="KI34" s="709"/>
      <c r="KJ34" s="709"/>
      <c r="KK34" s="709"/>
      <c r="KL34" s="1449" t="s">
        <v>122</v>
      </c>
      <c r="KM34" s="1449"/>
      <c r="KN34" s="1450"/>
      <c r="KO34" s="1450"/>
      <c r="KP34" s="709"/>
      <c r="KQ34" s="709"/>
      <c r="KR34" s="709"/>
      <c r="KS34" s="709"/>
      <c r="KT34" s="709"/>
      <c r="KU34" s="709"/>
      <c r="KV34" s="709"/>
      <c r="KW34" s="839"/>
      <c r="KX34" s="326"/>
      <c r="KY34" s="1225"/>
      <c r="KZ34" s="1225"/>
      <c r="LA34" s="1225"/>
      <c r="LB34" s="1292"/>
      <c r="LC34" s="426"/>
      <c r="LD34" s="426"/>
      <c r="LE34" s="426"/>
      <c r="LF34" s="418"/>
      <c r="LG34" s="1542"/>
      <c r="LH34" s="1518"/>
      <c r="LI34" s="235"/>
      <c r="LJ34" s="1089"/>
      <c r="LK34" s="419"/>
      <c r="LL34" s="521"/>
      <c r="LM34" s="521"/>
      <c r="LN34" s="521"/>
      <c r="LO34" s="521"/>
      <c r="LQ34" s="374" t="s">
        <v>120</v>
      </c>
      <c r="LR34" s="375">
        <v>16117758</v>
      </c>
      <c r="LS34" s="588">
        <v>15976595</v>
      </c>
      <c r="LT34" s="340">
        <v>0.88</v>
      </c>
      <c r="LU34" s="408"/>
      <c r="LV34" s="408"/>
      <c r="LW34" s="1202" t="s">
        <v>121</v>
      </c>
      <c r="LX34" s="1100">
        <v>71081</v>
      </c>
      <c r="LY34" s="1203">
        <v>67349</v>
      </c>
      <c r="LZ34" s="1204">
        <v>5.54</v>
      </c>
      <c r="MA34" s="206"/>
      <c r="MB34" s="254" t="s">
        <v>67</v>
      </c>
      <c r="MC34" s="255">
        <v>239.28</v>
      </c>
      <c r="MD34" s="548">
        <v>239.11</v>
      </c>
      <c r="ME34" s="257">
        <v>7.0000000000000007E-2</v>
      </c>
      <c r="MF34" s="255">
        <v>129.91</v>
      </c>
      <c r="MG34" s="548">
        <v>130.41999999999999</v>
      </c>
      <c r="MH34" s="257">
        <v>-0.39</v>
      </c>
      <c r="MI34" s="255">
        <v>227.8</v>
      </c>
      <c r="MJ34" s="548">
        <v>227.74</v>
      </c>
      <c r="MK34" s="257">
        <v>0.03</v>
      </c>
      <c r="ML34" s="230"/>
      <c r="MM34" s="230"/>
      <c r="MN34" s="230" t="s">
        <v>51</v>
      </c>
      <c r="MO34" s="721">
        <v>2996274</v>
      </c>
      <c r="MP34" s="721">
        <v>3169457</v>
      </c>
      <c r="MQ34" s="721">
        <v>2504960</v>
      </c>
      <c r="MR34" s="721">
        <v>2643734</v>
      </c>
      <c r="MS34" s="721">
        <v>11314425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  <c r="OC34" s="1613"/>
      <c r="OD34" s="1613"/>
      <c r="OE34" s="1614"/>
      <c r="OF34" s="1613"/>
      <c r="OG34" s="1613"/>
      <c r="OH34" s="1614"/>
      <c r="OI34" s="1613"/>
      <c r="OJ34" s="1613"/>
      <c r="OK34" s="1614"/>
      <c r="OL34" s="1613"/>
      <c r="OM34" s="1613"/>
      <c r="ON34" s="1614"/>
      <c r="OO34" s="1613"/>
      <c r="OP34" s="1613"/>
      <c r="OQ34" s="1614"/>
      <c r="OR34" s="802"/>
      <c r="OS34" s="802"/>
      <c r="OT34" s="802"/>
      <c r="OU34" s="802"/>
      <c r="OW34" s="1615"/>
      <c r="OX34" s="1615"/>
      <c r="OY34" s="761"/>
      <c r="OZ34" s="1615"/>
      <c r="PA34" s="1615"/>
      <c r="PB34" s="761"/>
      <c r="PC34" s="1615"/>
      <c r="PD34" s="1615"/>
      <c r="PE34" s="761"/>
      <c r="PF34" s="1615"/>
      <c r="PG34" s="1615"/>
      <c r="PH34" s="761"/>
      <c r="PI34" s="1615"/>
      <c r="PJ34" s="1615"/>
      <c r="PK34" s="761"/>
      <c r="PL34" s="802"/>
      <c r="PM34" s="802"/>
      <c r="PO34" s="1615"/>
      <c r="PP34" s="1615"/>
      <c r="PQ34" s="1615"/>
      <c r="PR34" s="1615"/>
      <c r="PS34" s="1615"/>
      <c r="PT34" s="1615"/>
      <c r="PU34" s="1615"/>
      <c r="PV34" s="1615"/>
      <c r="PW34" s="1615"/>
      <c r="PX34" s="1615"/>
      <c r="PY34" s="1615"/>
      <c r="PZ34" s="1615"/>
      <c r="QA34" s="1615"/>
      <c r="QB34" s="1615"/>
      <c r="QC34" s="1615"/>
      <c r="QD34" s="1615"/>
      <c r="QE34" s="1615"/>
      <c r="RQ34" s="802"/>
      <c r="RV34" s="1615"/>
      <c r="RX34" s="1615"/>
      <c r="SJ34" s="1613"/>
      <c r="TH34" s="1618"/>
      <c r="TI34" s="1618"/>
      <c r="TJ34" s="1619"/>
      <c r="UO34" s="1618"/>
      <c r="UP34" s="1618"/>
      <c r="UQ34" s="1619"/>
      <c r="UR34" s="1618"/>
      <c r="US34" s="1618"/>
      <c r="UT34" s="1619"/>
      <c r="UU34" s="1618"/>
      <c r="UV34" s="1618"/>
      <c r="UW34" s="1619"/>
      <c r="WA34" s="1618"/>
      <c r="WB34" s="1618"/>
      <c r="WC34" s="1619"/>
      <c r="WD34" s="1618"/>
      <c r="WE34" s="1618"/>
      <c r="WF34" s="1619"/>
      <c r="WG34" s="1618"/>
      <c r="WH34" s="1618"/>
      <c r="WI34" s="1619"/>
      <c r="XM34" s="1618"/>
      <c r="XN34" s="1618"/>
      <c r="XO34" s="1619"/>
      <c r="XP34" s="1618"/>
      <c r="XQ34" s="1618"/>
      <c r="XR34" s="1619"/>
      <c r="XS34" s="1618"/>
      <c r="XT34" s="1618"/>
      <c r="XU34" s="1619"/>
      <c r="YY34" s="1618"/>
      <c r="YZ34" s="1618"/>
      <c r="ZA34" s="1619"/>
      <c r="ZB34" s="1618"/>
      <c r="ZC34" s="1618"/>
      <c r="ZD34" s="1619"/>
      <c r="ZE34" s="1618"/>
      <c r="ZF34" s="1618"/>
      <c r="ZG34" s="1619"/>
    </row>
    <row r="35" spans="1:712" ht="22.5" customHeight="1" thickTop="1" thickBot="1" x14ac:dyDescent="0.25">
      <c r="A35" s="383" t="s">
        <v>123</v>
      </c>
      <c r="B35" s="473">
        <v>2884657</v>
      </c>
      <c r="C35" s="474">
        <v>2813565</v>
      </c>
      <c r="D35" s="342">
        <v>2.5299999999999998</v>
      </c>
      <c r="E35" s="387"/>
      <c r="F35" s="387"/>
      <c r="G35" s="236" t="s">
        <v>124</v>
      </c>
      <c r="H35" s="414">
        <v>24353</v>
      </c>
      <c r="I35" s="422">
        <v>24917</v>
      </c>
      <c r="J35" s="375">
        <v>24354</v>
      </c>
      <c r="K35" s="423">
        <v>73624</v>
      </c>
      <c r="L35" s="424">
        <v>70118</v>
      </c>
      <c r="M35" s="1150">
        <v>5</v>
      </c>
      <c r="N35" s="208"/>
      <c r="O35" s="254" t="s">
        <v>72</v>
      </c>
      <c r="P35" s="255">
        <v>332.24</v>
      </c>
      <c r="Q35" s="256">
        <v>326.39999999999998</v>
      </c>
      <c r="R35" s="257">
        <v>1.79</v>
      </c>
      <c r="S35" s="255">
        <v>223.3</v>
      </c>
      <c r="T35" s="256">
        <v>220.64</v>
      </c>
      <c r="U35" s="257">
        <v>1.21</v>
      </c>
      <c r="V35" s="255">
        <v>321.26</v>
      </c>
      <c r="W35" s="256">
        <v>315.81</v>
      </c>
      <c r="X35" s="257">
        <v>1.73</v>
      </c>
      <c r="Y35" s="362"/>
      <c r="Z35" s="208"/>
      <c r="AA35" s="208" t="s">
        <v>57</v>
      </c>
      <c r="AB35" s="375">
        <v>1291290</v>
      </c>
      <c r="AC35" s="375">
        <v>1204552</v>
      </c>
      <c r="AD35" s="375">
        <v>1323448</v>
      </c>
      <c r="AE35" s="375">
        <v>3819290</v>
      </c>
      <c r="AF35" s="459"/>
      <c r="AG35" s="459"/>
      <c r="AH35" s="459"/>
      <c r="AI35" s="459"/>
      <c r="AJ35" s="459"/>
      <c r="AK35" s="208"/>
      <c r="AL35" s="1076"/>
      <c r="AM35" s="1660" t="s">
        <v>359</v>
      </c>
      <c r="AN35" s="1660"/>
      <c r="AO35" s="1660"/>
      <c r="AP35" s="1660"/>
      <c r="AQ35" s="472"/>
      <c r="AR35" s="440"/>
      <c r="AS35" s="440"/>
      <c r="AT35" s="440"/>
      <c r="AU35" s="475"/>
      <c r="AV35" s="476"/>
      <c r="AW35" s="440"/>
      <c r="AX35" s="440"/>
      <c r="AY35" s="440"/>
      <c r="AZ35" s="1286"/>
      <c r="BA35" s="1648" t="s">
        <v>20</v>
      </c>
      <c r="BB35" s="1649"/>
      <c r="BC35" s="1649"/>
      <c r="BD35" s="1649"/>
      <c r="BE35" s="1649"/>
      <c r="BF35" s="1649"/>
      <c r="BG35" s="1649"/>
      <c r="BH35" s="1649"/>
      <c r="BI35" s="1650"/>
      <c r="BJ35" s="1287" t="s">
        <v>21</v>
      </c>
      <c r="BK35" s="1413" t="s">
        <v>32</v>
      </c>
      <c r="BL35" s="329"/>
      <c r="BM35" s="1225"/>
      <c r="BN35" s="1225"/>
      <c r="BO35" s="1225"/>
      <c r="BP35" s="1292"/>
      <c r="BQ35" s="426"/>
      <c r="BR35" s="426"/>
      <c r="BS35" s="426"/>
      <c r="BT35" s="418"/>
      <c r="BU35" s="1542"/>
      <c r="BV35" s="1518"/>
      <c r="BW35" s="235"/>
      <c r="BX35" s="1089"/>
      <c r="BY35" s="419"/>
      <c r="BZ35" s="521"/>
      <c r="CA35" s="521"/>
      <c r="CB35" s="521"/>
      <c r="CC35" s="521"/>
      <c r="CE35" s="383" t="s">
        <v>123</v>
      </c>
      <c r="CF35" s="473">
        <v>2721402</v>
      </c>
      <c r="CG35" s="474">
        <v>2668473</v>
      </c>
      <c r="CH35" s="342">
        <v>1.98</v>
      </c>
      <c r="CI35" s="507"/>
      <c r="CJ35" s="507"/>
      <c r="CK35" s="236" t="s">
        <v>124</v>
      </c>
      <c r="CL35" s="414">
        <v>16547</v>
      </c>
      <c r="CM35" s="422">
        <v>18901</v>
      </c>
      <c r="CN35" s="375">
        <v>15726</v>
      </c>
      <c r="CO35" s="423">
        <v>51174</v>
      </c>
      <c r="CP35" s="424">
        <v>51678</v>
      </c>
      <c r="CQ35" s="1150">
        <v>-0.98</v>
      </c>
      <c r="CR35" s="208"/>
      <c r="CS35" s="254" t="s">
        <v>72</v>
      </c>
      <c r="CT35" s="255">
        <v>324.32</v>
      </c>
      <c r="CU35" s="256">
        <v>313.58999999999997</v>
      </c>
      <c r="CV35" s="257">
        <v>3.42</v>
      </c>
      <c r="CW35" s="255">
        <v>181.42</v>
      </c>
      <c r="CX35" s="256">
        <v>178.12</v>
      </c>
      <c r="CY35" s="257">
        <v>1.85</v>
      </c>
      <c r="CZ35" s="255">
        <v>308.35000000000002</v>
      </c>
      <c r="DA35" s="256">
        <v>298.52999999999997</v>
      </c>
      <c r="DB35" s="257">
        <v>3.29</v>
      </c>
      <c r="DC35" s="362"/>
      <c r="DD35" s="208"/>
      <c r="DE35" s="208" t="s">
        <v>57</v>
      </c>
      <c r="DF35" s="375">
        <v>1427382</v>
      </c>
      <c r="DG35" s="375">
        <v>1353321</v>
      </c>
      <c r="DH35" s="375">
        <v>1299724</v>
      </c>
      <c r="DI35" s="375">
        <v>4080427</v>
      </c>
      <c r="DJ35" s="459"/>
      <c r="DK35" s="459"/>
      <c r="DL35" s="459"/>
      <c r="DM35" s="459"/>
      <c r="DN35" s="459"/>
      <c r="DO35" s="208"/>
      <c r="DP35" s="1076"/>
      <c r="DQ35" s="1660" t="s">
        <v>359</v>
      </c>
      <c r="DR35" s="1660"/>
      <c r="DS35" s="1660"/>
      <c r="DT35" s="1660"/>
      <c r="DU35" s="476"/>
      <c r="DV35" s="955"/>
      <c r="DW35" s="955"/>
      <c r="DX35" s="955"/>
      <c r="DY35" s="561"/>
      <c r="DZ35" s="476"/>
      <c r="EA35" s="955"/>
      <c r="EB35" s="955"/>
      <c r="EC35" s="955"/>
      <c r="ED35" s="1402"/>
      <c r="EE35" s="1651" t="s">
        <v>20</v>
      </c>
      <c r="EF35" s="1652"/>
      <c r="EG35" s="1652"/>
      <c r="EH35" s="1652"/>
      <c r="EI35" s="1652"/>
      <c r="EJ35" s="1652"/>
      <c r="EK35" s="1652"/>
      <c r="EL35" s="1652"/>
      <c r="EM35" s="1653"/>
      <c r="EN35" s="1389" t="s">
        <v>21</v>
      </c>
      <c r="EO35" s="1412" t="s">
        <v>32</v>
      </c>
      <c r="EP35" s="329"/>
      <c r="EQ35" s="1225"/>
      <c r="ER35" s="1225"/>
      <c r="ES35" s="1225"/>
      <c r="ET35" s="1292"/>
      <c r="EU35" s="426"/>
      <c r="EV35" s="426"/>
      <c r="EW35" s="426"/>
      <c r="EX35" s="418"/>
      <c r="EY35" s="1542"/>
      <c r="EZ35" s="1518"/>
      <c r="FA35" s="235"/>
      <c r="FB35" s="1089"/>
      <c r="FC35" s="419"/>
      <c r="FD35" s="521"/>
      <c r="FE35" s="521"/>
      <c r="FF35" s="521"/>
      <c r="FG35" s="420"/>
      <c r="FI35" s="383" t="s">
        <v>123</v>
      </c>
      <c r="FJ35" s="414">
        <v>2214727</v>
      </c>
      <c r="FK35" s="469">
        <v>2115807</v>
      </c>
      <c r="FL35" s="340">
        <v>4.68</v>
      </c>
      <c r="FM35" s="507"/>
      <c r="FN35" s="507"/>
      <c r="FO35" s="236" t="s">
        <v>124</v>
      </c>
      <c r="FP35" s="414">
        <v>14167</v>
      </c>
      <c r="FQ35" s="422">
        <v>14570</v>
      </c>
      <c r="FR35" s="375">
        <v>14141</v>
      </c>
      <c r="FS35" s="423">
        <v>42878</v>
      </c>
      <c r="FT35" s="424">
        <v>41415</v>
      </c>
      <c r="FU35" s="1150">
        <v>3.53</v>
      </c>
      <c r="FV35" s="742"/>
      <c r="FW35" s="254" t="s">
        <v>72</v>
      </c>
      <c r="FX35" s="255">
        <v>341.53</v>
      </c>
      <c r="FY35" s="256">
        <v>332.88</v>
      </c>
      <c r="FZ35" s="257">
        <v>2.6</v>
      </c>
      <c r="GA35" s="255">
        <v>143.07</v>
      </c>
      <c r="GB35" s="256">
        <v>143.72</v>
      </c>
      <c r="GC35" s="257">
        <v>-0.45</v>
      </c>
      <c r="GD35" s="255">
        <v>321.19</v>
      </c>
      <c r="GE35" s="256">
        <v>313.27</v>
      </c>
      <c r="GF35" s="257">
        <v>2.5299999999999998</v>
      </c>
      <c r="GG35" s="362"/>
      <c r="GH35" s="208"/>
      <c r="GI35" s="208" t="s">
        <v>57</v>
      </c>
      <c r="GJ35" s="375">
        <v>1098631</v>
      </c>
      <c r="GK35" s="375">
        <v>1130489</v>
      </c>
      <c r="GL35" s="375">
        <v>1053499</v>
      </c>
      <c r="GM35" s="375">
        <v>3282619</v>
      </c>
      <c r="GN35" s="459"/>
      <c r="GO35" s="459"/>
      <c r="GP35" s="459"/>
      <c r="GQ35" s="459"/>
      <c r="GR35" s="459"/>
      <c r="GS35" s="208"/>
      <c r="GT35" s="1076"/>
      <c r="GU35" s="1660" t="s">
        <v>359</v>
      </c>
      <c r="GV35" s="1660"/>
      <c r="GW35" s="1660"/>
      <c r="GX35" s="1660"/>
      <c r="GY35" s="472"/>
      <c r="GZ35" s="440"/>
      <c r="HA35" s="440"/>
      <c r="HB35" s="440"/>
      <c r="HC35" s="475"/>
      <c r="HD35" s="476"/>
      <c r="HE35" s="440"/>
      <c r="HF35" s="440"/>
      <c r="HG35" s="440"/>
      <c r="HH35" s="1286"/>
      <c r="HI35" s="1648" t="s">
        <v>20</v>
      </c>
      <c r="HJ35" s="1649"/>
      <c r="HK35" s="1649"/>
      <c r="HL35" s="1649"/>
      <c r="HM35" s="1649"/>
      <c r="HN35" s="1649"/>
      <c r="HO35" s="1649"/>
      <c r="HP35" s="1649"/>
      <c r="HQ35" s="1650"/>
      <c r="HR35" s="1287" t="s">
        <v>21</v>
      </c>
      <c r="HS35" s="1413" t="s">
        <v>32</v>
      </c>
      <c r="HT35" s="329"/>
      <c r="HU35" s="1225"/>
      <c r="HV35" s="1225"/>
      <c r="HW35" s="1225"/>
      <c r="HX35" s="1292"/>
      <c r="HY35" s="426"/>
      <c r="HZ35" s="426"/>
      <c r="IA35" s="426"/>
      <c r="IB35" s="418"/>
      <c r="IC35" s="1542"/>
      <c r="ID35" s="1518"/>
      <c r="IE35" s="235"/>
      <c r="IF35" s="1089"/>
      <c r="IG35" s="419"/>
      <c r="IH35" s="521"/>
      <c r="II35" s="521"/>
      <c r="IJ35" s="521"/>
      <c r="IK35" s="521"/>
      <c r="IM35" s="383" t="s">
        <v>123</v>
      </c>
      <c r="IN35" s="473">
        <v>2723965</v>
      </c>
      <c r="IO35" s="474">
        <v>2602154</v>
      </c>
      <c r="IP35" s="342">
        <v>4.68</v>
      </c>
      <c r="IQ35" s="507"/>
      <c r="IR35" s="507"/>
      <c r="IS35" s="236" t="s">
        <v>124</v>
      </c>
      <c r="IT35" s="414">
        <v>18501</v>
      </c>
      <c r="IU35" s="422">
        <v>18193</v>
      </c>
      <c r="IV35" s="375">
        <v>15622</v>
      </c>
      <c r="IW35" s="423">
        <v>52316</v>
      </c>
      <c r="IX35" s="424">
        <v>51356</v>
      </c>
      <c r="IY35" s="1150">
        <v>1.87</v>
      </c>
      <c r="IZ35" s="208"/>
      <c r="JA35" s="254" t="s">
        <v>72</v>
      </c>
      <c r="JB35" s="255">
        <v>356.39</v>
      </c>
      <c r="JC35" s="256">
        <v>362.14</v>
      </c>
      <c r="JD35" s="257">
        <v>-1.59</v>
      </c>
      <c r="JE35" s="255">
        <v>223.88</v>
      </c>
      <c r="JF35" s="256">
        <v>226.22</v>
      </c>
      <c r="JG35" s="257">
        <v>-1.03</v>
      </c>
      <c r="JH35" s="255">
        <v>342.49</v>
      </c>
      <c r="JI35" s="256">
        <v>347.99</v>
      </c>
      <c r="JJ35" s="257">
        <v>-1.58</v>
      </c>
      <c r="JK35" s="362"/>
      <c r="JL35" s="208"/>
      <c r="JM35" s="208" t="s">
        <v>57</v>
      </c>
      <c r="JN35" s="375">
        <v>1208840</v>
      </c>
      <c r="JO35" s="375">
        <v>1267766</v>
      </c>
      <c r="JP35" s="375">
        <v>1278511</v>
      </c>
      <c r="JQ35" s="375">
        <v>3755117</v>
      </c>
      <c r="JR35" s="459"/>
      <c r="JS35" s="459"/>
      <c r="JT35" s="459"/>
      <c r="JU35" s="459"/>
      <c r="JV35" s="459"/>
      <c r="JW35" s="208"/>
      <c r="JX35" s="1076"/>
      <c r="JY35" s="1660" t="s">
        <v>359</v>
      </c>
      <c r="JZ35" s="1660"/>
      <c r="KA35" s="1660"/>
      <c r="KB35" s="1660"/>
      <c r="KC35" s="839"/>
      <c r="KD35" s="709"/>
      <c r="KE35" s="709"/>
      <c r="KF35" s="709"/>
      <c r="KG35" s="625"/>
      <c r="KH35" s="839"/>
      <c r="KI35" s="709"/>
      <c r="KJ35" s="709"/>
      <c r="KK35" s="709"/>
      <c r="KL35" s="1453"/>
      <c r="KM35" s="1654" t="s">
        <v>20</v>
      </c>
      <c r="KN35" s="1655"/>
      <c r="KO35" s="1655"/>
      <c r="KP35" s="1655"/>
      <c r="KQ35" s="1655"/>
      <c r="KR35" s="1655"/>
      <c r="KS35" s="1655"/>
      <c r="KT35" s="1655"/>
      <c r="KU35" s="1656"/>
      <c r="KV35" s="1452" t="s">
        <v>21</v>
      </c>
      <c r="KW35" s="1475" t="s">
        <v>32</v>
      </c>
      <c r="KX35" s="329"/>
      <c r="KY35" s="1225"/>
      <c r="KZ35" s="1225"/>
      <c r="LA35" s="1225"/>
      <c r="LB35" s="1292"/>
      <c r="LC35" s="426"/>
      <c r="LD35" s="426"/>
      <c r="LE35" s="426"/>
      <c r="LF35" s="418"/>
      <c r="LG35" s="1542"/>
      <c r="LH35" s="1518"/>
      <c r="LI35" s="235"/>
      <c r="LJ35" s="1089"/>
      <c r="LK35" s="419"/>
      <c r="LL35" s="521"/>
      <c r="LM35" s="521"/>
      <c r="LN35" s="521"/>
      <c r="LO35" s="521"/>
      <c r="LQ35" s="383" t="s">
        <v>123</v>
      </c>
      <c r="LR35" s="473">
        <v>10544751</v>
      </c>
      <c r="LS35" s="589">
        <v>10199999</v>
      </c>
      <c r="LT35" s="342">
        <v>3.38</v>
      </c>
      <c r="LU35" s="408"/>
      <c r="LV35" s="408"/>
      <c r="LW35" s="1202" t="s">
        <v>124</v>
      </c>
      <c r="LX35" s="1100">
        <v>219992</v>
      </c>
      <c r="LY35" s="1203">
        <v>214567</v>
      </c>
      <c r="LZ35" s="1204">
        <v>2.5299999999999998</v>
      </c>
      <c r="MA35" s="206"/>
      <c r="MB35" s="254" t="s">
        <v>72</v>
      </c>
      <c r="MC35" s="255">
        <v>338.62</v>
      </c>
      <c r="MD35" s="548">
        <v>334.17</v>
      </c>
      <c r="ME35" s="257">
        <v>1.33</v>
      </c>
      <c r="MF35" s="255">
        <v>197.2</v>
      </c>
      <c r="MG35" s="548">
        <v>196.06</v>
      </c>
      <c r="MH35" s="257">
        <v>0.57999999999999996</v>
      </c>
      <c r="MI35" s="255">
        <v>323.77</v>
      </c>
      <c r="MJ35" s="548">
        <v>319.73</v>
      </c>
      <c r="MK35" s="257">
        <v>1.26</v>
      </c>
      <c r="ML35" s="230"/>
      <c r="MM35" s="230"/>
      <c r="MN35" s="230" t="s">
        <v>57</v>
      </c>
      <c r="MO35" s="721">
        <v>3819290</v>
      </c>
      <c r="MP35" s="721">
        <v>4080427</v>
      </c>
      <c r="MQ35" s="721">
        <v>3282619</v>
      </c>
      <c r="MR35" s="721">
        <v>3755117</v>
      </c>
      <c r="MS35" s="721">
        <v>14937453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  <c r="OC35" s="1613"/>
      <c r="OD35" s="1613"/>
      <c r="OE35" s="1614"/>
      <c r="OF35" s="1613"/>
      <c r="OG35" s="1613"/>
      <c r="OH35" s="1614"/>
      <c r="OI35" s="1613"/>
      <c r="OJ35" s="1613"/>
      <c r="OK35" s="1614"/>
      <c r="OL35" s="1613"/>
      <c r="OM35" s="1613"/>
      <c r="ON35" s="1614"/>
      <c r="OO35" s="1613"/>
      <c r="OP35" s="1613"/>
      <c r="OQ35" s="1614"/>
      <c r="OR35" s="802"/>
      <c r="OS35" s="802"/>
      <c r="OT35" s="802"/>
      <c r="OU35" s="802"/>
      <c r="OW35" s="1615"/>
      <c r="OX35" s="1615"/>
      <c r="OY35" s="761"/>
      <c r="OZ35" s="1615"/>
      <c r="PA35" s="1615"/>
      <c r="PB35" s="761"/>
      <c r="PC35" s="1615"/>
      <c r="PD35" s="1615"/>
      <c r="PE35" s="761"/>
      <c r="PF35" s="1615"/>
      <c r="PG35" s="1615"/>
      <c r="PH35" s="761"/>
      <c r="PI35" s="1615"/>
      <c r="PJ35" s="1615"/>
      <c r="PK35" s="761"/>
      <c r="PL35" s="802"/>
      <c r="PM35" s="802"/>
      <c r="PO35" s="1615"/>
      <c r="PP35" s="1615"/>
      <c r="PQ35" s="1615"/>
      <c r="PR35" s="1615"/>
      <c r="PS35" s="1615"/>
      <c r="PT35" s="1615"/>
      <c r="PU35" s="1615"/>
      <c r="PV35" s="1615"/>
      <c r="PW35" s="1615"/>
      <c r="PX35" s="1615"/>
      <c r="PY35" s="1615"/>
      <c r="PZ35" s="1615"/>
      <c r="QA35" s="1615"/>
      <c r="QB35" s="1615"/>
      <c r="QC35" s="1615"/>
      <c r="QD35" s="1615"/>
      <c r="QE35" s="1615"/>
      <c r="RQ35" s="802"/>
      <c r="RV35" s="1615"/>
      <c r="RX35" s="1615"/>
      <c r="SJ35" s="1613"/>
      <c r="TH35" s="1618"/>
      <c r="TI35" s="1618"/>
      <c r="TJ35" s="1619"/>
      <c r="UO35" s="1618"/>
      <c r="UP35" s="1618"/>
      <c r="UQ35" s="1619"/>
      <c r="UR35" s="1618"/>
      <c r="US35" s="1618"/>
      <c r="UT35" s="1619"/>
      <c r="UU35" s="1618"/>
      <c r="UV35" s="1618"/>
      <c r="UW35" s="1619"/>
      <c r="WA35" s="1618"/>
      <c r="WB35" s="1618"/>
      <c r="WC35" s="1619"/>
      <c r="WD35" s="1618"/>
      <c r="WE35" s="1618"/>
      <c r="WF35" s="1619"/>
      <c r="WG35" s="1618"/>
      <c r="WH35" s="1618"/>
      <c r="WI35" s="1619"/>
      <c r="XM35" s="1618"/>
      <c r="XN35" s="1618"/>
      <c r="XO35" s="1619"/>
      <c r="XP35" s="1618"/>
      <c r="XQ35" s="1618"/>
      <c r="XR35" s="1619"/>
      <c r="XS35" s="1618"/>
      <c r="XT35" s="1618"/>
      <c r="XU35" s="1619"/>
      <c r="YY35" s="1618"/>
      <c r="YZ35" s="1618"/>
      <c r="ZA35" s="1619"/>
      <c r="ZB35" s="1618"/>
      <c r="ZC35" s="1618"/>
      <c r="ZD35" s="1619"/>
      <c r="ZE35" s="1618"/>
      <c r="ZF35" s="1618"/>
      <c r="ZG35" s="1619"/>
    </row>
    <row r="36" spans="1:712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414">
        <v>44857</v>
      </c>
      <c r="I36" s="422">
        <v>46327</v>
      </c>
      <c r="J36" s="375">
        <v>45296</v>
      </c>
      <c r="K36" s="423">
        <v>136480</v>
      </c>
      <c r="L36" s="424">
        <v>122342</v>
      </c>
      <c r="M36" s="1150">
        <v>11.56</v>
      </c>
      <c r="N36" s="208"/>
      <c r="O36" s="263" t="s">
        <v>77</v>
      </c>
      <c r="P36" s="255">
        <v>114.62</v>
      </c>
      <c r="Q36" s="256">
        <v>111.74</v>
      </c>
      <c r="R36" s="257">
        <v>2.58</v>
      </c>
      <c r="S36" s="255">
        <v>83.55</v>
      </c>
      <c r="T36" s="256">
        <v>82.28</v>
      </c>
      <c r="U36" s="257">
        <v>1.54</v>
      </c>
      <c r="V36" s="255">
        <v>111.48</v>
      </c>
      <c r="W36" s="256">
        <v>108.79</v>
      </c>
      <c r="X36" s="257">
        <v>2.4700000000000002</v>
      </c>
      <c r="Y36" s="362"/>
      <c r="Z36" s="208"/>
      <c r="AA36" s="208" t="s">
        <v>62</v>
      </c>
      <c r="AB36" s="375">
        <v>264974</v>
      </c>
      <c r="AC36" s="375">
        <v>241778</v>
      </c>
      <c r="AD36" s="375">
        <v>285025</v>
      </c>
      <c r="AE36" s="375">
        <v>791777</v>
      </c>
      <c r="AF36" s="459"/>
      <c r="AG36" s="459"/>
      <c r="AH36" s="459"/>
      <c r="AI36" s="459"/>
      <c r="AJ36" s="459"/>
      <c r="AK36" s="208"/>
      <c r="AL36" s="241"/>
      <c r="AM36" s="470"/>
      <c r="AN36" s="471"/>
      <c r="AO36" s="472"/>
      <c r="AP36" s="472"/>
      <c r="AQ36" s="472"/>
      <c r="AR36" s="440"/>
      <c r="AS36" s="440"/>
      <c r="AT36" s="440"/>
      <c r="AU36" s="440"/>
      <c r="AV36" s="440"/>
      <c r="AW36" s="440"/>
      <c r="AX36" s="440"/>
      <c r="AY36" s="44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333"/>
      <c r="BM36" s="1225"/>
      <c r="BN36" s="1225"/>
      <c r="BO36" s="1225"/>
      <c r="BP36" s="309"/>
      <c r="BQ36" s="407"/>
      <c r="BR36" s="407"/>
      <c r="BS36" s="309"/>
      <c r="BT36" s="407"/>
      <c r="BU36" s="1518"/>
      <c r="BV36" s="1518"/>
      <c r="BW36" s="235"/>
      <c r="BX36" s="1089"/>
      <c r="BY36" s="419"/>
      <c r="BZ36" s="521"/>
      <c r="CA36" s="521"/>
      <c r="CB36" s="521"/>
      <c r="CC36" s="521"/>
      <c r="CE36" s="716" t="s">
        <v>182</v>
      </c>
      <c r="CF36" s="733"/>
      <c r="CG36" s="733"/>
      <c r="CH36" s="228"/>
      <c r="CI36" s="408"/>
      <c r="CJ36" s="408"/>
      <c r="CK36" s="236" t="s">
        <v>125</v>
      </c>
      <c r="CL36" s="414">
        <v>67823</v>
      </c>
      <c r="CM36" s="422">
        <v>84677</v>
      </c>
      <c r="CN36" s="375">
        <v>64753</v>
      </c>
      <c r="CO36" s="423">
        <v>217253</v>
      </c>
      <c r="CP36" s="424">
        <v>191197</v>
      </c>
      <c r="CQ36" s="1150">
        <v>13.63</v>
      </c>
      <c r="CR36" s="208"/>
      <c r="CS36" s="263" t="s">
        <v>77</v>
      </c>
      <c r="CT36" s="255">
        <v>91.98</v>
      </c>
      <c r="CU36" s="256">
        <v>89.19</v>
      </c>
      <c r="CV36" s="257">
        <v>3.13</v>
      </c>
      <c r="CW36" s="255">
        <v>79.37</v>
      </c>
      <c r="CX36" s="256">
        <v>77.73</v>
      </c>
      <c r="CY36" s="257">
        <v>2.11</v>
      </c>
      <c r="CZ36" s="255">
        <v>90.58</v>
      </c>
      <c r="DA36" s="256">
        <v>87.92</v>
      </c>
      <c r="DB36" s="257">
        <v>3.03</v>
      </c>
      <c r="DC36" s="362"/>
      <c r="DD36" s="208"/>
      <c r="DE36" s="208" t="s">
        <v>62</v>
      </c>
      <c r="DF36" s="375">
        <v>323431</v>
      </c>
      <c r="DG36" s="375">
        <v>315906</v>
      </c>
      <c r="DH36" s="375">
        <v>282988</v>
      </c>
      <c r="DI36" s="375">
        <v>922325</v>
      </c>
      <c r="DJ36" s="459"/>
      <c r="DK36" s="459"/>
      <c r="DL36" s="459"/>
      <c r="DM36" s="459"/>
      <c r="DN36" s="459"/>
      <c r="DO36" s="208"/>
      <c r="DP36" s="241"/>
      <c r="DQ36" s="476"/>
      <c r="DR36" s="476"/>
      <c r="DS36" s="476"/>
      <c r="DT36" s="476"/>
      <c r="DU36" s="476"/>
      <c r="DV36" s="955"/>
      <c r="DW36" s="955"/>
      <c r="DX36" s="955"/>
      <c r="DY36" s="955"/>
      <c r="DZ36" s="955"/>
      <c r="EA36" s="955"/>
      <c r="EB36" s="955"/>
      <c r="EC36" s="955"/>
      <c r="ED36" s="1415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333"/>
      <c r="EQ36" s="1225"/>
      <c r="ER36" s="1225"/>
      <c r="ES36" s="1225"/>
      <c r="ET36" s="309"/>
      <c r="EU36" s="407"/>
      <c r="EV36" s="407"/>
      <c r="EW36" s="309"/>
      <c r="EX36" s="407"/>
      <c r="EY36" s="1518"/>
      <c r="EZ36" s="1518"/>
      <c r="FA36" s="235"/>
      <c r="FB36" s="1089"/>
      <c r="FC36" s="419"/>
      <c r="FD36" s="521"/>
      <c r="FE36" s="521"/>
      <c r="FF36" s="521"/>
      <c r="FG36" s="420"/>
      <c r="FI36" s="716" t="s">
        <v>182</v>
      </c>
      <c r="FJ36" s="1566"/>
      <c r="FK36" s="1566"/>
      <c r="FL36" s="1567"/>
      <c r="FM36" s="408"/>
      <c r="FN36" s="408"/>
      <c r="FO36" s="236" t="s">
        <v>125</v>
      </c>
      <c r="FP36" s="414">
        <v>52981</v>
      </c>
      <c r="FQ36" s="422">
        <v>47234</v>
      </c>
      <c r="FR36" s="375">
        <v>50683</v>
      </c>
      <c r="FS36" s="423">
        <v>150898</v>
      </c>
      <c r="FT36" s="424">
        <v>144630</v>
      </c>
      <c r="FU36" s="1150">
        <v>4.33</v>
      </c>
      <c r="FV36" s="742"/>
      <c r="FW36" s="263" t="s">
        <v>77</v>
      </c>
      <c r="FX36" s="255">
        <v>90.06</v>
      </c>
      <c r="FY36" s="256">
        <v>95.38</v>
      </c>
      <c r="FZ36" s="257">
        <v>-5.58</v>
      </c>
      <c r="GA36" s="255">
        <v>80.319999999999993</v>
      </c>
      <c r="GB36" s="256">
        <v>84.58</v>
      </c>
      <c r="GC36" s="257">
        <v>-5.04</v>
      </c>
      <c r="GD36" s="255">
        <v>89.06</v>
      </c>
      <c r="GE36" s="256">
        <v>94.26</v>
      </c>
      <c r="GF36" s="257">
        <v>-5.52</v>
      </c>
      <c r="GG36" s="362"/>
      <c r="GH36" s="208"/>
      <c r="GI36" s="208" t="s">
        <v>62</v>
      </c>
      <c r="GJ36" s="375">
        <v>229904</v>
      </c>
      <c r="GK36" s="375">
        <v>251764</v>
      </c>
      <c r="GL36" s="375">
        <v>210839</v>
      </c>
      <c r="GM36" s="375">
        <v>692507</v>
      </c>
      <c r="GN36" s="459"/>
      <c r="GO36" s="459"/>
      <c r="GP36" s="459"/>
      <c r="GQ36" s="459"/>
      <c r="GR36" s="459"/>
      <c r="GS36" s="208"/>
      <c r="GT36" s="241"/>
      <c r="GU36" s="470"/>
      <c r="GV36" s="471"/>
      <c r="GW36" s="472"/>
      <c r="GX36" s="472"/>
      <c r="GY36" s="472"/>
      <c r="GZ36" s="440"/>
      <c r="HA36" s="440"/>
      <c r="HB36" s="440"/>
      <c r="HC36" s="440"/>
      <c r="HD36" s="440"/>
      <c r="HE36" s="440"/>
      <c r="HF36" s="440"/>
      <c r="HG36" s="44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333"/>
      <c r="HU36" s="1225"/>
      <c r="HV36" s="1225"/>
      <c r="HW36" s="1225"/>
      <c r="HX36" s="309"/>
      <c r="HY36" s="407"/>
      <c r="HZ36" s="407"/>
      <c r="IA36" s="309"/>
      <c r="IB36" s="407"/>
      <c r="IC36" s="1518"/>
      <c r="ID36" s="1518"/>
      <c r="IE36" s="235"/>
      <c r="IF36" s="1089"/>
      <c r="IG36" s="419"/>
      <c r="IH36" s="521"/>
      <c r="II36" s="521"/>
      <c r="IJ36" s="521"/>
      <c r="IK36" s="521"/>
      <c r="IM36" s="716" t="s">
        <v>182</v>
      </c>
      <c r="IN36" s="308"/>
      <c r="IO36" s="308"/>
      <c r="IP36" s="228"/>
      <c r="IQ36" s="408"/>
      <c r="IR36" s="408"/>
      <c r="IS36" s="236" t="s">
        <v>125</v>
      </c>
      <c r="IT36" s="414">
        <v>57420</v>
      </c>
      <c r="IU36" s="422">
        <v>60993</v>
      </c>
      <c r="IV36" s="375">
        <v>55979</v>
      </c>
      <c r="IW36" s="423">
        <v>174392</v>
      </c>
      <c r="IX36" s="424">
        <v>173362</v>
      </c>
      <c r="IY36" s="1150">
        <v>0.59</v>
      </c>
      <c r="IZ36" s="208"/>
      <c r="JA36" s="263" t="s">
        <v>77</v>
      </c>
      <c r="JB36" s="255">
        <v>192.37</v>
      </c>
      <c r="JC36" s="256">
        <v>203.08</v>
      </c>
      <c r="JD36" s="257">
        <v>-5.27</v>
      </c>
      <c r="JE36" s="255">
        <v>94.94</v>
      </c>
      <c r="JF36" s="256">
        <v>96.73</v>
      </c>
      <c r="JG36" s="257">
        <v>-1.85</v>
      </c>
      <c r="JH36" s="255">
        <v>182.15</v>
      </c>
      <c r="JI36" s="256">
        <v>192</v>
      </c>
      <c r="JJ36" s="257">
        <v>-5.13</v>
      </c>
      <c r="JK36" s="362"/>
      <c r="JL36" s="208"/>
      <c r="JM36" s="208" t="s">
        <v>62</v>
      </c>
      <c r="JN36" s="375">
        <v>300947</v>
      </c>
      <c r="JO36" s="375">
        <v>298880</v>
      </c>
      <c r="JP36" s="375">
        <v>262447</v>
      </c>
      <c r="JQ36" s="375">
        <v>862274</v>
      </c>
      <c r="JR36" s="459"/>
      <c r="JS36" s="459"/>
      <c r="JT36" s="459"/>
      <c r="JU36" s="459"/>
      <c r="JV36" s="459"/>
      <c r="JW36" s="208"/>
      <c r="JX36" s="839"/>
      <c r="JY36" s="839"/>
      <c r="JZ36" s="839"/>
      <c r="KA36" s="839"/>
      <c r="KB36" s="839"/>
      <c r="KC36" s="839"/>
      <c r="KD36" s="709"/>
      <c r="KE36" s="709"/>
      <c r="KF36" s="709"/>
      <c r="KG36" s="709"/>
      <c r="KH36" s="709"/>
      <c r="KI36" s="709"/>
      <c r="KJ36" s="709"/>
      <c r="KK36" s="709"/>
      <c r="KL36" s="1454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333"/>
      <c r="KY36" s="1225"/>
      <c r="KZ36" s="1225"/>
      <c r="LA36" s="1225"/>
      <c r="LB36" s="309"/>
      <c r="LC36" s="407"/>
      <c r="LD36" s="407"/>
      <c r="LE36" s="309"/>
      <c r="LF36" s="407"/>
      <c r="LG36" s="1518"/>
      <c r="LH36" s="1518"/>
      <c r="LI36" s="235"/>
      <c r="LJ36" s="1089"/>
      <c r="LK36" s="419"/>
      <c r="LL36" s="521"/>
      <c r="LM36" s="521"/>
      <c r="LN36" s="521"/>
      <c r="LO36" s="521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679023</v>
      </c>
      <c r="LY36" s="1203">
        <v>631531</v>
      </c>
      <c r="LZ36" s="1204">
        <v>7.52</v>
      </c>
      <c r="MA36" s="206"/>
      <c r="MB36" s="263" t="s">
        <v>77</v>
      </c>
      <c r="MC36" s="255">
        <v>126.37</v>
      </c>
      <c r="MD36" s="548">
        <v>128.84</v>
      </c>
      <c r="ME36" s="257">
        <v>-1.92</v>
      </c>
      <c r="MF36" s="255">
        <v>85.08</v>
      </c>
      <c r="MG36" s="548">
        <v>85.61</v>
      </c>
      <c r="MH36" s="257">
        <v>-0.62</v>
      </c>
      <c r="MI36" s="255">
        <v>122.03</v>
      </c>
      <c r="MJ36" s="548">
        <v>124.32</v>
      </c>
      <c r="MK36" s="257">
        <v>-1.84</v>
      </c>
      <c r="ML36" s="230"/>
      <c r="MM36" s="230"/>
      <c r="MN36" s="230" t="s">
        <v>62</v>
      </c>
      <c r="MO36" s="721">
        <v>791777</v>
      </c>
      <c r="MP36" s="721">
        <v>922325</v>
      </c>
      <c r="MQ36" s="721">
        <v>692507</v>
      </c>
      <c r="MR36" s="721">
        <v>862274</v>
      </c>
      <c r="MS36" s="721">
        <v>3268883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  <c r="OC36" s="452"/>
      <c r="OD36" s="452"/>
      <c r="OE36" s="1626"/>
      <c r="OF36" s="452"/>
      <c r="OG36" s="452"/>
      <c r="OH36" s="1626"/>
      <c r="OI36" s="452"/>
      <c r="OJ36" s="452"/>
      <c r="OK36" s="1626"/>
      <c r="OL36" s="452"/>
      <c r="OM36" s="452"/>
      <c r="ON36" s="1626"/>
      <c r="OO36" s="452"/>
      <c r="OP36" s="452"/>
      <c r="OQ36" s="1626"/>
      <c r="OR36" s="802"/>
      <c r="OW36" s="1615"/>
      <c r="OX36" s="1615"/>
      <c r="OY36" s="761"/>
      <c r="OZ36" s="1615"/>
      <c r="PA36" s="1615"/>
      <c r="PB36" s="761"/>
      <c r="PC36" s="1615"/>
      <c r="PD36" s="1615"/>
      <c r="PE36" s="761"/>
      <c r="PF36" s="1615"/>
      <c r="PG36" s="1615"/>
      <c r="PH36" s="761"/>
      <c r="PI36" s="1615"/>
      <c r="PJ36" s="1615"/>
      <c r="PK36" s="761"/>
      <c r="PL36" s="802"/>
      <c r="PM36" s="802"/>
      <c r="PO36" s="1615"/>
      <c r="PP36" s="1615"/>
      <c r="PQ36" s="1615"/>
      <c r="PR36" s="1615"/>
      <c r="PS36" s="1615"/>
      <c r="PT36" s="1615"/>
      <c r="PU36" s="1615"/>
      <c r="PV36" s="1615"/>
      <c r="PW36" s="1615"/>
      <c r="PX36" s="1615"/>
      <c r="PY36" s="1615"/>
      <c r="PZ36" s="1615"/>
      <c r="QA36" s="1615"/>
      <c r="QB36" s="1615"/>
      <c r="QC36" s="1615"/>
      <c r="QD36" s="1615"/>
      <c r="QE36" s="1615"/>
      <c r="RV36" s="1615"/>
      <c r="RX36" s="1615"/>
      <c r="RY36" s="1615"/>
      <c r="RZ36" s="1615"/>
      <c r="SA36" s="1615"/>
      <c r="SB36" s="1615"/>
      <c r="SC36" s="1615"/>
      <c r="SD36" s="1615"/>
      <c r="SE36" s="1615"/>
      <c r="SF36" s="1615"/>
      <c r="SG36" s="1615"/>
      <c r="SH36" s="1615"/>
      <c r="SI36" s="1615"/>
      <c r="TH36" s="1618"/>
      <c r="TI36" s="1618"/>
      <c r="TJ36" s="1619"/>
      <c r="UO36" s="1618"/>
      <c r="UP36" s="1618"/>
      <c r="UQ36" s="1619"/>
      <c r="UR36" s="1618"/>
      <c r="US36" s="1618"/>
      <c r="UT36" s="1619"/>
      <c r="UU36" s="1618"/>
      <c r="UV36" s="1618"/>
      <c r="UW36" s="1619"/>
      <c r="WA36" s="1618"/>
      <c r="WB36" s="1618"/>
      <c r="WC36" s="1619"/>
      <c r="WD36" s="1618"/>
      <c r="WE36" s="1618"/>
      <c r="WF36" s="1619"/>
      <c r="WG36" s="1618"/>
      <c r="WH36" s="1618"/>
      <c r="WI36" s="1619"/>
      <c r="XM36" s="1618"/>
      <c r="XN36" s="1618"/>
      <c r="XO36" s="1619"/>
      <c r="XP36" s="1618"/>
      <c r="XQ36" s="1618"/>
      <c r="XR36" s="1619"/>
      <c r="XS36" s="1618"/>
      <c r="XT36" s="1618"/>
      <c r="XU36" s="1619"/>
      <c r="YY36" s="1618"/>
      <c r="YZ36" s="1618"/>
      <c r="ZA36" s="1619"/>
      <c r="ZB36" s="1618"/>
      <c r="ZC36" s="1618"/>
      <c r="ZD36" s="1619"/>
      <c r="ZE36" s="1618"/>
      <c r="ZF36" s="1618"/>
      <c r="ZG36" s="1619"/>
    </row>
    <row r="37" spans="1:712" ht="22.5" customHeight="1" thickTop="1" thickBot="1" x14ac:dyDescent="0.25">
      <c r="A37" s="360"/>
      <c r="B37" s="1481"/>
      <c r="C37" s="1481"/>
      <c r="D37" s="360"/>
      <c r="E37" s="1482"/>
      <c r="F37" s="387"/>
      <c r="G37" s="236" t="s">
        <v>126</v>
      </c>
      <c r="H37" s="414">
        <v>14552</v>
      </c>
      <c r="I37" s="422">
        <v>11579</v>
      </c>
      <c r="J37" s="375">
        <v>10958</v>
      </c>
      <c r="K37" s="423">
        <v>37089</v>
      </c>
      <c r="L37" s="424">
        <v>37115</v>
      </c>
      <c r="M37" s="1150">
        <v>-7.0000000000000007E-2</v>
      </c>
      <c r="N37" s="208"/>
      <c r="O37" s="540" t="s">
        <v>81</v>
      </c>
      <c r="P37" s="267">
        <v>4304.45</v>
      </c>
      <c r="Q37" s="268">
        <v>4148.7400000000007</v>
      </c>
      <c r="R37" s="269">
        <v>3.75</v>
      </c>
      <c r="S37" s="270">
        <v>1527.1399999999999</v>
      </c>
      <c r="T37" s="268">
        <v>1486.53</v>
      </c>
      <c r="U37" s="269">
        <v>2.73</v>
      </c>
      <c r="V37" s="270">
        <v>4024.4100000000003</v>
      </c>
      <c r="W37" s="268">
        <v>3882.16</v>
      </c>
      <c r="X37" s="269">
        <v>3.66</v>
      </c>
      <c r="Y37" s="439"/>
      <c r="Z37" s="208"/>
      <c r="AA37" s="208" t="s">
        <v>68</v>
      </c>
      <c r="AB37" s="375">
        <v>293600</v>
      </c>
      <c r="AC37" s="375">
        <v>271651</v>
      </c>
      <c r="AD37" s="375">
        <v>292645</v>
      </c>
      <c r="AE37" s="375">
        <v>857896</v>
      </c>
      <c r="AF37" s="459"/>
      <c r="AG37" s="459"/>
      <c r="AH37" s="459"/>
      <c r="AI37" s="459"/>
      <c r="AJ37" s="459"/>
      <c r="AK37" s="208"/>
      <c r="AL37" s="241"/>
      <c r="AM37" s="470"/>
      <c r="AN37" s="471"/>
      <c r="AO37" s="472"/>
      <c r="AP37" s="472"/>
      <c r="AQ37" s="472"/>
      <c r="AR37" s="440"/>
      <c r="AS37" s="440"/>
      <c r="AT37" s="440"/>
      <c r="AU37" s="440"/>
      <c r="AV37" s="440"/>
      <c r="AW37" s="440"/>
      <c r="AX37" s="440"/>
      <c r="AY37" s="440"/>
      <c r="AZ37" s="1309" t="s">
        <v>53</v>
      </c>
      <c r="BA37" s="1310">
        <v>15412</v>
      </c>
      <c r="BB37" s="1311">
        <v>1196</v>
      </c>
      <c r="BC37" s="1311">
        <v>2001</v>
      </c>
      <c r="BD37" s="1312">
        <v>0</v>
      </c>
      <c r="BE37" s="1311"/>
      <c r="BF37" s="1311"/>
      <c r="BG37" s="1311"/>
      <c r="BH37" s="1311"/>
      <c r="BI37" s="1313">
        <v>18609</v>
      </c>
      <c r="BJ37" s="1314">
        <v>771</v>
      </c>
      <c r="BK37" s="1315">
        <v>19380</v>
      </c>
      <c r="BL37" s="433"/>
      <c r="BM37" s="1225"/>
      <c r="BN37" s="1225"/>
      <c r="BO37" s="1225"/>
      <c r="BP37" s="1279"/>
      <c r="BQ37" s="1531"/>
      <c r="BR37" s="1531"/>
      <c r="BS37" s="1531"/>
      <c r="BT37" s="441"/>
      <c r="BU37" s="1518"/>
      <c r="BV37" s="1518"/>
      <c r="BW37" s="235"/>
      <c r="BX37" s="1089"/>
      <c r="BY37" s="419"/>
      <c r="BZ37" s="521"/>
      <c r="CA37" s="521"/>
      <c r="CB37" s="521"/>
      <c r="CC37" s="521"/>
      <c r="CE37" s="360"/>
      <c r="CF37" s="1558"/>
      <c r="CG37" s="1558"/>
      <c r="CH37" s="360"/>
      <c r="CI37" s="1488"/>
      <c r="CJ37" s="408"/>
      <c r="CK37" s="236" t="s">
        <v>126</v>
      </c>
      <c r="CL37" s="414">
        <v>13029</v>
      </c>
      <c r="CM37" s="422">
        <v>14825</v>
      </c>
      <c r="CN37" s="375">
        <v>10587</v>
      </c>
      <c r="CO37" s="423">
        <v>38441</v>
      </c>
      <c r="CP37" s="424">
        <v>40878</v>
      </c>
      <c r="CQ37" s="1150">
        <v>-5.96</v>
      </c>
      <c r="CR37" s="208"/>
      <c r="CS37" s="540" t="s">
        <v>81</v>
      </c>
      <c r="CT37" s="267">
        <v>4514.74</v>
      </c>
      <c r="CU37" s="268">
        <v>4371.3099999999986</v>
      </c>
      <c r="CV37" s="269">
        <v>3.28</v>
      </c>
      <c r="CW37" s="270">
        <v>1574.6</v>
      </c>
      <c r="CX37" s="268">
        <v>1552.5500000000002</v>
      </c>
      <c r="CY37" s="269">
        <v>1.42</v>
      </c>
      <c r="CZ37" s="270">
        <v>4186.3599999999997</v>
      </c>
      <c r="DA37" s="268">
        <v>4057.8999999999996</v>
      </c>
      <c r="DB37" s="269">
        <v>3.17</v>
      </c>
      <c r="DC37" s="439"/>
      <c r="DD37" s="208"/>
      <c r="DE37" s="208" t="s">
        <v>68</v>
      </c>
      <c r="DF37" s="375">
        <v>325102</v>
      </c>
      <c r="DG37" s="375">
        <v>308312</v>
      </c>
      <c r="DH37" s="375">
        <v>307713</v>
      </c>
      <c r="DI37" s="375">
        <v>941127</v>
      </c>
      <c r="DJ37" s="459"/>
      <c r="DK37" s="459"/>
      <c r="DL37" s="459"/>
      <c r="DM37" s="459"/>
      <c r="DN37" s="459"/>
      <c r="DO37" s="208"/>
      <c r="DP37" s="241"/>
      <c r="DQ37" s="476"/>
      <c r="DR37" s="476"/>
      <c r="DS37" s="476"/>
      <c r="DT37" s="476"/>
      <c r="DU37" s="476"/>
      <c r="DV37" s="955"/>
      <c r="DW37" s="955"/>
      <c r="DX37" s="955"/>
      <c r="DY37" s="955"/>
      <c r="DZ37" s="955"/>
      <c r="EA37" s="955"/>
      <c r="EB37" s="955"/>
      <c r="EC37" s="955"/>
      <c r="ED37" s="1407" t="s">
        <v>53</v>
      </c>
      <c r="EE37" s="1310">
        <v>22491</v>
      </c>
      <c r="EF37" s="1311">
        <v>264</v>
      </c>
      <c r="EG37" s="1311">
        <v>3509</v>
      </c>
      <c r="EH37" s="1312">
        <v>342</v>
      </c>
      <c r="EI37" s="1311"/>
      <c r="EJ37" s="1311"/>
      <c r="EK37" s="1311"/>
      <c r="EL37" s="1311"/>
      <c r="EM37" s="1313">
        <v>26606</v>
      </c>
      <c r="EN37" s="1314">
        <v>871</v>
      </c>
      <c r="EO37" s="1315">
        <v>27477</v>
      </c>
      <c r="EP37" s="433"/>
      <c r="EQ37" s="1225"/>
      <c r="ER37" s="1225"/>
      <c r="ES37" s="1225"/>
      <c r="ET37" s="1279"/>
      <c r="EU37" s="1531"/>
      <c r="EV37" s="1531"/>
      <c r="EW37" s="1531"/>
      <c r="EX37" s="441"/>
      <c r="EY37" s="1518"/>
      <c r="EZ37" s="1518"/>
      <c r="FA37" s="235"/>
      <c r="FB37" s="1089"/>
      <c r="FC37" s="419"/>
      <c r="FD37" s="521"/>
      <c r="FE37" s="521"/>
      <c r="FF37" s="521"/>
      <c r="FG37" s="420"/>
      <c r="FI37" s="360"/>
      <c r="FJ37" s="1565"/>
      <c r="FK37" s="1565"/>
      <c r="FL37" s="360"/>
      <c r="FM37" s="408"/>
      <c r="FN37" s="408"/>
      <c r="FO37" s="236" t="s">
        <v>126</v>
      </c>
      <c r="FP37" s="414">
        <v>9206</v>
      </c>
      <c r="FQ37" s="422">
        <v>8698</v>
      </c>
      <c r="FR37" s="375">
        <v>8041</v>
      </c>
      <c r="FS37" s="423">
        <v>25945</v>
      </c>
      <c r="FT37" s="424">
        <v>25634</v>
      </c>
      <c r="FU37" s="1150">
        <v>1.21</v>
      </c>
      <c r="FV37" s="742"/>
      <c r="FW37" s="540" t="s">
        <v>81</v>
      </c>
      <c r="FX37" s="267">
        <v>3330.52</v>
      </c>
      <c r="FY37" s="268">
        <v>3347.67</v>
      </c>
      <c r="FZ37" s="269">
        <v>-0.51</v>
      </c>
      <c r="GA37" s="270">
        <v>1542.3999999999999</v>
      </c>
      <c r="GB37" s="268">
        <v>1562.12</v>
      </c>
      <c r="GC37" s="269">
        <v>-1.26</v>
      </c>
      <c r="GD37" s="270">
        <v>3147.2300000000005</v>
      </c>
      <c r="GE37" s="268">
        <v>3162.6000000000004</v>
      </c>
      <c r="GF37" s="269">
        <v>-0.49</v>
      </c>
      <c r="GG37" s="439"/>
      <c r="GH37" s="208"/>
      <c r="GI37" s="208" t="s">
        <v>68</v>
      </c>
      <c r="GJ37" s="375">
        <v>250723</v>
      </c>
      <c r="GK37" s="375">
        <v>247890</v>
      </c>
      <c r="GL37" s="375">
        <v>254987</v>
      </c>
      <c r="GM37" s="375">
        <v>753600</v>
      </c>
      <c r="GN37" s="459"/>
      <c r="GO37" s="459"/>
      <c r="GP37" s="459"/>
      <c r="GQ37" s="459"/>
      <c r="GR37" s="459"/>
      <c r="GS37" s="208"/>
      <c r="GT37" s="241"/>
      <c r="GU37" s="470"/>
      <c r="GV37" s="471"/>
      <c r="GW37" s="472"/>
      <c r="GX37" s="472"/>
      <c r="GY37" s="472"/>
      <c r="GZ37" s="440"/>
      <c r="HA37" s="440"/>
      <c r="HB37" s="440"/>
      <c r="HC37" s="440"/>
      <c r="HD37" s="440"/>
      <c r="HE37" s="440"/>
      <c r="HF37" s="440"/>
      <c r="HG37" s="440"/>
      <c r="HH37" s="1309" t="s">
        <v>53</v>
      </c>
      <c r="HI37" s="1310">
        <v>4587</v>
      </c>
      <c r="HJ37" s="1311">
        <v>61</v>
      </c>
      <c r="HK37" s="1311">
        <v>1275</v>
      </c>
      <c r="HL37" s="1312">
        <v>80</v>
      </c>
      <c r="HM37" s="1311"/>
      <c r="HN37" s="1311"/>
      <c r="HO37" s="1311"/>
      <c r="HP37" s="1311"/>
      <c r="HQ37" s="1313">
        <v>6003</v>
      </c>
      <c r="HR37" s="1314">
        <v>138</v>
      </c>
      <c r="HS37" s="1315">
        <v>6141</v>
      </c>
      <c r="HT37" s="433"/>
      <c r="HU37" s="1225"/>
      <c r="HV37" s="1225"/>
      <c r="HW37" s="1225"/>
      <c r="HX37" s="1279"/>
      <c r="HY37" s="1531"/>
      <c r="HZ37" s="1531"/>
      <c r="IA37" s="1531"/>
      <c r="IB37" s="441"/>
      <c r="IC37" s="1518"/>
      <c r="ID37" s="1518"/>
      <c r="IE37" s="235"/>
      <c r="IF37" s="1089"/>
      <c r="IG37" s="419"/>
      <c r="IH37" s="521"/>
      <c r="II37" s="521"/>
      <c r="IJ37" s="521"/>
      <c r="IK37" s="521"/>
      <c r="IM37" s="360"/>
      <c r="IN37" s="308"/>
      <c r="IO37" s="308"/>
      <c r="IP37" s="228"/>
      <c r="IQ37" s="408"/>
      <c r="IR37" s="408"/>
      <c r="IS37" s="236" t="s">
        <v>126</v>
      </c>
      <c r="IT37" s="414">
        <v>13321</v>
      </c>
      <c r="IU37" s="422">
        <v>10466</v>
      </c>
      <c r="IV37" s="375">
        <v>10093</v>
      </c>
      <c r="IW37" s="423">
        <v>33880</v>
      </c>
      <c r="IX37" s="424">
        <v>33469</v>
      </c>
      <c r="IY37" s="1150">
        <v>1.23</v>
      </c>
      <c r="IZ37" s="208"/>
      <c r="JA37" s="540" t="s">
        <v>81</v>
      </c>
      <c r="JB37" s="267">
        <v>4317.6699999999992</v>
      </c>
      <c r="JC37" s="268">
        <v>4305.93</v>
      </c>
      <c r="JD37" s="269">
        <v>0.27</v>
      </c>
      <c r="JE37" s="270">
        <v>1628.3500000000004</v>
      </c>
      <c r="JF37" s="268">
        <v>1608.8200000000002</v>
      </c>
      <c r="JG37" s="269">
        <v>1.21</v>
      </c>
      <c r="JH37" s="270">
        <v>4035.5100000000007</v>
      </c>
      <c r="JI37" s="268">
        <v>4025.05</v>
      </c>
      <c r="JJ37" s="269">
        <v>0.26</v>
      </c>
      <c r="JK37" s="439"/>
      <c r="JL37" s="208"/>
      <c r="JM37" s="208" t="s">
        <v>68</v>
      </c>
      <c r="JN37" s="375">
        <v>291487</v>
      </c>
      <c r="JO37" s="375">
        <v>306475</v>
      </c>
      <c r="JP37" s="375">
        <v>290667</v>
      </c>
      <c r="JQ37" s="375">
        <v>888629</v>
      </c>
      <c r="JR37" s="459"/>
      <c r="JS37" s="459"/>
      <c r="JT37" s="459"/>
      <c r="JU37" s="459"/>
      <c r="JV37" s="459"/>
      <c r="JW37" s="208"/>
      <c r="JX37" s="839"/>
      <c r="JY37" s="839"/>
      <c r="JZ37" s="839"/>
      <c r="KA37" s="839"/>
      <c r="KB37" s="839"/>
      <c r="KC37" s="839"/>
      <c r="KD37" s="709"/>
      <c r="KE37" s="709"/>
      <c r="KF37" s="709"/>
      <c r="KG37" s="709"/>
      <c r="KH37" s="709"/>
      <c r="KI37" s="709"/>
      <c r="KJ37" s="709"/>
      <c r="KK37" s="709"/>
      <c r="KL37" s="1476" t="s">
        <v>53</v>
      </c>
      <c r="KM37" s="1310">
        <v>18191</v>
      </c>
      <c r="KN37" s="1311">
        <v>1353</v>
      </c>
      <c r="KO37" s="1311">
        <v>4269</v>
      </c>
      <c r="KP37" s="1312">
        <v>92</v>
      </c>
      <c r="KQ37" s="1311"/>
      <c r="KR37" s="1311"/>
      <c r="KS37" s="1311"/>
      <c r="KT37" s="1311"/>
      <c r="KU37" s="1313">
        <v>23905</v>
      </c>
      <c r="KV37" s="1314">
        <v>3643</v>
      </c>
      <c r="KW37" s="1315">
        <v>27548</v>
      </c>
      <c r="KX37" s="433"/>
      <c r="KY37" s="1225"/>
      <c r="KZ37" s="1225"/>
      <c r="LA37" s="1225"/>
      <c r="LB37" s="1279"/>
      <c r="LC37" s="1531"/>
      <c r="LD37" s="1531"/>
      <c r="LE37" s="1531"/>
      <c r="LF37" s="441"/>
      <c r="LG37" s="1518"/>
      <c r="LH37" s="1518"/>
      <c r="LI37" s="235"/>
      <c r="LJ37" s="1089"/>
      <c r="LK37" s="419"/>
      <c r="LL37" s="521"/>
      <c r="LM37" s="521"/>
      <c r="LN37" s="521"/>
      <c r="LO37" s="521"/>
      <c r="LQ37" s="228"/>
      <c r="LR37" s="308"/>
      <c r="LS37" s="308"/>
      <c r="LT37" s="228"/>
      <c r="LU37" s="408"/>
      <c r="LV37" s="408"/>
      <c r="LW37" s="1202" t="s">
        <v>126</v>
      </c>
      <c r="LX37" s="1100">
        <v>135355</v>
      </c>
      <c r="LY37" s="1203">
        <v>137096</v>
      </c>
      <c r="LZ37" s="1204">
        <v>-1.27</v>
      </c>
      <c r="MA37" s="206"/>
      <c r="MB37" s="540" t="s">
        <v>81</v>
      </c>
      <c r="MC37" s="267">
        <v>4167.96</v>
      </c>
      <c r="MD37" s="549">
        <v>4086.7400000000002</v>
      </c>
      <c r="ME37" s="269">
        <v>1.99</v>
      </c>
      <c r="MF37" s="267">
        <v>1571.6200000000001</v>
      </c>
      <c r="MG37" s="549">
        <v>1553.4299999999998</v>
      </c>
      <c r="MH37" s="269">
        <v>1.17</v>
      </c>
      <c r="MI37" s="267">
        <v>3895.4300000000003</v>
      </c>
      <c r="MJ37" s="549">
        <v>3821.7700000000004</v>
      </c>
      <c r="MK37" s="269">
        <v>1.93</v>
      </c>
      <c r="ML37" s="230"/>
      <c r="MM37" s="230"/>
      <c r="MN37" s="230" t="s">
        <v>68</v>
      </c>
      <c r="MO37" s="721">
        <v>857896</v>
      </c>
      <c r="MP37" s="721">
        <v>941127</v>
      </c>
      <c r="MQ37" s="721">
        <v>753600</v>
      </c>
      <c r="MR37" s="721">
        <v>888629</v>
      </c>
      <c r="MS37" s="721">
        <v>3441252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455" t="s">
        <v>53</v>
      </c>
      <c r="NO37" s="1310">
        <v>60681</v>
      </c>
      <c r="NP37" s="1311">
        <v>2874</v>
      </c>
      <c r="NQ37" s="1311">
        <v>11054</v>
      </c>
      <c r="NR37" s="1312">
        <v>514</v>
      </c>
      <c r="NS37" s="1311"/>
      <c r="NT37" s="1311"/>
      <c r="NU37" s="1311"/>
      <c r="NV37" s="1311"/>
      <c r="NW37" s="1313">
        <v>75123</v>
      </c>
      <c r="NX37" s="1314">
        <v>5423</v>
      </c>
      <c r="NY37" s="1315">
        <v>80546</v>
      </c>
      <c r="OA37" s="1362"/>
      <c r="OC37" s="452"/>
      <c r="OD37" s="452"/>
      <c r="OE37" s="1626"/>
      <c r="OF37" s="452"/>
      <c r="OG37" s="452"/>
      <c r="OH37" s="1626"/>
      <c r="OI37" s="452"/>
      <c r="OJ37" s="452"/>
      <c r="OK37" s="1626"/>
      <c r="OL37" s="452"/>
      <c r="OM37" s="452"/>
      <c r="ON37" s="1626"/>
      <c r="OO37" s="452"/>
      <c r="OP37" s="452"/>
      <c r="OQ37" s="1626"/>
      <c r="OR37" s="802"/>
      <c r="OW37" s="1615"/>
      <c r="OX37" s="1615"/>
      <c r="OY37" s="761"/>
      <c r="OZ37" s="1615"/>
      <c r="PA37" s="1615"/>
      <c r="PB37" s="761"/>
      <c r="PC37" s="1615"/>
      <c r="PD37" s="1615"/>
      <c r="PE37" s="761"/>
      <c r="PF37" s="1615"/>
      <c r="PG37" s="1615"/>
      <c r="PH37" s="761"/>
      <c r="PI37" s="1615"/>
      <c r="PJ37" s="1615"/>
      <c r="PK37" s="761"/>
      <c r="PL37" s="802"/>
      <c r="PM37" s="802"/>
      <c r="PO37" s="1615"/>
      <c r="PP37" s="1615"/>
      <c r="PQ37" s="1615"/>
      <c r="PR37" s="1615"/>
      <c r="PS37" s="1615"/>
      <c r="PT37" s="1615"/>
      <c r="PU37" s="1615"/>
      <c r="PV37" s="1615"/>
      <c r="PW37" s="1615"/>
      <c r="PX37" s="1615"/>
      <c r="PY37" s="1615"/>
      <c r="PZ37" s="1615"/>
      <c r="QA37" s="1615"/>
      <c r="QB37" s="1615"/>
      <c r="QC37" s="1615"/>
      <c r="QD37" s="1615"/>
      <c r="QE37" s="1615"/>
      <c r="QF37" s="1615"/>
      <c r="QG37" s="1615"/>
      <c r="QH37" s="1615"/>
      <c r="QK37" s="1615"/>
      <c r="QL37" s="1615"/>
      <c r="QM37" s="1615"/>
      <c r="QN37" s="1615"/>
      <c r="QO37" s="1615"/>
      <c r="QP37" s="1615"/>
      <c r="QQ37" s="1615"/>
      <c r="QR37" s="1615"/>
      <c r="QS37" s="1615"/>
      <c r="QT37" s="1615"/>
      <c r="QU37" s="1615"/>
      <c r="QV37" s="1615"/>
      <c r="QW37" s="1615"/>
      <c r="QX37" s="1615"/>
      <c r="QY37" s="1615"/>
      <c r="QZ37" s="1615"/>
      <c r="RA37" s="1615"/>
      <c r="RB37" s="1615"/>
      <c r="RC37" s="1615"/>
      <c r="RD37" s="1615"/>
      <c r="RG37" s="1615"/>
      <c r="RH37" s="1615"/>
      <c r="RI37" s="1615"/>
      <c r="RJ37" s="1615"/>
      <c r="RK37" s="1615"/>
      <c r="RL37" s="1615"/>
      <c r="RM37" s="1615"/>
      <c r="RN37" s="1615"/>
      <c r="RO37" s="1615"/>
      <c r="RP37" s="1615"/>
      <c r="RV37" s="1615"/>
      <c r="TH37" s="1618"/>
      <c r="TI37" s="1618"/>
      <c r="TJ37" s="1619"/>
      <c r="UO37" s="1618"/>
      <c r="UP37" s="1618"/>
      <c r="UQ37" s="1619"/>
      <c r="UR37" s="1618"/>
      <c r="US37" s="1618"/>
      <c r="UT37" s="1619"/>
      <c r="UU37" s="1618"/>
      <c r="UV37" s="1618"/>
      <c r="UW37" s="1619"/>
      <c r="WA37" s="1618"/>
      <c r="WB37" s="1618"/>
      <c r="WC37" s="1619"/>
      <c r="WD37" s="1618"/>
      <c r="WE37" s="1618"/>
      <c r="WF37" s="1619"/>
      <c r="WG37" s="1618"/>
      <c r="WH37" s="1618"/>
      <c r="WI37" s="1619"/>
      <c r="XM37" s="1618"/>
      <c r="XN37" s="1618"/>
      <c r="XO37" s="1619"/>
      <c r="XP37" s="1618"/>
      <c r="XQ37" s="1618"/>
      <c r="XR37" s="1619"/>
      <c r="XS37" s="1618"/>
      <c r="XT37" s="1618"/>
      <c r="XU37" s="1619"/>
      <c r="YY37" s="1618"/>
      <c r="YZ37" s="1618"/>
      <c r="ZA37" s="1619"/>
      <c r="ZB37" s="1618"/>
      <c r="ZC37" s="1618"/>
      <c r="ZD37" s="1619"/>
      <c r="ZE37" s="1618"/>
      <c r="ZF37" s="1618"/>
      <c r="ZG37" s="1619"/>
    </row>
    <row r="38" spans="1:712" ht="22.5" customHeight="1" thickTop="1" x14ac:dyDescent="0.2">
      <c r="A38" s="360"/>
      <c r="B38" s="1481"/>
      <c r="C38" s="1481"/>
      <c r="D38" s="360"/>
      <c r="E38" s="1482"/>
      <c r="F38" s="387"/>
      <c r="G38" s="236" t="s">
        <v>127</v>
      </c>
      <c r="H38" s="414">
        <v>2380</v>
      </c>
      <c r="I38" s="422">
        <v>2824</v>
      </c>
      <c r="J38" s="375">
        <v>4054</v>
      </c>
      <c r="K38" s="423">
        <v>9258</v>
      </c>
      <c r="L38" s="424">
        <v>9505</v>
      </c>
      <c r="M38" s="1150">
        <v>-2.6</v>
      </c>
      <c r="N38" s="208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28"/>
      <c r="Z38" s="208"/>
      <c r="AA38" s="208" t="s">
        <v>73</v>
      </c>
      <c r="AB38" s="375">
        <v>256602</v>
      </c>
      <c r="AC38" s="375">
        <v>234970</v>
      </c>
      <c r="AD38" s="375">
        <v>262621</v>
      </c>
      <c r="AE38" s="375">
        <v>754193</v>
      </c>
      <c r="AF38" s="459"/>
      <c r="AG38" s="459"/>
      <c r="AH38" s="459"/>
      <c r="AI38" s="459"/>
      <c r="AJ38" s="459"/>
      <c r="AK38" s="208"/>
      <c r="AL38" s="241"/>
      <c r="AM38" s="470"/>
      <c r="AN38" s="471"/>
      <c r="AO38" s="472"/>
      <c r="AP38" s="472"/>
      <c r="AQ38" s="472"/>
      <c r="AR38" s="440"/>
      <c r="AS38" s="440"/>
      <c r="AT38" s="440"/>
      <c r="AU38" s="440"/>
      <c r="AV38" s="440"/>
      <c r="AW38" s="440"/>
      <c r="AX38" s="440"/>
      <c r="AY38" s="440"/>
      <c r="AZ38" s="1309" t="s">
        <v>59</v>
      </c>
      <c r="BA38" s="1317">
        <v>15220</v>
      </c>
      <c r="BB38" s="1318">
        <v>4976</v>
      </c>
      <c r="BC38" s="1318">
        <v>17769</v>
      </c>
      <c r="BD38" s="1319">
        <v>684</v>
      </c>
      <c r="BE38" s="1318"/>
      <c r="BF38" s="1318"/>
      <c r="BG38" s="1318"/>
      <c r="BH38" s="1318"/>
      <c r="BI38" s="1320">
        <v>38649</v>
      </c>
      <c r="BJ38" s="1314">
        <v>3360</v>
      </c>
      <c r="BK38" s="1315">
        <v>42009</v>
      </c>
      <c r="BL38" s="433"/>
      <c r="BM38" s="1225"/>
      <c r="BN38" s="1225"/>
      <c r="BO38" s="1225"/>
      <c r="BP38" s="309"/>
      <c r="BQ38" s="407"/>
      <c r="BR38" s="407"/>
      <c r="BS38" s="407"/>
      <c r="BT38" s="407"/>
      <c r="BU38" s="1518"/>
      <c r="BV38" s="1518"/>
      <c r="BW38" s="235"/>
      <c r="BX38" s="1089"/>
      <c r="BY38" s="419"/>
      <c r="BZ38" s="521"/>
      <c r="CA38" s="521"/>
      <c r="CB38" s="521"/>
      <c r="CC38" s="521"/>
      <c r="CE38" s="360"/>
      <c r="CF38" s="1558"/>
      <c r="CG38" s="1558"/>
      <c r="CH38" s="360"/>
      <c r="CI38" s="1488"/>
      <c r="CJ38" s="408"/>
      <c r="CK38" s="236" t="s">
        <v>127</v>
      </c>
      <c r="CL38" s="414">
        <v>2166</v>
      </c>
      <c r="CM38" s="422">
        <v>2256</v>
      </c>
      <c r="CN38" s="375">
        <v>1673</v>
      </c>
      <c r="CO38" s="423">
        <v>6095</v>
      </c>
      <c r="CP38" s="424">
        <v>6077</v>
      </c>
      <c r="CQ38" s="1150">
        <v>0.3</v>
      </c>
      <c r="CR38" s="208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28"/>
      <c r="DD38" s="208"/>
      <c r="DE38" s="208" t="s">
        <v>73</v>
      </c>
      <c r="DF38" s="375">
        <v>272617</v>
      </c>
      <c r="DG38" s="375">
        <v>260317</v>
      </c>
      <c r="DH38" s="375">
        <v>259798</v>
      </c>
      <c r="DI38" s="375">
        <v>792732</v>
      </c>
      <c r="DJ38" s="459"/>
      <c r="DK38" s="459"/>
      <c r="DL38" s="459"/>
      <c r="DM38" s="459"/>
      <c r="DN38" s="459"/>
      <c r="DO38" s="208"/>
      <c r="DP38" s="241"/>
      <c r="DQ38" s="476"/>
      <c r="DR38" s="476"/>
      <c r="DS38" s="476"/>
      <c r="DT38" s="476"/>
      <c r="DU38" s="476"/>
      <c r="DV38" s="955"/>
      <c r="DW38" s="955"/>
      <c r="DX38" s="955"/>
      <c r="DY38" s="955"/>
      <c r="DZ38" s="955"/>
      <c r="EA38" s="955"/>
      <c r="EB38" s="955"/>
      <c r="EC38" s="955"/>
      <c r="ED38" s="1407" t="s">
        <v>59</v>
      </c>
      <c r="EE38" s="1317">
        <v>11142</v>
      </c>
      <c r="EF38" s="1318">
        <v>1733</v>
      </c>
      <c r="EG38" s="1318">
        <v>5887</v>
      </c>
      <c r="EH38" s="1319">
        <v>946</v>
      </c>
      <c r="EI38" s="1318"/>
      <c r="EJ38" s="1318"/>
      <c r="EK38" s="1318"/>
      <c r="EL38" s="1318"/>
      <c r="EM38" s="1320">
        <v>19708</v>
      </c>
      <c r="EN38" s="1314">
        <v>19531</v>
      </c>
      <c r="EO38" s="1315">
        <v>39239</v>
      </c>
      <c r="EP38" s="433"/>
      <c r="EQ38" s="1225"/>
      <c r="ER38" s="1225"/>
      <c r="ES38" s="1225"/>
      <c r="ET38" s="309"/>
      <c r="EU38" s="407"/>
      <c r="EV38" s="407"/>
      <c r="EW38" s="407"/>
      <c r="EX38" s="407"/>
      <c r="EY38" s="1518"/>
      <c r="EZ38" s="1518"/>
      <c r="FA38" s="235"/>
      <c r="FB38" s="1089"/>
      <c r="FC38" s="419"/>
      <c r="FD38" s="521"/>
      <c r="FE38" s="521"/>
      <c r="FF38" s="521"/>
      <c r="FG38" s="420"/>
      <c r="FI38" s="360"/>
      <c r="FJ38" s="360"/>
      <c r="FK38" s="360"/>
      <c r="FL38" s="360"/>
      <c r="FM38" s="408"/>
      <c r="FN38" s="408"/>
      <c r="FO38" s="236" t="s">
        <v>127</v>
      </c>
      <c r="FP38" s="414">
        <v>1331</v>
      </c>
      <c r="FQ38" s="422">
        <v>1189</v>
      </c>
      <c r="FR38" s="375">
        <v>2856</v>
      </c>
      <c r="FS38" s="423">
        <v>5376</v>
      </c>
      <c r="FT38" s="424">
        <v>5448</v>
      </c>
      <c r="FU38" s="1150">
        <v>-1.32</v>
      </c>
      <c r="FV38" s="742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228"/>
      <c r="GH38" s="208"/>
      <c r="GI38" s="208" t="s">
        <v>73</v>
      </c>
      <c r="GJ38" s="375">
        <v>219081</v>
      </c>
      <c r="GK38" s="375">
        <v>224600</v>
      </c>
      <c r="GL38" s="375">
        <v>209367</v>
      </c>
      <c r="GM38" s="375">
        <v>653048</v>
      </c>
      <c r="GN38" s="459"/>
      <c r="GO38" s="459"/>
      <c r="GP38" s="459"/>
      <c r="GQ38" s="459"/>
      <c r="GR38" s="459"/>
      <c r="GS38" s="208"/>
      <c r="GT38" s="241"/>
      <c r="GU38" s="470"/>
      <c r="GV38" s="471"/>
      <c r="GW38" s="472"/>
      <c r="GX38" s="472"/>
      <c r="GY38" s="472"/>
      <c r="GZ38" s="440"/>
      <c r="HA38" s="440"/>
      <c r="HB38" s="440"/>
      <c r="HC38" s="440"/>
      <c r="HD38" s="440"/>
      <c r="HE38" s="440"/>
      <c r="HF38" s="440"/>
      <c r="HG38" s="440"/>
      <c r="HH38" s="1309" t="s">
        <v>59</v>
      </c>
      <c r="HI38" s="1317">
        <v>8071</v>
      </c>
      <c r="HJ38" s="1318">
        <v>1427</v>
      </c>
      <c r="HK38" s="1318">
        <v>4344</v>
      </c>
      <c r="HL38" s="1319">
        <v>691</v>
      </c>
      <c r="HM38" s="1318"/>
      <c r="HN38" s="1318"/>
      <c r="HO38" s="1318"/>
      <c r="HP38" s="1318"/>
      <c r="HQ38" s="1320">
        <v>14533</v>
      </c>
      <c r="HR38" s="1314">
        <v>16263</v>
      </c>
      <c r="HS38" s="1315">
        <v>30796</v>
      </c>
      <c r="HT38" s="433"/>
      <c r="HU38" s="1225"/>
      <c r="HV38" s="1225"/>
      <c r="HW38" s="1225"/>
      <c r="HX38" s="309"/>
      <c r="HY38" s="407"/>
      <c r="HZ38" s="407"/>
      <c r="IA38" s="407"/>
      <c r="IB38" s="407"/>
      <c r="IC38" s="1518"/>
      <c r="ID38" s="1518"/>
      <c r="IE38" s="235"/>
      <c r="IF38" s="1089"/>
      <c r="IG38" s="419"/>
      <c r="IH38" s="521"/>
      <c r="II38" s="521"/>
      <c r="IJ38" s="521"/>
      <c r="IK38" s="521"/>
      <c r="IM38" s="360"/>
      <c r="IN38" s="228"/>
      <c r="IO38" s="228"/>
      <c r="IP38" s="228"/>
      <c r="IQ38" s="408"/>
      <c r="IR38" s="408"/>
      <c r="IS38" s="236" t="s">
        <v>127</v>
      </c>
      <c r="IT38" s="414">
        <v>2608</v>
      </c>
      <c r="IU38" s="422">
        <v>1756</v>
      </c>
      <c r="IV38" s="375">
        <v>2460</v>
      </c>
      <c r="IW38" s="423">
        <v>6824</v>
      </c>
      <c r="IX38" s="424">
        <v>5762</v>
      </c>
      <c r="IY38" s="1150">
        <v>18.43</v>
      </c>
      <c r="IZ38" s="208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228"/>
      <c r="JL38" s="208"/>
      <c r="JM38" s="208" t="s">
        <v>73</v>
      </c>
      <c r="JN38" s="375">
        <v>202809</v>
      </c>
      <c r="JO38" s="375">
        <v>228000</v>
      </c>
      <c r="JP38" s="375">
        <v>237865</v>
      </c>
      <c r="JQ38" s="375">
        <v>668674</v>
      </c>
      <c r="JR38" s="459"/>
      <c r="JS38" s="459"/>
      <c r="JT38" s="459"/>
      <c r="JU38" s="459"/>
      <c r="JV38" s="459"/>
      <c r="JW38" s="208"/>
      <c r="JX38" s="839"/>
      <c r="JY38" s="839"/>
      <c r="JZ38" s="839"/>
      <c r="KA38" s="839"/>
      <c r="KB38" s="839"/>
      <c r="KC38" s="839"/>
      <c r="KD38" s="709"/>
      <c r="KE38" s="709"/>
      <c r="KF38" s="709"/>
      <c r="KG38" s="709"/>
      <c r="KH38" s="709"/>
      <c r="KI38" s="709"/>
      <c r="KJ38" s="709"/>
      <c r="KK38" s="709"/>
      <c r="KL38" s="1476" t="s">
        <v>59</v>
      </c>
      <c r="KM38" s="1317">
        <v>10078</v>
      </c>
      <c r="KN38" s="1318">
        <v>1768</v>
      </c>
      <c r="KO38" s="1318">
        <v>4693</v>
      </c>
      <c r="KP38" s="1319">
        <v>818</v>
      </c>
      <c r="KQ38" s="1318"/>
      <c r="KR38" s="1318"/>
      <c r="KS38" s="1318"/>
      <c r="KT38" s="1318"/>
      <c r="KU38" s="1320">
        <v>17357</v>
      </c>
      <c r="KV38" s="1314">
        <v>6394</v>
      </c>
      <c r="KW38" s="1315">
        <v>23751</v>
      </c>
      <c r="KX38" s="433"/>
      <c r="KY38" s="1225"/>
      <c r="KZ38" s="1225"/>
      <c r="LA38" s="1225"/>
      <c r="LB38" s="309"/>
      <c r="LC38" s="407"/>
      <c r="LD38" s="407"/>
      <c r="LE38" s="407"/>
      <c r="LF38" s="407"/>
      <c r="LG38" s="1518"/>
      <c r="LH38" s="1518"/>
      <c r="LI38" s="235"/>
      <c r="LJ38" s="1089"/>
      <c r="LK38" s="419"/>
      <c r="LL38" s="521"/>
      <c r="LM38" s="521"/>
      <c r="LN38" s="521"/>
      <c r="LO38" s="521"/>
      <c r="LQ38" s="228"/>
      <c r="LR38" s="228"/>
      <c r="LS38" s="228"/>
      <c r="LT38" s="228"/>
      <c r="LU38" s="408"/>
      <c r="LV38" s="408"/>
      <c r="LW38" s="1202" t="s">
        <v>127</v>
      </c>
      <c r="LX38" s="1100">
        <v>27553</v>
      </c>
      <c r="LY38" s="1203">
        <v>26792</v>
      </c>
      <c r="LZ38" s="1204">
        <v>2.84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754193</v>
      </c>
      <c r="MP38" s="721">
        <v>792732</v>
      </c>
      <c r="MQ38" s="721">
        <v>653048</v>
      </c>
      <c r="MR38" s="721">
        <v>668674</v>
      </c>
      <c r="MS38" s="721">
        <v>2868647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455" t="s">
        <v>59</v>
      </c>
      <c r="NO38" s="1317">
        <v>44511</v>
      </c>
      <c r="NP38" s="1318">
        <v>9904</v>
      </c>
      <c r="NQ38" s="1318">
        <v>32693</v>
      </c>
      <c r="NR38" s="1319">
        <v>3139</v>
      </c>
      <c r="NS38" s="1318"/>
      <c r="NT38" s="1318"/>
      <c r="NU38" s="1318"/>
      <c r="NV38" s="1318"/>
      <c r="NW38" s="1320">
        <v>90247</v>
      </c>
      <c r="NX38" s="1314">
        <v>45548</v>
      </c>
      <c r="NY38" s="1315">
        <v>135795</v>
      </c>
      <c r="OA38" s="1362"/>
      <c r="OE38" s="1626"/>
      <c r="OH38" s="1626"/>
      <c r="OK38" s="1626"/>
      <c r="ON38" s="1626"/>
      <c r="OQ38" s="1626"/>
      <c r="OW38" s="1615"/>
      <c r="OX38" s="1615"/>
      <c r="OY38" s="761"/>
      <c r="OZ38" s="1615"/>
      <c r="PA38" s="1615"/>
      <c r="PB38" s="761"/>
      <c r="PC38" s="1615"/>
      <c r="PD38" s="1615"/>
      <c r="PE38" s="761"/>
      <c r="PF38" s="1615"/>
      <c r="PG38" s="1615"/>
      <c r="PH38" s="761"/>
      <c r="PI38" s="1615"/>
      <c r="PJ38" s="1615"/>
      <c r="PK38" s="761"/>
      <c r="PL38" s="802"/>
      <c r="PM38" s="802"/>
      <c r="PO38" s="1615"/>
      <c r="PP38" s="1615"/>
      <c r="PQ38" s="1615"/>
      <c r="PR38" s="1615"/>
      <c r="PS38" s="1615"/>
      <c r="PT38" s="1615"/>
      <c r="PU38" s="1615"/>
      <c r="PV38" s="1615"/>
      <c r="PW38" s="1615"/>
      <c r="PX38" s="1615"/>
      <c r="PY38" s="1615"/>
      <c r="PZ38" s="1615"/>
      <c r="QA38" s="1615"/>
      <c r="QB38" s="1615"/>
      <c r="QC38" s="1615"/>
      <c r="QD38" s="1615"/>
      <c r="QE38" s="1615"/>
      <c r="QF38" s="1615"/>
      <c r="QG38" s="1615"/>
      <c r="QH38" s="1615"/>
      <c r="QK38" s="1615"/>
      <c r="QL38" s="1615"/>
      <c r="QM38" s="1615"/>
      <c r="QN38" s="1615"/>
      <c r="QO38" s="1615"/>
      <c r="QP38" s="1615"/>
      <c r="QQ38" s="1615"/>
      <c r="QR38" s="1615"/>
      <c r="QS38" s="1615"/>
      <c r="QT38" s="1615"/>
      <c r="QU38" s="1615"/>
      <c r="QV38" s="1615"/>
      <c r="QW38" s="1615"/>
      <c r="QX38" s="1615"/>
      <c r="QY38" s="1615"/>
      <c r="QZ38" s="1615"/>
      <c r="RA38" s="1615"/>
      <c r="RB38" s="1615"/>
      <c r="RC38" s="1615"/>
      <c r="RD38" s="1615"/>
      <c r="RG38" s="1615"/>
      <c r="RH38" s="1615"/>
      <c r="RI38" s="1615"/>
      <c r="RJ38" s="1615"/>
      <c r="RK38" s="1615"/>
      <c r="RL38" s="1615"/>
      <c r="RM38" s="1615"/>
      <c r="RN38" s="1615"/>
      <c r="RO38" s="1615"/>
      <c r="RP38" s="1615"/>
      <c r="RV38" s="1615"/>
    </row>
    <row r="39" spans="1:712" ht="22.5" customHeight="1" x14ac:dyDescent="0.2">
      <c r="A39" s="360"/>
      <c r="B39" s="1481"/>
      <c r="C39" s="1481"/>
      <c r="D39" s="360"/>
      <c r="E39" s="1482"/>
      <c r="F39" s="387"/>
      <c r="G39" s="236" t="s">
        <v>128</v>
      </c>
      <c r="H39" s="414">
        <v>35211</v>
      </c>
      <c r="I39" s="422">
        <v>31506</v>
      </c>
      <c r="J39" s="375">
        <v>36226</v>
      </c>
      <c r="K39" s="423">
        <v>102943</v>
      </c>
      <c r="L39" s="424">
        <v>105742</v>
      </c>
      <c r="M39" s="1150">
        <v>-2.65</v>
      </c>
      <c r="N39" s="208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28"/>
      <c r="Z39" s="208"/>
      <c r="AA39" s="208" t="s">
        <v>78</v>
      </c>
      <c r="AB39" s="375">
        <v>379996</v>
      </c>
      <c r="AC39" s="375">
        <v>376022</v>
      </c>
      <c r="AD39" s="375">
        <v>399164</v>
      </c>
      <c r="AE39" s="375">
        <v>1155182</v>
      </c>
      <c r="AF39" s="459"/>
      <c r="AG39" s="459"/>
      <c r="AH39" s="459"/>
      <c r="AI39" s="459"/>
      <c r="AJ39" s="459"/>
      <c r="AK39" s="208"/>
      <c r="AL39" s="1086"/>
      <c r="AM39" s="470"/>
      <c r="AN39" s="471"/>
      <c r="AO39" s="472"/>
      <c r="AP39" s="472"/>
      <c r="AQ39" s="472"/>
      <c r="AR39" s="440"/>
      <c r="AS39" s="440"/>
      <c r="AT39" s="440"/>
      <c r="AU39" s="440"/>
      <c r="AV39" s="440"/>
      <c r="AW39" s="440"/>
      <c r="AX39" s="440"/>
      <c r="AY39" s="440"/>
      <c r="AZ39" s="1309" t="s">
        <v>64</v>
      </c>
      <c r="BA39" s="1317">
        <v>624498</v>
      </c>
      <c r="BB39" s="1318">
        <v>26821</v>
      </c>
      <c r="BC39" s="1318">
        <v>544781</v>
      </c>
      <c r="BD39" s="1319">
        <v>161105</v>
      </c>
      <c r="BE39" s="1318"/>
      <c r="BF39" s="1318"/>
      <c r="BG39" s="1318"/>
      <c r="BH39" s="1318"/>
      <c r="BI39" s="1320">
        <v>1357205</v>
      </c>
      <c r="BJ39" s="1314">
        <v>759598</v>
      </c>
      <c r="BK39" s="1315">
        <v>2116803</v>
      </c>
      <c r="BL39" s="433"/>
      <c r="BM39" s="1225"/>
      <c r="BN39" s="1225"/>
      <c r="BO39" s="1225"/>
      <c r="BP39" s="309"/>
      <c r="BQ39" s="407"/>
      <c r="BR39" s="407"/>
      <c r="BS39" s="407"/>
      <c r="BT39" s="407"/>
      <c r="BU39" s="1518"/>
      <c r="BV39" s="1518"/>
      <c r="BW39" s="235"/>
      <c r="BX39" s="1089"/>
      <c r="BY39" s="419"/>
      <c r="BZ39" s="521"/>
      <c r="CA39" s="521"/>
      <c r="CB39" s="521"/>
      <c r="CC39" s="521"/>
      <c r="CE39" s="360"/>
      <c r="CF39" s="1558"/>
      <c r="CG39" s="1558"/>
      <c r="CH39" s="360"/>
      <c r="CI39" s="1488"/>
      <c r="CJ39" s="408"/>
      <c r="CK39" s="236" t="s">
        <v>128</v>
      </c>
      <c r="CL39" s="414">
        <v>39438</v>
      </c>
      <c r="CM39" s="422">
        <v>32039</v>
      </c>
      <c r="CN39" s="375">
        <v>44001</v>
      </c>
      <c r="CO39" s="423">
        <v>115478</v>
      </c>
      <c r="CP39" s="424">
        <v>112295</v>
      </c>
      <c r="CQ39" s="1150">
        <v>2.83</v>
      </c>
      <c r="CR39" s="208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28"/>
      <c r="DD39" s="208"/>
      <c r="DE39" s="208" t="s">
        <v>78</v>
      </c>
      <c r="DF39" s="375">
        <v>405308</v>
      </c>
      <c r="DG39" s="375">
        <v>376173</v>
      </c>
      <c r="DH39" s="375">
        <v>354655</v>
      </c>
      <c r="DI39" s="375">
        <v>1136136</v>
      </c>
      <c r="DJ39" s="459"/>
      <c r="DK39" s="459"/>
      <c r="DL39" s="459"/>
      <c r="DM39" s="459"/>
      <c r="DN39" s="459"/>
      <c r="DO39" s="208"/>
      <c r="DP39" s="1086"/>
      <c r="DQ39" s="476"/>
      <c r="DR39" s="476"/>
      <c r="DS39" s="476"/>
      <c r="DT39" s="476"/>
      <c r="DU39" s="476"/>
      <c r="DV39" s="955"/>
      <c r="DW39" s="955"/>
      <c r="DX39" s="955"/>
      <c r="DY39" s="955"/>
      <c r="DZ39" s="955"/>
      <c r="EA39" s="955"/>
      <c r="EB39" s="955"/>
      <c r="EC39" s="955"/>
      <c r="ED39" s="1407" t="s">
        <v>64</v>
      </c>
      <c r="EE39" s="1317">
        <v>617459</v>
      </c>
      <c r="EF39" s="1318">
        <v>32974</v>
      </c>
      <c r="EG39" s="1318">
        <v>577594</v>
      </c>
      <c r="EH39" s="1319">
        <v>74853</v>
      </c>
      <c r="EI39" s="1318"/>
      <c r="EJ39" s="1318"/>
      <c r="EK39" s="1318"/>
      <c r="EL39" s="1318"/>
      <c r="EM39" s="1320">
        <v>1302880</v>
      </c>
      <c r="EN39" s="1314">
        <v>730457</v>
      </c>
      <c r="EO39" s="1315">
        <v>2033337</v>
      </c>
      <c r="EP39" s="433"/>
      <c r="EQ39" s="1225"/>
      <c r="ER39" s="1225"/>
      <c r="ES39" s="1225"/>
      <c r="ET39" s="309"/>
      <c r="EU39" s="407"/>
      <c r="EV39" s="407"/>
      <c r="EW39" s="407"/>
      <c r="EX39" s="407"/>
      <c r="EY39" s="1518"/>
      <c r="EZ39" s="1518"/>
      <c r="FA39" s="235"/>
      <c r="FB39" s="1089"/>
      <c r="FC39" s="419"/>
      <c r="FD39" s="521"/>
      <c r="FE39" s="521"/>
      <c r="FF39" s="521"/>
      <c r="FG39" s="420"/>
      <c r="FI39" s="360"/>
      <c r="FJ39" s="287"/>
      <c r="FK39" s="287"/>
      <c r="FL39" s="360"/>
      <c r="FM39" s="408"/>
      <c r="FN39" s="408"/>
      <c r="FO39" s="236" t="s">
        <v>128</v>
      </c>
      <c r="FP39" s="414">
        <v>30922</v>
      </c>
      <c r="FQ39" s="422">
        <v>27222</v>
      </c>
      <c r="FR39" s="375">
        <v>22028</v>
      </c>
      <c r="FS39" s="423">
        <v>80172</v>
      </c>
      <c r="FT39" s="424">
        <v>79049</v>
      </c>
      <c r="FU39" s="1150">
        <v>1.42</v>
      </c>
      <c r="FV39" s="742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228"/>
      <c r="GH39" s="208"/>
      <c r="GI39" s="208" t="s">
        <v>78</v>
      </c>
      <c r="GJ39" s="375">
        <v>324826</v>
      </c>
      <c r="GK39" s="375">
        <v>332794</v>
      </c>
      <c r="GL39" s="375">
        <v>307294</v>
      </c>
      <c r="GM39" s="375">
        <v>964914</v>
      </c>
      <c r="GN39" s="459"/>
      <c r="GO39" s="459"/>
      <c r="GP39" s="459"/>
      <c r="GQ39" s="459"/>
      <c r="GR39" s="459"/>
      <c r="GS39" s="208"/>
      <c r="GT39" s="1086"/>
      <c r="GU39" s="470"/>
      <c r="GV39" s="471"/>
      <c r="GW39" s="472"/>
      <c r="GX39" s="472"/>
      <c r="GY39" s="472"/>
      <c r="GZ39" s="440"/>
      <c r="HA39" s="440"/>
      <c r="HB39" s="440"/>
      <c r="HC39" s="440"/>
      <c r="HD39" s="440"/>
      <c r="HE39" s="440"/>
      <c r="HF39" s="440"/>
      <c r="HG39" s="440"/>
      <c r="HH39" s="1309" t="s">
        <v>64</v>
      </c>
      <c r="HI39" s="1317">
        <v>540589</v>
      </c>
      <c r="HJ39" s="1318">
        <v>23734</v>
      </c>
      <c r="HK39" s="1318">
        <v>385295</v>
      </c>
      <c r="HL39" s="1319">
        <v>143492</v>
      </c>
      <c r="HM39" s="1318"/>
      <c r="HN39" s="1318"/>
      <c r="HO39" s="1318"/>
      <c r="HP39" s="1318"/>
      <c r="HQ39" s="1320">
        <v>1093110</v>
      </c>
      <c r="HR39" s="1314">
        <v>357675</v>
      </c>
      <c r="HS39" s="1315">
        <v>1450785</v>
      </c>
      <c r="HT39" s="433"/>
      <c r="HU39" s="1225"/>
      <c r="HV39" s="1225"/>
      <c r="HW39" s="1225"/>
      <c r="HX39" s="309"/>
      <c r="HY39" s="407"/>
      <c r="HZ39" s="407"/>
      <c r="IA39" s="407"/>
      <c r="IB39" s="407"/>
      <c r="IC39" s="1518"/>
      <c r="ID39" s="1518"/>
      <c r="IE39" s="235"/>
      <c r="IF39" s="1089"/>
      <c r="IG39" s="419"/>
      <c r="IH39" s="521"/>
      <c r="II39" s="521"/>
      <c r="IJ39" s="521"/>
      <c r="IK39" s="521"/>
      <c r="IM39" s="360"/>
      <c r="IN39" s="311"/>
      <c r="IO39" s="311"/>
      <c r="IP39" s="228"/>
      <c r="IQ39" s="408"/>
      <c r="IR39" s="408"/>
      <c r="IS39" s="236" t="s">
        <v>128</v>
      </c>
      <c r="IT39" s="414">
        <v>43525</v>
      </c>
      <c r="IU39" s="422">
        <v>26821</v>
      </c>
      <c r="IV39" s="375">
        <v>35988</v>
      </c>
      <c r="IW39" s="423">
        <v>106334</v>
      </c>
      <c r="IX39" s="424">
        <v>104359</v>
      </c>
      <c r="IY39" s="1150">
        <v>1.89</v>
      </c>
      <c r="IZ39" s="208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228"/>
      <c r="JL39" s="208"/>
      <c r="JM39" s="208" t="s">
        <v>78</v>
      </c>
      <c r="JN39" s="375">
        <v>323238</v>
      </c>
      <c r="JO39" s="375">
        <v>342300</v>
      </c>
      <c r="JP39" s="375">
        <v>391741</v>
      </c>
      <c r="JQ39" s="375">
        <v>1057279</v>
      </c>
      <c r="JR39" s="459"/>
      <c r="JS39" s="459"/>
      <c r="JT39" s="459"/>
      <c r="JU39" s="459"/>
      <c r="JV39" s="459"/>
      <c r="JW39" s="208"/>
      <c r="JX39" s="840"/>
      <c r="JY39" s="839"/>
      <c r="JZ39" s="839"/>
      <c r="KA39" s="839"/>
      <c r="KB39" s="839"/>
      <c r="KC39" s="839"/>
      <c r="KD39" s="709"/>
      <c r="KE39" s="709"/>
      <c r="KF39" s="709"/>
      <c r="KG39" s="709"/>
      <c r="KH39" s="709"/>
      <c r="KI39" s="709"/>
      <c r="KJ39" s="709"/>
      <c r="KK39" s="709"/>
      <c r="KL39" s="1476" t="s">
        <v>64</v>
      </c>
      <c r="KM39" s="1317">
        <v>533403</v>
      </c>
      <c r="KN39" s="1318">
        <v>32011</v>
      </c>
      <c r="KO39" s="1318">
        <v>400615</v>
      </c>
      <c r="KP39" s="1319">
        <v>243599</v>
      </c>
      <c r="KQ39" s="1318"/>
      <c r="KR39" s="1318"/>
      <c r="KS39" s="1318"/>
      <c r="KT39" s="1318"/>
      <c r="KU39" s="1320">
        <v>1209628</v>
      </c>
      <c r="KV39" s="1314">
        <v>578956</v>
      </c>
      <c r="KW39" s="1315">
        <v>1788584</v>
      </c>
      <c r="KX39" s="433"/>
      <c r="KY39" s="1225"/>
      <c r="KZ39" s="1225"/>
      <c r="LA39" s="1225"/>
      <c r="LB39" s="309"/>
      <c r="LC39" s="407"/>
      <c r="LD39" s="407"/>
      <c r="LE39" s="407"/>
      <c r="LF39" s="407"/>
      <c r="LG39" s="1518"/>
      <c r="LH39" s="1518"/>
      <c r="LI39" s="235"/>
      <c r="LJ39" s="1089"/>
      <c r="LK39" s="419"/>
      <c r="LL39" s="521"/>
      <c r="LM39" s="521"/>
      <c r="LN39" s="521"/>
      <c r="LO39" s="521"/>
      <c r="LQ39" s="228"/>
      <c r="LR39" s="311"/>
      <c r="LS39" s="311"/>
      <c r="LT39" s="228"/>
      <c r="LU39" s="408"/>
      <c r="LV39" s="408"/>
      <c r="LW39" s="1202" t="s">
        <v>128</v>
      </c>
      <c r="LX39" s="1100">
        <v>404927</v>
      </c>
      <c r="LY39" s="1203">
        <v>401445</v>
      </c>
      <c r="LZ39" s="1204">
        <v>0.87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1155182</v>
      </c>
      <c r="MP39" s="721">
        <v>1136136</v>
      </c>
      <c r="MQ39" s="721">
        <v>964914</v>
      </c>
      <c r="MR39" s="721">
        <v>1057279</v>
      </c>
      <c r="MS39" s="721">
        <v>4313511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455" t="s">
        <v>64</v>
      </c>
      <c r="NO39" s="1317">
        <v>2315949</v>
      </c>
      <c r="NP39" s="1318">
        <v>115540</v>
      </c>
      <c r="NQ39" s="1318">
        <v>1908285</v>
      </c>
      <c r="NR39" s="1319">
        <v>623049</v>
      </c>
      <c r="NS39" s="1318"/>
      <c r="NT39" s="1318"/>
      <c r="NU39" s="1318"/>
      <c r="NV39" s="1318"/>
      <c r="NW39" s="1320">
        <v>4962823</v>
      </c>
      <c r="NX39" s="1314">
        <v>2426686</v>
      </c>
      <c r="NY39" s="1315">
        <v>7389509</v>
      </c>
      <c r="OA39" s="1057"/>
      <c r="OC39" s="1627"/>
      <c r="OD39" s="1627"/>
      <c r="OE39" s="1626"/>
      <c r="OF39" s="1627"/>
      <c r="OG39" s="1627"/>
      <c r="OH39" s="1626"/>
      <c r="OI39" s="1627"/>
      <c r="OJ39" s="1627"/>
      <c r="OK39" s="1626"/>
      <c r="OL39" s="1627"/>
      <c r="OM39" s="1627"/>
      <c r="ON39" s="1626"/>
      <c r="OO39" s="1627"/>
      <c r="OP39" s="1627"/>
      <c r="OQ39" s="1626"/>
      <c r="OW39" s="1615"/>
      <c r="OX39" s="1615"/>
      <c r="OY39" s="761"/>
      <c r="OZ39" s="1615"/>
      <c r="PA39" s="1615"/>
      <c r="PB39" s="761"/>
      <c r="PC39" s="1615"/>
      <c r="PD39" s="1615"/>
      <c r="PE39" s="761"/>
      <c r="PF39" s="1615"/>
      <c r="PG39" s="1615"/>
      <c r="PH39" s="761"/>
      <c r="PI39" s="1615"/>
      <c r="PJ39" s="1615"/>
      <c r="PK39" s="761"/>
      <c r="PL39" s="802"/>
      <c r="PM39" s="802"/>
      <c r="PO39" s="1615"/>
      <c r="PP39" s="1615"/>
      <c r="PQ39" s="1615"/>
      <c r="PR39" s="1615"/>
      <c r="PS39" s="1615"/>
      <c r="PT39" s="1615"/>
      <c r="PU39" s="1615"/>
      <c r="PV39" s="1615"/>
      <c r="PW39" s="1615"/>
      <c r="PX39" s="1615"/>
      <c r="PY39" s="1615"/>
      <c r="PZ39" s="1615"/>
      <c r="QA39" s="1615"/>
      <c r="QB39" s="1615"/>
      <c r="QC39" s="1615"/>
      <c r="QD39" s="1615"/>
      <c r="QE39" s="1615"/>
      <c r="QF39" s="1615"/>
      <c r="QG39" s="1615"/>
      <c r="QH39" s="1615"/>
      <c r="QK39" s="1615"/>
      <c r="QL39" s="1615"/>
      <c r="QM39" s="1615"/>
      <c r="QN39" s="1615"/>
      <c r="QO39" s="1615"/>
      <c r="QP39" s="1615"/>
      <c r="QQ39" s="1615"/>
      <c r="QR39" s="1615"/>
      <c r="QS39" s="1615"/>
      <c r="QT39" s="1615"/>
      <c r="QU39" s="1615"/>
      <c r="QV39" s="1615"/>
      <c r="QW39" s="1615"/>
      <c r="QX39" s="1615"/>
      <c r="QY39" s="1615"/>
      <c r="QZ39" s="1615"/>
      <c r="RA39" s="1615"/>
      <c r="RB39" s="1615"/>
      <c r="RC39" s="1615"/>
      <c r="RD39" s="1615"/>
      <c r="RG39" s="1615"/>
      <c r="RH39" s="1615"/>
      <c r="RI39" s="1615"/>
      <c r="RJ39" s="1615"/>
      <c r="RK39" s="1615"/>
      <c r="RL39" s="1615"/>
      <c r="RM39" s="1615"/>
      <c r="RN39" s="1615"/>
      <c r="RO39" s="1615"/>
      <c r="RP39" s="1615"/>
      <c r="RV39" s="1615"/>
    </row>
    <row r="40" spans="1:712" ht="22.5" customHeight="1" x14ac:dyDescent="0.2">
      <c r="A40" s="360"/>
      <c r="B40" s="1481"/>
      <c r="C40" s="1481"/>
      <c r="D40" s="360"/>
      <c r="E40" s="1488"/>
      <c r="F40" s="408"/>
      <c r="G40" s="236" t="s">
        <v>129</v>
      </c>
      <c r="H40" s="414">
        <v>6639</v>
      </c>
      <c r="I40" s="422">
        <v>5716</v>
      </c>
      <c r="J40" s="375">
        <v>3683</v>
      </c>
      <c r="K40" s="423">
        <v>16038</v>
      </c>
      <c r="L40" s="424">
        <v>14853</v>
      </c>
      <c r="M40" s="1150">
        <v>7.98</v>
      </c>
      <c r="N40" s="208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28"/>
      <c r="Z40" s="208"/>
      <c r="AA40" s="208" t="s">
        <v>82</v>
      </c>
      <c r="AB40" s="375">
        <v>96118</v>
      </c>
      <c r="AC40" s="375">
        <v>80131</v>
      </c>
      <c r="AD40" s="375">
        <v>83993</v>
      </c>
      <c r="AE40" s="375">
        <v>260242</v>
      </c>
      <c r="AF40" s="459"/>
      <c r="AG40" s="459"/>
      <c r="AH40" s="459"/>
      <c r="AI40" s="459"/>
      <c r="AJ40" s="459"/>
      <c r="AK40" s="208"/>
      <c r="AL40" s="472"/>
      <c r="AM40" s="1086"/>
      <c r="AN40" s="1086"/>
      <c r="AO40" s="315"/>
      <c r="AP40" s="1086"/>
      <c r="AQ40" s="1086"/>
      <c r="AR40" s="440"/>
      <c r="AS40" s="440"/>
      <c r="AT40" s="440"/>
      <c r="AU40" s="440"/>
      <c r="AV40" s="440"/>
      <c r="AW40" s="440"/>
      <c r="AX40" s="440"/>
      <c r="AY40" s="440"/>
      <c r="AZ40" s="1309" t="s">
        <v>70</v>
      </c>
      <c r="BA40" s="1317">
        <v>3124990</v>
      </c>
      <c r="BB40" s="1318">
        <v>71840</v>
      </c>
      <c r="BC40" s="1318">
        <v>2164637</v>
      </c>
      <c r="BD40" s="1319">
        <v>313965</v>
      </c>
      <c r="BE40" s="1318"/>
      <c r="BF40" s="1318"/>
      <c r="BG40" s="1318"/>
      <c r="BH40" s="1318"/>
      <c r="BI40" s="1320">
        <v>5675432</v>
      </c>
      <c r="BJ40" s="1314">
        <v>1753890</v>
      </c>
      <c r="BK40" s="1315">
        <v>7429322</v>
      </c>
      <c r="BL40" s="433"/>
      <c r="BM40" s="1225"/>
      <c r="BN40" s="1225"/>
      <c r="BO40" s="1225"/>
      <c r="BP40" s="309"/>
      <c r="BQ40" s="407"/>
      <c r="BR40" s="407"/>
      <c r="BS40" s="407"/>
      <c r="BT40" s="407"/>
      <c r="BU40" s="1518"/>
      <c r="BV40" s="1518"/>
      <c r="BW40" s="235"/>
      <c r="BX40" s="1089"/>
      <c r="BY40" s="419"/>
      <c r="BZ40" s="521"/>
      <c r="CA40" s="521"/>
      <c r="CB40" s="521"/>
      <c r="CC40" s="521"/>
      <c r="CE40" s="360"/>
      <c r="CF40" s="1558"/>
      <c r="CG40" s="1558"/>
      <c r="CH40" s="360"/>
      <c r="CI40" s="1488"/>
      <c r="CJ40" s="408"/>
      <c r="CK40" s="236" t="s">
        <v>129</v>
      </c>
      <c r="CL40" s="414">
        <v>4924</v>
      </c>
      <c r="CM40" s="422">
        <v>3610</v>
      </c>
      <c r="CN40" s="375">
        <v>5268</v>
      </c>
      <c r="CO40" s="423">
        <v>13802</v>
      </c>
      <c r="CP40" s="424">
        <v>13703</v>
      </c>
      <c r="CQ40" s="1150">
        <v>0.72</v>
      </c>
      <c r="CR40" s="208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28"/>
      <c r="DD40" s="208"/>
      <c r="DE40" s="208" t="s">
        <v>82</v>
      </c>
      <c r="DF40" s="375">
        <v>100924</v>
      </c>
      <c r="DG40" s="375">
        <v>92613</v>
      </c>
      <c r="DH40" s="375">
        <v>94570</v>
      </c>
      <c r="DI40" s="375">
        <v>288107</v>
      </c>
      <c r="DJ40" s="459"/>
      <c r="DK40" s="459"/>
      <c r="DL40" s="459"/>
      <c r="DM40" s="459"/>
      <c r="DN40" s="459"/>
      <c r="DO40" s="208"/>
      <c r="DP40" s="472"/>
      <c r="DQ40" s="957"/>
      <c r="DR40" s="957"/>
      <c r="DS40" s="958"/>
      <c r="DT40" s="957"/>
      <c r="DU40" s="957"/>
      <c r="DV40" s="955"/>
      <c r="DW40" s="955"/>
      <c r="DX40" s="955"/>
      <c r="DY40" s="955"/>
      <c r="DZ40" s="955"/>
      <c r="EA40" s="955"/>
      <c r="EB40" s="955"/>
      <c r="EC40" s="955"/>
      <c r="ED40" s="1407" t="s">
        <v>70</v>
      </c>
      <c r="EE40" s="1317">
        <v>3411069</v>
      </c>
      <c r="EF40" s="1318">
        <v>62337</v>
      </c>
      <c r="EG40" s="1318">
        <v>2379484</v>
      </c>
      <c r="EH40" s="1319">
        <v>178638</v>
      </c>
      <c r="EI40" s="1318"/>
      <c r="EJ40" s="1318"/>
      <c r="EK40" s="1318"/>
      <c r="EL40" s="1318"/>
      <c r="EM40" s="1320">
        <v>6031528</v>
      </c>
      <c r="EN40" s="1314">
        <v>1846113</v>
      </c>
      <c r="EO40" s="1315">
        <v>7877641</v>
      </c>
      <c r="EP40" s="433"/>
      <c r="EQ40" s="1225"/>
      <c r="ER40" s="1225"/>
      <c r="ES40" s="1225"/>
      <c r="ET40" s="309"/>
      <c r="EU40" s="407"/>
      <c r="EV40" s="407"/>
      <c r="EW40" s="407"/>
      <c r="EX40" s="407"/>
      <c r="EY40" s="1518"/>
      <c r="EZ40" s="1518"/>
      <c r="FA40" s="235"/>
      <c r="FB40" s="1089"/>
      <c r="FC40" s="419"/>
      <c r="FD40" s="521"/>
      <c r="FE40" s="521"/>
      <c r="FF40" s="521"/>
      <c r="FG40" s="420"/>
      <c r="FI40" s="360"/>
      <c r="FJ40" s="287"/>
      <c r="FK40" s="287"/>
      <c r="FL40" s="360"/>
      <c r="FM40" s="408"/>
      <c r="FN40" s="408"/>
      <c r="FO40" s="236" t="s">
        <v>129</v>
      </c>
      <c r="FP40" s="414">
        <v>4447</v>
      </c>
      <c r="FQ40" s="422">
        <v>3362</v>
      </c>
      <c r="FR40" s="375">
        <v>3466</v>
      </c>
      <c r="FS40" s="423">
        <v>11275</v>
      </c>
      <c r="FT40" s="424">
        <v>10697</v>
      </c>
      <c r="FU40" s="1150">
        <v>5.4</v>
      </c>
      <c r="FV40" s="742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228"/>
      <c r="GH40" s="208"/>
      <c r="GI40" s="208" t="s">
        <v>82</v>
      </c>
      <c r="GJ40" s="375">
        <v>74097</v>
      </c>
      <c r="GK40" s="375">
        <v>73441</v>
      </c>
      <c r="GL40" s="375">
        <v>71012</v>
      </c>
      <c r="GM40" s="375">
        <v>218550</v>
      </c>
      <c r="GN40" s="459"/>
      <c r="GO40" s="459"/>
      <c r="GP40" s="459"/>
      <c r="GQ40" s="459"/>
      <c r="GR40" s="459"/>
      <c r="GS40" s="208"/>
      <c r="GT40" s="472"/>
      <c r="GU40" s="1086"/>
      <c r="GV40" s="1086"/>
      <c r="GW40" s="315"/>
      <c r="GX40" s="1086"/>
      <c r="GY40" s="1086"/>
      <c r="GZ40" s="440"/>
      <c r="HA40" s="440"/>
      <c r="HB40" s="440"/>
      <c r="HC40" s="440"/>
      <c r="HD40" s="440"/>
      <c r="HE40" s="440"/>
      <c r="HF40" s="440"/>
      <c r="HG40" s="440"/>
      <c r="HH40" s="1309" t="s">
        <v>70</v>
      </c>
      <c r="HI40" s="1317">
        <v>2705194</v>
      </c>
      <c r="HJ40" s="1318">
        <v>55958</v>
      </c>
      <c r="HK40" s="1318">
        <v>1940351</v>
      </c>
      <c r="HL40" s="1319">
        <v>265530</v>
      </c>
      <c r="HM40" s="1318"/>
      <c r="HN40" s="1318"/>
      <c r="HO40" s="1318"/>
      <c r="HP40" s="1318"/>
      <c r="HQ40" s="1320">
        <v>4967033</v>
      </c>
      <c r="HR40" s="1314">
        <v>1457265</v>
      </c>
      <c r="HS40" s="1315">
        <v>6424298</v>
      </c>
      <c r="HT40" s="433"/>
      <c r="HU40" s="1225"/>
      <c r="HV40" s="1225"/>
      <c r="HW40" s="1225"/>
      <c r="HX40" s="309"/>
      <c r="HY40" s="407"/>
      <c r="HZ40" s="407"/>
      <c r="IA40" s="407"/>
      <c r="IB40" s="407"/>
      <c r="IC40" s="1518"/>
      <c r="ID40" s="1518"/>
      <c r="IE40" s="235"/>
      <c r="IF40" s="1089"/>
      <c r="IG40" s="419"/>
      <c r="IH40" s="521"/>
      <c r="II40" s="521"/>
      <c r="IJ40" s="521"/>
      <c r="IK40" s="521"/>
      <c r="IM40" s="360"/>
      <c r="IN40" s="311"/>
      <c r="IO40" s="311"/>
      <c r="IP40" s="228"/>
      <c r="IQ40" s="408"/>
      <c r="IR40" s="408"/>
      <c r="IS40" s="236" t="s">
        <v>129</v>
      </c>
      <c r="IT40" s="414">
        <v>3877</v>
      </c>
      <c r="IU40" s="422">
        <v>4731</v>
      </c>
      <c r="IV40" s="375">
        <v>5316</v>
      </c>
      <c r="IW40" s="423">
        <v>13924</v>
      </c>
      <c r="IX40" s="424">
        <v>13984</v>
      </c>
      <c r="IY40" s="1150">
        <v>-0.43</v>
      </c>
      <c r="IZ40" s="208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228"/>
      <c r="JL40" s="208"/>
      <c r="JM40" s="208" t="s">
        <v>82</v>
      </c>
      <c r="JN40" s="375">
        <v>90359</v>
      </c>
      <c r="JO40" s="375">
        <v>92111</v>
      </c>
      <c r="JP40" s="375">
        <v>95791</v>
      </c>
      <c r="JQ40" s="375">
        <v>278261</v>
      </c>
      <c r="JR40" s="459"/>
      <c r="JS40" s="459"/>
      <c r="JT40" s="459"/>
      <c r="JU40" s="459"/>
      <c r="JV40" s="459"/>
      <c r="JW40" s="208"/>
      <c r="JX40" s="839"/>
      <c r="JY40" s="840"/>
      <c r="JZ40" s="840"/>
      <c r="KA40" s="841"/>
      <c r="KB40" s="840"/>
      <c r="KC40" s="840"/>
      <c r="KD40" s="709"/>
      <c r="KE40" s="709"/>
      <c r="KF40" s="709"/>
      <c r="KG40" s="709"/>
      <c r="KH40" s="709"/>
      <c r="KI40" s="709"/>
      <c r="KJ40" s="709"/>
      <c r="KK40" s="709"/>
      <c r="KL40" s="1476" t="s">
        <v>70</v>
      </c>
      <c r="KM40" s="1317">
        <v>3168632</v>
      </c>
      <c r="KN40" s="1318">
        <v>68381</v>
      </c>
      <c r="KO40" s="1318">
        <v>2039270</v>
      </c>
      <c r="KP40" s="1319">
        <v>496584</v>
      </c>
      <c r="KQ40" s="1318"/>
      <c r="KR40" s="1318"/>
      <c r="KS40" s="1318"/>
      <c r="KT40" s="1318"/>
      <c r="KU40" s="1320">
        <v>5772867</v>
      </c>
      <c r="KV40" s="1314">
        <v>2194720</v>
      </c>
      <c r="KW40" s="1315">
        <v>7967587</v>
      </c>
      <c r="KX40" s="433"/>
      <c r="KY40" s="1225"/>
      <c r="KZ40" s="1225"/>
      <c r="LA40" s="1225"/>
      <c r="LB40" s="309"/>
      <c r="LC40" s="407"/>
      <c r="LD40" s="407"/>
      <c r="LE40" s="407"/>
      <c r="LF40" s="407"/>
      <c r="LG40" s="1518"/>
      <c r="LH40" s="1518"/>
      <c r="LI40" s="235"/>
      <c r="LJ40" s="1089"/>
      <c r="LK40" s="419"/>
      <c r="LL40" s="521"/>
      <c r="LM40" s="521"/>
      <c r="LN40" s="521"/>
      <c r="LO40" s="521"/>
      <c r="LQ40" s="228"/>
      <c r="LR40" s="311"/>
      <c r="LS40" s="311"/>
      <c r="LT40" s="228"/>
      <c r="LU40" s="164"/>
      <c r="LV40" s="164"/>
      <c r="LW40" s="1202" t="s">
        <v>129</v>
      </c>
      <c r="LX40" s="1100">
        <v>55039</v>
      </c>
      <c r="LY40" s="1203">
        <v>53237</v>
      </c>
      <c r="LZ40" s="1204">
        <v>3.38</v>
      </c>
      <c r="MA40" s="206"/>
      <c r="MB40" s="275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260242</v>
      </c>
      <c r="MP40" s="721">
        <v>288107</v>
      </c>
      <c r="MQ40" s="721">
        <v>218550</v>
      </c>
      <c r="MR40" s="721">
        <v>278261</v>
      </c>
      <c r="MS40" s="721">
        <v>1045160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455" t="s">
        <v>70</v>
      </c>
      <c r="NO40" s="1317">
        <v>12409885</v>
      </c>
      <c r="NP40" s="1318">
        <v>258516</v>
      </c>
      <c r="NQ40" s="1318">
        <v>8523742</v>
      </c>
      <c r="NR40" s="1319">
        <v>1254717</v>
      </c>
      <c r="NS40" s="1318"/>
      <c r="NT40" s="1318"/>
      <c r="NU40" s="1318"/>
      <c r="NV40" s="1318"/>
      <c r="NW40" s="1320">
        <v>22446860</v>
      </c>
      <c r="NX40" s="1314">
        <v>7251988</v>
      </c>
      <c r="NY40" s="1315">
        <v>29698848</v>
      </c>
      <c r="OA40" s="1057"/>
      <c r="OC40" s="802"/>
      <c r="OD40" s="802"/>
      <c r="OE40" s="1626"/>
      <c r="OF40" s="802"/>
      <c r="OG40" s="802"/>
      <c r="OH40" s="1626"/>
      <c r="OI40" s="802"/>
      <c r="OJ40" s="802"/>
      <c r="OK40" s="1626"/>
      <c r="OL40" s="802"/>
      <c r="OM40" s="802"/>
      <c r="ON40" s="1626"/>
      <c r="OO40" s="802"/>
      <c r="OP40" s="802"/>
      <c r="OQ40" s="1626"/>
      <c r="OW40" s="1615"/>
      <c r="OX40" s="1615"/>
      <c r="OY40" s="761"/>
      <c r="OZ40" s="1615"/>
      <c r="PA40" s="1615"/>
      <c r="PB40" s="761"/>
      <c r="PC40" s="1615"/>
      <c r="PD40" s="1615"/>
      <c r="PE40" s="761"/>
      <c r="PF40" s="1615"/>
      <c r="PG40" s="1615"/>
      <c r="PH40" s="761"/>
      <c r="PI40" s="1615"/>
      <c r="PJ40" s="1615"/>
      <c r="PK40" s="761"/>
      <c r="PL40" s="802"/>
      <c r="PM40" s="802"/>
      <c r="PO40" s="1615"/>
      <c r="PP40" s="1615"/>
      <c r="PQ40" s="1615"/>
      <c r="PR40" s="1615"/>
      <c r="PS40" s="1615"/>
      <c r="PT40" s="1615"/>
      <c r="PU40" s="1615"/>
      <c r="PV40" s="1615"/>
      <c r="PW40" s="1615"/>
      <c r="PX40" s="1615"/>
      <c r="PY40" s="1615"/>
      <c r="PZ40" s="1615"/>
      <c r="QA40" s="1615"/>
      <c r="QB40" s="1615"/>
      <c r="QC40" s="1615"/>
      <c r="QD40" s="1615"/>
      <c r="QE40" s="1615"/>
      <c r="QF40" s="1615"/>
      <c r="QG40" s="1615"/>
      <c r="QH40" s="1615"/>
      <c r="QK40" s="1615"/>
      <c r="QL40" s="1615"/>
      <c r="QM40" s="1615"/>
      <c r="QN40" s="1615"/>
      <c r="QO40" s="1615"/>
      <c r="QP40" s="1615"/>
      <c r="QQ40" s="1615"/>
      <c r="QR40" s="1615"/>
      <c r="QS40" s="1615"/>
      <c r="QT40" s="1615"/>
      <c r="QU40" s="1615"/>
      <c r="QV40" s="1615"/>
      <c r="QW40" s="1615"/>
      <c r="QX40" s="1615"/>
      <c r="QY40" s="1615"/>
      <c r="QZ40" s="1615"/>
      <c r="RA40" s="1615"/>
      <c r="RB40" s="1615"/>
      <c r="RC40" s="1615"/>
      <c r="RD40" s="1615"/>
      <c r="RG40" s="1615"/>
      <c r="RH40" s="1615"/>
      <c r="RI40" s="1615"/>
      <c r="RJ40" s="1615"/>
      <c r="RK40" s="1615"/>
      <c r="RL40" s="1615"/>
      <c r="RM40" s="1615"/>
      <c r="RN40" s="1615"/>
      <c r="RO40" s="1615"/>
      <c r="RP40" s="1615"/>
      <c r="RV40" s="1615"/>
    </row>
    <row r="41" spans="1:712" ht="22.5" customHeight="1" thickBot="1" x14ac:dyDescent="0.25">
      <c r="A41" s="360"/>
      <c r="B41" s="1481"/>
      <c r="C41" s="1481"/>
      <c r="D41" s="360"/>
      <c r="E41" s="1488"/>
      <c r="F41" s="408"/>
      <c r="G41" s="236" t="s">
        <v>130</v>
      </c>
      <c r="H41" s="414">
        <v>2434</v>
      </c>
      <c r="I41" s="422">
        <v>2154</v>
      </c>
      <c r="J41" s="375">
        <v>2697</v>
      </c>
      <c r="K41" s="423">
        <v>7285</v>
      </c>
      <c r="L41" s="424">
        <v>7221</v>
      </c>
      <c r="M41" s="1150">
        <v>0.89</v>
      </c>
      <c r="N41" s="208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28"/>
      <c r="Z41" s="425" t="s">
        <v>63</v>
      </c>
      <c r="AA41" s="425"/>
      <c r="AB41" s="477">
        <v>2.35</v>
      </c>
      <c r="AC41" s="477">
        <v>2.33</v>
      </c>
      <c r="AD41" s="477">
        <v>2.3199999999999998</v>
      </c>
      <c r="AE41" s="477">
        <v>2.33</v>
      </c>
      <c r="AF41" s="458"/>
      <c r="AG41" s="458"/>
      <c r="AH41" s="458"/>
      <c r="AI41" s="458"/>
      <c r="AJ41" s="458"/>
      <c r="AK41" s="208"/>
      <c r="AL41" s="472"/>
      <c r="AM41" s="470"/>
      <c r="AN41" s="470"/>
      <c r="AO41" s="470"/>
      <c r="AP41" s="470"/>
      <c r="AQ41" s="470"/>
      <c r="AR41" s="440"/>
      <c r="AS41" s="440"/>
      <c r="AT41" s="440"/>
      <c r="AU41" s="440"/>
      <c r="AV41" s="440"/>
      <c r="AW41" s="440"/>
      <c r="AX41" s="440"/>
      <c r="AY41" s="440"/>
      <c r="AZ41" s="1309" t="s">
        <v>75</v>
      </c>
      <c r="BA41" s="1322">
        <v>39170</v>
      </c>
      <c r="BB41" s="1323">
        <v>7011</v>
      </c>
      <c r="BC41" s="1323">
        <v>267086</v>
      </c>
      <c r="BD41" s="1319">
        <v>1727</v>
      </c>
      <c r="BE41" s="1318"/>
      <c r="BF41" s="1318"/>
      <c r="BG41" s="1318"/>
      <c r="BH41" s="1318"/>
      <c r="BI41" s="1320">
        <v>314994</v>
      </c>
      <c r="BJ41" s="1314">
        <v>5086</v>
      </c>
      <c r="BK41" s="1315">
        <v>320080</v>
      </c>
      <c r="BL41" s="433"/>
      <c r="BM41" s="1225"/>
      <c r="BN41" s="1225"/>
      <c r="BO41" s="1225"/>
      <c r="BP41" s="309"/>
      <c r="BQ41" s="309"/>
      <c r="BR41" s="309"/>
      <c r="BS41" s="309"/>
      <c r="BT41" s="407"/>
      <c r="BU41" s="1518"/>
      <c r="BV41" s="1518"/>
      <c r="BW41" s="235"/>
      <c r="BX41" s="1089"/>
      <c r="BY41" s="419"/>
      <c r="BZ41" s="521"/>
      <c r="CA41" s="521"/>
      <c r="CB41" s="521"/>
      <c r="CC41" s="521"/>
      <c r="CE41" s="360"/>
      <c r="CF41" s="1558"/>
      <c r="CG41" s="1558"/>
      <c r="CH41" s="360"/>
      <c r="CI41" s="1488"/>
      <c r="CJ41" s="408"/>
      <c r="CK41" s="236" t="s">
        <v>130</v>
      </c>
      <c r="CL41" s="414">
        <v>2571</v>
      </c>
      <c r="CM41" s="422">
        <v>1805</v>
      </c>
      <c r="CN41" s="375">
        <v>2234</v>
      </c>
      <c r="CO41" s="423">
        <v>6610</v>
      </c>
      <c r="CP41" s="424">
        <v>6677</v>
      </c>
      <c r="CQ41" s="1150">
        <v>-1</v>
      </c>
      <c r="CR41" s="208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28"/>
      <c r="DD41" s="425" t="s">
        <v>63</v>
      </c>
      <c r="DE41" s="425"/>
      <c r="DF41" s="477">
        <v>2.13</v>
      </c>
      <c r="DG41" s="477">
        <v>2.12</v>
      </c>
      <c r="DH41" s="477">
        <v>2.09</v>
      </c>
      <c r="DI41" s="477">
        <v>2.12</v>
      </c>
      <c r="DJ41" s="458"/>
      <c r="DK41" s="458"/>
      <c r="DL41" s="458"/>
      <c r="DM41" s="458"/>
      <c r="DN41" s="458"/>
      <c r="DO41" s="208"/>
      <c r="DP41" s="472"/>
      <c r="DQ41" s="476"/>
      <c r="DR41" s="476"/>
      <c r="DS41" s="476"/>
      <c r="DT41" s="476"/>
      <c r="DU41" s="476"/>
      <c r="DV41" s="955"/>
      <c r="DW41" s="955"/>
      <c r="DX41" s="955"/>
      <c r="DY41" s="955"/>
      <c r="DZ41" s="955"/>
      <c r="EA41" s="955"/>
      <c r="EB41" s="955"/>
      <c r="EC41" s="955"/>
      <c r="ED41" s="1407" t="s">
        <v>75</v>
      </c>
      <c r="EE41" s="1322">
        <v>18266</v>
      </c>
      <c r="EF41" s="1323">
        <v>6545</v>
      </c>
      <c r="EG41" s="1323">
        <v>202983</v>
      </c>
      <c r="EH41" s="1319">
        <v>892</v>
      </c>
      <c r="EI41" s="1318"/>
      <c r="EJ41" s="1318"/>
      <c r="EK41" s="1318"/>
      <c r="EL41" s="1318"/>
      <c r="EM41" s="1320">
        <v>228686</v>
      </c>
      <c r="EN41" s="1314">
        <v>3220</v>
      </c>
      <c r="EO41" s="1315">
        <v>231906</v>
      </c>
      <c r="EP41" s="433"/>
      <c r="EQ41" s="1225"/>
      <c r="ER41" s="1225"/>
      <c r="ES41" s="1225"/>
      <c r="ET41" s="309"/>
      <c r="EU41" s="309"/>
      <c r="EV41" s="309"/>
      <c r="EW41" s="309"/>
      <c r="EX41" s="407"/>
      <c r="EY41" s="1518"/>
      <c r="EZ41" s="1518"/>
      <c r="FA41" s="235"/>
      <c r="FB41" s="1089"/>
      <c r="FC41" s="419"/>
      <c r="FD41" s="521"/>
      <c r="FE41" s="521"/>
      <c r="FF41" s="521"/>
      <c r="FG41" s="420"/>
      <c r="FI41" s="360"/>
      <c r="FJ41" s="287"/>
      <c r="FK41" s="287"/>
      <c r="FL41" s="360"/>
      <c r="FM41" s="408"/>
      <c r="FN41" s="408"/>
      <c r="FO41" s="236" t="s">
        <v>130</v>
      </c>
      <c r="FP41" s="414">
        <v>1957</v>
      </c>
      <c r="FQ41" s="422">
        <v>2171</v>
      </c>
      <c r="FR41" s="375">
        <v>2526</v>
      </c>
      <c r="FS41" s="423">
        <v>6654</v>
      </c>
      <c r="FT41" s="424">
        <v>6593</v>
      </c>
      <c r="FU41" s="1150">
        <v>0.93</v>
      </c>
      <c r="FV41" s="742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228"/>
      <c r="GH41" s="425" t="s">
        <v>63</v>
      </c>
      <c r="GI41" s="425"/>
      <c r="GJ41" s="477">
        <v>2.3199999999999998</v>
      </c>
      <c r="GK41" s="477">
        <v>2.33</v>
      </c>
      <c r="GL41" s="477">
        <v>2.31</v>
      </c>
      <c r="GM41" s="477">
        <v>2.3199999999999998</v>
      </c>
      <c r="GN41" s="458"/>
      <c r="GO41" s="458"/>
      <c r="GP41" s="458"/>
      <c r="GQ41" s="458"/>
      <c r="GR41" s="458"/>
      <c r="GS41" s="208"/>
      <c r="GT41" s="472"/>
      <c r="GU41" s="470"/>
      <c r="GV41" s="470"/>
      <c r="GW41" s="470"/>
      <c r="GX41" s="470"/>
      <c r="GY41" s="470"/>
      <c r="GZ41" s="440"/>
      <c r="HA41" s="440"/>
      <c r="HB41" s="440"/>
      <c r="HC41" s="440"/>
      <c r="HD41" s="440"/>
      <c r="HE41" s="440"/>
      <c r="HF41" s="440"/>
      <c r="HG41" s="440"/>
      <c r="HH41" s="1309" t="s">
        <v>75</v>
      </c>
      <c r="HI41" s="1322">
        <v>24178</v>
      </c>
      <c r="HJ41" s="1323">
        <v>4451</v>
      </c>
      <c r="HK41" s="1323">
        <v>173695</v>
      </c>
      <c r="HL41" s="1319">
        <v>520</v>
      </c>
      <c r="HM41" s="1318"/>
      <c r="HN41" s="1318"/>
      <c r="HO41" s="1318"/>
      <c r="HP41" s="1318"/>
      <c r="HQ41" s="1320">
        <v>202844</v>
      </c>
      <c r="HR41" s="1314">
        <v>1045</v>
      </c>
      <c r="HS41" s="1315">
        <v>203889</v>
      </c>
      <c r="HT41" s="433"/>
      <c r="HU41" s="1225"/>
      <c r="HV41" s="1225"/>
      <c r="HW41" s="1225"/>
      <c r="HX41" s="309"/>
      <c r="HY41" s="309"/>
      <c r="HZ41" s="309"/>
      <c r="IA41" s="309"/>
      <c r="IB41" s="407"/>
      <c r="IC41" s="1518"/>
      <c r="ID41" s="1518"/>
      <c r="IE41" s="235"/>
      <c r="IF41" s="1089"/>
      <c r="IG41" s="419"/>
      <c r="IH41" s="521"/>
      <c r="II41" s="521"/>
      <c r="IJ41" s="521"/>
      <c r="IK41" s="521"/>
      <c r="IM41" s="360"/>
      <c r="IN41" s="311"/>
      <c r="IO41" s="311"/>
      <c r="IP41" s="228"/>
      <c r="IQ41" s="408"/>
      <c r="IR41" s="408"/>
      <c r="IS41" s="236" t="s">
        <v>130</v>
      </c>
      <c r="IT41" s="414">
        <v>2536</v>
      </c>
      <c r="IU41" s="422">
        <v>2006</v>
      </c>
      <c r="IV41" s="375">
        <v>2384</v>
      </c>
      <c r="IW41" s="423">
        <v>6926</v>
      </c>
      <c r="IX41" s="424">
        <v>7709</v>
      </c>
      <c r="IY41" s="1150">
        <v>-10.16</v>
      </c>
      <c r="IZ41" s="208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228"/>
      <c r="JL41" s="425" t="s">
        <v>63</v>
      </c>
      <c r="JM41" s="425"/>
      <c r="JN41" s="477">
        <v>2.2599999999999998</v>
      </c>
      <c r="JO41" s="477">
        <v>2.2400000000000002</v>
      </c>
      <c r="JP41" s="477">
        <v>2.3199999999999998</v>
      </c>
      <c r="JQ41" s="477">
        <v>2.2799999999999998</v>
      </c>
      <c r="JR41" s="458"/>
      <c r="JS41" s="458"/>
      <c r="JT41" s="458"/>
      <c r="JU41" s="458"/>
      <c r="JV41" s="458"/>
      <c r="JW41" s="208"/>
      <c r="JX41" s="839"/>
      <c r="JY41" s="839"/>
      <c r="JZ41" s="839"/>
      <c r="KA41" s="839"/>
      <c r="KB41" s="839"/>
      <c r="KC41" s="839"/>
      <c r="KD41" s="709"/>
      <c r="KE41" s="709"/>
      <c r="KF41" s="709"/>
      <c r="KG41" s="709"/>
      <c r="KH41" s="709"/>
      <c r="KI41" s="709"/>
      <c r="KJ41" s="709"/>
      <c r="KK41" s="709"/>
      <c r="KL41" s="1476" t="s">
        <v>75</v>
      </c>
      <c r="KM41" s="1322">
        <v>24813</v>
      </c>
      <c r="KN41" s="1323">
        <v>5790</v>
      </c>
      <c r="KO41" s="1323">
        <v>194887</v>
      </c>
      <c r="KP41" s="1319">
        <v>6566</v>
      </c>
      <c r="KQ41" s="1318"/>
      <c r="KR41" s="1318"/>
      <c r="KS41" s="1318"/>
      <c r="KT41" s="1318"/>
      <c r="KU41" s="1320">
        <v>232056</v>
      </c>
      <c r="KV41" s="1314">
        <v>2455</v>
      </c>
      <c r="KW41" s="1315">
        <v>234511</v>
      </c>
      <c r="KX41" s="433"/>
      <c r="KY41" s="1225"/>
      <c r="KZ41" s="1225"/>
      <c r="LA41" s="1225"/>
      <c r="LB41" s="309"/>
      <c r="LC41" s="309"/>
      <c r="LD41" s="309"/>
      <c r="LE41" s="309"/>
      <c r="LF41" s="407"/>
      <c r="LG41" s="1518"/>
      <c r="LH41" s="1518"/>
      <c r="LI41" s="235"/>
      <c r="LJ41" s="1089"/>
      <c r="LK41" s="419"/>
      <c r="LL41" s="521"/>
      <c r="LM41" s="521"/>
      <c r="LN41" s="521"/>
      <c r="LO41" s="521"/>
      <c r="LQ41" s="228"/>
      <c r="LR41" s="311"/>
      <c r="LS41" s="311"/>
      <c r="LT41" s="228"/>
      <c r="LU41" s="164"/>
      <c r="LV41" s="164"/>
      <c r="LW41" s="1202" t="s">
        <v>130</v>
      </c>
      <c r="LX41" s="1100">
        <v>27475</v>
      </c>
      <c r="LY41" s="1203">
        <v>28200</v>
      </c>
      <c r="LZ41" s="1204">
        <v>-2.57</v>
      </c>
      <c r="MA41" s="206"/>
      <c r="MB41" s="275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2.33</v>
      </c>
      <c r="MP41" s="1364">
        <v>2.12</v>
      </c>
      <c r="MQ41" s="1364">
        <v>2.3199999999999998</v>
      </c>
      <c r="MR41" s="1364">
        <v>2.2799999999999998</v>
      </c>
      <c r="MS41" s="1365">
        <v>2.2599999999999998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455" t="s">
        <v>75</v>
      </c>
      <c r="NO41" s="1322">
        <v>106427</v>
      </c>
      <c r="NP41" s="1323">
        <v>23797</v>
      </c>
      <c r="NQ41" s="1323">
        <v>838651</v>
      </c>
      <c r="NR41" s="1319">
        <v>9705</v>
      </c>
      <c r="NS41" s="1318"/>
      <c r="NT41" s="1318"/>
      <c r="NU41" s="1318"/>
      <c r="NV41" s="1318"/>
      <c r="NW41" s="1320">
        <v>978580</v>
      </c>
      <c r="NX41" s="1314">
        <v>11806</v>
      </c>
      <c r="NY41" s="1315">
        <v>990386</v>
      </c>
      <c r="OA41" s="1057"/>
      <c r="OC41" s="802"/>
      <c r="OD41" s="802"/>
      <c r="OE41" s="1626"/>
      <c r="OF41" s="802"/>
      <c r="OG41" s="802"/>
      <c r="OH41" s="1626"/>
      <c r="OI41" s="802"/>
      <c r="OJ41" s="802"/>
      <c r="OK41" s="1626"/>
      <c r="OL41" s="802"/>
      <c r="OM41" s="802"/>
      <c r="ON41" s="1626"/>
      <c r="OO41" s="802"/>
      <c r="OP41" s="802"/>
      <c r="OQ41" s="1626"/>
      <c r="OW41" s="1615"/>
      <c r="OX41" s="1615"/>
      <c r="OY41" s="761"/>
      <c r="OZ41" s="1615"/>
      <c r="PA41" s="1615"/>
      <c r="PB41" s="761"/>
      <c r="PC41" s="1615"/>
      <c r="PD41" s="1615"/>
      <c r="PE41" s="761"/>
      <c r="PF41" s="1615"/>
      <c r="PG41" s="1615"/>
      <c r="PH41" s="761"/>
      <c r="PI41" s="1615"/>
      <c r="PJ41" s="1615"/>
      <c r="PK41" s="761"/>
      <c r="PL41" s="802"/>
      <c r="PM41" s="802"/>
      <c r="PO41" s="1615"/>
      <c r="PP41" s="1615"/>
      <c r="PQ41" s="1615"/>
      <c r="PR41" s="1615"/>
      <c r="PS41" s="1615"/>
      <c r="PT41" s="1615"/>
      <c r="PU41" s="1615"/>
      <c r="PV41" s="1615"/>
      <c r="PW41" s="1615"/>
      <c r="PX41" s="1615"/>
      <c r="PY41" s="1615"/>
      <c r="PZ41" s="1615"/>
      <c r="QA41" s="1615"/>
      <c r="QB41" s="1615"/>
      <c r="QC41" s="1615"/>
      <c r="QD41" s="1615"/>
      <c r="QE41" s="1615"/>
      <c r="QF41" s="1615"/>
      <c r="QG41" s="1615"/>
      <c r="QH41" s="1615"/>
      <c r="QK41" s="1615"/>
      <c r="QL41" s="1615"/>
      <c r="QM41" s="1615"/>
      <c r="QN41" s="1615"/>
      <c r="QO41" s="1615"/>
      <c r="QP41" s="1615"/>
      <c r="QQ41" s="1615"/>
      <c r="QR41" s="1615"/>
      <c r="QS41" s="1615"/>
      <c r="QT41" s="1615"/>
      <c r="QU41" s="1615"/>
      <c r="QV41" s="1615"/>
      <c r="QW41" s="1615"/>
      <c r="QX41" s="1615"/>
      <c r="QY41" s="1615"/>
      <c r="QZ41" s="1615"/>
      <c r="RA41" s="1615"/>
      <c r="RB41" s="1615"/>
      <c r="RC41" s="1615"/>
      <c r="RD41" s="1615"/>
      <c r="RG41" s="1615"/>
      <c r="RH41" s="1615"/>
      <c r="RI41" s="1615"/>
      <c r="RJ41" s="1615"/>
      <c r="RK41" s="1615"/>
      <c r="RL41" s="1615"/>
      <c r="RM41" s="1615"/>
      <c r="RN41" s="1615"/>
      <c r="RO41" s="1615"/>
      <c r="RP41" s="1615"/>
      <c r="RV41" s="802"/>
      <c r="RX41" s="1615"/>
      <c r="RY41" s="1615"/>
      <c r="RZ41" s="1615"/>
      <c r="SA41" s="1615"/>
      <c r="SB41" s="1615"/>
      <c r="SC41" s="1615"/>
      <c r="SD41" s="1615"/>
      <c r="SE41" s="1615"/>
      <c r="SF41" s="1615"/>
      <c r="SG41" s="1615"/>
      <c r="SH41" s="1615"/>
      <c r="SI41" s="1615"/>
      <c r="TH41" s="1618"/>
      <c r="TI41" s="1618"/>
      <c r="TJ41" s="1619"/>
      <c r="UO41" s="1618"/>
      <c r="UP41" s="1618"/>
      <c r="UQ41" s="1619"/>
      <c r="UR41" s="1618"/>
      <c r="US41" s="1618"/>
      <c r="UT41" s="1619"/>
      <c r="UU41" s="1618"/>
      <c r="UV41" s="1618"/>
      <c r="UW41" s="1619"/>
      <c r="WA41" s="1618"/>
      <c r="WB41" s="1618"/>
      <c r="WC41" s="1619"/>
      <c r="WD41" s="1618"/>
      <c r="WE41" s="1618"/>
      <c r="WF41" s="1619"/>
      <c r="WG41" s="1618"/>
      <c r="WH41" s="1618"/>
      <c r="WI41" s="1619"/>
      <c r="XM41" s="1618"/>
      <c r="XN41" s="1618"/>
      <c r="XO41" s="1619"/>
      <c r="XP41" s="1618"/>
      <c r="XQ41" s="1618"/>
      <c r="XR41" s="1619"/>
      <c r="XS41" s="1618"/>
      <c r="XT41" s="1618"/>
      <c r="XU41" s="1619"/>
      <c r="YY41" s="1618"/>
      <c r="YZ41" s="1618"/>
      <c r="ZA41" s="1619"/>
      <c r="ZB41" s="1618"/>
      <c r="ZC41" s="1618"/>
      <c r="ZD41" s="1619"/>
      <c r="ZE41" s="1618"/>
      <c r="ZF41" s="1618"/>
      <c r="ZG41" s="1619"/>
    </row>
    <row r="42" spans="1:712" ht="22.5" customHeight="1" thickTop="1" thickBot="1" x14ac:dyDescent="0.25">
      <c r="A42" s="360"/>
      <c r="B42" s="1481"/>
      <c r="C42" s="1481"/>
      <c r="D42" s="360"/>
      <c r="E42" s="1488"/>
      <c r="F42" s="408"/>
      <c r="G42" s="244" t="s">
        <v>131</v>
      </c>
      <c r="H42" s="414">
        <v>1762</v>
      </c>
      <c r="I42" s="478">
        <v>1672</v>
      </c>
      <c r="J42" s="375">
        <v>1969</v>
      </c>
      <c r="K42" s="479">
        <v>5403</v>
      </c>
      <c r="L42" s="424">
        <v>5217</v>
      </c>
      <c r="M42" s="1150">
        <v>3.57</v>
      </c>
      <c r="N42" s="208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28"/>
      <c r="Z42" s="208"/>
      <c r="AA42" s="208" t="s">
        <v>37</v>
      </c>
      <c r="AB42" s="480">
        <v>1.96</v>
      </c>
      <c r="AC42" s="480">
        <v>2</v>
      </c>
      <c r="AD42" s="480">
        <v>1.96</v>
      </c>
      <c r="AE42" s="480">
        <v>1.97</v>
      </c>
      <c r="AF42" s="375"/>
      <c r="AG42" s="375"/>
      <c r="AH42" s="375"/>
      <c r="AI42" s="1504"/>
      <c r="AJ42" s="459"/>
      <c r="AK42" s="208"/>
      <c r="AL42" s="472"/>
      <c r="AM42" s="470"/>
      <c r="AN42" s="470"/>
      <c r="AO42" s="470"/>
      <c r="AP42" s="470"/>
      <c r="AQ42" s="470"/>
      <c r="AR42" s="440"/>
      <c r="AS42" s="440"/>
      <c r="AT42" s="440"/>
      <c r="AU42" s="440"/>
      <c r="AV42" s="440"/>
      <c r="AW42" s="440"/>
      <c r="AX42" s="440"/>
      <c r="AY42" s="440"/>
      <c r="AZ42" s="1324" t="s">
        <v>47</v>
      </c>
      <c r="BA42" s="1325">
        <v>3819290</v>
      </c>
      <c r="BB42" s="1326">
        <v>111844</v>
      </c>
      <c r="BC42" s="1326">
        <v>2996274</v>
      </c>
      <c r="BD42" s="1327">
        <v>477481</v>
      </c>
      <c r="BE42" s="1328"/>
      <c r="BF42" s="1328"/>
      <c r="BG42" s="1328"/>
      <c r="BH42" s="1328"/>
      <c r="BI42" s="1329">
        <v>7404889</v>
      </c>
      <c r="BJ42" s="1330">
        <v>2522705</v>
      </c>
      <c r="BK42" s="1330">
        <v>9927594</v>
      </c>
      <c r="BL42" s="481"/>
      <c r="BM42" s="1225"/>
      <c r="BN42" s="1225"/>
      <c r="BO42" s="1225"/>
      <c r="BP42" s="309"/>
      <c r="BQ42" s="1225"/>
      <c r="BR42" s="1225"/>
      <c r="BS42" s="1225"/>
      <c r="BT42" s="482"/>
      <c r="BU42" s="1518"/>
      <c r="BV42" s="1518"/>
      <c r="BW42" s="253"/>
      <c r="BX42" s="1089"/>
      <c r="BY42" s="419"/>
      <c r="BZ42" s="521"/>
      <c r="CA42" s="521"/>
      <c r="CB42" s="521"/>
      <c r="CC42" s="521"/>
      <c r="CE42" s="360"/>
      <c r="CF42" s="1558"/>
      <c r="CG42" s="1558"/>
      <c r="CH42" s="360"/>
      <c r="CI42" s="1488"/>
      <c r="CJ42" s="408"/>
      <c r="CK42" s="244" t="s">
        <v>131</v>
      </c>
      <c r="CL42" s="414">
        <v>22391</v>
      </c>
      <c r="CM42" s="478">
        <v>23277</v>
      </c>
      <c r="CN42" s="375">
        <v>22921</v>
      </c>
      <c r="CO42" s="479">
        <v>68589</v>
      </c>
      <c r="CP42" s="424">
        <v>61627</v>
      </c>
      <c r="CQ42" s="1150">
        <v>11.3</v>
      </c>
      <c r="CR42" s="208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28"/>
      <c r="DD42" s="208"/>
      <c r="DE42" s="208" t="s">
        <v>37</v>
      </c>
      <c r="DF42" s="480">
        <v>2.14</v>
      </c>
      <c r="DG42" s="480">
        <v>2.1</v>
      </c>
      <c r="DH42" s="480">
        <v>2.08</v>
      </c>
      <c r="DI42" s="480">
        <v>2.11</v>
      </c>
      <c r="DJ42" s="375"/>
      <c r="DK42" s="375"/>
      <c r="DL42" s="375"/>
      <c r="DM42" s="1504"/>
      <c r="DN42" s="459"/>
      <c r="DO42" s="208"/>
      <c r="DP42" s="472"/>
      <c r="DQ42" s="476"/>
      <c r="DR42" s="476"/>
      <c r="DS42" s="476"/>
      <c r="DT42" s="476"/>
      <c r="DU42" s="476"/>
      <c r="DV42" s="955"/>
      <c r="DW42" s="955"/>
      <c r="DX42" s="955"/>
      <c r="DY42" s="955"/>
      <c r="DZ42" s="955"/>
      <c r="EA42" s="955"/>
      <c r="EB42" s="955"/>
      <c r="EC42" s="955"/>
      <c r="ED42" s="1410" t="s">
        <v>47</v>
      </c>
      <c r="EE42" s="1325">
        <v>4080427</v>
      </c>
      <c r="EF42" s="1326">
        <v>103853</v>
      </c>
      <c r="EG42" s="1326">
        <v>3169457</v>
      </c>
      <c r="EH42" s="1327">
        <v>255671</v>
      </c>
      <c r="EI42" s="1328"/>
      <c r="EJ42" s="1328"/>
      <c r="EK42" s="1328"/>
      <c r="EL42" s="1328"/>
      <c r="EM42" s="1329">
        <v>7609408</v>
      </c>
      <c r="EN42" s="1330">
        <v>2600192</v>
      </c>
      <c r="EO42" s="1330">
        <v>10209600</v>
      </c>
      <c r="EP42" s="481"/>
      <c r="EQ42" s="1225"/>
      <c r="ER42" s="1225"/>
      <c r="ES42" s="1225"/>
      <c r="ET42" s="309"/>
      <c r="EU42" s="1225"/>
      <c r="EV42" s="1225"/>
      <c r="EW42" s="1225"/>
      <c r="EX42" s="482"/>
      <c r="EY42" s="1518"/>
      <c r="EZ42" s="1518"/>
      <c r="FA42" s="253"/>
      <c r="FB42" s="1089"/>
      <c r="FC42" s="419"/>
      <c r="FD42" s="521"/>
      <c r="FE42" s="521"/>
      <c r="FF42" s="521"/>
      <c r="FG42" s="420"/>
      <c r="FI42" s="360"/>
      <c r="FJ42" s="287"/>
      <c r="FK42" s="287"/>
      <c r="FL42" s="360"/>
      <c r="FM42" s="408"/>
      <c r="FN42" s="408"/>
      <c r="FO42" s="244" t="s">
        <v>131</v>
      </c>
      <c r="FP42" s="414">
        <v>2321</v>
      </c>
      <c r="FQ42" s="478">
        <v>3122</v>
      </c>
      <c r="FR42" s="375">
        <v>3094</v>
      </c>
      <c r="FS42" s="479">
        <v>8537</v>
      </c>
      <c r="FT42" s="424">
        <v>8027</v>
      </c>
      <c r="FU42" s="1150">
        <v>6.35</v>
      </c>
      <c r="FV42" s="742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228"/>
      <c r="GH42" s="208"/>
      <c r="GI42" s="208" t="s">
        <v>37</v>
      </c>
      <c r="GJ42" s="480">
        <v>2.15</v>
      </c>
      <c r="GK42" s="480">
        <v>2.1800000000000002</v>
      </c>
      <c r="GL42" s="480">
        <v>2.08</v>
      </c>
      <c r="GM42" s="480">
        <v>2.14</v>
      </c>
      <c r="GN42" s="375"/>
      <c r="GO42" s="375"/>
      <c r="GP42" s="375"/>
      <c r="GQ42" s="1504"/>
      <c r="GR42" s="459"/>
      <c r="GS42" s="208"/>
      <c r="GT42" s="472"/>
      <c r="GU42" s="470"/>
      <c r="GV42" s="470"/>
      <c r="GW42" s="470"/>
      <c r="GX42" s="470"/>
      <c r="GY42" s="470"/>
      <c r="GZ42" s="440"/>
      <c r="HA42" s="440"/>
      <c r="HB42" s="440"/>
      <c r="HC42" s="440"/>
      <c r="HD42" s="440"/>
      <c r="HE42" s="440"/>
      <c r="HF42" s="440"/>
      <c r="HG42" s="440"/>
      <c r="HH42" s="1324" t="s">
        <v>47</v>
      </c>
      <c r="HI42" s="1325">
        <v>3282619</v>
      </c>
      <c r="HJ42" s="1326">
        <v>85631</v>
      </c>
      <c r="HK42" s="1326">
        <v>2504960</v>
      </c>
      <c r="HL42" s="1327">
        <v>410313</v>
      </c>
      <c r="HM42" s="1328"/>
      <c r="HN42" s="1328"/>
      <c r="HO42" s="1328"/>
      <c r="HP42" s="1328"/>
      <c r="HQ42" s="1329">
        <v>6283523</v>
      </c>
      <c r="HR42" s="1330">
        <v>1832386</v>
      </c>
      <c r="HS42" s="1330">
        <v>8115909</v>
      </c>
      <c r="HT42" s="481"/>
      <c r="HU42" s="1225"/>
      <c r="HV42" s="1225"/>
      <c r="HW42" s="1225"/>
      <c r="HX42" s="309"/>
      <c r="HY42" s="1225"/>
      <c r="HZ42" s="1225"/>
      <c r="IA42" s="1225"/>
      <c r="IB42" s="482"/>
      <c r="IC42" s="1518"/>
      <c r="ID42" s="1518"/>
      <c r="IE42" s="253"/>
      <c r="IF42" s="1089"/>
      <c r="IG42" s="419"/>
      <c r="IH42" s="521"/>
      <c r="II42" s="521"/>
      <c r="IJ42" s="521"/>
      <c r="IK42" s="521"/>
      <c r="IM42" s="360"/>
      <c r="IN42" s="311"/>
      <c r="IO42" s="311"/>
      <c r="IP42" s="228"/>
      <c r="IQ42" s="408"/>
      <c r="IR42" s="408"/>
      <c r="IS42" s="244" t="s">
        <v>131</v>
      </c>
      <c r="IT42" s="414">
        <v>2737</v>
      </c>
      <c r="IU42" s="478">
        <v>2310</v>
      </c>
      <c r="IV42" s="375">
        <v>2534</v>
      </c>
      <c r="IW42" s="479">
        <v>7581</v>
      </c>
      <c r="IX42" s="424">
        <v>6653</v>
      </c>
      <c r="IY42" s="1150">
        <v>13.95</v>
      </c>
      <c r="IZ42" s="208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228"/>
      <c r="JL42" s="208"/>
      <c r="JM42" s="208" t="s">
        <v>37</v>
      </c>
      <c r="JN42" s="480">
        <v>1.99</v>
      </c>
      <c r="JO42" s="480">
        <v>1.91</v>
      </c>
      <c r="JP42" s="480">
        <v>1.92</v>
      </c>
      <c r="JQ42" s="480">
        <v>1.94</v>
      </c>
      <c r="JR42" s="375"/>
      <c r="JS42" s="375"/>
      <c r="JT42" s="375"/>
      <c r="JU42" s="1504"/>
      <c r="JV42" s="459"/>
      <c r="JW42" s="208"/>
      <c r="JX42" s="839"/>
      <c r="JY42" s="839"/>
      <c r="JZ42" s="839"/>
      <c r="KA42" s="839"/>
      <c r="KB42" s="839"/>
      <c r="KC42" s="839"/>
      <c r="KD42" s="709"/>
      <c r="KE42" s="709"/>
      <c r="KF42" s="709"/>
      <c r="KG42" s="709"/>
      <c r="KH42" s="709"/>
      <c r="KI42" s="709"/>
      <c r="KJ42" s="709"/>
      <c r="KK42" s="709"/>
      <c r="KL42" s="1477" t="s">
        <v>47</v>
      </c>
      <c r="KM42" s="1333">
        <v>3755117</v>
      </c>
      <c r="KN42" s="1328">
        <v>109303</v>
      </c>
      <c r="KO42" s="1328">
        <v>2643734</v>
      </c>
      <c r="KP42" s="1327">
        <v>747659</v>
      </c>
      <c r="KQ42" s="1328"/>
      <c r="KR42" s="1328"/>
      <c r="KS42" s="1328"/>
      <c r="KT42" s="1328"/>
      <c r="KU42" s="1329">
        <v>7255813</v>
      </c>
      <c r="KV42" s="1330">
        <v>2786168</v>
      </c>
      <c r="KW42" s="1330">
        <v>10041981</v>
      </c>
      <c r="KX42" s="481"/>
      <c r="KY42" s="1225"/>
      <c r="KZ42" s="1225"/>
      <c r="LA42" s="1225"/>
      <c r="LB42" s="309"/>
      <c r="LC42" s="1225"/>
      <c r="LD42" s="1225"/>
      <c r="LE42" s="1225"/>
      <c r="LF42" s="482"/>
      <c r="LG42" s="1518"/>
      <c r="LH42" s="1518"/>
      <c r="LI42" s="253"/>
      <c r="LJ42" s="1089"/>
      <c r="LK42" s="419"/>
      <c r="LL42" s="521"/>
      <c r="LM42" s="521"/>
      <c r="LN42" s="521"/>
      <c r="LO42" s="521"/>
      <c r="LQ42" s="228"/>
      <c r="LR42" s="311"/>
      <c r="LS42" s="311"/>
      <c r="LT42" s="228"/>
      <c r="LU42" s="164"/>
      <c r="LV42" s="164"/>
      <c r="LW42" s="1205" t="s">
        <v>131</v>
      </c>
      <c r="LX42" s="1100">
        <v>90110</v>
      </c>
      <c r="LY42" s="1203">
        <v>81524</v>
      </c>
      <c r="LZ42" s="1204">
        <v>10.53</v>
      </c>
      <c r="MA42" s="206"/>
      <c r="MB42" s="275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1.97</v>
      </c>
      <c r="MP42" s="725">
        <v>2.11</v>
      </c>
      <c r="MQ42" s="725">
        <v>2.14</v>
      </c>
      <c r="MR42" s="725">
        <v>1.94</v>
      </c>
      <c r="MS42" s="726">
        <v>2.0299999999999998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14937453</v>
      </c>
      <c r="NP42" s="1326">
        <v>410631</v>
      </c>
      <c r="NQ42" s="1326">
        <v>11314425</v>
      </c>
      <c r="NR42" s="1327">
        <v>1891124</v>
      </c>
      <c r="NS42" s="1328"/>
      <c r="NT42" s="1328"/>
      <c r="NU42" s="1328"/>
      <c r="NV42" s="1328"/>
      <c r="NW42" s="1329">
        <v>28553633</v>
      </c>
      <c r="NX42" s="1330">
        <v>9741451</v>
      </c>
      <c r="NY42" s="1330">
        <v>38295084</v>
      </c>
      <c r="OA42" s="1057"/>
      <c r="OC42" s="802"/>
      <c r="OD42" s="802"/>
      <c r="OE42" s="1626"/>
      <c r="OF42" s="802"/>
      <c r="OG42" s="802"/>
      <c r="OH42" s="1626"/>
      <c r="OI42" s="802"/>
      <c r="OJ42" s="802"/>
      <c r="OK42" s="1626"/>
      <c r="OL42" s="802"/>
      <c r="OM42" s="802"/>
      <c r="ON42" s="1626"/>
      <c r="OO42" s="802"/>
      <c r="OP42" s="802"/>
      <c r="OQ42" s="1626"/>
      <c r="OV42" s="1616"/>
      <c r="OW42" s="1615"/>
      <c r="OX42" s="1615"/>
      <c r="OY42" s="761"/>
      <c r="OZ42" s="1615"/>
      <c r="PA42" s="1615"/>
      <c r="PB42" s="761"/>
      <c r="PC42" s="1615"/>
      <c r="PD42" s="1615"/>
      <c r="PE42" s="761"/>
      <c r="PF42" s="1615"/>
      <c r="PG42" s="1615"/>
      <c r="PH42" s="761"/>
      <c r="PI42" s="1615"/>
      <c r="PJ42" s="1615"/>
      <c r="PK42" s="761"/>
      <c r="PL42" s="802"/>
      <c r="PM42" s="802"/>
      <c r="PO42" s="1615"/>
      <c r="PP42" s="1615"/>
      <c r="PQ42" s="1615"/>
      <c r="PR42" s="1615"/>
      <c r="PS42" s="1615"/>
      <c r="PT42" s="1615"/>
      <c r="PU42" s="1615"/>
      <c r="PV42" s="1615"/>
      <c r="PW42" s="1615"/>
      <c r="PX42" s="1615"/>
      <c r="PY42" s="1615"/>
      <c r="PZ42" s="1615"/>
      <c r="QA42" s="1615"/>
      <c r="QB42" s="1615"/>
      <c r="QC42" s="1615"/>
      <c r="QD42" s="1615"/>
      <c r="QE42" s="1615"/>
      <c r="QF42" s="1615"/>
      <c r="QG42" s="1615"/>
      <c r="QH42" s="1615"/>
      <c r="QK42" s="1615"/>
      <c r="QL42" s="1615"/>
      <c r="QM42" s="1615"/>
      <c r="QN42" s="1615"/>
      <c r="QO42" s="1615"/>
      <c r="QP42" s="1615"/>
      <c r="QQ42" s="1615"/>
      <c r="QR42" s="1615"/>
      <c r="QS42" s="1615"/>
      <c r="QT42" s="1615"/>
      <c r="QU42" s="1615"/>
      <c r="QV42" s="1615"/>
      <c r="QW42" s="1615"/>
      <c r="QX42" s="1615"/>
      <c r="QY42" s="1615"/>
      <c r="QZ42" s="1615"/>
      <c r="RA42" s="1615"/>
      <c r="RB42" s="1615"/>
      <c r="RC42" s="1615"/>
      <c r="RD42" s="1615"/>
      <c r="RG42" s="1615"/>
      <c r="RH42" s="1615"/>
      <c r="RI42" s="1615"/>
      <c r="RJ42" s="1615"/>
      <c r="RK42" s="1615"/>
      <c r="RL42" s="1615"/>
      <c r="RM42" s="1615"/>
      <c r="RN42" s="1615"/>
      <c r="RO42" s="1615"/>
      <c r="RP42" s="1615"/>
      <c r="RV42" s="802"/>
      <c r="RX42" s="1615"/>
      <c r="RY42" s="1615"/>
      <c r="RZ42" s="1615"/>
      <c r="SA42" s="1615"/>
      <c r="SB42" s="1615"/>
      <c r="SC42" s="1615"/>
      <c r="SD42" s="1615"/>
      <c r="SE42" s="1615"/>
      <c r="SF42" s="1615"/>
      <c r="SG42" s="1615"/>
      <c r="SH42" s="1615"/>
      <c r="SI42" s="1615"/>
      <c r="TH42" s="1618"/>
      <c r="TI42" s="1618"/>
      <c r="TJ42" s="1619"/>
      <c r="UO42" s="1618"/>
      <c r="UP42" s="1618"/>
      <c r="UQ42" s="1619"/>
      <c r="UR42" s="1618"/>
      <c r="US42" s="1618"/>
      <c r="UT42" s="1619"/>
      <c r="UU42" s="1618"/>
      <c r="UV42" s="1618"/>
      <c r="UW42" s="1619"/>
      <c r="WA42" s="1618"/>
      <c r="WB42" s="1618"/>
      <c r="WC42" s="1619"/>
      <c r="WD42" s="1618"/>
      <c r="WE42" s="1618"/>
      <c r="WF42" s="1619"/>
      <c r="WG42" s="1618"/>
      <c r="WH42" s="1618"/>
      <c r="WI42" s="1619"/>
      <c r="XM42" s="1618"/>
      <c r="XN42" s="1618"/>
      <c r="XO42" s="1619"/>
      <c r="XP42" s="1618"/>
      <c r="XQ42" s="1618"/>
      <c r="XR42" s="1619"/>
      <c r="XS42" s="1618"/>
      <c r="XT42" s="1618"/>
      <c r="XU42" s="1619"/>
      <c r="YY42" s="1618"/>
      <c r="YZ42" s="1618"/>
      <c r="ZA42" s="1619"/>
      <c r="ZB42" s="1618"/>
      <c r="ZC42" s="1618"/>
      <c r="ZD42" s="1619"/>
      <c r="ZE42" s="1618"/>
      <c r="ZF42" s="1618"/>
      <c r="ZG42" s="1619"/>
      <c r="AAJ42" s="1616"/>
    </row>
    <row r="43" spans="1:712" ht="22.5" customHeight="1" thickTop="1" thickBot="1" x14ac:dyDescent="0.25">
      <c r="A43" s="360"/>
      <c r="B43" s="1481"/>
      <c r="C43" s="1481"/>
      <c r="D43" s="360"/>
      <c r="E43" s="1488"/>
      <c r="F43" s="408"/>
      <c r="G43" s="317" t="s">
        <v>132</v>
      </c>
      <c r="H43" s="483">
        <v>2360842</v>
      </c>
      <c r="I43" s="484">
        <v>2239051</v>
      </c>
      <c r="J43" s="485">
        <v>2327515</v>
      </c>
      <c r="K43" s="483">
        <v>6927408</v>
      </c>
      <c r="L43" s="1191">
        <v>6690517</v>
      </c>
      <c r="M43" s="1151">
        <v>3.54</v>
      </c>
      <c r="N43" s="208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28"/>
      <c r="Z43" s="208"/>
      <c r="AA43" s="208" t="s">
        <v>51</v>
      </c>
      <c r="AB43" s="480">
        <v>2.14</v>
      </c>
      <c r="AC43" s="480">
        <v>2.11</v>
      </c>
      <c r="AD43" s="480">
        <v>2.15</v>
      </c>
      <c r="AE43" s="480">
        <v>2.13</v>
      </c>
      <c r="AF43" s="375"/>
      <c r="AG43" s="375"/>
      <c r="AH43" s="375"/>
      <c r="AI43" s="1504"/>
      <c r="AJ43" s="459"/>
      <c r="AK43" s="208"/>
      <c r="AL43" s="409"/>
      <c r="AM43" s="409"/>
      <c r="AN43" s="409"/>
      <c r="AO43" s="409"/>
      <c r="AP43" s="409"/>
      <c r="AQ43" s="409"/>
      <c r="AR43" s="409"/>
      <c r="AS43" s="409"/>
      <c r="AT43" s="409"/>
      <c r="AU43" s="409"/>
      <c r="AV43" s="409"/>
      <c r="AW43" s="409"/>
      <c r="AX43" s="409"/>
      <c r="AY43" s="409"/>
      <c r="AZ43" s="486"/>
      <c r="BA43" s="487"/>
      <c r="BB43" s="487"/>
      <c r="BC43" s="487"/>
      <c r="BD43" s="486"/>
      <c r="BE43" s="486"/>
      <c r="BF43" s="486"/>
      <c r="BG43" s="486"/>
      <c r="BH43" s="486"/>
      <c r="BI43" s="488"/>
      <c r="BJ43" s="488"/>
      <c r="BK43" s="488"/>
      <c r="BL43" s="521"/>
      <c r="BM43" s="1225"/>
      <c r="BN43" s="1225"/>
      <c r="BO43" s="1225"/>
      <c r="BP43" s="309"/>
      <c r="BQ43" s="489"/>
      <c r="BR43" s="489"/>
      <c r="BS43" s="489"/>
      <c r="BT43" s="489"/>
      <c r="BU43" s="1518"/>
      <c r="BV43" s="1518"/>
      <c r="BW43" s="319"/>
      <c r="BX43" s="1089"/>
      <c r="BY43" s="419"/>
      <c r="BZ43" s="521"/>
      <c r="CA43" s="521"/>
      <c r="CB43" s="521"/>
      <c r="CC43" s="521"/>
      <c r="CE43" s="360"/>
      <c r="CF43" s="1558"/>
      <c r="CG43" s="1558"/>
      <c r="CH43" s="360"/>
      <c r="CI43" s="1488"/>
      <c r="CJ43" s="408"/>
      <c r="CK43" s="317" t="s">
        <v>132</v>
      </c>
      <c r="CL43" s="483">
        <v>2559234</v>
      </c>
      <c r="CM43" s="484">
        <v>2500658</v>
      </c>
      <c r="CN43" s="485">
        <v>2293845</v>
      </c>
      <c r="CO43" s="483">
        <v>7353737</v>
      </c>
      <c r="CP43" s="1191">
        <v>7174337</v>
      </c>
      <c r="CQ43" s="1151">
        <v>2.5</v>
      </c>
      <c r="CR43" s="208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28"/>
      <c r="DD43" s="208"/>
      <c r="DE43" s="208" t="s">
        <v>51</v>
      </c>
      <c r="DF43" s="480">
        <v>2.0099999999999998</v>
      </c>
      <c r="DG43" s="480">
        <v>2</v>
      </c>
      <c r="DH43" s="480">
        <v>2</v>
      </c>
      <c r="DI43" s="480">
        <v>2</v>
      </c>
      <c r="DJ43" s="375"/>
      <c r="DK43" s="375"/>
      <c r="DL43" s="375"/>
      <c r="DM43" s="1504"/>
      <c r="DN43" s="459"/>
      <c r="DO43" s="208"/>
      <c r="DP43" s="409"/>
      <c r="DQ43" s="409"/>
      <c r="DR43" s="409"/>
      <c r="DS43" s="409"/>
      <c r="DT43" s="409"/>
      <c r="DU43" s="409"/>
      <c r="DV43" s="409"/>
      <c r="DW43" s="409"/>
      <c r="DX43" s="409"/>
      <c r="DY43" s="409"/>
      <c r="DZ43" s="409"/>
      <c r="EA43" s="409"/>
      <c r="EB43" s="409"/>
      <c r="EC43" s="409"/>
      <c r="ED43" s="486"/>
      <c r="EE43" s="487"/>
      <c r="EF43" s="487"/>
      <c r="EG43" s="487"/>
      <c r="EH43" s="486"/>
      <c r="EI43" s="486"/>
      <c r="EJ43" s="486"/>
      <c r="EK43" s="486"/>
      <c r="EL43" s="486"/>
      <c r="EM43" s="488"/>
      <c r="EN43" s="488"/>
      <c r="EO43" s="488"/>
      <c r="EP43" s="521"/>
      <c r="EQ43" s="1225"/>
      <c r="ER43" s="1225"/>
      <c r="ES43" s="1225"/>
      <c r="ET43" s="309"/>
      <c r="EU43" s="489"/>
      <c r="EV43" s="489"/>
      <c r="EW43" s="489"/>
      <c r="EX43" s="489"/>
      <c r="EY43" s="1518"/>
      <c r="EZ43" s="1518"/>
      <c r="FA43" s="319"/>
      <c r="FB43" s="1089"/>
      <c r="FC43" s="419"/>
      <c r="FD43" s="521"/>
      <c r="FE43" s="521"/>
      <c r="FF43" s="521"/>
      <c r="FG43" s="420"/>
      <c r="FI43" s="360"/>
      <c r="FJ43" s="287"/>
      <c r="FK43" s="287"/>
      <c r="FL43" s="360"/>
      <c r="FM43" s="408"/>
      <c r="FN43" s="408"/>
      <c r="FO43" s="317" t="s">
        <v>132</v>
      </c>
      <c r="FP43" s="483">
        <v>2020473</v>
      </c>
      <c r="FQ43" s="484">
        <v>1970650</v>
      </c>
      <c r="FR43" s="485">
        <v>1882087</v>
      </c>
      <c r="FS43" s="483">
        <v>5873210</v>
      </c>
      <c r="FT43" s="1191">
        <v>5838142</v>
      </c>
      <c r="FU43" s="1151">
        <v>0.6</v>
      </c>
      <c r="FV43" s="742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228"/>
      <c r="GH43" s="208"/>
      <c r="GI43" s="208" t="s">
        <v>51</v>
      </c>
      <c r="GJ43" s="480">
        <v>2.17</v>
      </c>
      <c r="GK43" s="480">
        <v>2.23</v>
      </c>
      <c r="GL43" s="480">
        <v>2.17</v>
      </c>
      <c r="GM43" s="480">
        <v>2.19</v>
      </c>
      <c r="GN43" s="375"/>
      <c r="GO43" s="375"/>
      <c r="GP43" s="375"/>
      <c r="GQ43" s="1504"/>
      <c r="GR43" s="459"/>
      <c r="GS43" s="208"/>
      <c r="GT43" s="409"/>
      <c r="GU43" s="409"/>
      <c r="GV43" s="409"/>
      <c r="GW43" s="409"/>
      <c r="GX43" s="409"/>
      <c r="GY43" s="409"/>
      <c r="GZ43" s="409"/>
      <c r="HA43" s="409"/>
      <c r="HB43" s="409"/>
      <c r="HC43" s="409"/>
      <c r="HD43" s="409"/>
      <c r="HE43" s="409"/>
      <c r="HF43" s="409"/>
      <c r="HG43" s="409"/>
      <c r="HH43" s="486"/>
      <c r="HI43" s="487"/>
      <c r="HJ43" s="487"/>
      <c r="HK43" s="487"/>
      <c r="HL43" s="486"/>
      <c r="HM43" s="486"/>
      <c r="HN43" s="486"/>
      <c r="HO43" s="486"/>
      <c r="HP43" s="486"/>
      <c r="HQ43" s="488"/>
      <c r="HR43" s="488"/>
      <c r="HS43" s="488"/>
      <c r="HT43" s="521"/>
      <c r="HU43" s="1225"/>
      <c r="HV43" s="1225"/>
      <c r="HW43" s="1225"/>
      <c r="HX43" s="309"/>
      <c r="HY43" s="489"/>
      <c r="HZ43" s="489"/>
      <c r="IA43" s="489"/>
      <c r="IB43" s="489"/>
      <c r="IC43" s="1518"/>
      <c r="ID43" s="1518"/>
      <c r="IE43" s="319"/>
      <c r="IF43" s="1089"/>
      <c r="IG43" s="419"/>
      <c r="IH43" s="521"/>
      <c r="II43" s="521"/>
      <c r="IJ43" s="521"/>
      <c r="IK43" s="521"/>
      <c r="IM43" s="360"/>
      <c r="IN43" s="311"/>
      <c r="IO43" s="311"/>
      <c r="IP43" s="228"/>
      <c r="IQ43" s="408"/>
      <c r="IR43" s="408"/>
      <c r="IS43" s="317" t="s">
        <v>132</v>
      </c>
      <c r="IT43" s="483">
        <v>2104405</v>
      </c>
      <c r="IU43" s="484">
        <v>2204740</v>
      </c>
      <c r="IV43" s="485">
        <v>2199009</v>
      </c>
      <c r="IW43" s="483">
        <v>6508154</v>
      </c>
      <c r="IX43" s="1191">
        <v>6473598</v>
      </c>
      <c r="IY43" s="1151">
        <v>0.53</v>
      </c>
      <c r="IZ43" s="208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228"/>
      <c r="JL43" s="208"/>
      <c r="JM43" s="208" t="s">
        <v>51</v>
      </c>
      <c r="JN43" s="480">
        <v>2.16</v>
      </c>
      <c r="JO43" s="480">
        <v>2.1</v>
      </c>
      <c r="JP43" s="480">
        <v>2.19</v>
      </c>
      <c r="JQ43" s="480">
        <v>2.15</v>
      </c>
      <c r="JR43" s="375"/>
      <c r="JS43" s="375"/>
      <c r="JT43" s="375"/>
      <c r="JU43" s="1504"/>
      <c r="JV43" s="459"/>
      <c r="JW43" s="208"/>
      <c r="JX43" s="409"/>
      <c r="JY43" s="409"/>
      <c r="JZ43" s="409"/>
      <c r="KA43" s="409"/>
      <c r="KB43" s="409"/>
      <c r="KC43" s="409"/>
      <c r="KD43" s="409"/>
      <c r="KE43" s="409"/>
      <c r="KF43" s="409"/>
      <c r="KG43" s="409"/>
      <c r="KH43" s="409"/>
      <c r="KI43" s="409"/>
      <c r="KJ43" s="409"/>
      <c r="KK43" s="409"/>
      <c r="KL43" s="486"/>
      <c r="KM43" s="487"/>
      <c r="KN43" s="487"/>
      <c r="KO43" s="487"/>
      <c r="KP43" s="486"/>
      <c r="KQ43" s="486"/>
      <c r="KR43" s="486"/>
      <c r="KS43" s="486"/>
      <c r="KT43" s="486"/>
      <c r="KU43" s="488"/>
      <c r="KV43" s="488"/>
      <c r="KW43" s="488"/>
      <c r="KX43" s="521"/>
      <c r="KY43" s="1225"/>
      <c r="KZ43" s="1225"/>
      <c r="LA43" s="1225"/>
      <c r="LB43" s="309"/>
      <c r="LC43" s="489"/>
      <c r="LD43" s="489"/>
      <c r="LE43" s="489"/>
      <c r="LF43" s="489"/>
      <c r="LG43" s="1518"/>
      <c r="LH43" s="1518"/>
      <c r="LI43" s="319"/>
      <c r="LJ43" s="1089"/>
      <c r="LK43" s="419"/>
      <c r="LL43" s="521"/>
      <c r="LM43" s="521"/>
      <c r="LN43" s="521"/>
      <c r="LO43" s="521"/>
      <c r="LQ43" s="228"/>
      <c r="LR43" s="311"/>
      <c r="LS43" s="311"/>
      <c r="LT43" s="228"/>
      <c r="LU43" s="164"/>
      <c r="LV43" s="164"/>
      <c r="LW43" s="1206" t="s">
        <v>132</v>
      </c>
      <c r="LX43" s="1207">
        <v>26662509</v>
      </c>
      <c r="LY43" s="1208">
        <v>26176594</v>
      </c>
      <c r="LZ43" s="1209">
        <v>1.86</v>
      </c>
      <c r="MA43" s="206"/>
      <c r="MB43" s="275"/>
      <c r="MC43" s="228"/>
      <c r="MD43" s="274"/>
      <c r="ME43" s="228"/>
      <c r="MF43" s="228"/>
      <c r="MG43" s="274"/>
      <c r="MH43" s="228"/>
      <c r="MI43" s="228"/>
      <c r="MJ43" s="604"/>
      <c r="MK43" s="228"/>
      <c r="ML43" s="230"/>
      <c r="MM43" s="230"/>
      <c r="MN43" s="230" t="s">
        <v>51</v>
      </c>
      <c r="MO43" s="725">
        <v>2.13</v>
      </c>
      <c r="MP43" s="725">
        <v>2</v>
      </c>
      <c r="MQ43" s="725">
        <v>2.19</v>
      </c>
      <c r="MR43" s="725">
        <v>2.15</v>
      </c>
      <c r="MS43" s="726">
        <v>2.11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  <c r="OA43" s="1057"/>
      <c r="OC43" s="802"/>
      <c r="OD43" s="802"/>
      <c r="OE43" s="1626"/>
      <c r="OF43" s="802"/>
      <c r="OG43" s="802"/>
      <c r="OH43" s="1626"/>
      <c r="OI43" s="802"/>
      <c r="OJ43" s="802"/>
      <c r="OK43" s="1626"/>
      <c r="OL43" s="802"/>
      <c r="OM43" s="802"/>
      <c r="ON43" s="1626"/>
      <c r="OO43" s="802"/>
      <c r="OP43" s="802"/>
      <c r="OQ43" s="1626"/>
      <c r="OW43" s="1615"/>
      <c r="OX43" s="1615"/>
      <c r="OY43" s="761"/>
      <c r="OZ43" s="1615"/>
      <c r="PA43" s="1615"/>
      <c r="PB43" s="761"/>
      <c r="PC43" s="1615"/>
      <c r="PD43" s="1615"/>
      <c r="PE43" s="761"/>
      <c r="PF43" s="1615"/>
      <c r="PG43" s="1615"/>
      <c r="PH43" s="761"/>
      <c r="PI43" s="1615"/>
      <c r="PJ43" s="1615"/>
      <c r="PK43" s="761"/>
      <c r="PL43" s="802"/>
      <c r="PM43" s="802"/>
      <c r="PO43" s="1615"/>
      <c r="PP43" s="1615"/>
      <c r="PQ43" s="1615"/>
      <c r="PR43" s="1615"/>
      <c r="PS43" s="1615"/>
      <c r="PT43" s="1615"/>
      <c r="PU43" s="1615"/>
      <c r="PV43" s="1615"/>
      <c r="PW43" s="1615"/>
      <c r="PX43" s="1615"/>
      <c r="PY43" s="1615"/>
      <c r="PZ43" s="1615"/>
      <c r="QA43" s="1615"/>
      <c r="QB43" s="1615"/>
      <c r="QC43" s="1615"/>
      <c r="QD43" s="1615"/>
      <c r="QE43" s="1615"/>
      <c r="QO43" s="1615"/>
      <c r="QV43" s="1615"/>
      <c r="QY43" s="802"/>
      <c r="QZ43" s="802"/>
      <c r="RA43" s="802"/>
      <c r="RM43" s="802"/>
      <c r="RN43" s="802"/>
      <c r="RO43" s="802"/>
      <c r="RP43" s="802"/>
      <c r="RV43" s="802"/>
      <c r="RX43" s="1615"/>
      <c r="RY43" s="1615"/>
      <c r="RZ43" s="1615"/>
      <c r="SA43" s="1615"/>
      <c r="SB43" s="1615"/>
      <c r="SC43" s="1615"/>
      <c r="SD43" s="1615"/>
      <c r="SE43" s="1615"/>
      <c r="SF43" s="1615"/>
      <c r="SG43" s="1615"/>
      <c r="SH43" s="1615"/>
      <c r="SI43" s="1615"/>
      <c r="TH43" s="1618"/>
      <c r="TI43" s="1618"/>
      <c r="TJ43" s="1619"/>
      <c r="UO43" s="1618"/>
      <c r="UP43" s="1618"/>
      <c r="UQ43" s="1619"/>
      <c r="UR43" s="1618"/>
      <c r="US43" s="1618"/>
      <c r="UT43" s="1619"/>
      <c r="UU43" s="1618"/>
      <c r="UV43" s="1618"/>
      <c r="UW43" s="1619"/>
      <c r="WA43" s="1618"/>
      <c r="WB43" s="1618"/>
      <c r="WC43" s="1619"/>
      <c r="WD43" s="1618"/>
      <c r="WE43" s="1618"/>
      <c r="WF43" s="1619"/>
      <c r="WG43" s="1618"/>
      <c r="WH43" s="1618"/>
      <c r="WI43" s="1619"/>
      <c r="XM43" s="1618"/>
      <c r="XN43" s="1618"/>
      <c r="XO43" s="1619"/>
      <c r="XP43" s="1618"/>
      <c r="XQ43" s="1618"/>
      <c r="XR43" s="1619"/>
      <c r="XS43" s="1618"/>
      <c r="XT43" s="1618"/>
      <c r="XU43" s="1619"/>
      <c r="YY43" s="1618"/>
      <c r="YZ43" s="1618"/>
      <c r="ZA43" s="1619"/>
      <c r="ZB43" s="1618"/>
      <c r="ZC43" s="1618"/>
      <c r="ZD43" s="1619"/>
      <c r="ZE43" s="1618"/>
      <c r="ZF43" s="1618"/>
      <c r="ZG43" s="1619"/>
    </row>
    <row r="44" spans="1:712" ht="22.5" customHeight="1" thickTop="1" x14ac:dyDescent="0.2">
      <c r="A44" s="360"/>
      <c r="B44" s="1481"/>
      <c r="C44" s="1481"/>
      <c r="D44" s="360"/>
      <c r="E44" s="1488"/>
      <c r="F44" s="408"/>
      <c r="G44" s="320" t="s">
        <v>18</v>
      </c>
      <c r="H44" s="490">
        <v>1325542</v>
      </c>
      <c r="I44" s="490">
        <v>1323254</v>
      </c>
      <c r="J44" s="490">
        <v>1393955</v>
      </c>
      <c r="K44" s="490">
        <v>4042751</v>
      </c>
      <c r="L44" s="491">
        <v>3876952</v>
      </c>
      <c r="M44" s="1152">
        <v>4.28</v>
      </c>
      <c r="N44" s="208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28"/>
      <c r="Z44" s="208"/>
      <c r="AA44" s="208" t="s">
        <v>57</v>
      </c>
      <c r="AB44" s="480">
        <v>2.5299999999999998</v>
      </c>
      <c r="AC44" s="480">
        <v>2.52</v>
      </c>
      <c r="AD44" s="480">
        <v>2.46</v>
      </c>
      <c r="AE44" s="480">
        <v>2.5</v>
      </c>
      <c r="AF44" s="458"/>
      <c r="AG44" s="458"/>
      <c r="AH44" s="458"/>
      <c r="AI44" s="458"/>
      <c r="AJ44" s="459"/>
      <c r="AK44" s="208"/>
      <c r="AL44" s="409"/>
      <c r="AM44" s="409"/>
      <c r="AN44" s="409"/>
      <c r="AO44" s="409"/>
      <c r="AP44" s="409"/>
      <c r="AQ44" s="409"/>
      <c r="AR44" s="409"/>
      <c r="AS44" s="409"/>
      <c r="AT44" s="409"/>
      <c r="AU44" s="409"/>
      <c r="AV44" s="409"/>
      <c r="AW44" s="409"/>
      <c r="AX44" s="409"/>
      <c r="AY44" s="409"/>
      <c r="AZ44" s="486"/>
      <c r="BA44" s="487"/>
      <c r="BB44" s="487"/>
      <c r="BC44" s="487"/>
      <c r="BD44" s="486"/>
      <c r="BE44" s="486"/>
      <c r="BF44" s="486"/>
      <c r="BG44" s="486"/>
      <c r="BH44" s="486"/>
      <c r="BI44" s="488"/>
      <c r="BJ44" s="488"/>
      <c r="BK44" s="488"/>
      <c r="BL44" s="521"/>
      <c r="BM44" s="1225"/>
      <c r="BN44" s="1225"/>
      <c r="BO44" s="1225"/>
      <c r="BP44" s="1550"/>
      <c r="BQ44" s="324"/>
      <c r="BR44" s="324"/>
      <c r="BS44" s="324"/>
      <c r="BT44" s="407"/>
      <c r="BU44" s="1518"/>
      <c r="BV44" s="1518"/>
      <c r="BW44" s="235"/>
      <c r="BX44" s="1089"/>
      <c r="BY44" s="419"/>
      <c r="BZ44" s="521"/>
      <c r="CA44" s="521"/>
      <c r="CB44" s="521"/>
      <c r="CC44" s="521"/>
      <c r="CE44" s="360"/>
      <c r="CF44" s="1558"/>
      <c r="CG44" s="1558"/>
      <c r="CH44" s="360"/>
      <c r="CI44" s="1488"/>
      <c r="CJ44" s="408"/>
      <c r="CK44" s="320" t="s">
        <v>18</v>
      </c>
      <c r="CL44" s="490">
        <v>1557208</v>
      </c>
      <c r="CM44" s="490">
        <v>1580767</v>
      </c>
      <c r="CN44" s="490">
        <v>1494360</v>
      </c>
      <c r="CO44" s="490">
        <v>4632335</v>
      </c>
      <c r="CP44" s="491">
        <v>4505864</v>
      </c>
      <c r="CQ44" s="1152">
        <v>2.81</v>
      </c>
      <c r="CR44" s="208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28"/>
      <c r="DD44" s="208"/>
      <c r="DE44" s="208" t="s">
        <v>57</v>
      </c>
      <c r="DF44" s="480">
        <v>2.2200000000000002</v>
      </c>
      <c r="DG44" s="480">
        <v>2.2200000000000002</v>
      </c>
      <c r="DH44" s="480">
        <v>2.16</v>
      </c>
      <c r="DI44" s="480">
        <v>2.2000000000000002</v>
      </c>
      <c r="DJ44" s="458"/>
      <c r="DK44" s="458"/>
      <c r="DL44" s="458"/>
      <c r="DM44" s="458"/>
      <c r="DN44" s="459"/>
      <c r="DO44" s="208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86"/>
      <c r="EE44" s="487"/>
      <c r="EF44" s="487"/>
      <c r="EG44" s="487"/>
      <c r="EH44" s="486"/>
      <c r="EI44" s="486"/>
      <c r="EJ44" s="486"/>
      <c r="EK44" s="486"/>
      <c r="EL44" s="486"/>
      <c r="EM44" s="488"/>
      <c r="EN44" s="488"/>
      <c r="EO44" s="488"/>
      <c r="EP44" s="521"/>
      <c r="EQ44" s="1225"/>
      <c r="ER44" s="1225"/>
      <c r="ES44" s="1225"/>
      <c r="ET44" s="1550"/>
      <c r="EU44" s="324"/>
      <c r="EV44" s="324"/>
      <c r="EW44" s="324"/>
      <c r="EX44" s="407"/>
      <c r="EY44" s="1518"/>
      <c r="EZ44" s="1518"/>
      <c r="FA44" s="235"/>
      <c r="FB44" s="1089"/>
      <c r="FC44" s="419"/>
      <c r="FD44" s="521"/>
      <c r="FE44" s="521"/>
      <c r="FF44" s="521"/>
      <c r="FG44" s="420"/>
      <c r="FI44" s="360"/>
      <c r="FJ44" s="287"/>
      <c r="FK44" s="287"/>
      <c r="FL44" s="360"/>
      <c r="FM44" s="408"/>
      <c r="FN44" s="408"/>
      <c r="FO44" s="320" t="s">
        <v>18</v>
      </c>
      <c r="FP44" s="490">
        <v>1254729</v>
      </c>
      <c r="FQ44" s="490">
        <v>1212268</v>
      </c>
      <c r="FR44" s="490">
        <v>1191486</v>
      </c>
      <c r="FS44" s="490">
        <v>3658483</v>
      </c>
      <c r="FT44" s="491">
        <v>3722335</v>
      </c>
      <c r="FU44" s="1152">
        <v>-1.72</v>
      </c>
      <c r="FV44" s="742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228"/>
      <c r="GH44" s="208"/>
      <c r="GI44" s="208" t="s">
        <v>57</v>
      </c>
      <c r="GJ44" s="480">
        <v>2.44</v>
      </c>
      <c r="GK44" s="480">
        <v>2.41</v>
      </c>
      <c r="GL44" s="480">
        <v>2.42</v>
      </c>
      <c r="GM44" s="480">
        <v>2.42</v>
      </c>
      <c r="GN44" s="458"/>
      <c r="GO44" s="458"/>
      <c r="GP44" s="458"/>
      <c r="GQ44" s="458"/>
      <c r="GR44" s="459"/>
      <c r="GS44" s="208"/>
      <c r="GT44" s="409"/>
      <c r="GU44" s="409"/>
      <c r="GV44" s="409"/>
      <c r="GW44" s="409"/>
      <c r="GX44" s="409"/>
      <c r="GY44" s="409"/>
      <c r="GZ44" s="409"/>
      <c r="HA44" s="409"/>
      <c r="HB44" s="409"/>
      <c r="HC44" s="409"/>
      <c r="HD44" s="409"/>
      <c r="HE44" s="409"/>
      <c r="HF44" s="409"/>
      <c r="HG44" s="409"/>
      <c r="HH44" s="486"/>
      <c r="HI44" s="487"/>
      <c r="HJ44" s="487"/>
      <c r="HK44" s="487"/>
      <c r="HL44" s="486"/>
      <c r="HM44" s="486"/>
      <c r="HN44" s="486"/>
      <c r="HO44" s="486"/>
      <c r="HP44" s="486"/>
      <c r="HQ44" s="488"/>
      <c r="HR44" s="488"/>
      <c r="HS44" s="488"/>
      <c r="HT44" s="521"/>
      <c r="HU44" s="1225"/>
      <c r="HV44" s="1225"/>
      <c r="HW44" s="1225"/>
      <c r="HX44" s="1550"/>
      <c r="HY44" s="324"/>
      <c r="HZ44" s="324"/>
      <c r="IA44" s="324"/>
      <c r="IB44" s="407"/>
      <c r="IC44" s="1518"/>
      <c r="ID44" s="1518"/>
      <c r="IE44" s="235"/>
      <c r="IF44" s="1089"/>
      <c r="IG44" s="419"/>
      <c r="IH44" s="521"/>
      <c r="II44" s="521"/>
      <c r="IJ44" s="521"/>
      <c r="IK44" s="521"/>
      <c r="IM44" s="360"/>
      <c r="IN44" s="311"/>
      <c r="IO44" s="311"/>
      <c r="IP44" s="228"/>
      <c r="IQ44" s="408"/>
      <c r="IR44" s="408"/>
      <c r="IS44" s="320" t="s">
        <v>18</v>
      </c>
      <c r="IT44" s="490">
        <v>1193873</v>
      </c>
      <c r="IU44" s="490">
        <v>1286779</v>
      </c>
      <c r="IV44" s="490">
        <v>1303537</v>
      </c>
      <c r="IW44" s="490">
        <v>3784189</v>
      </c>
      <c r="IX44" s="491">
        <v>3871444</v>
      </c>
      <c r="IY44" s="1152">
        <v>-2.25</v>
      </c>
      <c r="IZ44" s="208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228"/>
      <c r="JL44" s="208"/>
      <c r="JM44" s="208" t="s">
        <v>57</v>
      </c>
      <c r="JN44" s="480">
        <v>2.35</v>
      </c>
      <c r="JO44" s="480">
        <v>2.35</v>
      </c>
      <c r="JP44" s="480">
        <v>2.4300000000000002</v>
      </c>
      <c r="JQ44" s="480">
        <v>2.38</v>
      </c>
      <c r="JR44" s="458"/>
      <c r="JS44" s="458"/>
      <c r="JT44" s="458"/>
      <c r="JU44" s="458"/>
      <c r="JV44" s="459"/>
      <c r="JW44" s="208"/>
      <c r="JX44" s="409"/>
      <c r="JY44" s="409"/>
      <c r="JZ44" s="409"/>
      <c r="KA44" s="409"/>
      <c r="KB44" s="409"/>
      <c r="KC44" s="409"/>
      <c r="KD44" s="409"/>
      <c r="KE44" s="409"/>
      <c r="KF44" s="409"/>
      <c r="KG44" s="409"/>
      <c r="KH44" s="409"/>
      <c r="KI44" s="409"/>
      <c r="KJ44" s="409"/>
      <c r="KK44" s="409"/>
      <c r="KL44" s="486"/>
      <c r="KM44" s="487"/>
      <c r="KN44" s="487"/>
      <c r="KO44" s="487"/>
      <c r="KP44" s="486"/>
      <c r="KQ44" s="486"/>
      <c r="KR44" s="486"/>
      <c r="KS44" s="486"/>
      <c r="KT44" s="486"/>
      <c r="KU44" s="488"/>
      <c r="KV44" s="488"/>
      <c r="KW44" s="488"/>
      <c r="KX44" s="521"/>
      <c r="KY44" s="1225"/>
      <c r="KZ44" s="1225"/>
      <c r="LA44" s="1225"/>
      <c r="LB44" s="1550"/>
      <c r="LC44" s="324"/>
      <c r="LD44" s="324"/>
      <c r="LE44" s="324"/>
      <c r="LF44" s="407"/>
      <c r="LG44" s="1518"/>
      <c r="LH44" s="1518"/>
      <c r="LI44" s="235"/>
      <c r="LJ44" s="1089"/>
      <c r="LK44" s="419"/>
      <c r="LL44" s="521"/>
      <c r="LM44" s="521"/>
      <c r="LN44" s="521"/>
      <c r="LO44" s="521"/>
      <c r="LQ44" s="228"/>
      <c r="LR44" s="311"/>
      <c r="LS44" s="311"/>
      <c r="LT44" s="228"/>
      <c r="LU44" s="164"/>
      <c r="LV44" s="164"/>
      <c r="LW44" s="1210" t="s">
        <v>18</v>
      </c>
      <c r="LX44" s="375">
        <v>16117758</v>
      </c>
      <c r="LY44" s="563">
        <v>15976595</v>
      </c>
      <c r="LZ44" s="1211">
        <v>0.88</v>
      </c>
      <c r="MA44" s="522"/>
      <c r="MB44" s="275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2.5</v>
      </c>
      <c r="MP44" s="725">
        <v>2.2000000000000002</v>
      </c>
      <c r="MQ44" s="725">
        <v>2.42</v>
      </c>
      <c r="MR44" s="725">
        <v>2.38</v>
      </c>
      <c r="MS44" s="726">
        <v>2.37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  <c r="OA44" s="1057"/>
      <c r="OC44" s="802"/>
      <c r="OD44" s="802"/>
      <c r="OE44" s="1626"/>
      <c r="OF44" s="802"/>
      <c r="OG44" s="802"/>
      <c r="OH44" s="1626"/>
      <c r="OI44" s="802"/>
      <c r="OJ44" s="802"/>
      <c r="OK44" s="1626"/>
      <c r="OL44" s="802"/>
      <c r="OM44" s="802"/>
      <c r="ON44" s="1626"/>
      <c r="OO44" s="802"/>
      <c r="OP44" s="802"/>
      <c r="OQ44" s="1626"/>
      <c r="OW44" s="1615"/>
      <c r="OX44" s="1615"/>
      <c r="OY44" s="761"/>
      <c r="OZ44" s="1615"/>
      <c r="PA44" s="1615"/>
      <c r="PB44" s="761"/>
      <c r="PC44" s="1615"/>
      <c r="PD44" s="1615"/>
      <c r="PE44" s="761"/>
      <c r="PF44" s="1615"/>
      <c r="PG44" s="1615"/>
      <c r="PH44" s="761"/>
      <c r="PI44" s="1615"/>
      <c r="PJ44" s="1615"/>
      <c r="PK44" s="761"/>
      <c r="PL44" s="802"/>
      <c r="PM44" s="802"/>
      <c r="PO44" s="1615"/>
      <c r="PP44" s="1615"/>
      <c r="PQ44" s="1615"/>
      <c r="PR44" s="1615"/>
      <c r="PS44" s="1615"/>
      <c r="PT44" s="1615"/>
      <c r="PU44" s="1615"/>
      <c r="PV44" s="1615"/>
      <c r="PW44" s="1615"/>
      <c r="PX44" s="1615"/>
      <c r="PY44" s="1615"/>
      <c r="PZ44" s="1615"/>
      <c r="QA44" s="1615"/>
      <c r="QB44" s="1615"/>
      <c r="QC44" s="1615"/>
      <c r="QD44" s="1615"/>
      <c r="QE44" s="1615"/>
      <c r="RV44" s="802"/>
      <c r="RX44" s="1615"/>
      <c r="RY44" s="1615"/>
      <c r="RZ44" s="1615"/>
      <c r="SA44" s="1615"/>
      <c r="SB44" s="1615"/>
      <c r="SC44" s="1615"/>
      <c r="SD44" s="1615"/>
      <c r="SE44" s="1615"/>
      <c r="SF44" s="1615"/>
      <c r="SG44" s="1615"/>
      <c r="SH44" s="1615"/>
      <c r="SI44" s="1615"/>
      <c r="TH44" s="1618"/>
      <c r="TI44" s="1618"/>
      <c r="TJ44" s="1619"/>
      <c r="UO44" s="1618"/>
      <c r="UP44" s="1618"/>
      <c r="UQ44" s="1619"/>
      <c r="UR44" s="1618"/>
      <c r="US44" s="1618"/>
      <c r="UT44" s="1619"/>
      <c r="UU44" s="1618"/>
      <c r="UV44" s="1618"/>
      <c r="UW44" s="1619"/>
      <c r="WA44" s="1618"/>
      <c r="WB44" s="1618"/>
      <c r="WC44" s="1619"/>
      <c r="WD44" s="1618"/>
      <c r="WE44" s="1618"/>
      <c r="WF44" s="1619"/>
      <c r="WG44" s="1618"/>
      <c r="WH44" s="1618"/>
      <c r="WI44" s="1619"/>
      <c r="XM44" s="1618"/>
      <c r="XN44" s="1618"/>
      <c r="XO44" s="1619"/>
      <c r="XP44" s="1618"/>
      <c r="XQ44" s="1618"/>
      <c r="XR44" s="1619"/>
      <c r="XS44" s="1618"/>
      <c r="XT44" s="1618"/>
      <c r="XU44" s="1619"/>
      <c r="YY44" s="1618"/>
      <c r="YZ44" s="1618"/>
      <c r="ZA44" s="1619"/>
      <c r="ZB44" s="1618"/>
      <c r="ZC44" s="1618"/>
      <c r="ZD44" s="1619"/>
      <c r="ZE44" s="1618"/>
      <c r="ZF44" s="1618"/>
      <c r="ZG44" s="1619"/>
    </row>
    <row r="45" spans="1:712" ht="22.5" customHeight="1" x14ac:dyDescent="0.2">
      <c r="A45" s="360"/>
      <c r="B45" s="1481"/>
      <c r="C45" s="1481"/>
      <c r="D45" s="360"/>
      <c r="E45" s="1488"/>
      <c r="F45" s="408"/>
      <c r="G45" s="320" t="s">
        <v>133</v>
      </c>
      <c r="H45" s="490">
        <v>1035300</v>
      </c>
      <c r="I45" s="490">
        <v>915797</v>
      </c>
      <c r="J45" s="490">
        <v>933560</v>
      </c>
      <c r="K45" s="490">
        <v>2884657</v>
      </c>
      <c r="L45" s="491">
        <v>2813565</v>
      </c>
      <c r="M45" s="1153">
        <v>2.5299999999999998</v>
      </c>
      <c r="N45" s="208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28"/>
      <c r="Z45" s="208"/>
      <c r="AA45" s="208" t="s">
        <v>62</v>
      </c>
      <c r="AB45" s="480">
        <v>2.95</v>
      </c>
      <c r="AC45" s="480">
        <v>3.03</v>
      </c>
      <c r="AD45" s="480">
        <v>2.87</v>
      </c>
      <c r="AE45" s="480">
        <v>2.95</v>
      </c>
      <c r="AF45" s="375"/>
      <c r="AG45" s="375"/>
      <c r="AH45" s="375"/>
      <c r="AI45" s="1504"/>
      <c r="AJ45" s="459"/>
      <c r="AK45" s="219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1"/>
      <c r="BM45" s="1225"/>
      <c r="BN45" s="1225"/>
      <c r="BO45" s="1225"/>
      <c r="BP45" s="1551"/>
      <c r="BQ45" s="324"/>
      <c r="BR45" s="324"/>
      <c r="BS45" s="324"/>
      <c r="BT45" s="407"/>
      <c r="BU45" s="1518"/>
      <c r="BV45" s="1518"/>
      <c r="BW45" s="235"/>
      <c r="BX45" s="1089"/>
      <c r="BY45" s="419"/>
      <c r="BZ45" s="521"/>
      <c r="CA45" s="521"/>
      <c r="CB45" s="521"/>
      <c r="CC45" s="521"/>
      <c r="CE45" s="360"/>
      <c r="CF45" s="1558"/>
      <c r="CG45" s="1558"/>
      <c r="CH45" s="360"/>
      <c r="CI45" s="1488"/>
      <c r="CJ45" s="408"/>
      <c r="CK45" s="320" t="s">
        <v>133</v>
      </c>
      <c r="CL45" s="490">
        <v>1002026</v>
      </c>
      <c r="CM45" s="490">
        <v>919891</v>
      </c>
      <c r="CN45" s="490">
        <v>799485</v>
      </c>
      <c r="CO45" s="490">
        <v>2721402</v>
      </c>
      <c r="CP45" s="491">
        <v>2668473</v>
      </c>
      <c r="CQ45" s="1153">
        <v>1.98</v>
      </c>
      <c r="CR45" s="208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28"/>
      <c r="DD45" s="208"/>
      <c r="DE45" s="208" t="s">
        <v>62</v>
      </c>
      <c r="DF45" s="480">
        <v>2.5</v>
      </c>
      <c r="DG45" s="480">
        <v>2.52</v>
      </c>
      <c r="DH45" s="480">
        <v>2.42</v>
      </c>
      <c r="DI45" s="480">
        <v>2.48</v>
      </c>
      <c r="DJ45" s="375"/>
      <c r="DK45" s="375"/>
      <c r="DL45" s="375"/>
      <c r="DM45" s="1504"/>
      <c r="DN45" s="459"/>
      <c r="DO45" s="219"/>
      <c r="DP45" s="1636"/>
      <c r="DQ45" s="1636"/>
      <c r="DR45" s="1636"/>
      <c r="DS45" s="1636"/>
      <c r="DT45" s="1636"/>
      <c r="DU45" s="1636"/>
      <c r="DV45" s="1636"/>
      <c r="DW45" s="1636"/>
      <c r="DX45" s="1636"/>
      <c r="DY45" s="1636"/>
      <c r="DZ45" s="1636"/>
      <c r="EA45" s="1636"/>
      <c r="EB45" s="556"/>
      <c r="EC45" s="521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1"/>
      <c r="EQ45" s="1225"/>
      <c r="ER45" s="1225"/>
      <c r="ES45" s="1225"/>
      <c r="ET45" s="1551"/>
      <c r="EU45" s="324"/>
      <c r="EV45" s="324"/>
      <c r="EW45" s="324"/>
      <c r="EX45" s="407"/>
      <c r="EY45" s="1518"/>
      <c r="EZ45" s="1518"/>
      <c r="FA45" s="235"/>
      <c r="FB45" s="1089"/>
      <c r="FC45" s="419"/>
      <c r="FD45" s="521"/>
      <c r="FE45" s="521"/>
      <c r="FF45" s="521"/>
      <c r="FG45" s="521"/>
      <c r="FH45" s="567"/>
      <c r="FI45" s="360"/>
      <c r="FJ45" s="287"/>
      <c r="FK45" s="287"/>
      <c r="FL45" s="360"/>
      <c r="FM45" s="408"/>
      <c r="FN45" s="408"/>
      <c r="FO45" s="320" t="s">
        <v>133</v>
      </c>
      <c r="FP45" s="490">
        <v>765744</v>
      </c>
      <c r="FQ45" s="490">
        <v>758382</v>
      </c>
      <c r="FR45" s="490">
        <v>690601</v>
      </c>
      <c r="FS45" s="490">
        <v>2214727</v>
      </c>
      <c r="FT45" s="491">
        <v>2115807</v>
      </c>
      <c r="FU45" s="1153">
        <v>4.68</v>
      </c>
      <c r="FV45" s="742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228"/>
      <c r="GH45" s="208"/>
      <c r="GI45" s="208" t="s">
        <v>62</v>
      </c>
      <c r="GJ45" s="480">
        <v>2.9</v>
      </c>
      <c r="GK45" s="480">
        <v>2.76</v>
      </c>
      <c r="GL45" s="480">
        <v>2.82</v>
      </c>
      <c r="GM45" s="480">
        <v>2.82</v>
      </c>
      <c r="GN45" s="375"/>
      <c r="GO45" s="375"/>
      <c r="GP45" s="375"/>
      <c r="GQ45" s="1504"/>
      <c r="GR45" s="459"/>
      <c r="GS45" s="219"/>
      <c r="GT45" s="1636"/>
      <c r="GU45" s="1636"/>
      <c r="GV45" s="1636"/>
      <c r="GW45" s="1636"/>
      <c r="GX45" s="1636"/>
      <c r="GY45" s="1636"/>
      <c r="GZ45" s="1636"/>
      <c r="HA45" s="1636"/>
      <c r="HB45" s="1636"/>
      <c r="HC45" s="1636"/>
      <c r="HD45" s="1636"/>
      <c r="HE45" s="163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1"/>
      <c r="HU45" s="1225"/>
      <c r="HV45" s="1225"/>
      <c r="HW45" s="1225"/>
      <c r="HX45" s="1551"/>
      <c r="HY45" s="324"/>
      <c r="HZ45" s="324"/>
      <c r="IA45" s="324"/>
      <c r="IB45" s="407"/>
      <c r="IC45" s="1518"/>
      <c r="ID45" s="1518"/>
      <c r="IE45" s="235"/>
      <c r="IF45" s="1089"/>
      <c r="IG45" s="419"/>
      <c r="IH45" s="521"/>
      <c r="II45" s="521"/>
      <c r="IJ45" s="521"/>
      <c r="IK45" s="521"/>
      <c r="IL45" s="567"/>
      <c r="IM45" s="360"/>
      <c r="IN45" s="287"/>
      <c r="IO45" s="287"/>
      <c r="IP45" s="360"/>
      <c r="IQ45" s="408"/>
      <c r="IR45" s="408"/>
      <c r="IS45" s="320" t="s">
        <v>133</v>
      </c>
      <c r="IT45" s="490">
        <v>910532</v>
      </c>
      <c r="IU45" s="490">
        <v>917961</v>
      </c>
      <c r="IV45" s="490">
        <v>895472</v>
      </c>
      <c r="IW45" s="490">
        <v>2723965</v>
      </c>
      <c r="IX45" s="491">
        <v>2602154</v>
      </c>
      <c r="IY45" s="1153">
        <v>4.68</v>
      </c>
      <c r="IZ45" s="208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228"/>
      <c r="JL45" s="208"/>
      <c r="JM45" s="208" t="s">
        <v>62</v>
      </c>
      <c r="JN45" s="480">
        <v>2.4300000000000002</v>
      </c>
      <c r="JO45" s="480">
        <v>2.54</v>
      </c>
      <c r="JP45" s="480">
        <v>2.96</v>
      </c>
      <c r="JQ45" s="480">
        <v>2.63</v>
      </c>
      <c r="JR45" s="375"/>
      <c r="JS45" s="375"/>
      <c r="JT45" s="375"/>
      <c r="JU45" s="1504"/>
      <c r="JV45" s="459"/>
      <c r="JW45" s="219"/>
      <c r="JX45" s="1636"/>
      <c r="JY45" s="1636"/>
      <c r="JZ45" s="1636"/>
      <c r="KA45" s="1636"/>
      <c r="KB45" s="1636"/>
      <c r="KC45" s="1636"/>
      <c r="KD45" s="1636"/>
      <c r="KE45" s="1636"/>
      <c r="KF45" s="1636"/>
      <c r="KG45" s="1636"/>
      <c r="KH45" s="1636"/>
      <c r="KI45" s="163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1"/>
      <c r="KY45" s="1225"/>
      <c r="KZ45" s="1225"/>
      <c r="LA45" s="1225"/>
      <c r="LB45" s="1551"/>
      <c r="LC45" s="324"/>
      <c r="LD45" s="324"/>
      <c r="LE45" s="324"/>
      <c r="LF45" s="407"/>
      <c r="LG45" s="1518"/>
      <c r="LH45" s="1518"/>
      <c r="LI45" s="235"/>
      <c r="LJ45" s="1089"/>
      <c r="LK45" s="419"/>
      <c r="LL45" s="521"/>
      <c r="LM45" s="521"/>
      <c r="LN45" s="521"/>
      <c r="LO45" s="521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10544751</v>
      </c>
      <c r="LY45" s="563">
        <v>10199999</v>
      </c>
      <c r="LZ45" s="1211">
        <v>3.38</v>
      </c>
      <c r="MA45" s="522"/>
      <c r="MB45" s="275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2.95</v>
      </c>
      <c r="MP45" s="725">
        <v>2.48</v>
      </c>
      <c r="MQ45" s="725">
        <v>2.82</v>
      </c>
      <c r="MR45" s="725">
        <v>2.63</v>
      </c>
      <c r="MS45" s="726">
        <v>2.71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  <c r="OA45" s="1057"/>
      <c r="OC45" s="802"/>
      <c r="OD45" s="802"/>
      <c r="OE45" s="1626"/>
      <c r="OF45" s="802"/>
      <c r="OG45" s="802"/>
      <c r="OH45" s="1626"/>
      <c r="OI45" s="802"/>
      <c r="OJ45" s="802"/>
      <c r="OK45" s="1626"/>
      <c r="OL45" s="802"/>
      <c r="OM45" s="802"/>
      <c r="ON45" s="1626"/>
      <c r="OO45" s="802"/>
      <c r="OP45" s="802"/>
      <c r="OQ45" s="1626"/>
      <c r="OW45" s="1615"/>
      <c r="OX45" s="1615"/>
      <c r="OY45" s="761"/>
      <c r="OZ45" s="1615"/>
      <c r="PA45" s="1615"/>
      <c r="PB45" s="761"/>
      <c r="PC45" s="1615"/>
      <c r="PD45" s="1615"/>
      <c r="PE45" s="761"/>
      <c r="PF45" s="1615"/>
      <c r="PG45" s="1615"/>
      <c r="PH45" s="761"/>
      <c r="PI45" s="1615"/>
      <c r="PJ45" s="1615"/>
      <c r="PK45" s="761"/>
      <c r="PL45" s="802"/>
      <c r="PM45" s="802"/>
      <c r="PO45" s="1615"/>
      <c r="PP45" s="1615"/>
      <c r="PQ45" s="1615"/>
      <c r="PR45" s="1615"/>
      <c r="PS45" s="1615"/>
      <c r="PT45" s="1615"/>
      <c r="PU45" s="1615"/>
      <c r="PV45" s="1615"/>
      <c r="PW45" s="1615"/>
      <c r="PX45" s="1615"/>
      <c r="PY45" s="1615"/>
      <c r="PZ45" s="1615"/>
      <c r="QA45" s="1615"/>
      <c r="QB45" s="1615"/>
      <c r="QC45" s="1615"/>
      <c r="QD45" s="1615"/>
      <c r="QE45" s="1615"/>
      <c r="RV45" s="802"/>
      <c r="RX45" s="1615"/>
      <c r="RY45" s="1615"/>
      <c r="RZ45" s="1615"/>
      <c r="SA45" s="1615"/>
      <c r="SB45" s="1615"/>
      <c r="SC45" s="1615"/>
      <c r="SD45" s="1615"/>
      <c r="SE45" s="1615"/>
      <c r="SF45" s="1615"/>
      <c r="SG45" s="1615"/>
      <c r="SH45" s="1615"/>
      <c r="SI45" s="1615"/>
      <c r="TH45" s="1618"/>
      <c r="TI45" s="1618"/>
      <c r="TJ45" s="1619"/>
      <c r="UO45" s="1618"/>
      <c r="UP45" s="1618"/>
      <c r="UQ45" s="1619"/>
      <c r="UR45" s="1618"/>
      <c r="US45" s="1618"/>
      <c r="UT45" s="1619"/>
      <c r="UU45" s="1618"/>
      <c r="UV45" s="1618"/>
      <c r="UW45" s="1619"/>
      <c r="WA45" s="1618"/>
      <c r="WB45" s="1618"/>
      <c r="WC45" s="1619"/>
      <c r="WD45" s="1618"/>
      <c r="WE45" s="1618"/>
      <c r="WF45" s="1619"/>
      <c r="WG45" s="1618"/>
      <c r="WH45" s="1618"/>
      <c r="WI45" s="1619"/>
      <c r="XM45" s="1618"/>
      <c r="XN45" s="1618"/>
      <c r="XO45" s="1619"/>
      <c r="XP45" s="1618"/>
      <c r="XQ45" s="1618"/>
      <c r="XR45" s="1619"/>
      <c r="XS45" s="1618"/>
      <c r="XT45" s="1618"/>
      <c r="XU45" s="1619"/>
      <c r="YY45" s="1618"/>
      <c r="YZ45" s="1618"/>
      <c r="ZA45" s="1619"/>
      <c r="ZB45" s="1618"/>
      <c r="ZC45" s="1618"/>
      <c r="ZD45" s="1619"/>
      <c r="ZE45" s="1618"/>
      <c r="ZF45" s="1618"/>
      <c r="ZG45" s="1619"/>
    </row>
    <row r="46" spans="1:712" ht="22.5" customHeight="1" x14ac:dyDescent="0.2">
      <c r="A46" s="360"/>
      <c r="B46" s="375"/>
      <c r="C46" s="375"/>
      <c r="D46" s="360"/>
      <c r="E46" s="1489"/>
      <c r="F46" s="1489"/>
      <c r="G46" s="219"/>
      <c r="H46" s="1588"/>
      <c r="I46" s="219"/>
      <c r="J46" s="219"/>
      <c r="K46" s="219"/>
      <c r="L46" s="1589"/>
      <c r="M46" s="219"/>
      <c r="N46" s="219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28"/>
      <c r="Z46" s="208"/>
      <c r="AA46" s="208" t="s">
        <v>68</v>
      </c>
      <c r="AB46" s="480">
        <v>2.81</v>
      </c>
      <c r="AC46" s="480">
        <v>2.86</v>
      </c>
      <c r="AD46" s="480">
        <v>2.77</v>
      </c>
      <c r="AE46" s="480">
        <v>2.81</v>
      </c>
      <c r="AF46" s="375"/>
      <c r="AG46" s="375"/>
      <c r="AH46" s="375"/>
      <c r="AI46" s="1504"/>
      <c r="AJ46" s="459"/>
      <c r="AK46" s="219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1"/>
      <c r="BM46" s="1225"/>
      <c r="BN46" s="1225"/>
      <c r="BO46" s="1225"/>
      <c r="BP46" s="309"/>
      <c r="BQ46" s="324"/>
      <c r="BR46" s="324"/>
      <c r="BS46" s="324"/>
      <c r="BT46" s="407"/>
      <c r="BU46" s="1518"/>
      <c r="BV46" s="1518"/>
      <c r="BW46" s="493"/>
      <c r="BX46" s="1225"/>
      <c r="BY46" s="419"/>
      <c r="BZ46" s="521"/>
      <c r="CA46" s="521"/>
      <c r="CB46" s="521"/>
      <c r="CC46" s="521"/>
      <c r="CE46" s="360"/>
      <c r="CF46" s="375"/>
      <c r="CG46" s="375"/>
      <c r="CH46" s="360"/>
      <c r="CI46" s="1489"/>
      <c r="CJ46" s="492"/>
      <c r="CK46" s="208"/>
      <c r="CL46" s="208"/>
      <c r="CM46" s="208"/>
      <c r="CN46" s="208"/>
      <c r="CO46" s="208"/>
      <c r="CP46" s="409"/>
      <c r="CQ46" s="208"/>
      <c r="CR46" s="208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28"/>
      <c r="DD46" s="208"/>
      <c r="DE46" s="208" t="s">
        <v>68</v>
      </c>
      <c r="DF46" s="480">
        <v>2.4300000000000002</v>
      </c>
      <c r="DG46" s="480">
        <v>2.41</v>
      </c>
      <c r="DH46" s="480">
        <v>2.3199999999999998</v>
      </c>
      <c r="DI46" s="480">
        <v>2.39</v>
      </c>
      <c r="DJ46" s="375"/>
      <c r="DK46" s="375"/>
      <c r="DL46" s="375"/>
      <c r="DM46" s="1504"/>
      <c r="DN46" s="459"/>
      <c r="DO46" s="219"/>
      <c r="DP46" s="1636"/>
      <c r="DQ46" s="1636"/>
      <c r="DR46" s="1636"/>
      <c r="DS46" s="1636"/>
      <c r="DT46" s="1636"/>
      <c r="DU46" s="1636"/>
      <c r="DV46" s="1636"/>
      <c r="DW46" s="1636"/>
      <c r="DX46" s="1636"/>
      <c r="DY46" s="1636"/>
      <c r="DZ46" s="1636"/>
      <c r="EA46" s="1636"/>
      <c r="EB46" s="556"/>
      <c r="EC46" s="521"/>
      <c r="ED46" s="597"/>
      <c r="EE46" s="597"/>
      <c r="EF46" s="597"/>
      <c r="EG46" s="597"/>
      <c r="EH46" s="600"/>
      <c r="EI46" s="600"/>
      <c r="EJ46" s="600"/>
      <c r="EK46" s="600"/>
      <c r="EL46" s="600"/>
      <c r="EM46" s="597"/>
      <c r="EN46" s="597"/>
      <c r="EO46" s="326"/>
      <c r="EP46" s="521"/>
      <c r="EQ46" s="1225"/>
      <c r="ER46" s="1225"/>
      <c r="ES46" s="1225"/>
      <c r="ET46" s="309"/>
      <c r="EU46" s="324"/>
      <c r="EV46" s="324"/>
      <c r="EW46" s="324"/>
      <c r="EX46" s="407"/>
      <c r="EY46" s="1518"/>
      <c r="EZ46" s="1518"/>
      <c r="FA46" s="493"/>
      <c r="FB46" s="1225"/>
      <c r="FC46" s="419"/>
      <c r="FD46" s="521"/>
      <c r="FE46" s="521"/>
      <c r="FF46" s="521"/>
      <c r="FG46" s="521"/>
      <c r="FH46" s="567"/>
      <c r="FI46" s="360"/>
      <c r="FJ46" s="375"/>
      <c r="FK46" s="375"/>
      <c r="FL46" s="360"/>
      <c r="FM46" s="492"/>
      <c r="FN46" s="492"/>
      <c r="FO46" s="208"/>
      <c r="FP46" s="208"/>
      <c r="FQ46" s="208"/>
      <c r="FR46" s="208"/>
      <c r="FS46" s="208"/>
      <c r="FT46" s="409"/>
      <c r="FU46" s="208"/>
      <c r="FV46" s="208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228"/>
      <c r="GH46" s="208"/>
      <c r="GI46" s="208" t="s">
        <v>68</v>
      </c>
      <c r="GJ46" s="480">
        <v>2.71</v>
      </c>
      <c r="GK46" s="480">
        <v>2.79</v>
      </c>
      <c r="GL46" s="480">
        <v>2.71</v>
      </c>
      <c r="GM46" s="480">
        <v>2.74</v>
      </c>
      <c r="GN46" s="375"/>
      <c r="GO46" s="375"/>
      <c r="GP46" s="375"/>
      <c r="GQ46" s="1504"/>
      <c r="GR46" s="459"/>
      <c r="GS46" s="219"/>
      <c r="GT46" s="1636"/>
      <c r="GU46" s="1636"/>
      <c r="GV46" s="1636"/>
      <c r="GW46" s="1636"/>
      <c r="GX46" s="1636"/>
      <c r="GY46" s="1636"/>
      <c r="GZ46" s="1636"/>
      <c r="HA46" s="1636"/>
      <c r="HB46" s="1636"/>
      <c r="HC46" s="1636"/>
      <c r="HD46" s="1636"/>
      <c r="HE46" s="1636"/>
      <c r="HF46" s="556"/>
      <c r="HG46" s="521"/>
      <c r="HH46" s="597"/>
      <c r="HI46" s="597"/>
      <c r="HJ46" s="597"/>
      <c r="HK46" s="597"/>
      <c r="HL46" s="600"/>
      <c r="HM46" s="600"/>
      <c r="HN46" s="600"/>
      <c r="HO46" s="600"/>
      <c r="HP46" s="600"/>
      <c r="HQ46" s="597"/>
      <c r="HR46" s="597"/>
      <c r="HS46" s="326"/>
      <c r="HT46" s="521"/>
      <c r="HU46" s="1225"/>
      <c r="HV46" s="1225"/>
      <c r="HW46" s="1225"/>
      <c r="HX46" s="309"/>
      <c r="HY46" s="324"/>
      <c r="HZ46" s="324"/>
      <c r="IA46" s="324"/>
      <c r="IB46" s="407"/>
      <c r="IC46" s="1518"/>
      <c r="ID46" s="1518"/>
      <c r="IE46" s="493"/>
      <c r="IF46" s="1225"/>
      <c r="IG46" s="419"/>
      <c r="IH46" s="521"/>
      <c r="II46" s="521"/>
      <c r="IJ46" s="521"/>
      <c r="IK46" s="521"/>
      <c r="IL46" s="567"/>
      <c r="IM46" s="360"/>
      <c r="IN46" s="375"/>
      <c r="IO46" s="375"/>
      <c r="IP46" s="360"/>
      <c r="IQ46" s="492"/>
      <c r="IR46" s="492"/>
      <c r="IS46" s="208"/>
      <c r="IT46" s="208"/>
      <c r="IU46" s="208"/>
      <c r="IV46" s="208"/>
      <c r="IW46" s="208"/>
      <c r="IX46" s="409"/>
      <c r="IY46" s="208"/>
      <c r="IZ46" s="208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228"/>
      <c r="JL46" s="208"/>
      <c r="JM46" s="208" t="s">
        <v>68</v>
      </c>
      <c r="JN46" s="480">
        <v>2.46</v>
      </c>
      <c r="JO46" s="480">
        <v>2.4700000000000002</v>
      </c>
      <c r="JP46" s="480">
        <v>2.63</v>
      </c>
      <c r="JQ46" s="480">
        <v>2.52</v>
      </c>
      <c r="JR46" s="375"/>
      <c r="JS46" s="375"/>
      <c r="JT46" s="375"/>
      <c r="JU46" s="1504"/>
      <c r="JV46" s="459"/>
      <c r="JW46" s="219"/>
      <c r="JX46" s="1636"/>
      <c r="JY46" s="1636"/>
      <c r="JZ46" s="1636"/>
      <c r="KA46" s="1636"/>
      <c r="KB46" s="1636"/>
      <c r="KC46" s="1636"/>
      <c r="KD46" s="1636"/>
      <c r="KE46" s="1636"/>
      <c r="KF46" s="1636"/>
      <c r="KG46" s="1636"/>
      <c r="KH46" s="1636"/>
      <c r="KI46" s="1636"/>
      <c r="KJ46" s="556"/>
      <c r="KK46" s="521"/>
      <c r="KL46" s="597"/>
      <c r="KM46" s="597"/>
      <c r="KN46" s="597"/>
      <c r="KO46" s="597"/>
      <c r="KP46" s="600"/>
      <c r="KQ46" s="600"/>
      <c r="KR46" s="600"/>
      <c r="KS46" s="600"/>
      <c r="KT46" s="600"/>
      <c r="KU46" s="597"/>
      <c r="KV46" s="597"/>
      <c r="KW46" s="326"/>
      <c r="KX46" s="521"/>
      <c r="KY46" s="1225"/>
      <c r="KZ46" s="1225"/>
      <c r="LA46" s="1225"/>
      <c r="LB46" s="309"/>
      <c r="LC46" s="324"/>
      <c r="LD46" s="324"/>
      <c r="LE46" s="324"/>
      <c r="LF46" s="407"/>
      <c r="LG46" s="1518"/>
      <c r="LH46" s="1518"/>
      <c r="LI46" s="493"/>
      <c r="LJ46" s="1225"/>
      <c r="LK46" s="419"/>
      <c r="LL46" s="521"/>
      <c r="LM46" s="521"/>
      <c r="LN46" s="521"/>
      <c r="LO46" s="521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275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2.81</v>
      </c>
      <c r="MP46" s="725">
        <v>2.39</v>
      </c>
      <c r="MQ46" s="725">
        <v>2.74</v>
      </c>
      <c r="MR46" s="725">
        <v>2.52</v>
      </c>
      <c r="MS46" s="726">
        <v>2.6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  <c r="OA46" s="1057"/>
      <c r="OC46" s="802"/>
      <c r="OD46" s="802"/>
      <c r="OE46" s="1626"/>
      <c r="OF46" s="802"/>
      <c r="OG46" s="802"/>
      <c r="OH46" s="1626"/>
      <c r="OI46" s="802"/>
      <c r="OJ46" s="802"/>
      <c r="OK46" s="1626"/>
      <c r="OL46" s="802"/>
      <c r="OM46" s="802"/>
      <c r="ON46" s="1626"/>
      <c r="OO46" s="802"/>
      <c r="OP46" s="802"/>
      <c r="OQ46" s="1626"/>
      <c r="OR46" s="802"/>
      <c r="PL46" s="802"/>
      <c r="PM46" s="802"/>
      <c r="PO46" s="1615"/>
      <c r="PP46" s="1615"/>
      <c r="PQ46" s="1615"/>
      <c r="PR46" s="1615"/>
      <c r="PS46" s="1615"/>
      <c r="PT46" s="1615"/>
      <c r="PU46" s="1615"/>
      <c r="PV46" s="1615"/>
      <c r="PW46" s="1615"/>
      <c r="PX46" s="1615"/>
      <c r="PY46" s="1615"/>
      <c r="PZ46" s="1615"/>
      <c r="QA46" s="1615"/>
      <c r="QB46" s="1615"/>
      <c r="QC46" s="1615"/>
      <c r="QD46" s="1615"/>
      <c r="QE46" s="1615"/>
      <c r="RV46" s="802"/>
      <c r="RX46" s="1615"/>
      <c r="RY46" s="1615"/>
      <c r="RZ46" s="1615"/>
      <c r="SA46" s="1615"/>
      <c r="SB46" s="1615"/>
      <c r="SC46" s="1615"/>
      <c r="SD46" s="1615"/>
      <c r="SE46" s="1615"/>
      <c r="SF46" s="1615"/>
      <c r="SG46" s="1615"/>
      <c r="SH46" s="1615"/>
      <c r="SI46" s="1615"/>
      <c r="TH46" s="1618"/>
      <c r="TI46" s="1618"/>
      <c r="TJ46" s="1619"/>
      <c r="UO46" s="1618"/>
      <c r="UP46" s="1618"/>
      <c r="UQ46" s="1619"/>
      <c r="UR46" s="1618"/>
      <c r="US46" s="1618"/>
      <c r="UT46" s="1619"/>
      <c r="UU46" s="1618"/>
      <c r="UV46" s="1618"/>
      <c r="UW46" s="1619"/>
      <c r="WA46" s="1618"/>
      <c r="WB46" s="1618"/>
      <c r="WC46" s="1619"/>
      <c r="WD46" s="1618"/>
      <c r="WE46" s="1618"/>
      <c r="WF46" s="1619"/>
      <c r="WG46" s="1618"/>
      <c r="WH46" s="1618"/>
      <c r="WI46" s="1619"/>
      <c r="XM46" s="1618"/>
      <c r="XN46" s="1618"/>
      <c r="XO46" s="1619"/>
      <c r="XP46" s="1618"/>
      <c r="XQ46" s="1618"/>
      <c r="XR46" s="1619"/>
      <c r="XS46" s="1618"/>
      <c r="XT46" s="1618"/>
      <c r="XU46" s="1619"/>
      <c r="YY46" s="1618"/>
      <c r="YZ46" s="1618"/>
      <c r="ZA46" s="1619"/>
      <c r="ZB46" s="1618"/>
      <c r="ZC46" s="1618"/>
      <c r="ZD46" s="1619"/>
      <c r="ZE46" s="1618"/>
      <c r="ZF46" s="1618"/>
      <c r="ZG46" s="1619"/>
    </row>
    <row r="47" spans="1:712" ht="22.5" customHeight="1" x14ac:dyDescent="0.3">
      <c r="A47" s="360"/>
      <c r="B47" s="375"/>
      <c r="C47" s="375"/>
      <c r="D47" s="360"/>
      <c r="E47" s="1490"/>
      <c r="F47" s="1490"/>
      <c r="G47" s="1590"/>
      <c r="H47" s="1588"/>
      <c r="I47" s="1591"/>
      <c r="J47" s="1535"/>
      <c r="K47" s="1535"/>
      <c r="L47" s="1535"/>
      <c r="M47" s="219"/>
      <c r="N47" s="219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28"/>
      <c r="Z47" s="208"/>
      <c r="AA47" s="208" t="s">
        <v>73</v>
      </c>
      <c r="AB47" s="480">
        <v>2.74</v>
      </c>
      <c r="AC47" s="480">
        <v>2.68</v>
      </c>
      <c r="AD47" s="480">
        <v>2.62</v>
      </c>
      <c r="AE47" s="480">
        <v>2.68</v>
      </c>
      <c r="AF47" s="375"/>
      <c r="AG47" s="375"/>
      <c r="AH47" s="375"/>
      <c r="AI47" s="1504"/>
      <c r="AJ47" s="459"/>
      <c r="AK47" s="219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8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1"/>
      <c r="BM47" s="1225"/>
      <c r="BN47" s="1225"/>
      <c r="BO47" s="1225"/>
      <c r="BP47" s="309"/>
      <c r="BQ47" s="309"/>
      <c r="BR47" s="309"/>
      <c r="BS47" s="309"/>
      <c r="BT47" s="407"/>
      <c r="BU47" s="1518"/>
      <c r="BV47" s="1518"/>
      <c r="BW47" s="495"/>
      <c r="BX47" s="496"/>
      <c r="BY47" s="496"/>
      <c r="BZ47" s="496"/>
      <c r="CA47" s="419"/>
      <c r="CB47" s="521"/>
      <c r="CC47" s="521"/>
      <c r="CE47" s="360"/>
      <c r="CF47" s="375"/>
      <c r="CG47" s="375"/>
      <c r="CH47" s="360"/>
      <c r="CI47" s="1490"/>
      <c r="CJ47" s="494"/>
      <c r="CK47" s="320"/>
      <c r="CL47" s="962"/>
      <c r="CM47" s="962"/>
      <c r="CN47" s="962"/>
      <c r="CO47" s="216"/>
      <c r="CP47" s="216"/>
      <c r="CQ47" s="208"/>
      <c r="CR47" s="208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28"/>
      <c r="DD47" s="208"/>
      <c r="DE47" s="208" t="s">
        <v>73</v>
      </c>
      <c r="DF47" s="480">
        <v>2.34</v>
      </c>
      <c r="DG47" s="480">
        <v>2.2599999999999998</v>
      </c>
      <c r="DH47" s="480">
        <v>2.16</v>
      </c>
      <c r="DI47" s="480">
        <v>2.2599999999999998</v>
      </c>
      <c r="DJ47" s="375"/>
      <c r="DK47" s="375"/>
      <c r="DL47" s="375"/>
      <c r="DM47" s="1504"/>
      <c r="DN47" s="459"/>
      <c r="DO47" s="219"/>
      <c r="DP47" s="1637"/>
      <c r="DQ47" s="1637"/>
      <c r="DR47" s="1637"/>
      <c r="DS47" s="1637"/>
      <c r="DT47" s="1637"/>
      <c r="DU47" s="1637"/>
      <c r="DV47" s="1637"/>
      <c r="DW47" s="1637"/>
      <c r="DX47" s="1637"/>
      <c r="DY47" s="1637"/>
      <c r="DZ47" s="1637"/>
      <c r="EA47" s="1637"/>
      <c r="EB47" s="556"/>
      <c r="EC47" s="521"/>
      <c r="ED47" s="1508"/>
      <c r="EE47" s="1635"/>
      <c r="EF47" s="1635"/>
      <c r="EG47" s="1635"/>
      <c r="EH47" s="1635"/>
      <c r="EI47" s="1635"/>
      <c r="EJ47" s="1635"/>
      <c r="EK47" s="1635"/>
      <c r="EL47" s="1635"/>
      <c r="EM47" s="1635"/>
      <c r="EN47" s="1634"/>
      <c r="EO47" s="1634"/>
      <c r="EP47" s="521"/>
      <c r="EQ47" s="1225"/>
      <c r="ER47" s="1225"/>
      <c r="ES47" s="1225"/>
      <c r="ET47" s="309"/>
      <c r="EU47" s="309"/>
      <c r="EV47" s="309"/>
      <c r="EW47" s="309"/>
      <c r="EX47" s="407"/>
      <c r="EY47" s="1518"/>
      <c r="EZ47" s="1518"/>
      <c r="FA47" s="495"/>
      <c r="FB47" s="496"/>
      <c r="FC47" s="496"/>
      <c r="FD47" s="496"/>
      <c r="FE47" s="419"/>
      <c r="FF47" s="521"/>
      <c r="FG47" s="521"/>
      <c r="FH47" s="567"/>
      <c r="FI47" s="360"/>
      <c r="FJ47" s="375"/>
      <c r="FK47" s="375"/>
      <c r="FL47" s="360"/>
      <c r="FM47" s="494"/>
      <c r="FN47" s="494"/>
      <c r="FO47" s="320"/>
      <c r="FP47" s="216"/>
      <c r="FQ47" s="216"/>
      <c r="FR47" s="216"/>
      <c r="FS47" s="216"/>
      <c r="FT47" s="216"/>
      <c r="FU47" s="208"/>
      <c r="FV47" s="208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228"/>
      <c r="GH47" s="208"/>
      <c r="GI47" s="208" t="s">
        <v>73</v>
      </c>
      <c r="GJ47" s="480">
        <v>2.42</v>
      </c>
      <c r="GK47" s="480">
        <v>2.34</v>
      </c>
      <c r="GL47" s="480">
        <v>2.41</v>
      </c>
      <c r="GM47" s="480">
        <v>2.39</v>
      </c>
      <c r="GN47" s="375"/>
      <c r="GO47" s="375"/>
      <c r="GP47" s="375"/>
      <c r="GQ47" s="1504"/>
      <c r="GR47" s="459"/>
      <c r="GS47" s="219"/>
      <c r="GT47" s="1637"/>
      <c r="GU47" s="1637"/>
      <c r="GV47" s="1637"/>
      <c r="GW47" s="1637"/>
      <c r="GX47" s="1637"/>
      <c r="GY47" s="1637"/>
      <c r="GZ47" s="1637"/>
      <c r="HA47" s="1637"/>
      <c r="HB47" s="1637"/>
      <c r="HC47" s="1637"/>
      <c r="HD47" s="1637"/>
      <c r="HE47" s="1637"/>
      <c r="HF47" s="556"/>
      <c r="HG47" s="521"/>
      <c r="HH47" s="1508"/>
      <c r="HI47" s="1635"/>
      <c r="HJ47" s="1635"/>
      <c r="HK47" s="1635"/>
      <c r="HL47" s="1635"/>
      <c r="HM47" s="1635"/>
      <c r="HN47" s="1635"/>
      <c r="HO47" s="1635"/>
      <c r="HP47" s="1635"/>
      <c r="HQ47" s="1635"/>
      <c r="HR47" s="1634"/>
      <c r="HS47" s="1634"/>
      <c r="HT47" s="521"/>
      <c r="HU47" s="1225"/>
      <c r="HV47" s="1225"/>
      <c r="HW47" s="1225"/>
      <c r="HX47" s="309"/>
      <c r="HY47" s="309"/>
      <c r="HZ47" s="309"/>
      <c r="IA47" s="309"/>
      <c r="IB47" s="407"/>
      <c r="IC47" s="1518"/>
      <c r="ID47" s="1518"/>
      <c r="IE47" s="495"/>
      <c r="IF47" s="496"/>
      <c r="IG47" s="496"/>
      <c r="IH47" s="496"/>
      <c r="II47" s="419"/>
      <c r="IJ47" s="521"/>
      <c r="IK47" s="521"/>
      <c r="IL47" s="567"/>
      <c r="IM47" s="360"/>
      <c r="IN47" s="375"/>
      <c r="IO47" s="375"/>
      <c r="IP47" s="360"/>
      <c r="IQ47" s="494"/>
      <c r="IR47" s="494"/>
      <c r="IS47" s="320"/>
      <c r="IT47" s="216"/>
      <c r="IU47" s="216"/>
      <c r="IV47" s="216"/>
      <c r="IW47" s="216"/>
      <c r="IX47" s="216"/>
      <c r="IY47" s="208"/>
      <c r="IZ47" s="208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228"/>
      <c r="JL47" s="208"/>
      <c r="JM47" s="208" t="s">
        <v>73</v>
      </c>
      <c r="JN47" s="480">
        <v>2.77</v>
      </c>
      <c r="JO47" s="480">
        <v>2.71</v>
      </c>
      <c r="JP47" s="480">
        <v>2.74</v>
      </c>
      <c r="JQ47" s="480">
        <v>2.74</v>
      </c>
      <c r="JR47" s="375"/>
      <c r="JS47" s="375"/>
      <c r="JT47" s="375"/>
      <c r="JU47" s="1504"/>
      <c r="JV47" s="459"/>
      <c r="JW47" s="219"/>
      <c r="JX47" s="1637"/>
      <c r="JY47" s="1637"/>
      <c r="JZ47" s="1637"/>
      <c r="KA47" s="1637"/>
      <c r="KB47" s="1637"/>
      <c r="KC47" s="1637"/>
      <c r="KD47" s="1637"/>
      <c r="KE47" s="1637"/>
      <c r="KF47" s="1637"/>
      <c r="KG47" s="1637"/>
      <c r="KH47" s="1637"/>
      <c r="KI47" s="1637"/>
      <c r="KJ47" s="556"/>
      <c r="KK47" s="521"/>
      <c r="KL47" s="1508"/>
      <c r="KM47" s="1635"/>
      <c r="KN47" s="1635"/>
      <c r="KO47" s="1635"/>
      <c r="KP47" s="1635"/>
      <c r="KQ47" s="1635"/>
      <c r="KR47" s="1635"/>
      <c r="KS47" s="1635"/>
      <c r="KT47" s="1635"/>
      <c r="KU47" s="1635"/>
      <c r="KV47" s="1634"/>
      <c r="KW47" s="1634"/>
      <c r="KX47" s="521"/>
      <c r="KY47" s="1225"/>
      <c r="KZ47" s="1225"/>
      <c r="LA47" s="1225"/>
      <c r="LB47" s="309"/>
      <c r="LC47" s="309"/>
      <c r="LD47" s="309"/>
      <c r="LE47" s="309"/>
      <c r="LF47" s="407"/>
      <c r="LG47" s="1518"/>
      <c r="LH47" s="1518"/>
      <c r="LI47" s="495"/>
      <c r="LJ47" s="496"/>
      <c r="LK47" s="496"/>
      <c r="LL47" s="496"/>
      <c r="LM47" s="419"/>
      <c r="LN47" s="521"/>
      <c r="LO47" s="521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275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2.68</v>
      </c>
      <c r="MP47" s="725">
        <v>2.2599999999999998</v>
      </c>
      <c r="MQ47" s="725">
        <v>2.39</v>
      </c>
      <c r="MR47" s="725">
        <v>2.74</v>
      </c>
      <c r="MS47" s="726">
        <v>2.5099999999999998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  <c r="OA47" s="1057"/>
      <c r="OC47" s="802"/>
      <c r="OD47" s="802"/>
      <c r="OE47" s="1626"/>
      <c r="OF47" s="802"/>
      <c r="OG47" s="802"/>
      <c r="OH47" s="1626"/>
      <c r="OI47" s="802"/>
      <c r="OJ47" s="802"/>
      <c r="OK47" s="1626"/>
      <c r="OL47" s="802"/>
      <c r="OM47" s="802"/>
      <c r="ON47" s="1626"/>
      <c r="OO47" s="802"/>
      <c r="OP47" s="802"/>
      <c r="OQ47" s="1626"/>
      <c r="OR47" s="802"/>
      <c r="PL47" s="802"/>
      <c r="PM47" s="802"/>
      <c r="PO47" s="1615"/>
      <c r="PP47" s="1615"/>
      <c r="PQ47" s="1615"/>
      <c r="PR47" s="1615"/>
      <c r="PS47" s="1615"/>
      <c r="PT47" s="1615"/>
      <c r="PU47" s="1615"/>
      <c r="PV47" s="1615"/>
      <c r="PW47" s="1615"/>
      <c r="PX47" s="1615"/>
      <c r="PY47" s="1615"/>
      <c r="PZ47" s="1615"/>
      <c r="QA47" s="1615"/>
      <c r="QB47" s="1615"/>
      <c r="QC47" s="1615"/>
      <c r="QD47" s="1615"/>
      <c r="QE47" s="1615"/>
      <c r="QF47" s="1615"/>
      <c r="QG47" s="1615"/>
      <c r="QH47" s="1615"/>
      <c r="QK47" s="1615"/>
      <c r="QL47" s="1615"/>
      <c r="QM47" s="1615"/>
      <c r="QN47" s="1615"/>
      <c r="QO47" s="1615"/>
      <c r="QP47" s="1615"/>
      <c r="QQ47" s="1615"/>
      <c r="QR47" s="1615"/>
      <c r="QS47" s="1615"/>
      <c r="QT47" s="1615"/>
      <c r="QU47" s="1615"/>
      <c r="QV47" s="1615"/>
      <c r="QW47" s="1615"/>
      <c r="QX47" s="1615"/>
      <c r="QY47" s="1615"/>
      <c r="QZ47" s="1615"/>
      <c r="RA47" s="1615"/>
      <c r="RB47" s="1615"/>
      <c r="RC47" s="1615"/>
      <c r="RD47" s="1615"/>
      <c r="RG47" s="1615"/>
      <c r="RH47" s="1615"/>
      <c r="RI47" s="1615"/>
      <c r="RJ47" s="1615"/>
      <c r="RK47" s="1615"/>
      <c r="RL47" s="1615"/>
      <c r="RM47" s="1615"/>
      <c r="RN47" s="1615"/>
      <c r="RO47" s="1615"/>
      <c r="RP47" s="1615"/>
      <c r="RV47" s="802"/>
      <c r="TH47" s="1618"/>
      <c r="TI47" s="1618"/>
      <c r="TJ47" s="1619"/>
      <c r="UO47" s="1618"/>
      <c r="UP47" s="1618"/>
      <c r="UQ47" s="1619"/>
      <c r="UR47" s="1618"/>
      <c r="US47" s="1618"/>
      <c r="UT47" s="1619"/>
      <c r="UU47" s="1618"/>
      <c r="UV47" s="1618"/>
      <c r="UW47" s="1619"/>
      <c r="WA47" s="1618"/>
      <c r="WB47" s="1618"/>
      <c r="WC47" s="1619"/>
      <c r="WD47" s="1618"/>
      <c r="WE47" s="1618"/>
      <c r="WF47" s="1619"/>
      <c r="WG47" s="1618"/>
      <c r="WH47" s="1618"/>
      <c r="WI47" s="1619"/>
      <c r="XM47" s="1618"/>
      <c r="XN47" s="1618"/>
      <c r="XO47" s="1619"/>
      <c r="XP47" s="1618"/>
      <c r="XQ47" s="1618"/>
      <c r="XR47" s="1619"/>
      <c r="XS47" s="1618"/>
      <c r="XT47" s="1618"/>
      <c r="XU47" s="1619"/>
      <c r="YY47" s="1618"/>
      <c r="YZ47" s="1618"/>
      <c r="ZA47" s="1619"/>
      <c r="ZB47" s="1618"/>
      <c r="ZC47" s="1618"/>
      <c r="ZD47" s="1619"/>
      <c r="ZE47" s="1618"/>
      <c r="ZF47" s="1618"/>
      <c r="ZG47" s="1619"/>
    </row>
    <row r="48" spans="1:712" ht="22.5" customHeight="1" x14ac:dyDescent="0.3">
      <c r="A48" s="335"/>
      <c r="B48" s="375"/>
      <c r="C48" s="375"/>
      <c r="D48" s="521"/>
      <c r="E48" s="1628"/>
      <c r="F48" s="1628"/>
      <c r="G48" s="1590"/>
      <c r="H48" s="1535"/>
      <c r="I48" s="1591"/>
      <c r="J48" s="521"/>
      <c r="K48" s="521"/>
      <c r="L48" s="505"/>
      <c r="M48" s="521"/>
      <c r="N48" s="527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28"/>
      <c r="Z48" s="208"/>
      <c r="AA48" s="208" t="s">
        <v>78</v>
      </c>
      <c r="AB48" s="480">
        <v>2.09</v>
      </c>
      <c r="AC48" s="480">
        <v>2.02</v>
      </c>
      <c r="AD48" s="480">
        <v>2</v>
      </c>
      <c r="AE48" s="480">
        <v>2.04</v>
      </c>
      <c r="AF48" s="375"/>
      <c r="AG48" s="375"/>
      <c r="AH48" s="375"/>
      <c r="AI48" s="1504"/>
      <c r="AJ48" s="459"/>
      <c r="AK48" s="219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8"/>
      <c r="BA48" s="1509"/>
      <c r="BB48" s="1509"/>
      <c r="BC48" s="1509"/>
      <c r="BD48" s="1509"/>
      <c r="BE48" s="1509"/>
      <c r="BF48" s="1508"/>
      <c r="BG48" s="1508"/>
      <c r="BH48" s="1508"/>
      <c r="BI48" s="1508"/>
      <c r="BJ48" s="1508"/>
      <c r="BK48" s="1508"/>
      <c r="BL48" s="521"/>
      <c r="BM48" s="1225"/>
      <c r="BN48" s="1225"/>
      <c r="BO48" s="1225"/>
      <c r="BP48" s="309"/>
      <c r="BQ48" s="1546"/>
      <c r="BR48" s="1546"/>
      <c r="BS48" s="1546"/>
      <c r="BT48" s="1546"/>
      <c r="BU48" s="1518"/>
      <c r="BV48" s="1518"/>
      <c r="BW48" s="497"/>
      <c r="BX48" s="498"/>
      <c r="BY48" s="498"/>
      <c r="BZ48" s="498"/>
      <c r="CA48" s="419"/>
      <c r="CB48" s="521"/>
      <c r="CC48" s="521"/>
      <c r="CE48" s="335"/>
      <c r="CF48" s="375"/>
      <c r="CG48" s="375"/>
      <c r="CH48" s="521"/>
      <c r="CI48" s="1628"/>
      <c r="CJ48" s="1629"/>
      <c r="CK48" s="420"/>
      <c r="CL48" s="420"/>
      <c r="CM48" s="420"/>
      <c r="CN48" s="420"/>
      <c r="CO48" s="420"/>
      <c r="CP48" s="490"/>
      <c r="CQ48" s="420"/>
      <c r="CR48" s="500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28"/>
      <c r="DD48" s="208"/>
      <c r="DE48" s="208" t="s">
        <v>78</v>
      </c>
      <c r="DF48" s="480">
        <v>1.92</v>
      </c>
      <c r="DG48" s="480">
        <v>1.93</v>
      </c>
      <c r="DH48" s="480">
        <v>1.98</v>
      </c>
      <c r="DI48" s="480">
        <v>1.94</v>
      </c>
      <c r="DJ48" s="375"/>
      <c r="DK48" s="375"/>
      <c r="DL48" s="375"/>
      <c r="DM48" s="1504"/>
      <c r="DN48" s="459"/>
      <c r="DO48" s="219"/>
      <c r="DP48" s="597"/>
      <c r="DQ48" s="597"/>
      <c r="DR48" s="597"/>
      <c r="DS48" s="597"/>
      <c r="DT48" s="600"/>
      <c r="DU48" s="600"/>
      <c r="DV48" s="600"/>
      <c r="DW48" s="600"/>
      <c r="DX48" s="600"/>
      <c r="DY48" s="597"/>
      <c r="DZ48" s="597"/>
      <c r="EA48" s="326"/>
      <c r="EB48" s="610"/>
      <c r="EC48" s="521"/>
      <c r="ED48" s="1508"/>
      <c r="EE48" s="1509"/>
      <c r="EF48" s="1509"/>
      <c r="EG48" s="1509"/>
      <c r="EH48" s="1509"/>
      <c r="EI48" s="1509"/>
      <c r="EJ48" s="1508"/>
      <c r="EK48" s="1508"/>
      <c r="EL48" s="1508"/>
      <c r="EM48" s="1508"/>
      <c r="EN48" s="1508"/>
      <c r="EO48" s="1508"/>
      <c r="EP48" s="521"/>
      <c r="EQ48" s="1225"/>
      <c r="ER48" s="1225"/>
      <c r="ES48" s="1225"/>
      <c r="ET48" s="309"/>
      <c r="EU48" s="1546"/>
      <c r="EV48" s="1546"/>
      <c r="EW48" s="1546"/>
      <c r="EX48" s="1546"/>
      <c r="EY48" s="1518"/>
      <c r="EZ48" s="1518"/>
      <c r="FA48" s="497"/>
      <c r="FB48" s="498"/>
      <c r="FC48" s="498"/>
      <c r="FD48" s="498"/>
      <c r="FE48" s="419"/>
      <c r="FF48" s="521"/>
      <c r="FG48" s="521"/>
      <c r="FH48" s="567"/>
      <c r="FI48" s="335"/>
      <c r="FJ48" s="375"/>
      <c r="FK48" s="375"/>
      <c r="FL48" s="521"/>
      <c r="FM48" s="1629"/>
      <c r="FN48" s="1629"/>
      <c r="FO48" s="420"/>
      <c r="FP48" s="420"/>
      <c r="FQ48" s="420"/>
      <c r="FR48" s="420"/>
      <c r="FS48" s="420"/>
      <c r="FT48" s="490"/>
      <c r="FU48" s="420"/>
      <c r="FV48" s="500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228"/>
      <c r="GH48" s="208"/>
      <c r="GI48" s="208" t="s">
        <v>78</v>
      </c>
      <c r="GJ48" s="480">
        <v>2.06</v>
      </c>
      <c r="GK48" s="480">
        <v>2.04</v>
      </c>
      <c r="GL48" s="480">
        <v>2.06</v>
      </c>
      <c r="GM48" s="480">
        <v>2.0499999999999998</v>
      </c>
      <c r="GN48" s="375"/>
      <c r="GO48" s="375"/>
      <c r="GP48" s="375"/>
      <c r="GQ48" s="1504"/>
      <c r="GR48" s="459"/>
      <c r="GS48" s="219"/>
      <c r="GT48" s="597"/>
      <c r="GU48" s="597"/>
      <c r="GV48" s="597"/>
      <c r="GW48" s="597"/>
      <c r="GX48" s="600"/>
      <c r="GY48" s="600"/>
      <c r="GZ48" s="600"/>
      <c r="HA48" s="600"/>
      <c r="HB48" s="600"/>
      <c r="HC48" s="597"/>
      <c r="HD48" s="597"/>
      <c r="HE48" s="326"/>
      <c r="HF48" s="610"/>
      <c r="HG48" s="521"/>
      <c r="HH48" s="1508"/>
      <c r="HI48" s="1509"/>
      <c r="HJ48" s="1509"/>
      <c r="HK48" s="1509"/>
      <c r="HL48" s="1509"/>
      <c r="HM48" s="1509"/>
      <c r="HN48" s="1508"/>
      <c r="HO48" s="1508"/>
      <c r="HP48" s="1508"/>
      <c r="HQ48" s="1508"/>
      <c r="HR48" s="1508"/>
      <c r="HS48" s="1508"/>
      <c r="HT48" s="521"/>
      <c r="HU48" s="1225"/>
      <c r="HV48" s="1225"/>
      <c r="HW48" s="1225"/>
      <c r="HX48" s="309"/>
      <c r="HY48" s="1546"/>
      <c r="HZ48" s="1546"/>
      <c r="IA48" s="1546"/>
      <c r="IB48" s="1546"/>
      <c r="IC48" s="1518"/>
      <c r="ID48" s="1518"/>
      <c r="IE48" s="497"/>
      <c r="IF48" s="498"/>
      <c r="IG48" s="498"/>
      <c r="IH48" s="498"/>
      <c r="II48" s="419"/>
      <c r="IJ48" s="521"/>
      <c r="IK48" s="521"/>
      <c r="IL48" s="567"/>
      <c r="IM48" s="335"/>
      <c r="IN48" s="375"/>
      <c r="IO48" s="375"/>
      <c r="IP48" s="521"/>
      <c r="IQ48" s="1628"/>
      <c r="IR48" s="1628"/>
      <c r="IS48" s="521"/>
      <c r="IT48" s="420"/>
      <c r="IU48" s="420"/>
      <c r="IV48" s="420"/>
      <c r="IW48" s="420"/>
      <c r="IX48" s="490"/>
      <c r="IY48" s="420"/>
      <c r="IZ48" s="500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228"/>
      <c r="JL48" s="208"/>
      <c r="JM48" s="208" t="s">
        <v>78</v>
      </c>
      <c r="JN48" s="480">
        <v>2.1</v>
      </c>
      <c r="JO48" s="480">
        <v>2.0299999999999998</v>
      </c>
      <c r="JP48" s="480">
        <v>1.95</v>
      </c>
      <c r="JQ48" s="480">
        <v>2.02</v>
      </c>
      <c r="JR48" s="375"/>
      <c r="JS48" s="375"/>
      <c r="JT48" s="375"/>
      <c r="JU48" s="1504"/>
      <c r="JV48" s="459"/>
      <c r="JW48" s="219"/>
      <c r="JX48" s="597"/>
      <c r="JY48" s="597"/>
      <c r="JZ48" s="597"/>
      <c r="KA48" s="597"/>
      <c r="KB48" s="600"/>
      <c r="KC48" s="600"/>
      <c r="KD48" s="600"/>
      <c r="KE48" s="600"/>
      <c r="KF48" s="600"/>
      <c r="KG48" s="597"/>
      <c r="KH48" s="597"/>
      <c r="KI48" s="326"/>
      <c r="KJ48" s="610"/>
      <c r="KK48" s="521"/>
      <c r="KL48" s="1508"/>
      <c r="KM48" s="1509"/>
      <c r="KN48" s="1509"/>
      <c r="KO48" s="1509"/>
      <c r="KP48" s="1509"/>
      <c r="KQ48" s="1509"/>
      <c r="KR48" s="1508"/>
      <c r="KS48" s="1508"/>
      <c r="KT48" s="1508"/>
      <c r="KU48" s="1508"/>
      <c r="KV48" s="1508"/>
      <c r="KW48" s="1508"/>
      <c r="KX48" s="521"/>
      <c r="KY48" s="1225"/>
      <c r="KZ48" s="1225"/>
      <c r="LA48" s="1225"/>
      <c r="LB48" s="309"/>
      <c r="LC48" s="1546"/>
      <c r="LD48" s="1546"/>
      <c r="LE48" s="1546"/>
      <c r="LF48" s="1546"/>
      <c r="LG48" s="1518"/>
      <c r="LH48" s="1518"/>
      <c r="LI48" s="497"/>
      <c r="LJ48" s="498"/>
      <c r="LK48" s="498"/>
      <c r="LL48" s="498"/>
      <c r="LM48" s="419"/>
      <c r="LN48" s="521"/>
      <c r="LO48" s="521"/>
      <c r="LP48" s="567"/>
      <c r="LQ48" s="335"/>
      <c r="LR48" s="375"/>
      <c r="LS48" s="375"/>
      <c r="LT48" s="522"/>
      <c r="LU48" s="1490"/>
      <c r="LV48" s="1628"/>
      <c r="LW48" s="206"/>
      <c r="LX48" s="206"/>
      <c r="LY48" s="591"/>
      <c r="LZ48" s="206"/>
      <c r="MA48" s="206"/>
      <c r="MB48" s="275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2.04</v>
      </c>
      <c r="MP48" s="725">
        <v>1.94</v>
      </c>
      <c r="MQ48" s="725">
        <v>2.0499999999999998</v>
      </c>
      <c r="MR48" s="725">
        <v>2.02</v>
      </c>
      <c r="MS48" s="726">
        <v>2.0099999999999998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  <c r="OA48" s="1057"/>
      <c r="OC48" s="802"/>
      <c r="OD48" s="802"/>
      <c r="OE48" s="1626"/>
      <c r="OF48" s="802"/>
      <c r="OG48" s="802"/>
      <c r="OH48" s="1626"/>
      <c r="OI48" s="802"/>
      <c r="OJ48" s="802"/>
      <c r="OK48" s="1626"/>
      <c r="OL48" s="802"/>
      <c r="OM48" s="802"/>
      <c r="ON48" s="1626"/>
      <c r="OO48" s="802"/>
      <c r="OP48" s="802"/>
      <c r="OQ48" s="1626"/>
      <c r="OR48" s="802"/>
      <c r="OW48" s="802"/>
      <c r="OX48" s="802"/>
      <c r="OY48" s="761"/>
      <c r="OZ48" s="802"/>
      <c r="PA48" s="802"/>
      <c r="PB48" s="761"/>
      <c r="PC48" s="802"/>
      <c r="PD48" s="802"/>
      <c r="PE48" s="761"/>
      <c r="PF48" s="802"/>
      <c r="PG48" s="802"/>
      <c r="PH48" s="761"/>
      <c r="PI48" s="802"/>
      <c r="PJ48" s="802"/>
      <c r="PK48" s="761"/>
      <c r="PL48" s="802"/>
      <c r="PM48" s="802"/>
      <c r="PO48" s="1615"/>
      <c r="PP48" s="1615"/>
      <c r="PQ48" s="1615"/>
      <c r="PR48" s="1615"/>
      <c r="PS48" s="1615"/>
      <c r="PT48" s="1615"/>
      <c r="PU48" s="1615"/>
      <c r="PV48" s="1615"/>
      <c r="PW48" s="1615"/>
      <c r="PX48" s="1615"/>
      <c r="PY48" s="1615"/>
      <c r="PZ48" s="1615"/>
      <c r="QA48" s="1615"/>
      <c r="QB48" s="1615"/>
      <c r="QC48" s="1615"/>
      <c r="QD48" s="1615"/>
      <c r="QE48" s="1615"/>
      <c r="QF48" s="1615"/>
      <c r="QG48" s="1615"/>
      <c r="QH48" s="1615"/>
      <c r="QK48" s="1615"/>
      <c r="QL48" s="1615"/>
      <c r="QM48" s="1615"/>
      <c r="QN48" s="1615"/>
      <c r="QO48" s="1615"/>
      <c r="QP48" s="1615"/>
      <c r="QQ48" s="1615"/>
      <c r="QR48" s="1615"/>
      <c r="QS48" s="1615"/>
      <c r="QT48" s="1615"/>
      <c r="QU48" s="1615"/>
      <c r="QV48" s="1615"/>
      <c r="QW48" s="1615"/>
      <c r="QX48" s="1615"/>
      <c r="QY48" s="1615"/>
      <c r="QZ48" s="1615"/>
      <c r="RA48" s="1615"/>
      <c r="RB48" s="1615"/>
      <c r="RC48" s="1615"/>
      <c r="RD48" s="1615"/>
      <c r="RG48" s="1615"/>
      <c r="RH48" s="1615"/>
      <c r="RI48" s="1615"/>
      <c r="RJ48" s="1615"/>
      <c r="RK48" s="1615"/>
      <c r="RL48" s="1615"/>
      <c r="RM48" s="1615"/>
      <c r="RN48" s="1615"/>
      <c r="RO48" s="1615"/>
      <c r="RP48" s="1615"/>
      <c r="RV48" s="802"/>
      <c r="TH48" s="1618"/>
      <c r="TI48" s="1618"/>
      <c r="TJ48" s="1619"/>
      <c r="UO48" s="1618"/>
      <c r="UP48" s="1618"/>
      <c r="UQ48" s="1619"/>
      <c r="UR48" s="1618"/>
      <c r="US48" s="1618"/>
      <c r="UT48" s="1619"/>
      <c r="UU48" s="1618"/>
      <c r="UV48" s="1618"/>
      <c r="UW48" s="1619"/>
      <c r="WA48" s="1618"/>
      <c r="WB48" s="1618"/>
      <c r="WC48" s="1619"/>
      <c r="WD48" s="1618"/>
      <c r="WE48" s="1618"/>
      <c r="WF48" s="1619"/>
      <c r="WG48" s="1618"/>
      <c r="WH48" s="1618"/>
      <c r="WI48" s="1619"/>
      <c r="XM48" s="1618"/>
      <c r="XN48" s="1618"/>
      <c r="XO48" s="1619"/>
      <c r="XP48" s="1618"/>
      <c r="XQ48" s="1618"/>
      <c r="XR48" s="1619"/>
      <c r="XS48" s="1618"/>
      <c r="XT48" s="1618"/>
      <c r="XU48" s="1619"/>
      <c r="YY48" s="1618"/>
      <c r="YZ48" s="1618"/>
      <c r="ZA48" s="1619"/>
      <c r="ZB48" s="1618"/>
      <c r="ZC48" s="1618"/>
      <c r="ZD48" s="1619"/>
      <c r="ZE48" s="1618"/>
      <c r="ZF48" s="1618"/>
      <c r="ZG48" s="1619"/>
    </row>
    <row r="49" spans="1:683" ht="22.5" customHeight="1" x14ac:dyDescent="0.3">
      <c r="A49" s="335"/>
      <c r="B49" s="375"/>
      <c r="C49" s="375"/>
      <c r="D49" s="521"/>
      <c r="E49" s="1628"/>
      <c r="F49" s="1628"/>
      <c r="G49" s="1592"/>
      <c r="H49" s="1588"/>
      <c r="I49" s="1591"/>
      <c r="J49" s="521"/>
      <c r="K49" s="521"/>
      <c r="L49" s="505"/>
      <c r="M49" s="521"/>
      <c r="N49" s="527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28"/>
      <c r="Z49" s="208"/>
      <c r="AA49" s="208" t="s">
        <v>82</v>
      </c>
      <c r="AB49" s="480">
        <v>1.63</v>
      </c>
      <c r="AC49" s="480">
        <v>1.63</v>
      </c>
      <c r="AD49" s="480">
        <v>1.65</v>
      </c>
      <c r="AE49" s="480">
        <v>1.64</v>
      </c>
      <c r="AF49" s="375"/>
      <c r="AG49" s="375"/>
      <c r="AH49" s="375"/>
      <c r="AI49" s="1504"/>
      <c r="AJ49" s="459"/>
      <c r="AK49" s="219"/>
      <c r="AL49" s="1508"/>
      <c r="AM49" s="1508"/>
      <c r="AN49" s="1508"/>
      <c r="AO49" s="1508"/>
      <c r="AP49" s="1508"/>
      <c r="AQ49" s="1508"/>
      <c r="AR49" s="1508"/>
      <c r="AS49" s="1508"/>
      <c r="AT49" s="1508"/>
      <c r="AU49" s="1508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1"/>
      <c r="BM49" s="1225"/>
      <c r="BN49" s="1225"/>
      <c r="BO49" s="1225"/>
      <c r="BP49" s="493"/>
      <c r="BQ49" s="1552"/>
      <c r="BR49" s="1552"/>
      <c r="BS49" s="1552"/>
      <c r="BT49" s="505"/>
      <c r="BU49" s="1518"/>
      <c r="BV49" s="1518"/>
      <c r="BW49" s="497"/>
      <c r="BX49" s="498"/>
      <c r="BY49" s="498"/>
      <c r="BZ49" s="498"/>
      <c r="CA49" s="419"/>
      <c r="CB49" s="521"/>
      <c r="CC49" s="521"/>
      <c r="CE49" s="335"/>
      <c r="CF49" s="375"/>
      <c r="CG49" s="375"/>
      <c r="CH49" s="521"/>
      <c r="CI49" s="1628"/>
      <c r="CJ49" s="1629"/>
      <c r="CK49" s="420"/>
      <c r="CL49" s="420"/>
      <c r="CM49" s="420"/>
      <c r="CN49" s="420"/>
      <c r="CO49" s="420"/>
      <c r="CP49" s="490"/>
      <c r="CQ49" s="420"/>
      <c r="CR49" s="500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28"/>
      <c r="DD49" s="208"/>
      <c r="DE49" s="208" t="s">
        <v>82</v>
      </c>
      <c r="DF49" s="480">
        <v>1.57</v>
      </c>
      <c r="DG49" s="480">
        <v>1.62</v>
      </c>
      <c r="DH49" s="480">
        <v>1.59</v>
      </c>
      <c r="DI49" s="480">
        <v>1.59</v>
      </c>
      <c r="DJ49" s="375"/>
      <c r="DK49" s="375"/>
      <c r="DL49" s="375"/>
      <c r="DM49" s="1504"/>
      <c r="DN49" s="459"/>
      <c r="DO49" s="219"/>
      <c r="DP49" s="1508"/>
      <c r="DQ49" s="1508"/>
      <c r="DR49" s="1508"/>
      <c r="DS49" s="1508"/>
      <c r="DT49" s="1508"/>
      <c r="DU49" s="1508"/>
      <c r="DV49" s="1508"/>
      <c r="DW49" s="1508"/>
      <c r="DX49" s="1508"/>
      <c r="DY49" s="1508"/>
      <c r="DZ49" s="1510"/>
      <c r="EA49" s="1510"/>
      <c r="EB49" s="610"/>
      <c r="EC49" s="521"/>
      <c r="ED49" s="600"/>
      <c r="EE49" s="598"/>
      <c r="EF49" s="598"/>
      <c r="EG49" s="598"/>
      <c r="EH49" s="598"/>
      <c r="EI49" s="598"/>
      <c r="EJ49" s="1511"/>
      <c r="EK49" s="1512"/>
      <c r="EL49" s="1511"/>
      <c r="EM49" s="1512"/>
      <c r="EN49" s="1513"/>
      <c r="EO49" s="1512"/>
      <c r="EP49" s="521"/>
      <c r="EQ49" s="1225"/>
      <c r="ER49" s="1225"/>
      <c r="ES49" s="1225"/>
      <c r="ET49" s="493"/>
      <c r="EU49" s="1552"/>
      <c r="EV49" s="1552"/>
      <c r="EW49" s="1552"/>
      <c r="EX49" s="505"/>
      <c r="EY49" s="1518"/>
      <c r="EZ49" s="1518"/>
      <c r="FA49" s="497"/>
      <c r="FB49" s="498"/>
      <c r="FC49" s="498"/>
      <c r="FD49" s="498"/>
      <c r="FE49" s="419"/>
      <c r="FF49" s="521"/>
      <c r="FG49" s="521"/>
      <c r="FH49" s="567"/>
      <c r="FI49" s="335"/>
      <c r="FJ49" s="375"/>
      <c r="FK49" s="375"/>
      <c r="FL49" s="521"/>
      <c r="FM49" s="1629"/>
      <c r="FN49" s="1629"/>
      <c r="FO49" s="420"/>
      <c r="FP49" s="420"/>
      <c r="FQ49" s="420"/>
      <c r="FR49" s="420"/>
      <c r="FS49" s="420"/>
      <c r="FT49" s="490"/>
      <c r="FU49" s="420"/>
      <c r="FV49" s="500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228"/>
      <c r="GH49" s="208"/>
      <c r="GI49" s="208" t="s">
        <v>82</v>
      </c>
      <c r="GJ49" s="480">
        <v>1.83</v>
      </c>
      <c r="GK49" s="480">
        <v>1.81</v>
      </c>
      <c r="GL49" s="480">
        <v>1.78</v>
      </c>
      <c r="GM49" s="480">
        <v>1.81</v>
      </c>
      <c r="GN49" s="375"/>
      <c r="GO49" s="375"/>
      <c r="GP49" s="375"/>
      <c r="GQ49" s="1504"/>
      <c r="GR49" s="459"/>
      <c r="GS49" s="219"/>
      <c r="GT49" s="1508"/>
      <c r="GU49" s="1508"/>
      <c r="GV49" s="1508"/>
      <c r="GW49" s="1508"/>
      <c r="GX49" s="1508"/>
      <c r="GY49" s="1508"/>
      <c r="GZ49" s="1508"/>
      <c r="HA49" s="1508"/>
      <c r="HB49" s="1508"/>
      <c r="HC49" s="1508"/>
      <c r="HD49" s="1510"/>
      <c r="HE49" s="1510"/>
      <c r="HF49" s="610"/>
      <c r="HG49" s="521"/>
      <c r="HH49" s="600"/>
      <c r="HI49" s="598"/>
      <c r="HJ49" s="598"/>
      <c r="HK49" s="598"/>
      <c r="HL49" s="598"/>
      <c r="HM49" s="598"/>
      <c r="HN49" s="1511"/>
      <c r="HO49" s="1512"/>
      <c r="HP49" s="1511"/>
      <c r="HQ49" s="1512"/>
      <c r="HR49" s="1513"/>
      <c r="HS49" s="1512"/>
      <c r="HT49" s="521"/>
      <c r="HU49" s="1225"/>
      <c r="HV49" s="1225"/>
      <c r="HW49" s="1225"/>
      <c r="HX49" s="493"/>
      <c r="HY49" s="1552"/>
      <c r="HZ49" s="1552"/>
      <c r="IA49" s="1552"/>
      <c r="IB49" s="505"/>
      <c r="IC49" s="1518"/>
      <c r="ID49" s="1518"/>
      <c r="IE49" s="497"/>
      <c r="IF49" s="498"/>
      <c r="IG49" s="498"/>
      <c r="IH49" s="498"/>
      <c r="II49" s="419"/>
      <c r="IJ49" s="521"/>
      <c r="IK49" s="521"/>
      <c r="IL49" s="567"/>
      <c r="IM49" s="335"/>
      <c r="IN49" s="375"/>
      <c r="IO49" s="375"/>
      <c r="IP49" s="521"/>
      <c r="IQ49" s="1628"/>
      <c r="IR49" s="1628"/>
      <c r="IS49" s="521"/>
      <c r="IT49" s="420"/>
      <c r="IU49" s="420"/>
      <c r="IV49" s="420"/>
      <c r="IW49" s="420"/>
      <c r="IX49" s="490"/>
      <c r="IY49" s="420"/>
      <c r="IZ49" s="500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228"/>
      <c r="JL49" s="208"/>
      <c r="JM49" s="208" t="s">
        <v>82</v>
      </c>
      <c r="JN49" s="480">
        <v>1.59</v>
      </c>
      <c r="JO49" s="480">
        <v>1.61</v>
      </c>
      <c r="JP49" s="480">
        <v>1.64</v>
      </c>
      <c r="JQ49" s="480">
        <v>1.61</v>
      </c>
      <c r="JR49" s="375"/>
      <c r="JS49" s="375"/>
      <c r="JT49" s="375"/>
      <c r="JU49" s="1504"/>
      <c r="JV49" s="459"/>
      <c r="JW49" s="219"/>
      <c r="JX49" s="1508"/>
      <c r="JY49" s="1508"/>
      <c r="JZ49" s="1508"/>
      <c r="KA49" s="1508"/>
      <c r="KB49" s="1508"/>
      <c r="KC49" s="1508"/>
      <c r="KD49" s="1508"/>
      <c r="KE49" s="1508"/>
      <c r="KF49" s="1508"/>
      <c r="KG49" s="1508"/>
      <c r="KH49" s="1510"/>
      <c r="KI49" s="1510"/>
      <c r="KJ49" s="610"/>
      <c r="KK49" s="521"/>
      <c r="KL49" s="600"/>
      <c r="KM49" s="598"/>
      <c r="KN49" s="598"/>
      <c r="KO49" s="598"/>
      <c r="KP49" s="598"/>
      <c r="KQ49" s="598"/>
      <c r="KR49" s="1511"/>
      <c r="KS49" s="1512"/>
      <c r="KT49" s="1511"/>
      <c r="KU49" s="1512"/>
      <c r="KV49" s="1513"/>
      <c r="KW49" s="1512"/>
      <c r="KX49" s="521"/>
      <c r="KY49" s="1225"/>
      <c r="KZ49" s="1225"/>
      <c r="LA49" s="1225"/>
      <c r="LB49" s="493"/>
      <c r="LC49" s="1552"/>
      <c r="LD49" s="1552"/>
      <c r="LE49" s="1552"/>
      <c r="LF49" s="505"/>
      <c r="LG49" s="1518"/>
      <c r="LH49" s="1518"/>
      <c r="LI49" s="497"/>
      <c r="LJ49" s="498"/>
      <c r="LK49" s="498"/>
      <c r="LL49" s="498"/>
      <c r="LM49" s="419"/>
      <c r="LN49" s="521"/>
      <c r="LO49" s="521"/>
      <c r="LP49" s="567"/>
      <c r="LQ49" s="335"/>
      <c r="LR49" s="375"/>
      <c r="LS49" s="375"/>
      <c r="LT49" s="522"/>
      <c r="LU49" s="1490"/>
      <c r="LV49" s="1628"/>
      <c r="LW49" s="206"/>
      <c r="LX49" s="206"/>
      <c r="LY49" s="591"/>
      <c r="LZ49" s="206"/>
      <c r="MA49" s="206"/>
      <c r="MB49" s="275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1.64</v>
      </c>
      <c r="MP49" s="725">
        <v>1.59</v>
      </c>
      <c r="MQ49" s="725">
        <v>1.81</v>
      </c>
      <c r="MR49" s="725">
        <v>1.61</v>
      </c>
      <c r="MS49" s="726">
        <v>1.65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  <c r="OA49" s="1057"/>
      <c r="OC49" s="1615"/>
      <c r="OD49" s="1615"/>
      <c r="OE49" s="1626"/>
      <c r="OF49" s="1615"/>
      <c r="OG49" s="1615"/>
      <c r="OH49" s="1626"/>
      <c r="OI49" s="1615"/>
      <c r="OJ49" s="1615"/>
      <c r="OK49" s="1626"/>
      <c r="OL49" s="1615"/>
      <c r="OM49" s="1615"/>
      <c r="ON49" s="1626"/>
      <c r="OO49" s="1615"/>
      <c r="OP49" s="1615"/>
      <c r="OQ49" s="1626"/>
      <c r="OR49" s="802"/>
      <c r="OW49" s="802"/>
      <c r="OX49" s="802"/>
      <c r="OY49" s="761"/>
      <c r="OZ49" s="802"/>
      <c r="PA49" s="802"/>
      <c r="PB49" s="761"/>
      <c r="PC49" s="802"/>
      <c r="PD49" s="802"/>
      <c r="PE49" s="761"/>
      <c r="PF49" s="802"/>
      <c r="PG49" s="802"/>
      <c r="PH49" s="761"/>
      <c r="PI49" s="802"/>
      <c r="PJ49" s="802"/>
      <c r="PK49" s="761"/>
      <c r="PL49" s="802"/>
      <c r="PM49" s="802"/>
      <c r="PO49" s="1615"/>
      <c r="PP49" s="1615"/>
      <c r="PQ49" s="1615"/>
      <c r="PR49" s="1615"/>
      <c r="PS49" s="1615"/>
      <c r="PT49" s="1615"/>
      <c r="PU49" s="1615"/>
      <c r="PV49" s="1615"/>
      <c r="PW49" s="1615"/>
      <c r="PX49" s="1615"/>
      <c r="PY49" s="1615"/>
      <c r="PZ49" s="1615"/>
      <c r="QA49" s="1615"/>
      <c r="QB49" s="1615"/>
      <c r="QC49" s="1615"/>
      <c r="QD49" s="1615"/>
      <c r="QE49" s="1615"/>
      <c r="QF49" s="1615"/>
      <c r="QG49" s="1615"/>
      <c r="QH49" s="1615"/>
      <c r="QK49" s="1615"/>
      <c r="QL49" s="1615"/>
      <c r="QM49" s="1615"/>
      <c r="QN49" s="1615"/>
      <c r="QO49" s="1615"/>
      <c r="QP49" s="1615"/>
      <c r="QQ49" s="1615"/>
      <c r="QR49" s="1615"/>
      <c r="QS49" s="1615"/>
      <c r="QT49" s="1615"/>
      <c r="QU49" s="1615"/>
      <c r="QV49" s="1615"/>
      <c r="QW49" s="1615"/>
      <c r="QX49" s="1615"/>
      <c r="QY49" s="1615"/>
      <c r="QZ49" s="1615"/>
      <c r="RA49" s="1615"/>
      <c r="RB49" s="1615"/>
      <c r="RC49" s="1615"/>
      <c r="RD49" s="1615"/>
      <c r="RG49" s="1615"/>
      <c r="RH49" s="1615"/>
      <c r="RI49" s="1615"/>
      <c r="RJ49" s="1615"/>
      <c r="RK49" s="1615"/>
      <c r="RL49" s="1615"/>
      <c r="RM49" s="1615"/>
      <c r="RN49" s="1615"/>
      <c r="RO49" s="1615"/>
      <c r="RP49" s="1615"/>
      <c r="RV49" s="802"/>
      <c r="TH49" s="1618"/>
      <c r="TI49" s="1618"/>
      <c r="TJ49" s="1619"/>
      <c r="UO49" s="1618"/>
      <c r="UP49" s="1618"/>
      <c r="UQ49" s="1619"/>
      <c r="UR49" s="1618"/>
      <c r="US49" s="1618"/>
      <c r="UT49" s="1619"/>
      <c r="UU49" s="1618"/>
      <c r="UV49" s="1618"/>
      <c r="UW49" s="1619"/>
      <c r="WA49" s="1618"/>
      <c r="WB49" s="1618"/>
      <c r="WC49" s="1619"/>
      <c r="WD49" s="1618"/>
      <c r="WE49" s="1618"/>
      <c r="WF49" s="1619"/>
      <c r="WG49" s="1618"/>
      <c r="WH49" s="1618"/>
      <c r="WI49" s="1619"/>
      <c r="XM49" s="1618"/>
      <c r="XN49" s="1618"/>
      <c r="XO49" s="1619"/>
      <c r="XP49" s="1618"/>
      <c r="XQ49" s="1618"/>
      <c r="XR49" s="1619"/>
      <c r="XS49" s="1618"/>
      <c r="XT49" s="1618"/>
      <c r="XU49" s="1619"/>
      <c r="YY49" s="1618"/>
      <c r="YZ49" s="1618"/>
      <c r="ZA49" s="1619"/>
      <c r="ZB49" s="1618"/>
      <c r="ZC49" s="1618"/>
      <c r="ZD49" s="1619"/>
      <c r="ZE49" s="1618"/>
      <c r="ZF49" s="1618"/>
      <c r="ZG49" s="1619"/>
    </row>
    <row r="50" spans="1:683" ht="22.5" customHeight="1" x14ac:dyDescent="0.3">
      <c r="A50" s="521"/>
      <c r="B50" s="521"/>
      <c r="C50" s="521"/>
      <c r="D50" s="521"/>
      <c r="E50" s="1628"/>
      <c r="F50" s="1628"/>
      <c r="G50" s="1590"/>
      <c r="H50" s="1588"/>
      <c r="I50" s="1591"/>
      <c r="J50" s="521"/>
      <c r="K50" s="521"/>
      <c r="L50" s="521"/>
      <c r="M50" s="521"/>
      <c r="N50" s="527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360"/>
      <c r="Z50" s="425" t="s">
        <v>69</v>
      </c>
      <c r="AA50" s="425"/>
      <c r="AB50" s="477">
        <v>2.0299999999999998</v>
      </c>
      <c r="AC50" s="477">
        <v>2.04</v>
      </c>
      <c r="AD50" s="477">
        <v>1.99</v>
      </c>
      <c r="AE50" s="477">
        <v>2.02</v>
      </c>
      <c r="AF50" s="458"/>
      <c r="AG50" s="458"/>
      <c r="AH50" s="458"/>
      <c r="AI50" s="458"/>
      <c r="AJ50" s="458"/>
      <c r="AK50" s="219"/>
      <c r="AL50" s="1508"/>
      <c r="AM50" s="1509"/>
      <c r="AN50" s="1509"/>
      <c r="AO50" s="1509"/>
      <c r="AP50" s="1509"/>
      <c r="AQ50" s="1509"/>
      <c r="AR50" s="1508"/>
      <c r="AS50" s="1508"/>
      <c r="AT50" s="1508"/>
      <c r="AU50" s="1508"/>
      <c r="AV50" s="1508"/>
      <c r="AW50" s="1508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1"/>
      <c r="BM50" s="1225"/>
      <c r="BN50" s="1225"/>
      <c r="BO50" s="1225"/>
      <c r="BP50" s="493"/>
      <c r="BQ50" s="1552"/>
      <c r="BR50" s="1552"/>
      <c r="BS50" s="1552"/>
      <c r="BT50" s="505"/>
      <c r="BU50" s="1518"/>
      <c r="BV50" s="1518"/>
      <c r="BW50" s="493"/>
      <c r="BX50" s="426"/>
      <c r="BY50" s="426"/>
      <c r="BZ50" s="426"/>
      <c r="CA50" s="419"/>
      <c r="CB50" s="521"/>
      <c r="CC50" s="521"/>
      <c r="CE50" s="521"/>
      <c r="CF50" s="521"/>
      <c r="CG50" s="521"/>
      <c r="CH50" s="521"/>
      <c r="CI50" s="1628"/>
      <c r="CJ50" s="1629"/>
      <c r="CK50" s="420"/>
      <c r="CL50" s="420"/>
      <c r="CM50" s="420"/>
      <c r="CN50" s="420"/>
      <c r="CO50" s="420"/>
      <c r="CP50" s="420"/>
      <c r="CQ50" s="420"/>
      <c r="CR50" s="527"/>
      <c r="CS50" s="1416"/>
      <c r="CT50" s="1417"/>
      <c r="CU50" s="1417"/>
      <c r="CV50" s="360"/>
      <c r="CW50" s="360"/>
      <c r="CX50" s="499"/>
      <c r="CY50" s="360"/>
      <c r="CZ50" s="360"/>
      <c r="DA50" s="499"/>
      <c r="DB50" s="360"/>
      <c r="DC50" s="360"/>
      <c r="DD50" s="425" t="s">
        <v>69</v>
      </c>
      <c r="DE50" s="425"/>
      <c r="DF50" s="477">
        <v>1.99</v>
      </c>
      <c r="DG50" s="477">
        <v>1.97</v>
      </c>
      <c r="DH50" s="477">
        <v>1.97</v>
      </c>
      <c r="DI50" s="477">
        <v>1.98</v>
      </c>
      <c r="DJ50" s="458"/>
      <c r="DK50" s="458"/>
      <c r="DL50" s="458"/>
      <c r="DM50" s="458"/>
      <c r="DN50" s="458"/>
      <c r="DO50" s="219"/>
      <c r="DP50" s="1508"/>
      <c r="DQ50" s="1509"/>
      <c r="DR50" s="1509"/>
      <c r="DS50" s="1509"/>
      <c r="DT50" s="1509"/>
      <c r="DU50" s="1509"/>
      <c r="DV50" s="1508"/>
      <c r="DW50" s="1508"/>
      <c r="DX50" s="1508"/>
      <c r="DY50" s="1508"/>
      <c r="DZ50" s="1508"/>
      <c r="EA50" s="1508"/>
      <c r="EB50" s="610"/>
      <c r="EC50" s="521"/>
      <c r="ED50" s="600"/>
      <c r="EE50" s="598"/>
      <c r="EF50" s="598"/>
      <c r="EG50" s="598"/>
      <c r="EH50" s="598"/>
      <c r="EI50" s="598"/>
      <c r="EJ50" s="1511"/>
      <c r="EK50" s="1512"/>
      <c r="EL50" s="1511"/>
      <c r="EM50" s="1512"/>
      <c r="EN50" s="1513"/>
      <c r="EO50" s="1512"/>
      <c r="EP50" s="521"/>
      <c r="EQ50" s="1225"/>
      <c r="ER50" s="1225"/>
      <c r="ES50" s="1225"/>
      <c r="ET50" s="493"/>
      <c r="EU50" s="1552"/>
      <c r="EV50" s="1552"/>
      <c r="EW50" s="1552"/>
      <c r="EX50" s="505"/>
      <c r="EY50" s="1518"/>
      <c r="EZ50" s="1518"/>
      <c r="FA50" s="493"/>
      <c r="FB50" s="426"/>
      <c r="FC50" s="426"/>
      <c r="FD50" s="426"/>
      <c r="FE50" s="419"/>
      <c r="FF50" s="521"/>
      <c r="FG50" s="521"/>
      <c r="FH50" s="567"/>
      <c r="FI50" s="521"/>
      <c r="FJ50" s="521"/>
      <c r="FK50" s="521"/>
      <c r="FL50" s="521"/>
      <c r="FM50" s="1629"/>
      <c r="FN50" s="1629"/>
      <c r="FO50" s="420"/>
      <c r="FP50" s="420"/>
      <c r="FQ50" s="420"/>
      <c r="FR50" s="420"/>
      <c r="FS50" s="420"/>
      <c r="FT50" s="420"/>
      <c r="FU50" s="420"/>
      <c r="FV50" s="527"/>
      <c r="FW50" s="1416"/>
      <c r="FX50" s="1417"/>
      <c r="FY50" s="1417"/>
      <c r="FZ50" s="360"/>
      <c r="GA50" s="360"/>
      <c r="GB50" s="499"/>
      <c r="GC50" s="360"/>
      <c r="GD50" s="360"/>
      <c r="GE50" s="499"/>
      <c r="GF50" s="360"/>
      <c r="GG50" s="360"/>
      <c r="GH50" s="425" t="s">
        <v>69</v>
      </c>
      <c r="GI50" s="425"/>
      <c r="GJ50" s="477">
        <v>1.94</v>
      </c>
      <c r="GK50" s="477">
        <v>1.96</v>
      </c>
      <c r="GL50" s="477">
        <v>1.96</v>
      </c>
      <c r="GM50" s="477">
        <v>1.95</v>
      </c>
      <c r="GN50" s="458"/>
      <c r="GO50" s="458"/>
      <c r="GP50" s="458"/>
      <c r="GQ50" s="458"/>
      <c r="GR50" s="458"/>
      <c r="GS50" s="219"/>
      <c r="GT50" s="1508"/>
      <c r="GU50" s="1509"/>
      <c r="GV50" s="1509"/>
      <c r="GW50" s="1509"/>
      <c r="GX50" s="1509"/>
      <c r="GY50" s="1509"/>
      <c r="GZ50" s="1508"/>
      <c r="HA50" s="1508"/>
      <c r="HB50" s="1508"/>
      <c r="HC50" s="1508"/>
      <c r="HD50" s="1508"/>
      <c r="HE50" s="1508"/>
      <c r="HF50" s="610"/>
      <c r="HG50" s="521"/>
      <c r="HH50" s="600"/>
      <c r="HI50" s="598"/>
      <c r="HJ50" s="598"/>
      <c r="HK50" s="598"/>
      <c r="HL50" s="598"/>
      <c r="HM50" s="598"/>
      <c r="HN50" s="1511"/>
      <c r="HO50" s="1512"/>
      <c r="HP50" s="1511"/>
      <c r="HQ50" s="1512"/>
      <c r="HR50" s="1513"/>
      <c r="HS50" s="1512"/>
      <c r="HT50" s="521"/>
      <c r="HU50" s="1225"/>
      <c r="HV50" s="1225"/>
      <c r="HW50" s="1225"/>
      <c r="HX50" s="493"/>
      <c r="HY50" s="1552"/>
      <c r="HZ50" s="1552"/>
      <c r="IA50" s="1552"/>
      <c r="IB50" s="505"/>
      <c r="IC50" s="1518"/>
      <c r="ID50" s="1518"/>
      <c r="IE50" s="493"/>
      <c r="IF50" s="426"/>
      <c r="IG50" s="426"/>
      <c r="IH50" s="426"/>
      <c r="II50" s="419"/>
      <c r="IJ50" s="521"/>
      <c r="IK50" s="521"/>
      <c r="IL50" s="567"/>
      <c r="IM50" s="521"/>
      <c r="IN50" s="521"/>
      <c r="IO50" s="521"/>
      <c r="IP50" s="521"/>
      <c r="IQ50" s="1628"/>
      <c r="IR50" s="1628"/>
      <c r="IS50" s="521"/>
      <c r="IT50" s="420"/>
      <c r="IU50" s="420"/>
      <c r="IV50" s="420"/>
      <c r="IW50" s="420"/>
      <c r="IX50" s="420"/>
      <c r="IY50" s="420"/>
      <c r="IZ50" s="527"/>
      <c r="JA50" s="360"/>
      <c r="JB50" s="360"/>
      <c r="JC50" s="499"/>
      <c r="JD50" s="360"/>
      <c r="JE50" s="360"/>
      <c r="JF50" s="499"/>
      <c r="JG50" s="360"/>
      <c r="JH50" s="360"/>
      <c r="JI50" s="499"/>
      <c r="JJ50" s="360"/>
      <c r="JK50" s="360"/>
      <c r="JL50" s="425"/>
      <c r="JM50" s="425"/>
      <c r="JN50" s="477">
        <v>1.99</v>
      </c>
      <c r="JO50" s="477">
        <v>1.99</v>
      </c>
      <c r="JP50" s="477">
        <v>1.95</v>
      </c>
      <c r="JQ50" s="477">
        <v>1.97</v>
      </c>
      <c r="JR50" s="458"/>
      <c r="JS50" s="458"/>
      <c r="JT50" s="458"/>
      <c r="JU50" s="458"/>
      <c r="JV50" s="458"/>
      <c r="JW50" s="219"/>
      <c r="JX50" s="1508"/>
      <c r="JY50" s="1509"/>
      <c r="JZ50" s="1509"/>
      <c r="KA50" s="1509"/>
      <c r="KB50" s="1509"/>
      <c r="KC50" s="1509"/>
      <c r="KD50" s="1508"/>
      <c r="KE50" s="1508"/>
      <c r="KF50" s="1508"/>
      <c r="KG50" s="1508"/>
      <c r="KH50" s="1508"/>
      <c r="KI50" s="1508"/>
      <c r="KJ50" s="610"/>
      <c r="KK50" s="521"/>
      <c r="KL50" s="600"/>
      <c r="KM50" s="598"/>
      <c r="KN50" s="598"/>
      <c r="KO50" s="598"/>
      <c r="KP50" s="598"/>
      <c r="KQ50" s="598"/>
      <c r="KR50" s="1511"/>
      <c r="KS50" s="1512"/>
      <c r="KT50" s="1511"/>
      <c r="KU50" s="1512"/>
      <c r="KV50" s="1513"/>
      <c r="KW50" s="1512"/>
      <c r="KX50" s="521"/>
      <c r="KY50" s="1225"/>
      <c r="KZ50" s="1225"/>
      <c r="LA50" s="1225"/>
      <c r="LB50" s="493"/>
      <c r="LC50" s="1552"/>
      <c r="LD50" s="1552"/>
      <c r="LE50" s="1552"/>
      <c r="LF50" s="505"/>
      <c r="LG50" s="1518"/>
      <c r="LH50" s="1518"/>
      <c r="LI50" s="493"/>
      <c r="LJ50" s="426"/>
      <c r="LK50" s="426"/>
      <c r="LL50" s="426"/>
      <c r="LM50" s="419"/>
      <c r="LN50" s="521"/>
      <c r="LO50" s="521"/>
      <c r="LP50" s="567"/>
      <c r="LQ50" s="522"/>
      <c r="LR50" s="522"/>
      <c r="LS50" s="522"/>
      <c r="LT50" s="522"/>
      <c r="LU50" s="1490"/>
      <c r="LV50" s="162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2.02</v>
      </c>
      <c r="MP50" s="1364">
        <v>1.98</v>
      </c>
      <c r="MQ50" s="1364">
        <v>1.95</v>
      </c>
      <c r="MR50" s="1364">
        <v>1.97</v>
      </c>
      <c r="MS50" s="1364">
        <v>1.98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  <c r="OA50" s="1057"/>
      <c r="OC50" s="1615"/>
      <c r="OD50" s="1615"/>
      <c r="OE50" s="1626"/>
      <c r="OF50" s="1615"/>
      <c r="OG50" s="1615"/>
      <c r="OH50" s="1626"/>
      <c r="OI50" s="1615"/>
      <c r="OJ50" s="1615"/>
      <c r="OK50" s="1626"/>
      <c r="OL50" s="1615"/>
      <c r="OM50" s="1615"/>
      <c r="ON50" s="1626"/>
      <c r="OO50" s="1615"/>
      <c r="OP50" s="1615"/>
      <c r="OQ50" s="1626"/>
      <c r="OR50" s="802"/>
      <c r="PL50" s="802"/>
      <c r="PM50" s="802"/>
      <c r="PO50" s="1615"/>
      <c r="PP50" s="1615"/>
      <c r="PQ50" s="1615"/>
      <c r="PR50" s="1615"/>
      <c r="PS50" s="1615"/>
      <c r="PT50" s="1615"/>
      <c r="PU50" s="1615"/>
      <c r="PV50" s="1615"/>
      <c r="PW50" s="1615"/>
      <c r="PX50" s="1615"/>
      <c r="PY50" s="1615"/>
      <c r="PZ50" s="1615"/>
      <c r="QA50" s="1615"/>
      <c r="QB50" s="1615"/>
      <c r="QC50" s="1615"/>
      <c r="QD50" s="1615"/>
      <c r="QE50" s="1615"/>
      <c r="QF50" s="1615"/>
      <c r="QG50" s="1615"/>
      <c r="QH50" s="1615"/>
      <c r="QK50" s="1615"/>
      <c r="QL50" s="1615"/>
      <c r="QM50" s="1615"/>
      <c r="QN50" s="1615"/>
      <c r="QO50" s="1615"/>
      <c r="QP50" s="1615"/>
      <c r="QQ50" s="1615"/>
      <c r="QR50" s="1615"/>
      <c r="QS50" s="1615"/>
      <c r="QT50" s="1615"/>
      <c r="QU50" s="1615"/>
      <c r="QV50" s="1615"/>
      <c r="QW50" s="1615"/>
      <c r="QX50" s="1615"/>
      <c r="QY50" s="1615"/>
      <c r="QZ50" s="1615"/>
      <c r="RA50" s="1615"/>
      <c r="RB50" s="1615"/>
      <c r="RC50" s="1615"/>
      <c r="RD50" s="1615"/>
      <c r="RG50" s="1615"/>
      <c r="RH50" s="1615"/>
      <c r="RI50" s="1615"/>
      <c r="RJ50" s="1615"/>
      <c r="RK50" s="1615"/>
      <c r="RL50" s="1615"/>
      <c r="RM50" s="1615"/>
      <c r="RN50" s="1615"/>
      <c r="RO50" s="1615"/>
      <c r="RP50" s="1615"/>
      <c r="RV50" s="802"/>
      <c r="TH50" s="1618"/>
      <c r="TI50" s="1618"/>
      <c r="TJ50" s="1619"/>
      <c r="UO50" s="1618"/>
      <c r="UP50" s="1618"/>
      <c r="UQ50" s="1619"/>
      <c r="UR50" s="1618"/>
      <c r="US50" s="1618"/>
      <c r="UT50" s="1619"/>
      <c r="UU50" s="1618"/>
      <c r="UV50" s="1618"/>
      <c r="UW50" s="1619"/>
      <c r="WA50" s="1618"/>
      <c r="WB50" s="1618"/>
      <c r="WC50" s="1619"/>
      <c r="WD50" s="1618"/>
      <c r="WE50" s="1618"/>
      <c r="WF50" s="1619"/>
      <c r="WG50" s="1618"/>
      <c r="WH50" s="1618"/>
      <c r="WI50" s="1619"/>
      <c r="XM50" s="1618"/>
      <c r="XN50" s="1618"/>
      <c r="XO50" s="1619"/>
      <c r="XP50" s="1618"/>
      <c r="XQ50" s="1618"/>
      <c r="XR50" s="1619"/>
      <c r="XS50" s="1618"/>
      <c r="XT50" s="1618"/>
      <c r="XU50" s="1619"/>
      <c r="YY50" s="1618"/>
      <c r="YZ50" s="1618"/>
      <c r="ZA50" s="1619"/>
      <c r="ZB50" s="1618"/>
      <c r="ZC50" s="1618"/>
      <c r="ZD50" s="1619"/>
      <c r="ZE50" s="1618"/>
      <c r="ZF50" s="1618"/>
      <c r="ZG50" s="1619"/>
    </row>
    <row r="51" spans="1:683" ht="22.5" customHeight="1" x14ac:dyDescent="0.3">
      <c r="A51" s="504"/>
      <c r="B51" s="541"/>
      <c r="C51" s="541"/>
      <c r="D51" s="336"/>
      <c r="E51" s="1628"/>
      <c r="F51" s="1628"/>
      <c r="G51" s="1590"/>
      <c r="H51" s="1588"/>
      <c r="I51" s="1591"/>
      <c r="J51" s="521"/>
      <c r="K51" s="521"/>
      <c r="L51" s="521"/>
      <c r="M51" s="521"/>
      <c r="N51" s="527"/>
      <c r="O51" s="1495"/>
      <c r="P51" s="1500"/>
      <c r="Q51" s="1501"/>
      <c r="R51" s="1500"/>
      <c r="S51" s="1500"/>
      <c r="T51" s="1501"/>
      <c r="U51" s="1500"/>
      <c r="V51" s="1500"/>
      <c r="W51" s="1501"/>
      <c r="X51" s="1498"/>
      <c r="Y51" s="360"/>
      <c r="Z51" s="208"/>
      <c r="AA51" s="208" t="s">
        <v>37</v>
      </c>
      <c r="AB51" s="480">
        <v>2.0099999999999998</v>
      </c>
      <c r="AC51" s="480">
        <v>1.99</v>
      </c>
      <c r="AD51" s="480">
        <v>1.97</v>
      </c>
      <c r="AE51" s="480">
        <v>1.99</v>
      </c>
      <c r="AF51" s="375"/>
      <c r="AG51" s="375"/>
      <c r="AH51" s="375"/>
      <c r="AI51" s="1504"/>
      <c r="AJ51" s="459"/>
      <c r="AK51" s="219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1"/>
      <c r="BM51" s="1225"/>
      <c r="BN51" s="1225"/>
      <c r="BO51" s="1225"/>
      <c r="BP51" s="309"/>
      <c r="BQ51" s="1553"/>
      <c r="BR51" s="1553"/>
      <c r="BS51" s="1553"/>
      <c r="BT51" s="1553"/>
      <c r="BU51" s="1518"/>
      <c r="BV51" s="1518"/>
      <c r="BW51" s="493"/>
      <c r="BX51" s="426"/>
      <c r="BY51" s="426"/>
      <c r="BZ51" s="426"/>
      <c r="CA51" s="419"/>
      <c r="CB51" s="521"/>
      <c r="CC51" s="521"/>
      <c r="CE51" s="504"/>
      <c r="CF51" s="541"/>
      <c r="CG51" s="541"/>
      <c r="CH51" s="336"/>
      <c r="CI51" s="1628"/>
      <c r="CJ51" s="1629"/>
      <c r="CK51" s="420"/>
      <c r="CL51" s="420"/>
      <c r="CM51" s="420"/>
      <c r="CN51" s="420"/>
      <c r="CO51" s="420"/>
      <c r="CP51" s="420"/>
      <c r="CQ51" s="420"/>
      <c r="CR51" s="527"/>
      <c r="CS51" s="1495"/>
      <c r="CT51" s="1500"/>
      <c r="CU51" s="1501"/>
      <c r="CV51" s="1500"/>
      <c r="CW51" s="1500"/>
      <c r="CX51" s="1501"/>
      <c r="CY51" s="1500"/>
      <c r="CZ51" s="1500"/>
      <c r="DA51" s="1501"/>
      <c r="DB51" s="1498"/>
      <c r="DC51" s="360"/>
      <c r="DD51" s="208"/>
      <c r="DE51" s="208" t="s">
        <v>37</v>
      </c>
      <c r="DF51" s="480">
        <v>2.02</v>
      </c>
      <c r="DG51" s="480">
        <v>1.96</v>
      </c>
      <c r="DH51" s="480">
        <v>2</v>
      </c>
      <c r="DI51" s="480">
        <v>1.99</v>
      </c>
      <c r="DJ51" s="375"/>
      <c r="DK51" s="375"/>
      <c r="DL51" s="375"/>
      <c r="DM51" s="1504"/>
      <c r="DN51" s="459"/>
      <c r="DO51" s="219"/>
      <c r="DP51" s="600"/>
      <c r="DQ51" s="598"/>
      <c r="DR51" s="598"/>
      <c r="DS51" s="598"/>
      <c r="DT51" s="598"/>
      <c r="DU51" s="598"/>
      <c r="DV51" s="1511"/>
      <c r="DW51" s="1512"/>
      <c r="DX51" s="1511"/>
      <c r="DY51" s="1512"/>
      <c r="DZ51" s="1513"/>
      <c r="EA51" s="1512"/>
      <c r="EB51" s="610"/>
      <c r="EC51" s="521"/>
      <c r="ED51" s="600"/>
      <c r="EE51" s="598"/>
      <c r="EF51" s="598"/>
      <c r="EG51" s="598"/>
      <c r="EH51" s="598"/>
      <c r="EI51" s="598"/>
      <c r="EJ51" s="1511"/>
      <c r="EK51" s="1512"/>
      <c r="EL51" s="1511"/>
      <c r="EM51" s="1512"/>
      <c r="EN51" s="1513"/>
      <c r="EO51" s="1512"/>
      <c r="EP51" s="521"/>
      <c r="EQ51" s="1225"/>
      <c r="ER51" s="1225"/>
      <c r="ES51" s="1225"/>
      <c r="ET51" s="309"/>
      <c r="EU51" s="1553"/>
      <c r="EV51" s="1553"/>
      <c r="EW51" s="1553"/>
      <c r="EX51" s="1553"/>
      <c r="EY51" s="1518"/>
      <c r="EZ51" s="1518"/>
      <c r="FA51" s="493"/>
      <c r="FB51" s="426"/>
      <c r="FC51" s="426"/>
      <c r="FD51" s="426"/>
      <c r="FE51" s="419"/>
      <c r="FF51" s="521"/>
      <c r="FG51" s="521"/>
      <c r="FH51" s="567"/>
      <c r="FI51" s="504"/>
      <c r="FJ51" s="541"/>
      <c r="FK51" s="541"/>
      <c r="FL51" s="336"/>
      <c r="FM51" s="1629"/>
      <c r="FN51" s="1629"/>
      <c r="FO51" s="420"/>
      <c r="FP51" s="420"/>
      <c r="FQ51" s="420"/>
      <c r="FR51" s="420"/>
      <c r="FS51" s="420"/>
      <c r="FT51" s="420"/>
      <c r="FU51" s="420"/>
      <c r="FV51" s="527"/>
      <c r="FW51" s="1495"/>
      <c r="FX51" s="1500"/>
      <c r="FY51" s="1501"/>
      <c r="FZ51" s="1500"/>
      <c r="GA51" s="1500"/>
      <c r="GB51" s="1501"/>
      <c r="GC51" s="1500"/>
      <c r="GD51" s="1500"/>
      <c r="GE51" s="1501"/>
      <c r="GF51" s="1498"/>
      <c r="GG51" s="360"/>
      <c r="GH51" s="208"/>
      <c r="GI51" s="208" t="s">
        <v>37</v>
      </c>
      <c r="GJ51" s="480">
        <v>1.91</v>
      </c>
      <c r="GK51" s="480">
        <v>1.95</v>
      </c>
      <c r="GL51" s="480">
        <v>1.9</v>
      </c>
      <c r="GM51" s="480">
        <v>1.92</v>
      </c>
      <c r="GN51" s="375"/>
      <c r="GO51" s="375"/>
      <c r="GP51" s="375"/>
      <c r="GQ51" s="1504"/>
      <c r="GR51" s="459"/>
      <c r="GS51" s="219"/>
      <c r="GT51" s="600"/>
      <c r="GU51" s="598"/>
      <c r="GV51" s="598"/>
      <c r="GW51" s="598"/>
      <c r="GX51" s="598"/>
      <c r="GY51" s="598"/>
      <c r="GZ51" s="1511"/>
      <c r="HA51" s="1512"/>
      <c r="HB51" s="1511"/>
      <c r="HC51" s="1512"/>
      <c r="HD51" s="1513"/>
      <c r="HE51" s="1512"/>
      <c r="HF51" s="610"/>
      <c r="HG51" s="521"/>
      <c r="HH51" s="600"/>
      <c r="HI51" s="598"/>
      <c r="HJ51" s="598"/>
      <c r="HK51" s="598"/>
      <c r="HL51" s="598"/>
      <c r="HM51" s="598"/>
      <c r="HN51" s="1511"/>
      <c r="HO51" s="1512"/>
      <c r="HP51" s="1511"/>
      <c r="HQ51" s="1512"/>
      <c r="HR51" s="1513"/>
      <c r="HS51" s="1512"/>
      <c r="HT51" s="521"/>
      <c r="HU51" s="1225"/>
      <c r="HV51" s="1225"/>
      <c r="HW51" s="1225"/>
      <c r="HX51" s="309"/>
      <c r="HY51" s="1553"/>
      <c r="HZ51" s="1553"/>
      <c r="IA51" s="1553"/>
      <c r="IB51" s="1553"/>
      <c r="IC51" s="1518"/>
      <c r="ID51" s="1518"/>
      <c r="IE51" s="493"/>
      <c r="IF51" s="426"/>
      <c r="IG51" s="426"/>
      <c r="IH51" s="426"/>
      <c r="II51" s="419"/>
      <c r="IJ51" s="521"/>
      <c r="IK51" s="521"/>
      <c r="IL51" s="567"/>
      <c r="IM51" s="504"/>
      <c r="IN51" s="541"/>
      <c r="IO51" s="541"/>
      <c r="IP51" s="336"/>
      <c r="IQ51" s="1628"/>
      <c r="IR51" s="1628"/>
      <c r="IS51" s="521"/>
      <c r="IT51" s="420"/>
      <c r="IU51" s="420"/>
      <c r="IV51" s="420"/>
      <c r="IW51" s="420"/>
      <c r="IX51" s="420"/>
      <c r="IY51" s="420"/>
      <c r="IZ51" s="527"/>
      <c r="JA51" s="1495"/>
      <c r="JB51" s="1500"/>
      <c r="JC51" s="1501"/>
      <c r="JD51" s="1500"/>
      <c r="JE51" s="1500"/>
      <c r="JF51" s="1501"/>
      <c r="JG51" s="1500"/>
      <c r="JH51" s="1500"/>
      <c r="JI51" s="1501"/>
      <c r="JJ51" s="1498"/>
      <c r="JK51" s="360"/>
      <c r="JL51" s="208"/>
      <c r="JM51" s="208" t="s">
        <v>37</v>
      </c>
      <c r="JN51" s="480">
        <v>1.91</v>
      </c>
      <c r="JO51" s="480">
        <v>1.98</v>
      </c>
      <c r="JP51" s="480">
        <v>1.92</v>
      </c>
      <c r="JQ51" s="480">
        <v>1.94</v>
      </c>
      <c r="JR51" s="375"/>
      <c r="JS51" s="375"/>
      <c r="JT51" s="375"/>
      <c r="JU51" s="1504"/>
      <c r="JV51" s="459"/>
      <c r="JW51" s="219"/>
      <c r="JX51" s="600"/>
      <c r="JY51" s="598"/>
      <c r="JZ51" s="598"/>
      <c r="KA51" s="598"/>
      <c r="KB51" s="598"/>
      <c r="KC51" s="598"/>
      <c r="KD51" s="1511"/>
      <c r="KE51" s="1512"/>
      <c r="KF51" s="1511"/>
      <c r="KG51" s="1512"/>
      <c r="KH51" s="1513"/>
      <c r="KI51" s="1512"/>
      <c r="KJ51" s="610"/>
      <c r="KK51" s="521"/>
      <c r="KL51" s="600"/>
      <c r="KM51" s="598"/>
      <c r="KN51" s="598"/>
      <c r="KO51" s="598"/>
      <c r="KP51" s="598"/>
      <c r="KQ51" s="598"/>
      <c r="KR51" s="1511"/>
      <c r="KS51" s="1512"/>
      <c r="KT51" s="1511"/>
      <c r="KU51" s="1512"/>
      <c r="KV51" s="1513"/>
      <c r="KW51" s="1512"/>
      <c r="KX51" s="521"/>
      <c r="KY51" s="1225"/>
      <c r="KZ51" s="1225"/>
      <c r="LA51" s="1225"/>
      <c r="LB51" s="309"/>
      <c r="LC51" s="1553"/>
      <c r="LD51" s="1553"/>
      <c r="LE51" s="1553"/>
      <c r="LF51" s="1553"/>
      <c r="LG51" s="1518"/>
      <c r="LH51" s="1518"/>
      <c r="LI51" s="493"/>
      <c r="LJ51" s="426"/>
      <c r="LK51" s="426"/>
      <c r="LL51" s="426"/>
      <c r="LM51" s="419"/>
      <c r="LN51" s="521"/>
      <c r="LO51" s="521"/>
      <c r="LP51" s="567"/>
      <c r="LQ51" s="504"/>
      <c r="LR51" s="371"/>
      <c r="LS51" s="541"/>
      <c r="LT51" s="336"/>
      <c r="LU51" s="1571"/>
      <c r="LV51" s="1628"/>
      <c r="LW51" s="206"/>
      <c r="LX51" s="206"/>
      <c r="LY51" s="214"/>
      <c r="LZ51" s="206"/>
      <c r="MA51" s="206"/>
      <c r="MB51" s="1495"/>
      <c r="MC51" s="1500"/>
      <c r="MD51" s="1501"/>
      <c r="ME51" s="1500"/>
      <c r="MF51" s="1500"/>
      <c r="MG51" s="1501"/>
      <c r="MH51" s="1500"/>
      <c r="MI51" s="1500"/>
      <c r="MJ51" s="1501"/>
      <c r="MK51" s="1498"/>
      <c r="ML51" s="305"/>
      <c r="MM51" s="230"/>
      <c r="MN51" s="230" t="s">
        <v>37</v>
      </c>
      <c r="MO51" s="725">
        <v>1.99</v>
      </c>
      <c r="MP51" s="725">
        <v>1.99</v>
      </c>
      <c r="MQ51" s="725">
        <v>1.92</v>
      </c>
      <c r="MR51" s="725">
        <v>1.94</v>
      </c>
      <c r="MS51" s="726">
        <v>1.96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  <c r="OA51" s="1057"/>
      <c r="OC51" s="1613"/>
      <c r="OD51" s="1613"/>
      <c r="OE51" s="1626"/>
      <c r="OF51" s="1613"/>
      <c r="OG51" s="1613"/>
      <c r="OH51" s="1626"/>
      <c r="OI51" s="1613"/>
      <c r="OJ51" s="1613"/>
      <c r="OK51" s="1626"/>
      <c r="OL51" s="1613"/>
      <c r="OM51" s="1613"/>
      <c r="ON51" s="1613"/>
      <c r="OO51" s="1613"/>
      <c r="OP51" s="1613"/>
      <c r="OQ51" s="1626"/>
      <c r="OR51" s="802"/>
      <c r="PL51" s="802"/>
      <c r="PM51" s="802"/>
      <c r="PO51" s="1615"/>
      <c r="PP51" s="1615"/>
      <c r="PQ51" s="1615"/>
      <c r="PR51" s="1615"/>
      <c r="PS51" s="1615"/>
      <c r="PT51" s="1615"/>
      <c r="PU51" s="1615"/>
      <c r="PV51" s="1615"/>
      <c r="PW51" s="1615"/>
      <c r="PX51" s="1615"/>
      <c r="PY51" s="1615"/>
      <c r="PZ51" s="1615"/>
      <c r="QA51" s="1615"/>
      <c r="QB51" s="1615"/>
      <c r="QC51" s="1615"/>
      <c r="QD51" s="1615"/>
      <c r="QE51" s="1615"/>
      <c r="QF51" s="1615"/>
      <c r="QG51" s="1615"/>
      <c r="QH51" s="1615"/>
      <c r="QK51" s="1615"/>
      <c r="QL51" s="1615"/>
      <c r="QM51" s="1615"/>
      <c r="QN51" s="1615"/>
      <c r="QO51" s="1615"/>
      <c r="QP51" s="1615"/>
      <c r="QQ51" s="1615"/>
      <c r="QR51" s="1615"/>
      <c r="QS51" s="1615"/>
      <c r="QT51" s="1615"/>
      <c r="QU51" s="1615"/>
      <c r="QV51" s="1615"/>
      <c r="QW51" s="1615"/>
      <c r="QX51" s="1615"/>
      <c r="QY51" s="1615"/>
      <c r="QZ51" s="1615"/>
      <c r="RA51" s="1615"/>
      <c r="RB51" s="1615"/>
      <c r="RC51" s="1615"/>
      <c r="RD51" s="1615"/>
      <c r="RG51" s="1615"/>
      <c r="RH51" s="1615"/>
      <c r="RI51" s="1615"/>
      <c r="RJ51" s="1615"/>
      <c r="RK51" s="1615"/>
      <c r="RL51" s="1615"/>
      <c r="RM51" s="1615"/>
      <c r="RN51" s="1615"/>
      <c r="RO51" s="1615"/>
      <c r="RP51" s="1615"/>
      <c r="RV51" s="802"/>
      <c r="TH51" s="1618"/>
      <c r="TI51" s="1618"/>
      <c r="TJ51" s="1619"/>
      <c r="UO51" s="1618"/>
      <c r="UP51" s="1618"/>
      <c r="UQ51" s="1619"/>
      <c r="UR51" s="1618"/>
      <c r="US51" s="1618"/>
      <c r="UT51" s="1619"/>
      <c r="UU51" s="1618"/>
      <c r="UV51" s="1618"/>
      <c r="UW51" s="1619"/>
      <c r="WA51" s="1618"/>
      <c r="WB51" s="1618"/>
      <c r="WC51" s="1619"/>
      <c r="WD51" s="1618"/>
      <c r="WE51" s="1618"/>
      <c r="WF51" s="1619"/>
      <c r="WG51" s="1618"/>
      <c r="WH51" s="1618"/>
      <c r="WI51" s="1619"/>
      <c r="XM51" s="1618"/>
      <c r="XN51" s="1618"/>
      <c r="XO51" s="1619"/>
      <c r="XP51" s="1618"/>
      <c r="XQ51" s="1618"/>
      <c r="XR51" s="1619"/>
      <c r="XS51" s="1618"/>
      <c r="XT51" s="1618"/>
      <c r="XU51" s="1619"/>
      <c r="YY51" s="1618"/>
      <c r="YZ51" s="1618"/>
      <c r="ZA51" s="1619"/>
      <c r="ZB51" s="1618"/>
      <c r="ZC51" s="1618"/>
      <c r="ZD51" s="1619"/>
      <c r="ZE51" s="1618"/>
      <c r="ZF51" s="1618"/>
      <c r="ZG51" s="1619"/>
    </row>
    <row r="52" spans="1:683" ht="22.5" customHeight="1" x14ac:dyDescent="0.3">
      <c r="A52" s="356"/>
      <c r="B52" s="375"/>
      <c r="C52" s="375"/>
      <c r="D52" s="336"/>
      <c r="E52" s="1628"/>
      <c r="F52" s="1628"/>
      <c r="G52" s="1590"/>
      <c r="H52" s="1588"/>
      <c r="I52" s="1591"/>
      <c r="J52" s="521"/>
      <c r="K52" s="521"/>
      <c r="L52" s="521"/>
      <c r="M52" s="521"/>
      <c r="N52" s="527"/>
      <c r="O52" s="1021"/>
      <c r="P52" s="1021"/>
      <c r="Q52" s="570"/>
      <c r="R52" s="1021"/>
      <c r="S52" s="1021"/>
      <c r="T52" s="570"/>
      <c r="U52" s="1021"/>
      <c r="V52" s="1021"/>
      <c r="W52" s="570"/>
      <c r="X52" s="1021"/>
      <c r="Y52" s="360"/>
      <c r="Z52" s="208"/>
      <c r="AA52" s="208" t="s">
        <v>51</v>
      </c>
      <c r="AB52" s="480">
        <v>2.02</v>
      </c>
      <c r="AC52" s="480">
        <v>2.08</v>
      </c>
      <c r="AD52" s="480">
        <v>1.98</v>
      </c>
      <c r="AE52" s="480">
        <v>2.0299999999999998</v>
      </c>
      <c r="AF52" s="375"/>
      <c r="AG52" s="375"/>
      <c r="AH52" s="375"/>
      <c r="AI52" s="1504"/>
      <c r="AJ52" s="459"/>
      <c r="AK52" s="219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1"/>
      <c r="BM52" s="1225"/>
      <c r="BN52" s="1225"/>
      <c r="BO52" s="1225"/>
      <c r="BP52" s="493"/>
      <c r="BQ52" s="1553"/>
      <c r="BR52" s="1553"/>
      <c r="BS52" s="1553"/>
      <c r="BT52" s="1553"/>
      <c r="BU52" s="1518"/>
      <c r="BV52" s="1518"/>
      <c r="BW52" s="1271"/>
      <c r="BX52" s="1552"/>
      <c r="BY52" s="324"/>
      <c r="BZ52" s="324"/>
      <c r="CA52" s="419"/>
      <c r="CB52" s="521"/>
      <c r="CC52" s="521"/>
      <c r="CE52" s="356"/>
      <c r="CF52" s="375"/>
      <c r="CG52" s="375"/>
      <c r="CH52" s="336"/>
      <c r="CI52" s="1628"/>
      <c r="CJ52" s="1629"/>
      <c r="CK52" s="420"/>
      <c r="CL52" s="420"/>
      <c r="CM52" s="420"/>
      <c r="CN52" s="420"/>
      <c r="CO52" s="420"/>
      <c r="CP52" s="420"/>
      <c r="CQ52" s="420"/>
      <c r="CR52" s="527"/>
      <c r="CS52" s="1021"/>
      <c r="CT52" s="1021"/>
      <c r="CU52" s="570"/>
      <c r="CV52" s="1021"/>
      <c r="CW52" s="1021"/>
      <c r="CX52" s="570"/>
      <c r="CY52" s="1021"/>
      <c r="CZ52" s="1021"/>
      <c r="DA52" s="570"/>
      <c r="DB52" s="1021"/>
      <c r="DC52" s="360"/>
      <c r="DD52" s="208"/>
      <c r="DE52" s="208" t="s">
        <v>51</v>
      </c>
      <c r="DF52" s="480">
        <v>2.06</v>
      </c>
      <c r="DG52" s="480">
        <v>2.06</v>
      </c>
      <c r="DH52" s="480">
        <v>2.02</v>
      </c>
      <c r="DI52" s="480">
        <v>2.0499999999999998</v>
      </c>
      <c r="DJ52" s="375"/>
      <c r="DK52" s="375"/>
      <c r="DL52" s="375"/>
      <c r="DM52" s="1504"/>
      <c r="DN52" s="459"/>
      <c r="DO52" s="219"/>
      <c r="DP52" s="600"/>
      <c r="DQ52" s="598"/>
      <c r="DR52" s="598"/>
      <c r="DS52" s="598"/>
      <c r="DT52" s="598"/>
      <c r="DU52" s="598"/>
      <c r="DV52" s="1511"/>
      <c r="DW52" s="1512"/>
      <c r="DX52" s="1511"/>
      <c r="DY52" s="1512"/>
      <c r="DZ52" s="1513"/>
      <c r="EA52" s="1512"/>
      <c r="EB52" s="610"/>
      <c r="EC52" s="521"/>
      <c r="ED52" s="600"/>
      <c r="EE52" s="598"/>
      <c r="EF52" s="598"/>
      <c r="EG52" s="598"/>
      <c r="EH52" s="598"/>
      <c r="EI52" s="598"/>
      <c r="EJ52" s="1511"/>
      <c r="EK52" s="1512"/>
      <c r="EL52" s="1511"/>
      <c r="EM52" s="1512"/>
      <c r="EN52" s="1513"/>
      <c r="EO52" s="1512"/>
      <c r="EP52" s="521"/>
      <c r="EQ52" s="1225"/>
      <c r="ER52" s="1225"/>
      <c r="ES52" s="1225"/>
      <c r="ET52" s="493"/>
      <c r="EU52" s="1553"/>
      <c r="EV52" s="1553"/>
      <c r="EW52" s="1553"/>
      <c r="EX52" s="1553"/>
      <c r="EY52" s="1518"/>
      <c r="EZ52" s="1518"/>
      <c r="FA52" s="1271"/>
      <c r="FB52" s="1552"/>
      <c r="FC52" s="324"/>
      <c r="FD52" s="324"/>
      <c r="FE52" s="419"/>
      <c r="FF52" s="521"/>
      <c r="FG52" s="521"/>
      <c r="FH52" s="567"/>
      <c r="FI52" s="356"/>
      <c r="FJ52" s="375"/>
      <c r="FK52" s="375"/>
      <c r="FL52" s="336"/>
      <c r="FM52" s="1629"/>
      <c r="FN52" s="1629"/>
      <c r="FO52" s="420"/>
      <c r="FP52" s="420"/>
      <c r="FQ52" s="420"/>
      <c r="FR52" s="420"/>
      <c r="FS52" s="420"/>
      <c r="FT52" s="420"/>
      <c r="FU52" s="420"/>
      <c r="FV52" s="527"/>
      <c r="FW52" s="1021"/>
      <c r="FX52" s="1021"/>
      <c r="FY52" s="570"/>
      <c r="FZ52" s="1021"/>
      <c r="GA52" s="1021"/>
      <c r="GB52" s="570"/>
      <c r="GC52" s="1021"/>
      <c r="GD52" s="1021"/>
      <c r="GE52" s="570"/>
      <c r="GF52" s="1021"/>
      <c r="GG52" s="360"/>
      <c r="GH52" s="208"/>
      <c r="GI52" s="208" t="s">
        <v>51</v>
      </c>
      <c r="GJ52" s="480">
        <v>2.0099999999999998</v>
      </c>
      <c r="GK52" s="480">
        <v>2.06</v>
      </c>
      <c r="GL52" s="480">
        <v>2.0499999999999998</v>
      </c>
      <c r="GM52" s="480">
        <v>2.04</v>
      </c>
      <c r="GN52" s="375"/>
      <c r="GO52" s="375"/>
      <c r="GP52" s="375"/>
      <c r="GQ52" s="1504"/>
      <c r="GR52" s="459"/>
      <c r="GS52" s="219"/>
      <c r="GT52" s="600"/>
      <c r="GU52" s="598"/>
      <c r="GV52" s="598"/>
      <c r="GW52" s="598"/>
      <c r="GX52" s="598"/>
      <c r="GY52" s="598"/>
      <c r="GZ52" s="1511"/>
      <c r="HA52" s="1512"/>
      <c r="HB52" s="1511"/>
      <c r="HC52" s="1512"/>
      <c r="HD52" s="1513"/>
      <c r="HE52" s="1512"/>
      <c r="HF52" s="610"/>
      <c r="HG52" s="521"/>
      <c r="HH52" s="600"/>
      <c r="HI52" s="598"/>
      <c r="HJ52" s="598"/>
      <c r="HK52" s="598"/>
      <c r="HL52" s="598"/>
      <c r="HM52" s="598"/>
      <c r="HN52" s="1511"/>
      <c r="HO52" s="1512"/>
      <c r="HP52" s="1511"/>
      <c r="HQ52" s="1512"/>
      <c r="HR52" s="1513"/>
      <c r="HS52" s="1512"/>
      <c r="HT52" s="521"/>
      <c r="HU52" s="1225"/>
      <c r="HV52" s="1225"/>
      <c r="HW52" s="1225"/>
      <c r="HX52" s="493"/>
      <c r="HY52" s="1553"/>
      <c r="HZ52" s="1553"/>
      <c r="IA52" s="1553"/>
      <c r="IB52" s="1553"/>
      <c r="IC52" s="1518"/>
      <c r="ID52" s="1518"/>
      <c r="IE52" s="1271"/>
      <c r="IF52" s="1552"/>
      <c r="IG52" s="324"/>
      <c r="IH52" s="324"/>
      <c r="II52" s="419"/>
      <c r="IJ52" s="521"/>
      <c r="IK52" s="521"/>
      <c r="IL52" s="567"/>
      <c r="IM52" s="356"/>
      <c r="IN52" s="375"/>
      <c r="IO52" s="375"/>
      <c r="IP52" s="336"/>
      <c r="IQ52" s="1628"/>
      <c r="IR52" s="1628"/>
      <c r="IS52" s="521"/>
      <c r="IT52" s="420"/>
      <c r="IU52" s="420"/>
      <c r="IV52" s="420"/>
      <c r="IW52" s="420"/>
      <c r="IX52" s="420"/>
      <c r="IY52" s="420"/>
      <c r="IZ52" s="527"/>
      <c r="JA52" s="1021"/>
      <c r="JB52" s="1021"/>
      <c r="JC52" s="570"/>
      <c r="JD52" s="1021"/>
      <c r="JE52" s="1021"/>
      <c r="JF52" s="570"/>
      <c r="JG52" s="1021"/>
      <c r="JH52" s="1021"/>
      <c r="JI52" s="570"/>
      <c r="JJ52" s="1021"/>
      <c r="JK52" s="360"/>
      <c r="JL52" s="208"/>
      <c r="JM52" s="208" t="s">
        <v>51</v>
      </c>
      <c r="JN52" s="480">
        <v>2.0299999999999998</v>
      </c>
      <c r="JO52" s="480">
        <v>2.0299999999999998</v>
      </c>
      <c r="JP52" s="480">
        <v>1.99</v>
      </c>
      <c r="JQ52" s="480">
        <v>2.02</v>
      </c>
      <c r="JR52" s="375"/>
      <c r="JS52" s="375"/>
      <c r="JT52" s="375"/>
      <c r="JU52" s="1504"/>
      <c r="JV52" s="459"/>
      <c r="JW52" s="219"/>
      <c r="JX52" s="600"/>
      <c r="JY52" s="598"/>
      <c r="JZ52" s="598"/>
      <c r="KA52" s="598"/>
      <c r="KB52" s="598"/>
      <c r="KC52" s="598"/>
      <c r="KD52" s="1511"/>
      <c r="KE52" s="1512"/>
      <c r="KF52" s="1511"/>
      <c r="KG52" s="1512"/>
      <c r="KH52" s="1513"/>
      <c r="KI52" s="1512"/>
      <c r="KJ52" s="610"/>
      <c r="KK52" s="521"/>
      <c r="KL52" s="600"/>
      <c r="KM52" s="598"/>
      <c r="KN52" s="598"/>
      <c r="KO52" s="598"/>
      <c r="KP52" s="598"/>
      <c r="KQ52" s="598"/>
      <c r="KR52" s="1511"/>
      <c r="KS52" s="1512"/>
      <c r="KT52" s="1511"/>
      <c r="KU52" s="1512"/>
      <c r="KV52" s="1513"/>
      <c r="KW52" s="1512"/>
      <c r="KX52" s="521"/>
      <c r="KY52" s="1225"/>
      <c r="KZ52" s="1225"/>
      <c r="LA52" s="1225"/>
      <c r="LB52" s="493"/>
      <c r="LC52" s="1553"/>
      <c r="LD52" s="1553"/>
      <c r="LE52" s="1553"/>
      <c r="LF52" s="1553"/>
      <c r="LG52" s="1518"/>
      <c r="LH52" s="1518"/>
      <c r="LI52" s="1271"/>
      <c r="LJ52" s="1552"/>
      <c r="LK52" s="324"/>
      <c r="LL52" s="324"/>
      <c r="LM52" s="419"/>
      <c r="LN52" s="521"/>
      <c r="LO52" s="521"/>
      <c r="LP52" s="567"/>
      <c r="LQ52" s="356"/>
      <c r="LR52" s="375"/>
      <c r="LS52" s="272"/>
      <c r="LT52" s="336"/>
      <c r="LU52" s="1490"/>
      <c r="LV52" s="1628"/>
      <c r="LW52" s="206"/>
      <c r="LX52" s="206"/>
      <c r="LY52" s="214"/>
      <c r="LZ52" s="206"/>
      <c r="MA52" s="206"/>
      <c r="MB52" s="1021"/>
      <c r="MC52" s="1021"/>
      <c r="MD52" s="570"/>
      <c r="ME52" s="1021"/>
      <c r="MF52" s="1021"/>
      <c r="MG52" s="570"/>
      <c r="MH52" s="1021"/>
      <c r="MI52" s="1021"/>
      <c r="MJ52" s="570"/>
      <c r="MK52" s="1021"/>
      <c r="ML52" s="305"/>
      <c r="MM52" s="230"/>
      <c r="MN52" s="230" t="s">
        <v>51</v>
      </c>
      <c r="MO52" s="725">
        <v>2.0299999999999998</v>
      </c>
      <c r="MP52" s="725">
        <v>2.0499999999999998</v>
      </c>
      <c r="MQ52" s="725">
        <v>2.04</v>
      </c>
      <c r="MR52" s="725">
        <v>2.02</v>
      </c>
      <c r="MS52" s="726">
        <v>2.04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  <c r="OA52" s="1057"/>
      <c r="OC52" s="1613"/>
      <c r="OD52" s="1613"/>
      <c r="OE52" s="1626"/>
      <c r="OF52" s="1613"/>
      <c r="OG52" s="1613"/>
      <c r="OH52" s="1626"/>
      <c r="OI52" s="1613"/>
      <c r="OJ52" s="1613"/>
      <c r="OK52" s="1626"/>
      <c r="OL52" s="1613"/>
      <c r="OM52" s="1613"/>
      <c r="ON52" s="1613"/>
      <c r="OO52" s="1613"/>
      <c r="OP52" s="1613"/>
      <c r="OQ52" s="1626"/>
      <c r="OW52" s="1615"/>
      <c r="OX52" s="802"/>
      <c r="OZ52" s="1615"/>
      <c r="PA52" s="802"/>
      <c r="PC52" s="1615"/>
      <c r="PD52" s="802"/>
      <c r="PF52" s="1615"/>
      <c r="PG52" s="802"/>
      <c r="PI52" s="1615"/>
      <c r="PJ52" s="802"/>
      <c r="PL52" s="802"/>
      <c r="PM52" s="802"/>
      <c r="PO52" s="1615"/>
      <c r="PP52" s="1615"/>
      <c r="PQ52" s="1615"/>
      <c r="PR52" s="1615"/>
      <c r="PS52" s="1615"/>
      <c r="PT52" s="1615"/>
      <c r="PU52" s="1615"/>
      <c r="PV52" s="1615"/>
      <c r="PW52" s="1615"/>
      <c r="PX52" s="1615"/>
      <c r="PY52" s="1615"/>
      <c r="PZ52" s="1615"/>
      <c r="QA52" s="1615"/>
      <c r="QB52" s="1615"/>
      <c r="QC52" s="1615"/>
      <c r="QD52" s="1615"/>
      <c r="QE52" s="1615"/>
      <c r="QF52" s="1615"/>
      <c r="QG52" s="1615"/>
      <c r="QH52" s="1615"/>
      <c r="QK52" s="1615"/>
      <c r="QL52" s="1615"/>
      <c r="QM52" s="1615"/>
      <c r="QN52" s="1615"/>
      <c r="QO52" s="1615"/>
      <c r="QP52" s="1615"/>
      <c r="QQ52" s="1615"/>
      <c r="QR52" s="1615"/>
      <c r="QS52" s="1615"/>
      <c r="QT52" s="1615"/>
      <c r="QU52" s="1615"/>
      <c r="QV52" s="1615"/>
      <c r="QW52" s="1615"/>
      <c r="QX52" s="1615"/>
      <c r="QY52" s="1615"/>
      <c r="QZ52" s="1615"/>
      <c r="RA52" s="1615"/>
      <c r="RB52" s="1615"/>
      <c r="RC52" s="1615"/>
      <c r="RD52" s="1615"/>
      <c r="RG52" s="1615"/>
      <c r="RH52" s="1615"/>
      <c r="RI52" s="1615"/>
      <c r="RJ52" s="1615"/>
      <c r="RK52" s="1615"/>
      <c r="RL52" s="1615"/>
      <c r="RM52" s="1615"/>
      <c r="RN52" s="1615"/>
      <c r="RO52" s="1615"/>
      <c r="RP52" s="1615"/>
      <c r="RV52" s="802"/>
      <c r="TH52" s="1618"/>
      <c r="TI52" s="1618"/>
      <c r="TJ52" s="1619"/>
      <c r="UO52" s="1618"/>
      <c r="UP52" s="1618"/>
      <c r="UQ52" s="1619"/>
      <c r="UR52" s="1618"/>
      <c r="US52" s="1618"/>
      <c r="UT52" s="1619"/>
      <c r="UU52" s="1618"/>
      <c r="UV52" s="1618"/>
      <c r="UW52" s="1619"/>
      <c r="WA52" s="1618"/>
      <c r="WB52" s="1618"/>
      <c r="WC52" s="1619"/>
      <c r="WD52" s="1618"/>
      <c r="WE52" s="1618"/>
      <c r="WF52" s="1619"/>
      <c r="WG52" s="1618"/>
      <c r="WH52" s="1618"/>
      <c r="WI52" s="1619"/>
      <c r="XM52" s="1618"/>
      <c r="XN52" s="1618"/>
      <c r="XO52" s="1619"/>
      <c r="XP52" s="1618"/>
      <c r="XQ52" s="1618"/>
      <c r="XR52" s="1619"/>
      <c r="XS52" s="1618"/>
      <c r="XT52" s="1618"/>
      <c r="XU52" s="1619"/>
      <c r="YY52" s="1618"/>
      <c r="YZ52" s="1618"/>
      <c r="ZA52" s="1619"/>
      <c r="ZB52" s="1618"/>
      <c r="ZC52" s="1618"/>
      <c r="ZD52" s="1619"/>
      <c r="ZE52" s="1618"/>
      <c r="ZF52" s="1618"/>
      <c r="ZG52" s="1619"/>
    </row>
    <row r="53" spans="1:683" ht="22.5" customHeight="1" x14ac:dyDescent="0.2">
      <c r="A53" s="356"/>
      <c r="B53" s="375"/>
      <c r="C53" s="375"/>
      <c r="D53" s="336"/>
      <c r="E53" s="375"/>
      <c r="F53" s="1628"/>
      <c r="G53" s="521"/>
      <c r="H53" s="1588"/>
      <c r="I53" s="1591"/>
      <c r="J53" s="521"/>
      <c r="K53" s="521"/>
      <c r="L53" s="521"/>
      <c r="M53" s="521"/>
      <c r="N53" s="527"/>
      <c r="O53" s="1021"/>
      <c r="P53" s="1021"/>
      <c r="Q53" s="570"/>
      <c r="R53" s="1021"/>
      <c r="S53" s="1021"/>
      <c r="T53" s="570"/>
      <c r="U53" s="1021"/>
      <c r="V53" s="1021"/>
      <c r="W53" s="570"/>
      <c r="X53" s="1021"/>
      <c r="Y53" s="360"/>
      <c r="Z53" s="208"/>
      <c r="AA53" s="208" t="s">
        <v>57</v>
      </c>
      <c r="AB53" s="480">
        <v>2.0299999999999998</v>
      </c>
      <c r="AC53" s="480">
        <v>2.0099999999999998</v>
      </c>
      <c r="AD53" s="480">
        <v>2</v>
      </c>
      <c r="AE53" s="480">
        <v>2.0099999999999998</v>
      </c>
      <c r="AF53" s="458"/>
      <c r="AG53" s="458"/>
      <c r="AH53" s="458"/>
      <c r="AI53" s="458"/>
      <c r="AJ53" s="459"/>
      <c r="AK53" s="219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1"/>
      <c r="BM53" s="1225"/>
      <c r="BN53" s="1225"/>
      <c r="BO53" s="1225"/>
      <c r="BP53" s="309"/>
      <c r="BQ53" s="1553"/>
      <c r="BR53" s="1553"/>
      <c r="BS53" s="1553"/>
      <c r="BT53" s="1553"/>
      <c r="BU53" s="1518"/>
      <c r="BV53" s="1518"/>
      <c r="BW53" s="521"/>
      <c r="BX53" s="521"/>
      <c r="BY53" s="309"/>
      <c r="BZ53" s="309"/>
      <c r="CA53" s="419"/>
      <c r="CB53" s="521"/>
      <c r="CC53" s="521"/>
      <c r="CE53" s="356"/>
      <c r="CF53" s="375"/>
      <c r="CG53" s="375"/>
      <c r="CH53" s="336"/>
      <c r="CI53" s="375"/>
      <c r="CJ53" s="1629"/>
      <c r="CK53" s="420"/>
      <c r="CL53" s="420"/>
      <c r="CM53" s="420"/>
      <c r="CN53" s="420"/>
      <c r="CO53" s="420"/>
      <c r="CP53" s="420"/>
      <c r="CQ53" s="420"/>
      <c r="CR53" s="527"/>
      <c r="CS53" s="1021"/>
      <c r="CT53" s="1021"/>
      <c r="CU53" s="570"/>
      <c r="CV53" s="1021"/>
      <c r="CW53" s="1021"/>
      <c r="CX53" s="570"/>
      <c r="CY53" s="1021"/>
      <c r="CZ53" s="1021"/>
      <c r="DA53" s="570"/>
      <c r="DB53" s="1021"/>
      <c r="DC53" s="360"/>
      <c r="DD53" s="208"/>
      <c r="DE53" s="208" t="s">
        <v>57</v>
      </c>
      <c r="DF53" s="480">
        <v>1.94</v>
      </c>
      <c r="DG53" s="480">
        <v>1.9</v>
      </c>
      <c r="DH53" s="480">
        <v>1.93</v>
      </c>
      <c r="DI53" s="480">
        <v>1.92</v>
      </c>
      <c r="DJ53" s="458"/>
      <c r="DK53" s="458"/>
      <c r="DL53" s="458"/>
      <c r="DM53" s="458"/>
      <c r="DN53" s="459"/>
      <c r="DO53" s="219"/>
      <c r="DP53" s="600"/>
      <c r="DQ53" s="598"/>
      <c r="DR53" s="598"/>
      <c r="DS53" s="598"/>
      <c r="DT53" s="598"/>
      <c r="DU53" s="598"/>
      <c r="DV53" s="1511"/>
      <c r="DW53" s="1512"/>
      <c r="DX53" s="1511"/>
      <c r="DY53" s="1512"/>
      <c r="DZ53" s="1513"/>
      <c r="EA53" s="1512"/>
      <c r="EB53" s="559"/>
      <c r="EC53" s="537"/>
      <c r="ED53" s="600"/>
      <c r="EE53" s="598"/>
      <c r="EF53" s="598"/>
      <c r="EG53" s="598"/>
      <c r="EH53" s="598"/>
      <c r="EI53" s="598"/>
      <c r="EJ53" s="1511"/>
      <c r="EK53" s="1512"/>
      <c r="EL53" s="1511"/>
      <c r="EM53" s="1512"/>
      <c r="EN53" s="1513"/>
      <c r="EO53" s="1512"/>
      <c r="EP53" s="521"/>
      <c r="EQ53" s="1225"/>
      <c r="ER53" s="1225"/>
      <c r="ES53" s="1225"/>
      <c r="ET53" s="309"/>
      <c r="EU53" s="1553"/>
      <c r="EV53" s="1553"/>
      <c r="EW53" s="1553"/>
      <c r="EX53" s="1553"/>
      <c r="EY53" s="1518"/>
      <c r="EZ53" s="1518"/>
      <c r="FA53" s="521"/>
      <c r="FB53" s="521"/>
      <c r="FC53" s="309"/>
      <c r="FD53" s="309"/>
      <c r="FE53" s="419"/>
      <c r="FF53" s="521"/>
      <c r="FG53" s="521"/>
      <c r="FH53" s="567"/>
      <c r="FI53" s="356"/>
      <c r="FJ53" s="375"/>
      <c r="FK53" s="375"/>
      <c r="FL53" s="336"/>
      <c r="FM53" s="375"/>
      <c r="FN53" s="1629"/>
      <c r="FO53" s="420"/>
      <c r="FP53" s="420"/>
      <c r="FQ53" s="420"/>
      <c r="FR53" s="420"/>
      <c r="FS53" s="420"/>
      <c r="FT53" s="420"/>
      <c r="FU53" s="420"/>
      <c r="FV53" s="527"/>
      <c r="FW53" s="1021"/>
      <c r="FX53" s="1021"/>
      <c r="FY53" s="570"/>
      <c r="FZ53" s="1021"/>
      <c r="GA53" s="1021"/>
      <c r="GB53" s="570"/>
      <c r="GC53" s="1021"/>
      <c r="GD53" s="1021"/>
      <c r="GE53" s="570"/>
      <c r="GF53" s="1021"/>
      <c r="GG53" s="360"/>
      <c r="GH53" s="208"/>
      <c r="GI53" s="208" t="s">
        <v>57</v>
      </c>
      <c r="GJ53" s="480">
        <v>1.9</v>
      </c>
      <c r="GK53" s="480">
        <v>1.9</v>
      </c>
      <c r="GL53" s="480">
        <v>1.9</v>
      </c>
      <c r="GM53" s="480">
        <v>1.9</v>
      </c>
      <c r="GN53" s="458"/>
      <c r="GO53" s="458"/>
      <c r="GP53" s="458"/>
      <c r="GQ53" s="458"/>
      <c r="GR53" s="459"/>
      <c r="GS53" s="219"/>
      <c r="GT53" s="600"/>
      <c r="GU53" s="598"/>
      <c r="GV53" s="598"/>
      <c r="GW53" s="598"/>
      <c r="GX53" s="598"/>
      <c r="GY53" s="598"/>
      <c r="GZ53" s="1511"/>
      <c r="HA53" s="1512"/>
      <c r="HB53" s="1511"/>
      <c r="HC53" s="1512"/>
      <c r="HD53" s="1513"/>
      <c r="HE53" s="1512"/>
      <c r="HF53" s="559"/>
      <c r="HG53" s="537"/>
      <c r="HH53" s="600"/>
      <c r="HI53" s="598"/>
      <c r="HJ53" s="598"/>
      <c r="HK53" s="598"/>
      <c r="HL53" s="598"/>
      <c r="HM53" s="598"/>
      <c r="HN53" s="1511"/>
      <c r="HO53" s="1512"/>
      <c r="HP53" s="1511"/>
      <c r="HQ53" s="1512"/>
      <c r="HR53" s="1513"/>
      <c r="HS53" s="1512"/>
      <c r="HT53" s="521"/>
      <c r="HU53" s="1225"/>
      <c r="HV53" s="1225"/>
      <c r="HW53" s="1225"/>
      <c r="HX53" s="309"/>
      <c r="HY53" s="1553"/>
      <c r="HZ53" s="1553"/>
      <c r="IA53" s="1553"/>
      <c r="IB53" s="1553"/>
      <c r="IC53" s="1518"/>
      <c r="ID53" s="1518"/>
      <c r="IE53" s="521"/>
      <c r="IF53" s="521"/>
      <c r="IG53" s="309"/>
      <c r="IH53" s="309"/>
      <c r="II53" s="419"/>
      <c r="IJ53" s="521"/>
      <c r="IK53" s="521"/>
      <c r="IL53" s="567"/>
      <c r="IM53" s="356"/>
      <c r="IN53" s="375"/>
      <c r="IO53" s="375"/>
      <c r="IP53" s="336"/>
      <c r="IQ53" s="375"/>
      <c r="IR53" s="1628"/>
      <c r="IS53" s="521"/>
      <c r="IT53" s="420"/>
      <c r="IU53" s="420"/>
      <c r="IV53" s="420"/>
      <c r="IW53" s="420"/>
      <c r="IX53" s="420"/>
      <c r="IY53" s="420"/>
      <c r="IZ53" s="527"/>
      <c r="JA53" s="1021"/>
      <c r="JB53" s="1021"/>
      <c r="JC53" s="570"/>
      <c r="JD53" s="1021"/>
      <c r="JE53" s="1021"/>
      <c r="JF53" s="570"/>
      <c r="JG53" s="1021"/>
      <c r="JH53" s="1021"/>
      <c r="JI53" s="570"/>
      <c r="JJ53" s="1021"/>
      <c r="JK53" s="360"/>
      <c r="JL53" s="208"/>
      <c r="JM53" s="208" t="s">
        <v>57</v>
      </c>
      <c r="JN53" s="480">
        <v>1.96</v>
      </c>
      <c r="JO53" s="480">
        <v>1.96</v>
      </c>
      <c r="JP53" s="480">
        <v>1.93</v>
      </c>
      <c r="JQ53" s="480">
        <v>1.95</v>
      </c>
      <c r="JR53" s="458"/>
      <c r="JS53" s="458"/>
      <c r="JT53" s="458"/>
      <c r="JU53" s="458"/>
      <c r="JV53" s="459"/>
      <c r="JW53" s="219"/>
      <c r="JX53" s="600"/>
      <c r="JY53" s="598"/>
      <c r="JZ53" s="598"/>
      <c r="KA53" s="598"/>
      <c r="KB53" s="598"/>
      <c r="KC53" s="598"/>
      <c r="KD53" s="1511"/>
      <c r="KE53" s="1512"/>
      <c r="KF53" s="1511"/>
      <c r="KG53" s="1512"/>
      <c r="KH53" s="1513"/>
      <c r="KI53" s="1512"/>
      <c r="KJ53" s="559"/>
      <c r="KK53" s="537"/>
      <c r="KL53" s="600"/>
      <c r="KM53" s="598"/>
      <c r="KN53" s="598"/>
      <c r="KO53" s="598"/>
      <c r="KP53" s="598"/>
      <c r="KQ53" s="598"/>
      <c r="KR53" s="1511"/>
      <c r="KS53" s="1512"/>
      <c r="KT53" s="1511"/>
      <c r="KU53" s="1512"/>
      <c r="KV53" s="1513"/>
      <c r="KW53" s="1512"/>
      <c r="KX53" s="521"/>
      <c r="KY53" s="1225"/>
      <c r="KZ53" s="1225"/>
      <c r="LA53" s="1225"/>
      <c r="LB53" s="309"/>
      <c r="LC53" s="1553"/>
      <c r="LD53" s="1553"/>
      <c r="LE53" s="1553"/>
      <c r="LF53" s="1553"/>
      <c r="LG53" s="1518"/>
      <c r="LH53" s="1518"/>
      <c r="LI53" s="521"/>
      <c r="LJ53" s="521"/>
      <c r="LK53" s="309"/>
      <c r="LL53" s="309"/>
      <c r="LM53" s="419"/>
      <c r="LN53" s="521"/>
      <c r="LO53" s="521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570"/>
      <c r="ME53" s="1021"/>
      <c r="MF53" s="1021"/>
      <c r="MG53" s="570"/>
      <c r="MH53" s="1021"/>
      <c r="MI53" s="1021"/>
      <c r="MJ53" s="570"/>
      <c r="MK53" s="1021"/>
      <c r="ML53" s="305"/>
      <c r="MM53" s="230"/>
      <c r="MN53" s="230" t="s">
        <v>57</v>
      </c>
      <c r="MO53" s="725">
        <v>2.0099999999999998</v>
      </c>
      <c r="MP53" s="725">
        <v>1.92</v>
      </c>
      <c r="MQ53" s="725">
        <v>1.9</v>
      </c>
      <c r="MR53" s="725">
        <v>1.95</v>
      </c>
      <c r="MS53" s="726">
        <v>1.95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  <c r="OA53" s="1057"/>
      <c r="OW53" s="1615"/>
      <c r="OX53" s="802"/>
      <c r="OZ53" s="1615"/>
      <c r="PA53" s="802"/>
      <c r="PC53" s="1615"/>
      <c r="PD53" s="802"/>
      <c r="PF53" s="1615"/>
      <c r="PG53" s="802"/>
      <c r="PI53" s="1615"/>
      <c r="PJ53" s="802"/>
      <c r="PL53" s="802"/>
      <c r="PM53" s="802"/>
      <c r="PO53" s="1615"/>
      <c r="PP53" s="1615"/>
      <c r="PQ53" s="1615"/>
      <c r="PR53" s="1615"/>
      <c r="PS53" s="1615"/>
      <c r="PT53" s="1615"/>
      <c r="PU53" s="1615"/>
      <c r="PV53" s="1615"/>
      <c r="PW53" s="1615"/>
      <c r="PX53" s="1615"/>
      <c r="PY53" s="1615"/>
      <c r="PZ53" s="1615"/>
      <c r="QA53" s="1615"/>
      <c r="QB53" s="1615"/>
      <c r="QC53" s="1615"/>
      <c r="QD53" s="1615"/>
      <c r="QE53" s="1615"/>
      <c r="QO53" s="1615"/>
      <c r="QV53" s="1615"/>
      <c r="QY53" s="802"/>
      <c r="QZ53" s="802"/>
      <c r="RA53" s="802"/>
      <c r="RM53" s="802"/>
      <c r="RN53" s="802"/>
      <c r="RO53" s="802"/>
      <c r="RP53" s="802"/>
      <c r="RV53" s="802"/>
      <c r="TH53" s="1618"/>
      <c r="TI53" s="1618"/>
      <c r="TJ53" s="1619"/>
      <c r="UO53" s="1618"/>
      <c r="UP53" s="1618"/>
      <c r="UQ53" s="1619"/>
      <c r="UR53" s="1618"/>
      <c r="US53" s="1618"/>
      <c r="UT53" s="1619"/>
      <c r="UU53" s="1618"/>
      <c r="UV53" s="1618"/>
      <c r="UW53" s="1619"/>
      <c r="WA53" s="1618"/>
      <c r="WB53" s="1618"/>
      <c r="WC53" s="1619"/>
      <c r="WD53" s="1618"/>
      <c r="WE53" s="1618"/>
      <c r="WF53" s="1619"/>
      <c r="WG53" s="1618"/>
      <c r="WH53" s="1618"/>
      <c r="WI53" s="1619"/>
      <c r="XM53" s="1618"/>
      <c r="XN53" s="1618"/>
      <c r="XO53" s="1619"/>
      <c r="XP53" s="1618"/>
      <c r="XQ53" s="1618"/>
      <c r="XR53" s="1619"/>
      <c r="XS53" s="1618"/>
      <c r="XT53" s="1618"/>
      <c r="XU53" s="1619"/>
      <c r="YY53" s="1618"/>
      <c r="YZ53" s="1618"/>
      <c r="ZA53" s="1619"/>
      <c r="ZB53" s="1618"/>
      <c r="ZC53" s="1618"/>
      <c r="ZD53" s="1619"/>
      <c r="ZE53" s="1618"/>
      <c r="ZF53" s="1618"/>
      <c r="ZG53" s="1619"/>
    </row>
    <row r="54" spans="1:683" ht="22.5" customHeight="1" x14ac:dyDescent="0.2">
      <c r="A54" s="504"/>
      <c r="B54" s="344"/>
      <c r="C54" s="344"/>
      <c r="D54" s="336"/>
      <c r="E54" s="1628"/>
      <c r="F54" s="1628"/>
      <c r="G54" s="521"/>
      <c r="H54" s="521"/>
      <c r="I54" s="521"/>
      <c r="J54" s="521"/>
      <c r="K54" s="521"/>
      <c r="L54" s="521"/>
      <c r="M54" s="521"/>
      <c r="N54" s="527"/>
      <c r="O54" s="360"/>
      <c r="P54" s="375"/>
      <c r="Q54" s="543"/>
      <c r="R54" s="362"/>
      <c r="S54" s="375"/>
      <c r="T54" s="543"/>
      <c r="U54" s="362"/>
      <c r="V54" s="361"/>
      <c r="W54" s="543"/>
      <c r="X54" s="362"/>
      <c r="Y54" s="360"/>
      <c r="Z54" s="208"/>
      <c r="AA54" s="208" t="s">
        <v>62</v>
      </c>
      <c r="AB54" s="480">
        <v>2.06</v>
      </c>
      <c r="AC54" s="480">
        <v>2.0299999999999998</v>
      </c>
      <c r="AD54" s="480">
        <v>2.0299999999999998</v>
      </c>
      <c r="AE54" s="480">
        <v>2.04</v>
      </c>
      <c r="AF54" s="375"/>
      <c r="AG54" s="375"/>
      <c r="AH54" s="375"/>
      <c r="AI54" s="1504"/>
      <c r="AJ54" s="459"/>
      <c r="AK54" s="219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8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1"/>
      <c r="BM54" s="1225"/>
      <c r="BN54" s="1225"/>
      <c r="BO54" s="1225"/>
      <c r="BP54" s="309"/>
      <c r="BQ54" s="1553"/>
      <c r="BR54" s="1553"/>
      <c r="BS54" s="1553"/>
      <c r="BT54" s="1553"/>
      <c r="BU54" s="1518"/>
      <c r="BV54" s="1518"/>
      <c r="BW54" s="1271"/>
      <c r="BX54" s="1220"/>
      <c r="BY54" s="1220"/>
      <c r="BZ54" s="1220"/>
      <c r="CA54" s="1554"/>
      <c r="CB54" s="493"/>
      <c r="CC54" s="493"/>
      <c r="CE54" s="504"/>
      <c r="CF54" s="344"/>
      <c r="CG54" s="344"/>
      <c r="CH54" s="336"/>
      <c r="CI54" s="1628"/>
      <c r="CJ54" s="1629"/>
      <c r="CK54" s="420"/>
      <c r="CL54" s="420"/>
      <c r="CM54" s="420"/>
      <c r="CN54" s="420"/>
      <c r="CO54" s="420"/>
      <c r="CP54" s="420"/>
      <c r="CQ54" s="420"/>
      <c r="CR54" s="527"/>
      <c r="CS54" s="360"/>
      <c r="CT54" s="375"/>
      <c r="CU54" s="543"/>
      <c r="CV54" s="362"/>
      <c r="CW54" s="375"/>
      <c r="CX54" s="543"/>
      <c r="CY54" s="362"/>
      <c r="CZ54" s="361"/>
      <c r="DA54" s="543"/>
      <c r="DB54" s="362"/>
      <c r="DC54" s="360"/>
      <c r="DD54" s="208"/>
      <c r="DE54" s="208" t="s">
        <v>62</v>
      </c>
      <c r="DF54" s="480">
        <v>1.91</v>
      </c>
      <c r="DG54" s="480">
        <v>1.96</v>
      </c>
      <c r="DH54" s="480">
        <v>1.9</v>
      </c>
      <c r="DI54" s="480">
        <v>1.92</v>
      </c>
      <c r="DJ54" s="375"/>
      <c r="DK54" s="375"/>
      <c r="DL54" s="375"/>
      <c r="DM54" s="1504"/>
      <c r="DN54" s="459"/>
      <c r="DO54" s="219"/>
      <c r="DP54" s="600"/>
      <c r="DQ54" s="598"/>
      <c r="DR54" s="598"/>
      <c r="DS54" s="598"/>
      <c r="DT54" s="598"/>
      <c r="DU54" s="598"/>
      <c r="DV54" s="1511"/>
      <c r="DW54" s="1512"/>
      <c r="DX54" s="1511"/>
      <c r="DY54" s="1512"/>
      <c r="DZ54" s="1513"/>
      <c r="EA54" s="1512"/>
      <c r="EB54" s="556"/>
      <c r="EC54" s="521"/>
      <c r="ED54" s="1508"/>
      <c r="EE54" s="1511"/>
      <c r="EF54" s="1511"/>
      <c r="EG54" s="1511"/>
      <c r="EH54" s="1511"/>
      <c r="EI54" s="1511"/>
      <c r="EJ54" s="1511"/>
      <c r="EK54" s="1512"/>
      <c r="EL54" s="1511"/>
      <c r="EM54" s="1512"/>
      <c r="EN54" s="1513"/>
      <c r="EO54" s="1512"/>
      <c r="EP54" s="521"/>
      <c r="EQ54" s="1225"/>
      <c r="ER54" s="1225"/>
      <c r="ES54" s="1225"/>
      <c r="ET54" s="309"/>
      <c r="EU54" s="1553"/>
      <c r="EV54" s="1553"/>
      <c r="EW54" s="1553"/>
      <c r="EX54" s="1553"/>
      <c r="EY54" s="1518"/>
      <c r="EZ54" s="1518"/>
      <c r="FA54" s="1271"/>
      <c r="FB54" s="1220"/>
      <c r="FC54" s="1220"/>
      <c r="FD54" s="1220"/>
      <c r="FE54" s="1554"/>
      <c r="FF54" s="493"/>
      <c r="FG54" s="493"/>
      <c r="FH54" s="567"/>
      <c r="FI54" s="504"/>
      <c r="FJ54" s="344"/>
      <c r="FK54" s="344"/>
      <c r="FL54" s="336"/>
      <c r="FM54" s="1629"/>
      <c r="FN54" s="1629"/>
      <c r="FO54" s="420"/>
      <c r="FP54" s="420"/>
      <c r="FQ54" s="420"/>
      <c r="FR54" s="420"/>
      <c r="FS54" s="420"/>
      <c r="FT54" s="420"/>
      <c r="FU54" s="420"/>
      <c r="FV54" s="527"/>
      <c r="FW54" s="360"/>
      <c r="FX54" s="375"/>
      <c r="FY54" s="543"/>
      <c r="FZ54" s="362"/>
      <c r="GA54" s="375"/>
      <c r="GB54" s="543"/>
      <c r="GC54" s="362"/>
      <c r="GD54" s="361"/>
      <c r="GE54" s="543"/>
      <c r="GF54" s="362"/>
      <c r="GG54" s="360"/>
      <c r="GH54" s="208"/>
      <c r="GI54" s="208" t="s">
        <v>62</v>
      </c>
      <c r="GJ54" s="480">
        <v>1.79</v>
      </c>
      <c r="GK54" s="480">
        <v>1.85</v>
      </c>
      <c r="GL54" s="480">
        <v>1.78</v>
      </c>
      <c r="GM54" s="480">
        <v>1.81</v>
      </c>
      <c r="GN54" s="375"/>
      <c r="GO54" s="375"/>
      <c r="GP54" s="375"/>
      <c r="GQ54" s="1504"/>
      <c r="GR54" s="459"/>
      <c r="GS54" s="219"/>
      <c r="GT54" s="600"/>
      <c r="GU54" s="598"/>
      <c r="GV54" s="598"/>
      <c r="GW54" s="598"/>
      <c r="GX54" s="598"/>
      <c r="GY54" s="598"/>
      <c r="GZ54" s="1511"/>
      <c r="HA54" s="1512"/>
      <c r="HB54" s="1511"/>
      <c r="HC54" s="1512"/>
      <c r="HD54" s="1513"/>
      <c r="HE54" s="1512"/>
      <c r="HF54" s="556"/>
      <c r="HG54" s="521"/>
      <c r="HH54" s="1508"/>
      <c r="HI54" s="1511"/>
      <c r="HJ54" s="1511"/>
      <c r="HK54" s="1511"/>
      <c r="HL54" s="1511"/>
      <c r="HM54" s="1511"/>
      <c r="HN54" s="1511"/>
      <c r="HO54" s="1512"/>
      <c r="HP54" s="1511"/>
      <c r="HQ54" s="1512"/>
      <c r="HR54" s="1513"/>
      <c r="HS54" s="1512"/>
      <c r="HT54" s="521"/>
      <c r="HU54" s="1225"/>
      <c r="HV54" s="1225"/>
      <c r="HW54" s="1225"/>
      <c r="HX54" s="309"/>
      <c r="HY54" s="1553"/>
      <c r="HZ54" s="1553"/>
      <c r="IA54" s="1553"/>
      <c r="IB54" s="1553"/>
      <c r="IC54" s="1518"/>
      <c r="ID54" s="1518"/>
      <c r="IE54" s="1271"/>
      <c r="IF54" s="1220"/>
      <c r="IG54" s="1220"/>
      <c r="IH54" s="1220"/>
      <c r="II54" s="1554"/>
      <c r="IJ54" s="493"/>
      <c r="IK54" s="493"/>
      <c r="IL54" s="567"/>
      <c r="IM54" s="504"/>
      <c r="IN54" s="344"/>
      <c r="IO54" s="344"/>
      <c r="IP54" s="336"/>
      <c r="IQ54" s="1628"/>
      <c r="IR54" s="1628"/>
      <c r="IS54" s="521"/>
      <c r="IT54" s="420"/>
      <c r="IU54" s="420"/>
      <c r="IV54" s="420"/>
      <c r="IW54" s="420"/>
      <c r="IX54" s="420"/>
      <c r="IY54" s="420"/>
      <c r="IZ54" s="527"/>
      <c r="JA54" s="360"/>
      <c r="JB54" s="375"/>
      <c r="JC54" s="543"/>
      <c r="JD54" s="362"/>
      <c r="JE54" s="375"/>
      <c r="JF54" s="543"/>
      <c r="JG54" s="362"/>
      <c r="JH54" s="361"/>
      <c r="JI54" s="543"/>
      <c r="JJ54" s="362"/>
      <c r="JK54" s="360"/>
      <c r="JL54" s="208"/>
      <c r="JM54" s="208" t="s">
        <v>62</v>
      </c>
      <c r="JN54" s="480">
        <v>1.96</v>
      </c>
      <c r="JO54" s="480">
        <v>1.94</v>
      </c>
      <c r="JP54" s="480">
        <v>1.97</v>
      </c>
      <c r="JQ54" s="480">
        <v>1.96</v>
      </c>
      <c r="JR54" s="375"/>
      <c r="JS54" s="375"/>
      <c r="JT54" s="375"/>
      <c r="JU54" s="1504"/>
      <c r="JV54" s="459"/>
      <c r="JW54" s="219"/>
      <c r="JX54" s="600"/>
      <c r="JY54" s="598"/>
      <c r="JZ54" s="598"/>
      <c r="KA54" s="598"/>
      <c r="KB54" s="598"/>
      <c r="KC54" s="598"/>
      <c r="KD54" s="1511"/>
      <c r="KE54" s="1512"/>
      <c r="KF54" s="1511"/>
      <c r="KG54" s="1512"/>
      <c r="KH54" s="1513"/>
      <c r="KI54" s="1512"/>
      <c r="KJ54" s="556"/>
      <c r="KK54" s="521"/>
      <c r="KL54" s="1508"/>
      <c r="KM54" s="1511"/>
      <c r="KN54" s="1511"/>
      <c r="KO54" s="1511"/>
      <c r="KP54" s="1511"/>
      <c r="KQ54" s="1511"/>
      <c r="KR54" s="1511"/>
      <c r="KS54" s="1512"/>
      <c r="KT54" s="1511"/>
      <c r="KU54" s="1512"/>
      <c r="KV54" s="1513"/>
      <c r="KW54" s="1512"/>
      <c r="KX54" s="521"/>
      <c r="KY54" s="1225"/>
      <c r="KZ54" s="1225"/>
      <c r="LA54" s="1225"/>
      <c r="LB54" s="309"/>
      <c r="LC54" s="1553"/>
      <c r="LD54" s="1553"/>
      <c r="LE54" s="1553"/>
      <c r="LF54" s="1553"/>
      <c r="LG54" s="1518"/>
      <c r="LH54" s="1518"/>
      <c r="LI54" s="1271"/>
      <c r="LJ54" s="1220"/>
      <c r="LK54" s="1220"/>
      <c r="LL54" s="1220"/>
      <c r="LM54" s="1554"/>
      <c r="LN54" s="493"/>
      <c r="LO54" s="493"/>
      <c r="LP54" s="567"/>
      <c r="LQ54" s="504"/>
      <c r="LR54" s="344"/>
      <c r="LS54" s="345"/>
      <c r="LT54" s="336"/>
      <c r="LU54" s="1490"/>
      <c r="LV54" s="162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8"/>
      <c r="MK54" s="360"/>
      <c r="ML54" s="305"/>
      <c r="MM54" s="230"/>
      <c r="MN54" s="230" t="s">
        <v>62</v>
      </c>
      <c r="MO54" s="725">
        <v>2.04</v>
      </c>
      <c r="MP54" s="725">
        <v>1.92</v>
      </c>
      <c r="MQ54" s="725">
        <v>1.81</v>
      </c>
      <c r="MR54" s="725">
        <v>1.96</v>
      </c>
      <c r="MS54" s="726">
        <v>1.94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  <c r="OA54" s="1057"/>
      <c r="OC54" s="802"/>
      <c r="OD54" s="802"/>
      <c r="OE54" s="761"/>
      <c r="OF54" s="802"/>
      <c r="OG54" s="802"/>
      <c r="OH54" s="761"/>
      <c r="OI54" s="802"/>
      <c r="OJ54" s="802"/>
      <c r="OK54" s="761"/>
      <c r="OL54" s="802"/>
      <c r="OM54" s="802"/>
      <c r="ON54" s="761"/>
      <c r="OO54" s="802"/>
      <c r="OP54" s="802"/>
      <c r="OQ54" s="761"/>
      <c r="OW54" s="1615"/>
      <c r="OX54" s="802"/>
      <c r="OZ54" s="1615"/>
      <c r="PA54" s="802"/>
      <c r="PC54" s="1615"/>
      <c r="PD54" s="802"/>
      <c r="PF54" s="1615"/>
      <c r="PG54" s="802"/>
      <c r="PI54" s="1615"/>
      <c r="PJ54" s="802"/>
      <c r="PL54" s="802"/>
      <c r="PM54" s="802"/>
      <c r="PO54" s="1615"/>
      <c r="PP54" s="1615"/>
      <c r="PQ54" s="1615"/>
      <c r="PR54" s="1615"/>
      <c r="PS54" s="1615"/>
      <c r="PT54" s="1615"/>
      <c r="PU54" s="1615"/>
      <c r="PV54" s="1615"/>
      <c r="PW54" s="1615"/>
      <c r="PX54" s="1615"/>
      <c r="PY54" s="1615"/>
      <c r="PZ54" s="1615"/>
      <c r="QA54" s="1615"/>
      <c r="QB54" s="1615"/>
      <c r="QC54" s="1615"/>
      <c r="QD54" s="1615"/>
      <c r="QE54" s="1615"/>
      <c r="RV54" s="802"/>
      <c r="TH54" s="1618"/>
      <c r="TI54" s="1618"/>
      <c r="TJ54" s="1619"/>
      <c r="UO54" s="1618"/>
      <c r="UP54" s="1618"/>
      <c r="UQ54" s="1619"/>
      <c r="UR54" s="1618"/>
      <c r="US54" s="1618"/>
      <c r="UT54" s="1619"/>
      <c r="UU54" s="1618"/>
      <c r="UV54" s="1618"/>
      <c r="UW54" s="1619"/>
      <c r="WA54" s="1618"/>
      <c r="WB54" s="1618"/>
      <c r="WC54" s="1619"/>
      <c r="WD54" s="1618"/>
      <c r="WE54" s="1618"/>
      <c r="WF54" s="1619"/>
      <c r="WG54" s="1618"/>
      <c r="WH54" s="1618"/>
      <c r="WI54" s="1619"/>
      <c r="XM54" s="1618"/>
      <c r="XN54" s="1618"/>
      <c r="XO54" s="1619"/>
      <c r="XP54" s="1618"/>
      <c r="XQ54" s="1618"/>
      <c r="XR54" s="1619"/>
      <c r="XS54" s="1618"/>
      <c r="XT54" s="1618"/>
      <c r="XU54" s="1619"/>
      <c r="YY54" s="1618"/>
      <c r="YZ54" s="1618"/>
      <c r="ZA54" s="1619"/>
      <c r="ZB54" s="1618"/>
      <c r="ZC54" s="1618"/>
      <c r="ZD54" s="1619"/>
      <c r="ZE54" s="1618"/>
      <c r="ZF54" s="1618"/>
      <c r="ZG54" s="1619"/>
    </row>
    <row r="55" spans="1:683" ht="22.5" customHeight="1" x14ac:dyDescent="0.2">
      <c r="A55" s="504"/>
      <c r="B55" s="284"/>
      <c r="C55" s="284"/>
      <c r="D55" s="336"/>
      <c r="E55" s="1628"/>
      <c r="F55" s="1628"/>
      <c r="G55" s="521"/>
      <c r="H55" s="521"/>
      <c r="I55" s="521"/>
      <c r="J55" s="521"/>
      <c r="K55" s="521"/>
      <c r="L55" s="521"/>
      <c r="M55" s="521"/>
      <c r="N55" s="527"/>
      <c r="O55" s="360"/>
      <c r="P55" s="375"/>
      <c r="Q55" s="543"/>
      <c r="R55" s="362"/>
      <c r="S55" s="375"/>
      <c r="T55" s="543"/>
      <c r="U55" s="362"/>
      <c r="V55" s="361"/>
      <c r="W55" s="543"/>
      <c r="X55" s="362"/>
      <c r="Y55" s="360"/>
      <c r="Z55" s="208"/>
      <c r="AA55" s="208" t="s">
        <v>68</v>
      </c>
      <c r="AB55" s="480">
        <v>1.98</v>
      </c>
      <c r="AC55" s="480">
        <v>2.0699999999999998</v>
      </c>
      <c r="AD55" s="480">
        <v>2.0299999999999998</v>
      </c>
      <c r="AE55" s="480">
        <v>2.0299999999999998</v>
      </c>
      <c r="AF55" s="375"/>
      <c r="AG55" s="375"/>
      <c r="AH55" s="375"/>
      <c r="AI55" s="1504"/>
      <c r="AJ55" s="459"/>
      <c r="AK55" s="219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1"/>
      <c r="BM55" s="1225"/>
      <c r="BN55" s="1225"/>
      <c r="BO55" s="1225"/>
      <c r="BP55" s="309"/>
      <c r="BQ55" s="324"/>
      <c r="BR55" s="324"/>
      <c r="BS55" s="324"/>
      <c r="BT55" s="324"/>
      <c r="BU55" s="1518"/>
      <c r="BV55" s="1518"/>
      <c r="BW55" s="309"/>
      <c r="BX55" s="324"/>
      <c r="BY55" s="324"/>
      <c r="BZ55" s="324"/>
      <c r="CA55" s="419"/>
      <c r="CB55" s="419"/>
      <c r="CC55" s="419"/>
      <c r="CE55" s="504"/>
      <c r="CF55" s="284"/>
      <c r="CG55" s="284"/>
      <c r="CH55" s="336"/>
      <c r="CI55" s="1628"/>
      <c r="CJ55" s="1629"/>
      <c r="CK55" s="420"/>
      <c r="CL55" s="420"/>
      <c r="CM55" s="420"/>
      <c r="CN55" s="420"/>
      <c r="CO55" s="420"/>
      <c r="CP55" s="420"/>
      <c r="CQ55" s="420"/>
      <c r="CR55" s="527"/>
      <c r="CS55" s="360"/>
      <c r="CT55" s="375"/>
      <c r="CU55" s="543"/>
      <c r="CV55" s="362"/>
      <c r="CW55" s="375"/>
      <c r="CX55" s="543"/>
      <c r="CY55" s="362"/>
      <c r="CZ55" s="361"/>
      <c r="DA55" s="543"/>
      <c r="DB55" s="362"/>
      <c r="DC55" s="360"/>
      <c r="DD55" s="208"/>
      <c r="DE55" s="208" t="s">
        <v>68</v>
      </c>
      <c r="DF55" s="480">
        <v>1.96</v>
      </c>
      <c r="DG55" s="480">
        <v>1.88</v>
      </c>
      <c r="DH55" s="480">
        <v>1.96</v>
      </c>
      <c r="DI55" s="480">
        <v>1.93</v>
      </c>
      <c r="DJ55" s="375"/>
      <c r="DK55" s="375"/>
      <c r="DL55" s="375"/>
      <c r="DM55" s="1504"/>
      <c r="DN55" s="459"/>
      <c r="DO55" s="219"/>
      <c r="DP55" s="600"/>
      <c r="DQ55" s="598"/>
      <c r="DR55" s="598"/>
      <c r="DS55" s="598"/>
      <c r="DT55" s="598"/>
      <c r="DU55" s="598"/>
      <c r="DV55" s="1511"/>
      <c r="DW55" s="1512"/>
      <c r="DX55" s="1511"/>
      <c r="DY55" s="1512"/>
      <c r="DZ55" s="1513"/>
      <c r="EA55" s="1512"/>
      <c r="EB55" s="556"/>
      <c r="EC55" s="521"/>
      <c r="ED55" s="1514"/>
      <c r="EE55" s="1515"/>
      <c r="EF55" s="1515"/>
      <c r="EG55" s="1515"/>
      <c r="EH55" s="1515"/>
      <c r="EI55" s="1515"/>
      <c r="EJ55" s="1515"/>
      <c r="EK55" s="1516"/>
      <c r="EL55" s="1516"/>
      <c r="EM55" s="1516"/>
      <c r="EN55" s="1516"/>
      <c r="EO55" s="1516"/>
      <c r="EP55" s="521"/>
      <c r="EQ55" s="1225"/>
      <c r="ER55" s="1225"/>
      <c r="ES55" s="1225"/>
      <c r="ET55" s="309"/>
      <c r="EU55" s="324"/>
      <c r="EV55" s="324"/>
      <c r="EW55" s="324"/>
      <c r="EX55" s="324"/>
      <c r="EY55" s="1518"/>
      <c r="EZ55" s="1518"/>
      <c r="FA55" s="309"/>
      <c r="FB55" s="324"/>
      <c r="FC55" s="324"/>
      <c r="FD55" s="324"/>
      <c r="FE55" s="419"/>
      <c r="FF55" s="419"/>
      <c r="FG55" s="419"/>
      <c r="FH55" s="567"/>
      <c r="FI55" s="504"/>
      <c r="FJ55" s="284"/>
      <c r="FK55" s="284"/>
      <c r="FL55" s="336"/>
      <c r="FM55" s="1629"/>
      <c r="FN55" s="1629"/>
      <c r="FO55" s="420"/>
      <c r="FP55" s="420"/>
      <c r="FQ55" s="420"/>
      <c r="FR55" s="420"/>
      <c r="FS55" s="420"/>
      <c r="FT55" s="420"/>
      <c r="FU55" s="420"/>
      <c r="FV55" s="527"/>
      <c r="FW55" s="360"/>
      <c r="FX55" s="375"/>
      <c r="FY55" s="543"/>
      <c r="FZ55" s="362"/>
      <c r="GA55" s="375"/>
      <c r="GB55" s="543"/>
      <c r="GC55" s="362"/>
      <c r="GD55" s="361"/>
      <c r="GE55" s="543"/>
      <c r="GF55" s="362"/>
      <c r="GG55" s="360"/>
      <c r="GH55" s="208"/>
      <c r="GI55" s="208" t="s">
        <v>68</v>
      </c>
      <c r="GJ55" s="480">
        <v>1.99</v>
      </c>
      <c r="GK55" s="480">
        <v>2.02</v>
      </c>
      <c r="GL55" s="480">
        <v>2.0099999999999998</v>
      </c>
      <c r="GM55" s="480">
        <v>2.0099999999999998</v>
      </c>
      <c r="GN55" s="375"/>
      <c r="GO55" s="375"/>
      <c r="GP55" s="375"/>
      <c r="GQ55" s="1504"/>
      <c r="GR55" s="459"/>
      <c r="GS55" s="219"/>
      <c r="GT55" s="600"/>
      <c r="GU55" s="598"/>
      <c r="GV55" s="598"/>
      <c r="GW55" s="598"/>
      <c r="GX55" s="598"/>
      <c r="GY55" s="598"/>
      <c r="GZ55" s="1511"/>
      <c r="HA55" s="1512"/>
      <c r="HB55" s="1511"/>
      <c r="HC55" s="1512"/>
      <c r="HD55" s="1513"/>
      <c r="HE55" s="1512"/>
      <c r="HF55" s="556"/>
      <c r="HG55" s="521"/>
      <c r="HH55" s="1514"/>
      <c r="HI55" s="1515"/>
      <c r="HJ55" s="1515"/>
      <c r="HK55" s="1515"/>
      <c r="HL55" s="1515"/>
      <c r="HM55" s="1515"/>
      <c r="HN55" s="1515"/>
      <c r="HO55" s="1516"/>
      <c r="HP55" s="1516"/>
      <c r="HQ55" s="1516"/>
      <c r="HR55" s="1516"/>
      <c r="HS55" s="1516"/>
      <c r="HT55" s="521"/>
      <c r="HU55" s="1225"/>
      <c r="HV55" s="1225"/>
      <c r="HW55" s="1225"/>
      <c r="HX55" s="309"/>
      <c r="HY55" s="324"/>
      <c r="HZ55" s="324"/>
      <c r="IA55" s="324"/>
      <c r="IB55" s="324"/>
      <c r="IC55" s="1518"/>
      <c r="ID55" s="1518"/>
      <c r="IE55" s="309"/>
      <c r="IF55" s="324"/>
      <c r="IG55" s="324"/>
      <c r="IH55" s="324"/>
      <c r="II55" s="419"/>
      <c r="IJ55" s="419"/>
      <c r="IK55" s="419"/>
      <c r="IL55" s="567"/>
      <c r="IM55" s="504"/>
      <c r="IN55" s="284"/>
      <c r="IO55" s="284"/>
      <c r="IP55" s="336"/>
      <c r="IQ55" s="1628"/>
      <c r="IR55" s="1628"/>
      <c r="IS55" s="521"/>
      <c r="IT55" s="420"/>
      <c r="IU55" s="420"/>
      <c r="IV55" s="420"/>
      <c r="IW55" s="420"/>
      <c r="IX55" s="420"/>
      <c r="IY55" s="420"/>
      <c r="IZ55" s="527"/>
      <c r="JA55" s="360"/>
      <c r="JB55" s="375"/>
      <c r="JC55" s="543"/>
      <c r="JD55" s="362"/>
      <c r="JE55" s="375"/>
      <c r="JF55" s="543"/>
      <c r="JG55" s="362"/>
      <c r="JH55" s="361"/>
      <c r="JI55" s="543"/>
      <c r="JJ55" s="362"/>
      <c r="JK55" s="360"/>
      <c r="JL55" s="208"/>
      <c r="JM55" s="208" t="s">
        <v>68</v>
      </c>
      <c r="JN55" s="480">
        <v>1.99</v>
      </c>
      <c r="JO55" s="480">
        <v>1.97</v>
      </c>
      <c r="JP55" s="480">
        <v>1.92</v>
      </c>
      <c r="JQ55" s="480">
        <v>1.96</v>
      </c>
      <c r="JR55" s="375"/>
      <c r="JS55" s="375"/>
      <c r="JT55" s="375"/>
      <c r="JU55" s="1504"/>
      <c r="JV55" s="459"/>
      <c r="JW55" s="219"/>
      <c r="JX55" s="600"/>
      <c r="JY55" s="598"/>
      <c r="JZ55" s="598"/>
      <c r="KA55" s="598"/>
      <c r="KB55" s="598"/>
      <c r="KC55" s="598"/>
      <c r="KD55" s="1511"/>
      <c r="KE55" s="1512"/>
      <c r="KF55" s="1511"/>
      <c r="KG55" s="1512"/>
      <c r="KH55" s="1513"/>
      <c r="KI55" s="1512"/>
      <c r="KJ55" s="556"/>
      <c r="KK55" s="521"/>
      <c r="KL55" s="1514"/>
      <c r="KM55" s="1515"/>
      <c r="KN55" s="1515"/>
      <c r="KO55" s="1515"/>
      <c r="KP55" s="1515"/>
      <c r="KQ55" s="1515"/>
      <c r="KR55" s="1515"/>
      <c r="KS55" s="1516"/>
      <c r="KT55" s="1516"/>
      <c r="KU55" s="1516"/>
      <c r="KV55" s="1516"/>
      <c r="KW55" s="1516"/>
      <c r="KX55" s="521"/>
      <c r="KY55" s="1225"/>
      <c r="KZ55" s="1225"/>
      <c r="LA55" s="1225"/>
      <c r="LB55" s="309"/>
      <c r="LC55" s="324"/>
      <c r="LD55" s="324"/>
      <c r="LE55" s="324"/>
      <c r="LF55" s="324"/>
      <c r="LG55" s="1518"/>
      <c r="LH55" s="1518"/>
      <c r="LI55" s="309"/>
      <c r="LJ55" s="324"/>
      <c r="LK55" s="324"/>
      <c r="LL55" s="324"/>
      <c r="LM55" s="419"/>
      <c r="LN55" s="419"/>
      <c r="LO55" s="419"/>
      <c r="LP55" s="567"/>
      <c r="LQ55" s="504"/>
      <c r="LR55" s="371"/>
      <c r="LS55" s="284"/>
      <c r="LT55" s="336"/>
      <c r="LU55" s="1490"/>
      <c r="LV55" s="162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8"/>
      <c r="MK55" s="360"/>
      <c r="ML55" s="305"/>
      <c r="MM55" s="230"/>
      <c r="MN55" s="230" t="s">
        <v>68</v>
      </c>
      <c r="MO55" s="725">
        <v>2.0299999999999998</v>
      </c>
      <c r="MP55" s="725">
        <v>1.93</v>
      </c>
      <c r="MQ55" s="725">
        <v>2.0099999999999998</v>
      </c>
      <c r="MR55" s="725">
        <v>1.96</v>
      </c>
      <c r="MS55" s="726">
        <v>1.98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  <c r="OA55" s="1057"/>
      <c r="OC55" s="802"/>
      <c r="OD55" s="802"/>
      <c r="OE55" s="761"/>
      <c r="OF55" s="802"/>
      <c r="OG55" s="802"/>
      <c r="OH55" s="761"/>
      <c r="OI55" s="802"/>
      <c r="OJ55" s="802"/>
      <c r="OK55" s="761"/>
      <c r="OL55" s="802"/>
      <c r="OM55" s="802"/>
      <c r="ON55" s="761"/>
      <c r="OO55" s="802"/>
      <c r="OP55" s="802"/>
      <c r="OQ55" s="761"/>
      <c r="OW55" s="1615"/>
      <c r="OX55" s="802"/>
      <c r="OZ55" s="1615"/>
      <c r="PA55" s="802"/>
      <c r="PC55" s="1615"/>
      <c r="PD55" s="802"/>
      <c r="PF55" s="1615"/>
      <c r="PG55" s="802"/>
      <c r="PI55" s="1615"/>
      <c r="PJ55" s="802"/>
      <c r="PL55" s="802"/>
      <c r="PM55" s="802"/>
      <c r="PO55" s="802"/>
      <c r="PP55" s="802"/>
      <c r="PQ55" s="802"/>
      <c r="PR55" s="802"/>
      <c r="PS55" s="802"/>
      <c r="PT55" s="1615"/>
      <c r="PU55" s="1615"/>
      <c r="PV55" s="1615"/>
      <c r="PW55" s="1615"/>
      <c r="PX55" s="1615"/>
      <c r="PY55" s="1615"/>
      <c r="PZ55" s="1615"/>
      <c r="QA55" s="1615"/>
      <c r="QB55" s="1615"/>
      <c r="QC55" s="1615"/>
      <c r="QD55" s="1615"/>
      <c r="QE55" s="1615"/>
      <c r="QK55" s="802"/>
      <c r="QL55" s="802"/>
      <c r="QM55" s="802"/>
      <c r="QN55" s="802"/>
      <c r="QO55" s="802"/>
      <c r="RV55" s="802"/>
      <c r="TH55" s="1618"/>
      <c r="TI55" s="1618"/>
      <c r="TJ55" s="1619"/>
      <c r="UO55" s="1618"/>
      <c r="UP55" s="1618"/>
      <c r="UQ55" s="1619"/>
      <c r="UR55" s="1618"/>
      <c r="US55" s="1618"/>
      <c r="UT55" s="1619"/>
      <c r="UU55" s="1618"/>
      <c r="UV55" s="1618"/>
      <c r="UW55" s="1619"/>
      <c r="WA55" s="1618"/>
      <c r="WB55" s="1618"/>
      <c r="WC55" s="1619"/>
      <c r="WD55" s="1618"/>
      <c r="WE55" s="1618"/>
      <c r="WF55" s="1619"/>
      <c r="WG55" s="1618"/>
      <c r="WH55" s="1618"/>
      <c r="WI55" s="1619"/>
      <c r="XM55" s="1618"/>
      <c r="XN55" s="1618"/>
      <c r="XO55" s="1619"/>
      <c r="XP55" s="1618"/>
      <c r="XQ55" s="1618"/>
      <c r="XR55" s="1619"/>
      <c r="XS55" s="1618"/>
      <c r="XT55" s="1618"/>
      <c r="XU55" s="1619"/>
      <c r="YY55" s="1618"/>
      <c r="YZ55" s="1618"/>
      <c r="ZA55" s="1619"/>
      <c r="ZB55" s="1618"/>
      <c r="ZC55" s="1618"/>
      <c r="ZD55" s="1619"/>
      <c r="ZE55" s="1618"/>
      <c r="ZF55" s="1618"/>
      <c r="ZG55" s="1619"/>
    </row>
    <row r="56" spans="1:683" ht="22.5" customHeight="1" x14ac:dyDescent="0.2">
      <c r="A56" s="356"/>
      <c r="B56" s="287"/>
      <c r="C56" s="287"/>
      <c r="D56" s="336"/>
      <c r="E56" s="1628"/>
      <c r="F56" s="1628"/>
      <c r="G56" s="521"/>
      <c r="H56" s="521"/>
      <c r="I56" s="521"/>
      <c r="J56" s="521"/>
      <c r="K56" s="521"/>
      <c r="L56" s="521"/>
      <c r="M56" s="521"/>
      <c r="N56" s="527"/>
      <c r="O56" s="360"/>
      <c r="P56" s="375"/>
      <c r="Q56" s="543"/>
      <c r="R56" s="362"/>
      <c r="S56" s="375"/>
      <c r="T56" s="543"/>
      <c r="U56" s="362"/>
      <c r="V56" s="361"/>
      <c r="W56" s="543"/>
      <c r="X56" s="362"/>
      <c r="Y56" s="360"/>
      <c r="Z56" s="208"/>
      <c r="AA56" s="208" t="s">
        <v>73</v>
      </c>
      <c r="AB56" s="480">
        <v>2.0099999999999998</v>
      </c>
      <c r="AC56" s="480">
        <v>1.92</v>
      </c>
      <c r="AD56" s="480">
        <v>1.97</v>
      </c>
      <c r="AE56" s="480">
        <v>1.97</v>
      </c>
      <c r="AF56" s="375"/>
      <c r="AG56" s="375"/>
      <c r="AH56" s="375"/>
      <c r="AI56" s="1504"/>
      <c r="AJ56" s="459"/>
      <c r="AK56" s="219"/>
      <c r="AL56" s="1508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1"/>
      <c r="BM56" s="1225"/>
      <c r="BN56" s="1225"/>
      <c r="BO56" s="1225"/>
      <c r="BP56" s="309"/>
      <c r="BQ56" s="521"/>
      <c r="BR56" s="309"/>
      <c r="BS56" s="309"/>
      <c r="BT56" s="407"/>
      <c r="BU56" s="1518"/>
      <c r="BV56" s="1518"/>
      <c r="BW56" s="309"/>
      <c r="BX56" s="324"/>
      <c r="BY56" s="324"/>
      <c r="BZ56" s="324"/>
      <c r="CA56" s="419"/>
      <c r="CB56" s="419"/>
      <c r="CC56" s="419"/>
      <c r="CE56" s="356"/>
      <c r="CF56" s="287"/>
      <c r="CG56" s="287"/>
      <c r="CH56" s="336"/>
      <c r="CI56" s="1628"/>
      <c r="CJ56" s="1629"/>
      <c r="CK56" s="420"/>
      <c r="CL56" s="420"/>
      <c r="CM56" s="420"/>
      <c r="CN56" s="420"/>
      <c r="CO56" s="420"/>
      <c r="CP56" s="420"/>
      <c r="CQ56" s="420"/>
      <c r="CR56" s="527"/>
      <c r="CS56" s="360"/>
      <c r="CT56" s="375"/>
      <c r="CU56" s="543"/>
      <c r="CV56" s="362"/>
      <c r="CW56" s="375"/>
      <c r="CX56" s="543"/>
      <c r="CY56" s="362"/>
      <c r="CZ56" s="361"/>
      <c r="DA56" s="543"/>
      <c r="DB56" s="362"/>
      <c r="DC56" s="360"/>
      <c r="DD56" s="208"/>
      <c r="DE56" s="208" t="s">
        <v>73</v>
      </c>
      <c r="DF56" s="480">
        <v>1.92</v>
      </c>
      <c r="DG56" s="480">
        <v>1.84</v>
      </c>
      <c r="DH56" s="480">
        <v>1.9</v>
      </c>
      <c r="DI56" s="480">
        <v>1.89</v>
      </c>
      <c r="DJ56" s="375"/>
      <c r="DK56" s="375"/>
      <c r="DL56" s="375"/>
      <c r="DM56" s="1504"/>
      <c r="DN56" s="459"/>
      <c r="DO56" s="219"/>
      <c r="DP56" s="1508"/>
      <c r="DQ56" s="1511"/>
      <c r="DR56" s="1511"/>
      <c r="DS56" s="1511"/>
      <c r="DT56" s="1511"/>
      <c r="DU56" s="1511"/>
      <c r="DV56" s="1511"/>
      <c r="DW56" s="1512"/>
      <c r="DX56" s="1511"/>
      <c r="DY56" s="1512"/>
      <c r="DZ56" s="1513"/>
      <c r="EA56" s="1512"/>
      <c r="EB56" s="556"/>
      <c r="EC56" s="521"/>
      <c r="ED56" s="597"/>
      <c r="EE56" s="597"/>
      <c r="EF56" s="597"/>
      <c r="EG56" s="597"/>
      <c r="EH56" s="600"/>
      <c r="EI56" s="600"/>
      <c r="EJ56" s="597"/>
      <c r="EK56" s="597"/>
      <c r="EL56" s="597"/>
      <c r="EM56" s="597"/>
      <c r="EN56" s="599"/>
      <c r="EO56" s="599"/>
      <c r="EP56" s="521"/>
      <c r="EQ56" s="1225"/>
      <c r="ER56" s="1225"/>
      <c r="ES56" s="1225"/>
      <c r="ET56" s="309"/>
      <c r="EU56" s="521"/>
      <c r="EV56" s="309"/>
      <c r="EW56" s="309"/>
      <c r="EX56" s="407"/>
      <c r="EY56" s="1518"/>
      <c r="EZ56" s="1518"/>
      <c r="FA56" s="309"/>
      <c r="FB56" s="324"/>
      <c r="FC56" s="324"/>
      <c r="FD56" s="324"/>
      <c r="FE56" s="419"/>
      <c r="FF56" s="419"/>
      <c r="FG56" s="419"/>
      <c r="FH56" s="567"/>
      <c r="FI56" s="356"/>
      <c r="FJ56" s="287"/>
      <c r="FK56" s="287"/>
      <c r="FL56" s="336"/>
      <c r="FM56" s="1629"/>
      <c r="FN56" s="1629"/>
      <c r="FO56" s="420"/>
      <c r="FP56" s="420"/>
      <c r="FQ56" s="420"/>
      <c r="FR56" s="420"/>
      <c r="FS56" s="420"/>
      <c r="FT56" s="420"/>
      <c r="FU56" s="420"/>
      <c r="FV56" s="527"/>
      <c r="FW56" s="360"/>
      <c r="FX56" s="375"/>
      <c r="FY56" s="543"/>
      <c r="FZ56" s="362"/>
      <c r="GA56" s="375"/>
      <c r="GB56" s="543"/>
      <c r="GC56" s="362"/>
      <c r="GD56" s="361"/>
      <c r="GE56" s="543"/>
      <c r="GF56" s="362"/>
      <c r="GG56" s="360"/>
      <c r="GH56" s="208"/>
      <c r="GI56" s="208" t="s">
        <v>73</v>
      </c>
      <c r="GJ56" s="480">
        <v>1.89</v>
      </c>
      <c r="GK56" s="480">
        <v>1.77</v>
      </c>
      <c r="GL56" s="480">
        <v>1.87</v>
      </c>
      <c r="GM56" s="480">
        <v>1.84</v>
      </c>
      <c r="GN56" s="375"/>
      <c r="GO56" s="375"/>
      <c r="GP56" s="375"/>
      <c r="GQ56" s="1504"/>
      <c r="GR56" s="459"/>
      <c r="GS56" s="219"/>
      <c r="GT56" s="1508"/>
      <c r="GU56" s="1511"/>
      <c r="GV56" s="1511"/>
      <c r="GW56" s="1511"/>
      <c r="GX56" s="1511"/>
      <c r="GY56" s="1511"/>
      <c r="GZ56" s="1511"/>
      <c r="HA56" s="1512"/>
      <c r="HB56" s="1511"/>
      <c r="HC56" s="1512"/>
      <c r="HD56" s="1513"/>
      <c r="HE56" s="1512"/>
      <c r="HF56" s="556"/>
      <c r="HG56" s="521"/>
      <c r="HH56" s="597"/>
      <c r="HI56" s="597"/>
      <c r="HJ56" s="597"/>
      <c r="HK56" s="597"/>
      <c r="HL56" s="600"/>
      <c r="HM56" s="600"/>
      <c r="HN56" s="597"/>
      <c r="HO56" s="597"/>
      <c r="HP56" s="597"/>
      <c r="HQ56" s="597"/>
      <c r="HR56" s="599"/>
      <c r="HS56" s="599"/>
      <c r="HT56" s="521"/>
      <c r="HU56" s="1225"/>
      <c r="HV56" s="1225"/>
      <c r="HW56" s="1225"/>
      <c r="HX56" s="309"/>
      <c r="HY56" s="521"/>
      <c r="HZ56" s="309"/>
      <c r="IA56" s="309"/>
      <c r="IB56" s="407"/>
      <c r="IC56" s="1518"/>
      <c r="ID56" s="1518"/>
      <c r="IE56" s="309"/>
      <c r="IF56" s="324"/>
      <c r="IG56" s="324"/>
      <c r="IH56" s="324"/>
      <c r="II56" s="419"/>
      <c r="IJ56" s="419"/>
      <c r="IK56" s="419"/>
      <c r="IL56" s="567"/>
      <c r="IM56" s="356"/>
      <c r="IN56" s="287"/>
      <c r="IO56" s="287"/>
      <c r="IP56" s="336"/>
      <c r="IQ56" s="1628"/>
      <c r="IR56" s="1628"/>
      <c r="IS56" s="521"/>
      <c r="IT56" s="420"/>
      <c r="IU56" s="420"/>
      <c r="IV56" s="420"/>
      <c r="IW56" s="420"/>
      <c r="IX56" s="420"/>
      <c r="IY56" s="420"/>
      <c r="IZ56" s="527"/>
      <c r="JA56" s="360"/>
      <c r="JB56" s="375"/>
      <c r="JC56" s="543"/>
      <c r="JD56" s="362"/>
      <c r="JE56" s="375"/>
      <c r="JF56" s="543"/>
      <c r="JG56" s="362"/>
      <c r="JH56" s="361"/>
      <c r="JI56" s="543"/>
      <c r="JJ56" s="362"/>
      <c r="JK56" s="360"/>
      <c r="JL56" s="208"/>
      <c r="JM56" s="208" t="s">
        <v>73</v>
      </c>
      <c r="JN56" s="480">
        <v>1.97</v>
      </c>
      <c r="JO56" s="480">
        <v>2.0299999999999998</v>
      </c>
      <c r="JP56" s="480">
        <v>1.92</v>
      </c>
      <c r="JQ56" s="480">
        <v>1.97</v>
      </c>
      <c r="JR56" s="375"/>
      <c r="JS56" s="375"/>
      <c r="JT56" s="375"/>
      <c r="JU56" s="1504"/>
      <c r="JV56" s="459"/>
      <c r="JW56" s="219"/>
      <c r="JX56" s="1508"/>
      <c r="JY56" s="1511"/>
      <c r="JZ56" s="1511"/>
      <c r="KA56" s="1511"/>
      <c r="KB56" s="1511"/>
      <c r="KC56" s="1511"/>
      <c r="KD56" s="1511"/>
      <c r="KE56" s="1512"/>
      <c r="KF56" s="1511"/>
      <c r="KG56" s="1512"/>
      <c r="KH56" s="1513"/>
      <c r="KI56" s="1512"/>
      <c r="KJ56" s="556"/>
      <c r="KK56" s="521"/>
      <c r="KL56" s="597"/>
      <c r="KM56" s="597"/>
      <c r="KN56" s="597"/>
      <c r="KO56" s="597"/>
      <c r="KP56" s="600"/>
      <c r="KQ56" s="600"/>
      <c r="KR56" s="597"/>
      <c r="KS56" s="597"/>
      <c r="KT56" s="597"/>
      <c r="KU56" s="597"/>
      <c r="KV56" s="599"/>
      <c r="KW56" s="599"/>
      <c r="KX56" s="521"/>
      <c r="KY56" s="1225"/>
      <c r="KZ56" s="1225"/>
      <c r="LA56" s="1225"/>
      <c r="LB56" s="309"/>
      <c r="LC56" s="521"/>
      <c r="LD56" s="309"/>
      <c r="LE56" s="309"/>
      <c r="LF56" s="407"/>
      <c r="LG56" s="1518"/>
      <c r="LH56" s="1518"/>
      <c r="LI56" s="309"/>
      <c r="LJ56" s="324"/>
      <c r="LK56" s="324"/>
      <c r="LL56" s="324"/>
      <c r="LM56" s="419"/>
      <c r="LN56" s="419"/>
      <c r="LO56" s="419"/>
      <c r="LP56" s="567"/>
      <c r="LQ56" s="356"/>
      <c r="LR56" s="375"/>
      <c r="LS56" s="287"/>
      <c r="LT56" s="336"/>
      <c r="LU56" s="1490"/>
      <c r="LV56" s="162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8"/>
      <c r="MK56" s="360"/>
      <c r="ML56" s="305"/>
      <c r="MM56" s="230"/>
      <c r="MN56" s="230" t="s">
        <v>73</v>
      </c>
      <c r="MO56" s="725">
        <v>1.97</v>
      </c>
      <c r="MP56" s="725">
        <v>1.89</v>
      </c>
      <c r="MQ56" s="725">
        <v>1.84</v>
      </c>
      <c r="MR56" s="725">
        <v>1.97</v>
      </c>
      <c r="MS56" s="726">
        <v>1.92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  <c r="OA56" s="1057"/>
      <c r="OC56" s="802"/>
      <c r="OD56" s="802"/>
      <c r="OE56" s="761"/>
      <c r="OF56" s="802"/>
      <c r="OG56" s="802"/>
      <c r="OH56" s="761"/>
      <c r="OI56" s="802"/>
      <c r="OJ56" s="802"/>
      <c r="OK56" s="761"/>
      <c r="OL56" s="802"/>
      <c r="OM56" s="802"/>
      <c r="ON56" s="761"/>
      <c r="OO56" s="802"/>
      <c r="OP56" s="802"/>
      <c r="OQ56" s="761"/>
      <c r="OW56" s="1615"/>
      <c r="OX56" s="802"/>
      <c r="OZ56" s="1615"/>
      <c r="PA56" s="802"/>
      <c r="PC56" s="1615"/>
      <c r="PD56" s="802"/>
      <c r="PF56" s="1615"/>
      <c r="PG56" s="802"/>
      <c r="PI56" s="1615"/>
      <c r="PJ56" s="802"/>
      <c r="PL56" s="802"/>
      <c r="PM56" s="802"/>
      <c r="PO56" s="802"/>
      <c r="PP56" s="802"/>
      <c r="PQ56" s="802"/>
      <c r="PR56" s="802"/>
      <c r="PS56" s="802"/>
      <c r="PT56" s="1615"/>
      <c r="PU56" s="1615"/>
      <c r="PV56" s="1615"/>
      <c r="PW56" s="1615"/>
      <c r="PX56" s="1615"/>
      <c r="PY56" s="1615"/>
      <c r="PZ56" s="1615"/>
      <c r="QA56" s="1615"/>
      <c r="QB56" s="1615"/>
      <c r="QC56" s="1615"/>
      <c r="QD56" s="1615"/>
      <c r="QE56" s="1615"/>
      <c r="QK56" s="802"/>
      <c r="QL56" s="802"/>
      <c r="QM56" s="802"/>
      <c r="QN56" s="802"/>
      <c r="QO56" s="802"/>
      <c r="RG56" s="802"/>
      <c r="RH56" s="802"/>
      <c r="RI56" s="802"/>
      <c r="RJ56" s="802"/>
      <c r="RK56" s="802"/>
      <c r="RV56" s="802"/>
      <c r="TH56" s="1618"/>
      <c r="TI56" s="1618"/>
      <c r="TJ56" s="1619"/>
      <c r="UO56" s="1618"/>
      <c r="UP56" s="1618"/>
      <c r="UQ56" s="1619"/>
      <c r="UR56" s="1618"/>
      <c r="US56" s="1618"/>
      <c r="UT56" s="1619"/>
      <c r="UU56" s="1618"/>
      <c r="UV56" s="1618"/>
      <c r="UW56" s="1619"/>
      <c r="WA56" s="1618"/>
      <c r="WB56" s="1618"/>
      <c r="WC56" s="1619"/>
      <c r="WD56" s="1618"/>
      <c r="WE56" s="1618"/>
      <c r="WF56" s="1619"/>
      <c r="WG56" s="1618"/>
      <c r="WH56" s="1618"/>
      <c r="WI56" s="1619"/>
      <c r="XM56" s="1618"/>
      <c r="XN56" s="1618"/>
      <c r="XO56" s="1619"/>
      <c r="XP56" s="1618"/>
      <c r="XQ56" s="1618"/>
      <c r="XR56" s="1619"/>
      <c r="XS56" s="1618"/>
      <c r="XT56" s="1618"/>
      <c r="XU56" s="1619"/>
      <c r="YY56" s="1618"/>
      <c r="YZ56" s="1618"/>
      <c r="ZA56" s="1619"/>
      <c r="ZB56" s="1618"/>
      <c r="ZC56" s="1618"/>
      <c r="ZD56" s="1619"/>
      <c r="ZE56" s="1618"/>
      <c r="ZF56" s="1618"/>
      <c r="ZG56" s="1619"/>
    </row>
    <row r="57" spans="1:683" ht="22.5" customHeight="1" x14ac:dyDescent="0.2">
      <c r="A57" s="356"/>
      <c r="B57" s="287"/>
      <c r="C57" s="287"/>
      <c r="D57" s="336"/>
      <c r="E57" s="1628"/>
      <c r="F57" s="1628"/>
      <c r="G57" s="521"/>
      <c r="H57" s="521"/>
      <c r="I57" s="521"/>
      <c r="J57" s="521"/>
      <c r="K57" s="521"/>
      <c r="L57" s="521"/>
      <c r="M57" s="521"/>
      <c r="N57" s="527"/>
      <c r="O57" s="360"/>
      <c r="P57" s="375"/>
      <c r="Q57" s="543"/>
      <c r="R57" s="362"/>
      <c r="S57" s="375"/>
      <c r="T57" s="543"/>
      <c r="U57" s="362"/>
      <c r="V57" s="361"/>
      <c r="W57" s="543"/>
      <c r="X57" s="362"/>
      <c r="Y57" s="360"/>
      <c r="Z57" s="208"/>
      <c r="AA57" s="208" t="s">
        <v>78</v>
      </c>
      <c r="AB57" s="480">
        <v>2.08</v>
      </c>
      <c r="AC57" s="480">
        <v>2</v>
      </c>
      <c r="AD57" s="480">
        <v>1.96</v>
      </c>
      <c r="AE57" s="480">
        <v>2.0099999999999998</v>
      </c>
      <c r="AF57" s="375"/>
      <c r="AG57" s="375"/>
      <c r="AH57" s="375"/>
      <c r="AI57" s="1504"/>
      <c r="AJ57" s="459"/>
      <c r="AK57" s="219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8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1"/>
      <c r="BM57" s="1225"/>
      <c r="BN57" s="1225"/>
      <c r="BO57" s="1225"/>
      <c r="BP57" s="309"/>
      <c r="BQ57" s="309"/>
      <c r="BR57" s="1539"/>
      <c r="BS57" s="1540"/>
      <c r="BT57" s="1541"/>
      <c r="BU57" s="1518"/>
      <c r="BV57" s="1518"/>
      <c r="BW57" s="309"/>
      <c r="BX57" s="324"/>
      <c r="BY57" s="324"/>
      <c r="BZ57" s="324"/>
      <c r="CA57" s="419"/>
      <c r="CB57" s="419"/>
      <c r="CC57" s="419"/>
      <c r="CE57" s="356"/>
      <c r="CF57" s="287"/>
      <c r="CG57" s="287"/>
      <c r="CH57" s="336"/>
      <c r="CI57" s="1628"/>
      <c r="CJ57" s="1629"/>
      <c r="CK57" s="420"/>
      <c r="CL57" s="420"/>
      <c r="CM57" s="420"/>
      <c r="CN57" s="420"/>
      <c r="CO57" s="420"/>
      <c r="CP57" s="420"/>
      <c r="CQ57" s="420"/>
      <c r="CR57" s="527"/>
      <c r="CS57" s="360"/>
      <c r="CT57" s="375"/>
      <c r="CU57" s="543"/>
      <c r="CV57" s="362"/>
      <c r="CW57" s="375"/>
      <c r="CX57" s="543"/>
      <c r="CY57" s="362"/>
      <c r="CZ57" s="361"/>
      <c r="DA57" s="543"/>
      <c r="DB57" s="362"/>
      <c r="DC57" s="360"/>
      <c r="DD57" s="208"/>
      <c r="DE57" s="208" t="s">
        <v>78</v>
      </c>
      <c r="DF57" s="480">
        <v>1.95</v>
      </c>
      <c r="DG57" s="480">
        <v>1.9</v>
      </c>
      <c r="DH57" s="480">
        <v>1.97</v>
      </c>
      <c r="DI57" s="480">
        <v>1.94</v>
      </c>
      <c r="DJ57" s="375"/>
      <c r="DK57" s="375"/>
      <c r="DL57" s="375"/>
      <c r="DM57" s="1504"/>
      <c r="DN57" s="459"/>
      <c r="DO57" s="219"/>
      <c r="DP57" s="1514"/>
      <c r="DQ57" s="1515"/>
      <c r="DR57" s="1515"/>
      <c r="DS57" s="1515"/>
      <c r="DT57" s="1515"/>
      <c r="DU57" s="1515"/>
      <c r="DV57" s="1515"/>
      <c r="DW57" s="1516"/>
      <c r="DX57" s="1516"/>
      <c r="DY57" s="1516"/>
      <c r="DZ57" s="1516"/>
      <c r="EA57" s="1516"/>
      <c r="EB57" s="556"/>
      <c r="EC57" s="521"/>
      <c r="ED57" s="1508"/>
      <c r="EE57" s="1635"/>
      <c r="EF57" s="1635"/>
      <c r="EG57" s="1635"/>
      <c r="EH57" s="1635"/>
      <c r="EI57" s="1635"/>
      <c r="EJ57" s="1635"/>
      <c r="EK57" s="1635"/>
      <c r="EL57" s="1635"/>
      <c r="EM57" s="1635"/>
      <c r="EN57" s="1634"/>
      <c r="EO57" s="1634"/>
      <c r="EP57" s="521"/>
      <c r="EQ57" s="1225"/>
      <c r="ER57" s="1225"/>
      <c r="ES57" s="1225"/>
      <c r="ET57" s="309"/>
      <c r="EU57" s="309"/>
      <c r="EV57" s="1539"/>
      <c r="EW57" s="1540"/>
      <c r="EX57" s="1541"/>
      <c r="EY57" s="1518"/>
      <c r="EZ57" s="1518"/>
      <c r="FA57" s="309"/>
      <c r="FB57" s="324"/>
      <c r="FC57" s="324"/>
      <c r="FD57" s="324"/>
      <c r="FE57" s="419"/>
      <c r="FF57" s="419"/>
      <c r="FG57" s="419"/>
      <c r="FH57" s="567"/>
      <c r="FI57" s="356"/>
      <c r="FJ57" s="287"/>
      <c r="FK57" s="287"/>
      <c r="FL57" s="336"/>
      <c r="FM57" s="1629"/>
      <c r="FN57" s="1629"/>
      <c r="FO57" s="420"/>
      <c r="FP57" s="420"/>
      <c r="FQ57" s="420"/>
      <c r="FR57" s="420"/>
      <c r="FS57" s="420"/>
      <c r="FT57" s="420"/>
      <c r="FU57" s="420"/>
      <c r="FV57" s="527"/>
      <c r="FW57" s="360"/>
      <c r="FX57" s="375"/>
      <c r="FY57" s="543"/>
      <c r="FZ57" s="362"/>
      <c r="GA57" s="375"/>
      <c r="GB57" s="543"/>
      <c r="GC57" s="362"/>
      <c r="GD57" s="361"/>
      <c r="GE57" s="543"/>
      <c r="GF57" s="362"/>
      <c r="GG57" s="360"/>
      <c r="GH57" s="208"/>
      <c r="GI57" s="208" t="s">
        <v>78</v>
      </c>
      <c r="GJ57" s="480">
        <v>1.92</v>
      </c>
      <c r="GK57" s="480">
        <v>1.93</v>
      </c>
      <c r="GL57" s="480">
        <v>1.87</v>
      </c>
      <c r="GM57" s="480">
        <v>1.91</v>
      </c>
      <c r="GN57" s="375"/>
      <c r="GO57" s="375"/>
      <c r="GP57" s="375"/>
      <c r="GQ57" s="1504"/>
      <c r="GR57" s="459"/>
      <c r="GS57" s="219"/>
      <c r="GT57" s="1514"/>
      <c r="GU57" s="1515"/>
      <c r="GV57" s="1515"/>
      <c r="GW57" s="1515"/>
      <c r="GX57" s="1515"/>
      <c r="GY57" s="1515"/>
      <c r="GZ57" s="1515"/>
      <c r="HA57" s="1516"/>
      <c r="HB57" s="1516"/>
      <c r="HC57" s="1516"/>
      <c r="HD57" s="1516"/>
      <c r="HE57" s="1516"/>
      <c r="HF57" s="556"/>
      <c r="HG57" s="521"/>
      <c r="HH57" s="1508"/>
      <c r="HI57" s="1635"/>
      <c r="HJ57" s="1635"/>
      <c r="HK57" s="1635"/>
      <c r="HL57" s="1635"/>
      <c r="HM57" s="1635"/>
      <c r="HN57" s="1635"/>
      <c r="HO57" s="1635"/>
      <c r="HP57" s="1635"/>
      <c r="HQ57" s="1635"/>
      <c r="HR57" s="1634"/>
      <c r="HS57" s="1634"/>
      <c r="HT57" s="521"/>
      <c r="HU57" s="1225"/>
      <c r="HV57" s="1225"/>
      <c r="HW57" s="1225"/>
      <c r="HX57" s="309"/>
      <c r="HY57" s="309"/>
      <c r="HZ57" s="1539"/>
      <c r="IA57" s="1540"/>
      <c r="IB57" s="1541"/>
      <c r="IC57" s="1518"/>
      <c r="ID57" s="1518"/>
      <c r="IE57" s="309"/>
      <c r="IF57" s="324"/>
      <c r="IG57" s="324"/>
      <c r="IH57" s="324"/>
      <c r="II57" s="419"/>
      <c r="IJ57" s="419"/>
      <c r="IK57" s="419"/>
      <c r="IL57" s="567"/>
      <c r="IM57" s="356"/>
      <c r="IN57" s="287"/>
      <c r="IO57" s="287"/>
      <c r="IP57" s="336"/>
      <c r="IQ57" s="1628"/>
      <c r="IR57" s="1628"/>
      <c r="IS57" s="521"/>
      <c r="IT57" s="420"/>
      <c r="IU57" s="420"/>
      <c r="IV57" s="420"/>
      <c r="IW57" s="420"/>
      <c r="IX57" s="420"/>
      <c r="IY57" s="420"/>
      <c r="IZ57" s="527"/>
      <c r="JA57" s="360"/>
      <c r="JB57" s="375"/>
      <c r="JC57" s="543"/>
      <c r="JD57" s="362"/>
      <c r="JE57" s="375"/>
      <c r="JF57" s="543"/>
      <c r="JG57" s="362"/>
      <c r="JH57" s="361"/>
      <c r="JI57" s="543"/>
      <c r="JJ57" s="362"/>
      <c r="JK57" s="360"/>
      <c r="JL57" s="208"/>
      <c r="JM57" s="208" t="s">
        <v>78</v>
      </c>
      <c r="JN57" s="480">
        <v>1.94</v>
      </c>
      <c r="JO57" s="480">
        <v>1.9</v>
      </c>
      <c r="JP57" s="480">
        <v>1.89</v>
      </c>
      <c r="JQ57" s="480">
        <v>1.91</v>
      </c>
      <c r="JR57" s="375"/>
      <c r="JS57" s="375"/>
      <c r="JT57" s="375"/>
      <c r="JU57" s="1504"/>
      <c r="JV57" s="459"/>
      <c r="JW57" s="219"/>
      <c r="JX57" s="1514"/>
      <c r="JY57" s="1515"/>
      <c r="JZ57" s="1515"/>
      <c r="KA57" s="1515"/>
      <c r="KB57" s="1515"/>
      <c r="KC57" s="1515"/>
      <c r="KD57" s="1515"/>
      <c r="KE57" s="1516"/>
      <c r="KF57" s="1516"/>
      <c r="KG57" s="1516"/>
      <c r="KH57" s="1516"/>
      <c r="KI57" s="1516"/>
      <c r="KJ57" s="556"/>
      <c r="KK57" s="521"/>
      <c r="KL57" s="1508"/>
      <c r="KM57" s="1635"/>
      <c r="KN57" s="1635"/>
      <c r="KO57" s="1635"/>
      <c r="KP57" s="1635"/>
      <c r="KQ57" s="1635"/>
      <c r="KR57" s="1635"/>
      <c r="KS57" s="1635"/>
      <c r="KT57" s="1635"/>
      <c r="KU57" s="1635"/>
      <c r="KV57" s="1634"/>
      <c r="KW57" s="1634"/>
      <c r="KX57" s="521"/>
      <c r="KY57" s="1225"/>
      <c r="KZ57" s="1225"/>
      <c r="LA57" s="1225"/>
      <c r="LB57" s="309"/>
      <c r="LC57" s="309"/>
      <c r="LD57" s="1539"/>
      <c r="LE57" s="1540"/>
      <c r="LF57" s="1541"/>
      <c r="LG57" s="1518"/>
      <c r="LH57" s="1518"/>
      <c r="LI57" s="309"/>
      <c r="LJ57" s="324"/>
      <c r="LK57" s="324"/>
      <c r="LL57" s="324"/>
      <c r="LM57" s="419"/>
      <c r="LN57" s="419"/>
      <c r="LO57" s="419"/>
      <c r="LP57" s="567"/>
      <c r="LQ57" s="356"/>
      <c r="LR57" s="375"/>
      <c r="LS57" s="287"/>
      <c r="LT57" s="336"/>
      <c r="LU57" s="1490"/>
      <c r="LV57" s="162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8"/>
      <c r="MK57" s="360"/>
      <c r="ML57" s="305"/>
      <c r="MM57" s="230"/>
      <c r="MN57" s="230" t="s">
        <v>78</v>
      </c>
      <c r="MO57" s="725">
        <v>2.0099999999999998</v>
      </c>
      <c r="MP57" s="725">
        <v>1.94</v>
      </c>
      <c r="MQ57" s="725">
        <v>1.91</v>
      </c>
      <c r="MR57" s="725">
        <v>1.91</v>
      </c>
      <c r="MS57" s="726">
        <v>1.94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  <c r="OA57" s="1057"/>
      <c r="OW57" s="1615"/>
      <c r="OX57" s="802"/>
      <c r="OZ57" s="1615"/>
      <c r="PA57" s="802"/>
      <c r="PC57" s="1615"/>
      <c r="PD57" s="802"/>
      <c r="PF57" s="1615"/>
      <c r="PG57" s="802"/>
      <c r="PI57" s="1615"/>
      <c r="PJ57" s="802"/>
      <c r="PL57" s="802"/>
      <c r="PM57" s="802"/>
      <c r="PO57" s="802"/>
      <c r="PP57" s="802"/>
      <c r="PQ57" s="802"/>
      <c r="PR57" s="802"/>
      <c r="PS57" s="802"/>
      <c r="PT57" s="1615"/>
      <c r="PU57" s="1615"/>
      <c r="PV57" s="1615"/>
      <c r="PW57" s="1615"/>
      <c r="PX57" s="1615"/>
      <c r="PY57" s="1615"/>
      <c r="PZ57" s="1615"/>
      <c r="QA57" s="1615"/>
      <c r="QB57" s="1615"/>
      <c r="QC57" s="1615"/>
      <c r="QD57" s="1615"/>
      <c r="QE57" s="1615"/>
      <c r="QK57" s="802"/>
      <c r="QL57" s="802"/>
      <c r="QM57" s="802"/>
      <c r="QN57" s="802"/>
      <c r="QO57" s="802"/>
      <c r="RG57" s="802"/>
      <c r="RH57" s="802"/>
      <c r="RI57" s="802"/>
      <c r="RJ57" s="802"/>
      <c r="RK57" s="802"/>
      <c r="RV57" s="802"/>
      <c r="TH57" s="1618"/>
      <c r="TI57" s="1618"/>
      <c r="TJ57" s="1619"/>
      <c r="UO57" s="1618"/>
      <c r="UP57" s="1618"/>
      <c r="UQ57" s="1619"/>
      <c r="UR57" s="1618"/>
      <c r="US57" s="1618"/>
      <c r="UT57" s="1619"/>
      <c r="UU57" s="1618"/>
      <c r="UV57" s="1618"/>
      <c r="UW57" s="1619"/>
      <c r="WA57" s="1618"/>
      <c r="WB57" s="1618"/>
      <c r="WC57" s="1619"/>
      <c r="WD57" s="1618"/>
      <c r="WE57" s="1618"/>
      <c r="WF57" s="1619"/>
      <c r="WG57" s="1618"/>
      <c r="WH57" s="1618"/>
      <c r="WI57" s="1619"/>
      <c r="XM57" s="1618"/>
      <c r="XN57" s="1618"/>
      <c r="XO57" s="1619"/>
      <c r="XP57" s="1618"/>
      <c r="XQ57" s="1618"/>
      <c r="XR57" s="1619"/>
      <c r="XS57" s="1618"/>
      <c r="XT57" s="1618"/>
      <c r="XU57" s="1619"/>
      <c r="YY57" s="1618"/>
      <c r="YZ57" s="1618"/>
      <c r="ZA57" s="1619"/>
      <c r="ZB57" s="1618"/>
      <c r="ZC57" s="1618"/>
      <c r="ZD57" s="1619"/>
      <c r="ZE57" s="1618"/>
      <c r="ZF57" s="1618"/>
      <c r="ZG57" s="1619"/>
    </row>
    <row r="58" spans="1:683" ht="22.5" customHeight="1" x14ac:dyDescent="0.2">
      <c r="A58" s="1487"/>
      <c r="B58" s="284"/>
      <c r="C58" s="284"/>
      <c r="D58" s="336"/>
      <c r="E58" s="527"/>
      <c r="F58" s="544"/>
      <c r="G58" s="521"/>
      <c r="H58" s="521"/>
      <c r="I58" s="521"/>
      <c r="J58" s="521"/>
      <c r="K58" s="521"/>
      <c r="L58" s="521"/>
      <c r="M58" s="521"/>
      <c r="N58" s="527"/>
      <c r="O58" s="360"/>
      <c r="P58" s="375"/>
      <c r="Q58" s="543"/>
      <c r="R58" s="362"/>
      <c r="S58" s="375"/>
      <c r="T58" s="543"/>
      <c r="U58" s="362"/>
      <c r="V58" s="361"/>
      <c r="W58" s="543"/>
      <c r="X58" s="362"/>
      <c r="Y58" s="502"/>
      <c r="Z58" s="406"/>
      <c r="AA58" s="208" t="s">
        <v>82</v>
      </c>
      <c r="AB58" s="480">
        <v>1.98</v>
      </c>
      <c r="AC58" s="480">
        <v>1.94</v>
      </c>
      <c r="AD58" s="480">
        <v>1.97</v>
      </c>
      <c r="AE58" s="480">
        <v>1.96</v>
      </c>
      <c r="AF58" s="375"/>
      <c r="AG58" s="375"/>
      <c r="AH58" s="375"/>
      <c r="AI58" s="1504"/>
      <c r="AJ58" s="459"/>
      <c r="AK58" s="50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8"/>
      <c r="BA58" s="1509"/>
      <c r="BB58" s="1509"/>
      <c r="BC58" s="1509"/>
      <c r="BD58" s="1509"/>
      <c r="BE58" s="1509"/>
      <c r="BF58" s="1508"/>
      <c r="BG58" s="1508"/>
      <c r="BH58" s="1508"/>
      <c r="BI58" s="1508"/>
      <c r="BJ58" s="1508"/>
      <c r="BK58" s="1508"/>
      <c r="BL58" s="527"/>
      <c r="BM58" s="1225"/>
      <c r="BN58" s="1225"/>
      <c r="BO58" s="1225"/>
      <c r="BP58" s="309"/>
      <c r="BQ58" s="309"/>
      <c r="BR58" s="1539"/>
      <c r="BS58" s="1540"/>
      <c r="BT58" s="1541"/>
      <c r="BU58" s="1518"/>
      <c r="BV58" s="1518"/>
      <c r="BW58" s="309"/>
      <c r="BX58" s="324"/>
      <c r="BY58" s="324"/>
      <c r="BZ58" s="324"/>
      <c r="CA58" s="419"/>
      <c r="CB58" s="419"/>
      <c r="CC58" s="419"/>
      <c r="CE58" s="1487"/>
      <c r="CF58" s="284"/>
      <c r="CG58" s="284"/>
      <c r="CH58" s="336"/>
      <c r="CI58" s="527"/>
      <c r="CJ58" s="501"/>
      <c r="CK58" s="420"/>
      <c r="CL58" s="420"/>
      <c r="CM58" s="420"/>
      <c r="CN58" s="420"/>
      <c r="CO58" s="420"/>
      <c r="CP58" s="420"/>
      <c r="CQ58" s="420"/>
      <c r="CR58" s="527"/>
      <c r="CS58" s="360"/>
      <c r="CT58" s="375"/>
      <c r="CU58" s="543"/>
      <c r="CV58" s="362"/>
      <c r="CW58" s="375"/>
      <c r="CX58" s="543"/>
      <c r="CY58" s="362"/>
      <c r="CZ58" s="361"/>
      <c r="DA58" s="543"/>
      <c r="DB58" s="362"/>
      <c r="DC58" s="502"/>
      <c r="DD58" s="406"/>
      <c r="DE58" s="208" t="s">
        <v>82</v>
      </c>
      <c r="DF58" s="480">
        <v>1.9</v>
      </c>
      <c r="DG58" s="480">
        <v>1.93</v>
      </c>
      <c r="DH58" s="480">
        <v>1.94</v>
      </c>
      <c r="DI58" s="480">
        <v>1.92</v>
      </c>
      <c r="DJ58" s="375"/>
      <c r="DK58" s="375"/>
      <c r="DL58" s="375"/>
      <c r="DM58" s="1504"/>
      <c r="DN58" s="459"/>
      <c r="DO58" s="502"/>
      <c r="DP58" s="597"/>
      <c r="DQ58" s="597"/>
      <c r="DR58" s="597"/>
      <c r="DS58" s="597"/>
      <c r="DT58" s="600"/>
      <c r="DU58" s="600"/>
      <c r="DV58" s="597"/>
      <c r="DW58" s="597"/>
      <c r="DX58" s="597"/>
      <c r="DY58" s="597"/>
      <c r="DZ58" s="599"/>
      <c r="EA58" s="599"/>
      <c r="EB58" s="610"/>
      <c r="EC58" s="521"/>
      <c r="ED58" s="1508"/>
      <c r="EE58" s="1509"/>
      <c r="EF58" s="1509"/>
      <c r="EG58" s="1509"/>
      <c r="EH58" s="1509"/>
      <c r="EI58" s="1509"/>
      <c r="EJ58" s="1508"/>
      <c r="EK58" s="1508"/>
      <c r="EL58" s="1508"/>
      <c r="EM58" s="1508"/>
      <c r="EN58" s="1508"/>
      <c r="EO58" s="1508"/>
      <c r="EP58" s="527"/>
      <c r="EQ58" s="1225"/>
      <c r="ER58" s="1225"/>
      <c r="ES58" s="1225"/>
      <c r="ET58" s="309"/>
      <c r="EU58" s="309"/>
      <c r="EV58" s="1539"/>
      <c r="EW58" s="1540"/>
      <c r="EX58" s="1541"/>
      <c r="EY58" s="1518"/>
      <c r="EZ58" s="1518"/>
      <c r="FA58" s="309"/>
      <c r="FB58" s="324"/>
      <c r="FC58" s="324"/>
      <c r="FD58" s="324"/>
      <c r="FE58" s="419"/>
      <c r="FF58" s="419"/>
      <c r="FG58" s="419"/>
      <c r="FH58" s="567"/>
      <c r="FI58" s="1487"/>
      <c r="FJ58" s="284"/>
      <c r="FK58" s="284"/>
      <c r="FL58" s="336"/>
      <c r="FM58" s="500"/>
      <c r="FN58" s="501"/>
      <c r="FO58" s="420"/>
      <c r="FP58" s="420"/>
      <c r="FQ58" s="420"/>
      <c r="FR58" s="420"/>
      <c r="FS58" s="420"/>
      <c r="FT58" s="420"/>
      <c r="FU58" s="420"/>
      <c r="FV58" s="527"/>
      <c r="FW58" s="360"/>
      <c r="FX58" s="375"/>
      <c r="FY58" s="543"/>
      <c r="FZ58" s="362"/>
      <c r="GA58" s="375"/>
      <c r="GB58" s="543"/>
      <c r="GC58" s="362"/>
      <c r="GD58" s="361"/>
      <c r="GE58" s="543"/>
      <c r="GF58" s="362"/>
      <c r="GG58" s="502"/>
      <c r="GH58" s="406"/>
      <c r="GI58" s="208" t="s">
        <v>82</v>
      </c>
      <c r="GJ58" s="480">
        <v>1.92</v>
      </c>
      <c r="GK58" s="480">
        <v>1.93</v>
      </c>
      <c r="GL58" s="480">
        <v>2</v>
      </c>
      <c r="GM58" s="480">
        <v>1.95</v>
      </c>
      <c r="GN58" s="375"/>
      <c r="GO58" s="375"/>
      <c r="GP58" s="375"/>
      <c r="GQ58" s="1504"/>
      <c r="GR58" s="459"/>
      <c r="GS58" s="502"/>
      <c r="GT58" s="597"/>
      <c r="GU58" s="597"/>
      <c r="GV58" s="597"/>
      <c r="GW58" s="597"/>
      <c r="GX58" s="600"/>
      <c r="GY58" s="600"/>
      <c r="GZ58" s="597"/>
      <c r="HA58" s="597"/>
      <c r="HB58" s="597"/>
      <c r="HC58" s="597"/>
      <c r="HD58" s="599"/>
      <c r="HE58" s="599"/>
      <c r="HF58" s="610"/>
      <c r="HG58" s="521"/>
      <c r="HH58" s="1508"/>
      <c r="HI58" s="1509"/>
      <c r="HJ58" s="1509"/>
      <c r="HK58" s="1509"/>
      <c r="HL58" s="1509"/>
      <c r="HM58" s="1509"/>
      <c r="HN58" s="1508"/>
      <c r="HO58" s="1508"/>
      <c r="HP58" s="1508"/>
      <c r="HQ58" s="1508"/>
      <c r="HR58" s="1508"/>
      <c r="HS58" s="1508"/>
      <c r="HT58" s="527"/>
      <c r="HU58" s="1225"/>
      <c r="HV58" s="1225"/>
      <c r="HW58" s="1225"/>
      <c r="HX58" s="309"/>
      <c r="HY58" s="309"/>
      <c r="HZ58" s="1539"/>
      <c r="IA58" s="1540"/>
      <c r="IB58" s="1541"/>
      <c r="IC58" s="1518"/>
      <c r="ID58" s="1518"/>
      <c r="IE58" s="309"/>
      <c r="IF58" s="324"/>
      <c r="IG58" s="324"/>
      <c r="IH58" s="324"/>
      <c r="II58" s="419"/>
      <c r="IJ58" s="419"/>
      <c r="IK58" s="419"/>
      <c r="IL58" s="567"/>
      <c r="IM58" s="1487"/>
      <c r="IN58" s="284"/>
      <c r="IO58" s="284"/>
      <c r="IP58" s="336"/>
      <c r="IQ58" s="527"/>
      <c r="IR58" s="544"/>
      <c r="IS58" s="521"/>
      <c r="IT58" s="420"/>
      <c r="IU58" s="420"/>
      <c r="IV58" s="420"/>
      <c r="IW58" s="420"/>
      <c r="IX58" s="420"/>
      <c r="IY58" s="420"/>
      <c r="IZ58" s="527"/>
      <c r="JA58" s="360"/>
      <c r="JB58" s="375"/>
      <c r="JC58" s="543"/>
      <c r="JD58" s="362"/>
      <c r="JE58" s="375"/>
      <c r="JF58" s="543"/>
      <c r="JG58" s="362"/>
      <c r="JH58" s="361"/>
      <c r="JI58" s="543"/>
      <c r="JJ58" s="362"/>
      <c r="JK58" s="502"/>
      <c r="JL58" s="406"/>
      <c r="JM58" s="208" t="s">
        <v>82</v>
      </c>
      <c r="JN58" s="480">
        <v>1.92</v>
      </c>
      <c r="JO58" s="480">
        <v>1.95</v>
      </c>
      <c r="JP58" s="480">
        <v>1.92</v>
      </c>
      <c r="JQ58" s="480">
        <v>1.93</v>
      </c>
      <c r="JR58" s="375"/>
      <c r="JS58" s="375"/>
      <c r="JT58" s="375"/>
      <c r="JU58" s="1504"/>
      <c r="JV58" s="459"/>
      <c r="JW58" s="502"/>
      <c r="JX58" s="597"/>
      <c r="JY58" s="597"/>
      <c r="JZ58" s="597"/>
      <c r="KA58" s="597"/>
      <c r="KB58" s="600"/>
      <c r="KC58" s="600"/>
      <c r="KD58" s="597"/>
      <c r="KE58" s="597"/>
      <c r="KF58" s="597"/>
      <c r="KG58" s="597"/>
      <c r="KH58" s="599"/>
      <c r="KI58" s="599"/>
      <c r="KJ58" s="610"/>
      <c r="KK58" s="521"/>
      <c r="KL58" s="1508"/>
      <c r="KM58" s="1509"/>
      <c r="KN58" s="1509"/>
      <c r="KO58" s="1509"/>
      <c r="KP58" s="1509"/>
      <c r="KQ58" s="1509"/>
      <c r="KR58" s="1508"/>
      <c r="KS58" s="1508"/>
      <c r="KT58" s="1508"/>
      <c r="KU58" s="1508"/>
      <c r="KV58" s="1508"/>
      <c r="KW58" s="1508"/>
      <c r="KX58" s="527"/>
      <c r="KY58" s="1225"/>
      <c r="KZ58" s="1225"/>
      <c r="LA58" s="1225"/>
      <c r="LB58" s="309"/>
      <c r="LC58" s="309"/>
      <c r="LD58" s="1539"/>
      <c r="LE58" s="1540"/>
      <c r="LF58" s="1541"/>
      <c r="LG58" s="1518"/>
      <c r="LH58" s="1518"/>
      <c r="LI58" s="309"/>
      <c r="LJ58" s="324"/>
      <c r="LK58" s="324"/>
      <c r="LL58" s="324"/>
      <c r="LM58" s="419"/>
      <c r="LN58" s="419"/>
      <c r="LO58" s="419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8"/>
      <c r="MK58" s="360"/>
      <c r="ML58" s="1576"/>
      <c r="MM58" s="728"/>
      <c r="MN58" s="229" t="s">
        <v>82</v>
      </c>
      <c r="MO58" s="725">
        <v>1.96</v>
      </c>
      <c r="MP58" s="725">
        <v>1.92</v>
      </c>
      <c r="MQ58" s="725">
        <v>1.95</v>
      </c>
      <c r="MR58" s="725">
        <v>1.93</v>
      </c>
      <c r="MS58" s="726">
        <v>1.94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  <c r="OA58" s="1057"/>
      <c r="OW58" s="1615"/>
      <c r="OX58" s="802"/>
      <c r="OZ58" s="1615"/>
      <c r="PA58" s="802"/>
      <c r="PC58" s="1615"/>
      <c r="PD58" s="802"/>
      <c r="PF58" s="1615"/>
      <c r="PG58" s="802"/>
      <c r="PI58" s="1615"/>
      <c r="PJ58" s="802"/>
      <c r="PL58" s="802"/>
      <c r="PM58" s="802"/>
      <c r="PO58" s="802"/>
      <c r="PP58" s="802"/>
      <c r="PQ58" s="802"/>
      <c r="PR58" s="802"/>
      <c r="PS58" s="802"/>
      <c r="PT58" s="1615"/>
      <c r="PU58" s="1615"/>
      <c r="PV58" s="1615"/>
      <c r="PW58" s="1615"/>
      <c r="PX58" s="1615"/>
      <c r="PY58" s="1615"/>
      <c r="PZ58" s="1615"/>
      <c r="QA58" s="1615"/>
      <c r="QB58" s="1615"/>
      <c r="QC58" s="1615"/>
      <c r="QD58" s="1615"/>
      <c r="QE58" s="1615"/>
      <c r="QK58" s="802"/>
      <c r="QL58" s="802"/>
      <c r="QM58" s="802"/>
      <c r="QN58" s="802"/>
      <c r="QO58" s="802"/>
      <c r="RG58" s="802"/>
      <c r="RH58" s="802"/>
      <c r="RI58" s="802"/>
      <c r="RJ58" s="802"/>
      <c r="RK58" s="802"/>
      <c r="RV58" s="802"/>
      <c r="TH58" s="1618"/>
      <c r="TI58" s="1618"/>
      <c r="TJ58" s="1619"/>
      <c r="UO58" s="1618"/>
      <c r="UP58" s="1618"/>
      <c r="UQ58" s="1619"/>
      <c r="UR58" s="1618"/>
      <c r="US58" s="1618"/>
      <c r="UT58" s="1619"/>
      <c r="UU58" s="1618"/>
      <c r="UV58" s="1618"/>
      <c r="UW58" s="1619"/>
      <c r="WA58" s="1618"/>
      <c r="WB58" s="1618"/>
      <c r="WC58" s="1619"/>
      <c r="WD58" s="1618"/>
      <c r="WE58" s="1618"/>
      <c r="WF58" s="1619"/>
      <c r="WG58" s="1618"/>
      <c r="WH58" s="1618"/>
      <c r="WI58" s="1619"/>
      <c r="XM58" s="1618"/>
      <c r="XN58" s="1618"/>
      <c r="XO58" s="1619"/>
      <c r="XP58" s="1618"/>
      <c r="XQ58" s="1618"/>
      <c r="XR58" s="1619"/>
      <c r="XS58" s="1618"/>
      <c r="XT58" s="1618"/>
      <c r="XU58" s="1619"/>
      <c r="YY58" s="1618"/>
      <c r="YZ58" s="1618"/>
      <c r="ZA58" s="1619"/>
      <c r="ZB58" s="1618"/>
      <c r="ZC58" s="1618"/>
      <c r="ZD58" s="1619"/>
      <c r="ZE58" s="1618"/>
      <c r="ZF58" s="1618"/>
      <c r="ZG58" s="1619"/>
    </row>
    <row r="59" spans="1:683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683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683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683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683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683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77">
    <mergeCell ref="GO1:GR1"/>
    <mergeCell ref="GT1:HE1"/>
    <mergeCell ref="CE1:CH1"/>
    <mergeCell ref="FI1:FL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LQ1:LT1"/>
    <mergeCell ref="HY2:IA2"/>
    <mergeCell ref="IF2:IG2"/>
    <mergeCell ref="IN2:IP2"/>
    <mergeCell ref="IT2:IV2"/>
    <mergeCell ref="IW2:IX2"/>
    <mergeCell ref="JA2:JJ2"/>
    <mergeCell ref="HH1:HS1"/>
    <mergeCell ref="IS1:IY1"/>
    <mergeCell ref="JA1:JJ1"/>
    <mergeCell ref="IM1:IP1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EN47:EO47"/>
    <mergeCell ref="GT47:HE47"/>
    <mergeCell ref="HI47:HO47"/>
    <mergeCell ref="NO35:NW35"/>
    <mergeCell ref="AM25:AU25"/>
    <mergeCell ref="BA25:BI25"/>
    <mergeCell ref="DQ25:DY25"/>
    <mergeCell ref="EE25:EM25"/>
    <mergeCell ref="JY25:KG25"/>
    <mergeCell ref="KM25:KU25"/>
    <mergeCell ref="NA25:NI25"/>
    <mergeCell ref="NO25:NW25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JY33:KB34"/>
    <mergeCell ref="A1:D1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P47:HQ47"/>
    <mergeCell ref="AM33:AP34"/>
    <mergeCell ref="DQ33:DT34"/>
    <mergeCell ref="GU33:GX3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HR57:HS57"/>
    <mergeCell ref="KM57:KS57"/>
    <mergeCell ref="KT57:KU57"/>
    <mergeCell ref="KV57:KW57"/>
    <mergeCell ref="AL45:AW45"/>
    <mergeCell ref="DP45:EA45"/>
    <mergeCell ref="GT45:HE45"/>
    <mergeCell ref="JX45:KI45"/>
    <mergeCell ref="AL46:AW46"/>
    <mergeCell ref="DP46:EA46"/>
    <mergeCell ref="GT46:HE46"/>
    <mergeCell ref="JX46:KI46"/>
    <mergeCell ref="AL47:AW47"/>
    <mergeCell ref="HR47:HS47"/>
    <mergeCell ref="JX47:KI47"/>
    <mergeCell ref="KM47:KS47"/>
    <mergeCell ref="KT47:KU47"/>
    <mergeCell ref="KV47:KW47"/>
    <mergeCell ref="BA47:BG47"/>
    <mergeCell ref="BH47:BI47"/>
    <mergeCell ref="BJ47:BK47"/>
    <mergeCell ref="DP47:EA47"/>
    <mergeCell ref="EE47:EK47"/>
    <mergeCell ref="EL47:EM47"/>
  </mergeCells>
  <pageMargins left="0" right="0" top="0" bottom="0" header="0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A66"/>
  <sheetViews>
    <sheetView topLeftCell="A4"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5" width="10.12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145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145</v>
      </c>
      <c r="AA1" s="1694"/>
      <c r="AB1" s="1694"/>
      <c r="AC1" s="1694"/>
      <c r="AD1" s="1694"/>
      <c r="AE1" s="1694"/>
      <c r="AF1" s="406"/>
      <c r="AG1" s="1695" t="s">
        <v>145</v>
      </c>
      <c r="AH1" s="1695"/>
      <c r="AI1" s="1695"/>
      <c r="AJ1" s="1695"/>
      <c r="AK1" s="406"/>
      <c r="AL1" s="1703" t="s">
        <v>145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145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145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145</v>
      </c>
      <c r="DE1" s="1694"/>
      <c r="DF1" s="1694"/>
      <c r="DG1" s="1694"/>
      <c r="DH1" s="1694"/>
      <c r="DI1" s="1694"/>
      <c r="DJ1" s="406"/>
      <c r="DK1" s="1695" t="s">
        <v>380</v>
      </c>
      <c r="DL1" s="1695"/>
      <c r="DM1" s="1695"/>
      <c r="DN1" s="1695"/>
      <c r="DO1" s="406"/>
      <c r="DP1" s="1691" t="s">
        <v>145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145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145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145</v>
      </c>
      <c r="GI1" s="1694"/>
      <c r="GJ1" s="1694"/>
      <c r="GK1" s="1694"/>
      <c r="GL1" s="1694"/>
      <c r="GM1" s="1694"/>
      <c r="GN1" s="406"/>
      <c r="GO1" s="1695" t="s">
        <v>380</v>
      </c>
      <c r="GP1" s="1695"/>
      <c r="GQ1" s="1695"/>
      <c r="GR1" s="1695"/>
      <c r="GS1" s="406"/>
      <c r="GT1" s="1691" t="s">
        <v>145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145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145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145</v>
      </c>
      <c r="JM1" s="1694"/>
      <c r="JN1" s="1694"/>
      <c r="JO1" s="1694"/>
      <c r="JP1" s="1694"/>
      <c r="JQ1" s="1694"/>
      <c r="JR1" s="406"/>
      <c r="JS1" s="1695" t="s">
        <v>380</v>
      </c>
      <c r="JT1" s="1695"/>
      <c r="JU1" s="1695"/>
      <c r="JV1" s="1695"/>
      <c r="JW1" s="406"/>
      <c r="JX1" s="1691" t="s">
        <v>145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145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73" t="s">
        <v>211</v>
      </c>
      <c r="LQ1" s="1638" t="s">
        <v>145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145</v>
      </c>
      <c r="MN1" s="1698"/>
      <c r="MO1" s="1698"/>
      <c r="MP1" s="1698"/>
      <c r="MQ1" s="1698"/>
      <c r="MR1" s="1698"/>
      <c r="MS1" s="1698"/>
      <c r="MT1" s="554"/>
      <c r="MU1" s="1695" t="s">
        <v>380</v>
      </c>
      <c r="MV1" s="1695"/>
      <c r="MW1" s="1695"/>
      <c r="MX1" s="1695"/>
      <c r="MY1" s="1275"/>
      <c r="MZ1" s="1685" t="s">
        <v>145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145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234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234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234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234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234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641116</v>
      </c>
      <c r="C4" s="372">
        <v>641534</v>
      </c>
      <c r="D4" s="373">
        <v>-7.0000000000000007E-2</v>
      </c>
      <c r="E4" s="387"/>
      <c r="F4" s="387"/>
      <c r="G4" s="236" t="s">
        <v>18</v>
      </c>
      <c r="H4" s="1134">
        <v>77914</v>
      </c>
      <c r="I4" s="119">
        <v>73257</v>
      </c>
      <c r="J4" s="1156">
        <v>68187</v>
      </c>
      <c r="K4" s="1134">
        <v>219358</v>
      </c>
      <c r="L4" s="1157">
        <v>222612</v>
      </c>
      <c r="M4" s="390">
        <v>-1.46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4" t="s">
        <v>9</v>
      </c>
      <c r="AC4" s="1104" t="s">
        <v>10</v>
      </c>
      <c r="AD4" s="1104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740960</v>
      </c>
      <c r="CG4" s="372">
        <v>746864</v>
      </c>
      <c r="CH4" s="373">
        <v>-0.79</v>
      </c>
      <c r="CI4" s="387"/>
      <c r="CJ4" s="387"/>
      <c r="CK4" s="236" t="s">
        <v>18</v>
      </c>
      <c r="CL4" s="1134">
        <v>107987</v>
      </c>
      <c r="CM4" s="119">
        <v>92728</v>
      </c>
      <c r="CN4" s="1156">
        <v>82573</v>
      </c>
      <c r="CO4" s="1134">
        <v>283288</v>
      </c>
      <c r="CP4" s="1157">
        <v>298438</v>
      </c>
      <c r="CQ4" s="390">
        <v>-5.08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559340</v>
      </c>
      <c r="FK4" s="372">
        <v>558051</v>
      </c>
      <c r="FL4" s="373">
        <v>0.23</v>
      </c>
      <c r="FM4" s="387"/>
      <c r="FN4" s="387"/>
      <c r="FO4" s="236" t="s">
        <v>18</v>
      </c>
      <c r="FP4" s="1134">
        <v>73554</v>
      </c>
      <c r="FQ4" s="119">
        <v>73926</v>
      </c>
      <c r="FR4" s="1156">
        <v>72255</v>
      </c>
      <c r="FS4" s="1134">
        <v>219735</v>
      </c>
      <c r="FT4" s="1157">
        <v>228217</v>
      </c>
      <c r="FU4" s="390">
        <v>-3.72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928638</v>
      </c>
      <c r="IO4" s="372">
        <v>899890</v>
      </c>
      <c r="IP4" s="373">
        <v>3.19</v>
      </c>
      <c r="IQ4" s="387"/>
      <c r="IR4" s="387"/>
      <c r="IS4" s="236" t="s">
        <v>18</v>
      </c>
      <c r="IT4" s="1134">
        <v>67168</v>
      </c>
      <c r="IU4" s="119">
        <v>64682</v>
      </c>
      <c r="IV4" s="1156">
        <v>71258</v>
      </c>
      <c r="IW4" s="1134">
        <v>203108</v>
      </c>
      <c r="IX4" s="1157">
        <v>210009</v>
      </c>
      <c r="IY4" s="390">
        <v>-3.29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2870054</v>
      </c>
      <c r="LS4" s="372">
        <v>2846339</v>
      </c>
      <c r="LT4" s="413">
        <v>0.83</v>
      </c>
      <c r="LU4" s="408"/>
      <c r="LV4" s="408"/>
      <c r="LW4" s="1202" t="s">
        <v>18</v>
      </c>
      <c r="LX4" s="1100">
        <v>925489</v>
      </c>
      <c r="LY4" s="1203">
        <v>959276</v>
      </c>
      <c r="LZ4" s="1204">
        <v>-3.52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602078</v>
      </c>
      <c r="C5" s="376">
        <v>603588</v>
      </c>
      <c r="D5" s="377">
        <v>-0.25</v>
      </c>
      <c r="E5" s="387"/>
      <c r="F5" s="387"/>
      <c r="G5" s="244" t="s">
        <v>27</v>
      </c>
      <c r="H5" s="1134">
        <v>0</v>
      </c>
      <c r="I5" s="119">
        <v>0</v>
      </c>
      <c r="J5" s="1156">
        <v>0</v>
      </c>
      <c r="K5" s="1134">
        <v>0</v>
      </c>
      <c r="L5" s="1157">
        <v>0</v>
      </c>
      <c r="M5" s="390">
        <v>0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78</v>
      </c>
      <c r="AC5" s="210">
        <v>78</v>
      </c>
      <c r="AD5" s="210">
        <v>78</v>
      </c>
      <c r="AE5" s="118">
        <v>78</v>
      </c>
      <c r="AF5" s="206"/>
      <c r="AG5" s="509" t="s">
        <v>30</v>
      </c>
      <c r="AH5" s="1095">
        <v>78</v>
      </c>
      <c r="AI5" s="510">
        <v>79</v>
      </c>
      <c r="AJ5" s="1285">
        <v>-1.27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714426</v>
      </c>
      <c r="CG5" s="376">
        <v>720427</v>
      </c>
      <c r="CH5" s="377">
        <v>-0.83</v>
      </c>
      <c r="CI5" s="387"/>
      <c r="CJ5" s="387"/>
      <c r="CK5" s="244" t="s">
        <v>27</v>
      </c>
      <c r="CL5" s="1134">
        <v>0</v>
      </c>
      <c r="CM5" s="119">
        <v>0</v>
      </c>
      <c r="CN5" s="1156">
        <v>0</v>
      </c>
      <c r="CO5" s="1134">
        <v>0</v>
      </c>
      <c r="CP5" s="1157">
        <v>0</v>
      </c>
      <c r="CQ5" s="390">
        <v>0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78</v>
      </c>
      <c r="DG5" s="210">
        <v>78</v>
      </c>
      <c r="DH5" s="210">
        <v>78</v>
      </c>
      <c r="DI5" s="118">
        <v>78</v>
      </c>
      <c r="DJ5" s="206"/>
      <c r="DK5" s="509" t="s">
        <v>30</v>
      </c>
      <c r="DL5" s="1095">
        <v>78</v>
      </c>
      <c r="DM5" s="510">
        <v>79</v>
      </c>
      <c r="DN5" s="1285">
        <v>-1.27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524215</v>
      </c>
      <c r="FK5" s="376">
        <v>524902</v>
      </c>
      <c r="FL5" s="377">
        <v>-0.13</v>
      </c>
      <c r="FM5" s="387"/>
      <c r="FN5" s="387"/>
      <c r="FO5" s="244" t="s">
        <v>27</v>
      </c>
      <c r="FP5" s="1134">
        <v>0</v>
      </c>
      <c r="FQ5" s="119">
        <v>0</v>
      </c>
      <c r="FR5" s="1156">
        <v>0</v>
      </c>
      <c r="FS5" s="1134">
        <v>0</v>
      </c>
      <c r="FT5" s="1157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78</v>
      </c>
      <c r="GK5" s="529">
        <v>78</v>
      </c>
      <c r="GL5" s="529">
        <v>78</v>
      </c>
      <c r="GM5" s="94">
        <v>78</v>
      </c>
      <c r="GN5" s="517"/>
      <c r="GO5" s="509" t="s">
        <v>30</v>
      </c>
      <c r="GP5" s="1095">
        <v>78</v>
      </c>
      <c r="GQ5" s="510">
        <v>79</v>
      </c>
      <c r="GR5" s="1285">
        <v>-1.27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884332</v>
      </c>
      <c r="IO5" s="376">
        <v>858809</v>
      </c>
      <c r="IP5" s="377">
        <v>2.97</v>
      </c>
      <c r="IQ5" s="387"/>
      <c r="IR5" s="387"/>
      <c r="IS5" s="244" t="s">
        <v>27</v>
      </c>
      <c r="IT5" s="1134">
        <v>0</v>
      </c>
      <c r="IU5" s="119">
        <v>0</v>
      </c>
      <c r="IV5" s="1156">
        <v>0</v>
      </c>
      <c r="IW5" s="1134">
        <v>0</v>
      </c>
      <c r="IX5" s="1157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78</v>
      </c>
      <c r="JO5" s="529">
        <v>78</v>
      </c>
      <c r="JP5" s="529">
        <v>78</v>
      </c>
      <c r="JQ5" s="94">
        <v>78</v>
      </c>
      <c r="JR5" s="517"/>
      <c r="JS5" s="509" t="s">
        <v>30</v>
      </c>
      <c r="JT5" s="1095">
        <v>78</v>
      </c>
      <c r="JU5" s="510">
        <v>79</v>
      </c>
      <c r="JV5" s="1285">
        <v>-1.27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2725051</v>
      </c>
      <c r="LS5" s="563">
        <v>2707726</v>
      </c>
      <c r="LT5" s="340">
        <v>0.64</v>
      </c>
      <c r="LU5" s="408"/>
      <c r="LV5" s="408"/>
      <c r="LW5" s="1205" t="s">
        <v>27</v>
      </c>
      <c r="LX5" s="1100">
        <v>0</v>
      </c>
      <c r="LY5" s="1203">
        <v>0</v>
      </c>
      <c r="LZ5" s="1204">
        <v>0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78</v>
      </c>
      <c r="MP5" s="1297">
        <v>78</v>
      </c>
      <c r="MQ5" s="1297">
        <v>78</v>
      </c>
      <c r="MR5" s="1297">
        <v>78</v>
      </c>
      <c r="MS5" s="1297">
        <v>78</v>
      </c>
      <c r="MT5" s="571"/>
      <c r="MU5" s="509" t="s">
        <v>30</v>
      </c>
      <c r="MV5" s="1095">
        <v>78</v>
      </c>
      <c r="MW5" s="510">
        <v>79</v>
      </c>
      <c r="MX5" s="1285">
        <v>-1.27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39038</v>
      </c>
      <c r="C6" s="380">
        <v>37946</v>
      </c>
      <c r="D6" s="381">
        <v>2.88</v>
      </c>
      <c r="E6" s="387"/>
      <c r="F6" s="387"/>
      <c r="G6" s="244" t="s">
        <v>35</v>
      </c>
      <c r="H6" s="1134">
        <v>10</v>
      </c>
      <c r="I6" s="119">
        <v>0</v>
      </c>
      <c r="J6" s="1156">
        <v>6</v>
      </c>
      <c r="K6" s="1134">
        <v>16</v>
      </c>
      <c r="L6" s="1157">
        <v>17</v>
      </c>
      <c r="M6" s="390">
        <v>-5.88</v>
      </c>
      <c r="N6" s="206"/>
      <c r="O6" s="254" t="s">
        <v>36</v>
      </c>
      <c r="P6" s="255">
        <v>778.94</v>
      </c>
      <c r="Q6" s="256">
        <v>738.93</v>
      </c>
      <c r="R6" s="257">
        <v>5.41</v>
      </c>
      <c r="S6" s="255">
        <v>0</v>
      </c>
      <c r="T6" s="256">
        <v>0</v>
      </c>
      <c r="U6" s="257">
        <v>0</v>
      </c>
      <c r="V6" s="255">
        <v>558.92999999999995</v>
      </c>
      <c r="W6" s="256">
        <v>533.62</v>
      </c>
      <c r="X6" s="257">
        <v>4.74</v>
      </c>
      <c r="Y6" s="206"/>
      <c r="Z6" s="206"/>
      <c r="AA6" s="206" t="s">
        <v>37</v>
      </c>
      <c r="AB6" s="207">
        <v>17</v>
      </c>
      <c r="AC6" s="207">
        <v>17</v>
      </c>
      <c r="AD6" s="207">
        <v>17</v>
      </c>
      <c r="AE6" s="118">
        <v>17</v>
      </c>
      <c r="AF6" s="206"/>
      <c r="AG6" s="509" t="s">
        <v>38</v>
      </c>
      <c r="AH6" s="1096">
        <v>3511</v>
      </c>
      <c r="AI6" s="1094">
        <v>3643</v>
      </c>
      <c r="AJ6" s="1285">
        <v>-3.62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26534</v>
      </c>
      <c r="CG6" s="380">
        <v>26437</v>
      </c>
      <c r="CH6" s="381">
        <v>0.37</v>
      </c>
      <c r="CI6" s="387"/>
      <c r="CJ6" s="387"/>
      <c r="CK6" s="244" t="s">
        <v>35</v>
      </c>
      <c r="CL6" s="1134">
        <v>14</v>
      </c>
      <c r="CM6" s="119">
        <v>5</v>
      </c>
      <c r="CN6" s="1156">
        <v>7</v>
      </c>
      <c r="CO6" s="1134">
        <v>26</v>
      </c>
      <c r="CP6" s="1157">
        <v>29</v>
      </c>
      <c r="CQ6" s="390">
        <v>-10.34</v>
      </c>
      <c r="CR6" s="206"/>
      <c r="CS6" s="254" t="s">
        <v>36</v>
      </c>
      <c r="CT6" s="255">
        <v>579.70000000000005</v>
      </c>
      <c r="CU6" s="256">
        <v>569.34</v>
      </c>
      <c r="CV6" s="257">
        <v>1.82</v>
      </c>
      <c r="CW6" s="255">
        <v>0</v>
      </c>
      <c r="CX6" s="256">
        <v>0</v>
      </c>
      <c r="CY6" s="257">
        <v>0</v>
      </c>
      <c r="CZ6" s="255">
        <v>357.38</v>
      </c>
      <c r="DA6" s="256">
        <v>354.72</v>
      </c>
      <c r="DB6" s="257">
        <v>0.75</v>
      </c>
      <c r="DC6" s="206"/>
      <c r="DD6" s="206"/>
      <c r="DE6" s="206" t="s">
        <v>37</v>
      </c>
      <c r="DF6" s="207">
        <v>17</v>
      </c>
      <c r="DG6" s="207">
        <v>17</v>
      </c>
      <c r="DH6" s="207">
        <v>17</v>
      </c>
      <c r="DI6" s="118">
        <v>17</v>
      </c>
      <c r="DJ6" s="206"/>
      <c r="DK6" s="509" t="s">
        <v>38</v>
      </c>
      <c r="DL6" s="1096">
        <v>3511</v>
      </c>
      <c r="DM6" s="1094">
        <v>3643</v>
      </c>
      <c r="DN6" s="1285">
        <v>-3.62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35125</v>
      </c>
      <c r="FK6" s="380">
        <v>33149</v>
      </c>
      <c r="FL6" s="381">
        <v>5.96</v>
      </c>
      <c r="FM6" s="387"/>
      <c r="FN6" s="387"/>
      <c r="FO6" s="244" t="s">
        <v>35</v>
      </c>
      <c r="FP6" s="1134">
        <v>13</v>
      </c>
      <c r="FQ6" s="119">
        <v>6</v>
      </c>
      <c r="FR6" s="1156">
        <v>15</v>
      </c>
      <c r="FS6" s="1134">
        <v>34</v>
      </c>
      <c r="FT6" s="1157">
        <v>42</v>
      </c>
      <c r="FU6" s="390">
        <v>-19.05</v>
      </c>
      <c r="FV6" s="688"/>
      <c r="FW6" s="254" t="s">
        <v>36</v>
      </c>
      <c r="FX6" s="255">
        <v>522.24</v>
      </c>
      <c r="FY6" s="256">
        <v>513.05999999999995</v>
      </c>
      <c r="FZ6" s="257">
        <v>1.79</v>
      </c>
      <c r="GA6" s="255">
        <v>0</v>
      </c>
      <c r="GB6" s="256">
        <v>0</v>
      </c>
      <c r="GC6" s="257">
        <v>0</v>
      </c>
      <c r="GD6" s="255">
        <v>344.97</v>
      </c>
      <c r="GE6" s="256">
        <v>344.01</v>
      </c>
      <c r="GF6" s="257">
        <v>0.28000000000000003</v>
      </c>
      <c r="GG6" s="517"/>
      <c r="GH6" s="517"/>
      <c r="GI6" s="517" t="s">
        <v>37</v>
      </c>
      <c r="GJ6" s="518">
        <v>17</v>
      </c>
      <c r="GK6" s="518">
        <v>17</v>
      </c>
      <c r="GL6" s="518">
        <v>17</v>
      </c>
      <c r="GM6" s="94">
        <v>17</v>
      </c>
      <c r="GN6" s="517"/>
      <c r="GO6" s="509" t="s">
        <v>38</v>
      </c>
      <c r="GP6" s="1096">
        <v>3511</v>
      </c>
      <c r="GQ6" s="1094">
        <v>3643</v>
      </c>
      <c r="GR6" s="1285">
        <v>-3.62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44306</v>
      </c>
      <c r="IO6" s="380">
        <v>41081</v>
      </c>
      <c r="IP6" s="381">
        <v>7.85</v>
      </c>
      <c r="IQ6" s="387"/>
      <c r="IR6" s="387"/>
      <c r="IS6" s="244" t="s">
        <v>35</v>
      </c>
      <c r="IT6" s="1134">
        <v>39</v>
      </c>
      <c r="IU6" s="119">
        <v>62</v>
      </c>
      <c r="IV6" s="1156">
        <v>46</v>
      </c>
      <c r="IW6" s="1134">
        <v>147</v>
      </c>
      <c r="IX6" s="1157">
        <v>162</v>
      </c>
      <c r="IY6" s="390">
        <v>-9.26</v>
      </c>
      <c r="IZ6" s="517"/>
      <c r="JA6" s="254" t="s">
        <v>36</v>
      </c>
      <c r="JB6" s="255">
        <v>1087.28</v>
      </c>
      <c r="JC6" s="256">
        <v>1127.32</v>
      </c>
      <c r="JD6" s="257">
        <v>-3.55</v>
      </c>
      <c r="JE6" s="255">
        <v>0</v>
      </c>
      <c r="JF6" s="256">
        <v>0</v>
      </c>
      <c r="JG6" s="257">
        <v>0</v>
      </c>
      <c r="JH6" s="255">
        <v>549.26</v>
      </c>
      <c r="JI6" s="256">
        <v>587.74</v>
      </c>
      <c r="JJ6" s="257">
        <v>-6.55</v>
      </c>
      <c r="JK6" s="517"/>
      <c r="JL6" s="517"/>
      <c r="JM6" s="517" t="s">
        <v>37</v>
      </c>
      <c r="JN6" s="518">
        <v>17</v>
      </c>
      <c r="JO6" s="518">
        <v>17</v>
      </c>
      <c r="JP6" s="518">
        <v>17</v>
      </c>
      <c r="JQ6" s="94">
        <v>17</v>
      </c>
      <c r="JR6" s="517"/>
      <c r="JS6" s="509" t="s">
        <v>38</v>
      </c>
      <c r="JT6" s="1096">
        <v>3511</v>
      </c>
      <c r="JU6" s="1094">
        <v>3643</v>
      </c>
      <c r="JV6" s="1285">
        <v>-3.62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145003</v>
      </c>
      <c r="LS6" s="564">
        <v>138613</v>
      </c>
      <c r="LT6" s="351">
        <v>4.6100000000000003</v>
      </c>
      <c r="LU6" s="408"/>
      <c r="LV6" s="408"/>
      <c r="LW6" s="1205" t="s">
        <v>35</v>
      </c>
      <c r="LX6" s="1100">
        <v>223</v>
      </c>
      <c r="LY6" s="1203">
        <v>250</v>
      </c>
      <c r="LZ6" s="1204">
        <v>-10.8</v>
      </c>
      <c r="MA6" s="206"/>
      <c r="MB6" s="254" t="s">
        <v>36</v>
      </c>
      <c r="MC6" s="255">
        <v>753.52</v>
      </c>
      <c r="MD6" s="548">
        <v>746.79</v>
      </c>
      <c r="ME6" s="257">
        <v>0.9</v>
      </c>
      <c r="MF6" s="255">
        <v>0</v>
      </c>
      <c r="MG6" s="548">
        <v>0</v>
      </c>
      <c r="MH6" s="257">
        <v>0</v>
      </c>
      <c r="MI6" s="255">
        <v>464.03</v>
      </c>
      <c r="MJ6" s="548">
        <v>468</v>
      </c>
      <c r="MK6" s="257">
        <v>-0.85</v>
      </c>
      <c r="ML6" s="230"/>
      <c r="MM6" s="230"/>
      <c r="MN6" s="230" t="s">
        <v>37</v>
      </c>
      <c r="MO6" s="721">
        <v>17</v>
      </c>
      <c r="MP6" s="721">
        <v>17</v>
      </c>
      <c r="MQ6" s="721">
        <v>17</v>
      </c>
      <c r="MR6" s="721">
        <v>17</v>
      </c>
      <c r="MS6" s="721">
        <v>17</v>
      </c>
      <c r="MT6" s="571"/>
      <c r="MU6" s="509" t="s">
        <v>38</v>
      </c>
      <c r="MV6" s="1096">
        <v>3511</v>
      </c>
      <c r="MW6" s="1094">
        <v>3643</v>
      </c>
      <c r="MX6" s="1285">
        <v>-3.62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335220</v>
      </c>
      <c r="C7" s="372">
        <v>336868</v>
      </c>
      <c r="D7" s="373">
        <v>-0.49</v>
      </c>
      <c r="E7" s="387"/>
      <c r="F7" s="387"/>
      <c r="G7" s="244" t="s">
        <v>49</v>
      </c>
      <c r="H7" s="1134">
        <v>3</v>
      </c>
      <c r="I7" s="119">
        <v>13</v>
      </c>
      <c r="J7" s="1156">
        <v>37</v>
      </c>
      <c r="K7" s="1134">
        <v>53</v>
      </c>
      <c r="L7" s="1157">
        <v>50</v>
      </c>
      <c r="M7" s="390">
        <v>6</v>
      </c>
      <c r="N7" s="206"/>
      <c r="O7" s="254" t="s">
        <v>50</v>
      </c>
      <c r="P7" s="255">
        <v>573.15</v>
      </c>
      <c r="Q7" s="256">
        <v>550.70000000000005</v>
      </c>
      <c r="R7" s="257">
        <v>4.08</v>
      </c>
      <c r="S7" s="255">
        <v>437.01</v>
      </c>
      <c r="T7" s="256">
        <v>416.12</v>
      </c>
      <c r="U7" s="257">
        <v>5.0199999999999996</v>
      </c>
      <c r="V7" s="255">
        <v>534.70000000000005</v>
      </c>
      <c r="W7" s="256">
        <v>513.30999999999995</v>
      </c>
      <c r="X7" s="257">
        <v>4.17</v>
      </c>
      <c r="Y7" s="206"/>
      <c r="Z7" s="206"/>
      <c r="AA7" s="206" t="s">
        <v>51</v>
      </c>
      <c r="AB7" s="207">
        <v>38</v>
      </c>
      <c r="AC7" s="207">
        <v>38</v>
      </c>
      <c r="AD7" s="207">
        <v>38</v>
      </c>
      <c r="AE7" s="118">
        <v>38</v>
      </c>
      <c r="AF7" s="206"/>
      <c r="AG7" s="509" t="s">
        <v>179</v>
      </c>
      <c r="AH7" s="1097">
        <v>81.08</v>
      </c>
      <c r="AI7" s="531">
        <v>79.08</v>
      </c>
      <c r="AJ7" s="1285">
        <v>2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120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333867</v>
      </c>
      <c r="CG7" s="372">
        <v>348255</v>
      </c>
      <c r="CH7" s="373">
        <v>-4.13</v>
      </c>
      <c r="CI7" s="387"/>
      <c r="CJ7" s="387"/>
      <c r="CK7" s="244" t="s">
        <v>49</v>
      </c>
      <c r="CL7" s="1134">
        <v>46</v>
      </c>
      <c r="CM7" s="119">
        <v>21</v>
      </c>
      <c r="CN7" s="1156">
        <v>30</v>
      </c>
      <c r="CO7" s="1134">
        <v>97</v>
      </c>
      <c r="CP7" s="1157">
        <v>107</v>
      </c>
      <c r="CQ7" s="390">
        <v>-9.35</v>
      </c>
      <c r="CR7" s="206"/>
      <c r="CS7" s="254" t="s">
        <v>50</v>
      </c>
      <c r="CT7" s="255">
        <v>442.24</v>
      </c>
      <c r="CU7" s="256">
        <v>427.04</v>
      </c>
      <c r="CV7" s="257">
        <v>3.56</v>
      </c>
      <c r="CW7" s="255">
        <v>378.67</v>
      </c>
      <c r="CX7" s="256">
        <v>371.47</v>
      </c>
      <c r="CY7" s="257">
        <v>1.94</v>
      </c>
      <c r="CZ7" s="255">
        <v>417.86</v>
      </c>
      <c r="DA7" s="256">
        <v>406.09</v>
      </c>
      <c r="DB7" s="257">
        <v>2.9</v>
      </c>
      <c r="DC7" s="206"/>
      <c r="DD7" s="206"/>
      <c r="DE7" s="206" t="s">
        <v>51</v>
      </c>
      <c r="DF7" s="207">
        <v>38</v>
      </c>
      <c r="DG7" s="207">
        <v>38</v>
      </c>
      <c r="DH7" s="207">
        <v>38</v>
      </c>
      <c r="DI7" s="118">
        <v>38</v>
      </c>
      <c r="DJ7" s="206"/>
      <c r="DK7" s="509" t="s">
        <v>179</v>
      </c>
      <c r="DL7" s="1097">
        <v>78.92</v>
      </c>
      <c r="DM7" s="531">
        <v>78.3</v>
      </c>
      <c r="DN7" s="1285">
        <v>0.62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120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276227</v>
      </c>
      <c r="FK7" s="372">
        <v>283854</v>
      </c>
      <c r="FL7" s="373">
        <v>-2.69</v>
      </c>
      <c r="FM7" s="387"/>
      <c r="FN7" s="387"/>
      <c r="FO7" s="244" t="s">
        <v>49</v>
      </c>
      <c r="FP7" s="1134">
        <v>49</v>
      </c>
      <c r="FQ7" s="119">
        <v>35</v>
      </c>
      <c r="FR7" s="1156">
        <v>60</v>
      </c>
      <c r="FS7" s="1134">
        <v>144</v>
      </c>
      <c r="FT7" s="1157">
        <v>154</v>
      </c>
      <c r="FU7" s="390">
        <v>-6.49</v>
      </c>
      <c r="FV7" s="688"/>
      <c r="FW7" s="254" t="s">
        <v>50</v>
      </c>
      <c r="FX7" s="255">
        <v>476.63</v>
      </c>
      <c r="FY7" s="256">
        <v>464.93</v>
      </c>
      <c r="FZ7" s="257">
        <v>2.52</v>
      </c>
      <c r="GA7" s="255">
        <v>619.09</v>
      </c>
      <c r="GB7" s="256">
        <v>598.67999999999995</v>
      </c>
      <c r="GC7" s="257">
        <v>3.41</v>
      </c>
      <c r="GD7" s="255">
        <v>524.98</v>
      </c>
      <c r="GE7" s="256">
        <v>509</v>
      </c>
      <c r="GF7" s="257">
        <v>3.14</v>
      </c>
      <c r="GG7" s="517"/>
      <c r="GH7" s="517"/>
      <c r="GI7" s="517" t="s">
        <v>51</v>
      </c>
      <c r="GJ7" s="518">
        <v>38</v>
      </c>
      <c r="GK7" s="518">
        <v>38</v>
      </c>
      <c r="GL7" s="518">
        <v>38</v>
      </c>
      <c r="GM7" s="94">
        <v>38</v>
      </c>
      <c r="GN7" s="517"/>
      <c r="GO7" s="509" t="s">
        <v>179</v>
      </c>
      <c r="GP7" s="1097">
        <v>65.319999999999993</v>
      </c>
      <c r="GQ7" s="531">
        <v>66.63</v>
      </c>
      <c r="GR7" s="1285">
        <v>-1.31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287566</v>
      </c>
      <c r="IO7" s="372">
        <v>292865</v>
      </c>
      <c r="IP7" s="373">
        <v>-1.81</v>
      </c>
      <c r="IQ7" s="387"/>
      <c r="IR7" s="387"/>
      <c r="IS7" s="244" t="s">
        <v>49</v>
      </c>
      <c r="IT7" s="1134">
        <v>121</v>
      </c>
      <c r="IU7" s="119">
        <v>157</v>
      </c>
      <c r="IV7" s="1156">
        <v>130</v>
      </c>
      <c r="IW7" s="1134">
        <v>408</v>
      </c>
      <c r="IX7" s="1157">
        <v>431</v>
      </c>
      <c r="IY7" s="390">
        <v>-5.34</v>
      </c>
      <c r="IZ7" s="517"/>
      <c r="JA7" s="254" t="s">
        <v>50</v>
      </c>
      <c r="JB7" s="255">
        <v>922.42</v>
      </c>
      <c r="JC7" s="256">
        <v>847.82</v>
      </c>
      <c r="JD7" s="257">
        <v>8.8000000000000007</v>
      </c>
      <c r="JE7" s="255">
        <v>522.99</v>
      </c>
      <c r="JF7" s="256">
        <v>496.1</v>
      </c>
      <c r="JG7" s="257">
        <v>5.42</v>
      </c>
      <c r="JH7" s="255">
        <v>724.77</v>
      </c>
      <c r="JI7" s="256">
        <v>679.48</v>
      </c>
      <c r="JJ7" s="257">
        <v>6.67</v>
      </c>
      <c r="JK7" s="517"/>
      <c r="JL7" s="517"/>
      <c r="JM7" s="517" t="s">
        <v>51</v>
      </c>
      <c r="JN7" s="518">
        <v>38</v>
      </c>
      <c r="JO7" s="518">
        <v>38</v>
      </c>
      <c r="JP7" s="518">
        <v>38</v>
      </c>
      <c r="JQ7" s="94">
        <v>38</v>
      </c>
      <c r="JR7" s="517"/>
      <c r="JS7" s="509" t="s">
        <v>179</v>
      </c>
      <c r="JT7" s="1097">
        <v>72.180000000000007</v>
      </c>
      <c r="JU7" s="531">
        <v>72.430000000000007</v>
      </c>
      <c r="JV7" s="1285">
        <v>-0.25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1232880</v>
      </c>
      <c r="LS7" s="372">
        <v>1261842</v>
      </c>
      <c r="LT7" s="413">
        <v>-2.2999999999999998</v>
      </c>
      <c r="LU7" s="408"/>
      <c r="LV7" s="408"/>
      <c r="LW7" s="1205" t="s">
        <v>49</v>
      </c>
      <c r="LX7" s="1100">
        <v>702</v>
      </c>
      <c r="LY7" s="1203">
        <v>742</v>
      </c>
      <c r="LZ7" s="1204">
        <v>-5.39</v>
      </c>
      <c r="MA7" s="206"/>
      <c r="MB7" s="254" t="s">
        <v>50</v>
      </c>
      <c r="MC7" s="255">
        <v>608.38</v>
      </c>
      <c r="MD7" s="548">
        <v>576.47</v>
      </c>
      <c r="ME7" s="257">
        <v>5.54</v>
      </c>
      <c r="MF7" s="255">
        <v>487.71</v>
      </c>
      <c r="MG7" s="548">
        <v>467.16</v>
      </c>
      <c r="MH7" s="257">
        <v>4.4000000000000004</v>
      </c>
      <c r="MI7" s="255">
        <v>562.02</v>
      </c>
      <c r="MJ7" s="548">
        <v>535.66</v>
      </c>
      <c r="MK7" s="257">
        <v>4.92</v>
      </c>
      <c r="ML7" s="230"/>
      <c r="MM7" s="230"/>
      <c r="MN7" s="230" t="s">
        <v>51</v>
      </c>
      <c r="MO7" s="721">
        <v>38</v>
      </c>
      <c r="MP7" s="721">
        <v>38</v>
      </c>
      <c r="MQ7" s="721">
        <v>38</v>
      </c>
      <c r="MR7" s="721">
        <v>38</v>
      </c>
      <c r="MS7" s="721">
        <v>38</v>
      </c>
      <c r="MT7" s="571"/>
      <c r="MU7" s="509" t="s">
        <v>179</v>
      </c>
      <c r="MV7" s="1097">
        <v>74.38</v>
      </c>
      <c r="MW7" s="531">
        <v>74.11</v>
      </c>
      <c r="MX7" s="1285">
        <v>0.27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306621</v>
      </c>
      <c r="C8" s="376">
        <v>309192</v>
      </c>
      <c r="D8" s="377">
        <v>-0.83</v>
      </c>
      <c r="E8" s="387"/>
      <c r="F8" s="387"/>
      <c r="G8" s="244" t="s">
        <v>55</v>
      </c>
      <c r="H8" s="1134">
        <v>87</v>
      </c>
      <c r="I8" s="119">
        <v>30</v>
      </c>
      <c r="J8" s="1156">
        <v>18</v>
      </c>
      <c r="K8" s="1134">
        <v>135</v>
      </c>
      <c r="L8" s="1157">
        <v>133</v>
      </c>
      <c r="M8" s="390">
        <v>1.5</v>
      </c>
      <c r="N8" s="206"/>
      <c r="O8" s="254" t="s">
        <v>56</v>
      </c>
      <c r="P8" s="255">
        <v>480.43</v>
      </c>
      <c r="Q8" s="256">
        <v>461.96</v>
      </c>
      <c r="R8" s="257">
        <v>4</v>
      </c>
      <c r="S8" s="255">
        <v>402.45</v>
      </c>
      <c r="T8" s="256">
        <v>387.19</v>
      </c>
      <c r="U8" s="257">
        <v>3.94</v>
      </c>
      <c r="V8" s="255">
        <v>458.41</v>
      </c>
      <c r="W8" s="256">
        <v>441.19</v>
      </c>
      <c r="X8" s="257">
        <v>3.9</v>
      </c>
      <c r="Y8" s="206"/>
      <c r="Z8" s="206"/>
      <c r="AA8" s="206" t="s">
        <v>57</v>
      </c>
      <c r="AB8" s="207">
        <v>23</v>
      </c>
      <c r="AC8" s="207">
        <v>23</v>
      </c>
      <c r="AD8" s="207">
        <v>23</v>
      </c>
      <c r="AE8" s="118">
        <v>23</v>
      </c>
      <c r="AF8" s="206"/>
      <c r="AG8" s="509" t="s">
        <v>58</v>
      </c>
      <c r="AH8" s="1095">
        <v>246845</v>
      </c>
      <c r="AI8" s="533">
        <v>249216</v>
      </c>
      <c r="AJ8" s="1285">
        <v>-0.95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120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311076</v>
      </c>
      <c r="CG8" s="376">
        <v>325421</v>
      </c>
      <c r="CH8" s="377">
        <v>-4.41</v>
      </c>
      <c r="CI8" s="387"/>
      <c r="CJ8" s="387"/>
      <c r="CK8" s="244" t="s">
        <v>55</v>
      </c>
      <c r="CL8" s="1134">
        <v>17</v>
      </c>
      <c r="CM8" s="119">
        <v>13</v>
      </c>
      <c r="CN8" s="1156">
        <v>15</v>
      </c>
      <c r="CO8" s="1134">
        <v>45</v>
      </c>
      <c r="CP8" s="1157">
        <v>39</v>
      </c>
      <c r="CQ8" s="390">
        <v>15.38</v>
      </c>
      <c r="CR8" s="206"/>
      <c r="CS8" s="254" t="s">
        <v>56</v>
      </c>
      <c r="CT8" s="255">
        <v>444.91</v>
      </c>
      <c r="CU8" s="256">
        <v>434.55</v>
      </c>
      <c r="CV8" s="257">
        <v>2.38</v>
      </c>
      <c r="CW8" s="255">
        <v>398.87</v>
      </c>
      <c r="CX8" s="256">
        <v>395.21</v>
      </c>
      <c r="CY8" s="257">
        <v>0.93</v>
      </c>
      <c r="CZ8" s="255">
        <v>427.25</v>
      </c>
      <c r="DA8" s="256">
        <v>419.72</v>
      </c>
      <c r="DB8" s="257">
        <v>1.79</v>
      </c>
      <c r="DC8" s="206"/>
      <c r="DD8" s="206"/>
      <c r="DE8" s="206" t="s">
        <v>57</v>
      </c>
      <c r="DF8" s="207">
        <v>23</v>
      </c>
      <c r="DG8" s="207">
        <v>23</v>
      </c>
      <c r="DH8" s="207">
        <v>23</v>
      </c>
      <c r="DI8" s="118">
        <v>23</v>
      </c>
      <c r="DJ8" s="206"/>
      <c r="DK8" s="509" t="s">
        <v>58</v>
      </c>
      <c r="DL8" s="1095">
        <v>300333</v>
      </c>
      <c r="DM8" s="533">
        <v>315710</v>
      </c>
      <c r="DN8" s="1285">
        <v>-4.87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120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245845</v>
      </c>
      <c r="FK8" s="376">
        <v>255304</v>
      </c>
      <c r="FL8" s="377">
        <v>-3.7</v>
      </c>
      <c r="FM8" s="387"/>
      <c r="FN8" s="387"/>
      <c r="FO8" s="244" t="s">
        <v>55</v>
      </c>
      <c r="FP8" s="1134">
        <v>45</v>
      </c>
      <c r="FQ8" s="119">
        <v>108</v>
      </c>
      <c r="FR8" s="1156">
        <v>68</v>
      </c>
      <c r="FS8" s="1134">
        <v>221</v>
      </c>
      <c r="FT8" s="1157">
        <v>234</v>
      </c>
      <c r="FU8" s="390">
        <v>-5.56</v>
      </c>
      <c r="FV8" s="688"/>
      <c r="FW8" s="254" t="s">
        <v>56</v>
      </c>
      <c r="FX8" s="255">
        <v>507.01</v>
      </c>
      <c r="FY8" s="256">
        <v>519.73</v>
      </c>
      <c r="FZ8" s="257">
        <v>-2.4500000000000002</v>
      </c>
      <c r="GA8" s="255">
        <v>513.05999999999995</v>
      </c>
      <c r="GB8" s="256">
        <v>499.83</v>
      </c>
      <c r="GC8" s="257">
        <v>2.65</v>
      </c>
      <c r="GD8" s="255">
        <v>509.07</v>
      </c>
      <c r="GE8" s="256">
        <v>513.16999999999996</v>
      </c>
      <c r="GF8" s="257">
        <v>-0.8</v>
      </c>
      <c r="GG8" s="517"/>
      <c r="GH8" s="517"/>
      <c r="GI8" s="517" t="s">
        <v>57</v>
      </c>
      <c r="GJ8" s="518">
        <v>23</v>
      </c>
      <c r="GK8" s="518">
        <v>23</v>
      </c>
      <c r="GL8" s="518">
        <v>23</v>
      </c>
      <c r="GM8" s="94">
        <v>23</v>
      </c>
      <c r="GN8" s="517"/>
      <c r="GO8" s="509" t="s">
        <v>58</v>
      </c>
      <c r="GP8" s="1095">
        <v>250052</v>
      </c>
      <c r="GQ8" s="533">
        <v>256699</v>
      </c>
      <c r="GR8" s="1285">
        <v>-2.59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249933</v>
      </c>
      <c r="IO8" s="376">
        <v>258299</v>
      </c>
      <c r="IP8" s="377">
        <v>-3.24</v>
      </c>
      <c r="IQ8" s="387"/>
      <c r="IR8" s="387"/>
      <c r="IS8" s="244" t="s">
        <v>55</v>
      </c>
      <c r="IT8" s="1134">
        <v>74</v>
      </c>
      <c r="IU8" s="119">
        <v>79</v>
      </c>
      <c r="IV8" s="1156">
        <v>148</v>
      </c>
      <c r="IW8" s="1134">
        <v>301</v>
      </c>
      <c r="IX8" s="1157">
        <v>317</v>
      </c>
      <c r="IY8" s="390">
        <v>-5.05</v>
      </c>
      <c r="IZ8" s="517"/>
      <c r="JA8" s="254" t="s">
        <v>56</v>
      </c>
      <c r="JB8" s="255">
        <v>691.83</v>
      </c>
      <c r="JC8" s="256">
        <v>638.17999999999995</v>
      </c>
      <c r="JD8" s="257">
        <v>8.41</v>
      </c>
      <c r="JE8" s="255">
        <v>484.89</v>
      </c>
      <c r="JF8" s="256">
        <v>455.2</v>
      </c>
      <c r="JG8" s="257">
        <v>6.52</v>
      </c>
      <c r="JH8" s="255">
        <v>589.42999999999995</v>
      </c>
      <c r="JI8" s="256">
        <v>550.6</v>
      </c>
      <c r="JJ8" s="257">
        <v>7.05</v>
      </c>
      <c r="JK8" s="517"/>
      <c r="JL8" s="517"/>
      <c r="JM8" s="517" t="s">
        <v>57</v>
      </c>
      <c r="JN8" s="518">
        <v>23</v>
      </c>
      <c r="JO8" s="518">
        <v>23</v>
      </c>
      <c r="JP8" s="518">
        <v>23</v>
      </c>
      <c r="JQ8" s="94">
        <v>23</v>
      </c>
      <c r="JR8" s="517"/>
      <c r="JS8" s="509" t="s">
        <v>58</v>
      </c>
      <c r="JT8" s="1095">
        <v>240458</v>
      </c>
      <c r="JU8" s="533">
        <v>244283</v>
      </c>
      <c r="JV8" s="1285">
        <v>-1.57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1113475</v>
      </c>
      <c r="LS8" s="376">
        <v>1148216</v>
      </c>
      <c r="LT8" s="340">
        <v>-3.03</v>
      </c>
      <c r="LU8" s="408"/>
      <c r="LV8" s="408"/>
      <c r="LW8" s="1205" t="s">
        <v>55</v>
      </c>
      <c r="LX8" s="1100">
        <v>702</v>
      </c>
      <c r="LY8" s="1203">
        <v>723</v>
      </c>
      <c r="LZ8" s="1204">
        <v>-2.9</v>
      </c>
      <c r="MA8" s="206"/>
      <c r="MB8" s="254" t="s">
        <v>56</v>
      </c>
      <c r="MC8" s="255">
        <v>530.66</v>
      </c>
      <c r="MD8" s="548">
        <v>511.61</v>
      </c>
      <c r="ME8" s="257">
        <v>3.72</v>
      </c>
      <c r="MF8" s="255">
        <v>453.11</v>
      </c>
      <c r="MG8" s="548">
        <v>434.88</v>
      </c>
      <c r="MH8" s="257">
        <v>4.1900000000000004</v>
      </c>
      <c r="MI8" s="255">
        <v>500.87</v>
      </c>
      <c r="MJ8" s="548">
        <v>482.97</v>
      </c>
      <c r="MK8" s="257">
        <v>3.71</v>
      </c>
      <c r="ML8" s="230"/>
      <c r="MM8" s="230"/>
      <c r="MN8" s="230" t="s">
        <v>57</v>
      </c>
      <c r="MO8" s="721">
        <v>23</v>
      </c>
      <c r="MP8" s="721">
        <v>23</v>
      </c>
      <c r="MQ8" s="721">
        <v>23</v>
      </c>
      <c r="MR8" s="721">
        <v>23</v>
      </c>
      <c r="MS8" s="721">
        <v>23</v>
      </c>
      <c r="MT8" s="571"/>
      <c r="MU8" s="509" t="s">
        <v>58</v>
      </c>
      <c r="MV8" s="1095">
        <v>1037688</v>
      </c>
      <c r="MW8" s="533">
        <v>1065908</v>
      </c>
      <c r="MX8" s="1285">
        <v>-2.65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28599</v>
      </c>
      <c r="C9" s="380">
        <v>27676</v>
      </c>
      <c r="D9" s="381">
        <v>3.34</v>
      </c>
      <c r="E9" s="387"/>
      <c r="F9" s="387"/>
      <c r="G9" s="244" t="s">
        <v>60</v>
      </c>
      <c r="H9" s="1134">
        <v>36</v>
      </c>
      <c r="I9" s="119">
        <v>152</v>
      </c>
      <c r="J9" s="1156">
        <v>315</v>
      </c>
      <c r="K9" s="1134">
        <v>503</v>
      </c>
      <c r="L9" s="1157">
        <v>475</v>
      </c>
      <c r="M9" s="390">
        <v>5.89</v>
      </c>
      <c r="N9" s="206"/>
      <c r="O9" s="254" t="s">
        <v>61</v>
      </c>
      <c r="P9" s="255">
        <v>201.36</v>
      </c>
      <c r="Q9" s="256">
        <v>192.2</v>
      </c>
      <c r="R9" s="257">
        <v>4.7699999999999996</v>
      </c>
      <c r="S9" s="255">
        <v>136.11000000000001</v>
      </c>
      <c r="T9" s="256">
        <v>132.82</v>
      </c>
      <c r="U9" s="257">
        <v>2.48</v>
      </c>
      <c r="V9" s="255">
        <v>182.93</v>
      </c>
      <c r="W9" s="256">
        <v>175.7</v>
      </c>
      <c r="X9" s="257">
        <v>4.1100000000000003</v>
      </c>
      <c r="Y9" s="206"/>
      <c r="Z9" s="206"/>
      <c r="AA9" s="206" t="s">
        <v>62</v>
      </c>
      <c r="AB9" s="207">
        <v>1</v>
      </c>
      <c r="AC9" s="207">
        <v>1</v>
      </c>
      <c r="AD9" s="207">
        <v>1</v>
      </c>
      <c r="AE9" s="118">
        <v>1</v>
      </c>
      <c r="AF9" s="206"/>
      <c r="AG9" s="509" t="s">
        <v>180</v>
      </c>
      <c r="AH9" s="1098">
        <v>1.99</v>
      </c>
      <c r="AI9" s="512">
        <v>1.97</v>
      </c>
      <c r="AJ9" s="1285">
        <v>0.02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120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22791</v>
      </c>
      <c r="CG9" s="380">
        <v>22834</v>
      </c>
      <c r="CH9" s="381">
        <v>-0.19</v>
      </c>
      <c r="CI9" s="387"/>
      <c r="CJ9" s="387"/>
      <c r="CK9" s="244" t="s">
        <v>60</v>
      </c>
      <c r="CL9" s="1134">
        <v>41</v>
      </c>
      <c r="CM9" s="119">
        <v>49</v>
      </c>
      <c r="CN9" s="1156">
        <v>69</v>
      </c>
      <c r="CO9" s="1134">
        <v>159</v>
      </c>
      <c r="CP9" s="1157">
        <v>158</v>
      </c>
      <c r="CQ9" s="390">
        <v>0.63</v>
      </c>
      <c r="CR9" s="206"/>
      <c r="CS9" s="254" t="s">
        <v>61</v>
      </c>
      <c r="CT9" s="255">
        <v>244.86</v>
      </c>
      <c r="CU9" s="256">
        <v>242.9</v>
      </c>
      <c r="CV9" s="257">
        <v>0.81</v>
      </c>
      <c r="CW9" s="255">
        <v>139.13999999999999</v>
      </c>
      <c r="CX9" s="256">
        <v>137.29</v>
      </c>
      <c r="CY9" s="257">
        <v>1.35</v>
      </c>
      <c r="CZ9" s="255">
        <v>204.32</v>
      </c>
      <c r="DA9" s="256">
        <v>203.09</v>
      </c>
      <c r="DB9" s="257">
        <v>0.61</v>
      </c>
      <c r="DC9" s="206"/>
      <c r="DD9" s="206"/>
      <c r="DE9" s="206" t="s">
        <v>62</v>
      </c>
      <c r="DF9" s="207">
        <v>1</v>
      </c>
      <c r="DG9" s="207">
        <v>1</v>
      </c>
      <c r="DH9" s="207">
        <v>1</v>
      </c>
      <c r="DI9" s="118">
        <v>1</v>
      </c>
      <c r="DJ9" s="206"/>
      <c r="DK9" s="509" t="s">
        <v>180</v>
      </c>
      <c r="DL9" s="1098">
        <v>1.73</v>
      </c>
      <c r="DM9" s="512">
        <v>1.7</v>
      </c>
      <c r="DN9" s="1285">
        <v>0.03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120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30382</v>
      </c>
      <c r="FK9" s="380">
        <v>28550</v>
      </c>
      <c r="FL9" s="381">
        <v>6.42</v>
      </c>
      <c r="FM9" s="387"/>
      <c r="FN9" s="387"/>
      <c r="FO9" s="244" t="s">
        <v>60</v>
      </c>
      <c r="FP9" s="1134">
        <v>73</v>
      </c>
      <c r="FQ9" s="119">
        <v>83</v>
      </c>
      <c r="FR9" s="1156">
        <v>33</v>
      </c>
      <c r="FS9" s="1134">
        <v>189</v>
      </c>
      <c r="FT9" s="1157">
        <v>202</v>
      </c>
      <c r="FU9" s="390">
        <v>-6.44</v>
      </c>
      <c r="FV9" s="688"/>
      <c r="FW9" s="254" t="s">
        <v>61</v>
      </c>
      <c r="FX9" s="255">
        <v>265.64</v>
      </c>
      <c r="FY9" s="256">
        <v>276.61</v>
      </c>
      <c r="FZ9" s="257">
        <v>-3.97</v>
      </c>
      <c r="GA9" s="255">
        <v>104.37</v>
      </c>
      <c r="GB9" s="256">
        <v>114.84</v>
      </c>
      <c r="GC9" s="257">
        <v>-9.1199999999999992</v>
      </c>
      <c r="GD9" s="255">
        <v>210.9</v>
      </c>
      <c r="GE9" s="256">
        <v>223.31</v>
      </c>
      <c r="GF9" s="257">
        <v>-5.56</v>
      </c>
      <c r="GG9" s="517"/>
      <c r="GH9" s="517"/>
      <c r="GI9" s="517" t="s">
        <v>62</v>
      </c>
      <c r="GJ9" s="518">
        <v>1</v>
      </c>
      <c r="GK9" s="518">
        <v>1</v>
      </c>
      <c r="GL9" s="518">
        <v>1</v>
      </c>
      <c r="GM9" s="94">
        <v>1</v>
      </c>
      <c r="GN9" s="517"/>
      <c r="GO9" s="509" t="s">
        <v>180</v>
      </c>
      <c r="GP9" s="1098">
        <v>1.74</v>
      </c>
      <c r="GQ9" s="512">
        <v>1.76</v>
      </c>
      <c r="GR9" s="1285">
        <v>-0.02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37633</v>
      </c>
      <c r="IO9" s="380">
        <v>34566</v>
      </c>
      <c r="IP9" s="381">
        <v>8.8699999999999992</v>
      </c>
      <c r="IQ9" s="387"/>
      <c r="IR9" s="387"/>
      <c r="IS9" s="244" t="s">
        <v>60</v>
      </c>
      <c r="IT9" s="1134">
        <v>87</v>
      </c>
      <c r="IU9" s="119">
        <v>103</v>
      </c>
      <c r="IV9" s="1156">
        <v>126</v>
      </c>
      <c r="IW9" s="1134">
        <v>316</v>
      </c>
      <c r="IX9" s="1157">
        <v>345</v>
      </c>
      <c r="IY9" s="390">
        <v>-8.41</v>
      </c>
      <c r="IZ9" s="517"/>
      <c r="JA9" s="254" t="s">
        <v>61</v>
      </c>
      <c r="JB9" s="255">
        <v>235.91</v>
      </c>
      <c r="JC9" s="256">
        <v>258.75</v>
      </c>
      <c r="JD9" s="257">
        <v>-8.83</v>
      </c>
      <c r="JE9" s="255">
        <v>192.2</v>
      </c>
      <c r="JF9" s="256">
        <v>200.2</v>
      </c>
      <c r="JG9" s="257">
        <v>-4</v>
      </c>
      <c r="JH9" s="255">
        <v>214.28</v>
      </c>
      <c r="JI9" s="256">
        <v>230.73</v>
      </c>
      <c r="JJ9" s="257">
        <v>-7.13</v>
      </c>
      <c r="JK9" s="517"/>
      <c r="JL9" s="517"/>
      <c r="JM9" s="517" t="s">
        <v>62</v>
      </c>
      <c r="JN9" s="518">
        <v>1</v>
      </c>
      <c r="JO9" s="518">
        <v>1</v>
      </c>
      <c r="JP9" s="518">
        <v>1</v>
      </c>
      <c r="JQ9" s="94">
        <v>1</v>
      </c>
      <c r="JR9" s="517"/>
      <c r="JS9" s="509" t="s">
        <v>180</v>
      </c>
      <c r="JT9" s="1098">
        <v>1.83</v>
      </c>
      <c r="JU9" s="512">
        <v>1.88</v>
      </c>
      <c r="JV9" s="1285">
        <v>-0.05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119405</v>
      </c>
      <c r="LS9" s="564">
        <v>113626</v>
      </c>
      <c r="LT9" s="351">
        <v>5.09</v>
      </c>
      <c r="LU9" s="408"/>
      <c r="LV9" s="408"/>
      <c r="LW9" s="1205" t="s">
        <v>60</v>
      </c>
      <c r="LX9" s="1100">
        <v>1167</v>
      </c>
      <c r="LY9" s="1203">
        <v>1180</v>
      </c>
      <c r="LZ9" s="1204">
        <v>-1.1000000000000001</v>
      </c>
      <c r="MA9" s="206"/>
      <c r="MB9" s="254" t="s">
        <v>61</v>
      </c>
      <c r="MC9" s="255">
        <v>234.62</v>
      </c>
      <c r="MD9" s="548">
        <v>239.34</v>
      </c>
      <c r="ME9" s="257">
        <v>-1.97</v>
      </c>
      <c r="MF9" s="255">
        <v>153.46</v>
      </c>
      <c r="MG9" s="548">
        <v>156.79</v>
      </c>
      <c r="MH9" s="257">
        <v>-2.12</v>
      </c>
      <c r="MI9" s="255">
        <v>203.44</v>
      </c>
      <c r="MJ9" s="548">
        <v>208.52</v>
      </c>
      <c r="MK9" s="257">
        <v>-2.44</v>
      </c>
      <c r="ML9" s="230"/>
      <c r="MM9" s="230"/>
      <c r="MN9" s="230" t="s">
        <v>62</v>
      </c>
      <c r="MO9" s="721">
        <v>1</v>
      </c>
      <c r="MP9" s="721">
        <v>1</v>
      </c>
      <c r="MQ9" s="721">
        <v>1</v>
      </c>
      <c r="MR9" s="721">
        <v>1</v>
      </c>
      <c r="MS9" s="721">
        <v>1</v>
      </c>
      <c r="MT9" s="571"/>
      <c r="MU9" s="509" t="s">
        <v>180</v>
      </c>
      <c r="MV9" s="1098">
        <v>1.81</v>
      </c>
      <c r="MW9" s="512">
        <v>1.81</v>
      </c>
      <c r="MX9" s="1285">
        <v>0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305896</v>
      </c>
      <c r="C10" s="372">
        <v>304666</v>
      </c>
      <c r="D10" s="373">
        <v>0.4</v>
      </c>
      <c r="E10" s="387"/>
      <c r="F10" s="387"/>
      <c r="G10" s="244" t="s">
        <v>66</v>
      </c>
      <c r="H10" s="1134">
        <v>5</v>
      </c>
      <c r="I10" s="119">
        <v>0</v>
      </c>
      <c r="J10" s="1156">
        <v>7</v>
      </c>
      <c r="K10" s="1134">
        <v>12</v>
      </c>
      <c r="L10" s="1157">
        <v>16</v>
      </c>
      <c r="M10" s="390">
        <v>-25</v>
      </c>
      <c r="N10" s="206"/>
      <c r="O10" s="254" t="s">
        <v>67</v>
      </c>
      <c r="P10" s="255">
        <v>202.51</v>
      </c>
      <c r="Q10" s="256">
        <v>199.06</v>
      </c>
      <c r="R10" s="257">
        <v>1.73</v>
      </c>
      <c r="S10" s="255">
        <v>149.69</v>
      </c>
      <c r="T10" s="256">
        <v>148.69999999999999</v>
      </c>
      <c r="U10" s="257">
        <v>0.67</v>
      </c>
      <c r="V10" s="255">
        <v>187.59</v>
      </c>
      <c r="W10" s="256">
        <v>185.07</v>
      </c>
      <c r="X10" s="257">
        <v>1.36</v>
      </c>
      <c r="Y10" s="206"/>
      <c r="Z10" s="206"/>
      <c r="AA10" s="206" t="s">
        <v>68</v>
      </c>
      <c r="AB10" s="207">
        <v>4</v>
      </c>
      <c r="AC10" s="207">
        <v>4</v>
      </c>
      <c r="AD10" s="207">
        <v>4</v>
      </c>
      <c r="AE10" s="118">
        <v>4</v>
      </c>
      <c r="AF10" s="206"/>
      <c r="AG10" s="514" t="s">
        <v>181</v>
      </c>
      <c r="AH10" s="1099">
        <v>1.93</v>
      </c>
      <c r="AI10" s="515">
        <v>1.9</v>
      </c>
      <c r="AJ10" s="1321">
        <v>0.03</v>
      </c>
      <c r="AK10" s="213"/>
      <c r="AL10" s="1309" t="s">
        <v>70</v>
      </c>
      <c r="AM10" s="1317">
        <v>2624</v>
      </c>
      <c r="AN10" s="1318">
        <v>178</v>
      </c>
      <c r="AO10" s="1318">
        <v>1509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4311</v>
      </c>
      <c r="AV10" s="1314">
        <v>1030</v>
      </c>
      <c r="AW10" s="1315">
        <v>5341</v>
      </c>
      <c r="AX10" s="206"/>
      <c r="AY10" s="206"/>
      <c r="AZ10" s="1309" t="s">
        <v>70</v>
      </c>
      <c r="BA10" s="1317">
        <v>132</v>
      </c>
      <c r="BB10" s="1318">
        <v>114</v>
      </c>
      <c r="BC10" s="1318">
        <v>557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803</v>
      </c>
      <c r="BJ10" s="1314">
        <v>542</v>
      </c>
      <c r="BK10" s="1315">
        <v>1345</v>
      </c>
      <c r="BL10" s="120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407093</v>
      </c>
      <c r="CG10" s="372">
        <v>398609</v>
      </c>
      <c r="CH10" s="373">
        <v>2.13</v>
      </c>
      <c r="CI10" s="387"/>
      <c r="CJ10" s="387"/>
      <c r="CK10" s="244" t="s">
        <v>66</v>
      </c>
      <c r="CL10" s="1134">
        <v>0</v>
      </c>
      <c r="CM10" s="119">
        <v>0</v>
      </c>
      <c r="CN10" s="1156">
        <v>4</v>
      </c>
      <c r="CO10" s="1134">
        <v>4</v>
      </c>
      <c r="CP10" s="1157">
        <v>6</v>
      </c>
      <c r="CQ10" s="390">
        <v>-33.33</v>
      </c>
      <c r="CR10" s="206"/>
      <c r="CS10" s="254" t="s">
        <v>67</v>
      </c>
      <c r="CT10" s="255">
        <v>159.41999999999999</v>
      </c>
      <c r="CU10" s="256">
        <v>156.83000000000001</v>
      </c>
      <c r="CV10" s="257">
        <v>1.65</v>
      </c>
      <c r="CW10" s="255">
        <v>109.95</v>
      </c>
      <c r="CX10" s="256">
        <v>108.99</v>
      </c>
      <c r="CY10" s="257">
        <v>0.88</v>
      </c>
      <c r="CZ10" s="255">
        <v>140.44999999999999</v>
      </c>
      <c r="DA10" s="256">
        <v>138.79</v>
      </c>
      <c r="DB10" s="257">
        <v>1.2</v>
      </c>
      <c r="DC10" s="206"/>
      <c r="DD10" s="206"/>
      <c r="DE10" s="206" t="s">
        <v>68</v>
      </c>
      <c r="DF10" s="207">
        <v>4</v>
      </c>
      <c r="DG10" s="207">
        <v>4</v>
      </c>
      <c r="DH10" s="207">
        <v>4</v>
      </c>
      <c r="DI10" s="118">
        <v>4</v>
      </c>
      <c r="DJ10" s="206"/>
      <c r="DK10" s="514" t="s">
        <v>181</v>
      </c>
      <c r="DL10" s="1099">
        <v>2.0299999999999998</v>
      </c>
      <c r="DM10" s="515">
        <v>2.0299999999999998</v>
      </c>
      <c r="DN10" s="1321">
        <v>0</v>
      </c>
      <c r="DO10" s="213"/>
      <c r="DP10" s="1309" t="s">
        <v>70</v>
      </c>
      <c r="DQ10" s="1317">
        <v>1131</v>
      </c>
      <c r="DR10" s="1318">
        <v>430</v>
      </c>
      <c r="DS10" s="1318">
        <v>7431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8992</v>
      </c>
      <c r="DZ10" s="1314">
        <v>28100</v>
      </c>
      <c r="EA10" s="1315">
        <v>37092</v>
      </c>
      <c r="ED10" s="1316" t="s">
        <v>70</v>
      </c>
      <c r="EE10" s="1317">
        <v>1671</v>
      </c>
      <c r="EF10" s="1318">
        <v>0</v>
      </c>
      <c r="EG10" s="1318">
        <v>753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2424</v>
      </c>
      <c r="EN10" s="1314">
        <v>623</v>
      </c>
      <c r="EO10" s="1315">
        <v>3047</v>
      </c>
      <c r="EP10" s="120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283113</v>
      </c>
      <c r="FK10" s="372">
        <v>274197</v>
      </c>
      <c r="FL10" s="373">
        <v>3.25</v>
      </c>
      <c r="FM10" s="387"/>
      <c r="FN10" s="387"/>
      <c r="FO10" s="244" t="s">
        <v>66</v>
      </c>
      <c r="FP10" s="1134">
        <v>3</v>
      </c>
      <c r="FQ10" s="119">
        <v>0</v>
      </c>
      <c r="FR10" s="1156">
        <v>0</v>
      </c>
      <c r="FS10" s="1134">
        <v>3</v>
      </c>
      <c r="FT10" s="1157">
        <v>5</v>
      </c>
      <c r="FU10" s="390">
        <v>-40</v>
      </c>
      <c r="FV10" s="688"/>
      <c r="FW10" s="254" t="s">
        <v>67</v>
      </c>
      <c r="FX10" s="255">
        <v>173.93</v>
      </c>
      <c r="FY10" s="256">
        <v>192.31</v>
      </c>
      <c r="FZ10" s="257">
        <v>-9.56</v>
      </c>
      <c r="GA10" s="255">
        <v>110.24</v>
      </c>
      <c r="GB10" s="256">
        <v>109.56</v>
      </c>
      <c r="GC10" s="257">
        <v>0.62</v>
      </c>
      <c r="GD10" s="255">
        <v>152.31</v>
      </c>
      <c r="GE10" s="256">
        <v>165.04</v>
      </c>
      <c r="GF10" s="257">
        <v>-7.71</v>
      </c>
      <c r="GG10" s="517"/>
      <c r="GH10" s="517"/>
      <c r="GI10" s="517" t="s">
        <v>68</v>
      </c>
      <c r="GJ10" s="518">
        <v>4</v>
      </c>
      <c r="GK10" s="518">
        <v>4</v>
      </c>
      <c r="GL10" s="518">
        <v>4</v>
      </c>
      <c r="GM10" s="94">
        <v>4</v>
      </c>
      <c r="GN10" s="517"/>
      <c r="GO10" s="514" t="s">
        <v>181</v>
      </c>
      <c r="GP10" s="1099">
        <v>2.0499999999999998</v>
      </c>
      <c r="GQ10" s="515">
        <v>2.0099999999999998</v>
      </c>
      <c r="GR10" s="1321">
        <v>0.04</v>
      </c>
      <c r="GS10" s="534"/>
      <c r="GT10" s="1309" t="s">
        <v>70</v>
      </c>
      <c r="GU10" s="1317">
        <v>5864</v>
      </c>
      <c r="GV10" s="1318">
        <v>0</v>
      </c>
      <c r="GW10" s="1318">
        <v>23455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29319</v>
      </c>
      <c r="HD10" s="1314">
        <v>3665</v>
      </c>
      <c r="HE10" s="1315">
        <v>32984</v>
      </c>
      <c r="HF10" s="517"/>
      <c r="HG10" s="517"/>
      <c r="HH10" s="1309" t="s">
        <v>70</v>
      </c>
      <c r="HI10" s="1317">
        <v>211</v>
      </c>
      <c r="HJ10" s="1318">
        <v>0</v>
      </c>
      <c r="HK10" s="1318">
        <v>2915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3126</v>
      </c>
      <c r="HR10" s="1314">
        <v>1429</v>
      </c>
      <c r="HS10" s="1315">
        <v>4555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641072</v>
      </c>
      <c r="IO10" s="372">
        <v>607025</v>
      </c>
      <c r="IP10" s="373">
        <v>5.61</v>
      </c>
      <c r="IQ10" s="387"/>
      <c r="IR10" s="387"/>
      <c r="IS10" s="244" t="s">
        <v>66</v>
      </c>
      <c r="IT10" s="1134">
        <v>0</v>
      </c>
      <c r="IU10" s="119">
        <v>0</v>
      </c>
      <c r="IV10" s="1156">
        <v>5</v>
      </c>
      <c r="IW10" s="1134">
        <v>5</v>
      </c>
      <c r="IX10" s="1157">
        <v>9</v>
      </c>
      <c r="IY10" s="390">
        <v>-44.44</v>
      </c>
      <c r="IZ10" s="517"/>
      <c r="JA10" s="254" t="s">
        <v>67</v>
      </c>
      <c r="JB10" s="255">
        <v>215.02</v>
      </c>
      <c r="JC10" s="256">
        <v>210.36</v>
      </c>
      <c r="JD10" s="257">
        <v>2.2200000000000002</v>
      </c>
      <c r="JE10" s="255">
        <v>179.95</v>
      </c>
      <c r="JF10" s="256">
        <v>184.09</v>
      </c>
      <c r="JG10" s="257">
        <v>-2.25</v>
      </c>
      <c r="JH10" s="255">
        <v>197.67</v>
      </c>
      <c r="JI10" s="256">
        <v>197.79</v>
      </c>
      <c r="JJ10" s="257">
        <v>-0.06</v>
      </c>
      <c r="JK10" s="517"/>
      <c r="JL10" s="517"/>
      <c r="JM10" s="517" t="s">
        <v>68</v>
      </c>
      <c r="JN10" s="518">
        <v>4</v>
      </c>
      <c r="JO10" s="518">
        <v>4</v>
      </c>
      <c r="JP10" s="518">
        <v>4</v>
      </c>
      <c r="JQ10" s="94">
        <v>4</v>
      </c>
      <c r="JR10" s="517"/>
      <c r="JS10" s="514" t="s">
        <v>181</v>
      </c>
      <c r="JT10" s="1099">
        <v>1.89</v>
      </c>
      <c r="JU10" s="515">
        <v>1.88</v>
      </c>
      <c r="JV10" s="1321">
        <v>0.01</v>
      </c>
      <c r="JW10" s="534"/>
      <c r="JX10" s="1309" t="s">
        <v>70</v>
      </c>
      <c r="JY10" s="1317">
        <v>2805</v>
      </c>
      <c r="JZ10" s="1318">
        <v>0</v>
      </c>
      <c r="KA10" s="1318">
        <v>8520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11325</v>
      </c>
      <c r="KH10" s="1314">
        <v>8615</v>
      </c>
      <c r="KI10" s="1315">
        <v>19940</v>
      </c>
      <c r="KL10" s="1316" t="s">
        <v>70</v>
      </c>
      <c r="KM10" s="1317">
        <v>1537</v>
      </c>
      <c r="KN10" s="1318">
        <v>0</v>
      </c>
      <c r="KO10" s="1318">
        <v>1966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3503</v>
      </c>
      <c r="KV10" s="1314">
        <v>1902</v>
      </c>
      <c r="KW10" s="1315">
        <v>5405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1637174</v>
      </c>
      <c r="LS10" s="372">
        <v>1584497</v>
      </c>
      <c r="LT10" s="413">
        <v>3.32</v>
      </c>
      <c r="LU10" s="408"/>
      <c r="LV10" s="408"/>
      <c r="LW10" s="1205" t="s">
        <v>66</v>
      </c>
      <c r="LX10" s="1100">
        <v>24</v>
      </c>
      <c r="LY10" s="1203">
        <v>36</v>
      </c>
      <c r="LZ10" s="1204">
        <v>-33.33</v>
      </c>
      <c r="MA10" s="206"/>
      <c r="MB10" s="254" t="s">
        <v>67</v>
      </c>
      <c r="MC10" s="255">
        <v>189.12</v>
      </c>
      <c r="MD10" s="548">
        <v>190.09</v>
      </c>
      <c r="ME10" s="257">
        <v>-0.51</v>
      </c>
      <c r="MF10" s="255">
        <v>144.85</v>
      </c>
      <c r="MG10" s="548">
        <v>145.51</v>
      </c>
      <c r="MH10" s="257">
        <v>-0.45</v>
      </c>
      <c r="MI10" s="255">
        <v>172.11</v>
      </c>
      <c r="MJ10" s="548">
        <v>173.44</v>
      </c>
      <c r="MK10" s="257">
        <v>-0.77</v>
      </c>
      <c r="ML10" s="230"/>
      <c r="MM10" s="230"/>
      <c r="MN10" s="230" t="s">
        <v>68</v>
      </c>
      <c r="MO10" s="721">
        <v>4</v>
      </c>
      <c r="MP10" s="721">
        <v>4</v>
      </c>
      <c r="MQ10" s="721">
        <v>4</v>
      </c>
      <c r="MR10" s="721">
        <v>4</v>
      </c>
      <c r="MS10" s="721">
        <v>4</v>
      </c>
      <c r="MT10" s="571"/>
      <c r="MU10" s="514" t="s">
        <v>181</v>
      </c>
      <c r="MV10" s="1099">
        <v>1.98</v>
      </c>
      <c r="MW10" s="515">
        <v>1.96</v>
      </c>
      <c r="MX10" s="1321">
        <v>0.02</v>
      </c>
      <c r="MY10" s="579"/>
      <c r="MZ10" s="1309" t="s">
        <v>70</v>
      </c>
      <c r="NA10" s="1317">
        <v>12424</v>
      </c>
      <c r="NB10" s="1318">
        <v>608</v>
      </c>
      <c r="NC10" s="1318">
        <v>40915</v>
      </c>
      <c r="ND10" s="1319">
        <v>0</v>
      </c>
      <c r="NE10" s="1318"/>
      <c r="NF10" s="1318"/>
      <c r="NG10" s="1318"/>
      <c r="NH10" s="1318"/>
      <c r="NI10" s="1320">
        <v>53947</v>
      </c>
      <c r="NJ10" s="1314">
        <v>41410</v>
      </c>
      <c r="NK10" s="1315">
        <v>95357</v>
      </c>
      <c r="NL10" s="710"/>
      <c r="NM10" s="710"/>
      <c r="NN10" s="1309" t="s">
        <v>70</v>
      </c>
      <c r="NO10" s="1317">
        <v>3551</v>
      </c>
      <c r="NP10" s="1318">
        <v>114</v>
      </c>
      <c r="NQ10" s="1318">
        <v>6191</v>
      </c>
      <c r="NR10" s="1319">
        <v>0</v>
      </c>
      <c r="NS10" s="1318"/>
      <c r="NT10" s="1318"/>
      <c r="NU10" s="1318"/>
      <c r="NV10" s="1318"/>
      <c r="NW10" s="1320">
        <v>9856</v>
      </c>
      <c r="NX10" s="1314">
        <v>4496</v>
      </c>
      <c r="NY10" s="1315">
        <v>14352</v>
      </c>
    </row>
    <row r="11" spans="1:391" ht="22.5" customHeight="1" thickTop="1" thickBot="1" x14ac:dyDescent="0.25">
      <c r="A11" s="374" t="s">
        <v>54</v>
      </c>
      <c r="B11" s="375">
        <v>295457</v>
      </c>
      <c r="C11" s="376">
        <v>294396</v>
      </c>
      <c r="D11" s="377">
        <v>0.36</v>
      </c>
      <c r="E11" s="387"/>
      <c r="F11" s="387"/>
      <c r="G11" s="244" t="s">
        <v>71</v>
      </c>
      <c r="H11" s="1134">
        <v>7</v>
      </c>
      <c r="I11" s="119">
        <v>149</v>
      </c>
      <c r="J11" s="1156">
        <v>117</v>
      </c>
      <c r="K11" s="1134">
        <v>273</v>
      </c>
      <c r="L11" s="1157">
        <v>240</v>
      </c>
      <c r="M11" s="390">
        <v>13.75</v>
      </c>
      <c r="N11" s="206"/>
      <c r="O11" s="254" t="s">
        <v>72</v>
      </c>
      <c r="P11" s="255">
        <v>229.07</v>
      </c>
      <c r="Q11" s="256">
        <v>220.82</v>
      </c>
      <c r="R11" s="257">
        <v>3.74</v>
      </c>
      <c r="S11" s="255">
        <v>164.49</v>
      </c>
      <c r="T11" s="256">
        <v>162.18</v>
      </c>
      <c r="U11" s="257">
        <v>1.42</v>
      </c>
      <c r="V11" s="255">
        <v>210.83</v>
      </c>
      <c r="W11" s="256">
        <v>204.53</v>
      </c>
      <c r="X11" s="257">
        <v>3.08</v>
      </c>
      <c r="Y11" s="206"/>
      <c r="Z11" s="206"/>
      <c r="AA11" s="206" t="s">
        <v>73</v>
      </c>
      <c r="AB11" s="207">
        <v>10</v>
      </c>
      <c r="AC11" s="207">
        <v>10</v>
      </c>
      <c r="AD11" s="207">
        <v>10</v>
      </c>
      <c r="AE11" s="118">
        <v>10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120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403350</v>
      </c>
      <c r="CG11" s="376">
        <v>395006</v>
      </c>
      <c r="CH11" s="377">
        <v>2.11</v>
      </c>
      <c r="CI11" s="387"/>
      <c r="CJ11" s="387"/>
      <c r="CK11" s="244" t="s">
        <v>71</v>
      </c>
      <c r="CL11" s="1134">
        <v>81</v>
      </c>
      <c r="CM11" s="119">
        <v>50</v>
      </c>
      <c r="CN11" s="1156">
        <v>78</v>
      </c>
      <c r="CO11" s="1134">
        <v>209</v>
      </c>
      <c r="CP11" s="1157">
        <v>225</v>
      </c>
      <c r="CQ11" s="390">
        <v>-7.11</v>
      </c>
      <c r="CR11" s="206"/>
      <c r="CS11" s="254" t="s">
        <v>72</v>
      </c>
      <c r="CT11" s="255">
        <v>211.03</v>
      </c>
      <c r="CU11" s="256">
        <v>207.98</v>
      </c>
      <c r="CV11" s="257">
        <v>1.47</v>
      </c>
      <c r="CW11" s="255">
        <v>85.5</v>
      </c>
      <c r="CX11" s="256">
        <v>84.23</v>
      </c>
      <c r="CY11" s="257">
        <v>1.51</v>
      </c>
      <c r="CZ11" s="255">
        <v>162.88999999999999</v>
      </c>
      <c r="DA11" s="256">
        <v>161.33000000000001</v>
      </c>
      <c r="DB11" s="257">
        <v>0.97</v>
      </c>
      <c r="DC11" s="206"/>
      <c r="DD11" s="206"/>
      <c r="DE11" s="206" t="s">
        <v>73</v>
      </c>
      <c r="DF11" s="207">
        <v>10</v>
      </c>
      <c r="DG11" s="207">
        <v>10</v>
      </c>
      <c r="DH11" s="207">
        <v>10</v>
      </c>
      <c r="DI11" s="118">
        <v>10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120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278370</v>
      </c>
      <c r="FK11" s="376">
        <v>269598</v>
      </c>
      <c r="FL11" s="377">
        <v>3.25</v>
      </c>
      <c r="FM11" s="387"/>
      <c r="FN11" s="387"/>
      <c r="FO11" s="244" t="s">
        <v>71</v>
      </c>
      <c r="FP11" s="1134">
        <v>147</v>
      </c>
      <c r="FQ11" s="119">
        <v>147</v>
      </c>
      <c r="FR11" s="1156">
        <v>147</v>
      </c>
      <c r="FS11" s="1134">
        <v>441</v>
      </c>
      <c r="FT11" s="1157">
        <v>462</v>
      </c>
      <c r="FU11" s="390">
        <v>-4.55</v>
      </c>
      <c r="FV11" s="688"/>
      <c r="FW11" s="254" t="s">
        <v>72</v>
      </c>
      <c r="FX11" s="255">
        <v>70.42</v>
      </c>
      <c r="FY11" s="256">
        <v>74.38</v>
      </c>
      <c r="FZ11" s="257">
        <v>-5.32</v>
      </c>
      <c r="GA11" s="255">
        <v>54.82</v>
      </c>
      <c r="GB11" s="256">
        <v>51.74</v>
      </c>
      <c r="GC11" s="257">
        <v>5.95</v>
      </c>
      <c r="GD11" s="255">
        <v>65.12</v>
      </c>
      <c r="GE11" s="256">
        <v>66.92</v>
      </c>
      <c r="GF11" s="257">
        <v>-2.69</v>
      </c>
      <c r="GG11" s="517"/>
      <c r="GH11" s="517"/>
      <c r="GI11" s="517" t="s">
        <v>73</v>
      </c>
      <c r="GJ11" s="518">
        <v>10</v>
      </c>
      <c r="GK11" s="518">
        <v>10</v>
      </c>
      <c r="GL11" s="518">
        <v>10</v>
      </c>
      <c r="GM11" s="94">
        <v>10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634399</v>
      </c>
      <c r="IO11" s="376">
        <v>600510</v>
      </c>
      <c r="IP11" s="377">
        <v>5.64</v>
      </c>
      <c r="IQ11" s="387"/>
      <c r="IR11" s="387"/>
      <c r="IS11" s="244" t="s">
        <v>71</v>
      </c>
      <c r="IT11" s="1134">
        <v>136</v>
      </c>
      <c r="IU11" s="119">
        <v>92</v>
      </c>
      <c r="IV11" s="1156">
        <v>108</v>
      </c>
      <c r="IW11" s="1134">
        <v>336</v>
      </c>
      <c r="IX11" s="1157">
        <v>355</v>
      </c>
      <c r="IY11" s="390">
        <v>-5.35</v>
      </c>
      <c r="IZ11" s="517"/>
      <c r="JA11" s="254" t="s">
        <v>72</v>
      </c>
      <c r="JB11" s="255">
        <v>241.74</v>
      </c>
      <c r="JC11" s="256">
        <v>253.02</v>
      </c>
      <c r="JD11" s="257">
        <v>-4.46</v>
      </c>
      <c r="JE11" s="255">
        <v>214.22</v>
      </c>
      <c r="JF11" s="256">
        <v>228</v>
      </c>
      <c r="JG11" s="257">
        <v>-6.04</v>
      </c>
      <c r="JH11" s="255">
        <v>228.12</v>
      </c>
      <c r="JI11" s="256">
        <v>241.04</v>
      </c>
      <c r="JJ11" s="257">
        <v>-5.36</v>
      </c>
      <c r="JK11" s="517"/>
      <c r="JL11" s="517"/>
      <c r="JM11" s="517" t="s">
        <v>73</v>
      </c>
      <c r="JN11" s="518">
        <v>10</v>
      </c>
      <c r="JO11" s="518">
        <v>10</v>
      </c>
      <c r="JP11" s="518">
        <v>10</v>
      </c>
      <c r="JQ11" s="94">
        <v>10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1611576</v>
      </c>
      <c r="LS11" s="563">
        <v>1559510</v>
      </c>
      <c r="LT11" s="340">
        <v>3.34</v>
      </c>
      <c r="LU11" s="408"/>
      <c r="LV11" s="408"/>
      <c r="LW11" s="1205" t="s">
        <v>71</v>
      </c>
      <c r="LX11" s="1100">
        <v>1259</v>
      </c>
      <c r="LY11" s="1203">
        <v>1282</v>
      </c>
      <c r="LZ11" s="1204">
        <v>-1.79</v>
      </c>
      <c r="MA11" s="206"/>
      <c r="MB11" s="254" t="s">
        <v>72</v>
      </c>
      <c r="MC11" s="255">
        <v>194.79</v>
      </c>
      <c r="MD11" s="548">
        <v>195.14</v>
      </c>
      <c r="ME11" s="257">
        <v>-0.18</v>
      </c>
      <c r="MF11" s="255">
        <v>145.35</v>
      </c>
      <c r="MG11" s="548">
        <v>148.69</v>
      </c>
      <c r="MH11" s="257">
        <v>-2.25</v>
      </c>
      <c r="MI11" s="255">
        <v>175.8</v>
      </c>
      <c r="MJ11" s="548">
        <v>177.8</v>
      </c>
      <c r="MK11" s="257">
        <v>-1.1200000000000001</v>
      </c>
      <c r="ML11" s="230"/>
      <c r="MM11" s="230"/>
      <c r="MN11" s="230" t="s">
        <v>73</v>
      </c>
      <c r="MO11" s="721">
        <v>10</v>
      </c>
      <c r="MP11" s="721">
        <v>10</v>
      </c>
      <c r="MQ11" s="721">
        <v>10</v>
      </c>
      <c r="MR11" s="721">
        <v>10</v>
      </c>
      <c r="MS11" s="721">
        <v>10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10439</v>
      </c>
      <c r="C12" s="385">
        <v>10270</v>
      </c>
      <c r="D12" s="386">
        <v>1.65</v>
      </c>
      <c r="E12" s="387"/>
      <c r="F12" s="387"/>
      <c r="G12" s="244" t="s">
        <v>76</v>
      </c>
      <c r="H12" s="1134">
        <v>11</v>
      </c>
      <c r="I12" s="119">
        <v>486</v>
      </c>
      <c r="J12" s="1156">
        <v>240</v>
      </c>
      <c r="K12" s="1134">
        <v>737</v>
      </c>
      <c r="L12" s="1157">
        <v>754</v>
      </c>
      <c r="M12" s="390">
        <v>-2.25</v>
      </c>
      <c r="N12" s="206"/>
      <c r="O12" s="263" t="s">
        <v>77</v>
      </c>
      <c r="P12" s="255">
        <v>71.459999999999994</v>
      </c>
      <c r="Q12" s="256">
        <v>70.14</v>
      </c>
      <c r="R12" s="257">
        <v>1.88</v>
      </c>
      <c r="S12" s="255">
        <v>36.35</v>
      </c>
      <c r="T12" s="256">
        <v>35.19</v>
      </c>
      <c r="U12" s="257">
        <v>3.3</v>
      </c>
      <c r="V12" s="255">
        <v>61.54</v>
      </c>
      <c r="W12" s="256">
        <v>60.43</v>
      </c>
      <c r="X12" s="257">
        <v>1.84</v>
      </c>
      <c r="Y12" s="206"/>
      <c r="Z12" s="206"/>
      <c r="AA12" s="206" t="s">
        <v>78</v>
      </c>
      <c r="AB12" s="207">
        <v>6</v>
      </c>
      <c r="AC12" s="207">
        <v>6</v>
      </c>
      <c r="AD12" s="207">
        <v>6</v>
      </c>
      <c r="AE12" s="118">
        <v>6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2624</v>
      </c>
      <c r="AN12" s="1326">
        <v>178</v>
      </c>
      <c r="AO12" s="1326">
        <v>1509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4311</v>
      </c>
      <c r="AV12" s="1330">
        <v>1030</v>
      </c>
      <c r="AW12" s="1330">
        <v>5341</v>
      </c>
      <c r="AX12" s="206"/>
      <c r="AY12" s="206"/>
      <c r="AZ12" s="1324" t="s">
        <v>47</v>
      </c>
      <c r="BA12" s="1325">
        <v>132</v>
      </c>
      <c r="BB12" s="1326">
        <v>114</v>
      </c>
      <c r="BC12" s="1326">
        <v>557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803</v>
      </c>
      <c r="BJ12" s="1330">
        <v>542</v>
      </c>
      <c r="BK12" s="1330">
        <v>1345</v>
      </c>
      <c r="BL12" s="120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3743</v>
      </c>
      <c r="CG12" s="385">
        <v>3603</v>
      </c>
      <c r="CH12" s="386">
        <v>3.89</v>
      </c>
      <c r="CI12" s="387"/>
      <c r="CJ12" s="387"/>
      <c r="CK12" s="244" t="s">
        <v>76</v>
      </c>
      <c r="CL12" s="1134">
        <v>48</v>
      </c>
      <c r="CM12" s="119">
        <v>85</v>
      </c>
      <c r="CN12" s="1156">
        <v>59</v>
      </c>
      <c r="CO12" s="1134">
        <v>192</v>
      </c>
      <c r="CP12" s="1157">
        <v>206</v>
      </c>
      <c r="CQ12" s="390">
        <v>-6.8</v>
      </c>
      <c r="CR12" s="206"/>
      <c r="CS12" s="263" t="s">
        <v>77</v>
      </c>
      <c r="CT12" s="255">
        <v>152.96</v>
      </c>
      <c r="CU12" s="256">
        <v>149.52000000000001</v>
      </c>
      <c r="CV12" s="257">
        <v>2.2999999999999998</v>
      </c>
      <c r="CW12" s="255">
        <v>72.52</v>
      </c>
      <c r="CX12" s="256">
        <v>69.5</v>
      </c>
      <c r="CY12" s="257">
        <v>4.3499999999999996</v>
      </c>
      <c r="CZ12" s="255">
        <v>122.11</v>
      </c>
      <c r="DA12" s="256">
        <v>119.36</v>
      </c>
      <c r="DB12" s="257">
        <v>2.2999999999999998</v>
      </c>
      <c r="DC12" s="206"/>
      <c r="DD12" s="206"/>
      <c r="DE12" s="206" t="s">
        <v>78</v>
      </c>
      <c r="DF12" s="207">
        <v>6</v>
      </c>
      <c r="DG12" s="207">
        <v>6</v>
      </c>
      <c r="DH12" s="207">
        <v>6</v>
      </c>
      <c r="DI12" s="118">
        <v>6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1131</v>
      </c>
      <c r="DR12" s="1326">
        <v>430</v>
      </c>
      <c r="DS12" s="1326">
        <v>7431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8992</v>
      </c>
      <c r="DZ12" s="1330">
        <v>28100</v>
      </c>
      <c r="EA12" s="1330">
        <v>37092</v>
      </c>
      <c r="ED12" s="1331" t="s">
        <v>47</v>
      </c>
      <c r="EE12" s="1325">
        <v>1671</v>
      </c>
      <c r="EF12" s="1326">
        <v>0</v>
      </c>
      <c r="EG12" s="1326">
        <v>753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2424</v>
      </c>
      <c r="EN12" s="1330">
        <v>623</v>
      </c>
      <c r="EO12" s="1330">
        <v>3047</v>
      </c>
      <c r="EP12" s="120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4743</v>
      </c>
      <c r="FK12" s="385">
        <v>4599</v>
      </c>
      <c r="FL12" s="386">
        <v>3.13</v>
      </c>
      <c r="FM12" s="387"/>
      <c r="FN12" s="387"/>
      <c r="FO12" s="244" t="s">
        <v>76</v>
      </c>
      <c r="FP12" s="1134">
        <v>292</v>
      </c>
      <c r="FQ12" s="119">
        <v>224</v>
      </c>
      <c r="FR12" s="1156">
        <v>200</v>
      </c>
      <c r="FS12" s="1134">
        <v>716</v>
      </c>
      <c r="FT12" s="1157">
        <v>754</v>
      </c>
      <c r="FU12" s="390">
        <v>-5.04</v>
      </c>
      <c r="FV12" s="688"/>
      <c r="FW12" s="263" t="s">
        <v>77</v>
      </c>
      <c r="FX12" s="255">
        <v>138.91999999999999</v>
      </c>
      <c r="FY12" s="256">
        <v>148.46</v>
      </c>
      <c r="FZ12" s="257">
        <v>-6.43</v>
      </c>
      <c r="GA12" s="255">
        <v>79.23</v>
      </c>
      <c r="GB12" s="256">
        <v>80.44</v>
      </c>
      <c r="GC12" s="257">
        <v>-1.5</v>
      </c>
      <c r="GD12" s="255">
        <v>118.66</v>
      </c>
      <c r="GE12" s="256">
        <v>126.05</v>
      </c>
      <c r="GF12" s="257">
        <v>-5.86</v>
      </c>
      <c r="GG12" s="517"/>
      <c r="GH12" s="517"/>
      <c r="GI12" s="517" t="s">
        <v>78</v>
      </c>
      <c r="GJ12" s="518">
        <v>6</v>
      </c>
      <c r="GK12" s="518">
        <v>6</v>
      </c>
      <c r="GL12" s="518">
        <v>6</v>
      </c>
      <c r="GM12" s="94">
        <v>6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5864</v>
      </c>
      <c r="GV12" s="1326">
        <v>0</v>
      </c>
      <c r="GW12" s="1326">
        <v>23455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29319</v>
      </c>
      <c r="HD12" s="1330">
        <v>3665</v>
      </c>
      <c r="HE12" s="1330">
        <v>32984</v>
      </c>
      <c r="HF12" s="517"/>
      <c r="HG12" s="517"/>
      <c r="HH12" s="1324" t="s">
        <v>47</v>
      </c>
      <c r="HI12" s="1325">
        <v>211</v>
      </c>
      <c r="HJ12" s="1326">
        <v>0</v>
      </c>
      <c r="HK12" s="1326">
        <v>2915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3126</v>
      </c>
      <c r="HR12" s="1330">
        <v>1429</v>
      </c>
      <c r="HS12" s="1330">
        <v>4555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6673</v>
      </c>
      <c r="IO12" s="385">
        <v>6515</v>
      </c>
      <c r="IP12" s="386">
        <v>2.4300000000000002</v>
      </c>
      <c r="IQ12" s="387"/>
      <c r="IR12" s="387"/>
      <c r="IS12" s="244" t="s">
        <v>76</v>
      </c>
      <c r="IT12" s="1134">
        <v>254</v>
      </c>
      <c r="IU12" s="119">
        <v>197</v>
      </c>
      <c r="IV12" s="1156">
        <v>273</v>
      </c>
      <c r="IW12" s="1134">
        <v>724</v>
      </c>
      <c r="IX12" s="1157">
        <v>782</v>
      </c>
      <c r="IY12" s="390">
        <v>-7.42</v>
      </c>
      <c r="IZ12" s="517"/>
      <c r="JA12" s="263" t="s">
        <v>77</v>
      </c>
      <c r="JB12" s="255">
        <v>113.56</v>
      </c>
      <c r="JC12" s="256">
        <v>121.92</v>
      </c>
      <c r="JD12" s="257">
        <v>-6.86</v>
      </c>
      <c r="JE12" s="255">
        <v>102.54</v>
      </c>
      <c r="JF12" s="256">
        <v>101.7</v>
      </c>
      <c r="JG12" s="257">
        <v>0.83</v>
      </c>
      <c r="JH12" s="255">
        <v>108.11</v>
      </c>
      <c r="JI12" s="256">
        <v>112.24</v>
      </c>
      <c r="JJ12" s="257">
        <v>-3.68</v>
      </c>
      <c r="JK12" s="517"/>
      <c r="JL12" s="517"/>
      <c r="JM12" s="517" t="s">
        <v>78</v>
      </c>
      <c r="JN12" s="518">
        <v>6</v>
      </c>
      <c r="JO12" s="518">
        <v>6</v>
      </c>
      <c r="JP12" s="518">
        <v>6</v>
      </c>
      <c r="JQ12" s="94">
        <v>6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2805</v>
      </c>
      <c r="JZ12" s="1326">
        <v>0</v>
      </c>
      <c r="KA12" s="1326">
        <v>8520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11325</v>
      </c>
      <c r="KH12" s="1330">
        <v>8615</v>
      </c>
      <c r="KI12" s="1330">
        <v>19940</v>
      </c>
      <c r="KL12" s="1331" t="s">
        <v>47</v>
      </c>
      <c r="KM12" s="1325">
        <v>1537</v>
      </c>
      <c r="KN12" s="1326">
        <v>0</v>
      </c>
      <c r="KO12" s="1326">
        <v>1966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3503</v>
      </c>
      <c r="KV12" s="1330">
        <v>1902</v>
      </c>
      <c r="KW12" s="1330">
        <v>5405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25598</v>
      </c>
      <c r="LS12" s="565">
        <v>24987</v>
      </c>
      <c r="LT12" s="342">
        <v>2.4500000000000002</v>
      </c>
      <c r="LU12" s="408"/>
      <c r="LV12" s="408"/>
      <c r="LW12" s="1205" t="s">
        <v>76</v>
      </c>
      <c r="LX12" s="1100">
        <v>2369</v>
      </c>
      <c r="LY12" s="1203">
        <v>2496</v>
      </c>
      <c r="LZ12" s="1204">
        <v>-5.09</v>
      </c>
      <c r="MA12" s="206"/>
      <c r="MB12" s="263" t="s">
        <v>77</v>
      </c>
      <c r="MC12" s="255">
        <v>116.64</v>
      </c>
      <c r="MD12" s="548">
        <v>119.38</v>
      </c>
      <c r="ME12" s="257">
        <v>-2.2999999999999998</v>
      </c>
      <c r="MF12" s="255">
        <v>78.87</v>
      </c>
      <c r="MG12" s="548">
        <v>77.31</v>
      </c>
      <c r="MH12" s="257">
        <v>2.02</v>
      </c>
      <c r="MI12" s="255">
        <v>102.13</v>
      </c>
      <c r="MJ12" s="548">
        <v>103.68</v>
      </c>
      <c r="MK12" s="257">
        <v>-1.49</v>
      </c>
      <c r="ML12" s="230"/>
      <c r="MM12" s="230"/>
      <c r="MN12" s="230" t="s">
        <v>78</v>
      </c>
      <c r="MO12" s="721">
        <v>6</v>
      </c>
      <c r="MP12" s="721">
        <v>6</v>
      </c>
      <c r="MQ12" s="721">
        <v>6</v>
      </c>
      <c r="MR12" s="721">
        <v>6</v>
      </c>
      <c r="MS12" s="721">
        <v>6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12424</v>
      </c>
      <c r="NB12" s="1326">
        <v>608</v>
      </c>
      <c r="NC12" s="1326">
        <v>40915</v>
      </c>
      <c r="ND12" s="1327">
        <v>0</v>
      </c>
      <c r="NE12" s="1328"/>
      <c r="NF12" s="1328"/>
      <c r="NG12" s="1328"/>
      <c r="NH12" s="1328"/>
      <c r="NI12" s="1329">
        <v>53947</v>
      </c>
      <c r="NJ12" s="1330">
        <v>41410</v>
      </c>
      <c r="NK12" s="1330">
        <v>95357</v>
      </c>
      <c r="NL12" s="710"/>
      <c r="NM12" s="710"/>
      <c r="NN12" s="1332" t="s">
        <v>47</v>
      </c>
      <c r="NO12" s="1325">
        <v>3551</v>
      </c>
      <c r="NP12" s="1326">
        <v>114</v>
      </c>
      <c r="NQ12" s="1326">
        <v>6191</v>
      </c>
      <c r="NR12" s="1327">
        <v>0</v>
      </c>
      <c r="NS12" s="1328"/>
      <c r="NT12" s="1328"/>
      <c r="NU12" s="1328"/>
      <c r="NV12" s="1328"/>
      <c r="NW12" s="1329">
        <v>9856</v>
      </c>
      <c r="NX12" s="1330">
        <v>4496</v>
      </c>
      <c r="NY12" s="1330">
        <v>14352</v>
      </c>
    </row>
    <row r="13" spans="1:391" ht="22.5" customHeight="1" thickTop="1" thickBot="1" x14ac:dyDescent="0.25">
      <c r="A13" s="382" t="s">
        <v>183</v>
      </c>
      <c r="B13" s="264">
        <v>2.52</v>
      </c>
      <c r="C13" s="265">
        <v>2.5299999999999998</v>
      </c>
      <c r="D13" s="373">
        <v>-0.01</v>
      </c>
      <c r="E13" s="387"/>
      <c r="F13" s="387"/>
      <c r="G13" s="244" t="s">
        <v>80</v>
      </c>
      <c r="H13" s="1134">
        <v>6</v>
      </c>
      <c r="I13" s="119">
        <v>6</v>
      </c>
      <c r="J13" s="1156">
        <v>12</v>
      </c>
      <c r="K13" s="1134">
        <v>24</v>
      </c>
      <c r="L13" s="1157">
        <v>23</v>
      </c>
      <c r="M13" s="390">
        <v>4.3499999999999996</v>
      </c>
      <c r="N13" s="206"/>
      <c r="O13" s="266" t="s">
        <v>81</v>
      </c>
      <c r="P13" s="267">
        <v>2536.9200000000005</v>
      </c>
      <c r="Q13" s="268">
        <v>2433.8100000000004</v>
      </c>
      <c r="R13" s="269">
        <v>4.24</v>
      </c>
      <c r="S13" s="270">
        <v>1326.1</v>
      </c>
      <c r="T13" s="268">
        <v>1282.2</v>
      </c>
      <c r="U13" s="269">
        <v>3.42</v>
      </c>
      <c r="V13" s="270">
        <v>2194.9300000000003</v>
      </c>
      <c r="W13" s="268">
        <v>2113.85</v>
      </c>
      <c r="X13" s="269">
        <v>3.84</v>
      </c>
      <c r="Y13" s="206"/>
      <c r="Z13" s="206"/>
      <c r="AA13" s="206" t="s">
        <v>82</v>
      </c>
      <c r="AB13" s="207">
        <v>2</v>
      </c>
      <c r="AC13" s="207">
        <v>2</v>
      </c>
      <c r="AD13" s="207">
        <v>2</v>
      </c>
      <c r="AE13" s="118">
        <v>2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2.15</v>
      </c>
      <c r="CG13" s="265">
        <v>2.08</v>
      </c>
      <c r="CH13" s="373">
        <v>7.0000000000000007E-2</v>
      </c>
      <c r="CI13" s="387"/>
      <c r="CJ13" s="387"/>
      <c r="CK13" s="244" t="s">
        <v>80</v>
      </c>
      <c r="CL13" s="1134">
        <v>49</v>
      </c>
      <c r="CM13" s="119">
        <v>68</v>
      </c>
      <c r="CN13" s="1156">
        <v>78</v>
      </c>
      <c r="CO13" s="1134">
        <v>195</v>
      </c>
      <c r="CP13" s="1157">
        <v>217</v>
      </c>
      <c r="CQ13" s="390">
        <v>-10.14</v>
      </c>
      <c r="CR13" s="206"/>
      <c r="CS13" s="266" t="s">
        <v>81</v>
      </c>
      <c r="CT13" s="267">
        <v>2235.1200000000003</v>
      </c>
      <c r="CU13" s="268">
        <v>2188.1600000000003</v>
      </c>
      <c r="CV13" s="269">
        <v>2.15</v>
      </c>
      <c r="CW13" s="270">
        <v>1184.6499999999999</v>
      </c>
      <c r="CX13" s="268">
        <v>1166.69</v>
      </c>
      <c r="CY13" s="269">
        <v>1.54</v>
      </c>
      <c r="CZ13" s="270">
        <v>1832.26</v>
      </c>
      <c r="DA13" s="268">
        <v>1803.0999999999997</v>
      </c>
      <c r="DB13" s="269">
        <v>1.62</v>
      </c>
      <c r="DC13" s="206"/>
      <c r="DD13" s="206"/>
      <c r="DE13" s="206" t="s">
        <v>82</v>
      </c>
      <c r="DF13" s="207">
        <v>2</v>
      </c>
      <c r="DG13" s="207">
        <v>2</v>
      </c>
      <c r="DH13" s="207">
        <v>2</v>
      </c>
      <c r="DI13" s="118">
        <v>2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2.27</v>
      </c>
      <c r="FK13" s="265">
        <v>2.23</v>
      </c>
      <c r="FL13" s="373">
        <v>0.04</v>
      </c>
      <c r="FM13" s="387"/>
      <c r="FN13" s="387"/>
      <c r="FO13" s="244" t="s">
        <v>80</v>
      </c>
      <c r="FP13" s="1134">
        <v>11</v>
      </c>
      <c r="FQ13" s="119">
        <v>15</v>
      </c>
      <c r="FR13" s="1156">
        <v>13</v>
      </c>
      <c r="FS13" s="1134">
        <v>39</v>
      </c>
      <c r="FT13" s="1157">
        <v>35</v>
      </c>
      <c r="FU13" s="390">
        <v>11.43</v>
      </c>
      <c r="FV13" s="688"/>
      <c r="FW13" s="266" t="s">
        <v>81</v>
      </c>
      <c r="FX13" s="267">
        <v>2154.79</v>
      </c>
      <c r="FY13" s="268">
        <v>2189.48</v>
      </c>
      <c r="FZ13" s="269">
        <v>-1.58</v>
      </c>
      <c r="GA13" s="270">
        <v>1480.81</v>
      </c>
      <c r="GB13" s="268">
        <v>1455.09</v>
      </c>
      <c r="GC13" s="269">
        <v>1.77</v>
      </c>
      <c r="GD13" s="270">
        <v>1926.01</v>
      </c>
      <c r="GE13" s="268">
        <v>1947.4999999999998</v>
      </c>
      <c r="GF13" s="269">
        <v>-1.1000000000000001</v>
      </c>
      <c r="GG13" s="517"/>
      <c r="GH13" s="517"/>
      <c r="GI13" s="517" t="s">
        <v>82</v>
      </c>
      <c r="GJ13" s="518">
        <v>2</v>
      </c>
      <c r="GK13" s="518">
        <v>2</v>
      </c>
      <c r="GL13" s="518">
        <v>2</v>
      </c>
      <c r="GM13" s="94">
        <v>2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2.64</v>
      </c>
      <c r="IO13" s="265">
        <v>2.6</v>
      </c>
      <c r="IP13" s="373">
        <v>0.04</v>
      </c>
      <c r="IQ13" s="387"/>
      <c r="IR13" s="387"/>
      <c r="IS13" s="244" t="s">
        <v>80</v>
      </c>
      <c r="IT13" s="1134">
        <v>52</v>
      </c>
      <c r="IU13" s="119">
        <v>86</v>
      </c>
      <c r="IV13" s="1156">
        <v>79</v>
      </c>
      <c r="IW13" s="1134">
        <v>217</v>
      </c>
      <c r="IX13" s="1157">
        <v>246</v>
      </c>
      <c r="IY13" s="390">
        <v>-11.79</v>
      </c>
      <c r="IZ13" s="517"/>
      <c r="JA13" s="266" t="s">
        <v>81</v>
      </c>
      <c r="JB13" s="267">
        <v>3507.7599999999998</v>
      </c>
      <c r="JC13" s="268">
        <v>3457.37</v>
      </c>
      <c r="JD13" s="269">
        <v>1.46</v>
      </c>
      <c r="JE13" s="270">
        <v>1696.79</v>
      </c>
      <c r="JF13" s="268">
        <v>1665.29</v>
      </c>
      <c r="JG13" s="269">
        <v>1.89</v>
      </c>
      <c r="JH13" s="270">
        <v>2611.6400000000003</v>
      </c>
      <c r="JI13" s="268">
        <v>2599.62</v>
      </c>
      <c r="JJ13" s="269">
        <v>0.46</v>
      </c>
      <c r="JK13" s="517"/>
      <c r="JL13" s="517"/>
      <c r="JM13" s="517" t="s">
        <v>82</v>
      </c>
      <c r="JN13" s="518">
        <v>2</v>
      </c>
      <c r="JO13" s="518">
        <v>2</v>
      </c>
      <c r="JP13" s="518">
        <v>2</v>
      </c>
      <c r="JQ13" s="94">
        <v>2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2.39</v>
      </c>
      <c r="LS13" s="516">
        <v>2.36</v>
      </c>
      <c r="LT13" s="413">
        <v>0.03</v>
      </c>
      <c r="LU13" s="408"/>
      <c r="LV13" s="408"/>
      <c r="LW13" s="1205" t="s">
        <v>80</v>
      </c>
      <c r="LX13" s="1100">
        <v>475</v>
      </c>
      <c r="LY13" s="1203">
        <v>521</v>
      </c>
      <c r="LZ13" s="1204">
        <v>-8.83</v>
      </c>
      <c r="MA13" s="206"/>
      <c r="MB13" s="266" t="s">
        <v>81</v>
      </c>
      <c r="MC13" s="267">
        <v>2627.7299999999996</v>
      </c>
      <c r="MD13" s="549">
        <v>2578.8200000000002</v>
      </c>
      <c r="ME13" s="269">
        <v>1.9</v>
      </c>
      <c r="MF13" s="267">
        <v>1463.35</v>
      </c>
      <c r="MG13" s="549">
        <v>1430.34</v>
      </c>
      <c r="MH13" s="269">
        <v>2.31</v>
      </c>
      <c r="MI13" s="267">
        <v>2180.4000000000005</v>
      </c>
      <c r="MJ13" s="549">
        <v>2150.0700000000002</v>
      </c>
      <c r="MK13" s="269">
        <v>1.41</v>
      </c>
      <c r="ML13" s="230"/>
      <c r="MM13" s="230"/>
      <c r="MN13" s="230" t="s">
        <v>82</v>
      </c>
      <c r="MO13" s="721">
        <v>2</v>
      </c>
      <c r="MP13" s="721">
        <v>2</v>
      </c>
      <c r="MQ13" s="721">
        <v>2</v>
      </c>
      <c r="MR13" s="721">
        <v>2</v>
      </c>
      <c r="MS13" s="721">
        <v>2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2.4500000000000002</v>
      </c>
      <c r="C14" s="273">
        <v>2.4700000000000002</v>
      </c>
      <c r="D14" s="377">
        <v>-0.02</v>
      </c>
      <c r="E14" s="387"/>
      <c r="F14" s="387"/>
      <c r="G14" s="244" t="s">
        <v>83</v>
      </c>
      <c r="H14" s="1134">
        <v>795</v>
      </c>
      <c r="I14" s="119">
        <v>715</v>
      </c>
      <c r="J14" s="1156">
        <v>730</v>
      </c>
      <c r="K14" s="1134">
        <v>2240</v>
      </c>
      <c r="L14" s="1157">
        <v>2185</v>
      </c>
      <c r="M14" s="390">
        <v>2.52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118">
        <v>3511</v>
      </c>
      <c r="AC14" s="118">
        <v>3511</v>
      </c>
      <c r="AD14" s="118">
        <v>3511</v>
      </c>
      <c r="AE14" s="118">
        <v>3511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2.08</v>
      </c>
      <c r="CG14" s="273">
        <v>2.0099999999999998</v>
      </c>
      <c r="CH14" s="377">
        <v>7.0000000000000007E-2</v>
      </c>
      <c r="CI14" s="387"/>
      <c r="CJ14" s="387"/>
      <c r="CK14" s="244" t="s">
        <v>83</v>
      </c>
      <c r="CL14" s="1134">
        <v>217</v>
      </c>
      <c r="CM14" s="119">
        <v>337</v>
      </c>
      <c r="CN14" s="1156">
        <v>336</v>
      </c>
      <c r="CO14" s="1134">
        <v>890</v>
      </c>
      <c r="CP14" s="1157">
        <v>955</v>
      </c>
      <c r="CQ14" s="390">
        <v>-6.81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118">
        <v>3511</v>
      </c>
      <c r="DG14" s="118">
        <v>3511</v>
      </c>
      <c r="DH14" s="118">
        <v>3511</v>
      </c>
      <c r="DI14" s="118">
        <v>3511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2.2000000000000002</v>
      </c>
      <c r="FK14" s="273">
        <v>2.15</v>
      </c>
      <c r="FL14" s="377">
        <v>0.05</v>
      </c>
      <c r="FM14" s="387"/>
      <c r="FN14" s="387"/>
      <c r="FO14" s="244" t="s">
        <v>83</v>
      </c>
      <c r="FP14" s="1134">
        <v>422</v>
      </c>
      <c r="FQ14" s="119">
        <v>452</v>
      </c>
      <c r="FR14" s="1156">
        <v>386</v>
      </c>
      <c r="FS14" s="1134">
        <v>1260</v>
      </c>
      <c r="FT14" s="1157">
        <v>1065</v>
      </c>
      <c r="FU14" s="390">
        <v>18.309999999999999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3511</v>
      </c>
      <c r="GK14" s="94">
        <v>3511</v>
      </c>
      <c r="GL14" s="94">
        <v>3511</v>
      </c>
      <c r="GM14" s="94">
        <v>3511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2.59</v>
      </c>
      <c r="IO14" s="273">
        <v>2.5299999999999998</v>
      </c>
      <c r="IP14" s="377">
        <v>0.06</v>
      </c>
      <c r="IQ14" s="387"/>
      <c r="IR14" s="387"/>
      <c r="IS14" s="244" t="s">
        <v>83</v>
      </c>
      <c r="IT14" s="1134">
        <v>416</v>
      </c>
      <c r="IU14" s="119">
        <v>454</v>
      </c>
      <c r="IV14" s="1156">
        <v>628</v>
      </c>
      <c r="IW14" s="1134">
        <v>1498</v>
      </c>
      <c r="IX14" s="1157">
        <v>1212</v>
      </c>
      <c r="IY14" s="390">
        <v>23.6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3511</v>
      </c>
      <c r="JO14" s="94">
        <v>3511</v>
      </c>
      <c r="JP14" s="94">
        <v>3511</v>
      </c>
      <c r="JQ14" s="94">
        <v>3511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2.3199999999999998</v>
      </c>
      <c r="LS14" s="273">
        <v>2.2799999999999998</v>
      </c>
      <c r="LT14" s="340">
        <v>0.04</v>
      </c>
      <c r="LU14" s="408"/>
      <c r="LV14" s="408"/>
      <c r="LW14" s="1205" t="s">
        <v>83</v>
      </c>
      <c r="LX14" s="1100">
        <v>5888</v>
      </c>
      <c r="LY14" s="1203">
        <v>5417</v>
      </c>
      <c r="LZ14" s="1204">
        <v>8.69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3511</v>
      </c>
      <c r="MP14" s="1297">
        <v>3511</v>
      </c>
      <c r="MQ14" s="1297">
        <v>3511</v>
      </c>
      <c r="MR14" s="1297">
        <v>3511</v>
      </c>
      <c r="MS14" s="1297">
        <v>3511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3.24</v>
      </c>
      <c r="C15" s="277">
        <v>3.26</v>
      </c>
      <c r="D15" s="386">
        <v>-0.02</v>
      </c>
      <c r="E15" s="387"/>
      <c r="F15" s="387"/>
      <c r="G15" s="244" t="s">
        <v>86</v>
      </c>
      <c r="H15" s="1134">
        <v>0</v>
      </c>
      <c r="I15" s="119">
        <v>9</v>
      </c>
      <c r="J15" s="1156">
        <v>24</v>
      </c>
      <c r="K15" s="1134">
        <v>33</v>
      </c>
      <c r="L15" s="1157">
        <v>36</v>
      </c>
      <c r="M15" s="390">
        <v>-8.33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121">
        <v>395</v>
      </c>
      <c r="AC15" s="121">
        <v>395</v>
      </c>
      <c r="AD15" s="121">
        <v>395</v>
      </c>
      <c r="AE15" s="118">
        <v>395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3.04</v>
      </c>
      <c r="CG15" s="277">
        <v>3.07</v>
      </c>
      <c r="CH15" s="386">
        <v>-0.03</v>
      </c>
      <c r="CI15" s="387"/>
      <c r="CJ15" s="387"/>
      <c r="CK15" s="244" t="s">
        <v>86</v>
      </c>
      <c r="CL15" s="1134">
        <v>41</v>
      </c>
      <c r="CM15" s="119">
        <v>11</v>
      </c>
      <c r="CN15" s="1156">
        <v>21</v>
      </c>
      <c r="CO15" s="1134">
        <v>73</v>
      </c>
      <c r="CP15" s="1157">
        <v>86</v>
      </c>
      <c r="CQ15" s="390">
        <v>-15.12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121">
        <v>395</v>
      </c>
      <c r="DG15" s="121">
        <v>395</v>
      </c>
      <c r="DH15" s="121">
        <v>395</v>
      </c>
      <c r="DI15" s="118">
        <v>395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2.85</v>
      </c>
      <c r="FK15" s="277">
        <v>2.94</v>
      </c>
      <c r="FL15" s="386">
        <v>-0.09</v>
      </c>
      <c r="FM15" s="387"/>
      <c r="FN15" s="387"/>
      <c r="FO15" s="244" t="s">
        <v>86</v>
      </c>
      <c r="FP15" s="1134">
        <v>10</v>
      </c>
      <c r="FQ15" s="119">
        <v>10</v>
      </c>
      <c r="FR15" s="1156">
        <v>0</v>
      </c>
      <c r="FS15" s="1134">
        <v>20</v>
      </c>
      <c r="FT15" s="1157">
        <v>24</v>
      </c>
      <c r="FU15" s="390">
        <v>-16.670000000000002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395</v>
      </c>
      <c r="GK15" s="97">
        <v>395</v>
      </c>
      <c r="GL15" s="97">
        <v>395</v>
      </c>
      <c r="GM15" s="94">
        <v>395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2.97</v>
      </c>
      <c r="IO15" s="277">
        <v>3.11</v>
      </c>
      <c r="IP15" s="386">
        <v>-0.14000000000000001</v>
      </c>
      <c r="IQ15" s="387"/>
      <c r="IR15" s="387"/>
      <c r="IS15" s="244" t="s">
        <v>86</v>
      </c>
      <c r="IT15" s="1134">
        <v>43</v>
      </c>
      <c r="IU15" s="119">
        <v>76</v>
      </c>
      <c r="IV15" s="1156">
        <v>64</v>
      </c>
      <c r="IW15" s="1134">
        <v>183</v>
      </c>
      <c r="IX15" s="1157">
        <v>176</v>
      </c>
      <c r="IY15" s="390">
        <v>3.98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395</v>
      </c>
      <c r="JO15" s="97">
        <v>395</v>
      </c>
      <c r="JP15" s="97">
        <v>395</v>
      </c>
      <c r="JQ15" s="94">
        <v>395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3.02</v>
      </c>
      <c r="LS15" s="277">
        <v>3.1</v>
      </c>
      <c r="LT15" s="342">
        <v>-0.08</v>
      </c>
      <c r="LU15" s="408"/>
      <c r="LV15" s="408"/>
      <c r="LW15" s="1205" t="s">
        <v>86</v>
      </c>
      <c r="LX15" s="1100">
        <v>309</v>
      </c>
      <c r="LY15" s="1203">
        <v>322</v>
      </c>
      <c r="LZ15" s="1204">
        <v>-4.04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395</v>
      </c>
      <c r="MP15" s="721">
        <v>395</v>
      </c>
      <c r="MQ15" s="721">
        <v>395</v>
      </c>
      <c r="MR15" s="721">
        <v>395</v>
      </c>
      <c r="MS15" s="721">
        <v>395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34">
        <v>1354</v>
      </c>
      <c r="I16" s="119">
        <v>1259</v>
      </c>
      <c r="J16" s="1156">
        <v>1384</v>
      </c>
      <c r="K16" s="1134">
        <v>3997</v>
      </c>
      <c r="L16" s="1157">
        <v>3570</v>
      </c>
      <c r="M16" s="390">
        <v>11.96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121">
        <v>1556</v>
      </c>
      <c r="AC16" s="121">
        <v>1556</v>
      </c>
      <c r="AD16" s="121">
        <v>1556</v>
      </c>
      <c r="AE16" s="118">
        <v>1556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34">
        <v>823</v>
      </c>
      <c r="CM16" s="119">
        <v>892</v>
      </c>
      <c r="CN16" s="1156">
        <v>647</v>
      </c>
      <c r="CO16" s="1134">
        <v>2362</v>
      </c>
      <c r="CP16" s="1157">
        <v>2292</v>
      </c>
      <c r="CQ16" s="390">
        <v>3.05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121">
        <v>1556</v>
      </c>
      <c r="DG16" s="121">
        <v>1556</v>
      </c>
      <c r="DH16" s="121">
        <v>1556</v>
      </c>
      <c r="DI16" s="118">
        <v>1556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34">
        <v>817</v>
      </c>
      <c r="FQ16" s="119">
        <v>1302</v>
      </c>
      <c r="FR16" s="1156">
        <v>1032</v>
      </c>
      <c r="FS16" s="1134">
        <v>3151</v>
      </c>
      <c r="FT16" s="1157">
        <v>2715</v>
      </c>
      <c r="FU16" s="390">
        <v>16.059999999999999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1556</v>
      </c>
      <c r="GK16" s="97">
        <v>1556</v>
      </c>
      <c r="GL16" s="97">
        <v>1556</v>
      </c>
      <c r="GM16" s="94">
        <v>1556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34">
        <v>1187</v>
      </c>
      <c r="IU16" s="119">
        <v>1042</v>
      </c>
      <c r="IV16" s="1156">
        <v>856</v>
      </c>
      <c r="IW16" s="1134">
        <v>3085</v>
      </c>
      <c r="IX16" s="1157">
        <v>2383</v>
      </c>
      <c r="IY16" s="390">
        <v>29.46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1556</v>
      </c>
      <c r="JO16" s="97">
        <v>1556</v>
      </c>
      <c r="JP16" s="97">
        <v>1556</v>
      </c>
      <c r="JQ16" s="94">
        <v>1556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12595</v>
      </c>
      <c r="LY16" s="1203">
        <v>10960</v>
      </c>
      <c r="LZ16" s="1204">
        <v>14.92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1556</v>
      </c>
      <c r="MP16" s="721">
        <v>1556</v>
      </c>
      <c r="MQ16" s="721">
        <v>1556</v>
      </c>
      <c r="MR16" s="721">
        <v>1556</v>
      </c>
      <c r="MS16" s="721">
        <v>1556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2265.7800000000002</v>
      </c>
      <c r="C17" s="285">
        <v>2180.7599999999998</v>
      </c>
      <c r="D17" s="373">
        <v>3.9</v>
      </c>
      <c r="E17" s="965"/>
      <c r="F17" s="965"/>
      <c r="G17" s="244" t="s">
        <v>92</v>
      </c>
      <c r="H17" s="1134">
        <v>335</v>
      </c>
      <c r="I17" s="119">
        <v>538</v>
      </c>
      <c r="J17" s="1156">
        <v>354</v>
      </c>
      <c r="K17" s="1134">
        <v>1227</v>
      </c>
      <c r="L17" s="1157">
        <v>1103</v>
      </c>
      <c r="M17" s="390">
        <v>11.24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121">
        <v>1560</v>
      </c>
      <c r="AC17" s="121">
        <v>1560</v>
      </c>
      <c r="AD17" s="121">
        <v>1560</v>
      </c>
      <c r="AE17" s="118">
        <v>1560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120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1956.9599999999998</v>
      </c>
      <c r="CG17" s="285">
        <v>1925.6499999999999</v>
      </c>
      <c r="CH17" s="373">
        <v>1.63</v>
      </c>
      <c r="CI17" s="729"/>
      <c r="CJ17" s="729"/>
      <c r="CK17" s="244" t="s">
        <v>92</v>
      </c>
      <c r="CL17" s="1134">
        <v>756</v>
      </c>
      <c r="CM17" s="119">
        <v>613</v>
      </c>
      <c r="CN17" s="1156">
        <v>662</v>
      </c>
      <c r="CO17" s="1134">
        <v>2031</v>
      </c>
      <c r="CP17" s="1157">
        <v>1966</v>
      </c>
      <c r="CQ17" s="390">
        <v>3.31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121">
        <v>1560</v>
      </c>
      <c r="DG17" s="121">
        <v>1560</v>
      </c>
      <c r="DH17" s="121">
        <v>1560</v>
      </c>
      <c r="DI17" s="118">
        <v>1560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120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2024.2</v>
      </c>
      <c r="FK17" s="285">
        <v>2050.77</v>
      </c>
      <c r="FL17" s="373">
        <v>-1.3</v>
      </c>
      <c r="FM17" s="286"/>
      <c r="FN17" s="286"/>
      <c r="FO17" s="244" t="s">
        <v>92</v>
      </c>
      <c r="FP17" s="1134">
        <v>1056</v>
      </c>
      <c r="FQ17" s="119">
        <v>836</v>
      </c>
      <c r="FR17" s="1156">
        <v>1156</v>
      </c>
      <c r="FS17" s="1134">
        <v>3048</v>
      </c>
      <c r="FT17" s="1157">
        <v>2660</v>
      </c>
      <c r="FU17" s="390">
        <v>14.59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1560</v>
      </c>
      <c r="GK17" s="97">
        <v>1560</v>
      </c>
      <c r="GL17" s="97">
        <v>1560</v>
      </c>
      <c r="GM17" s="94">
        <v>1560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2701.39</v>
      </c>
      <c r="IO17" s="285">
        <v>2691.3100000000004</v>
      </c>
      <c r="IP17" s="373">
        <v>0.37</v>
      </c>
      <c r="IQ17" s="286"/>
      <c r="IR17" s="286"/>
      <c r="IS17" s="244" t="s">
        <v>92</v>
      </c>
      <c r="IT17" s="1134">
        <v>728</v>
      </c>
      <c r="IU17" s="119">
        <v>539</v>
      </c>
      <c r="IV17" s="1156">
        <v>874</v>
      </c>
      <c r="IW17" s="1134">
        <v>2141</v>
      </c>
      <c r="IX17" s="1157">
        <v>1749</v>
      </c>
      <c r="IY17" s="390">
        <v>22.41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1560</v>
      </c>
      <c r="JO17" s="97">
        <v>1560</v>
      </c>
      <c r="JP17" s="97">
        <v>1560</v>
      </c>
      <c r="JQ17" s="94">
        <v>1560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2276.44</v>
      </c>
      <c r="LS17" s="285">
        <v>2246.04</v>
      </c>
      <c r="LT17" s="413">
        <v>1.35</v>
      </c>
      <c r="LU17" s="551"/>
      <c r="LV17" s="551"/>
      <c r="LW17" s="1205" t="s">
        <v>92</v>
      </c>
      <c r="LX17" s="1100">
        <v>8447</v>
      </c>
      <c r="LY17" s="1203">
        <v>7478</v>
      </c>
      <c r="LZ17" s="1204">
        <v>12.96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1560</v>
      </c>
      <c r="MP17" s="721">
        <v>1560</v>
      </c>
      <c r="MQ17" s="721">
        <v>1560</v>
      </c>
      <c r="MR17" s="721">
        <v>1560</v>
      </c>
      <c r="MS17" s="721">
        <v>1560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2194.9300000000003</v>
      </c>
      <c r="C18" s="288">
        <v>2113.85</v>
      </c>
      <c r="D18" s="377">
        <v>3.84</v>
      </c>
      <c r="E18" s="965"/>
      <c r="F18" s="965"/>
      <c r="G18" s="244" t="s">
        <v>93</v>
      </c>
      <c r="H18" s="1134">
        <v>173</v>
      </c>
      <c r="I18" s="119">
        <v>317</v>
      </c>
      <c r="J18" s="1156">
        <v>125</v>
      </c>
      <c r="K18" s="1134">
        <v>615</v>
      </c>
      <c r="L18" s="1157">
        <v>519</v>
      </c>
      <c r="M18" s="390">
        <v>18.5</v>
      </c>
      <c r="N18" s="206"/>
      <c r="O18" s="254" t="s">
        <v>36</v>
      </c>
      <c r="P18" s="255">
        <v>898.8</v>
      </c>
      <c r="Q18" s="256">
        <v>858.85</v>
      </c>
      <c r="R18" s="257">
        <v>4.6500000000000004</v>
      </c>
      <c r="S18" s="255">
        <v>0</v>
      </c>
      <c r="T18" s="256">
        <v>0</v>
      </c>
      <c r="U18" s="257">
        <v>0</v>
      </c>
      <c r="V18" s="255">
        <v>807.9</v>
      </c>
      <c r="W18" s="256">
        <v>771.12</v>
      </c>
      <c r="X18" s="257">
        <v>4.7699999999999996</v>
      </c>
      <c r="Y18" s="206"/>
      <c r="Z18" s="206"/>
      <c r="AA18" s="206" t="s">
        <v>62</v>
      </c>
      <c r="AB18" s="121">
        <v>47</v>
      </c>
      <c r="AC18" s="121">
        <v>47</v>
      </c>
      <c r="AD18" s="121">
        <v>47</v>
      </c>
      <c r="AE18" s="118">
        <v>47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120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1832.26</v>
      </c>
      <c r="CG18" s="288">
        <v>1803.0999999999997</v>
      </c>
      <c r="CH18" s="377">
        <v>1.62</v>
      </c>
      <c r="CI18" s="729"/>
      <c r="CJ18" s="729"/>
      <c r="CK18" s="244" t="s">
        <v>93</v>
      </c>
      <c r="CL18" s="1134">
        <v>98</v>
      </c>
      <c r="CM18" s="119">
        <v>247</v>
      </c>
      <c r="CN18" s="1156">
        <v>286</v>
      </c>
      <c r="CO18" s="1134">
        <v>631</v>
      </c>
      <c r="CP18" s="1157">
        <v>605</v>
      </c>
      <c r="CQ18" s="390">
        <v>4.3</v>
      </c>
      <c r="CR18" s="206"/>
      <c r="CS18" s="254" t="s">
        <v>36</v>
      </c>
      <c r="CT18" s="255">
        <v>799.95</v>
      </c>
      <c r="CU18" s="256">
        <v>781.6</v>
      </c>
      <c r="CV18" s="257">
        <v>2.35</v>
      </c>
      <c r="CW18" s="255">
        <v>0</v>
      </c>
      <c r="CX18" s="256">
        <v>0</v>
      </c>
      <c r="CY18" s="257">
        <v>0</v>
      </c>
      <c r="CZ18" s="255">
        <v>758.94</v>
      </c>
      <c r="DA18" s="256">
        <v>743.39</v>
      </c>
      <c r="DB18" s="257">
        <v>2.09</v>
      </c>
      <c r="DC18" s="206"/>
      <c r="DD18" s="206"/>
      <c r="DE18" s="206" t="s">
        <v>62</v>
      </c>
      <c r="DF18" s="121">
        <v>47</v>
      </c>
      <c r="DG18" s="121">
        <v>47</v>
      </c>
      <c r="DH18" s="121">
        <v>47</v>
      </c>
      <c r="DI18" s="118">
        <v>47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120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1926.01</v>
      </c>
      <c r="FK18" s="288">
        <v>1947.4999999999998</v>
      </c>
      <c r="FL18" s="377">
        <v>-1.1000000000000001</v>
      </c>
      <c r="FM18" s="286"/>
      <c r="FN18" s="286"/>
      <c r="FO18" s="244" t="s">
        <v>93</v>
      </c>
      <c r="FP18" s="1134">
        <v>563</v>
      </c>
      <c r="FQ18" s="119">
        <v>447</v>
      </c>
      <c r="FR18" s="1156">
        <v>348</v>
      </c>
      <c r="FS18" s="1134">
        <v>1358</v>
      </c>
      <c r="FT18" s="1157">
        <v>1290</v>
      </c>
      <c r="FU18" s="390">
        <v>5.27</v>
      </c>
      <c r="FV18" s="688"/>
      <c r="FW18" s="254" t="s">
        <v>36</v>
      </c>
      <c r="FX18" s="255">
        <v>698.01</v>
      </c>
      <c r="FY18" s="256">
        <v>720.19</v>
      </c>
      <c r="FZ18" s="257">
        <v>-3.08</v>
      </c>
      <c r="GA18" s="255">
        <v>0</v>
      </c>
      <c r="GB18" s="256">
        <v>0</v>
      </c>
      <c r="GC18" s="257">
        <v>0</v>
      </c>
      <c r="GD18" s="255">
        <v>661.78</v>
      </c>
      <c r="GE18" s="256">
        <v>682.81</v>
      </c>
      <c r="GF18" s="257">
        <v>-3.08</v>
      </c>
      <c r="GG18" s="517"/>
      <c r="GH18" s="517"/>
      <c r="GI18" s="517" t="s">
        <v>62</v>
      </c>
      <c r="GJ18" s="97">
        <v>47</v>
      </c>
      <c r="GK18" s="97">
        <v>47</v>
      </c>
      <c r="GL18" s="97">
        <v>47</v>
      </c>
      <c r="GM18" s="94">
        <v>47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2611.6400000000003</v>
      </c>
      <c r="IO18" s="288">
        <v>2599.62</v>
      </c>
      <c r="IP18" s="377">
        <v>0.46</v>
      </c>
      <c r="IQ18" s="286"/>
      <c r="IR18" s="286"/>
      <c r="IS18" s="244" t="s">
        <v>93</v>
      </c>
      <c r="IT18" s="1134">
        <v>362</v>
      </c>
      <c r="IU18" s="119">
        <v>485</v>
      </c>
      <c r="IV18" s="1156">
        <v>523</v>
      </c>
      <c r="IW18" s="1134">
        <v>1370</v>
      </c>
      <c r="IX18" s="1157">
        <v>1039</v>
      </c>
      <c r="IY18" s="390">
        <v>31.86</v>
      </c>
      <c r="IZ18" s="517"/>
      <c r="JA18" s="254" t="s">
        <v>36</v>
      </c>
      <c r="JB18" s="255">
        <v>1252.78</v>
      </c>
      <c r="JC18" s="256">
        <v>1269.4000000000001</v>
      </c>
      <c r="JD18" s="257">
        <v>-1.31</v>
      </c>
      <c r="JE18" s="255">
        <v>0</v>
      </c>
      <c r="JF18" s="256">
        <v>0</v>
      </c>
      <c r="JG18" s="257">
        <v>0</v>
      </c>
      <c r="JH18" s="255">
        <v>1182.23</v>
      </c>
      <c r="JI18" s="256">
        <v>1196.8599999999999</v>
      </c>
      <c r="JJ18" s="257">
        <v>-1.22</v>
      </c>
      <c r="JK18" s="517"/>
      <c r="JL18" s="517"/>
      <c r="JM18" s="517" t="s">
        <v>62</v>
      </c>
      <c r="JN18" s="97">
        <v>47</v>
      </c>
      <c r="JO18" s="97">
        <v>47</v>
      </c>
      <c r="JP18" s="97">
        <v>47</v>
      </c>
      <c r="JQ18" s="94">
        <v>47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2180.4000000000005</v>
      </c>
      <c r="LS18" s="288">
        <v>2150.0700000000002</v>
      </c>
      <c r="LT18" s="340">
        <v>1.41</v>
      </c>
      <c r="LU18" s="551"/>
      <c r="LV18" s="551"/>
      <c r="LW18" s="1205" t="s">
        <v>93</v>
      </c>
      <c r="LX18" s="1100">
        <v>3974</v>
      </c>
      <c r="LY18" s="1203">
        <v>3453</v>
      </c>
      <c r="LZ18" s="1204">
        <v>15.09</v>
      </c>
      <c r="MA18" s="206"/>
      <c r="MB18" s="254" t="s">
        <v>36</v>
      </c>
      <c r="MC18" s="255">
        <v>940.54</v>
      </c>
      <c r="MD18" s="548">
        <v>934.56</v>
      </c>
      <c r="ME18" s="257">
        <v>0.64</v>
      </c>
      <c r="MF18" s="255">
        <v>0</v>
      </c>
      <c r="MG18" s="548">
        <v>0</v>
      </c>
      <c r="MH18" s="257">
        <v>0</v>
      </c>
      <c r="MI18" s="255">
        <v>878.2</v>
      </c>
      <c r="MJ18" s="548">
        <v>872.66</v>
      </c>
      <c r="MK18" s="257">
        <v>0.63</v>
      </c>
      <c r="ML18" s="230"/>
      <c r="MM18" s="230"/>
      <c r="MN18" s="230" t="s">
        <v>62</v>
      </c>
      <c r="MO18" s="721">
        <v>47</v>
      </c>
      <c r="MP18" s="721">
        <v>47</v>
      </c>
      <c r="MQ18" s="721">
        <v>47</v>
      </c>
      <c r="MR18" s="721">
        <v>47</v>
      </c>
      <c r="MS18" s="721">
        <v>47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2983.7299999999996</v>
      </c>
      <c r="C19" s="290">
        <v>2885.9700000000003</v>
      </c>
      <c r="D19" s="381">
        <v>3.39</v>
      </c>
      <c r="E19" s="965"/>
      <c r="F19" s="965"/>
      <c r="G19" s="244" t="s">
        <v>94</v>
      </c>
      <c r="H19" s="1134">
        <v>201</v>
      </c>
      <c r="I19" s="119">
        <v>19</v>
      </c>
      <c r="J19" s="1156">
        <v>59</v>
      </c>
      <c r="K19" s="1134">
        <v>279</v>
      </c>
      <c r="L19" s="1157">
        <v>298</v>
      </c>
      <c r="M19" s="390">
        <v>-6.38</v>
      </c>
      <c r="N19" s="206"/>
      <c r="O19" s="254" t="s">
        <v>50</v>
      </c>
      <c r="P19" s="255">
        <v>710.58</v>
      </c>
      <c r="Q19" s="256">
        <v>683.77</v>
      </c>
      <c r="R19" s="257">
        <v>3.92</v>
      </c>
      <c r="S19" s="255">
        <v>497.61</v>
      </c>
      <c r="T19" s="256">
        <v>475.42</v>
      </c>
      <c r="U19" s="257">
        <v>4.67</v>
      </c>
      <c r="V19" s="255">
        <v>689.04</v>
      </c>
      <c r="W19" s="256">
        <v>662.49</v>
      </c>
      <c r="X19" s="257">
        <v>4.01</v>
      </c>
      <c r="Y19" s="206"/>
      <c r="Z19" s="206"/>
      <c r="AA19" s="206" t="s">
        <v>68</v>
      </c>
      <c r="AB19" s="121">
        <v>365</v>
      </c>
      <c r="AC19" s="121">
        <v>365</v>
      </c>
      <c r="AD19" s="121">
        <v>365</v>
      </c>
      <c r="AE19" s="118">
        <v>365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23642</v>
      </c>
      <c r="AN19" s="1318">
        <v>8696</v>
      </c>
      <c r="AO19" s="1318">
        <v>27170</v>
      </c>
      <c r="AP19" s="1319">
        <v>32533</v>
      </c>
      <c r="AQ19" s="1318">
        <v>0</v>
      </c>
      <c r="AR19" s="1318">
        <v>0</v>
      </c>
      <c r="AS19" s="1318">
        <v>0</v>
      </c>
      <c r="AT19" s="1318">
        <v>0</v>
      </c>
      <c r="AU19" s="1320">
        <v>92041</v>
      </c>
      <c r="AV19" s="1314">
        <v>136221</v>
      </c>
      <c r="AW19" s="1315">
        <v>228262</v>
      </c>
      <c r="AX19" s="206"/>
      <c r="AY19" s="206"/>
      <c r="AZ19" s="1309" t="s">
        <v>64</v>
      </c>
      <c r="BA19" s="1317">
        <v>3477</v>
      </c>
      <c r="BB19" s="1318">
        <v>0</v>
      </c>
      <c r="BC19" s="1318">
        <v>5910</v>
      </c>
      <c r="BD19" s="1319">
        <v>375</v>
      </c>
      <c r="BE19" s="1318">
        <v>0</v>
      </c>
      <c r="BF19" s="1318">
        <v>0</v>
      </c>
      <c r="BG19" s="1318">
        <v>0</v>
      </c>
      <c r="BH19" s="1318">
        <v>0</v>
      </c>
      <c r="BI19" s="1320">
        <v>9762</v>
      </c>
      <c r="BJ19" s="1314">
        <v>3026</v>
      </c>
      <c r="BK19" s="1315">
        <v>12788</v>
      </c>
      <c r="BL19" s="120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3753.21</v>
      </c>
      <c r="CG19" s="290">
        <v>3667.6600000000003</v>
      </c>
      <c r="CH19" s="381">
        <v>2.33</v>
      </c>
      <c r="CI19" s="729"/>
      <c r="CJ19" s="729"/>
      <c r="CK19" s="244" t="s">
        <v>94</v>
      </c>
      <c r="CL19" s="1134">
        <v>9</v>
      </c>
      <c r="CM19" s="119">
        <v>30</v>
      </c>
      <c r="CN19" s="1156">
        <v>15</v>
      </c>
      <c r="CO19" s="1134">
        <v>54</v>
      </c>
      <c r="CP19" s="1157">
        <v>59</v>
      </c>
      <c r="CQ19" s="390">
        <v>-8.4700000000000006</v>
      </c>
      <c r="CR19" s="206"/>
      <c r="CS19" s="254" t="s">
        <v>50</v>
      </c>
      <c r="CT19" s="255">
        <v>1476.61</v>
      </c>
      <c r="CU19" s="256">
        <v>1435.63</v>
      </c>
      <c r="CV19" s="257">
        <v>2.85</v>
      </c>
      <c r="CW19" s="255">
        <v>584.48</v>
      </c>
      <c r="CX19" s="256">
        <v>578.20000000000005</v>
      </c>
      <c r="CY19" s="257">
        <v>1.0900000000000001</v>
      </c>
      <c r="CZ19" s="255">
        <v>1430.87</v>
      </c>
      <c r="DA19" s="256">
        <v>1393.72</v>
      </c>
      <c r="DB19" s="257">
        <v>2.67</v>
      </c>
      <c r="DC19" s="206"/>
      <c r="DD19" s="206"/>
      <c r="DE19" s="206" t="s">
        <v>68</v>
      </c>
      <c r="DF19" s="121">
        <v>365</v>
      </c>
      <c r="DG19" s="121">
        <v>365</v>
      </c>
      <c r="DH19" s="121">
        <v>365</v>
      </c>
      <c r="DI19" s="118">
        <v>365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18962</v>
      </c>
      <c r="DR19" s="1318">
        <v>9018</v>
      </c>
      <c r="DS19" s="1318">
        <v>41292</v>
      </c>
      <c r="DT19" s="1319">
        <v>8659</v>
      </c>
      <c r="DU19" s="1318">
        <v>0</v>
      </c>
      <c r="DV19" s="1318">
        <v>0</v>
      </c>
      <c r="DW19" s="1318">
        <v>0</v>
      </c>
      <c r="DX19" s="1318">
        <v>0</v>
      </c>
      <c r="DY19" s="1320">
        <v>77931</v>
      </c>
      <c r="DZ19" s="1314">
        <v>146121</v>
      </c>
      <c r="EA19" s="1315">
        <v>224052</v>
      </c>
      <c r="ED19" s="1316" t="s">
        <v>64</v>
      </c>
      <c r="EE19" s="1317">
        <v>2465</v>
      </c>
      <c r="EF19" s="1318">
        <v>9</v>
      </c>
      <c r="EG19" s="1318">
        <v>2185</v>
      </c>
      <c r="EH19" s="1319">
        <v>2330</v>
      </c>
      <c r="EI19" s="1318">
        <v>0</v>
      </c>
      <c r="EJ19" s="1318">
        <v>0</v>
      </c>
      <c r="EK19" s="1318">
        <v>0</v>
      </c>
      <c r="EL19" s="1318">
        <v>0</v>
      </c>
      <c r="EM19" s="1320">
        <v>6989</v>
      </c>
      <c r="EN19" s="1314">
        <v>699</v>
      </c>
      <c r="EO19" s="1315">
        <v>7688</v>
      </c>
      <c r="EP19" s="120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2905.57</v>
      </c>
      <c r="FK19" s="290">
        <v>3004.25</v>
      </c>
      <c r="FL19" s="381">
        <v>-3.28</v>
      </c>
      <c r="FM19" s="286"/>
      <c r="FN19" s="286"/>
      <c r="FO19" s="244" t="s">
        <v>94</v>
      </c>
      <c r="FP19" s="1134">
        <v>48</v>
      </c>
      <c r="FQ19" s="119">
        <v>33</v>
      </c>
      <c r="FR19" s="1156">
        <v>36</v>
      </c>
      <c r="FS19" s="1134">
        <v>117</v>
      </c>
      <c r="FT19" s="1157">
        <v>121</v>
      </c>
      <c r="FU19" s="390">
        <v>-3.31</v>
      </c>
      <c r="FV19" s="688"/>
      <c r="FW19" s="254" t="s">
        <v>50</v>
      </c>
      <c r="FX19" s="255">
        <v>863.87</v>
      </c>
      <c r="FY19" s="256">
        <v>889.83</v>
      </c>
      <c r="FZ19" s="257">
        <v>-2.92</v>
      </c>
      <c r="GA19" s="255">
        <v>663.1</v>
      </c>
      <c r="GB19" s="256">
        <v>644.01</v>
      </c>
      <c r="GC19" s="257">
        <v>2.96</v>
      </c>
      <c r="GD19" s="255">
        <v>853.44</v>
      </c>
      <c r="GE19" s="256">
        <v>877.07</v>
      </c>
      <c r="GF19" s="257">
        <v>-2.69</v>
      </c>
      <c r="GG19" s="517"/>
      <c r="GH19" s="517"/>
      <c r="GI19" s="517" t="s">
        <v>68</v>
      </c>
      <c r="GJ19" s="97">
        <v>365</v>
      </c>
      <c r="GK19" s="97">
        <v>365</v>
      </c>
      <c r="GL19" s="97">
        <v>365</v>
      </c>
      <c r="GM19" s="94">
        <v>365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18444</v>
      </c>
      <c r="GV19" s="1318">
        <v>5678</v>
      </c>
      <c r="GW19" s="1318">
        <v>16946</v>
      </c>
      <c r="GX19" s="1319">
        <v>6366</v>
      </c>
      <c r="GY19" s="1318">
        <v>0</v>
      </c>
      <c r="GZ19" s="1318">
        <v>0</v>
      </c>
      <c r="HA19" s="1318">
        <v>0</v>
      </c>
      <c r="HB19" s="1318">
        <v>0</v>
      </c>
      <c r="HC19" s="1320">
        <v>47434</v>
      </c>
      <c r="HD19" s="1314">
        <v>16180</v>
      </c>
      <c r="HE19" s="1315">
        <v>63614</v>
      </c>
      <c r="HF19" s="517"/>
      <c r="HG19" s="517"/>
      <c r="HH19" s="1309" t="s">
        <v>64</v>
      </c>
      <c r="HI19" s="1317">
        <v>4678</v>
      </c>
      <c r="HJ19" s="1318">
        <v>166</v>
      </c>
      <c r="HK19" s="1318">
        <v>3169</v>
      </c>
      <c r="HL19" s="1319">
        <v>17</v>
      </c>
      <c r="HM19" s="1318">
        <v>0</v>
      </c>
      <c r="HN19" s="1318">
        <v>0</v>
      </c>
      <c r="HO19" s="1318">
        <v>0</v>
      </c>
      <c r="HP19" s="1318">
        <v>0</v>
      </c>
      <c r="HQ19" s="1320">
        <v>8030</v>
      </c>
      <c r="HR19" s="1314">
        <v>430</v>
      </c>
      <c r="HS19" s="1315">
        <v>8460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3672.57</v>
      </c>
      <c r="IO19" s="290">
        <v>3700.4300000000003</v>
      </c>
      <c r="IP19" s="381">
        <v>-0.75</v>
      </c>
      <c r="IQ19" s="286"/>
      <c r="IR19" s="286"/>
      <c r="IS19" s="244" t="s">
        <v>94</v>
      </c>
      <c r="IT19" s="1134">
        <v>39</v>
      </c>
      <c r="IU19" s="119">
        <v>46</v>
      </c>
      <c r="IV19" s="1156">
        <v>18</v>
      </c>
      <c r="IW19" s="1134">
        <v>103</v>
      </c>
      <c r="IX19" s="1157">
        <v>95</v>
      </c>
      <c r="IY19" s="390">
        <v>8.42</v>
      </c>
      <c r="IZ19" s="517"/>
      <c r="JA19" s="254" t="s">
        <v>50</v>
      </c>
      <c r="JB19" s="255">
        <v>965.23</v>
      </c>
      <c r="JC19" s="256">
        <v>932.64</v>
      </c>
      <c r="JD19" s="257">
        <v>3.49</v>
      </c>
      <c r="JE19" s="255">
        <v>466.47</v>
      </c>
      <c r="JF19" s="256">
        <v>489.38</v>
      </c>
      <c r="JG19" s="257">
        <v>-4.68</v>
      </c>
      <c r="JH19" s="255">
        <v>937.14</v>
      </c>
      <c r="JI19" s="256">
        <v>907.31</v>
      </c>
      <c r="JJ19" s="257">
        <v>3.29</v>
      </c>
      <c r="JK19" s="517"/>
      <c r="JL19" s="517"/>
      <c r="JM19" s="517" t="s">
        <v>68</v>
      </c>
      <c r="JN19" s="97">
        <v>365</v>
      </c>
      <c r="JO19" s="97">
        <v>365</v>
      </c>
      <c r="JP19" s="97">
        <v>365</v>
      </c>
      <c r="JQ19" s="94">
        <v>365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14933</v>
      </c>
      <c r="JZ19" s="1318">
        <v>7140</v>
      </c>
      <c r="KA19" s="1318">
        <v>21295</v>
      </c>
      <c r="KB19" s="1319">
        <v>18596</v>
      </c>
      <c r="KC19" s="1318">
        <v>0</v>
      </c>
      <c r="KD19" s="1318">
        <v>0</v>
      </c>
      <c r="KE19" s="1318">
        <v>0</v>
      </c>
      <c r="KF19" s="1318">
        <v>0</v>
      </c>
      <c r="KG19" s="1320">
        <v>61964</v>
      </c>
      <c r="KH19" s="1314">
        <v>217295</v>
      </c>
      <c r="KI19" s="1315">
        <v>279259</v>
      </c>
      <c r="KL19" s="1316" t="s">
        <v>64</v>
      </c>
      <c r="KM19" s="1317">
        <v>1935</v>
      </c>
      <c r="KN19" s="1318">
        <v>262</v>
      </c>
      <c r="KO19" s="1318">
        <v>2508</v>
      </c>
      <c r="KP19" s="1319">
        <v>53</v>
      </c>
      <c r="KQ19" s="1318">
        <v>0</v>
      </c>
      <c r="KR19" s="1318">
        <v>0</v>
      </c>
      <c r="KS19" s="1318">
        <v>0</v>
      </c>
      <c r="KT19" s="1318">
        <v>0</v>
      </c>
      <c r="KU19" s="1320">
        <v>4758</v>
      </c>
      <c r="KV19" s="1314">
        <v>856</v>
      </c>
      <c r="KW19" s="1315">
        <v>5614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3319.6699999999996</v>
      </c>
      <c r="LS19" s="290">
        <v>3308.92</v>
      </c>
      <c r="LT19" s="351">
        <v>0.32</v>
      </c>
      <c r="LU19" s="551"/>
      <c r="LV19" s="551"/>
      <c r="LW19" s="1205" t="s">
        <v>94</v>
      </c>
      <c r="LX19" s="1100">
        <v>553</v>
      </c>
      <c r="LY19" s="1203">
        <v>573</v>
      </c>
      <c r="LZ19" s="1204">
        <v>-3.49</v>
      </c>
      <c r="MA19" s="206"/>
      <c r="MB19" s="254" t="s">
        <v>50</v>
      </c>
      <c r="MC19" s="255">
        <v>972.9</v>
      </c>
      <c r="MD19" s="548">
        <v>957.53</v>
      </c>
      <c r="ME19" s="257">
        <v>1.61</v>
      </c>
      <c r="MF19" s="255">
        <v>532.85</v>
      </c>
      <c r="MG19" s="548">
        <v>524.66999999999996</v>
      </c>
      <c r="MH19" s="257">
        <v>1.56</v>
      </c>
      <c r="MI19" s="255">
        <v>943.73</v>
      </c>
      <c r="MJ19" s="548">
        <v>928.85</v>
      </c>
      <c r="MK19" s="257">
        <v>1.6</v>
      </c>
      <c r="ML19" s="230"/>
      <c r="MM19" s="230"/>
      <c r="MN19" s="230" t="s">
        <v>68</v>
      </c>
      <c r="MO19" s="721">
        <v>365</v>
      </c>
      <c r="MP19" s="721">
        <v>365</v>
      </c>
      <c r="MQ19" s="721">
        <v>365</v>
      </c>
      <c r="MR19" s="721">
        <v>365</v>
      </c>
      <c r="MS19" s="721">
        <v>365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75981</v>
      </c>
      <c r="NB19" s="1318">
        <v>30532</v>
      </c>
      <c r="NC19" s="1318">
        <v>106703</v>
      </c>
      <c r="ND19" s="1319">
        <v>66154</v>
      </c>
      <c r="NE19" s="1318"/>
      <c r="NF19" s="1318"/>
      <c r="NG19" s="1318"/>
      <c r="NH19" s="1318"/>
      <c r="NI19" s="1320">
        <v>279370</v>
      </c>
      <c r="NJ19" s="1314">
        <v>515817</v>
      </c>
      <c r="NK19" s="1315">
        <v>795187</v>
      </c>
      <c r="NL19" s="710"/>
      <c r="NM19" s="710"/>
      <c r="NN19" s="1309" t="s">
        <v>64</v>
      </c>
      <c r="NO19" s="1317">
        <v>12555</v>
      </c>
      <c r="NP19" s="1318">
        <v>437</v>
      </c>
      <c r="NQ19" s="1318">
        <v>13772</v>
      </c>
      <c r="NR19" s="1319">
        <v>2775</v>
      </c>
      <c r="NS19" s="1318"/>
      <c r="NT19" s="1318"/>
      <c r="NU19" s="1318"/>
      <c r="NV19" s="1318"/>
      <c r="NW19" s="1320">
        <v>29539</v>
      </c>
      <c r="NX19" s="1314">
        <v>5011</v>
      </c>
      <c r="NY19" s="1315">
        <v>34550</v>
      </c>
    </row>
    <row r="20" spans="1:391" ht="22.5" customHeight="1" x14ac:dyDescent="0.2">
      <c r="A20" s="291" t="s">
        <v>95</v>
      </c>
      <c r="B20" s="284">
        <v>2602.8200000000002</v>
      </c>
      <c r="C20" s="285">
        <v>2497.27</v>
      </c>
      <c r="D20" s="373">
        <v>4.2300000000000004</v>
      </c>
      <c r="E20" s="965"/>
      <c r="F20" s="965"/>
      <c r="G20" s="244" t="s">
        <v>96</v>
      </c>
      <c r="H20" s="1134">
        <v>245</v>
      </c>
      <c r="I20" s="119">
        <v>208</v>
      </c>
      <c r="J20" s="1156">
        <v>215</v>
      </c>
      <c r="K20" s="1134">
        <v>668</v>
      </c>
      <c r="L20" s="1157">
        <v>675</v>
      </c>
      <c r="M20" s="390">
        <v>-1.04</v>
      </c>
      <c r="N20" s="206"/>
      <c r="O20" s="254" t="s">
        <v>56</v>
      </c>
      <c r="P20" s="255">
        <v>590.29999999999995</v>
      </c>
      <c r="Q20" s="256">
        <v>569.72</v>
      </c>
      <c r="R20" s="257">
        <v>3.61</v>
      </c>
      <c r="S20" s="255">
        <v>466.57</v>
      </c>
      <c r="T20" s="256">
        <v>444.06</v>
      </c>
      <c r="U20" s="257">
        <v>5.07</v>
      </c>
      <c r="V20" s="255">
        <v>577.79</v>
      </c>
      <c r="W20" s="256">
        <v>556.88</v>
      </c>
      <c r="X20" s="257">
        <v>3.75</v>
      </c>
      <c r="Y20" s="206"/>
      <c r="Z20" s="206"/>
      <c r="AA20" s="206" t="s">
        <v>73</v>
      </c>
      <c r="AB20" s="121">
        <v>803</v>
      </c>
      <c r="AC20" s="121">
        <v>803</v>
      </c>
      <c r="AD20" s="121">
        <v>803</v>
      </c>
      <c r="AE20" s="118">
        <v>803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71457</v>
      </c>
      <c r="AN20" s="1318">
        <v>16150</v>
      </c>
      <c r="AO20" s="1318">
        <v>67932</v>
      </c>
      <c r="AP20" s="1319">
        <v>54730</v>
      </c>
      <c r="AQ20" s="1318">
        <v>0</v>
      </c>
      <c r="AR20" s="1318">
        <v>0</v>
      </c>
      <c r="AS20" s="1318">
        <v>0</v>
      </c>
      <c r="AT20" s="1318">
        <v>0</v>
      </c>
      <c r="AU20" s="1320">
        <v>210269</v>
      </c>
      <c r="AV20" s="1314">
        <v>158206</v>
      </c>
      <c r="AW20" s="1315">
        <v>368475</v>
      </c>
      <c r="AX20" s="206"/>
      <c r="AY20" s="206"/>
      <c r="AZ20" s="1309" t="s">
        <v>70</v>
      </c>
      <c r="BA20" s="1317">
        <v>6955</v>
      </c>
      <c r="BB20" s="1318">
        <v>2</v>
      </c>
      <c r="BC20" s="1318">
        <v>10340</v>
      </c>
      <c r="BD20" s="1319">
        <v>737</v>
      </c>
      <c r="BE20" s="1318">
        <v>0</v>
      </c>
      <c r="BF20" s="1318">
        <v>0</v>
      </c>
      <c r="BG20" s="1318">
        <v>0</v>
      </c>
      <c r="BH20" s="1318">
        <v>0</v>
      </c>
      <c r="BI20" s="1320">
        <v>18034</v>
      </c>
      <c r="BJ20" s="1314">
        <v>6871</v>
      </c>
      <c r="BK20" s="1315">
        <v>24905</v>
      </c>
      <c r="BL20" s="120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2392.9899999999998</v>
      </c>
      <c r="CG20" s="285">
        <v>2342.13</v>
      </c>
      <c r="CH20" s="373">
        <v>2.17</v>
      </c>
      <c r="CI20" s="729"/>
      <c r="CJ20" s="729"/>
      <c r="CK20" s="244" t="s">
        <v>96</v>
      </c>
      <c r="CL20" s="1134">
        <v>47</v>
      </c>
      <c r="CM20" s="119">
        <v>55</v>
      </c>
      <c r="CN20" s="1156">
        <v>52</v>
      </c>
      <c r="CO20" s="1134">
        <v>154</v>
      </c>
      <c r="CP20" s="1157">
        <v>146</v>
      </c>
      <c r="CQ20" s="390">
        <v>5.48</v>
      </c>
      <c r="CR20" s="206"/>
      <c r="CS20" s="254" t="s">
        <v>56</v>
      </c>
      <c r="CT20" s="255">
        <v>474.08</v>
      </c>
      <c r="CU20" s="256">
        <v>464.7</v>
      </c>
      <c r="CV20" s="257">
        <v>2.02</v>
      </c>
      <c r="CW20" s="255">
        <v>317.13</v>
      </c>
      <c r="CX20" s="256">
        <v>315.22000000000003</v>
      </c>
      <c r="CY20" s="257">
        <v>0.61</v>
      </c>
      <c r="CZ20" s="255">
        <v>466.03</v>
      </c>
      <c r="DA20" s="256">
        <v>457.39</v>
      </c>
      <c r="DB20" s="257">
        <v>1.89</v>
      </c>
      <c r="DC20" s="206"/>
      <c r="DD20" s="206"/>
      <c r="DE20" s="206" t="s">
        <v>73</v>
      </c>
      <c r="DF20" s="121">
        <v>803</v>
      </c>
      <c r="DG20" s="121">
        <v>803</v>
      </c>
      <c r="DH20" s="121">
        <v>803</v>
      </c>
      <c r="DI20" s="118">
        <v>803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92974</v>
      </c>
      <c r="DR20" s="1318">
        <v>16749</v>
      </c>
      <c r="DS20" s="1318">
        <v>95301</v>
      </c>
      <c r="DT20" s="1319">
        <v>19129</v>
      </c>
      <c r="DU20" s="1318">
        <v>0</v>
      </c>
      <c r="DV20" s="1318">
        <v>0</v>
      </c>
      <c r="DW20" s="1318">
        <v>0</v>
      </c>
      <c r="DX20" s="1318">
        <v>0</v>
      </c>
      <c r="DY20" s="1320">
        <v>224153</v>
      </c>
      <c r="DZ20" s="1314">
        <v>229129</v>
      </c>
      <c r="EA20" s="1315">
        <v>453282</v>
      </c>
      <c r="ED20" s="1316" t="s">
        <v>70</v>
      </c>
      <c r="EE20" s="1317">
        <v>4108</v>
      </c>
      <c r="EF20" s="1318">
        <v>27</v>
      </c>
      <c r="EG20" s="1318">
        <v>5827</v>
      </c>
      <c r="EH20" s="1319">
        <v>3416</v>
      </c>
      <c r="EI20" s="1318">
        <v>0</v>
      </c>
      <c r="EJ20" s="1318">
        <v>0</v>
      </c>
      <c r="EK20" s="1318">
        <v>0</v>
      </c>
      <c r="EL20" s="1318">
        <v>0</v>
      </c>
      <c r="EM20" s="1320">
        <v>13378</v>
      </c>
      <c r="EN20" s="1314">
        <v>2421</v>
      </c>
      <c r="EO20" s="1315">
        <v>15799</v>
      </c>
      <c r="EP20" s="120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2267.37</v>
      </c>
      <c r="FK20" s="285">
        <v>2307.1799999999994</v>
      </c>
      <c r="FL20" s="373">
        <v>-1.73</v>
      </c>
      <c r="FM20" s="286"/>
      <c r="FN20" s="286"/>
      <c r="FO20" s="244" t="s">
        <v>96</v>
      </c>
      <c r="FP20" s="1134">
        <v>77</v>
      </c>
      <c r="FQ20" s="119">
        <v>95</v>
      </c>
      <c r="FR20" s="1156">
        <v>118</v>
      </c>
      <c r="FS20" s="1134">
        <v>290</v>
      </c>
      <c r="FT20" s="1157">
        <v>296</v>
      </c>
      <c r="FU20" s="390">
        <v>-2.0299999999999998</v>
      </c>
      <c r="FV20" s="688"/>
      <c r="FW20" s="254" t="s">
        <v>56</v>
      </c>
      <c r="FX20" s="255">
        <v>456.7</v>
      </c>
      <c r="FY20" s="256">
        <v>452.43</v>
      </c>
      <c r="FZ20" s="257">
        <v>0.94</v>
      </c>
      <c r="GA20" s="255">
        <v>321.77</v>
      </c>
      <c r="GB20" s="256">
        <v>344.54</v>
      </c>
      <c r="GC20" s="257">
        <v>-6.61</v>
      </c>
      <c r="GD20" s="255">
        <v>449.7</v>
      </c>
      <c r="GE20" s="256">
        <v>446.83</v>
      </c>
      <c r="GF20" s="257">
        <v>0.64</v>
      </c>
      <c r="GG20" s="517"/>
      <c r="GH20" s="517"/>
      <c r="GI20" s="517" t="s">
        <v>73</v>
      </c>
      <c r="GJ20" s="97">
        <v>803</v>
      </c>
      <c r="GK20" s="97">
        <v>803</v>
      </c>
      <c r="GL20" s="97">
        <v>803</v>
      </c>
      <c r="GM20" s="94">
        <v>803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77867</v>
      </c>
      <c r="GV20" s="1318">
        <v>18661</v>
      </c>
      <c r="GW20" s="1318">
        <v>52820</v>
      </c>
      <c r="GX20" s="1319">
        <v>19744</v>
      </c>
      <c r="GY20" s="1318">
        <v>0</v>
      </c>
      <c r="GZ20" s="1318">
        <v>0</v>
      </c>
      <c r="HA20" s="1318">
        <v>0</v>
      </c>
      <c r="HB20" s="1318">
        <v>0</v>
      </c>
      <c r="HC20" s="1320">
        <v>169092</v>
      </c>
      <c r="HD20" s="1314">
        <v>258525</v>
      </c>
      <c r="HE20" s="1315">
        <v>427617</v>
      </c>
      <c r="HF20" s="517"/>
      <c r="HG20" s="517"/>
      <c r="HH20" s="1309" t="s">
        <v>70</v>
      </c>
      <c r="HI20" s="1317">
        <v>7796</v>
      </c>
      <c r="HJ20" s="1318">
        <v>289</v>
      </c>
      <c r="HK20" s="1318">
        <v>11093</v>
      </c>
      <c r="HL20" s="1319">
        <v>48</v>
      </c>
      <c r="HM20" s="1318">
        <v>0</v>
      </c>
      <c r="HN20" s="1318">
        <v>0</v>
      </c>
      <c r="HO20" s="1318">
        <v>0</v>
      </c>
      <c r="HP20" s="1318">
        <v>0</v>
      </c>
      <c r="HQ20" s="1320">
        <v>19226</v>
      </c>
      <c r="HR20" s="1314">
        <v>2884</v>
      </c>
      <c r="HS20" s="1315">
        <v>22110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3548.8399999999997</v>
      </c>
      <c r="IO20" s="285">
        <v>3507.8599999999997</v>
      </c>
      <c r="IP20" s="373">
        <v>1.17</v>
      </c>
      <c r="IQ20" s="286"/>
      <c r="IR20" s="286"/>
      <c r="IS20" s="244" t="s">
        <v>96</v>
      </c>
      <c r="IT20" s="1134">
        <v>216</v>
      </c>
      <c r="IU20" s="119">
        <v>357</v>
      </c>
      <c r="IV20" s="1156">
        <v>282</v>
      </c>
      <c r="IW20" s="1134">
        <v>855</v>
      </c>
      <c r="IX20" s="1157">
        <v>691</v>
      </c>
      <c r="IY20" s="390">
        <v>23.73</v>
      </c>
      <c r="IZ20" s="517"/>
      <c r="JA20" s="254" t="s">
        <v>56</v>
      </c>
      <c r="JB20" s="255">
        <v>549.22</v>
      </c>
      <c r="JC20" s="256">
        <v>534.02</v>
      </c>
      <c r="JD20" s="257">
        <v>2.85</v>
      </c>
      <c r="JE20" s="255">
        <v>362.54</v>
      </c>
      <c r="JF20" s="256">
        <v>357.59</v>
      </c>
      <c r="JG20" s="257">
        <v>1.38</v>
      </c>
      <c r="JH20" s="255">
        <v>538.70000000000005</v>
      </c>
      <c r="JI20" s="256">
        <v>523.94000000000005</v>
      </c>
      <c r="JJ20" s="257">
        <v>2.82</v>
      </c>
      <c r="JK20" s="517"/>
      <c r="JL20" s="517"/>
      <c r="JM20" s="517" t="s">
        <v>73</v>
      </c>
      <c r="JN20" s="97">
        <v>803</v>
      </c>
      <c r="JO20" s="97">
        <v>803</v>
      </c>
      <c r="JP20" s="97">
        <v>803</v>
      </c>
      <c r="JQ20" s="94">
        <v>803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73688</v>
      </c>
      <c r="JZ20" s="1318">
        <v>16324</v>
      </c>
      <c r="KA20" s="1318">
        <v>58403</v>
      </c>
      <c r="KB20" s="1319">
        <v>28229</v>
      </c>
      <c r="KC20" s="1318">
        <v>0</v>
      </c>
      <c r="KD20" s="1318">
        <v>0</v>
      </c>
      <c r="KE20" s="1318">
        <v>0</v>
      </c>
      <c r="KF20" s="1318">
        <v>0</v>
      </c>
      <c r="KG20" s="1320">
        <v>176644</v>
      </c>
      <c r="KH20" s="1314">
        <v>408489</v>
      </c>
      <c r="KI20" s="1315">
        <v>585133</v>
      </c>
      <c r="KL20" s="1316" t="s">
        <v>70</v>
      </c>
      <c r="KM20" s="1317">
        <v>12584</v>
      </c>
      <c r="KN20" s="1318">
        <v>1124</v>
      </c>
      <c r="KO20" s="1318">
        <v>15434</v>
      </c>
      <c r="KP20" s="1319">
        <v>230</v>
      </c>
      <c r="KQ20" s="1318">
        <v>0</v>
      </c>
      <c r="KR20" s="1318">
        <v>0</v>
      </c>
      <c r="KS20" s="1318">
        <v>0</v>
      </c>
      <c r="KT20" s="1318">
        <v>0</v>
      </c>
      <c r="KU20" s="1320">
        <v>29372</v>
      </c>
      <c r="KV20" s="1314">
        <v>3915</v>
      </c>
      <c r="KW20" s="1315">
        <v>33287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2726.8100000000004</v>
      </c>
      <c r="LS20" s="285">
        <v>2679.3</v>
      </c>
      <c r="LT20" s="413">
        <v>1.77</v>
      </c>
      <c r="LU20" s="551"/>
      <c r="LV20" s="551"/>
      <c r="LW20" s="1205" t="s">
        <v>96</v>
      </c>
      <c r="LX20" s="1100">
        <v>1967</v>
      </c>
      <c r="LY20" s="1203">
        <v>1808</v>
      </c>
      <c r="LZ20" s="1204">
        <v>8.7899999999999991</v>
      </c>
      <c r="MA20" s="206"/>
      <c r="MB20" s="254" t="s">
        <v>56</v>
      </c>
      <c r="MC20" s="255">
        <v>522.71</v>
      </c>
      <c r="MD20" s="548">
        <v>509.23</v>
      </c>
      <c r="ME20" s="257">
        <v>2.65</v>
      </c>
      <c r="MF20" s="255">
        <v>391.05</v>
      </c>
      <c r="MG20" s="548">
        <v>384.6</v>
      </c>
      <c r="MH20" s="257">
        <v>1.68</v>
      </c>
      <c r="MI20" s="255">
        <v>513.98</v>
      </c>
      <c r="MJ20" s="548">
        <v>500.97</v>
      </c>
      <c r="MK20" s="257">
        <v>2.6</v>
      </c>
      <c r="ML20" s="230"/>
      <c r="MM20" s="230"/>
      <c r="MN20" s="230" t="s">
        <v>73</v>
      </c>
      <c r="MO20" s="721">
        <v>803</v>
      </c>
      <c r="MP20" s="721">
        <v>803</v>
      </c>
      <c r="MQ20" s="721">
        <v>803</v>
      </c>
      <c r="MR20" s="721">
        <v>803</v>
      </c>
      <c r="MS20" s="721">
        <v>803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315986</v>
      </c>
      <c r="NB20" s="1318">
        <v>67884</v>
      </c>
      <c r="NC20" s="1318">
        <v>274456</v>
      </c>
      <c r="ND20" s="1319">
        <v>121832</v>
      </c>
      <c r="NE20" s="1318"/>
      <c r="NF20" s="1318"/>
      <c r="NG20" s="1318"/>
      <c r="NH20" s="1318"/>
      <c r="NI20" s="1320">
        <v>780158</v>
      </c>
      <c r="NJ20" s="1314">
        <v>1054349</v>
      </c>
      <c r="NK20" s="1315">
        <v>1834507</v>
      </c>
      <c r="NL20" s="710"/>
      <c r="NM20" s="710"/>
      <c r="NN20" s="1309" t="s">
        <v>70</v>
      </c>
      <c r="NO20" s="1317">
        <v>31443</v>
      </c>
      <c r="NP20" s="1318">
        <v>1442</v>
      </c>
      <c r="NQ20" s="1318">
        <v>42694</v>
      </c>
      <c r="NR20" s="1319">
        <v>4431</v>
      </c>
      <c r="NS20" s="1318"/>
      <c r="NT20" s="1318"/>
      <c r="NU20" s="1318"/>
      <c r="NV20" s="1318"/>
      <c r="NW20" s="1320">
        <v>80010</v>
      </c>
      <c r="NX20" s="1314">
        <v>16091</v>
      </c>
      <c r="NY20" s="1315">
        <v>96101</v>
      </c>
    </row>
    <row r="21" spans="1:391" ht="22.5" customHeight="1" thickBot="1" x14ac:dyDescent="0.25">
      <c r="A21" s="374" t="s">
        <v>54</v>
      </c>
      <c r="B21" s="287">
        <v>2536.9200000000005</v>
      </c>
      <c r="C21" s="288">
        <v>2433.8100000000004</v>
      </c>
      <c r="D21" s="377">
        <v>4.24</v>
      </c>
      <c r="E21" s="965"/>
      <c r="F21" s="965"/>
      <c r="G21" s="244" t="s">
        <v>97</v>
      </c>
      <c r="H21" s="1134">
        <v>598</v>
      </c>
      <c r="I21" s="119">
        <v>497</v>
      </c>
      <c r="J21" s="1156">
        <v>418</v>
      </c>
      <c r="K21" s="1134">
        <v>1513</v>
      </c>
      <c r="L21" s="1157">
        <v>1509</v>
      </c>
      <c r="M21" s="390">
        <v>0.27</v>
      </c>
      <c r="N21" s="206"/>
      <c r="O21" s="254" t="s">
        <v>61</v>
      </c>
      <c r="P21" s="255">
        <v>301.94</v>
      </c>
      <c r="Q21" s="256">
        <v>300.54000000000002</v>
      </c>
      <c r="R21" s="257">
        <v>0.47</v>
      </c>
      <c r="S21" s="255">
        <v>199.13</v>
      </c>
      <c r="T21" s="256">
        <v>196.63</v>
      </c>
      <c r="U21" s="257">
        <v>1.27</v>
      </c>
      <c r="V21" s="255">
        <v>291.54000000000002</v>
      </c>
      <c r="W21" s="256">
        <v>289.93</v>
      </c>
      <c r="X21" s="257">
        <v>0.56000000000000005</v>
      </c>
      <c r="Y21" s="206"/>
      <c r="Z21" s="206"/>
      <c r="AA21" s="206" t="s">
        <v>78</v>
      </c>
      <c r="AB21" s="121">
        <v>226</v>
      </c>
      <c r="AC21" s="121">
        <v>226</v>
      </c>
      <c r="AD21" s="121">
        <v>226</v>
      </c>
      <c r="AE21" s="118">
        <v>226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120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2235.1200000000003</v>
      </c>
      <c r="CG21" s="288">
        <v>2188.1600000000003</v>
      </c>
      <c r="CH21" s="377">
        <v>2.15</v>
      </c>
      <c r="CI21" s="729"/>
      <c r="CJ21" s="729"/>
      <c r="CK21" s="244" t="s">
        <v>97</v>
      </c>
      <c r="CL21" s="1134">
        <v>258</v>
      </c>
      <c r="CM21" s="119">
        <v>282</v>
      </c>
      <c r="CN21" s="1156">
        <v>263</v>
      </c>
      <c r="CO21" s="1134">
        <v>803</v>
      </c>
      <c r="CP21" s="1157">
        <v>842</v>
      </c>
      <c r="CQ21" s="390">
        <v>-4.63</v>
      </c>
      <c r="CR21" s="206"/>
      <c r="CS21" s="254" t="s">
        <v>61</v>
      </c>
      <c r="CT21" s="255">
        <v>343.6</v>
      </c>
      <c r="CU21" s="256">
        <v>338.7</v>
      </c>
      <c r="CV21" s="257">
        <v>1.45</v>
      </c>
      <c r="CW21" s="255">
        <v>253.54</v>
      </c>
      <c r="CX21" s="256">
        <v>252.96</v>
      </c>
      <c r="CY21" s="257">
        <v>0.23</v>
      </c>
      <c r="CZ21" s="255">
        <v>338.98</v>
      </c>
      <c r="DA21" s="256">
        <v>334.51</v>
      </c>
      <c r="DB21" s="257">
        <v>1.34</v>
      </c>
      <c r="DC21" s="206"/>
      <c r="DD21" s="206"/>
      <c r="DE21" s="206" t="s">
        <v>78</v>
      </c>
      <c r="DF21" s="121">
        <v>226</v>
      </c>
      <c r="DG21" s="121">
        <v>226</v>
      </c>
      <c r="DH21" s="121">
        <v>226</v>
      </c>
      <c r="DI21" s="118">
        <v>226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120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2154.79</v>
      </c>
      <c r="FK21" s="288">
        <v>2189.48</v>
      </c>
      <c r="FL21" s="377">
        <v>-1.58</v>
      </c>
      <c r="FM21" s="286"/>
      <c r="FN21" s="286"/>
      <c r="FO21" s="244" t="s">
        <v>97</v>
      </c>
      <c r="FP21" s="1134">
        <v>398</v>
      </c>
      <c r="FQ21" s="119">
        <v>367</v>
      </c>
      <c r="FR21" s="1156">
        <v>432</v>
      </c>
      <c r="FS21" s="1134">
        <v>1197</v>
      </c>
      <c r="FT21" s="1157">
        <v>1100</v>
      </c>
      <c r="FU21" s="390">
        <v>8.82</v>
      </c>
      <c r="FV21" s="688"/>
      <c r="FW21" s="254" t="s">
        <v>61</v>
      </c>
      <c r="FX21" s="255">
        <v>302.94</v>
      </c>
      <c r="FY21" s="256">
        <v>325.22000000000003</v>
      </c>
      <c r="FZ21" s="257">
        <v>-6.85</v>
      </c>
      <c r="GA21" s="255">
        <v>196.96</v>
      </c>
      <c r="GB21" s="256">
        <v>202.29</v>
      </c>
      <c r="GC21" s="257">
        <v>-2.63</v>
      </c>
      <c r="GD21" s="255">
        <v>297.44</v>
      </c>
      <c r="GE21" s="256">
        <v>318.83999999999997</v>
      </c>
      <c r="GF21" s="257">
        <v>-6.71</v>
      </c>
      <c r="GG21" s="517"/>
      <c r="GH21" s="517"/>
      <c r="GI21" s="517" t="s">
        <v>78</v>
      </c>
      <c r="GJ21" s="97">
        <v>226</v>
      </c>
      <c r="GK21" s="97">
        <v>226</v>
      </c>
      <c r="GL21" s="97">
        <v>226</v>
      </c>
      <c r="GM21" s="94">
        <v>226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3507.7599999999998</v>
      </c>
      <c r="IO21" s="288">
        <v>3457.37</v>
      </c>
      <c r="IP21" s="377">
        <v>1.46</v>
      </c>
      <c r="IQ21" s="286"/>
      <c r="IR21" s="286"/>
      <c r="IS21" s="244" t="s">
        <v>97</v>
      </c>
      <c r="IT21" s="1134">
        <v>492</v>
      </c>
      <c r="IU21" s="119">
        <v>546</v>
      </c>
      <c r="IV21" s="1156">
        <v>609</v>
      </c>
      <c r="IW21" s="1134">
        <v>1647</v>
      </c>
      <c r="IX21" s="1157">
        <v>1584</v>
      </c>
      <c r="IY21" s="390">
        <v>3.98</v>
      </c>
      <c r="IZ21" s="517"/>
      <c r="JA21" s="254" t="s">
        <v>61</v>
      </c>
      <c r="JB21" s="255">
        <v>302.11</v>
      </c>
      <c r="JC21" s="256">
        <v>326.02999999999997</v>
      </c>
      <c r="JD21" s="257">
        <v>-7.34</v>
      </c>
      <c r="JE21" s="255">
        <v>264.17</v>
      </c>
      <c r="JF21" s="256">
        <v>271.61</v>
      </c>
      <c r="JG21" s="257">
        <v>-2.74</v>
      </c>
      <c r="JH21" s="255">
        <v>299.97000000000003</v>
      </c>
      <c r="JI21" s="256">
        <v>322.92</v>
      </c>
      <c r="JJ21" s="257">
        <v>-7.11</v>
      </c>
      <c r="JK21" s="517"/>
      <c r="JL21" s="517"/>
      <c r="JM21" s="517" t="s">
        <v>78</v>
      </c>
      <c r="JN21" s="97">
        <v>226</v>
      </c>
      <c r="JO21" s="97">
        <v>226</v>
      </c>
      <c r="JP21" s="97">
        <v>226</v>
      </c>
      <c r="JQ21" s="94">
        <v>226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2627.7299999999996</v>
      </c>
      <c r="LS21" s="288">
        <v>2578.8200000000002</v>
      </c>
      <c r="LT21" s="340">
        <v>1.9</v>
      </c>
      <c r="LU21" s="551"/>
      <c r="LV21" s="551"/>
      <c r="LW21" s="1205" t="s">
        <v>97</v>
      </c>
      <c r="LX21" s="1100">
        <v>5160</v>
      </c>
      <c r="LY21" s="1203">
        <v>5035</v>
      </c>
      <c r="LZ21" s="1204">
        <v>2.48</v>
      </c>
      <c r="MA21" s="206"/>
      <c r="MB21" s="254" t="s">
        <v>61</v>
      </c>
      <c r="MC21" s="255">
        <v>310.01</v>
      </c>
      <c r="MD21" s="548">
        <v>321.39999999999998</v>
      </c>
      <c r="ME21" s="257">
        <v>-3.54</v>
      </c>
      <c r="MF21" s="255">
        <v>223.45</v>
      </c>
      <c r="MG21" s="548">
        <v>225.32</v>
      </c>
      <c r="MH21" s="257">
        <v>-0.83</v>
      </c>
      <c r="MI21" s="255">
        <v>304.27</v>
      </c>
      <c r="MJ21" s="548">
        <v>315.02999999999997</v>
      </c>
      <c r="MK21" s="257">
        <v>-3.42</v>
      </c>
      <c r="ML21" s="230"/>
      <c r="MM21" s="230"/>
      <c r="MN21" s="230" t="s">
        <v>78</v>
      </c>
      <c r="MO21" s="721">
        <v>226</v>
      </c>
      <c r="MP21" s="721">
        <v>226</v>
      </c>
      <c r="MQ21" s="721">
        <v>226</v>
      </c>
      <c r="MR21" s="721">
        <v>226</v>
      </c>
      <c r="MS21" s="721">
        <v>226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3135.8900000000003</v>
      </c>
      <c r="C22" s="290">
        <v>3035.17</v>
      </c>
      <c r="D22" s="381">
        <v>3.32</v>
      </c>
      <c r="E22" s="965"/>
      <c r="F22" s="965"/>
      <c r="G22" s="236" t="s">
        <v>98</v>
      </c>
      <c r="H22" s="1134">
        <v>292</v>
      </c>
      <c r="I22" s="119">
        <v>325</v>
      </c>
      <c r="J22" s="1156">
        <v>275</v>
      </c>
      <c r="K22" s="1134">
        <v>892</v>
      </c>
      <c r="L22" s="1157">
        <v>886</v>
      </c>
      <c r="M22" s="390">
        <v>0.68</v>
      </c>
      <c r="N22" s="206"/>
      <c r="O22" s="254" t="s">
        <v>67</v>
      </c>
      <c r="P22" s="255">
        <v>189.24</v>
      </c>
      <c r="Q22" s="256">
        <v>183.59</v>
      </c>
      <c r="R22" s="257">
        <v>3.08</v>
      </c>
      <c r="S22" s="255">
        <v>148.13999999999999</v>
      </c>
      <c r="T22" s="256">
        <v>144.58000000000001</v>
      </c>
      <c r="U22" s="257">
        <v>2.46</v>
      </c>
      <c r="V22" s="255">
        <v>185.08</v>
      </c>
      <c r="W22" s="256">
        <v>179.61</v>
      </c>
      <c r="X22" s="257">
        <v>3.05</v>
      </c>
      <c r="Y22" s="206"/>
      <c r="Z22" s="206"/>
      <c r="AA22" s="206" t="s">
        <v>82</v>
      </c>
      <c r="AB22" s="121">
        <v>119</v>
      </c>
      <c r="AC22" s="121">
        <v>119</v>
      </c>
      <c r="AD22" s="121">
        <v>119</v>
      </c>
      <c r="AE22" s="118">
        <v>119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95099</v>
      </c>
      <c r="AN22" s="1326">
        <v>24846</v>
      </c>
      <c r="AO22" s="1326">
        <v>95102</v>
      </c>
      <c r="AP22" s="1327">
        <v>87263</v>
      </c>
      <c r="AQ22" s="1328">
        <v>0</v>
      </c>
      <c r="AR22" s="1328">
        <v>0</v>
      </c>
      <c r="AS22" s="1328">
        <v>0</v>
      </c>
      <c r="AT22" s="1328">
        <v>0</v>
      </c>
      <c r="AU22" s="1329">
        <v>302310</v>
      </c>
      <c r="AV22" s="1330">
        <v>294427</v>
      </c>
      <c r="AW22" s="1330">
        <v>596737</v>
      </c>
      <c r="AX22" s="206"/>
      <c r="AY22" s="206"/>
      <c r="AZ22" s="1324" t="s">
        <v>47</v>
      </c>
      <c r="BA22" s="1325">
        <v>10432</v>
      </c>
      <c r="BB22" s="1326">
        <v>2</v>
      </c>
      <c r="BC22" s="1326">
        <v>16250</v>
      </c>
      <c r="BD22" s="1327">
        <v>1112</v>
      </c>
      <c r="BE22" s="1328">
        <v>0</v>
      </c>
      <c r="BF22" s="1328">
        <v>0</v>
      </c>
      <c r="BG22" s="1328">
        <v>0</v>
      </c>
      <c r="BH22" s="1328">
        <v>0</v>
      </c>
      <c r="BI22" s="1329">
        <v>27796</v>
      </c>
      <c r="BJ22" s="1330">
        <v>9897</v>
      </c>
      <c r="BK22" s="1330">
        <v>37693</v>
      </c>
      <c r="BL22" s="120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3870.75</v>
      </c>
      <c r="CG22" s="290">
        <v>3775.9799999999996</v>
      </c>
      <c r="CH22" s="381">
        <v>2.5099999999999998</v>
      </c>
      <c r="CI22" s="729"/>
      <c r="CJ22" s="729"/>
      <c r="CK22" s="236" t="s">
        <v>98</v>
      </c>
      <c r="CL22" s="1134">
        <v>191</v>
      </c>
      <c r="CM22" s="119">
        <v>120</v>
      </c>
      <c r="CN22" s="1156">
        <v>158</v>
      </c>
      <c r="CO22" s="1134">
        <v>469</v>
      </c>
      <c r="CP22" s="1157">
        <v>517</v>
      </c>
      <c r="CQ22" s="390">
        <v>-9.2799999999999994</v>
      </c>
      <c r="CR22" s="206"/>
      <c r="CS22" s="254" t="s">
        <v>67</v>
      </c>
      <c r="CT22" s="255">
        <v>209.48</v>
      </c>
      <c r="CU22" s="256">
        <v>202.63</v>
      </c>
      <c r="CV22" s="257">
        <v>3.38</v>
      </c>
      <c r="CW22" s="255">
        <v>84.98</v>
      </c>
      <c r="CX22" s="256">
        <v>82.47</v>
      </c>
      <c r="CY22" s="257">
        <v>3.04</v>
      </c>
      <c r="CZ22" s="255">
        <v>203.1</v>
      </c>
      <c r="DA22" s="256">
        <v>196.76</v>
      </c>
      <c r="DB22" s="257">
        <v>3.22</v>
      </c>
      <c r="DC22" s="206"/>
      <c r="DD22" s="206"/>
      <c r="DE22" s="206" t="s">
        <v>82</v>
      </c>
      <c r="DF22" s="121">
        <v>119</v>
      </c>
      <c r="DG22" s="121">
        <v>119</v>
      </c>
      <c r="DH22" s="121">
        <v>119</v>
      </c>
      <c r="DI22" s="118">
        <v>119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111936</v>
      </c>
      <c r="DR22" s="1326">
        <v>25767</v>
      </c>
      <c r="DS22" s="1326">
        <v>136593</v>
      </c>
      <c r="DT22" s="1327">
        <v>27788</v>
      </c>
      <c r="DU22" s="1328">
        <v>0</v>
      </c>
      <c r="DV22" s="1328">
        <v>0</v>
      </c>
      <c r="DW22" s="1328">
        <v>0</v>
      </c>
      <c r="DX22" s="1328">
        <v>0</v>
      </c>
      <c r="DY22" s="1329">
        <v>302084</v>
      </c>
      <c r="DZ22" s="1330">
        <v>375250</v>
      </c>
      <c r="EA22" s="1330">
        <v>677334</v>
      </c>
      <c r="ED22" s="1331" t="s">
        <v>47</v>
      </c>
      <c r="EE22" s="1325">
        <v>6573</v>
      </c>
      <c r="EF22" s="1326">
        <v>36</v>
      </c>
      <c r="EG22" s="1326">
        <v>8012</v>
      </c>
      <c r="EH22" s="1327">
        <v>5746</v>
      </c>
      <c r="EI22" s="1328">
        <v>0</v>
      </c>
      <c r="EJ22" s="1328">
        <v>0</v>
      </c>
      <c r="EK22" s="1328">
        <v>0</v>
      </c>
      <c r="EL22" s="1328">
        <v>0</v>
      </c>
      <c r="EM22" s="1329">
        <v>20367</v>
      </c>
      <c r="EN22" s="1330">
        <v>3120</v>
      </c>
      <c r="EO22" s="1330">
        <v>23487</v>
      </c>
      <c r="EP22" s="120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2971.39</v>
      </c>
      <c r="FK22" s="290">
        <v>3075.6000000000004</v>
      </c>
      <c r="FL22" s="381">
        <v>-3.39</v>
      </c>
      <c r="FM22" s="286"/>
      <c r="FN22" s="286"/>
      <c r="FO22" s="236" t="s">
        <v>98</v>
      </c>
      <c r="FP22" s="1134">
        <v>185</v>
      </c>
      <c r="FQ22" s="119">
        <v>392</v>
      </c>
      <c r="FR22" s="1156">
        <v>494</v>
      </c>
      <c r="FS22" s="1134">
        <v>1071</v>
      </c>
      <c r="FT22" s="1157">
        <v>1124</v>
      </c>
      <c r="FU22" s="390">
        <v>-4.72</v>
      </c>
      <c r="FV22" s="688"/>
      <c r="FW22" s="254" t="s">
        <v>67</v>
      </c>
      <c r="FX22" s="255">
        <v>183.62</v>
      </c>
      <c r="FY22" s="256">
        <v>201.01</v>
      </c>
      <c r="FZ22" s="257">
        <v>-8.65</v>
      </c>
      <c r="GA22" s="255">
        <v>136.58000000000001</v>
      </c>
      <c r="GB22" s="256">
        <v>134.91999999999999</v>
      </c>
      <c r="GC22" s="257">
        <v>1.23</v>
      </c>
      <c r="GD22" s="255">
        <v>181.18</v>
      </c>
      <c r="GE22" s="256">
        <v>197.58</v>
      </c>
      <c r="GF22" s="257">
        <v>-8.3000000000000007</v>
      </c>
      <c r="GG22" s="517"/>
      <c r="GH22" s="517"/>
      <c r="GI22" s="517" t="s">
        <v>82</v>
      </c>
      <c r="GJ22" s="97">
        <v>119</v>
      </c>
      <c r="GK22" s="97">
        <v>119</v>
      </c>
      <c r="GL22" s="97">
        <v>119</v>
      </c>
      <c r="GM22" s="94">
        <v>119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96311</v>
      </c>
      <c r="GV22" s="1326">
        <v>24339</v>
      </c>
      <c r="GW22" s="1326">
        <v>69766</v>
      </c>
      <c r="GX22" s="1327">
        <v>26110</v>
      </c>
      <c r="GY22" s="1328">
        <v>0</v>
      </c>
      <c r="GZ22" s="1328">
        <v>0</v>
      </c>
      <c r="HA22" s="1328">
        <v>0</v>
      </c>
      <c r="HB22" s="1328">
        <v>0</v>
      </c>
      <c r="HC22" s="1329">
        <v>216526</v>
      </c>
      <c r="HD22" s="1330">
        <v>274705</v>
      </c>
      <c r="HE22" s="1330">
        <v>491231</v>
      </c>
      <c r="HF22" s="517"/>
      <c r="HG22" s="517"/>
      <c r="HH22" s="1324" t="s">
        <v>47</v>
      </c>
      <c r="HI22" s="1325">
        <v>12474</v>
      </c>
      <c r="HJ22" s="1326">
        <v>455</v>
      </c>
      <c r="HK22" s="1326">
        <v>14262</v>
      </c>
      <c r="HL22" s="1327">
        <v>65</v>
      </c>
      <c r="HM22" s="1328">
        <v>0</v>
      </c>
      <c r="HN22" s="1328">
        <v>0</v>
      </c>
      <c r="HO22" s="1328">
        <v>0</v>
      </c>
      <c r="HP22" s="1328">
        <v>0</v>
      </c>
      <c r="HQ22" s="1329">
        <v>27256</v>
      </c>
      <c r="HR22" s="1330">
        <v>3314</v>
      </c>
      <c r="HS22" s="1330">
        <v>30570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3786.6300000000006</v>
      </c>
      <c r="IO22" s="290">
        <v>3815.1</v>
      </c>
      <c r="IP22" s="381">
        <v>-0.75</v>
      </c>
      <c r="IQ22" s="286"/>
      <c r="IR22" s="286"/>
      <c r="IS22" s="236" t="s">
        <v>98</v>
      </c>
      <c r="IT22" s="1134">
        <v>587</v>
      </c>
      <c r="IU22" s="119">
        <v>628</v>
      </c>
      <c r="IV22" s="1156">
        <v>541</v>
      </c>
      <c r="IW22" s="1134">
        <v>1756</v>
      </c>
      <c r="IX22" s="1157">
        <v>1897</v>
      </c>
      <c r="IY22" s="390">
        <v>-7.43</v>
      </c>
      <c r="IZ22" s="517"/>
      <c r="JA22" s="254" t="s">
        <v>67</v>
      </c>
      <c r="JB22" s="255">
        <v>195.09</v>
      </c>
      <c r="JC22" s="256">
        <v>212.41</v>
      </c>
      <c r="JD22" s="257">
        <v>-8.15</v>
      </c>
      <c r="JE22" s="255">
        <v>174.47</v>
      </c>
      <c r="JF22" s="256">
        <v>181.18</v>
      </c>
      <c r="JG22" s="257">
        <v>-3.7</v>
      </c>
      <c r="JH22" s="255">
        <v>193.93</v>
      </c>
      <c r="JI22" s="256">
        <v>210.62</v>
      </c>
      <c r="JJ22" s="257">
        <v>-7.92</v>
      </c>
      <c r="JK22" s="517"/>
      <c r="JL22" s="517"/>
      <c r="JM22" s="517" t="s">
        <v>82</v>
      </c>
      <c r="JN22" s="97">
        <v>119</v>
      </c>
      <c r="JO22" s="97">
        <v>119</v>
      </c>
      <c r="JP22" s="97">
        <v>119</v>
      </c>
      <c r="JQ22" s="94">
        <v>119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88621</v>
      </c>
      <c r="JZ22" s="1326">
        <v>23464</v>
      </c>
      <c r="KA22" s="1326">
        <v>79698</v>
      </c>
      <c r="KB22" s="1327">
        <v>46825</v>
      </c>
      <c r="KC22" s="1328">
        <v>0</v>
      </c>
      <c r="KD22" s="1328">
        <v>0</v>
      </c>
      <c r="KE22" s="1328">
        <v>0</v>
      </c>
      <c r="KF22" s="1328">
        <v>0</v>
      </c>
      <c r="KG22" s="1329">
        <v>238608</v>
      </c>
      <c r="KH22" s="1330">
        <v>625784</v>
      </c>
      <c r="KI22" s="1330">
        <v>864392</v>
      </c>
      <c r="KL22" s="1331" t="s">
        <v>47</v>
      </c>
      <c r="KM22" s="1325">
        <v>14519</v>
      </c>
      <c r="KN22" s="1326">
        <v>1386</v>
      </c>
      <c r="KO22" s="1326">
        <v>17942</v>
      </c>
      <c r="KP22" s="1327">
        <v>283</v>
      </c>
      <c r="KQ22" s="1328">
        <v>0</v>
      </c>
      <c r="KR22" s="1328">
        <v>0</v>
      </c>
      <c r="KS22" s="1328">
        <v>0</v>
      </c>
      <c r="KT22" s="1328">
        <v>0</v>
      </c>
      <c r="KU22" s="1329">
        <v>34130</v>
      </c>
      <c r="KV22" s="1330">
        <v>4771</v>
      </c>
      <c r="KW22" s="1330">
        <v>38901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3436.6899999999996</v>
      </c>
      <c r="LS22" s="290">
        <v>3426.15</v>
      </c>
      <c r="LT22" s="351">
        <v>0.31</v>
      </c>
      <c r="LU22" s="551"/>
      <c r="LV22" s="551"/>
      <c r="LW22" s="1202" t="s">
        <v>98</v>
      </c>
      <c r="LX22" s="1100">
        <v>4188</v>
      </c>
      <c r="LY22" s="1203">
        <v>4424</v>
      </c>
      <c r="LZ22" s="1204">
        <v>-5.33</v>
      </c>
      <c r="MA22" s="206"/>
      <c r="MB22" s="254" t="s">
        <v>67</v>
      </c>
      <c r="MC22" s="255">
        <v>193.45</v>
      </c>
      <c r="MD22" s="548">
        <v>200.03</v>
      </c>
      <c r="ME22" s="257">
        <v>-3.29</v>
      </c>
      <c r="MF22" s="255">
        <v>143.76</v>
      </c>
      <c r="MG22" s="548">
        <v>143.27000000000001</v>
      </c>
      <c r="MH22" s="257">
        <v>0.34</v>
      </c>
      <c r="MI22" s="255">
        <v>190.16</v>
      </c>
      <c r="MJ22" s="548">
        <v>196.27</v>
      </c>
      <c r="MK22" s="257">
        <v>-3.11</v>
      </c>
      <c r="ML22" s="230"/>
      <c r="MM22" s="230"/>
      <c r="MN22" s="230" t="s">
        <v>82</v>
      </c>
      <c r="MO22" s="721">
        <v>119</v>
      </c>
      <c r="MP22" s="721">
        <v>119</v>
      </c>
      <c r="MQ22" s="721">
        <v>119</v>
      </c>
      <c r="MR22" s="721">
        <v>119</v>
      </c>
      <c r="MS22" s="721">
        <v>119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391967</v>
      </c>
      <c r="NB22" s="1326">
        <v>98416</v>
      </c>
      <c r="NC22" s="1326">
        <v>381159</v>
      </c>
      <c r="ND22" s="1327">
        <v>187986</v>
      </c>
      <c r="NE22" s="1328"/>
      <c r="NF22" s="1328"/>
      <c r="NG22" s="1328"/>
      <c r="NH22" s="1328"/>
      <c r="NI22" s="1329">
        <v>1059528</v>
      </c>
      <c r="NJ22" s="1330">
        <v>1570166</v>
      </c>
      <c r="NK22" s="1330">
        <v>2629694</v>
      </c>
      <c r="NL22" s="710"/>
      <c r="NM22" s="710"/>
      <c r="NN22" s="1332" t="s">
        <v>47</v>
      </c>
      <c r="NO22" s="1325">
        <v>43998</v>
      </c>
      <c r="NP22" s="1326">
        <v>1879</v>
      </c>
      <c r="NQ22" s="1326">
        <v>56466</v>
      </c>
      <c r="NR22" s="1327">
        <v>7206</v>
      </c>
      <c r="NS22" s="1328"/>
      <c r="NT22" s="1328"/>
      <c r="NU22" s="1328"/>
      <c r="NV22" s="1328"/>
      <c r="NW22" s="1329">
        <v>109549</v>
      </c>
      <c r="NX22" s="1330">
        <v>21102</v>
      </c>
      <c r="NY22" s="1330">
        <v>130651</v>
      </c>
    </row>
    <row r="23" spans="1:391" ht="22.5" customHeight="1" thickTop="1" x14ac:dyDescent="0.2">
      <c r="A23" s="382" t="s">
        <v>99</v>
      </c>
      <c r="B23" s="284">
        <v>1336.5299999999997</v>
      </c>
      <c r="C23" s="285">
        <v>1292.0600000000002</v>
      </c>
      <c r="D23" s="373">
        <v>3.44</v>
      </c>
      <c r="E23" s="965"/>
      <c r="F23" s="965"/>
      <c r="G23" s="236" t="s">
        <v>100</v>
      </c>
      <c r="H23" s="1134">
        <v>49</v>
      </c>
      <c r="I23" s="119">
        <v>186</v>
      </c>
      <c r="J23" s="1156">
        <v>115</v>
      </c>
      <c r="K23" s="1134">
        <v>350</v>
      </c>
      <c r="L23" s="1157">
        <v>325</v>
      </c>
      <c r="M23" s="390">
        <v>7.69</v>
      </c>
      <c r="N23" s="206" t="s">
        <v>354</v>
      </c>
      <c r="O23" s="254" t="s">
        <v>72</v>
      </c>
      <c r="P23" s="255">
        <v>287.52999999999997</v>
      </c>
      <c r="Q23" s="256">
        <v>283.43</v>
      </c>
      <c r="R23" s="257">
        <v>1.45</v>
      </c>
      <c r="S23" s="255">
        <v>225</v>
      </c>
      <c r="T23" s="256">
        <v>220.77</v>
      </c>
      <c r="U23" s="257">
        <v>1.92</v>
      </c>
      <c r="V23" s="255">
        <v>281.2</v>
      </c>
      <c r="W23" s="256">
        <v>277.02999999999997</v>
      </c>
      <c r="X23" s="257">
        <v>1.51</v>
      </c>
      <c r="Y23" s="206"/>
      <c r="Z23" s="209" t="s">
        <v>52</v>
      </c>
      <c r="AA23" s="209"/>
      <c r="AB23" s="215">
        <v>84.27</v>
      </c>
      <c r="AC23" s="215">
        <v>86.58</v>
      </c>
      <c r="AD23" s="215">
        <v>72.400000000000006</v>
      </c>
      <c r="AE23" s="215">
        <v>81.08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1188.2700000000002</v>
      </c>
      <c r="CG23" s="285">
        <v>1170.24</v>
      </c>
      <c r="CH23" s="373">
        <v>1.54</v>
      </c>
      <c r="CI23" s="729"/>
      <c r="CJ23" s="729"/>
      <c r="CK23" s="236" t="s">
        <v>100</v>
      </c>
      <c r="CL23" s="1134">
        <v>76</v>
      </c>
      <c r="CM23" s="119">
        <v>68</v>
      </c>
      <c r="CN23" s="1156">
        <v>46</v>
      </c>
      <c r="CO23" s="1134">
        <v>190</v>
      </c>
      <c r="CP23" s="1157">
        <v>209</v>
      </c>
      <c r="CQ23" s="390">
        <v>-9.09</v>
      </c>
      <c r="CR23" s="206"/>
      <c r="CS23" s="254" t="s">
        <v>72</v>
      </c>
      <c r="CT23" s="255">
        <v>295.20999999999998</v>
      </c>
      <c r="CU23" s="256">
        <v>285.68</v>
      </c>
      <c r="CV23" s="257">
        <v>3.34</v>
      </c>
      <c r="CW23" s="255">
        <v>243.14</v>
      </c>
      <c r="CX23" s="256">
        <v>238.56</v>
      </c>
      <c r="CY23" s="257">
        <v>1.92</v>
      </c>
      <c r="CZ23" s="255">
        <v>292.54000000000002</v>
      </c>
      <c r="DA23" s="256">
        <v>283.37</v>
      </c>
      <c r="DB23" s="257">
        <v>3.24</v>
      </c>
      <c r="DC23" s="206"/>
      <c r="DD23" s="209" t="s">
        <v>52</v>
      </c>
      <c r="DE23" s="209"/>
      <c r="DF23" s="215">
        <v>85.21</v>
      </c>
      <c r="DG23" s="215">
        <v>78.08</v>
      </c>
      <c r="DH23" s="215">
        <v>73.459999999999994</v>
      </c>
      <c r="DI23" s="215">
        <v>78.92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1484.5400000000002</v>
      </c>
      <c r="FK23" s="285">
        <v>1459.21</v>
      </c>
      <c r="FL23" s="373">
        <v>1.74</v>
      </c>
      <c r="FM23" s="286"/>
      <c r="FN23" s="286"/>
      <c r="FO23" s="236" t="s">
        <v>100</v>
      </c>
      <c r="FP23" s="1134">
        <v>79</v>
      </c>
      <c r="FQ23" s="119">
        <v>149</v>
      </c>
      <c r="FR23" s="1156">
        <v>80</v>
      </c>
      <c r="FS23" s="1134">
        <v>308</v>
      </c>
      <c r="FT23" s="1157">
        <v>322</v>
      </c>
      <c r="FU23" s="390">
        <v>-4.3499999999999996</v>
      </c>
      <c r="FV23" s="688"/>
      <c r="FW23" s="254" t="s">
        <v>72</v>
      </c>
      <c r="FX23" s="255">
        <v>292</v>
      </c>
      <c r="FY23" s="256">
        <v>302.93</v>
      </c>
      <c r="FZ23" s="257">
        <v>-3.61</v>
      </c>
      <c r="GA23" s="255">
        <v>274.01</v>
      </c>
      <c r="GB23" s="256">
        <v>269.2</v>
      </c>
      <c r="GC23" s="257">
        <v>1.79</v>
      </c>
      <c r="GD23" s="255">
        <v>291.07</v>
      </c>
      <c r="GE23" s="256">
        <v>301.18</v>
      </c>
      <c r="GF23" s="257">
        <v>-3.36</v>
      </c>
      <c r="GG23" s="517"/>
      <c r="GH23" s="528" t="s">
        <v>52</v>
      </c>
      <c r="GI23" s="528"/>
      <c r="GJ23" s="536">
        <v>64.069999999999993</v>
      </c>
      <c r="GK23" s="536">
        <v>67.45</v>
      </c>
      <c r="GL23" s="536">
        <v>64.459999999999994</v>
      </c>
      <c r="GM23" s="536">
        <v>65.319999999999993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1697.4700000000003</v>
      </c>
      <c r="IO23" s="285">
        <v>1666.82</v>
      </c>
      <c r="IP23" s="373">
        <v>1.84</v>
      </c>
      <c r="IQ23" s="286"/>
      <c r="IR23" s="286"/>
      <c r="IS23" s="236" t="s">
        <v>100</v>
      </c>
      <c r="IT23" s="1134">
        <v>374</v>
      </c>
      <c r="IU23" s="119">
        <v>259</v>
      </c>
      <c r="IV23" s="1156">
        <v>203</v>
      </c>
      <c r="IW23" s="1134">
        <v>836</v>
      </c>
      <c r="IX23" s="1157">
        <v>872</v>
      </c>
      <c r="IY23" s="390">
        <v>-4.13</v>
      </c>
      <c r="IZ23" s="517"/>
      <c r="JA23" s="254" t="s">
        <v>72</v>
      </c>
      <c r="JB23" s="255">
        <v>295.77</v>
      </c>
      <c r="JC23" s="256">
        <v>301.39</v>
      </c>
      <c r="JD23" s="257">
        <v>-1.86</v>
      </c>
      <c r="JE23" s="255">
        <v>287.82</v>
      </c>
      <c r="JF23" s="256">
        <v>293.19</v>
      </c>
      <c r="JG23" s="257">
        <v>-1.83</v>
      </c>
      <c r="JH23" s="255">
        <v>295.32</v>
      </c>
      <c r="JI23" s="256">
        <v>300.92</v>
      </c>
      <c r="JJ23" s="257">
        <v>-1.86</v>
      </c>
      <c r="JK23" s="517"/>
      <c r="JL23" s="528" t="s">
        <v>52</v>
      </c>
      <c r="JM23" s="528"/>
      <c r="JN23" s="536">
        <v>70.540000000000006</v>
      </c>
      <c r="JO23" s="536">
        <v>71.680000000000007</v>
      </c>
      <c r="JP23" s="536">
        <v>74.31</v>
      </c>
      <c r="JQ23" s="536">
        <v>72.180000000000007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1466.5899999999997</v>
      </c>
      <c r="LS23" s="285">
        <v>1433.9099999999999</v>
      </c>
      <c r="LT23" s="413">
        <v>2.2799999999999998</v>
      </c>
      <c r="LU23" s="551"/>
      <c r="LV23" s="551"/>
      <c r="LW23" s="1202" t="s">
        <v>100</v>
      </c>
      <c r="LX23" s="1100">
        <v>1684</v>
      </c>
      <c r="LY23" s="1203">
        <v>1728</v>
      </c>
      <c r="LZ23" s="1204">
        <v>-2.5499999999999998</v>
      </c>
      <c r="MA23" s="206"/>
      <c r="MB23" s="254" t="s">
        <v>72</v>
      </c>
      <c r="MC23" s="255">
        <v>292.37</v>
      </c>
      <c r="MD23" s="548">
        <v>293.63</v>
      </c>
      <c r="ME23" s="257">
        <v>-0.43</v>
      </c>
      <c r="MF23" s="255">
        <v>253.14</v>
      </c>
      <c r="MG23" s="548">
        <v>251.33</v>
      </c>
      <c r="MH23" s="257">
        <v>0.72</v>
      </c>
      <c r="MI23" s="255">
        <v>289.77</v>
      </c>
      <c r="MJ23" s="548">
        <v>290.83</v>
      </c>
      <c r="MK23" s="257">
        <v>-0.36</v>
      </c>
      <c r="ML23" s="230"/>
      <c r="MM23" s="250" t="s">
        <v>52</v>
      </c>
      <c r="MN23" s="250"/>
      <c r="MO23" s="1355">
        <v>81.08</v>
      </c>
      <c r="MP23" s="1355">
        <v>78.92</v>
      </c>
      <c r="MQ23" s="1355">
        <v>65.319999999999993</v>
      </c>
      <c r="MR23" s="1355">
        <v>72.180000000000007</v>
      </c>
      <c r="MS23" s="1355">
        <v>74.38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1326.1</v>
      </c>
      <c r="C24" s="288">
        <v>1282.2</v>
      </c>
      <c r="D24" s="377">
        <v>3.42</v>
      </c>
      <c r="E24" s="965"/>
      <c r="F24" s="965"/>
      <c r="G24" s="244" t="s">
        <v>101</v>
      </c>
      <c r="H24" s="1134">
        <v>605</v>
      </c>
      <c r="I24" s="119">
        <v>258</v>
      </c>
      <c r="J24" s="1156">
        <v>428</v>
      </c>
      <c r="K24" s="1134">
        <v>1291</v>
      </c>
      <c r="L24" s="1157">
        <v>1323</v>
      </c>
      <c r="M24" s="390">
        <v>-2.42</v>
      </c>
      <c r="N24" s="206"/>
      <c r="O24" s="263" t="s">
        <v>77</v>
      </c>
      <c r="P24" s="293">
        <v>157.5</v>
      </c>
      <c r="Q24" s="256">
        <v>155.27000000000001</v>
      </c>
      <c r="R24" s="257">
        <v>1.44</v>
      </c>
      <c r="S24" s="255">
        <v>95.04</v>
      </c>
      <c r="T24" s="256">
        <v>93</v>
      </c>
      <c r="U24" s="257">
        <v>2.19</v>
      </c>
      <c r="V24" s="255">
        <v>151.18</v>
      </c>
      <c r="W24" s="256">
        <v>148.91</v>
      </c>
      <c r="X24" s="257">
        <v>1.52</v>
      </c>
      <c r="Y24" s="206"/>
      <c r="Z24" s="206"/>
      <c r="AA24" s="206" t="s">
        <v>37</v>
      </c>
      <c r="AB24" s="213">
        <v>73.19</v>
      </c>
      <c r="AC24" s="213">
        <v>68.59</v>
      </c>
      <c r="AD24" s="213">
        <v>60.24</v>
      </c>
      <c r="AE24" s="213">
        <v>67.34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1184.6499999999999</v>
      </c>
      <c r="CG24" s="288">
        <v>1166.69</v>
      </c>
      <c r="CH24" s="377">
        <v>1.54</v>
      </c>
      <c r="CI24" s="729"/>
      <c r="CJ24" s="729"/>
      <c r="CK24" s="244" t="s">
        <v>101</v>
      </c>
      <c r="CL24" s="1134">
        <v>538</v>
      </c>
      <c r="CM24" s="119">
        <v>372</v>
      </c>
      <c r="CN24" s="1156">
        <v>372</v>
      </c>
      <c r="CO24" s="1134">
        <v>1282</v>
      </c>
      <c r="CP24" s="1157">
        <v>1298</v>
      </c>
      <c r="CQ24" s="390">
        <v>-1.23</v>
      </c>
      <c r="CR24" s="206"/>
      <c r="CS24" s="263" t="s">
        <v>77</v>
      </c>
      <c r="CT24" s="293">
        <v>271.82</v>
      </c>
      <c r="CU24" s="256">
        <v>267.04000000000002</v>
      </c>
      <c r="CV24" s="257">
        <v>1.79</v>
      </c>
      <c r="CW24" s="255">
        <v>94.93</v>
      </c>
      <c r="CX24" s="256">
        <v>92.88</v>
      </c>
      <c r="CY24" s="257">
        <v>2.21</v>
      </c>
      <c r="CZ24" s="255">
        <v>262.75</v>
      </c>
      <c r="DA24" s="256">
        <v>258.52</v>
      </c>
      <c r="DB24" s="257">
        <v>1.64</v>
      </c>
      <c r="DC24" s="206"/>
      <c r="DD24" s="206"/>
      <c r="DE24" s="206" t="s">
        <v>37</v>
      </c>
      <c r="DF24" s="213">
        <v>75.489999999999995</v>
      </c>
      <c r="DG24" s="213">
        <v>69.489999999999995</v>
      </c>
      <c r="DH24" s="213">
        <v>61.16</v>
      </c>
      <c r="DI24" s="213">
        <v>68.709999999999994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1480.81</v>
      </c>
      <c r="FK24" s="288">
        <v>1455.09</v>
      </c>
      <c r="FL24" s="377">
        <v>1.77</v>
      </c>
      <c r="FM24" s="286"/>
      <c r="FN24" s="286"/>
      <c r="FO24" s="244" t="s">
        <v>101</v>
      </c>
      <c r="FP24" s="1134">
        <v>602</v>
      </c>
      <c r="FQ24" s="119">
        <v>585</v>
      </c>
      <c r="FR24" s="1156">
        <v>781</v>
      </c>
      <c r="FS24" s="1134">
        <v>1968</v>
      </c>
      <c r="FT24" s="1157">
        <v>1809</v>
      </c>
      <c r="FU24" s="390">
        <v>8.7899999999999991</v>
      </c>
      <c r="FV24" s="688"/>
      <c r="FW24" s="263" t="s">
        <v>77</v>
      </c>
      <c r="FX24" s="293">
        <v>174.25</v>
      </c>
      <c r="FY24" s="256">
        <v>183.99</v>
      </c>
      <c r="FZ24" s="257">
        <v>-5.29</v>
      </c>
      <c r="GA24" s="255">
        <v>110.82</v>
      </c>
      <c r="GB24" s="256">
        <v>105.95</v>
      </c>
      <c r="GC24" s="257">
        <v>4.5999999999999996</v>
      </c>
      <c r="GD24" s="255">
        <v>170.96</v>
      </c>
      <c r="GE24" s="256">
        <v>179.94</v>
      </c>
      <c r="GF24" s="257">
        <v>-4.99</v>
      </c>
      <c r="GG24" s="517"/>
      <c r="GH24" s="517"/>
      <c r="GI24" s="517" t="s">
        <v>37</v>
      </c>
      <c r="GJ24" s="534">
        <v>59.95</v>
      </c>
      <c r="GK24" s="534">
        <v>62.1</v>
      </c>
      <c r="GL24" s="534">
        <v>63.29</v>
      </c>
      <c r="GM24" s="534">
        <v>61.78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1696.79</v>
      </c>
      <c r="IO24" s="288">
        <v>1665.29</v>
      </c>
      <c r="IP24" s="377">
        <v>1.89</v>
      </c>
      <c r="IQ24" s="286"/>
      <c r="IR24" s="286"/>
      <c r="IS24" s="244" t="s">
        <v>101</v>
      </c>
      <c r="IT24" s="1134">
        <v>689</v>
      </c>
      <c r="IU24" s="119">
        <v>725</v>
      </c>
      <c r="IV24" s="1156">
        <v>796</v>
      </c>
      <c r="IW24" s="1134">
        <v>2210</v>
      </c>
      <c r="IX24" s="1157">
        <v>1888</v>
      </c>
      <c r="IY24" s="390">
        <v>17.059999999999999</v>
      </c>
      <c r="IZ24" s="517"/>
      <c r="JA24" s="263" t="s">
        <v>77</v>
      </c>
      <c r="JB24" s="293">
        <v>226.43</v>
      </c>
      <c r="JC24" s="256">
        <v>239.21</v>
      </c>
      <c r="JD24" s="257">
        <v>-5.34</v>
      </c>
      <c r="JE24" s="255">
        <v>206.05</v>
      </c>
      <c r="JF24" s="256">
        <v>215.61</v>
      </c>
      <c r="JG24" s="257">
        <v>-4.43</v>
      </c>
      <c r="JH24" s="255">
        <v>225.28</v>
      </c>
      <c r="JI24" s="256">
        <v>237.86</v>
      </c>
      <c r="JJ24" s="257">
        <v>-5.29</v>
      </c>
      <c r="JK24" s="517"/>
      <c r="JL24" s="517"/>
      <c r="JM24" s="517" t="s">
        <v>37</v>
      </c>
      <c r="JN24" s="534">
        <v>65.86</v>
      </c>
      <c r="JO24" s="534">
        <v>67.349999999999994</v>
      </c>
      <c r="JP24" s="534">
        <v>69.47</v>
      </c>
      <c r="JQ24" s="534">
        <v>67.56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1463.35</v>
      </c>
      <c r="LS24" s="288">
        <v>1430.34</v>
      </c>
      <c r="LT24" s="340">
        <v>2.31</v>
      </c>
      <c r="LU24" s="551"/>
      <c r="LV24" s="551"/>
      <c r="LW24" s="1205" t="s">
        <v>101</v>
      </c>
      <c r="LX24" s="1100">
        <v>6751</v>
      </c>
      <c r="LY24" s="1203">
        <v>6318</v>
      </c>
      <c r="LZ24" s="1204">
        <v>6.85</v>
      </c>
      <c r="MA24" s="206"/>
      <c r="MB24" s="263" t="s">
        <v>77</v>
      </c>
      <c r="MC24" s="255">
        <v>204.71</v>
      </c>
      <c r="MD24" s="548">
        <v>209.77</v>
      </c>
      <c r="ME24" s="257">
        <v>-2.41</v>
      </c>
      <c r="MF24" s="255">
        <v>126.96</v>
      </c>
      <c r="MG24" s="548">
        <v>127.27</v>
      </c>
      <c r="MH24" s="257">
        <v>-0.24</v>
      </c>
      <c r="MI24" s="255">
        <v>199.56</v>
      </c>
      <c r="MJ24" s="548">
        <v>204.31</v>
      </c>
      <c r="MK24" s="257">
        <v>-2.3199999999999998</v>
      </c>
      <c r="ML24" s="230"/>
      <c r="MM24" s="230"/>
      <c r="MN24" s="230" t="s">
        <v>37</v>
      </c>
      <c r="MO24" s="735">
        <v>67.34</v>
      </c>
      <c r="MP24" s="735">
        <v>68.709999999999994</v>
      </c>
      <c r="MQ24" s="735">
        <v>61.78</v>
      </c>
      <c r="MR24" s="735">
        <v>67.56</v>
      </c>
      <c r="MS24" s="736">
        <v>66.349999999999994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1631.4899999999998</v>
      </c>
      <c r="C25" s="295">
        <v>1574.46</v>
      </c>
      <c r="D25" s="386">
        <v>3.62</v>
      </c>
      <c r="E25" s="965"/>
      <c r="F25" s="965"/>
      <c r="G25" s="236" t="s">
        <v>104</v>
      </c>
      <c r="H25" s="1134">
        <v>625</v>
      </c>
      <c r="I25" s="119">
        <v>596</v>
      </c>
      <c r="J25" s="1156">
        <v>328</v>
      </c>
      <c r="K25" s="1134">
        <v>1549</v>
      </c>
      <c r="L25" s="1157">
        <v>1492</v>
      </c>
      <c r="M25" s="390">
        <v>3.82</v>
      </c>
      <c r="N25" s="206"/>
      <c r="O25" s="266" t="s">
        <v>81</v>
      </c>
      <c r="P25" s="267">
        <v>3135.8900000000003</v>
      </c>
      <c r="Q25" s="268">
        <v>3035.17</v>
      </c>
      <c r="R25" s="269">
        <v>3.32</v>
      </c>
      <c r="S25" s="270">
        <v>1631.4899999999998</v>
      </c>
      <c r="T25" s="268">
        <v>1574.46</v>
      </c>
      <c r="U25" s="269">
        <v>3.62</v>
      </c>
      <c r="V25" s="270">
        <v>2983.7299999999996</v>
      </c>
      <c r="W25" s="268">
        <v>2885.9700000000003</v>
      </c>
      <c r="X25" s="269">
        <v>3.39</v>
      </c>
      <c r="Y25" s="206"/>
      <c r="Z25" s="206"/>
      <c r="AA25" s="206" t="s">
        <v>51</v>
      </c>
      <c r="AB25" s="213">
        <v>89.23</v>
      </c>
      <c r="AC25" s="213">
        <v>92.52</v>
      </c>
      <c r="AD25" s="213">
        <v>77.92</v>
      </c>
      <c r="AE25" s="213">
        <v>86.56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1578.2</v>
      </c>
      <c r="CG25" s="295">
        <v>1560.29</v>
      </c>
      <c r="CH25" s="386">
        <v>1.1499999999999999</v>
      </c>
      <c r="CI25" s="729"/>
      <c r="CJ25" s="729"/>
      <c r="CK25" s="236" t="s">
        <v>104</v>
      </c>
      <c r="CL25" s="1134">
        <v>287</v>
      </c>
      <c r="CM25" s="119">
        <v>198</v>
      </c>
      <c r="CN25" s="1156">
        <v>251</v>
      </c>
      <c r="CO25" s="1134">
        <v>736</v>
      </c>
      <c r="CP25" s="1157">
        <v>753</v>
      </c>
      <c r="CQ25" s="390">
        <v>-2.2599999999999998</v>
      </c>
      <c r="CR25" s="206"/>
      <c r="CS25" s="266" t="s">
        <v>81</v>
      </c>
      <c r="CT25" s="267">
        <v>3870.75</v>
      </c>
      <c r="CU25" s="268">
        <v>3775.9799999999996</v>
      </c>
      <c r="CV25" s="269">
        <v>2.5099999999999998</v>
      </c>
      <c r="CW25" s="270">
        <v>1578.2</v>
      </c>
      <c r="CX25" s="268">
        <v>1560.29</v>
      </c>
      <c r="CY25" s="269">
        <v>1.1499999999999999</v>
      </c>
      <c r="CZ25" s="270">
        <v>3753.21</v>
      </c>
      <c r="DA25" s="268">
        <v>3667.6600000000003</v>
      </c>
      <c r="DB25" s="269">
        <v>2.33</v>
      </c>
      <c r="DC25" s="206"/>
      <c r="DD25" s="206"/>
      <c r="DE25" s="206" t="s">
        <v>51</v>
      </c>
      <c r="DF25" s="213">
        <v>90.15</v>
      </c>
      <c r="DG25" s="213">
        <v>84.66</v>
      </c>
      <c r="DH25" s="213">
        <v>80.040000000000006</v>
      </c>
      <c r="DI25" s="213">
        <v>84.95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1703.2399999999998</v>
      </c>
      <c r="FK25" s="295">
        <v>1700.91</v>
      </c>
      <c r="FL25" s="386">
        <v>0.14000000000000001</v>
      </c>
      <c r="FM25" s="286"/>
      <c r="FN25" s="286"/>
      <c r="FO25" s="236" t="s">
        <v>104</v>
      </c>
      <c r="FP25" s="1134">
        <v>627</v>
      </c>
      <c r="FQ25" s="119">
        <v>617</v>
      </c>
      <c r="FR25" s="1156">
        <v>695</v>
      </c>
      <c r="FS25" s="1134">
        <v>1939</v>
      </c>
      <c r="FT25" s="1157">
        <v>1829</v>
      </c>
      <c r="FU25" s="390">
        <v>6.01</v>
      </c>
      <c r="FV25" s="688"/>
      <c r="FW25" s="266" t="s">
        <v>81</v>
      </c>
      <c r="FX25" s="267">
        <v>2971.39</v>
      </c>
      <c r="FY25" s="268">
        <v>3075.6000000000004</v>
      </c>
      <c r="FZ25" s="269">
        <v>-3.39</v>
      </c>
      <c r="GA25" s="270">
        <v>1703.2399999999998</v>
      </c>
      <c r="GB25" s="268">
        <v>1700.91</v>
      </c>
      <c r="GC25" s="269">
        <v>0.14000000000000001</v>
      </c>
      <c r="GD25" s="270">
        <v>2905.57</v>
      </c>
      <c r="GE25" s="268">
        <v>3004.25</v>
      </c>
      <c r="GF25" s="269">
        <v>-3.28</v>
      </c>
      <c r="GG25" s="517"/>
      <c r="GH25" s="517"/>
      <c r="GI25" s="517" t="s">
        <v>51</v>
      </c>
      <c r="GJ25" s="534">
        <v>67.77</v>
      </c>
      <c r="GK25" s="534">
        <v>68.78</v>
      </c>
      <c r="GL25" s="534">
        <v>65.319999999999993</v>
      </c>
      <c r="GM25" s="534">
        <v>67.290000000000006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1761.52</v>
      </c>
      <c r="IO25" s="295">
        <v>1808.56</v>
      </c>
      <c r="IP25" s="386">
        <v>-2.6</v>
      </c>
      <c r="IQ25" s="286"/>
      <c r="IR25" s="286"/>
      <c r="IS25" s="236" t="s">
        <v>104</v>
      </c>
      <c r="IT25" s="1134">
        <v>740</v>
      </c>
      <c r="IU25" s="119">
        <v>792</v>
      </c>
      <c r="IV25" s="1156">
        <v>639</v>
      </c>
      <c r="IW25" s="1134">
        <v>2171</v>
      </c>
      <c r="IX25" s="1157">
        <v>2098</v>
      </c>
      <c r="IY25" s="390">
        <v>3.48</v>
      </c>
      <c r="IZ25" s="517"/>
      <c r="JA25" s="266" t="s">
        <v>81</v>
      </c>
      <c r="JB25" s="267">
        <v>3786.6300000000006</v>
      </c>
      <c r="JC25" s="268">
        <v>3815.1</v>
      </c>
      <c r="JD25" s="269">
        <v>-0.75</v>
      </c>
      <c r="JE25" s="270">
        <v>1761.52</v>
      </c>
      <c r="JF25" s="268">
        <v>1808.56</v>
      </c>
      <c r="JG25" s="269">
        <v>-2.6</v>
      </c>
      <c r="JH25" s="270">
        <v>3672.57</v>
      </c>
      <c r="JI25" s="268">
        <v>3700.4300000000003</v>
      </c>
      <c r="JJ25" s="269">
        <v>-0.75</v>
      </c>
      <c r="JK25" s="517"/>
      <c r="JL25" s="517"/>
      <c r="JM25" s="517" t="s">
        <v>51</v>
      </c>
      <c r="JN25" s="534">
        <v>72.430000000000007</v>
      </c>
      <c r="JO25" s="534">
        <v>74.69</v>
      </c>
      <c r="JP25" s="534">
        <v>76.239999999999995</v>
      </c>
      <c r="JQ25" s="534">
        <v>74.45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1671.21</v>
      </c>
      <c r="LS25" s="295">
        <v>1656.4599999999998</v>
      </c>
      <c r="LT25" s="342">
        <v>0.89</v>
      </c>
      <c r="LU25" s="551"/>
      <c r="LV25" s="551"/>
      <c r="LW25" s="1202" t="s">
        <v>104</v>
      </c>
      <c r="LX25" s="1100">
        <v>6395</v>
      </c>
      <c r="LY25" s="1203">
        <v>6172</v>
      </c>
      <c r="LZ25" s="1204">
        <v>3.61</v>
      </c>
      <c r="MA25" s="206"/>
      <c r="MB25" s="266" t="s">
        <v>81</v>
      </c>
      <c r="MC25" s="267">
        <v>3436.6899999999996</v>
      </c>
      <c r="MD25" s="549">
        <v>3426.15</v>
      </c>
      <c r="ME25" s="269">
        <v>0.31</v>
      </c>
      <c r="MF25" s="267">
        <v>1671.21</v>
      </c>
      <c r="MG25" s="549">
        <v>1656.4599999999998</v>
      </c>
      <c r="MH25" s="269">
        <v>0.89</v>
      </c>
      <c r="MI25" s="267">
        <v>3319.6699999999996</v>
      </c>
      <c r="MJ25" s="549">
        <v>3308.92</v>
      </c>
      <c r="MK25" s="269">
        <v>0.32</v>
      </c>
      <c r="ML25" s="230"/>
      <c r="MM25" s="230"/>
      <c r="MN25" s="230" t="s">
        <v>51</v>
      </c>
      <c r="MO25" s="735">
        <v>86.56</v>
      </c>
      <c r="MP25" s="735">
        <v>84.95</v>
      </c>
      <c r="MQ25" s="735">
        <v>67.290000000000006</v>
      </c>
      <c r="MR25" s="735">
        <v>74.45</v>
      </c>
      <c r="MS25" s="736">
        <v>78.31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34">
        <v>158</v>
      </c>
      <c r="I26" s="119">
        <v>159</v>
      </c>
      <c r="J26" s="1156">
        <v>96</v>
      </c>
      <c r="K26" s="1134">
        <v>413</v>
      </c>
      <c r="L26" s="1157">
        <v>408</v>
      </c>
      <c r="M26" s="390">
        <v>1.23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82.14</v>
      </c>
      <c r="AC26" s="213">
        <v>85.21</v>
      </c>
      <c r="AD26" s="213">
        <v>69.97</v>
      </c>
      <c r="AE26" s="213">
        <v>79.11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34">
        <v>58</v>
      </c>
      <c r="CM26" s="119">
        <v>49</v>
      </c>
      <c r="CN26" s="1156">
        <v>47</v>
      </c>
      <c r="CO26" s="1134">
        <v>154</v>
      </c>
      <c r="CP26" s="1157">
        <v>162</v>
      </c>
      <c r="CQ26" s="390">
        <v>-4.9400000000000004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82.74</v>
      </c>
      <c r="DG26" s="213">
        <v>73.7</v>
      </c>
      <c r="DH26" s="213">
        <v>70.010000000000005</v>
      </c>
      <c r="DI26" s="213">
        <v>75.48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34">
        <v>69</v>
      </c>
      <c r="FQ26" s="119">
        <v>76</v>
      </c>
      <c r="FR26" s="1156">
        <v>78</v>
      </c>
      <c r="FS26" s="1134">
        <v>223</v>
      </c>
      <c r="FT26" s="1157">
        <v>236</v>
      </c>
      <c r="FU26" s="390">
        <v>-5.51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61.43</v>
      </c>
      <c r="GK26" s="534">
        <v>67.47</v>
      </c>
      <c r="GL26" s="534">
        <v>63.89</v>
      </c>
      <c r="GM26" s="534">
        <v>64.260000000000005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34">
        <v>197</v>
      </c>
      <c r="IU26" s="119">
        <v>249</v>
      </c>
      <c r="IV26" s="1156">
        <v>364</v>
      </c>
      <c r="IW26" s="1134">
        <v>810</v>
      </c>
      <c r="IX26" s="1157">
        <v>912</v>
      </c>
      <c r="IY26" s="390">
        <v>-11.18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69.84</v>
      </c>
      <c r="JO26" s="534">
        <v>69.77</v>
      </c>
      <c r="JP26" s="534">
        <v>73.61</v>
      </c>
      <c r="JQ26" s="534">
        <v>71.069999999999993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1600</v>
      </c>
      <c r="LY26" s="1203">
        <v>1718</v>
      </c>
      <c r="LZ26" s="1204">
        <v>-6.87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79.11</v>
      </c>
      <c r="MP26" s="735">
        <v>75.48</v>
      </c>
      <c r="MQ26" s="735">
        <v>64.260000000000005</v>
      </c>
      <c r="MR26" s="735">
        <v>71.069999999999993</v>
      </c>
      <c r="MS26" s="736">
        <v>72.48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2605.2000000000003</v>
      </c>
      <c r="C27" s="516">
        <v>2526.1899999999996</v>
      </c>
      <c r="D27" s="373">
        <v>3.13</v>
      </c>
      <c r="E27" s="387"/>
      <c r="F27" s="387"/>
      <c r="G27" s="236" t="s">
        <v>108</v>
      </c>
      <c r="H27" s="1134">
        <v>962</v>
      </c>
      <c r="I27" s="119">
        <v>965</v>
      </c>
      <c r="J27" s="1156">
        <v>938</v>
      </c>
      <c r="K27" s="1134">
        <v>2865</v>
      </c>
      <c r="L27" s="1157">
        <v>2807</v>
      </c>
      <c r="M27" s="390">
        <v>2.0699999999999998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81.66</v>
      </c>
      <c r="AC27" s="213">
        <v>80.650000000000006</v>
      </c>
      <c r="AD27" s="213">
        <v>63.58</v>
      </c>
      <c r="AE27" s="213">
        <v>75.3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120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2198.13</v>
      </c>
      <c r="CG27" s="516">
        <v>2162.4299999999998</v>
      </c>
      <c r="CH27" s="373">
        <v>1.65</v>
      </c>
      <c r="CI27" s="387"/>
      <c r="CJ27" s="387"/>
      <c r="CK27" s="236" t="s">
        <v>108</v>
      </c>
      <c r="CL27" s="1134">
        <v>165</v>
      </c>
      <c r="CM27" s="119">
        <v>103</v>
      </c>
      <c r="CN27" s="1156">
        <v>185</v>
      </c>
      <c r="CO27" s="1134">
        <v>453</v>
      </c>
      <c r="CP27" s="1157">
        <v>516</v>
      </c>
      <c r="CQ27" s="390">
        <v>-12.21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83.12</v>
      </c>
      <c r="DG27" s="213">
        <v>75.239999999999995</v>
      </c>
      <c r="DH27" s="213">
        <v>66.03</v>
      </c>
      <c r="DI27" s="213">
        <v>74.8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120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1843.04</v>
      </c>
      <c r="FK27" s="285">
        <v>1860.08</v>
      </c>
      <c r="FL27" s="373">
        <v>-0.92</v>
      </c>
      <c r="FM27" s="388"/>
      <c r="FN27" s="387"/>
      <c r="FO27" s="236" t="s">
        <v>108</v>
      </c>
      <c r="FP27" s="1134">
        <v>258</v>
      </c>
      <c r="FQ27" s="119">
        <v>305</v>
      </c>
      <c r="FR27" s="1156">
        <v>301</v>
      </c>
      <c r="FS27" s="1134">
        <v>864</v>
      </c>
      <c r="FT27" s="1157">
        <v>909</v>
      </c>
      <c r="FU27" s="390">
        <v>-4.95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60.32</v>
      </c>
      <c r="GK27" s="534">
        <v>68.59</v>
      </c>
      <c r="GL27" s="534">
        <v>65.010000000000005</v>
      </c>
      <c r="GM27" s="534">
        <v>64.64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3782.08</v>
      </c>
      <c r="IO27" s="285">
        <v>3681.3100000000004</v>
      </c>
      <c r="IP27" s="373">
        <v>2.74</v>
      </c>
      <c r="IQ27" s="388"/>
      <c r="IR27" s="387"/>
      <c r="IS27" s="236" t="s">
        <v>108</v>
      </c>
      <c r="IT27" s="1134">
        <v>498</v>
      </c>
      <c r="IU27" s="119">
        <v>416</v>
      </c>
      <c r="IV27" s="1156">
        <v>392</v>
      </c>
      <c r="IW27" s="1134">
        <v>1306</v>
      </c>
      <c r="IX27" s="1157">
        <v>1413</v>
      </c>
      <c r="IY27" s="390">
        <v>-7.57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70.64</v>
      </c>
      <c r="JO27" s="534">
        <v>72.08</v>
      </c>
      <c r="JP27" s="534">
        <v>76.34</v>
      </c>
      <c r="JQ27" s="534">
        <v>73.02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10428.450000000001</v>
      </c>
      <c r="LS27" s="545">
        <v>10230.009999999998</v>
      </c>
      <c r="LT27" s="413">
        <v>1.94</v>
      </c>
      <c r="LU27" s="711"/>
      <c r="LV27" s="712"/>
      <c r="LW27" s="1202" t="s">
        <v>108</v>
      </c>
      <c r="LX27" s="1100">
        <v>5488</v>
      </c>
      <c r="LY27" s="1203">
        <v>5645</v>
      </c>
      <c r="LZ27" s="1204">
        <v>-2.78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75.3</v>
      </c>
      <c r="MP27" s="735">
        <v>74.8</v>
      </c>
      <c r="MQ27" s="735">
        <v>64.64</v>
      </c>
      <c r="MR27" s="735">
        <v>73.02</v>
      </c>
      <c r="MS27" s="736">
        <v>71.94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2297.6000000000004</v>
      </c>
      <c r="C28" s="273">
        <v>2236.1799999999998</v>
      </c>
      <c r="D28" s="377">
        <v>2.75</v>
      </c>
      <c r="E28" s="387"/>
      <c r="F28" s="387"/>
      <c r="G28" s="236" t="s">
        <v>110</v>
      </c>
      <c r="H28" s="1134">
        <v>82</v>
      </c>
      <c r="I28" s="119">
        <v>42</v>
      </c>
      <c r="J28" s="1156">
        <v>28</v>
      </c>
      <c r="K28" s="1134">
        <v>152</v>
      </c>
      <c r="L28" s="1157">
        <v>144</v>
      </c>
      <c r="M28" s="390">
        <v>5.56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78.709999999999994</v>
      </c>
      <c r="AC28" s="213">
        <v>79.52</v>
      </c>
      <c r="AD28" s="213">
        <v>68.13</v>
      </c>
      <c r="AE28" s="213">
        <v>75.45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120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1924.03</v>
      </c>
      <c r="CG28" s="273">
        <v>1892.1099999999997</v>
      </c>
      <c r="CH28" s="377">
        <v>1.69</v>
      </c>
      <c r="CI28" s="387"/>
      <c r="CJ28" s="387"/>
      <c r="CK28" s="236" t="s">
        <v>110</v>
      </c>
      <c r="CL28" s="1134">
        <v>102</v>
      </c>
      <c r="CM28" s="119">
        <v>52</v>
      </c>
      <c r="CN28" s="1156">
        <v>92</v>
      </c>
      <c r="CO28" s="1134">
        <v>246</v>
      </c>
      <c r="CP28" s="1157">
        <v>233</v>
      </c>
      <c r="CQ28" s="390">
        <v>5.58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86.68</v>
      </c>
      <c r="DG28" s="213">
        <v>75.86</v>
      </c>
      <c r="DH28" s="213">
        <v>67.69</v>
      </c>
      <c r="DI28" s="213">
        <v>76.739999999999995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120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1577.6599999999999</v>
      </c>
      <c r="FK28" s="288">
        <v>1594.1</v>
      </c>
      <c r="FL28" s="377">
        <v>-1.03</v>
      </c>
      <c r="FM28" s="387"/>
      <c r="FN28" s="387"/>
      <c r="FO28" s="236" t="s">
        <v>110</v>
      </c>
      <c r="FP28" s="1134">
        <v>79</v>
      </c>
      <c r="FQ28" s="119">
        <v>24</v>
      </c>
      <c r="FR28" s="1156">
        <v>39</v>
      </c>
      <c r="FS28" s="1134">
        <v>142</v>
      </c>
      <c r="FT28" s="1157">
        <v>132</v>
      </c>
      <c r="FU28" s="390">
        <v>7.58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62.36</v>
      </c>
      <c r="GK28" s="534">
        <v>66.510000000000005</v>
      </c>
      <c r="GL28" s="534">
        <v>70.89</v>
      </c>
      <c r="GM28" s="534">
        <v>66.59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3347.1</v>
      </c>
      <c r="IO28" s="288">
        <v>3259.4000000000005</v>
      </c>
      <c r="IP28" s="377">
        <v>2.69</v>
      </c>
      <c r="IQ28" s="387"/>
      <c r="IR28" s="387"/>
      <c r="IS28" s="236" t="s">
        <v>110</v>
      </c>
      <c r="IT28" s="1134">
        <v>179</v>
      </c>
      <c r="IU28" s="119">
        <v>134</v>
      </c>
      <c r="IV28" s="1156">
        <v>217</v>
      </c>
      <c r="IW28" s="1134">
        <v>530</v>
      </c>
      <c r="IX28" s="1157">
        <v>382</v>
      </c>
      <c r="IY28" s="390">
        <v>38.74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68.56</v>
      </c>
      <c r="JO28" s="534">
        <v>70.84</v>
      </c>
      <c r="JP28" s="534">
        <v>72.180000000000007</v>
      </c>
      <c r="JQ28" s="534">
        <v>70.53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9146.3900000000012</v>
      </c>
      <c r="LS28" s="543">
        <v>8981.7899999999991</v>
      </c>
      <c r="LT28" s="340">
        <v>1.83</v>
      </c>
      <c r="LU28" s="713"/>
      <c r="LV28" s="408"/>
      <c r="LW28" s="1202" t="s">
        <v>110</v>
      </c>
      <c r="LX28" s="1100">
        <v>1070</v>
      </c>
      <c r="LY28" s="1203">
        <v>891</v>
      </c>
      <c r="LZ28" s="1204">
        <v>20.09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75.45</v>
      </c>
      <c r="MP28" s="735">
        <v>76.739999999999995</v>
      </c>
      <c r="MQ28" s="735">
        <v>66.59</v>
      </c>
      <c r="MR28" s="735">
        <v>70.53</v>
      </c>
      <c r="MS28" s="736">
        <v>72.33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76">
        <v>307.59999999999997</v>
      </c>
      <c r="C29" s="277">
        <v>290.01</v>
      </c>
      <c r="D29" s="386">
        <v>6.07</v>
      </c>
      <c r="E29" s="387"/>
      <c r="F29" s="387"/>
      <c r="G29" s="236" t="s">
        <v>111</v>
      </c>
      <c r="H29" s="1134">
        <v>64</v>
      </c>
      <c r="I29" s="119">
        <v>28</v>
      </c>
      <c r="J29" s="1156">
        <v>44</v>
      </c>
      <c r="K29" s="1134">
        <v>136</v>
      </c>
      <c r="L29" s="1157">
        <v>143</v>
      </c>
      <c r="M29" s="390">
        <v>-4.9000000000000004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86.54</v>
      </c>
      <c r="AC29" s="213">
        <v>92.22</v>
      </c>
      <c r="AD29" s="213">
        <v>74.14</v>
      </c>
      <c r="AE29" s="213">
        <v>84.3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23642</v>
      </c>
      <c r="AN29" s="1318">
        <v>8696</v>
      </c>
      <c r="AO29" s="1318">
        <v>27170</v>
      </c>
      <c r="AP29" s="1319">
        <v>32533</v>
      </c>
      <c r="AQ29" s="1318"/>
      <c r="AR29" s="1318"/>
      <c r="AS29" s="1318"/>
      <c r="AT29" s="1318"/>
      <c r="AU29" s="1320">
        <v>92041</v>
      </c>
      <c r="AV29" s="1314">
        <v>136221</v>
      </c>
      <c r="AW29" s="1315">
        <v>228262</v>
      </c>
      <c r="AX29" s="230"/>
      <c r="AY29" s="230"/>
      <c r="AZ29" s="1309" t="s">
        <v>64</v>
      </c>
      <c r="BA29" s="1317">
        <v>3477</v>
      </c>
      <c r="BB29" s="1318">
        <v>0</v>
      </c>
      <c r="BC29" s="1318">
        <v>5910</v>
      </c>
      <c r="BD29" s="1319">
        <v>375</v>
      </c>
      <c r="BE29" s="1318"/>
      <c r="BF29" s="1318"/>
      <c r="BG29" s="1318"/>
      <c r="BH29" s="1318"/>
      <c r="BI29" s="1320">
        <v>9762</v>
      </c>
      <c r="BJ29" s="1314">
        <v>3026</v>
      </c>
      <c r="BK29" s="1315">
        <v>12788</v>
      </c>
      <c r="BL29" s="120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274.10000000000002</v>
      </c>
      <c r="CG29" s="277">
        <v>270.32</v>
      </c>
      <c r="CH29" s="386">
        <v>1.4</v>
      </c>
      <c r="CI29" s="387"/>
      <c r="CJ29" s="387"/>
      <c r="CK29" s="236" t="s">
        <v>111</v>
      </c>
      <c r="CL29" s="1134">
        <v>50</v>
      </c>
      <c r="CM29" s="119">
        <v>20</v>
      </c>
      <c r="CN29" s="1156">
        <v>25</v>
      </c>
      <c r="CO29" s="1134">
        <v>95</v>
      </c>
      <c r="CP29" s="1157">
        <v>98</v>
      </c>
      <c r="CQ29" s="390">
        <v>-3.06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83.27</v>
      </c>
      <c r="DG29" s="213">
        <v>74.47</v>
      </c>
      <c r="DH29" s="213">
        <v>72.38</v>
      </c>
      <c r="DI29" s="213">
        <v>76.709999999999994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18962</v>
      </c>
      <c r="DR29" s="1318">
        <v>9018</v>
      </c>
      <c r="DS29" s="1318">
        <v>41292</v>
      </c>
      <c r="DT29" s="1319">
        <v>8659</v>
      </c>
      <c r="DU29" s="1318"/>
      <c r="DV29" s="1318"/>
      <c r="DW29" s="1318"/>
      <c r="DX29" s="1318"/>
      <c r="DY29" s="1320">
        <v>77931</v>
      </c>
      <c r="DZ29" s="1314">
        <v>146121</v>
      </c>
      <c r="EA29" s="1315">
        <v>224052</v>
      </c>
      <c r="EB29" s="230"/>
      <c r="EC29" s="230"/>
      <c r="ED29" s="1309" t="s">
        <v>64</v>
      </c>
      <c r="EE29" s="1317">
        <v>2465</v>
      </c>
      <c r="EF29" s="1318">
        <v>9</v>
      </c>
      <c r="EG29" s="1318">
        <v>2185</v>
      </c>
      <c r="EH29" s="1319">
        <v>2330</v>
      </c>
      <c r="EI29" s="1318"/>
      <c r="EJ29" s="1318"/>
      <c r="EK29" s="1318"/>
      <c r="EL29" s="1318"/>
      <c r="EM29" s="1320">
        <v>6989</v>
      </c>
      <c r="EN29" s="1314">
        <v>699</v>
      </c>
      <c r="EO29" s="1315">
        <v>7688</v>
      </c>
      <c r="EP29" s="120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265.38</v>
      </c>
      <c r="FK29" s="295">
        <v>265.97999999999996</v>
      </c>
      <c r="FL29" s="386">
        <v>-0.23</v>
      </c>
      <c r="FM29" s="387"/>
      <c r="FN29" s="387"/>
      <c r="FO29" s="236" t="s">
        <v>111</v>
      </c>
      <c r="FP29" s="1134">
        <v>85</v>
      </c>
      <c r="FQ29" s="119">
        <v>52</v>
      </c>
      <c r="FR29" s="1156">
        <v>65</v>
      </c>
      <c r="FS29" s="1134">
        <v>202</v>
      </c>
      <c r="FT29" s="1157">
        <v>204</v>
      </c>
      <c r="FU29" s="390">
        <v>-0.98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62.82</v>
      </c>
      <c r="GK29" s="534">
        <v>72.67</v>
      </c>
      <c r="GL29" s="534">
        <v>64.28</v>
      </c>
      <c r="GM29" s="534">
        <v>66.59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18444</v>
      </c>
      <c r="GV29" s="1318">
        <v>5678</v>
      </c>
      <c r="GW29" s="1318">
        <v>16946</v>
      </c>
      <c r="GX29" s="1319">
        <v>6366</v>
      </c>
      <c r="GY29" s="1318"/>
      <c r="GZ29" s="1318"/>
      <c r="HA29" s="1318"/>
      <c r="HB29" s="1318"/>
      <c r="HC29" s="1320">
        <v>47434</v>
      </c>
      <c r="HD29" s="1314">
        <v>16180</v>
      </c>
      <c r="HE29" s="1315">
        <v>63614</v>
      </c>
      <c r="HF29" s="230"/>
      <c r="HG29" s="230"/>
      <c r="HH29" s="1309" t="s">
        <v>64</v>
      </c>
      <c r="HI29" s="1317">
        <v>4678</v>
      </c>
      <c r="HJ29" s="1318">
        <v>166</v>
      </c>
      <c r="HK29" s="1318">
        <v>3169</v>
      </c>
      <c r="HL29" s="1319">
        <v>17</v>
      </c>
      <c r="HM29" s="1318"/>
      <c r="HN29" s="1318"/>
      <c r="HO29" s="1318"/>
      <c r="HP29" s="1318"/>
      <c r="HQ29" s="1320">
        <v>8030</v>
      </c>
      <c r="HR29" s="1314">
        <v>430</v>
      </c>
      <c r="HS29" s="1315">
        <v>8460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434.98000000000008</v>
      </c>
      <c r="IO29" s="295">
        <v>421.91</v>
      </c>
      <c r="IP29" s="386">
        <v>3.1</v>
      </c>
      <c r="IQ29" s="387"/>
      <c r="IR29" s="387"/>
      <c r="IS29" s="236" t="s">
        <v>111</v>
      </c>
      <c r="IT29" s="1134">
        <v>104</v>
      </c>
      <c r="IU29" s="119">
        <v>186</v>
      </c>
      <c r="IV29" s="1156">
        <v>193</v>
      </c>
      <c r="IW29" s="1134">
        <v>483</v>
      </c>
      <c r="IX29" s="1157">
        <v>651</v>
      </c>
      <c r="IY29" s="390">
        <v>-25.81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72.209999999999994</v>
      </c>
      <c r="JO29" s="534">
        <v>71.47</v>
      </c>
      <c r="JP29" s="534">
        <v>75.63</v>
      </c>
      <c r="JQ29" s="534">
        <v>73.099999999999994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14933</v>
      </c>
      <c r="JZ29" s="1318">
        <v>7140</v>
      </c>
      <c r="KA29" s="1318">
        <v>21295</v>
      </c>
      <c r="KB29" s="1319">
        <v>18596</v>
      </c>
      <c r="KC29" s="1318"/>
      <c r="KD29" s="1318"/>
      <c r="KE29" s="1318"/>
      <c r="KF29" s="1318"/>
      <c r="KG29" s="1320">
        <v>61964</v>
      </c>
      <c r="KH29" s="1314">
        <v>217295</v>
      </c>
      <c r="KI29" s="1315">
        <v>279259</v>
      </c>
      <c r="KJ29" s="230"/>
      <c r="KK29" s="230"/>
      <c r="KL29" s="1309" t="s">
        <v>64</v>
      </c>
      <c r="KM29" s="1317">
        <v>1935</v>
      </c>
      <c r="KN29" s="1318">
        <v>262</v>
      </c>
      <c r="KO29" s="1318">
        <v>2508</v>
      </c>
      <c r="KP29" s="1319">
        <v>53</v>
      </c>
      <c r="KQ29" s="1318"/>
      <c r="KR29" s="1318"/>
      <c r="KS29" s="1318"/>
      <c r="KT29" s="1318"/>
      <c r="KU29" s="1320">
        <v>4758</v>
      </c>
      <c r="KV29" s="1314">
        <v>856</v>
      </c>
      <c r="KW29" s="1315">
        <v>5614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1282.06</v>
      </c>
      <c r="LS29" s="566">
        <v>1248.22</v>
      </c>
      <c r="LT29" s="342">
        <v>2.71</v>
      </c>
      <c r="LU29" s="408"/>
      <c r="LV29" s="408"/>
      <c r="LW29" s="1202" t="s">
        <v>111</v>
      </c>
      <c r="LX29" s="1100">
        <v>916</v>
      </c>
      <c r="LY29" s="1203">
        <v>1096</v>
      </c>
      <c r="LZ29" s="1204">
        <v>-16.420000000000002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84.3</v>
      </c>
      <c r="MP29" s="735">
        <v>76.709999999999994</v>
      </c>
      <c r="MQ29" s="735">
        <v>66.59</v>
      </c>
      <c r="MR29" s="735">
        <v>73.099999999999994</v>
      </c>
      <c r="MS29" s="736">
        <v>75.180000000000007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75981</v>
      </c>
      <c r="NB29" s="1318">
        <v>30532</v>
      </c>
      <c r="NC29" s="1318">
        <v>106703</v>
      </c>
      <c r="ND29" s="1319">
        <v>66154</v>
      </c>
      <c r="NE29" s="1318"/>
      <c r="NF29" s="1318"/>
      <c r="NG29" s="1318"/>
      <c r="NH29" s="1318"/>
      <c r="NI29" s="1320">
        <v>279370</v>
      </c>
      <c r="NJ29" s="1314">
        <v>515817</v>
      </c>
      <c r="NK29" s="1315">
        <v>795187</v>
      </c>
      <c r="NL29" s="710"/>
      <c r="NM29" s="710"/>
      <c r="NN29" s="1309" t="s">
        <v>64</v>
      </c>
      <c r="NO29" s="1317">
        <v>12555</v>
      </c>
      <c r="NP29" s="1318">
        <v>437</v>
      </c>
      <c r="NQ29" s="1318">
        <v>13772</v>
      </c>
      <c r="NR29" s="1319">
        <v>2775</v>
      </c>
      <c r="NS29" s="1318"/>
      <c r="NT29" s="1318"/>
      <c r="NU29" s="1318"/>
      <c r="NV29" s="1318"/>
      <c r="NW29" s="1320">
        <v>29539</v>
      </c>
      <c r="NX29" s="1314">
        <v>5011</v>
      </c>
      <c r="NY29" s="1315">
        <v>34550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34">
        <v>954</v>
      </c>
      <c r="I30" s="119">
        <v>906</v>
      </c>
      <c r="J30" s="1156">
        <v>645</v>
      </c>
      <c r="K30" s="1134">
        <v>2505</v>
      </c>
      <c r="L30" s="1157">
        <v>2531</v>
      </c>
      <c r="M30" s="390">
        <v>-1.03</v>
      </c>
      <c r="N30" s="206"/>
      <c r="O30" s="254" t="s">
        <v>36</v>
      </c>
      <c r="P30" s="255">
        <v>792.13</v>
      </c>
      <c r="Q30" s="256">
        <v>751.58</v>
      </c>
      <c r="R30" s="257">
        <v>5.4</v>
      </c>
      <c r="S30" s="255">
        <v>0</v>
      </c>
      <c r="T30" s="256">
        <v>0</v>
      </c>
      <c r="U30" s="257">
        <v>0</v>
      </c>
      <c r="V30" s="255">
        <v>581.29</v>
      </c>
      <c r="W30" s="256">
        <v>554.20000000000005</v>
      </c>
      <c r="X30" s="257">
        <v>4.8899999999999997</v>
      </c>
      <c r="Y30" s="206"/>
      <c r="Z30" s="206"/>
      <c r="AA30" s="206" t="s">
        <v>78</v>
      </c>
      <c r="AB30" s="213">
        <v>81.03</v>
      </c>
      <c r="AC30" s="213">
        <v>79.86</v>
      </c>
      <c r="AD30" s="213">
        <v>66.099999999999994</v>
      </c>
      <c r="AE30" s="213">
        <v>75.66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74081</v>
      </c>
      <c r="AN30" s="1318">
        <v>16328</v>
      </c>
      <c r="AO30" s="1318">
        <v>69441</v>
      </c>
      <c r="AP30" s="1319">
        <v>54730</v>
      </c>
      <c r="AQ30" s="1318"/>
      <c r="AR30" s="1318"/>
      <c r="AS30" s="1318"/>
      <c r="AT30" s="1318"/>
      <c r="AU30" s="1320">
        <v>214580</v>
      </c>
      <c r="AV30" s="1314">
        <v>159236</v>
      </c>
      <c r="AW30" s="1315">
        <v>373816</v>
      </c>
      <c r="AX30" s="230"/>
      <c r="AY30" s="230"/>
      <c r="AZ30" s="1309" t="s">
        <v>70</v>
      </c>
      <c r="BA30" s="1317">
        <v>7087</v>
      </c>
      <c r="BB30" s="1318">
        <v>116</v>
      </c>
      <c r="BC30" s="1318">
        <v>10897</v>
      </c>
      <c r="BD30" s="1319">
        <v>737</v>
      </c>
      <c r="BE30" s="1318"/>
      <c r="BF30" s="1318"/>
      <c r="BG30" s="1318"/>
      <c r="BH30" s="1318"/>
      <c r="BI30" s="1320">
        <v>18837</v>
      </c>
      <c r="BJ30" s="1314">
        <v>7413</v>
      </c>
      <c r="BK30" s="1315">
        <v>26250</v>
      </c>
      <c r="BL30" s="120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34">
        <v>716</v>
      </c>
      <c r="CM30" s="119">
        <v>608</v>
      </c>
      <c r="CN30" s="1156">
        <v>693</v>
      </c>
      <c r="CO30" s="1134">
        <v>2017</v>
      </c>
      <c r="CP30" s="1157">
        <v>2025</v>
      </c>
      <c r="CQ30" s="390">
        <v>-0.4</v>
      </c>
      <c r="CR30" s="206"/>
      <c r="CS30" s="254" t="s">
        <v>36</v>
      </c>
      <c r="CT30" s="255">
        <v>600.96</v>
      </c>
      <c r="CU30" s="256">
        <v>589.92999999999995</v>
      </c>
      <c r="CV30" s="257">
        <v>1.87</v>
      </c>
      <c r="CW30" s="255">
        <v>0</v>
      </c>
      <c r="CX30" s="256">
        <v>0</v>
      </c>
      <c r="CY30" s="257">
        <v>0</v>
      </c>
      <c r="CZ30" s="255">
        <v>383.45</v>
      </c>
      <c r="DA30" s="256">
        <v>380.27</v>
      </c>
      <c r="DB30" s="257">
        <v>0.84</v>
      </c>
      <c r="DC30" s="206"/>
      <c r="DD30" s="206"/>
      <c r="DE30" s="206" t="s">
        <v>78</v>
      </c>
      <c r="DF30" s="213">
        <v>78.17</v>
      </c>
      <c r="DG30" s="213">
        <v>70.16</v>
      </c>
      <c r="DH30" s="213">
        <v>69.540000000000006</v>
      </c>
      <c r="DI30" s="213">
        <v>72.62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94105</v>
      </c>
      <c r="DR30" s="1318">
        <v>17179</v>
      </c>
      <c r="DS30" s="1318">
        <v>102732</v>
      </c>
      <c r="DT30" s="1319">
        <v>19129</v>
      </c>
      <c r="DU30" s="1318"/>
      <c r="DV30" s="1318"/>
      <c r="DW30" s="1318"/>
      <c r="DX30" s="1318"/>
      <c r="DY30" s="1320">
        <v>233145</v>
      </c>
      <c r="DZ30" s="1314">
        <v>257229</v>
      </c>
      <c r="EA30" s="1315">
        <v>490374</v>
      </c>
      <c r="EB30" s="230"/>
      <c r="EC30" s="230"/>
      <c r="ED30" s="1309" t="s">
        <v>70</v>
      </c>
      <c r="EE30" s="1317">
        <v>5779</v>
      </c>
      <c r="EF30" s="1318">
        <v>27</v>
      </c>
      <c r="EG30" s="1318">
        <v>6580</v>
      </c>
      <c r="EH30" s="1319">
        <v>3416</v>
      </c>
      <c r="EI30" s="1318"/>
      <c r="EJ30" s="1318"/>
      <c r="EK30" s="1318"/>
      <c r="EL30" s="1318"/>
      <c r="EM30" s="1320">
        <v>15802</v>
      </c>
      <c r="EN30" s="1314">
        <v>3044</v>
      </c>
      <c r="EO30" s="1315">
        <v>18846</v>
      </c>
      <c r="EP30" s="120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34">
        <v>910</v>
      </c>
      <c r="FQ30" s="119">
        <v>1125</v>
      </c>
      <c r="FR30" s="1156">
        <v>958</v>
      </c>
      <c r="FS30" s="1134">
        <v>2993</v>
      </c>
      <c r="FT30" s="1157">
        <v>2758</v>
      </c>
      <c r="FU30" s="390">
        <v>8.52</v>
      </c>
      <c r="FV30" s="688"/>
      <c r="FW30" s="254" t="s">
        <v>36</v>
      </c>
      <c r="FX30" s="255">
        <v>546.47</v>
      </c>
      <c r="FY30" s="256">
        <v>540.57000000000005</v>
      </c>
      <c r="FZ30" s="257">
        <v>1.0900000000000001</v>
      </c>
      <c r="GA30" s="255">
        <v>0</v>
      </c>
      <c r="GB30" s="256">
        <v>0</v>
      </c>
      <c r="GC30" s="257">
        <v>0</v>
      </c>
      <c r="GD30" s="255">
        <v>376.73</v>
      </c>
      <c r="GE30" s="256">
        <v>377.12</v>
      </c>
      <c r="GF30" s="257">
        <v>-0.1</v>
      </c>
      <c r="GG30" s="517"/>
      <c r="GH30" s="517"/>
      <c r="GI30" s="517" t="s">
        <v>78</v>
      </c>
      <c r="GJ30" s="534">
        <v>59.7</v>
      </c>
      <c r="GK30" s="534">
        <v>52.92</v>
      </c>
      <c r="GL30" s="534">
        <v>53.2</v>
      </c>
      <c r="GM30" s="534">
        <v>55.27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83731</v>
      </c>
      <c r="GV30" s="1318">
        <v>18661</v>
      </c>
      <c r="GW30" s="1318">
        <v>76275</v>
      </c>
      <c r="GX30" s="1319">
        <v>19744</v>
      </c>
      <c r="GY30" s="1318"/>
      <c r="GZ30" s="1318"/>
      <c r="HA30" s="1318"/>
      <c r="HB30" s="1318"/>
      <c r="HC30" s="1320">
        <v>198411</v>
      </c>
      <c r="HD30" s="1314">
        <v>262190</v>
      </c>
      <c r="HE30" s="1315">
        <v>460601</v>
      </c>
      <c r="HF30" s="230"/>
      <c r="HG30" s="230"/>
      <c r="HH30" s="1309" t="s">
        <v>70</v>
      </c>
      <c r="HI30" s="1317">
        <v>8007</v>
      </c>
      <c r="HJ30" s="1318">
        <v>289</v>
      </c>
      <c r="HK30" s="1318">
        <v>14008</v>
      </c>
      <c r="HL30" s="1319">
        <v>48</v>
      </c>
      <c r="HM30" s="1318"/>
      <c r="HN30" s="1318"/>
      <c r="HO30" s="1318"/>
      <c r="HP30" s="1318"/>
      <c r="HQ30" s="1320">
        <v>22352</v>
      </c>
      <c r="HR30" s="1314">
        <v>4313</v>
      </c>
      <c r="HS30" s="1315">
        <v>26665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34">
        <v>1146</v>
      </c>
      <c r="IU30" s="119">
        <v>1270</v>
      </c>
      <c r="IV30" s="1156">
        <v>1429</v>
      </c>
      <c r="IW30" s="1134">
        <v>3845</v>
      </c>
      <c r="IX30" s="1157">
        <v>2928</v>
      </c>
      <c r="IY30" s="390">
        <v>31.32</v>
      </c>
      <c r="IZ30" s="517"/>
      <c r="JA30" s="254" t="s">
        <v>36</v>
      </c>
      <c r="JB30" s="255">
        <v>1111.6500000000001</v>
      </c>
      <c r="JC30" s="256">
        <v>1147.3699999999999</v>
      </c>
      <c r="JD30" s="257">
        <v>-3.11</v>
      </c>
      <c r="JE30" s="255">
        <v>0</v>
      </c>
      <c r="JF30" s="256">
        <v>0</v>
      </c>
      <c r="JG30" s="257">
        <v>0</v>
      </c>
      <c r="JH30" s="255">
        <v>602.80999999999995</v>
      </c>
      <c r="JI30" s="256">
        <v>638.48</v>
      </c>
      <c r="JJ30" s="257">
        <v>-5.59</v>
      </c>
      <c r="JK30" s="517"/>
      <c r="JL30" s="517"/>
      <c r="JM30" s="517" t="s">
        <v>78</v>
      </c>
      <c r="JN30" s="534">
        <v>67.040000000000006</v>
      </c>
      <c r="JO30" s="534">
        <v>66.23</v>
      </c>
      <c r="JP30" s="534">
        <v>73.45</v>
      </c>
      <c r="JQ30" s="534">
        <v>68.91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76493</v>
      </c>
      <c r="JZ30" s="1318">
        <v>16324</v>
      </c>
      <c r="KA30" s="1318">
        <v>66923</v>
      </c>
      <c r="KB30" s="1319">
        <v>28229</v>
      </c>
      <c r="KC30" s="1318"/>
      <c r="KD30" s="1318"/>
      <c r="KE30" s="1318"/>
      <c r="KF30" s="1318"/>
      <c r="KG30" s="1320">
        <v>187969</v>
      </c>
      <c r="KH30" s="1314">
        <v>417104</v>
      </c>
      <c r="KI30" s="1315">
        <v>605073</v>
      </c>
      <c r="KJ30" s="230"/>
      <c r="KK30" s="230"/>
      <c r="KL30" s="1309" t="s">
        <v>70</v>
      </c>
      <c r="KM30" s="1317">
        <v>14121</v>
      </c>
      <c r="KN30" s="1318">
        <v>1124</v>
      </c>
      <c r="KO30" s="1318">
        <v>17400</v>
      </c>
      <c r="KP30" s="1319">
        <v>230</v>
      </c>
      <c r="KQ30" s="1318"/>
      <c r="KR30" s="1318"/>
      <c r="KS30" s="1318"/>
      <c r="KT30" s="1318"/>
      <c r="KU30" s="1320">
        <v>32875</v>
      </c>
      <c r="KV30" s="1314">
        <v>5817</v>
      </c>
      <c r="KW30" s="1315">
        <v>38692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11360</v>
      </c>
      <c r="LY30" s="1203">
        <v>10242</v>
      </c>
      <c r="LZ30" s="1204">
        <v>10.92</v>
      </c>
      <c r="MA30" s="206"/>
      <c r="MB30" s="254" t="s">
        <v>36</v>
      </c>
      <c r="MC30" s="255">
        <v>776.43</v>
      </c>
      <c r="MD30" s="548">
        <v>769.06</v>
      </c>
      <c r="ME30" s="257">
        <v>0.96</v>
      </c>
      <c r="MF30" s="255">
        <v>0</v>
      </c>
      <c r="MG30" s="548">
        <v>0</v>
      </c>
      <c r="MH30" s="257">
        <v>0</v>
      </c>
      <c r="MI30" s="255">
        <v>498.95</v>
      </c>
      <c r="MJ30" s="548">
        <v>501.51</v>
      </c>
      <c r="MK30" s="257">
        <v>-0.51</v>
      </c>
      <c r="ML30" s="230"/>
      <c r="MM30" s="230"/>
      <c r="MN30" s="230" t="s">
        <v>78</v>
      </c>
      <c r="MO30" s="735">
        <v>75.66</v>
      </c>
      <c r="MP30" s="735">
        <v>72.62</v>
      </c>
      <c r="MQ30" s="735">
        <v>55.27</v>
      </c>
      <c r="MR30" s="735">
        <v>68.91</v>
      </c>
      <c r="MS30" s="736">
        <v>68.12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328410</v>
      </c>
      <c r="NB30" s="1318">
        <v>68492</v>
      </c>
      <c r="NC30" s="1318">
        <v>315371</v>
      </c>
      <c r="ND30" s="1319">
        <v>121832</v>
      </c>
      <c r="NE30" s="1318"/>
      <c r="NF30" s="1318"/>
      <c r="NG30" s="1318"/>
      <c r="NH30" s="1318"/>
      <c r="NI30" s="1320">
        <v>834105</v>
      </c>
      <c r="NJ30" s="1314">
        <v>1095759</v>
      </c>
      <c r="NK30" s="1315">
        <v>1929864</v>
      </c>
      <c r="NL30" s="710"/>
      <c r="NM30" s="710"/>
      <c r="NN30" s="1309" t="s">
        <v>70</v>
      </c>
      <c r="NO30" s="1317">
        <v>34994</v>
      </c>
      <c r="NP30" s="1318">
        <v>1556</v>
      </c>
      <c r="NQ30" s="1318">
        <v>48885</v>
      </c>
      <c r="NR30" s="1319">
        <v>4431</v>
      </c>
      <c r="NS30" s="1318"/>
      <c r="NT30" s="1318"/>
      <c r="NU30" s="1318"/>
      <c r="NV30" s="1318"/>
      <c r="NW30" s="1320">
        <v>89866</v>
      </c>
      <c r="NX30" s="1314">
        <v>20587</v>
      </c>
      <c r="NY30" s="1315">
        <v>110453</v>
      </c>
    </row>
    <row r="31" spans="1:391" ht="22.5" customHeight="1" thickBot="1" x14ac:dyDescent="0.25">
      <c r="A31" s="382" t="s">
        <v>114</v>
      </c>
      <c r="B31" s="625">
        <v>3511</v>
      </c>
      <c r="C31" s="626">
        <v>3643</v>
      </c>
      <c r="D31" s="373">
        <v>-3.62</v>
      </c>
      <c r="E31" s="387"/>
      <c r="F31" s="387"/>
      <c r="G31" s="236" t="s">
        <v>115</v>
      </c>
      <c r="H31" s="1134">
        <v>108</v>
      </c>
      <c r="I31" s="119">
        <v>32</v>
      </c>
      <c r="J31" s="1156">
        <v>61</v>
      </c>
      <c r="K31" s="1134">
        <v>201</v>
      </c>
      <c r="L31" s="1157">
        <v>196</v>
      </c>
      <c r="M31" s="390">
        <v>2.5499999999999998</v>
      </c>
      <c r="N31" s="206"/>
      <c r="O31" s="254" t="s">
        <v>50</v>
      </c>
      <c r="P31" s="255">
        <v>588.27</v>
      </c>
      <c r="Q31" s="256">
        <v>564.74</v>
      </c>
      <c r="R31" s="257">
        <v>4.17</v>
      </c>
      <c r="S31" s="255">
        <v>439.08</v>
      </c>
      <c r="T31" s="256">
        <v>418.12</v>
      </c>
      <c r="U31" s="257">
        <v>5.01</v>
      </c>
      <c r="V31" s="255">
        <v>548.55999999999995</v>
      </c>
      <c r="W31" s="256">
        <v>526.24</v>
      </c>
      <c r="X31" s="257">
        <v>4.24</v>
      </c>
      <c r="Y31" s="206"/>
      <c r="Z31" s="206"/>
      <c r="AA31" s="206" t="s">
        <v>82</v>
      </c>
      <c r="AB31" s="213">
        <v>65.22</v>
      </c>
      <c r="AC31" s="213">
        <v>67.260000000000005</v>
      </c>
      <c r="AD31" s="213">
        <v>57.41</v>
      </c>
      <c r="AE31" s="213">
        <v>63.3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120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122">
        <v>3511</v>
      </c>
      <c r="CG31" s="123">
        <v>3643</v>
      </c>
      <c r="CH31" s="373">
        <v>-3.62</v>
      </c>
      <c r="CI31" s="387"/>
      <c r="CJ31" s="387"/>
      <c r="CK31" s="236" t="s">
        <v>115</v>
      </c>
      <c r="CL31" s="1134">
        <v>10</v>
      </c>
      <c r="CM31" s="119">
        <v>17</v>
      </c>
      <c r="CN31" s="1156">
        <v>4</v>
      </c>
      <c r="CO31" s="1134">
        <v>31</v>
      </c>
      <c r="CP31" s="1157">
        <v>28</v>
      </c>
      <c r="CQ31" s="390">
        <v>10.71</v>
      </c>
      <c r="CR31" s="206"/>
      <c r="CS31" s="254" t="s">
        <v>50</v>
      </c>
      <c r="CT31" s="255">
        <v>542.08000000000004</v>
      </c>
      <c r="CU31" s="256">
        <v>524.84</v>
      </c>
      <c r="CV31" s="257">
        <v>3.28</v>
      </c>
      <c r="CW31" s="255">
        <v>380.56</v>
      </c>
      <c r="CX31" s="256">
        <v>373.34</v>
      </c>
      <c r="CY31" s="257">
        <v>1.93</v>
      </c>
      <c r="CZ31" s="255">
        <v>483.62</v>
      </c>
      <c r="DA31" s="256">
        <v>471</v>
      </c>
      <c r="DB31" s="257">
        <v>2.68</v>
      </c>
      <c r="DC31" s="206"/>
      <c r="DD31" s="206"/>
      <c r="DE31" s="206" t="s">
        <v>82</v>
      </c>
      <c r="DF31" s="213">
        <v>75.64</v>
      </c>
      <c r="DG31" s="213">
        <v>68.02</v>
      </c>
      <c r="DH31" s="213">
        <v>63.59</v>
      </c>
      <c r="DI31" s="213">
        <v>69.08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120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3511</v>
      </c>
      <c r="FK31" s="99">
        <v>3643</v>
      </c>
      <c r="FL31" s="373">
        <v>-3.62</v>
      </c>
      <c r="FM31" s="387"/>
      <c r="FN31" s="387"/>
      <c r="FO31" s="236" t="s">
        <v>115</v>
      </c>
      <c r="FP31" s="1134">
        <v>39</v>
      </c>
      <c r="FQ31" s="119">
        <v>24</v>
      </c>
      <c r="FR31" s="1156">
        <v>41</v>
      </c>
      <c r="FS31" s="1134">
        <v>104</v>
      </c>
      <c r="FT31" s="1157">
        <v>105</v>
      </c>
      <c r="FU31" s="390">
        <v>-0.95</v>
      </c>
      <c r="FV31" s="688"/>
      <c r="FW31" s="254" t="s">
        <v>50</v>
      </c>
      <c r="FX31" s="255">
        <v>530.01</v>
      </c>
      <c r="FY31" s="256">
        <v>521.37</v>
      </c>
      <c r="FZ31" s="257">
        <v>1.66</v>
      </c>
      <c r="GA31" s="255">
        <v>619.83000000000004</v>
      </c>
      <c r="GB31" s="256">
        <v>599.44000000000005</v>
      </c>
      <c r="GC31" s="257">
        <v>3.4</v>
      </c>
      <c r="GD31" s="255">
        <v>557.91</v>
      </c>
      <c r="GE31" s="256">
        <v>544.97</v>
      </c>
      <c r="GF31" s="257">
        <v>2.37</v>
      </c>
      <c r="GG31" s="517"/>
      <c r="GH31" s="517"/>
      <c r="GI31" s="517" t="s">
        <v>82</v>
      </c>
      <c r="GJ31" s="534">
        <v>52.87</v>
      </c>
      <c r="GK31" s="534">
        <v>62.49</v>
      </c>
      <c r="GL31" s="534">
        <v>59.65</v>
      </c>
      <c r="GM31" s="534">
        <v>58.34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3511</v>
      </c>
      <c r="IO31" s="99">
        <v>3643</v>
      </c>
      <c r="IP31" s="373">
        <v>-3.62</v>
      </c>
      <c r="IQ31" s="387"/>
      <c r="IR31" s="387"/>
      <c r="IS31" s="236" t="s">
        <v>115</v>
      </c>
      <c r="IT31" s="1134">
        <v>34</v>
      </c>
      <c r="IU31" s="119">
        <v>49</v>
      </c>
      <c r="IV31" s="1156">
        <v>72</v>
      </c>
      <c r="IW31" s="1134">
        <v>155</v>
      </c>
      <c r="IX31" s="1157">
        <v>173</v>
      </c>
      <c r="IY31" s="390">
        <v>-10.4</v>
      </c>
      <c r="IZ31" s="517"/>
      <c r="JA31" s="254" t="s">
        <v>50</v>
      </c>
      <c r="JB31" s="255">
        <v>928.72</v>
      </c>
      <c r="JC31" s="256">
        <v>859.79</v>
      </c>
      <c r="JD31" s="257">
        <v>8.02</v>
      </c>
      <c r="JE31" s="255">
        <v>522.4</v>
      </c>
      <c r="JF31" s="256">
        <v>496.03</v>
      </c>
      <c r="JG31" s="257">
        <v>5.32</v>
      </c>
      <c r="JH31" s="255">
        <v>742.73</v>
      </c>
      <c r="JI31" s="256">
        <v>698.45</v>
      </c>
      <c r="JJ31" s="257">
        <v>6.34</v>
      </c>
      <c r="JK31" s="517"/>
      <c r="JL31" s="517"/>
      <c r="JM31" s="517" t="s">
        <v>82</v>
      </c>
      <c r="JN31" s="534">
        <v>62.78</v>
      </c>
      <c r="JO31" s="534">
        <v>60.82</v>
      </c>
      <c r="JP31" s="534">
        <v>63.59</v>
      </c>
      <c r="JQ31" s="534">
        <v>62.4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3511</v>
      </c>
      <c r="LS31" s="585">
        <v>3643</v>
      </c>
      <c r="LT31" s="413">
        <v>-3.62</v>
      </c>
      <c r="LU31" s="408"/>
      <c r="LV31" s="408"/>
      <c r="LW31" s="1202" t="s">
        <v>115</v>
      </c>
      <c r="LX31" s="1100">
        <v>491</v>
      </c>
      <c r="LY31" s="1203">
        <v>502</v>
      </c>
      <c r="LZ31" s="1204">
        <v>-2.19</v>
      </c>
      <c r="MA31" s="206"/>
      <c r="MB31" s="254" t="s">
        <v>50</v>
      </c>
      <c r="MC31" s="255">
        <v>653.03</v>
      </c>
      <c r="MD31" s="548">
        <v>621.66</v>
      </c>
      <c r="ME31" s="257">
        <v>5.05</v>
      </c>
      <c r="MF31" s="255">
        <v>488.41</v>
      </c>
      <c r="MG31" s="548">
        <v>468.07</v>
      </c>
      <c r="MH31" s="257">
        <v>4.3499999999999996</v>
      </c>
      <c r="MI31" s="255">
        <v>594.20000000000005</v>
      </c>
      <c r="MJ31" s="548">
        <v>568.23</v>
      </c>
      <c r="MK31" s="257">
        <v>4.57</v>
      </c>
      <c r="ML31" s="230"/>
      <c r="MM31" s="230"/>
      <c r="MN31" s="230" t="s">
        <v>82</v>
      </c>
      <c r="MO31" s="735">
        <v>63.3</v>
      </c>
      <c r="MP31" s="735">
        <v>69.08</v>
      </c>
      <c r="MQ31" s="735">
        <v>58.34</v>
      </c>
      <c r="MR31" s="735">
        <v>62.4</v>
      </c>
      <c r="MS31" s="736">
        <v>63.28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36">
        <v>81.08</v>
      </c>
      <c r="C32" s="628">
        <v>79.08</v>
      </c>
      <c r="D32" s="373">
        <v>2</v>
      </c>
      <c r="E32" s="966"/>
      <c r="F32" s="387"/>
      <c r="G32" s="236" t="s">
        <v>117</v>
      </c>
      <c r="H32" s="1134">
        <v>495</v>
      </c>
      <c r="I32" s="119">
        <v>453</v>
      </c>
      <c r="J32" s="1156">
        <v>405</v>
      </c>
      <c r="K32" s="1134">
        <v>1353</v>
      </c>
      <c r="L32" s="1157">
        <v>1302</v>
      </c>
      <c r="M32" s="390">
        <v>3.92</v>
      </c>
      <c r="N32" s="206"/>
      <c r="O32" s="254" t="s">
        <v>56</v>
      </c>
      <c r="P32" s="255">
        <v>492.52</v>
      </c>
      <c r="Q32" s="256">
        <v>473.33</v>
      </c>
      <c r="R32" s="257">
        <v>4.05</v>
      </c>
      <c r="S32" s="255">
        <v>404.64</v>
      </c>
      <c r="T32" s="256">
        <v>389.11</v>
      </c>
      <c r="U32" s="257">
        <v>3.99</v>
      </c>
      <c r="V32" s="255">
        <v>469.13</v>
      </c>
      <c r="W32" s="256">
        <v>451.21</v>
      </c>
      <c r="X32" s="257">
        <v>3.97</v>
      </c>
      <c r="Y32" s="206"/>
      <c r="Z32" s="209" t="s">
        <v>58</v>
      </c>
      <c r="AA32" s="209"/>
      <c r="AB32" s="118">
        <v>87498</v>
      </c>
      <c r="AC32" s="118">
        <v>82891</v>
      </c>
      <c r="AD32" s="118">
        <v>76456</v>
      </c>
      <c r="AE32" s="118">
        <v>246845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97723</v>
      </c>
      <c r="AN32" s="1326">
        <v>25024</v>
      </c>
      <c r="AO32" s="1326">
        <v>96611</v>
      </c>
      <c r="AP32" s="1327">
        <v>87263</v>
      </c>
      <c r="AQ32" s="1328"/>
      <c r="AR32" s="1328"/>
      <c r="AS32" s="1328"/>
      <c r="AT32" s="1328"/>
      <c r="AU32" s="1329">
        <v>306621</v>
      </c>
      <c r="AV32" s="1330">
        <v>295457</v>
      </c>
      <c r="AW32" s="1330">
        <v>602078</v>
      </c>
      <c r="AX32" s="230"/>
      <c r="AY32" s="230"/>
      <c r="AZ32" s="1324" t="s">
        <v>47</v>
      </c>
      <c r="BA32" s="1325">
        <v>10564</v>
      </c>
      <c r="BB32" s="1326">
        <v>116</v>
      </c>
      <c r="BC32" s="1326">
        <v>16807</v>
      </c>
      <c r="BD32" s="1327">
        <v>1112</v>
      </c>
      <c r="BE32" s="1328"/>
      <c r="BF32" s="1328"/>
      <c r="BG32" s="1328"/>
      <c r="BH32" s="1328"/>
      <c r="BI32" s="1329">
        <v>28599</v>
      </c>
      <c r="BJ32" s="1330">
        <v>10439</v>
      </c>
      <c r="BK32" s="1330">
        <v>39038</v>
      </c>
      <c r="BL32" s="120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59">
        <v>78.92</v>
      </c>
      <c r="CG32" s="124">
        <v>78.3</v>
      </c>
      <c r="CH32" s="373">
        <v>0.62</v>
      </c>
      <c r="CI32" s="966"/>
      <c r="CJ32" s="387"/>
      <c r="CK32" s="236" t="s">
        <v>117</v>
      </c>
      <c r="CL32" s="1134">
        <v>693</v>
      </c>
      <c r="CM32" s="119">
        <v>496</v>
      </c>
      <c r="CN32" s="1156">
        <v>638</v>
      </c>
      <c r="CO32" s="1134">
        <v>1827</v>
      </c>
      <c r="CP32" s="1157">
        <v>1852</v>
      </c>
      <c r="CQ32" s="390">
        <v>-1.35</v>
      </c>
      <c r="CR32" s="206"/>
      <c r="CS32" s="254" t="s">
        <v>56</v>
      </c>
      <c r="CT32" s="255">
        <v>447.72</v>
      </c>
      <c r="CU32" s="256">
        <v>437.47</v>
      </c>
      <c r="CV32" s="257">
        <v>2.34</v>
      </c>
      <c r="CW32" s="255">
        <v>398.12</v>
      </c>
      <c r="CX32" s="256">
        <v>394.49</v>
      </c>
      <c r="CY32" s="257">
        <v>0.92</v>
      </c>
      <c r="CZ32" s="255">
        <v>429.77</v>
      </c>
      <c r="DA32" s="256">
        <v>422.2</v>
      </c>
      <c r="DB32" s="257">
        <v>1.79</v>
      </c>
      <c r="DC32" s="206"/>
      <c r="DD32" s="209" t="s">
        <v>58</v>
      </c>
      <c r="DE32" s="209"/>
      <c r="DF32" s="118">
        <v>114015</v>
      </c>
      <c r="DG32" s="118">
        <v>98005</v>
      </c>
      <c r="DH32" s="118">
        <v>88313</v>
      </c>
      <c r="DI32" s="118">
        <v>300333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113067</v>
      </c>
      <c r="DR32" s="1326">
        <v>26197</v>
      </c>
      <c r="DS32" s="1326">
        <v>144024</v>
      </c>
      <c r="DT32" s="1327">
        <v>27788</v>
      </c>
      <c r="DU32" s="1328"/>
      <c r="DV32" s="1328"/>
      <c r="DW32" s="1328"/>
      <c r="DX32" s="1328"/>
      <c r="DY32" s="1329">
        <v>311076</v>
      </c>
      <c r="DZ32" s="1330">
        <v>403350</v>
      </c>
      <c r="EA32" s="1330">
        <v>714426</v>
      </c>
      <c r="EB32" s="230"/>
      <c r="EC32" s="230"/>
      <c r="ED32" s="1324" t="s">
        <v>47</v>
      </c>
      <c r="EE32" s="1325">
        <v>8244</v>
      </c>
      <c r="EF32" s="1326">
        <v>36</v>
      </c>
      <c r="EG32" s="1326">
        <v>8765</v>
      </c>
      <c r="EH32" s="1327">
        <v>5746</v>
      </c>
      <c r="EI32" s="1328"/>
      <c r="EJ32" s="1328"/>
      <c r="EK32" s="1328"/>
      <c r="EL32" s="1328"/>
      <c r="EM32" s="1329">
        <v>22791</v>
      </c>
      <c r="EN32" s="1330">
        <v>3743</v>
      </c>
      <c r="EO32" s="1330">
        <v>26534</v>
      </c>
      <c r="EP32" s="120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65.319999999999993</v>
      </c>
      <c r="FK32" s="101">
        <v>66.63</v>
      </c>
      <c r="FL32" s="373">
        <v>-1.31</v>
      </c>
      <c r="FM32" s="389"/>
      <c r="FN32" s="387"/>
      <c r="FO32" s="236" t="s">
        <v>117</v>
      </c>
      <c r="FP32" s="1134">
        <v>887</v>
      </c>
      <c r="FQ32" s="119">
        <v>738</v>
      </c>
      <c r="FR32" s="1156">
        <v>786</v>
      </c>
      <c r="FS32" s="1134">
        <v>2411</v>
      </c>
      <c r="FT32" s="1157">
        <v>2159</v>
      </c>
      <c r="FU32" s="390">
        <v>11.67</v>
      </c>
      <c r="FV32" s="688"/>
      <c r="FW32" s="254" t="s">
        <v>56</v>
      </c>
      <c r="FX32" s="255">
        <v>500.08</v>
      </c>
      <c r="FY32" s="256">
        <v>510.79</v>
      </c>
      <c r="FZ32" s="257">
        <v>-2.1</v>
      </c>
      <c r="GA32" s="255">
        <v>509.86</v>
      </c>
      <c r="GB32" s="256">
        <v>497.22</v>
      </c>
      <c r="GC32" s="257">
        <v>2.54</v>
      </c>
      <c r="GD32" s="255">
        <v>503.11</v>
      </c>
      <c r="GE32" s="256">
        <v>506.69</v>
      </c>
      <c r="GF32" s="257">
        <v>-0.71</v>
      </c>
      <c r="GG32" s="517"/>
      <c r="GH32" s="528" t="s">
        <v>58</v>
      </c>
      <c r="GI32" s="528"/>
      <c r="GJ32" s="94">
        <v>83080</v>
      </c>
      <c r="GK32" s="94">
        <v>84119</v>
      </c>
      <c r="GL32" s="94">
        <v>82853</v>
      </c>
      <c r="GM32" s="94">
        <v>250052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102175</v>
      </c>
      <c r="GV32" s="1326">
        <v>24339</v>
      </c>
      <c r="GW32" s="1326">
        <v>93221</v>
      </c>
      <c r="GX32" s="1327">
        <v>26110</v>
      </c>
      <c r="GY32" s="1328"/>
      <c r="GZ32" s="1328"/>
      <c r="HA32" s="1328"/>
      <c r="HB32" s="1328"/>
      <c r="HC32" s="1329">
        <v>245845</v>
      </c>
      <c r="HD32" s="1330">
        <v>278370</v>
      </c>
      <c r="HE32" s="1330">
        <v>524215</v>
      </c>
      <c r="HF32" s="230"/>
      <c r="HG32" s="230"/>
      <c r="HH32" s="1324" t="s">
        <v>47</v>
      </c>
      <c r="HI32" s="1325">
        <v>12685</v>
      </c>
      <c r="HJ32" s="1326">
        <v>455</v>
      </c>
      <c r="HK32" s="1326">
        <v>17177</v>
      </c>
      <c r="HL32" s="1327">
        <v>65</v>
      </c>
      <c r="HM32" s="1328"/>
      <c r="HN32" s="1328"/>
      <c r="HO32" s="1328"/>
      <c r="HP32" s="1328"/>
      <c r="HQ32" s="1329">
        <v>30382</v>
      </c>
      <c r="HR32" s="1330">
        <v>4743</v>
      </c>
      <c r="HS32" s="1330">
        <v>35125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72.180000000000007</v>
      </c>
      <c r="IO32" s="101">
        <v>72.430000000000007</v>
      </c>
      <c r="IP32" s="373">
        <v>-0.25</v>
      </c>
      <c r="IQ32" s="389"/>
      <c r="IR32" s="387"/>
      <c r="IS32" s="236" t="s">
        <v>117</v>
      </c>
      <c r="IT32" s="1134">
        <v>1083</v>
      </c>
      <c r="IU32" s="119">
        <v>956</v>
      </c>
      <c r="IV32" s="1156">
        <v>1139</v>
      </c>
      <c r="IW32" s="1134">
        <v>3178</v>
      </c>
      <c r="IX32" s="1157">
        <v>2599</v>
      </c>
      <c r="IY32" s="390">
        <v>22.28</v>
      </c>
      <c r="IZ32" s="517"/>
      <c r="JA32" s="254" t="s">
        <v>56</v>
      </c>
      <c r="JB32" s="255">
        <v>670.84</v>
      </c>
      <c r="JC32" s="256">
        <v>623.48</v>
      </c>
      <c r="JD32" s="257">
        <v>7.6</v>
      </c>
      <c r="JE32" s="255">
        <v>483.62</v>
      </c>
      <c r="JF32" s="256">
        <v>454.15</v>
      </c>
      <c r="JG32" s="257">
        <v>6.49</v>
      </c>
      <c r="JH32" s="255">
        <v>585.14</v>
      </c>
      <c r="JI32" s="256">
        <v>548.38</v>
      </c>
      <c r="JJ32" s="257">
        <v>6.7</v>
      </c>
      <c r="JK32" s="517"/>
      <c r="JL32" s="528" t="s">
        <v>58</v>
      </c>
      <c r="JM32" s="528"/>
      <c r="JN32" s="94">
        <v>79053</v>
      </c>
      <c r="JO32" s="94">
        <v>77218</v>
      </c>
      <c r="JP32" s="94">
        <v>84187</v>
      </c>
      <c r="JQ32" s="94">
        <v>240458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91426</v>
      </c>
      <c r="JZ32" s="1326">
        <v>23464</v>
      </c>
      <c r="KA32" s="1326">
        <v>88218</v>
      </c>
      <c r="KB32" s="1327">
        <v>46825</v>
      </c>
      <c r="KC32" s="1328"/>
      <c r="KD32" s="1328"/>
      <c r="KE32" s="1328"/>
      <c r="KF32" s="1328"/>
      <c r="KG32" s="1329">
        <v>249933</v>
      </c>
      <c r="KH32" s="1330">
        <v>634399</v>
      </c>
      <c r="KI32" s="1330">
        <v>884332</v>
      </c>
      <c r="KJ32" s="230"/>
      <c r="KK32" s="230"/>
      <c r="KL32" s="1324" t="s">
        <v>47</v>
      </c>
      <c r="KM32" s="1325">
        <v>16056</v>
      </c>
      <c r="KN32" s="1326">
        <v>1386</v>
      </c>
      <c r="KO32" s="1326">
        <v>19908</v>
      </c>
      <c r="KP32" s="1327">
        <v>283</v>
      </c>
      <c r="KQ32" s="1328"/>
      <c r="KR32" s="1328"/>
      <c r="KS32" s="1328"/>
      <c r="KT32" s="1328"/>
      <c r="KU32" s="1329">
        <v>37633</v>
      </c>
      <c r="KV32" s="1330">
        <v>6673</v>
      </c>
      <c r="KW32" s="1330">
        <v>44306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74.38</v>
      </c>
      <c r="LS32" s="587">
        <v>74.11</v>
      </c>
      <c r="LT32" s="413">
        <v>0.27</v>
      </c>
      <c r="LU32" s="601"/>
      <c r="LV32" s="408"/>
      <c r="LW32" s="1202" t="s">
        <v>117</v>
      </c>
      <c r="LX32" s="1100">
        <v>8769</v>
      </c>
      <c r="LY32" s="1203">
        <v>7912</v>
      </c>
      <c r="LZ32" s="1204">
        <v>10.83</v>
      </c>
      <c r="MA32" s="206"/>
      <c r="MB32" s="254" t="s">
        <v>56</v>
      </c>
      <c r="MC32" s="255">
        <v>529.69000000000005</v>
      </c>
      <c r="MD32" s="548">
        <v>511.33</v>
      </c>
      <c r="ME32" s="257">
        <v>3.59</v>
      </c>
      <c r="MF32" s="255">
        <v>452.14</v>
      </c>
      <c r="MG32" s="548">
        <v>434.09</v>
      </c>
      <c r="MH32" s="257">
        <v>4.16</v>
      </c>
      <c r="MI32" s="255">
        <v>501.97</v>
      </c>
      <c r="MJ32" s="548">
        <v>484.46</v>
      </c>
      <c r="MK32" s="257">
        <v>3.61</v>
      </c>
      <c r="ML32" s="230"/>
      <c r="MM32" s="250" t="s">
        <v>58</v>
      </c>
      <c r="MN32" s="250"/>
      <c r="MO32" s="1297">
        <v>246845</v>
      </c>
      <c r="MP32" s="1297">
        <v>300333</v>
      </c>
      <c r="MQ32" s="1297">
        <v>250052</v>
      </c>
      <c r="MR32" s="1297">
        <v>240458</v>
      </c>
      <c r="MS32" s="1297">
        <v>1037688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404391</v>
      </c>
      <c r="NB32" s="1326">
        <v>99024</v>
      </c>
      <c r="NC32" s="1326">
        <v>422074</v>
      </c>
      <c r="ND32" s="1327">
        <v>187986</v>
      </c>
      <c r="NE32" s="1328"/>
      <c r="NF32" s="1328"/>
      <c r="NG32" s="1328"/>
      <c r="NH32" s="1328"/>
      <c r="NI32" s="1329">
        <v>1113475</v>
      </c>
      <c r="NJ32" s="1330">
        <v>1611576</v>
      </c>
      <c r="NK32" s="1330">
        <v>2725051</v>
      </c>
      <c r="NL32" s="710"/>
      <c r="NM32" s="710"/>
      <c r="NN32" s="1332" t="s">
        <v>47</v>
      </c>
      <c r="NO32" s="1325">
        <v>47549</v>
      </c>
      <c r="NP32" s="1326">
        <v>1993</v>
      </c>
      <c r="NQ32" s="1326">
        <v>62657</v>
      </c>
      <c r="NR32" s="1327">
        <v>7206</v>
      </c>
      <c r="NS32" s="1328"/>
      <c r="NT32" s="1328"/>
      <c r="NU32" s="1328"/>
      <c r="NV32" s="1328"/>
      <c r="NW32" s="1329">
        <v>119405</v>
      </c>
      <c r="NX32" s="1330">
        <v>25598</v>
      </c>
      <c r="NY32" s="1330">
        <v>145003</v>
      </c>
      <c r="OA32" s="1362"/>
    </row>
    <row r="33" spans="1:391" ht="22.5" customHeight="1" thickTop="1" x14ac:dyDescent="0.2">
      <c r="A33" s="382" t="s">
        <v>118</v>
      </c>
      <c r="B33" s="629">
        <v>246845</v>
      </c>
      <c r="C33" s="626">
        <v>249216</v>
      </c>
      <c r="D33" s="373">
        <v>-0.95</v>
      </c>
      <c r="E33" s="387"/>
      <c r="F33" s="387"/>
      <c r="G33" s="236" t="s">
        <v>119</v>
      </c>
      <c r="H33" s="1134">
        <v>332</v>
      </c>
      <c r="I33" s="119">
        <v>295</v>
      </c>
      <c r="J33" s="1156">
        <v>32</v>
      </c>
      <c r="K33" s="1134">
        <v>659</v>
      </c>
      <c r="L33" s="1157">
        <v>632</v>
      </c>
      <c r="M33" s="390">
        <v>4.2699999999999996</v>
      </c>
      <c r="N33" s="206"/>
      <c r="O33" s="254" t="s">
        <v>61</v>
      </c>
      <c r="P33" s="255">
        <v>212.43</v>
      </c>
      <c r="Q33" s="256">
        <v>203.63</v>
      </c>
      <c r="R33" s="257">
        <v>4.32</v>
      </c>
      <c r="S33" s="255">
        <v>138.26</v>
      </c>
      <c r="T33" s="256">
        <v>134.97</v>
      </c>
      <c r="U33" s="257">
        <v>2.44</v>
      </c>
      <c r="V33" s="255">
        <v>192.69</v>
      </c>
      <c r="W33" s="256">
        <v>185.6</v>
      </c>
      <c r="X33" s="257">
        <v>3.82</v>
      </c>
      <c r="Y33" s="206"/>
      <c r="Z33" s="206"/>
      <c r="AA33" s="206" t="s">
        <v>37</v>
      </c>
      <c r="AB33" s="121">
        <v>9522</v>
      </c>
      <c r="AC33" s="121">
        <v>7665</v>
      </c>
      <c r="AD33" s="121">
        <v>7953</v>
      </c>
      <c r="AE33" s="118">
        <v>25140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125">
        <v>300333</v>
      </c>
      <c r="CG33" s="123">
        <v>315710</v>
      </c>
      <c r="CH33" s="373">
        <v>-4.87</v>
      </c>
      <c r="CI33" s="387"/>
      <c r="CJ33" s="387"/>
      <c r="CK33" s="236" t="s">
        <v>119</v>
      </c>
      <c r="CL33" s="1134">
        <v>261</v>
      </c>
      <c r="CM33" s="119">
        <v>65</v>
      </c>
      <c r="CN33" s="1156">
        <v>247</v>
      </c>
      <c r="CO33" s="1134">
        <v>573</v>
      </c>
      <c r="CP33" s="1157">
        <v>575</v>
      </c>
      <c r="CQ33" s="390">
        <v>-0.35</v>
      </c>
      <c r="CR33" s="206"/>
      <c r="CS33" s="254" t="s">
        <v>61</v>
      </c>
      <c r="CT33" s="255">
        <v>254.39</v>
      </c>
      <c r="CU33" s="256">
        <v>252.19</v>
      </c>
      <c r="CV33" s="257">
        <v>0.87</v>
      </c>
      <c r="CW33" s="255">
        <v>140.19</v>
      </c>
      <c r="CX33" s="256">
        <v>138.33000000000001</v>
      </c>
      <c r="CY33" s="257">
        <v>1.34</v>
      </c>
      <c r="CZ33" s="255">
        <v>213.06</v>
      </c>
      <c r="DA33" s="256">
        <v>211.73</v>
      </c>
      <c r="DB33" s="257">
        <v>0.63</v>
      </c>
      <c r="DC33" s="206"/>
      <c r="DD33" s="206"/>
      <c r="DE33" s="206" t="s">
        <v>37</v>
      </c>
      <c r="DF33" s="121">
        <v>9419</v>
      </c>
      <c r="DG33" s="121">
        <v>9218</v>
      </c>
      <c r="DH33" s="121">
        <v>7596</v>
      </c>
      <c r="DI33" s="118">
        <v>26233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250052</v>
      </c>
      <c r="FK33" s="99">
        <v>256699</v>
      </c>
      <c r="FL33" s="373">
        <v>-2.59</v>
      </c>
      <c r="FM33" s="387"/>
      <c r="FN33" s="387"/>
      <c r="FO33" s="236" t="s">
        <v>119</v>
      </c>
      <c r="FP33" s="1134">
        <v>452</v>
      </c>
      <c r="FQ33" s="119">
        <v>652</v>
      </c>
      <c r="FR33" s="1156">
        <v>695</v>
      </c>
      <c r="FS33" s="1134">
        <v>1799</v>
      </c>
      <c r="FT33" s="1157">
        <v>1656</v>
      </c>
      <c r="FU33" s="390">
        <v>8.64</v>
      </c>
      <c r="FV33" s="688"/>
      <c r="FW33" s="254" t="s">
        <v>61</v>
      </c>
      <c r="FX33" s="255">
        <v>270.77999999999997</v>
      </c>
      <c r="FY33" s="256">
        <v>283.07</v>
      </c>
      <c r="FZ33" s="257">
        <v>-4.34</v>
      </c>
      <c r="GA33" s="255">
        <v>105.92</v>
      </c>
      <c r="GB33" s="256">
        <v>116.31</v>
      </c>
      <c r="GC33" s="257">
        <v>-8.93</v>
      </c>
      <c r="GD33" s="255">
        <v>219.57</v>
      </c>
      <c r="GE33" s="256">
        <v>232.65</v>
      </c>
      <c r="GF33" s="257">
        <v>-5.62</v>
      </c>
      <c r="GG33" s="517"/>
      <c r="GH33" s="517"/>
      <c r="GI33" s="517" t="s">
        <v>37</v>
      </c>
      <c r="GJ33" s="97">
        <v>8001</v>
      </c>
      <c r="GK33" s="97">
        <v>8607</v>
      </c>
      <c r="GL33" s="97">
        <v>8186</v>
      </c>
      <c r="GM33" s="94">
        <v>24794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240458</v>
      </c>
      <c r="IO33" s="99">
        <v>244283</v>
      </c>
      <c r="IP33" s="373">
        <v>-1.57</v>
      </c>
      <c r="IQ33" s="387"/>
      <c r="IR33" s="387"/>
      <c r="IS33" s="236" t="s">
        <v>119</v>
      </c>
      <c r="IT33" s="1134">
        <v>556</v>
      </c>
      <c r="IU33" s="119">
        <v>834</v>
      </c>
      <c r="IV33" s="1156">
        <v>726</v>
      </c>
      <c r="IW33" s="1134">
        <v>2116</v>
      </c>
      <c r="IX33" s="1157">
        <v>1823</v>
      </c>
      <c r="IY33" s="390">
        <v>16.07</v>
      </c>
      <c r="IZ33" s="517"/>
      <c r="JA33" s="254" t="s">
        <v>61</v>
      </c>
      <c r="JB33" s="255">
        <v>245.66</v>
      </c>
      <c r="JC33" s="256">
        <v>268.25</v>
      </c>
      <c r="JD33" s="257">
        <v>-8.42</v>
      </c>
      <c r="JE33" s="255">
        <v>192.95</v>
      </c>
      <c r="JF33" s="256">
        <v>200.96</v>
      </c>
      <c r="JG33" s="257">
        <v>-3.99</v>
      </c>
      <c r="JH33" s="255">
        <v>221.53</v>
      </c>
      <c r="JI33" s="256">
        <v>238.4</v>
      </c>
      <c r="JJ33" s="257">
        <v>-7.08</v>
      </c>
      <c r="JK33" s="517"/>
      <c r="JL33" s="517"/>
      <c r="JM33" s="517" t="s">
        <v>37</v>
      </c>
      <c r="JN33" s="97">
        <v>7766</v>
      </c>
      <c r="JO33" s="97">
        <v>8243</v>
      </c>
      <c r="JP33" s="97">
        <v>8841</v>
      </c>
      <c r="JQ33" s="94">
        <v>24850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1037688</v>
      </c>
      <c r="LS33" s="572">
        <v>1065908</v>
      </c>
      <c r="LT33" s="413">
        <v>-2.65</v>
      </c>
      <c r="LU33" s="408"/>
      <c r="LV33" s="408"/>
      <c r="LW33" s="1202" t="s">
        <v>119</v>
      </c>
      <c r="LX33" s="1100">
        <v>5147</v>
      </c>
      <c r="LY33" s="1203">
        <v>4686</v>
      </c>
      <c r="LZ33" s="1204">
        <v>9.84</v>
      </c>
      <c r="MA33" s="206"/>
      <c r="MB33" s="254" t="s">
        <v>61</v>
      </c>
      <c r="MC33" s="255">
        <v>243.85</v>
      </c>
      <c r="MD33" s="548">
        <v>249.07</v>
      </c>
      <c r="ME33" s="257">
        <v>-2.1</v>
      </c>
      <c r="MF33" s="255">
        <v>154.55000000000001</v>
      </c>
      <c r="MG33" s="548">
        <v>157.87</v>
      </c>
      <c r="MH33" s="257">
        <v>-2.1</v>
      </c>
      <c r="MI33" s="255">
        <v>211.94</v>
      </c>
      <c r="MJ33" s="548">
        <v>217.34</v>
      </c>
      <c r="MK33" s="257">
        <v>-2.48</v>
      </c>
      <c r="ML33" s="230"/>
      <c r="MM33" s="230"/>
      <c r="MN33" s="230" t="s">
        <v>37</v>
      </c>
      <c r="MO33" s="721">
        <v>25140</v>
      </c>
      <c r="MP33" s="721">
        <v>26233</v>
      </c>
      <c r="MQ33" s="721">
        <v>24794</v>
      </c>
      <c r="MR33" s="721">
        <v>24850</v>
      </c>
      <c r="MS33" s="721">
        <v>101017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630">
        <v>219358</v>
      </c>
      <c r="C34" s="631">
        <v>222612</v>
      </c>
      <c r="D34" s="377">
        <v>-1.46</v>
      </c>
      <c r="E34" s="387"/>
      <c r="F34" s="387"/>
      <c r="G34" s="236" t="s">
        <v>121</v>
      </c>
      <c r="H34" s="1134">
        <v>69</v>
      </c>
      <c r="I34" s="119">
        <v>48</v>
      </c>
      <c r="J34" s="1156">
        <v>82</v>
      </c>
      <c r="K34" s="1134">
        <v>199</v>
      </c>
      <c r="L34" s="1157">
        <v>210</v>
      </c>
      <c r="M34" s="390">
        <v>-5.24</v>
      </c>
      <c r="N34" s="206"/>
      <c r="O34" s="254" t="s">
        <v>67</v>
      </c>
      <c r="P34" s="255">
        <v>201.05</v>
      </c>
      <c r="Q34" s="256">
        <v>197.43</v>
      </c>
      <c r="R34" s="257">
        <v>1.83</v>
      </c>
      <c r="S34" s="255">
        <v>149.63999999999999</v>
      </c>
      <c r="T34" s="256">
        <v>148.56</v>
      </c>
      <c r="U34" s="257">
        <v>0.73</v>
      </c>
      <c r="V34" s="255">
        <v>187.37</v>
      </c>
      <c r="W34" s="256">
        <v>184.6</v>
      </c>
      <c r="X34" s="257">
        <v>1.5</v>
      </c>
      <c r="Y34" s="206"/>
      <c r="Z34" s="206"/>
      <c r="AA34" s="206" t="s">
        <v>51</v>
      </c>
      <c r="AB34" s="121">
        <v>39823</v>
      </c>
      <c r="AC34" s="121">
        <v>37753</v>
      </c>
      <c r="AD34" s="121">
        <v>35842</v>
      </c>
      <c r="AE34" s="118">
        <v>113418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126">
        <v>283288</v>
      </c>
      <c r="CG34" s="127">
        <v>298438</v>
      </c>
      <c r="CH34" s="377">
        <v>-5.08</v>
      </c>
      <c r="CI34" s="387"/>
      <c r="CJ34" s="387"/>
      <c r="CK34" s="236" t="s">
        <v>121</v>
      </c>
      <c r="CL34" s="1134">
        <v>85</v>
      </c>
      <c r="CM34" s="119">
        <v>28</v>
      </c>
      <c r="CN34" s="1156">
        <v>30</v>
      </c>
      <c r="CO34" s="1134">
        <v>143</v>
      </c>
      <c r="CP34" s="1157">
        <v>163</v>
      </c>
      <c r="CQ34" s="390">
        <v>-12.27</v>
      </c>
      <c r="CR34" s="206"/>
      <c r="CS34" s="254" t="s">
        <v>67</v>
      </c>
      <c r="CT34" s="255">
        <v>164.26</v>
      </c>
      <c r="CU34" s="256">
        <v>161.27000000000001</v>
      </c>
      <c r="CV34" s="257">
        <v>1.85</v>
      </c>
      <c r="CW34" s="255">
        <v>109.72</v>
      </c>
      <c r="CX34" s="256">
        <v>108.75</v>
      </c>
      <c r="CY34" s="257">
        <v>0.89</v>
      </c>
      <c r="CZ34" s="255">
        <v>144.52000000000001</v>
      </c>
      <c r="DA34" s="256">
        <v>142.6</v>
      </c>
      <c r="DB34" s="257">
        <v>1.35</v>
      </c>
      <c r="DC34" s="206"/>
      <c r="DD34" s="206"/>
      <c r="DE34" s="206" t="s">
        <v>51</v>
      </c>
      <c r="DF34" s="121">
        <v>60815</v>
      </c>
      <c r="DG34" s="121">
        <v>47758</v>
      </c>
      <c r="DH34" s="121">
        <v>44216</v>
      </c>
      <c r="DI34" s="118">
        <v>152789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219735</v>
      </c>
      <c r="FK34" s="104">
        <v>228217</v>
      </c>
      <c r="FL34" s="377">
        <v>-3.72</v>
      </c>
      <c r="FM34" s="387"/>
      <c r="FN34" s="387"/>
      <c r="FO34" s="236" t="s">
        <v>121</v>
      </c>
      <c r="FP34" s="1134">
        <v>284</v>
      </c>
      <c r="FQ34" s="119">
        <v>308</v>
      </c>
      <c r="FR34" s="1156">
        <v>367</v>
      </c>
      <c r="FS34" s="1134">
        <v>959</v>
      </c>
      <c r="FT34" s="1157">
        <v>1011</v>
      </c>
      <c r="FU34" s="390">
        <v>-5.14</v>
      </c>
      <c r="FV34" s="688"/>
      <c r="FW34" s="254" t="s">
        <v>67</v>
      </c>
      <c r="FX34" s="255">
        <v>175.27</v>
      </c>
      <c r="FY34" s="256">
        <v>193.46</v>
      </c>
      <c r="FZ34" s="257">
        <v>-9.4</v>
      </c>
      <c r="GA34" s="255">
        <v>110.68</v>
      </c>
      <c r="GB34" s="256">
        <v>109.99</v>
      </c>
      <c r="GC34" s="257">
        <v>0.63</v>
      </c>
      <c r="GD34" s="255">
        <v>155.21</v>
      </c>
      <c r="GE34" s="256">
        <v>168.22</v>
      </c>
      <c r="GF34" s="257">
        <v>-7.73</v>
      </c>
      <c r="GG34" s="517"/>
      <c r="GH34" s="517"/>
      <c r="GI34" s="517" t="s">
        <v>51</v>
      </c>
      <c r="GJ34" s="97">
        <v>36908</v>
      </c>
      <c r="GK34" s="97">
        <v>36731</v>
      </c>
      <c r="GL34" s="97">
        <v>36759</v>
      </c>
      <c r="GM34" s="94">
        <v>110398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203108</v>
      </c>
      <c r="IO34" s="104">
        <v>210009</v>
      </c>
      <c r="IP34" s="377">
        <v>-3.29</v>
      </c>
      <c r="IQ34" s="387"/>
      <c r="IR34" s="387"/>
      <c r="IS34" s="236" t="s">
        <v>121</v>
      </c>
      <c r="IT34" s="1134">
        <v>230</v>
      </c>
      <c r="IU34" s="119">
        <v>312</v>
      </c>
      <c r="IV34" s="1156">
        <v>248</v>
      </c>
      <c r="IW34" s="1134">
        <v>790</v>
      </c>
      <c r="IX34" s="1157">
        <v>890</v>
      </c>
      <c r="IY34" s="390">
        <v>-11.24</v>
      </c>
      <c r="IZ34" s="517"/>
      <c r="JA34" s="254" t="s">
        <v>67</v>
      </c>
      <c r="JB34" s="255">
        <v>212.09</v>
      </c>
      <c r="JC34" s="256">
        <v>210.65</v>
      </c>
      <c r="JD34" s="257">
        <v>0.68</v>
      </c>
      <c r="JE34" s="255">
        <v>179.89</v>
      </c>
      <c r="JF34" s="256">
        <v>184.06</v>
      </c>
      <c r="JG34" s="257">
        <v>-2.27</v>
      </c>
      <c r="JH34" s="255">
        <v>197.35</v>
      </c>
      <c r="JI34" s="256">
        <v>198.86</v>
      </c>
      <c r="JJ34" s="257">
        <v>-0.76</v>
      </c>
      <c r="JK34" s="517"/>
      <c r="JL34" s="517"/>
      <c r="JM34" s="517" t="s">
        <v>51</v>
      </c>
      <c r="JN34" s="97">
        <v>35887</v>
      </c>
      <c r="JO34" s="97">
        <v>34673</v>
      </c>
      <c r="JP34" s="97">
        <v>37566</v>
      </c>
      <c r="JQ34" s="94">
        <v>108126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925489</v>
      </c>
      <c r="LS34" s="588">
        <v>959276</v>
      </c>
      <c r="LT34" s="340">
        <v>-3.52</v>
      </c>
      <c r="LU34" s="408"/>
      <c r="LV34" s="408"/>
      <c r="LW34" s="1202" t="s">
        <v>121</v>
      </c>
      <c r="LX34" s="1100">
        <v>2091</v>
      </c>
      <c r="LY34" s="1203">
        <v>2274</v>
      </c>
      <c r="LZ34" s="1204">
        <v>-8.0500000000000007</v>
      </c>
      <c r="MA34" s="206"/>
      <c r="MB34" s="254" t="s">
        <v>67</v>
      </c>
      <c r="MC34" s="255">
        <v>189.65</v>
      </c>
      <c r="MD34" s="548">
        <v>191.26</v>
      </c>
      <c r="ME34" s="257">
        <v>-0.84</v>
      </c>
      <c r="MF34" s="255">
        <v>144.83000000000001</v>
      </c>
      <c r="MG34" s="548">
        <v>145.47</v>
      </c>
      <c r="MH34" s="257">
        <v>-0.44</v>
      </c>
      <c r="MI34" s="255">
        <v>173.63</v>
      </c>
      <c r="MJ34" s="548">
        <v>175.33</v>
      </c>
      <c r="MK34" s="257">
        <v>-0.97</v>
      </c>
      <c r="ML34" s="230"/>
      <c r="MM34" s="230"/>
      <c r="MN34" s="230" t="s">
        <v>51</v>
      </c>
      <c r="MO34" s="721">
        <v>113418</v>
      </c>
      <c r="MP34" s="721">
        <v>152789</v>
      </c>
      <c r="MQ34" s="721">
        <v>110398</v>
      </c>
      <c r="MR34" s="721">
        <v>108126</v>
      </c>
      <c r="MS34" s="721">
        <v>484731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632">
        <v>27487</v>
      </c>
      <c r="C35" s="633">
        <v>26604</v>
      </c>
      <c r="D35" s="386">
        <v>3.32</v>
      </c>
      <c r="E35" s="387"/>
      <c r="F35" s="387"/>
      <c r="G35" s="236" t="s">
        <v>124</v>
      </c>
      <c r="H35" s="1134">
        <v>439</v>
      </c>
      <c r="I35" s="119">
        <v>445</v>
      </c>
      <c r="J35" s="1156">
        <v>265</v>
      </c>
      <c r="K35" s="1134">
        <v>1149</v>
      </c>
      <c r="L35" s="1157">
        <v>1109</v>
      </c>
      <c r="M35" s="390">
        <v>3.61</v>
      </c>
      <c r="N35" s="206"/>
      <c r="O35" s="254" t="s">
        <v>72</v>
      </c>
      <c r="P35" s="255">
        <v>235.5</v>
      </c>
      <c r="Q35" s="256">
        <v>227.43</v>
      </c>
      <c r="R35" s="257">
        <v>3.55</v>
      </c>
      <c r="S35" s="255">
        <v>166.55</v>
      </c>
      <c r="T35" s="256">
        <v>164.16</v>
      </c>
      <c r="U35" s="257">
        <v>1.46</v>
      </c>
      <c r="V35" s="255">
        <v>217.15</v>
      </c>
      <c r="W35" s="256">
        <v>210.81</v>
      </c>
      <c r="X35" s="257">
        <v>3.01</v>
      </c>
      <c r="Y35" s="206"/>
      <c r="Z35" s="206"/>
      <c r="AA35" s="206" t="s">
        <v>57</v>
      </c>
      <c r="AB35" s="121">
        <v>38153</v>
      </c>
      <c r="AC35" s="121">
        <v>37473</v>
      </c>
      <c r="AD35" s="121">
        <v>32661</v>
      </c>
      <c r="AE35" s="118">
        <v>108287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128">
        <v>17045</v>
      </c>
      <c r="CG35" s="129">
        <v>17272</v>
      </c>
      <c r="CH35" s="386">
        <v>-1.31</v>
      </c>
      <c r="CI35" s="387"/>
      <c r="CJ35" s="387"/>
      <c r="CK35" s="236" t="s">
        <v>124</v>
      </c>
      <c r="CL35" s="1134">
        <v>15</v>
      </c>
      <c r="CM35" s="119">
        <v>49</v>
      </c>
      <c r="CN35" s="1156">
        <v>26</v>
      </c>
      <c r="CO35" s="1134">
        <v>90</v>
      </c>
      <c r="CP35" s="1157">
        <v>89</v>
      </c>
      <c r="CQ35" s="390">
        <v>1.1200000000000001</v>
      </c>
      <c r="CR35" s="206"/>
      <c r="CS35" s="254" t="s">
        <v>72</v>
      </c>
      <c r="CT35" s="255">
        <v>219.15</v>
      </c>
      <c r="CU35" s="256">
        <v>215.51</v>
      </c>
      <c r="CV35" s="257">
        <v>1.69</v>
      </c>
      <c r="CW35" s="255">
        <v>86.95</v>
      </c>
      <c r="CX35" s="256">
        <v>85.62</v>
      </c>
      <c r="CY35" s="257">
        <v>1.55</v>
      </c>
      <c r="CZ35" s="255">
        <v>171.3</v>
      </c>
      <c r="DA35" s="256">
        <v>169.35</v>
      </c>
      <c r="DB35" s="257">
        <v>1.1499999999999999</v>
      </c>
      <c r="DC35" s="206"/>
      <c r="DD35" s="206"/>
      <c r="DE35" s="206" t="s">
        <v>57</v>
      </c>
      <c r="DF35" s="121">
        <v>43781</v>
      </c>
      <c r="DG35" s="121">
        <v>41029</v>
      </c>
      <c r="DH35" s="121">
        <v>36501</v>
      </c>
      <c r="DI35" s="118">
        <v>121311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30317</v>
      </c>
      <c r="FK35" s="104">
        <v>28482</v>
      </c>
      <c r="FL35" s="377">
        <v>6.44</v>
      </c>
      <c r="FM35" s="387"/>
      <c r="FN35" s="387"/>
      <c r="FO35" s="236" t="s">
        <v>124</v>
      </c>
      <c r="FP35" s="1134">
        <v>398</v>
      </c>
      <c r="FQ35" s="119">
        <v>447</v>
      </c>
      <c r="FR35" s="1156">
        <v>598</v>
      </c>
      <c r="FS35" s="1134">
        <v>1443</v>
      </c>
      <c r="FT35" s="1157">
        <v>1362</v>
      </c>
      <c r="FU35" s="390">
        <v>5.95</v>
      </c>
      <c r="FV35" s="688"/>
      <c r="FW35" s="254" t="s">
        <v>72</v>
      </c>
      <c r="FX35" s="255">
        <v>100.97</v>
      </c>
      <c r="FY35" s="256">
        <v>104.74</v>
      </c>
      <c r="FZ35" s="257">
        <v>-3.6</v>
      </c>
      <c r="GA35" s="255">
        <v>58.49</v>
      </c>
      <c r="GB35" s="256">
        <v>55.38</v>
      </c>
      <c r="GC35" s="257">
        <v>5.62</v>
      </c>
      <c r="GD35" s="255">
        <v>87.77</v>
      </c>
      <c r="GE35" s="256">
        <v>89.81</v>
      </c>
      <c r="GF35" s="257">
        <v>-2.27</v>
      </c>
      <c r="GG35" s="517"/>
      <c r="GH35" s="517"/>
      <c r="GI35" s="517" t="s">
        <v>57</v>
      </c>
      <c r="GJ35" s="97">
        <v>38171</v>
      </c>
      <c r="GK35" s="97">
        <v>38781</v>
      </c>
      <c r="GL35" s="97">
        <v>37908</v>
      </c>
      <c r="GM35" s="94">
        <v>114860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37350</v>
      </c>
      <c r="IO35" s="106">
        <v>34274</v>
      </c>
      <c r="IP35" s="386">
        <v>8.9700000000000006</v>
      </c>
      <c r="IQ35" s="387"/>
      <c r="IR35" s="387"/>
      <c r="IS35" s="236" t="s">
        <v>124</v>
      </c>
      <c r="IT35" s="1134">
        <v>576</v>
      </c>
      <c r="IU35" s="119">
        <v>645</v>
      </c>
      <c r="IV35" s="1156">
        <v>534</v>
      </c>
      <c r="IW35" s="1134">
        <v>1755</v>
      </c>
      <c r="IX35" s="1157">
        <v>2047</v>
      </c>
      <c r="IY35" s="390">
        <v>-14.26</v>
      </c>
      <c r="IZ35" s="517"/>
      <c r="JA35" s="254" t="s">
        <v>72</v>
      </c>
      <c r="JB35" s="255">
        <v>249.7</v>
      </c>
      <c r="JC35" s="256">
        <v>259.85000000000002</v>
      </c>
      <c r="JD35" s="257">
        <v>-3.91</v>
      </c>
      <c r="JE35" s="255">
        <v>214.99</v>
      </c>
      <c r="JF35" s="256">
        <v>228.7</v>
      </c>
      <c r="JG35" s="257">
        <v>-5.99</v>
      </c>
      <c r="JH35" s="255">
        <v>233.81</v>
      </c>
      <c r="JI35" s="256">
        <v>246.03</v>
      </c>
      <c r="JJ35" s="257">
        <v>-4.97</v>
      </c>
      <c r="JK35" s="517"/>
      <c r="JL35" s="517"/>
      <c r="JM35" s="517" t="s">
        <v>57</v>
      </c>
      <c r="JN35" s="97">
        <v>35400</v>
      </c>
      <c r="JO35" s="97">
        <v>34302</v>
      </c>
      <c r="JP35" s="97">
        <v>37780</v>
      </c>
      <c r="JQ35" s="94">
        <v>107482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112199</v>
      </c>
      <c r="LS35" s="589">
        <v>106632</v>
      </c>
      <c r="LT35" s="342">
        <v>5.22</v>
      </c>
      <c r="LU35" s="408"/>
      <c r="LV35" s="408"/>
      <c r="LW35" s="1202" t="s">
        <v>124</v>
      </c>
      <c r="LX35" s="1100">
        <v>4437</v>
      </c>
      <c r="LY35" s="1203">
        <v>4607</v>
      </c>
      <c r="LZ35" s="1204">
        <v>-3.69</v>
      </c>
      <c r="MA35" s="206"/>
      <c r="MB35" s="254" t="s">
        <v>72</v>
      </c>
      <c r="MC35" s="255">
        <v>206.74</v>
      </c>
      <c r="MD35" s="548">
        <v>206.82</v>
      </c>
      <c r="ME35" s="257">
        <v>-0.04</v>
      </c>
      <c r="MF35" s="255">
        <v>147.04</v>
      </c>
      <c r="MG35" s="548">
        <v>150.31</v>
      </c>
      <c r="MH35" s="257">
        <v>-2.1800000000000002</v>
      </c>
      <c r="MI35" s="255">
        <v>185.41</v>
      </c>
      <c r="MJ35" s="548">
        <v>187.16</v>
      </c>
      <c r="MK35" s="257">
        <v>-0.94</v>
      </c>
      <c r="ML35" s="230"/>
      <c r="MM35" s="230"/>
      <c r="MN35" s="230" t="s">
        <v>57</v>
      </c>
      <c r="MO35" s="721">
        <v>108287</v>
      </c>
      <c r="MP35" s="721">
        <v>121311</v>
      </c>
      <c r="MQ35" s="721">
        <v>114860</v>
      </c>
      <c r="MR35" s="721">
        <v>107482</v>
      </c>
      <c r="MS35" s="721">
        <v>451940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34">
        <v>58</v>
      </c>
      <c r="I36" s="119">
        <v>38</v>
      </c>
      <c r="J36" s="1156">
        <v>125</v>
      </c>
      <c r="K36" s="1134">
        <v>221</v>
      </c>
      <c r="L36" s="1157">
        <v>200</v>
      </c>
      <c r="M36" s="390">
        <v>10.5</v>
      </c>
      <c r="N36" s="206"/>
      <c r="O36" s="263" t="s">
        <v>77</v>
      </c>
      <c r="P36" s="255">
        <v>80.92</v>
      </c>
      <c r="Q36" s="256">
        <v>79.13</v>
      </c>
      <c r="R36" s="257">
        <v>2.2599999999999998</v>
      </c>
      <c r="S36" s="255">
        <v>38.36</v>
      </c>
      <c r="T36" s="256">
        <v>37.14</v>
      </c>
      <c r="U36" s="257">
        <v>3.28</v>
      </c>
      <c r="V36" s="255">
        <v>69.59</v>
      </c>
      <c r="W36" s="256">
        <v>68.099999999999994</v>
      </c>
      <c r="X36" s="257">
        <v>2.19</v>
      </c>
      <c r="Y36" s="206"/>
      <c r="Z36" s="206"/>
      <c r="AA36" s="206" t="s">
        <v>62</v>
      </c>
      <c r="AB36" s="121">
        <v>1009</v>
      </c>
      <c r="AC36" s="121">
        <v>1160</v>
      </c>
      <c r="AD36" s="121">
        <v>926</v>
      </c>
      <c r="AE36" s="118">
        <v>3095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34">
        <v>32</v>
      </c>
      <c r="CM36" s="119">
        <v>68</v>
      </c>
      <c r="CN36" s="1156">
        <v>38</v>
      </c>
      <c r="CO36" s="1134">
        <v>138</v>
      </c>
      <c r="CP36" s="1157">
        <v>145</v>
      </c>
      <c r="CQ36" s="390">
        <v>-4.83</v>
      </c>
      <c r="CR36" s="206"/>
      <c r="CS36" s="263" t="s">
        <v>77</v>
      </c>
      <c r="CT36" s="255">
        <v>164.43</v>
      </c>
      <c r="CU36" s="256">
        <v>160.91999999999999</v>
      </c>
      <c r="CV36" s="257">
        <v>2.1800000000000002</v>
      </c>
      <c r="CW36" s="255">
        <v>72.73</v>
      </c>
      <c r="CX36" s="256">
        <v>69.709999999999994</v>
      </c>
      <c r="CY36" s="257">
        <v>4.33</v>
      </c>
      <c r="CZ36" s="255">
        <v>131.24</v>
      </c>
      <c r="DA36" s="256">
        <v>128.5</v>
      </c>
      <c r="DB36" s="257">
        <v>2.13</v>
      </c>
      <c r="DC36" s="206"/>
      <c r="DD36" s="206"/>
      <c r="DE36" s="206" t="s">
        <v>62</v>
      </c>
      <c r="DF36" s="121">
        <v>1409</v>
      </c>
      <c r="DG36" s="121">
        <v>1273</v>
      </c>
      <c r="DH36" s="121">
        <v>1015</v>
      </c>
      <c r="DI36" s="118">
        <v>3697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34">
        <v>153</v>
      </c>
      <c r="FQ36" s="119">
        <v>225</v>
      </c>
      <c r="FR36" s="1156">
        <v>129</v>
      </c>
      <c r="FS36" s="1134">
        <v>507</v>
      </c>
      <c r="FT36" s="1157">
        <v>535</v>
      </c>
      <c r="FU36" s="390">
        <v>-5.23</v>
      </c>
      <c r="FV36" s="688"/>
      <c r="FW36" s="263" t="s">
        <v>77</v>
      </c>
      <c r="FX36" s="255">
        <v>143.79</v>
      </c>
      <c r="FY36" s="256">
        <v>153.18</v>
      </c>
      <c r="FZ36" s="257">
        <v>-6.13</v>
      </c>
      <c r="GA36" s="255">
        <v>79.760000000000005</v>
      </c>
      <c r="GB36" s="256">
        <v>80.87</v>
      </c>
      <c r="GC36" s="257">
        <v>-1.37</v>
      </c>
      <c r="GD36" s="255">
        <v>123.9</v>
      </c>
      <c r="GE36" s="256">
        <v>131.31</v>
      </c>
      <c r="GF36" s="257">
        <v>-5.64</v>
      </c>
      <c r="GG36" s="517"/>
      <c r="GH36" s="517"/>
      <c r="GI36" s="517" t="s">
        <v>62</v>
      </c>
      <c r="GJ36" s="97">
        <v>984</v>
      </c>
      <c r="GK36" s="97">
        <v>1124</v>
      </c>
      <c r="GL36" s="97">
        <v>1090</v>
      </c>
      <c r="GM36" s="94">
        <v>3198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34">
        <v>194</v>
      </c>
      <c r="IU36" s="119">
        <v>143</v>
      </c>
      <c r="IV36" s="1156">
        <v>128</v>
      </c>
      <c r="IW36" s="1134">
        <v>465</v>
      </c>
      <c r="IX36" s="1157">
        <v>509</v>
      </c>
      <c r="IY36" s="390">
        <v>-8.64</v>
      </c>
      <c r="IZ36" s="517"/>
      <c r="JA36" s="263" t="s">
        <v>77</v>
      </c>
      <c r="JB36" s="255">
        <v>130.18</v>
      </c>
      <c r="JC36" s="256">
        <v>138.47</v>
      </c>
      <c r="JD36" s="257">
        <v>-5.99</v>
      </c>
      <c r="JE36" s="255">
        <v>103.62</v>
      </c>
      <c r="JF36" s="256">
        <v>102.92</v>
      </c>
      <c r="JG36" s="257">
        <v>0.68</v>
      </c>
      <c r="JH36" s="255">
        <v>118.02</v>
      </c>
      <c r="JI36" s="256">
        <v>122.71</v>
      </c>
      <c r="JJ36" s="257">
        <v>-3.82</v>
      </c>
      <c r="JK36" s="517"/>
      <c r="JL36" s="517"/>
      <c r="JM36" s="517" t="s">
        <v>62</v>
      </c>
      <c r="JN36" s="97">
        <v>997</v>
      </c>
      <c r="JO36" s="97">
        <v>989</v>
      </c>
      <c r="JP36" s="97">
        <v>1106</v>
      </c>
      <c r="JQ36" s="94">
        <v>3092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1331</v>
      </c>
      <c r="LY36" s="1203">
        <v>1389</v>
      </c>
      <c r="LZ36" s="1204">
        <v>-4.18</v>
      </c>
      <c r="MA36" s="206"/>
      <c r="MB36" s="263" t="s">
        <v>77</v>
      </c>
      <c r="MC36" s="255">
        <v>127.42</v>
      </c>
      <c r="MD36" s="548">
        <v>130.1</v>
      </c>
      <c r="ME36" s="257">
        <v>-2.06</v>
      </c>
      <c r="MF36" s="255">
        <v>79.62</v>
      </c>
      <c r="MG36" s="548">
        <v>78.099999999999994</v>
      </c>
      <c r="MH36" s="257">
        <v>1.95</v>
      </c>
      <c r="MI36" s="255">
        <v>110.34</v>
      </c>
      <c r="MJ36" s="548">
        <v>112.01</v>
      </c>
      <c r="MK36" s="257">
        <v>-1.49</v>
      </c>
      <c r="ML36" s="230"/>
      <c r="MM36" s="230"/>
      <c r="MN36" s="230" t="s">
        <v>62</v>
      </c>
      <c r="MO36" s="721">
        <v>3095</v>
      </c>
      <c r="MP36" s="721">
        <v>3697</v>
      </c>
      <c r="MQ36" s="721">
        <v>3198</v>
      </c>
      <c r="MR36" s="721">
        <v>3092</v>
      </c>
      <c r="MS36" s="721">
        <v>13082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94"/>
      <c r="B37" s="1481"/>
      <c r="C37" s="1481"/>
      <c r="D37" s="360"/>
      <c r="E37" s="1482"/>
      <c r="F37" s="387"/>
      <c r="G37" s="236" t="s">
        <v>126</v>
      </c>
      <c r="H37" s="1134">
        <v>196</v>
      </c>
      <c r="I37" s="119">
        <v>231</v>
      </c>
      <c r="J37" s="1156">
        <v>208</v>
      </c>
      <c r="K37" s="1134">
        <v>635</v>
      </c>
      <c r="L37" s="1157">
        <v>639</v>
      </c>
      <c r="M37" s="390">
        <v>-0.63</v>
      </c>
      <c r="N37" s="206"/>
      <c r="O37" s="266" t="s">
        <v>81</v>
      </c>
      <c r="P37" s="267">
        <v>2602.8200000000002</v>
      </c>
      <c r="Q37" s="268">
        <v>2497.27</v>
      </c>
      <c r="R37" s="269">
        <v>4.2300000000000004</v>
      </c>
      <c r="S37" s="270">
        <v>1336.5299999999997</v>
      </c>
      <c r="T37" s="268">
        <v>1292.0600000000002</v>
      </c>
      <c r="U37" s="269">
        <v>3.44</v>
      </c>
      <c r="V37" s="270">
        <v>2265.7800000000002</v>
      </c>
      <c r="W37" s="268">
        <v>2180.7599999999998</v>
      </c>
      <c r="X37" s="269">
        <v>3.9</v>
      </c>
      <c r="Y37" s="206"/>
      <c r="Z37" s="206"/>
      <c r="AA37" s="206" t="s">
        <v>68</v>
      </c>
      <c r="AB37" s="121">
        <v>9500</v>
      </c>
      <c r="AC37" s="121">
        <v>9848</v>
      </c>
      <c r="AD37" s="121">
        <v>7440</v>
      </c>
      <c r="AE37" s="118">
        <v>26788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120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94"/>
      <c r="CF37" s="1558"/>
      <c r="CG37" s="1558"/>
      <c r="CH37" s="360"/>
      <c r="CI37" s="1482"/>
      <c r="CJ37" s="387"/>
      <c r="CK37" s="236" t="s">
        <v>126</v>
      </c>
      <c r="CL37" s="1134">
        <v>70</v>
      </c>
      <c r="CM37" s="119">
        <v>90</v>
      </c>
      <c r="CN37" s="1156">
        <v>138</v>
      </c>
      <c r="CO37" s="1134">
        <v>298</v>
      </c>
      <c r="CP37" s="1157">
        <v>316</v>
      </c>
      <c r="CQ37" s="390">
        <v>-5.7</v>
      </c>
      <c r="CR37" s="206"/>
      <c r="CS37" s="266" t="s">
        <v>81</v>
      </c>
      <c r="CT37" s="267">
        <v>2392.9899999999998</v>
      </c>
      <c r="CU37" s="268">
        <v>2342.13</v>
      </c>
      <c r="CV37" s="269">
        <v>2.17</v>
      </c>
      <c r="CW37" s="270">
        <v>1188.2700000000002</v>
      </c>
      <c r="CX37" s="268">
        <v>1170.24</v>
      </c>
      <c r="CY37" s="269">
        <v>1.54</v>
      </c>
      <c r="CZ37" s="270">
        <v>1956.9599999999998</v>
      </c>
      <c r="DA37" s="268">
        <v>1925.6499999999999</v>
      </c>
      <c r="DB37" s="269">
        <v>1.63</v>
      </c>
      <c r="DC37" s="206"/>
      <c r="DD37" s="206"/>
      <c r="DE37" s="206" t="s">
        <v>68</v>
      </c>
      <c r="DF37" s="121">
        <v>12529</v>
      </c>
      <c r="DG37" s="121">
        <v>10625</v>
      </c>
      <c r="DH37" s="121">
        <v>10016</v>
      </c>
      <c r="DI37" s="118">
        <v>33170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120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34">
        <v>273</v>
      </c>
      <c r="FQ37" s="119">
        <v>194</v>
      </c>
      <c r="FR37" s="1156">
        <v>286</v>
      </c>
      <c r="FS37" s="1134">
        <v>753</v>
      </c>
      <c r="FT37" s="1157">
        <v>787</v>
      </c>
      <c r="FU37" s="390">
        <v>-4.32</v>
      </c>
      <c r="FV37" s="688"/>
      <c r="FW37" s="266" t="s">
        <v>81</v>
      </c>
      <c r="FX37" s="267">
        <v>2267.37</v>
      </c>
      <c r="FY37" s="268">
        <v>2307.1799999999994</v>
      </c>
      <c r="FZ37" s="269">
        <v>-1.73</v>
      </c>
      <c r="GA37" s="270">
        <v>1484.5400000000002</v>
      </c>
      <c r="GB37" s="268">
        <v>1459.21</v>
      </c>
      <c r="GC37" s="269">
        <v>1.74</v>
      </c>
      <c r="GD37" s="270">
        <v>2024.2</v>
      </c>
      <c r="GE37" s="268">
        <v>2050.77</v>
      </c>
      <c r="GF37" s="269">
        <v>-1.3</v>
      </c>
      <c r="GG37" s="517"/>
      <c r="GH37" s="517"/>
      <c r="GI37" s="517" t="s">
        <v>68</v>
      </c>
      <c r="GJ37" s="97">
        <v>9608</v>
      </c>
      <c r="GK37" s="97">
        <v>9868</v>
      </c>
      <c r="GL37" s="97">
        <v>10956</v>
      </c>
      <c r="GM37" s="94">
        <v>30432</v>
      </c>
      <c r="GN37" s="1356"/>
      <c r="GO37" s="1356"/>
      <c r="GP37" s="1356"/>
      <c r="GQ37" s="1356"/>
      <c r="GR37" s="523"/>
      <c r="GS37" s="517"/>
      <c r="GT37" s="722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34">
        <v>237</v>
      </c>
      <c r="IU37" s="119">
        <v>329</v>
      </c>
      <c r="IV37" s="1156">
        <v>176</v>
      </c>
      <c r="IW37" s="1134">
        <v>742</v>
      </c>
      <c r="IX37" s="1157">
        <v>812</v>
      </c>
      <c r="IY37" s="390">
        <v>-8.6199999999999992</v>
      </c>
      <c r="IZ37" s="517"/>
      <c r="JA37" s="266" t="s">
        <v>81</v>
      </c>
      <c r="JB37" s="267">
        <v>3548.8399999999997</v>
      </c>
      <c r="JC37" s="268">
        <v>3507.8599999999997</v>
      </c>
      <c r="JD37" s="269">
        <v>1.17</v>
      </c>
      <c r="JE37" s="270">
        <v>1697.4700000000003</v>
      </c>
      <c r="JF37" s="268">
        <v>1666.82</v>
      </c>
      <c r="JG37" s="269">
        <v>1.84</v>
      </c>
      <c r="JH37" s="270">
        <v>2701.39</v>
      </c>
      <c r="JI37" s="268">
        <v>2691.3100000000004</v>
      </c>
      <c r="JJ37" s="269">
        <v>0.37</v>
      </c>
      <c r="JK37" s="517"/>
      <c r="JL37" s="517"/>
      <c r="JM37" s="517" t="s">
        <v>68</v>
      </c>
      <c r="JN37" s="97">
        <v>8551</v>
      </c>
      <c r="JO37" s="97">
        <v>8569</v>
      </c>
      <c r="JP37" s="97">
        <v>8947</v>
      </c>
      <c r="JQ37" s="94">
        <v>26067</v>
      </c>
      <c r="JR37" s="1356"/>
      <c r="JS37" s="1356"/>
      <c r="JT37" s="1356"/>
      <c r="JU37" s="1356"/>
      <c r="JV37" s="523"/>
      <c r="JW37" s="517"/>
      <c r="JX37" s="722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2428</v>
      </c>
      <c r="LY37" s="1203">
        <v>2554</v>
      </c>
      <c r="LZ37" s="1204">
        <v>-4.93</v>
      </c>
      <c r="MA37" s="206"/>
      <c r="MB37" s="266" t="s">
        <v>81</v>
      </c>
      <c r="MC37" s="267">
        <v>2726.8100000000004</v>
      </c>
      <c r="MD37" s="549">
        <v>2679.3</v>
      </c>
      <c r="ME37" s="269">
        <v>1.77</v>
      </c>
      <c r="MF37" s="267">
        <v>1466.5899999999997</v>
      </c>
      <c r="MG37" s="549">
        <v>1433.9099999999999</v>
      </c>
      <c r="MH37" s="269">
        <v>2.2799999999999998</v>
      </c>
      <c r="MI37" s="267">
        <v>2276.44</v>
      </c>
      <c r="MJ37" s="549">
        <v>2246.04</v>
      </c>
      <c r="MK37" s="269">
        <v>1.35</v>
      </c>
      <c r="ML37" s="230"/>
      <c r="MM37" s="230"/>
      <c r="MN37" s="230" t="s">
        <v>68</v>
      </c>
      <c r="MO37" s="721">
        <v>26788</v>
      </c>
      <c r="MP37" s="721">
        <v>33170</v>
      </c>
      <c r="MQ37" s="721">
        <v>30432</v>
      </c>
      <c r="MR37" s="721">
        <v>26067</v>
      </c>
      <c r="MS37" s="721">
        <v>116457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34">
        <v>0</v>
      </c>
      <c r="I38" s="119">
        <v>0</v>
      </c>
      <c r="J38" s="1156">
        <v>0</v>
      </c>
      <c r="K38" s="1134">
        <v>0</v>
      </c>
      <c r="L38" s="1157">
        <v>10</v>
      </c>
      <c r="M38" s="390">
        <v>-100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121">
        <v>19269</v>
      </c>
      <c r="AC38" s="121">
        <v>19032</v>
      </c>
      <c r="AD38" s="121">
        <v>17268</v>
      </c>
      <c r="AE38" s="118">
        <v>55569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120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94"/>
      <c r="CF38" s="1558"/>
      <c r="CG38" s="1558"/>
      <c r="CH38" s="360"/>
      <c r="CI38" s="1482"/>
      <c r="CJ38" s="387"/>
      <c r="CK38" s="236" t="s">
        <v>127</v>
      </c>
      <c r="CL38" s="1134">
        <v>0</v>
      </c>
      <c r="CM38" s="119">
        <v>2</v>
      </c>
      <c r="CN38" s="1156">
        <v>0</v>
      </c>
      <c r="CO38" s="1134">
        <v>2</v>
      </c>
      <c r="CP38" s="1157">
        <v>4</v>
      </c>
      <c r="CQ38" s="390">
        <v>-50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121">
        <v>20700</v>
      </c>
      <c r="DG38" s="121">
        <v>21308</v>
      </c>
      <c r="DH38" s="121">
        <v>18174</v>
      </c>
      <c r="DI38" s="118">
        <v>60182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120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34">
        <v>0</v>
      </c>
      <c r="FQ38" s="119">
        <v>0</v>
      </c>
      <c r="FR38" s="1156">
        <v>0</v>
      </c>
      <c r="FS38" s="1134">
        <v>0</v>
      </c>
      <c r="FT38" s="1157">
        <v>0</v>
      </c>
      <c r="FU38" s="390">
        <v>0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20389</v>
      </c>
      <c r="GK38" s="97">
        <v>20674</v>
      </c>
      <c r="GL38" s="97">
        <v>18692</v>
      </c>
      <c r="GM38" s="94">
        <v>59755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34">
        <v>6</v>
      </c>
      <c r="IU38" s="119">
        <v>15</v>
      </c>
      <c r="IV38" s="1156">
        <v>9</v>
      </c>
      <c r="IW38" s="1134">
        <v>30</v>
      </c>
      <c r="IX38" s="1157">
        <v>37</v>
      </c>
      <c r="IY38" s="390">
        <v>-18.920000000000002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18740</v>
      </c>
      <c r="JO38" s="97">
        <v>18059</v>
      </c>
      <c r="JP38" s="97">
        <v>19977</v>
      </c>
      <c r="JQ38" s="94">
        <v>56776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32</v>
      </c>
      <c r="LY38" s="1203">
        <v>51</v>
      </c>
      <c r="LZ38" s="1204">
        <v>-37.25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55569</v>
      </c>
      <c r="MP38" s="721">
        <v>60182</v>
      </c>
      <c r="MQ38" s="721">
        <v>59755</v>
      </c>
      <c r="MR38" s="721">
        <v>56776</v>
      </c>
      <c r="MS38" s="721">
        <v>232282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34">
        <v>67</v>
      </c>
      <c r="I39" s="119">
        <v>45</v>
      </c>
      <c r="J39" s="1156">
        <v>39</v>
      </c>
      <c r="K39" s="1134">
        <v>151</v>
      </c>
      <c r="L39" s="1157">
        <v>154</v>
      </c>
      <c r="M39" s="390">
        <v>-1.95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121">
        <v>5733</v>
      </c>
      <c r="AC39" s="121">
        <v>4918</v>
      </c>
      <c r="AD39" s="121">
        <v>4607</v>
      </c>
      <c r="AE39" s="118">
        <v>15258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27119</v>
      </c>
      <c r="BB39" s="1318">
        <v>8696</v>
      </c>
      <c r="BC39" s="1318">
        <v>33080</v>
      </c>
      <c r="BD39" s="1319">
        <v>32908</v>
      </c>
      <c r="BE39" s="1318"/>
      <c r="BF39" s="1318"/>
      <c r="BG39" s="1318"/>
      <c r="BH39" s="1318"/>
      <c r="BI39" s="1320">
        <v>101803</v>
      </c>
      <c r="BJ39" s="1314">
        <v>139247</v>
      </c>
      <c r="BK39" s="1315">
        <v>241050</v>
      </c>
      <c r="BL39" s="120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34">
        <v>58</v>
      </c>
      <c r="CM39" s="119">
        <v>56</v>
      </c>
      <c r="CN39" s="1156">
        <v>70</v>
      </c>
      <c r="CO39" s="1134">
        <v>184</v>
      </c>
      <c r="CP39" s="1157">
        <v>175</v>
      </c>
      <c r="CQ39" s="390">
        <v>5.14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121">
        <v>5768</v>
      </c>
      <c r="DG39" s="121">
        <v>5099</v>
      </c>
      <c r="DH39" s="121">
        <v>4715</v>
      </c>
      <c r="DI39" s="118">
        <v>15582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21427</v>
      </c>
      <c r="EF39" s="1318">
        <v>9027</v>
      </c>
      <c r="EG39" s="1318">
        <v>43477</v>
      </c>
      <c r="EH39" s="1319">
        <v>10989</v>
      </c>
      <c r="EI39" s="1318"/>
      <c r="EJ39" s="1318"/>
      <c r="EK39" s="1318"/>
      <c r="EL39" s="1318"/>
      <c r="EM39" s="1320">
        <v>84920</v>
      </c>
      <c r="EN39" s="1314">
        <v>146820</v>
      </c>
      <c r="EO39" s="1315">
        <v>231740</v>
      </c>
      <c r="EP39" s="120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34">
        <v>6</v>
      </c>
      <c r="FQ39" s="119">
        <v>15</v>
      </c>
      <c r="FR39" s="1156">
        <v>19</v>
      </c>
      <c r="FS39" s="1134">
        <v>40</v>
      </c>
      <c r="FT39" s="1157">
        <v>33</v>
      </c>
      <c r="FU39" s="390">
        <v>21.21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5039</v>
      </c>
      <c r="GK39" s="97">
        <v>4271</v>
      </c>
      <c r="GL39" s="97">
        <v>4754</v>
      </c>
      <c r="GM39" s="94">
        <v>14064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23122</v>
      </c>
      <c r="HJ39" s="1318">
        <v>5844</v>
      </c>
      <c r="HK39" s="1318">
        <v>20115</v>
      </c>
      <c r="HL39" s="1319">
        <v>6383</v>
      </c>
      <c r="HM39" s="1318"/>
      <c r="HN39" s="1318"/>
      <c r="HO39" s="1318"/>
      <c r="HP39" s="1318"/>
      <c r="HQ39" s="1320">
        <v>55464</v>
      </c>
      <c r="HR39" s="1314">
        <v>16610</v>
      </c>
      <c r="HS39" s="1315">
        <v>72074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34">
        <v>178</v>
      </c>
      <c r="IU39" s="119">
        <v>226</v>
      </c>
      <c r="IV39" s="1156">
        <v>302</v>
      </c>
      <c r="IW39" s="1134">
        <v>706</v>
      </c>
      <c r="IX39" s="1157">
        <v>627</v>
      </c>
      <c r="IY39" s="390">
        <v>12.6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4722</v>
      </c>
      <c r="JO39" s="97">
        <v>4442</v>
      </c>
      <c r="JP39" s="97">
        <v>5315</v>
      </c>
      <c r="JQ39" s="94">
        <v>14479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16868</v>
      </c>
      <c r="KN39" s="1318">
        <v>7402</v>
      </c>
      <c r="KO39" s="1318">
        <v>23803</v>
      </c>
      <c r="KP39" s="1319">
        <v>18649</v>
      </c>
      <c r="KQ39" s="1318"/>
      <c r="KR39" s="1318"/>
      <c r="KS39" s="1318"/>
      <c r="KT39" s="1318"/>
      <c r="KU39" s="1320">
        <v>66722</v>
      </c>
      <c r="KV39" s="1314">
        <v>218151</v>
      </c>
      <c r="KW39" s="1315">
        <v>284873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1081</v>
      </c>
      <c r="LY39" s="1203">
        <v>989</v>
      </c>
      <c r="LZ39" s="1204">
        <v>9.3000000000000007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15258</v>
      </c>
      <c r="MP39" s="721">
        <v>15582</v>
      </c>
      <c r="MQ39" s="721">
        <v>14064</v>
      </c>
      <c r="MR39" s="721">
        <v>14479</v>
      </c>
      <c r="MS39" s="721">
        <v>59383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88536</v>
      </c>
      <c r="NP39" s="1318">
        <v>30969</v>
      </c>
      <c r="NQ39" s="1318">
        <v>120475</v>
      </c>
      <c r="NR39" s="1319">
        <v>68929</v>
      </c>
      <c r="NS39" s="1318"/>
      <c r="NT39" s="1318"/>
      <c r="NU39" s="1318"/>
      <c r="NV39" s="1318"/>
      <c r="NW39" s="1320">
        <v>308909</v>
      </c>
      <c r="NX39" s="1314">
        <v>520828</v>
      </c>
      <c r="NY39" s="1315">
        <v>829737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34">
        <v>20</v>
      </c>
      <c r="I40" s="119">
        <v>7</v>
      </c>
      <c r="J40" s="1156">
        <v>12</v>
      </c>
      <c r="K40" s="1134">
        <v>39</v>
      </c>
      <c r="L40" s="1157">
        <v>40</v>
      </c>
      <c r="M40" s="390">
        <v>-2.5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121">
        <v>2642</v>
      </c>
      <c r="AC40" s="121">
        <v>2515</v>
      </c>
      <c r="AD40" s="121">
        <v>2420</v>
      </c>
      <c r="AE40" s="118">
        <v>7577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81168</v>
      </c>
      <c r="BB40" s="1318">
        <v>16444</v>
      </c>
      <c r="BC40" s="1318">
        <v>80338</v>
      </c>
      <c r="BD40" s="1319">
        <v>55467</v>
      </c>
      <c r="BE40" s="1318"/>
      <c r="BF40" s="1318"/>
      <c r="BG40" s="1318"/>
      <c r="BH40" s="1318"/>
      <c r="BI40" s="1320">
        <v>233417</v>
      </c>
      <c r="BJ40" s="1314">
        <v>166649</v>
      </c>
      <c r="BK40" s="1315">
        <v>400066</v>
      </c>
      <c r="BL40" s="120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34">
        <v>0</v>
      </c>
      <c r="CM40" s="119">
        <v>5</v>
      </c>
      <c r="CN40" s="1156">
        <v>0</v>
      </c>
      <c r="CO40" s="1134">
        <v>5</v>
      </c>
      <c r="CP40" s="1157">
        <v>0</v>
      </c>
      <c r="CQ40" s="390">
        <v>0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121">
        <v>3375</v>
      </c>
      <c r="DG40" s="121">
        <v>2724</v>
      </c>
      <c r="DH40" s="121">
        <v>2581</v>
      </c>
      <c r="DI40" s="118">
        <v>8680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99884</v>
      </c>
      <c r="EF40" s="1318">
        <v>17206</v>
      </c>
      <c r="EG40" s="1318">
        <v>109312</v>
      </c>
      <c r="EH40" s="1319">
        <v>22545</v>
      </c>
      <c r="EI40" s="1318"/>
      <c r="EJ40" s="1318"/>
      <c r="EK40" s="1318"/>
      <c r="EL40" s="1318"/>
      <c r="EM40" s="1320">
        <v>248947</v>
      </c>
      <c r="EN40" s="1314">
        <v>260273</v>
      </c>
      <c r="EO40" s="1315">
        <v>509220</v>
      </c>
      <c r="EP40" s="120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34">
        <v>0</v>
      </c>
      <c r="FQ40" s="119">
        <v>3</v>
      </c>
      <c r="FR40" s="1156">
        <v>9</v>
      </c>
      <c r="FS40" s="1134">
        <v>12</v>
      </c>
      <c r="FT40" s="1157">
        <v>12</v>
      </c>
      <c r="FU40" s="390">
        <v>0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2151</v>
      </c>
      <c r="GK40" s="97">
        <v>2844</v>
      </c>
      <c r="GL40" s="97">
        <v>2416</v>
      </c>
      <c r="GM40" s="94">
        <v>7411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91738</v>
      </c>
      <c r="HJ40" s="1318">
        <v>18950</v>
      </c>
      <c r="HK40" s="1318">
        <v>90283</v>
      </c>
      <c r="HL40" s="1319">
        <v>19792</v>
      </c>
      <c r="HM40" s="1318"/>
      <c r="HN40" s="1318"/>
      <c r="HO40" s="1318"/>
      <c r="HP40" s="1318"/>
      <c r="HQ40" s="1320">
        <v>220763</v>
      </c>
      <c r="HR40" s="1314">
        <v>266503</v>
      </c>
      <c r="HS40" s="1315">
        <v>487266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34">
        <v>4</v>
      </c>
      <c r="IU40" s="119">
        <v>3</v>
      </c>
      <c r="IV40" s="1156">
        <v>0</v>
      </c>
      <c r="IW40" s="1134">
        <v>7</v>
      </c>
      <c r="IX40" s="1157">
        <v>11</v>
      </c>
      <c r="IY40" s="390">
        <v>-36.36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2390</v>
      </c>
      <c r="JO40" s="97">
        <v>2243</v>
      </c>
      <c r="JP40" s="97">
        <v>2435</v>
      </c>
      <c r="JQ40" s="94">
        <v>7068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90614</v>
      </c>
      <c r="KN40" s="1318">
        <v>17448</v>
      </c>
      <c r="KO40" s="1318">
        <v>84323</v>
      </c>
      <c r="KP40" s="1319">
        <v>28459</v>
      </c>
      <c r="KQ40" s="1318"/>
      <c r="KR40" s="1318"/>
      <c r="KS40" s="1318"/>
      <c r="KT40" s="1318"/>
      <c r="KU40" s="1320">
        <v>220844</v>
      </c>
      <c r="KV40" s="1314">
        <v>422921</v>
      </c>
      <c r="KW40" s="1315">
        <v>643765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63</v>
      </c>
      <c r="LY40" s="1203">
        <v>63</v>
      </c>
      <c r="LZ40" s="1204">
        <v>0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7577</v>
      </c>
      <c r="MP40" s="721">
        <v>8680</v>
      </c>
      <c r="MQ40" s="721">
        <v>7411</v>
      </c>
      <c r="MR40" s="721">
        <v>7068</v>
      </c>
      <c r="MS40" s="721">
        <v>30736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363404</v>
      </c>
      <c r="NP40" s="1318">
        <v>70048</v>
      </c>
      <c r="NQ40" s="1318">
        <v>364256</v>
      </c>
      <c r="NR40" s="1319">
        <v>126263</v>
      </c>
      <c r="NS40" s="1318"/>
      <c r="NT40" s="1318"/>
      <c r="NU40" s="1318"/>
      <c r="NV40" s="1318"/>
      <c r="NW40" s="1320">
        <v>923971</v>
      </c>
      <c r="NX40" s="1314">
        <v>1116346</v>
      </c>
      <c r="NY40" s="1315">
        <v>2040317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34">
        <v>0</v>
      </c>
      <c r="I41" s="119">
        <v>9</v>
      </c>
      <c r="J41" s="1156">
        <v>10</v>
      </c>
      <c r="K41" s="1134">
        <v>19</v>
      </c>
      <c r="L41" s="1157">
        <v>27</v>
      </c>
      <c r="M41" s="390">
        <v>-29.63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137">
        <v>2.0499999999999998</v>
      </c>
      <c r="AC41" s="137">
        <v>1.98</v>
      </c>
      <c r="AD41" s="137">
        <v>1.94</v>
      </c>
      <c r="AE41" s="137">
        <v>1.99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120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34">
        <v>16</v>
      </c>
      <c r="CM41" s="119">
        <v>7</v>
      </c>
      <c r="CN41" s="1156">
        <v>0</v>
      </c>
      <c r="CO41" s="1134">
        <v>23</v>
      </c>
      <c r="CP41" s="1157">
        <v>24</v>
      </c>
      <c r="CQ41" s="390">
        <v>-4.17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137">
        <v>1.68</v>
      </c>
      <c r="DG41" s="137">
        <v>1.76</v>
      </c>
      <c r="DH41" s="137">
        <v>1.75</v>
      </c>
      <c r="DI41" s="137">
        <v>1.73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120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34">
        <v>9</v>
      </c>
      <c r="FQ41" s="119">
        <v>0</v>
      </c>
      <c r="FR41" s="1156">
        <v>10</v>
      </c>
      <c r="FS41" s="1134">
        <v>19</v>
      </c>
      <c r="FT41" s="1157">
        <v>24</v>
      </c>
      <c r="FU41" s="390">
        <v>-20.83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1.72</v>
      </c>
      <c r="GK41" s="114">
        <v>1.8</v>
      </c>
      <c r="GL41" s="114">
        <v>1.7</v>
      </c>
      <c r="GM41" s="114">
        <v>1.74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34">
        <v>9</v>
      </c>
      <c r="IU41" s="119">
        <v>28</v>
      </c>
      <c r="IV41" s="1156">
        <v>23</v>
      </c>
      <c r="IW41" s="1134">
        <v>60</v>
      </c>
      <c r="IX41" s="1157">
        <v>83</v>
      </c>
      <c r="IY41" s="390">
        <v>-27.71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1.85</v>
      </c>
      <c r="JO41" s="114">
        <v>1.81</v>
      </c>
      <c r="JP41" s="114">
        <v>1.83</v>
      </c>
      <c r="JQ41" s="114">
        <v>1.83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121</v>
      </c>
      <c r="LY41" s="1203">
        <v>158</v>
      </c>
      <c r="LZ41" s="1204">
        <v>-23.42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1.99</v>
      </c>
      <c r="MP41" s="1364">
        <v>1.73</v>
      </c>
      <c r="MQ41" s="1364">
        <v>1.74</v>
      </c>
      <c r="MR41" s="1364">
        <v>1.83</v>
      </c>
      <c r="MS41" s="1365">
        <v>1.81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34">
        <v>143</v>
      </c>
      <c r="I42" s="119">
        <v>168</v>
      </c>
      <c r="J42" s="1156">
        <v>72</v>
      </c>
      <c r="K42" s="1135">
        <v>383</v>
      </c>
      <c r="L42" s="1157">
        <v>423</v>
      </c>
      <c r="M42" s="391">
        <v>-9.4600000000000009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138">
        <v>1.92</v>
      </c>
      <c r="AC42" s="138">
        <v>1.91</v>
      </c>
      <c r="AD42" s="138">
        <v>1.79</v>
      </c>
      <c r="AE42" s="138">
        <v>1.87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108287</v>
      </c>
      <c r="BB42" s="1326">
        <v>25140</v>
      </c>
      <c r="BC42" s="1326">
        <v>113418</v>
      </c>
      <c r="BD42" s="1327">
        <v>88375</v>
      </c>
      <c r="BE42" s="1328"/>
      <c r="BF42" s="1328"/>
      <c r="BG42" s="1328"/>
      <c r="BH42" s="1328"/>
      <c r="BI42" s="1329">
        <v>335220</v>
      </c>
      <c r="BJ42" s="1330">
        <v>305896</v>
      </c>
      <c r="BK42" s="1330">
        <v>641116</v>
      </c>
      <c r="BL42" s="130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34">
        <v>60</v>
      </c>
      <c r="CM42" s="119">
        <v>46</v>
      </c>
      <c r="CN42" s="1156">
        <v>58</v>
      </c>
      <c r="CO42" s="1135">
        <v>164</v>
      </c>
      <c r="CP42" s="1157">
        <v>152</v>
      </c>
      <c r="CQ42" s="391">
        <v>7.89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138">
        <v>1.89</v>
      </c>
      <c r="DG42" s="138">
        <v>1.8</v>
      </c>
      <c r="DH42" s="138">
        <v>1.87</v>
      </c>
      <c r="DI42" s="138">
        <v>1.85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121311</v>
      </c>
      <c r="EF42" s="1326">
        <v>26233</v>
      </c>
      <c r="EG42" s="1326">
        <v>152789</v>
      </c>
      <c r="EH42" s="1327">
        <v>33534</v>
      </c>
      <c r="EI42" s="1328"/>
      <c r="EJ42" s="1328"/>
      <c r="EK42" s="1328"/>
      <c r="EL42" s="1328"/>
      <c r="EM42" s="1329">
        <v>333867</v>
      </c>
      <c r="EN42" s="1330">
        <v>407093</v>
      </c>
      <c r="EO42" s="1330">
        <v>740960</v>
      </c>
      <c r="EP42" s="130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34">
        <v>107</v>
      </c>
      <c r="FQ42" s="119">
        <v>102</v>
      </c>
      <c r="FR42" s="1156">
        <v>123</v>
      </c>
      <c r="FS42" s="1135">
        <v>332</v>
      </c>
      <c r="FT42" s="1157">
        <v>316</v>
      </c>
      <c r="FU42" s="391">
        <v>5.0599999999999996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1.78</v>
      </c>
      <c r="GK42" s="115">
        <v>1.82</v>
      </c>
      <c r="GL42" s="115">
        <v>1.75</v>
      </c>
      <c r="GM42" s="115">
        <v>1.78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114860</v>
      </c>
      <c r="HJ42" s="1326">
        <v>24794</v>
      </c>
      <c r="HK42" s="1326">
        <v>110398</v>
      </c>
      <c r="HL42" s="1327">
        <v>26175</v>
      </c>
      <c r="HM42" s="1328"/>
      <c r="HN42" s="1328"/>
      <c r="HO42" s="1328"/>
      <c r="HP42" s="1328"/>
      <c r="HQ42" s="1329">
        <v>276227</v>
      </c>
      <c r="HR42" s="1330">
        <v>283113</v>
      </c>
      <c r="HS42" s="1330">
        <v>559340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34">
        <v>18</v>
      </c>
      <c r="IU42" s="119">
        <v>16</v>
      </c>
      <c r="IV42" s="1156">
        <v>29</v>
      </c>
      <c r="IW42" s="1135">
        <v>63</v>
      </c>
      <c r="IX42" s="1157">
        <v>46</v>
      </c>
      <c r="IY42" s="391">
        <v>36.96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1.89</v>
      </c>
      <c r="JO42" s="115">
        <v>1.83</v>
      </c>
      <c r="JP42" s="115">
        <v>1.78</v>
      </c>
      <c r="JQ42" s="115">
        <v>1.83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107482</v>
      </c>
      <c r="KN42" s="1328">
        <v>24850</v>
      </c>
      <c r="KO42" s="1328">
        <v>108126</v>
      </c>
      <c r="KP42" s="1327">
        <v>47108</v>
      </c>
      <c r="KQ42" s="1328"/>
      <c r="KR42" s="1328"/>
      <c r="KS42" s="1328"/>
      <c r="KT42" s="1328"/>
      <c r="KU42" s="1329">
        <v>287566</v>
      </c>
      <c r="KV42" s="1330">
        <v>641072</v>
      </c>
      <c r="KW42" s="1330">
        <v>928638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942</v>
      </c>
      <c r="LY42" s="1203">
        <v>937</v>
      </c>
      <c r="LZ42" s="1204">
        <v>0.53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1.87</v>
      </c>
      <c r="MP42" s="725">
        <v>1.85</v>
      </c>
      <c r="MQ42" s="725">
        <v>1.78</v>
      </c>
      <c r="MR42" s="725">
        <v>1.83</v>
      </c>
      <c r="MS42" s="726">
        <v>1.83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451940</v>
      </c>
      <c r="NP42" s="1326">
        <v>101017</v>
      </c>
      <c r="NQ42" s="1326">
        <v>484731</v>
      </c>
      <c r="NR42" s="1327">
        <v>195192</v>
      </c>
      <c r="NS42" s="1328"/>
      <c r="NT42" s="1328"/>
      <c r="NU42" s="1328"/>
      <c r="NV42" s="1328"/>
      <c r="NW42" s="1329">
        <v>1232880</v>
      </c>
      <c r="NX42" s="1330">
        <v>1637174</v>
      </c>
      <c r="NY42" s="1330">
        <v>2870054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2">
        <v>87498</v>
      </c>
      <c r="I43" s="1183">
        <v>82891</v>
      </c>
      <c r="J43" s="1173">
        <v>76456</v>
      </c>
      <c r="K43" s="1122">
        <v>246845</v>
      </c>
      <c r="L43" s="1194">
        <v>249216</v>
      </c>
      <c r="M43" s="392">
        <v>-0.95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138">
        <v>2.14</v>
      </c>
      <c r="AC43" s="138">
        <v>2.0499999999999998</v>
      </c>
      <c r="AD43" s="138">
        <v>1.94</v>
      </c>
      <c r="AE43" s="138">
        <v>2.04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2">
        <v>114015</v>
      </c>
      <c r="CM43" s="1183">
        <v>98005</v>
      </c>
      <c r="CN43" s="1173">
        <v>88313</v>
      </c>
      <c r="CO43" s="1122">
        <v>300333</v>
      </c>
      <c r="CP43" s="1194">
        <v>315710</v>
      </c>
      <c r="CQ43" s="392">
        <v>-4.87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138">
        <v>1.55</v>
      </c>
      <c r="DG43" s="138">
        <v>1.77</v>
      </c>
      <c r="DH43" s="138">
        <v>1.69</v>
      </c>
      <c r="DI43" s="138">
        <v>1.67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2">
        <v>83080</v>
      </c>
      <c r="FQ43" s="1183">
        <v>84119</v>
      </c>
      <c r="FR43" s="1173">
        <v>82853</v>
      </c>
      <c r="FS43" s="1122">
        <v>250052</v>
      </c>
      <c r="FT43" s="1194">
        <v>256699</v>
      </c>
      <c r="FU43" s="392">
        <v>-2.59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1.86</v>
      </c>
      <c r="GK43" s="115">
        <v>1.96</v>
      </c>
      <c r="GL43" s="115">
        <v>1.8</v>
      </c>
      <c r="GM43" s="115">
        <v>1.87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2">
        <v>79053</v>
      </c>
      <c r="IU43" s="1183">
        <v>77218</v>
      </c>
      <c r="IV43" s="1173">
        <v>84187</v>
      </c>
      <c r="IW43" s="1122">
        <v>240458</v>
      </c>
      <c r="IX43" s="1194">
        <v>244283</v>
      </c>
      <c r="IY43" s="392">
        <v>-1.57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1.84</v>
      </c>
      <c r="JO43" s="115">
        <v>1.81</v>
      </c>
      <c r="JP43" s="115">
        <v>1.86</v>
      </c>
      <c r="JQ43" s="115">
        <v>1.84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1037688</v>
      </c>
      <c r="LY43" s="1208">
        <v>1065908</v>
      </c>
      <c r="LZ43" s="1209">
        <v>-2.65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2.04</v>
      </c>
      <c r="MP43" s="725">
        <v>1.67</v>
      </c>
      <c r="MQ43" s="725">
        <v>1.87</v>
      </c>
      <c r="MR43" s="725">
        <v>1.84</v>
      </c>
      <c r="MS43" s="726">
        <v>1.84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77914</v>
      </c>
      <c r="I44" s="216">
        <v>73257</v>
      </c>
      <c r="J44" s="216">
        <v>68187</v>
      </c>
      <c r="K44" s="216">
        <v>219358</v>
      </c>
      <c r="L44" s="217">
        <v>222612</v>
      </c>
      <c r="M44" s="393">
        <v>-1.46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138">
        <v>1.99</v>
      </c>
      <c r="AC44" s="138">
        <v>1.93</v>
      </c>
      <c r="AD44" s="138">
        <v>1.98</v>
      </c>
      <c r="AE44" s="138">
        <v>1.97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107987</v>
      </c>
      <c r="CM44" s="216">
        <v>92728</v>
      </c>
      <c r="CN44" s="216">
        <v>82573</v>
      </c>
      <c r="CO44" s="216">
        <v>283288</v>
      </c>
      <c r="CP44" s="217">
        <v>298438</v>
      </c>
      <c r="CQ44" s="393">
        <v>-5.08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138">
        <v>1.75</v>
      </c>
      <c r="DG44" s="138">
        <v>1.73</v>
      </c>
      <c r="DH44" s="138">
        <v>1.78</v>
      </c>
      <c r="DI44" s="138">
        <v>1.75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73554</v>
      </c>
      <c r="FQ44" s="490">
        <v>73926</v>
      </c>
      <c r="FR44" s="490">
        <v>72255</v>
      </c>
      <c r="FS44" s="490">
        <v>219735</v>
      </c>
      <c r="FT44" s="520">
        <v>228217</v>
      </c>
      <c r="FU44" s="393">
        <v>-3.72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1.56</v>
      </c>
      <c r="GK44" s="115">
        <v>1.63</v>
      </c>
      <c r="GL44" s="115">
        <v>1.59</v>
      </c>
      <c r="GM44" s="115">
        <v>1.59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67168</v>
      </c>
      <c r="IU44" s="490">
        <v>64682</v>
      </c>
      <c r="IV44" s="490">
        <v>71258</v>
      </c>
      <c r="IW44" s="490">
        <v>203108</v>
      </c>
      <c r="IX44" s="520">
        <v>210009</v>
      </c>
      <c r="IY44" s="393">
        <v>-3.29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1.86</v>
      </c>
      <c r="JO44" s="115">
        <v>1.81</v>
      </c>
      <c r="JP44" s="115">
        <v>1.81</v>
      </c>
      <c r="JQ44" s="115">
        <v>1.83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925489</v>
      </c>
      <c r="LY44" s="563">
        <v>959276</v>
      </c>
      <c r="LZ44" s="1211">
        <v>-3.52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1.97</v>
      </c>
      <c r="MP44" s="725">
        <v>1.75</v>
      </c>
      <c r="MQ44" s="725">
        <v>1.59</v>
      </c>
      <c r="MR44" s="725">
        <v>1.83</v>
      </c>
      <c r="MS44" s="726">
        <v>1.78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9584</v>
      </c>
      <c r="I45" s="216">
        <v>9634</v>
      </c>
      <c r="J45" s="216">
        <v>8269</v>
      </c>
      <c r="K45" s="216">
        <v>27487</v>
      </c>
      <c r="L45" s="217">
        <v>26604</v>
      </c>
      <c r="M45" s="394">
        <v>3.32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138">
        <v>2.17</v>
      </c>
      <c r="AC45" s="138">
        <v>1.83</v>
      </c>
      <c r="AD45" s="138">
        <v>1.95</v>
      </c>
      <c r="AE45" s="138">
        <v>1.98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6028</v>
      </c>
      <c r="CM45" s="216">
        <v>5277</v>
      </c>
      <c r="CN45" s="216">
        <v>5740</v>
      </c>
      <c r="CO45" s="216">
        <v>17045</v>
      </c>
      <c r="CP45" s="217">
        <v>17272</v>
      </c>
      <c r="CQ45" s="394">
        <v>-1.31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138">
        <v>1.63</v>
      </c>
      <c r="DG45" s="138">
        <v>1.67</v>
      </c>
      <c r="DH45" s="138">
        <v>1.77</v>
      </c>
      <c r="DI45" s="138">
        <v>1.69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9526</v>
      </c>
      <c r="FQ45" s="490">
        <v>10193</v>
      </c>
      <c r="FR45" s="490">
        <v>10598</v>
      </c>
      <c r="FS45" s="490">
        <v>30317</v>
      </c>
      <c r="FT45" s="520">
        <v>28482</v>
      </c>
      <c r="FU45" s="394">
        <v>6.44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1.75</v>
      </c>
      <c r="GK45" s="115">
        <v>1.68</v>
      </c>
      <c r="GL45" s="115">
        <v>1.69</v>
      </c>
      <c r="GM45" s="115">
        <v>1.71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11885</v>
      </c>
      <c r="IU45" s="490">
        <v>12536</v>
      </c>
      <c r="IV45" s="490">
        <v>12929</v>
      </c>
      <c r="IW45" s="490">
        <v>37350</v>
      </c>
      <c r="IX45" s="520">
        <v>34274</v>
      </c>
      <c r="IY45" s="394">
        <v>8.9700000000000006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1.93</v>
      </c>
      <c r="JO45" s="115">
        <v>1.87</v>
      </c>
      <c r="JP45" s="115">
        <v>1.89</v>
      </c>
      <c r="JQ45" s="115">
        <v>1.9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112199</v>
      </c>
      <c r="LY45" s="563">
        <v>106632</v>
      </c>
      <c r="LZ45" s="1211">
        <v>5.22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1.98</v>
      </c>
      <c r="MP45" s="725">
        <v>1.69</v>
      </c>
      <c r="MQ45" s="725">
        <v>1.71</v>
      </c>
      <c r="MR45" s="725">
        <v>1.9</v>
      </c>
      <c r="MS45" s="726">
        <v>1.81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138">
        <v>1.95</v>
      </c>
      <c r="AC46" s="138">
        <v>1.7</v>
      </c>
      <c r="AD46" s="138">
        <v>2.0099999999999998</v>
      </c>
      <c r="AE46" s="138">
        <v>1.89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138">
        <v>1.5</v>
      </c>
      <c r="DG46" s="138">
        <v>1.64</v>
      </c>
      <c r="DH46" s="138">
        <v>1.48</v>
      </c>
      <c r="DI46" s="138">
        <v>1.54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1.41</v>
      </c>
      <c r="GK46" s="115">
        <v>1.51</v>
      </c>
      <c r="GL46" s="115">
        <v>1.41</v>
      </c>
      <c r="GM46" s="115">
        <v>1.44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1.76</v>
      </c>
      <c r="JO46" s="115">
        <v>1.72</v>
      </c>
      <c r="JP46" s="115">
        <v>1.78</v>
      </c>
      <c r="JQ46" s="115">
        <v>1.75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1.89</v>
      </c>
      <c r="MP46" s="725">
        <v>1.54</v>
      </c>
      <c r="MQ46" s="725">
        <v>1.44</v>
      </c>
      <c r="MR46" s="725">
        <v>1.75</v>
      </c>
      <c r="MS46" s="726">
        <v>1.64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138">
        <v>1.99</v>
      </c>
      <c r="AC47" s="138">
        <v>2.0699999999999998</v>
      </c>
      <c r="AD47" s="138">
        <v>2.02</v>
      </c>
      <c r="AE47" s="138">
        <v>2.0299999999999998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12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138">
        <v>1.88</v>
      </c>
      <c r="DG47" s="138">
        <v>1.74</v>
      </c>
      <c r="DH47" s="138">
        <v>1.89</v>
      </c>
      <c r="DI47" s="138">
        <v>1.84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32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1.58</v>
      </c>
      <c r="GK47" s="115">
        <v>1.68</v>
      </c>
      <c r="GL47" s="115">
        <v>1.69</v>
      </c>
      <c r="GM47" s="115">
        <v>1.65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32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1.88</v>
      </c>
      <c r="JO47" s="115">
        <v>1.84</v>
      </c>
      <c r="JP47" s="115">
        <v>1.8</v>
      </c>
      <c r="JQ47" s="115">
        <v>1.84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2.0299999999999998</v>
      </c>
      <c r="MP47" s="725">
        <v>1.84</v>
      </c>
      <c r="MQ47" s="725">
        <v>1.65</v>
      </c>
      <c r="MR47" s="725">
        <v>1.84</v>
      </c>
      <c r="MS47" s="726">
        <v>1.84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138">
        <v>2.04</v>
      </c>
      <c r="AC48" s="138">
        <v>1.87</v>
      </c>
      <c r="AD48" s="138">
        <v>1.91</v>
      </c>
      <c r="AE48" s="138">
        <v>1.94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12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138">
        <v>1.81</v>
      </c>
      <c r="DG48" s="138">
        <v>1.87</v>
      </c>
      <c r="DH48" s="138">
        <v>1.95</v>
      </c>
      <c r="DI48" s="138">
        <v>1.88</v>
      </c>
      <c r="DJ48" s="1356"/>
      <c r="DK48" s="1356"/>
      <c r="DL48" s="1356"/>
      <c r="DM48" s="1356"/>
      <c r="DN48" s="522"/>
      <c r="DO48" s="522"/>
      <c r="DP48" s="326"/>
      <c r="DQ48" s="131"/>
      <c r="DR48" s="131"/>
      <c r="DS48" s="131"/>
      <c r="DT48" s="131"/>
      <c r="DU48" s="131"/>
      <c r="DV48" s="131"/>
      <c r="DW48" s="131"/>
      <c r="DX48" s="131"/>
      <c r="DY48" s="132"/>
      <c r="DZ48" s="132"/>
      <c r="EA48" s="133"/>
      <c r="EB48" s="616"/>
      <c r="EC48" s="219"/>
      <c r="ED48" s="326"/>
      <c r="EE48" s="131"/>
      <c r="EF48" s="131"/>
      <c r="EG48" s="131"/>
      <c r="EH48" s="131"/>
      <c r="EI48" s="131"/>
      <c r="EJ48" s="131"/>
      <c r="EK48" s="131"/>
      <c r="EL48" s="131"/>
      <c r="EM48" s="132"/>
      <c r="EN48" s="132"/>
      <c r="EO48" s="133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32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1.66</v>
      </c>
      <c r="GK48" s="115">
        <v>1.71</v>
      </c>
      <c r="GL48" s="115">
        <v>1.51</v>
      </c>
      <c r="GM48" s="115">
        <v>1.63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32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1.9</v>
      </c>
      <c r="JO48" s="115">
        <v>1.86</v>
      </c>
      <c r="JP48" s="115">
        <v>1.83</v>
      </c>
      <c r="JQ48" s="115">
        <v>1.86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1.94</v>
      </c>
      <c r="MP48" s="725">
        <v>1.88</v>
      </c>
      <c r="MQ48" s="725">
        <v>1.63</v>
      </c>
      <c r="MR48" s="725">
        <v>1.86</v>
      </c>
      <c r="MS48" s="726">
        <v>1.83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138">
        <v>1.94</v>
      </c>
      <c r="AC49" s="138">
        <v>1.8</v>
      </c>
      <c r="AD49" s="138">
        <v>1.75</v>
      </c>
      <c r="AE49" s="138">
        <v>1.83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138">
        <v>1.52</v>
      </c>
      <c r="DG49" s="138">
        <v>1.75</v>
      </c>
      <c r="DH49" s="138">
        <v>1.68</v>
      </c>
      <c r="DI49" s="138">
        <v>1.65</v>
      </c>
      <c r="DJ49" s="1356"/>
      <c r="DK49" s="1356"/>
      <c r="DL49" s="1356"/>
      <c r="DM49" s="1356"/>
      <c r="DN49" s="522"/>
      <c r="DO49" s="522"/>
      <c r="DP49" s="326"/>
      <c r="DQ49" s="131"/>
      <c r="DR49" s="131"/>
      <c r="DS49" s="131"/>
      <c r="DT49" s="131"/>
      <c r="DU49" s="131"/>
      <c r="DV49" s="131"/>
      <c r="DW49" s="131"/>
      <c r="DX49" s="131"/>
      <c r="DY49" s="132"/>
      <c r="DZ49" s="132"/>
      <c r="EA49" s="133"/>
      <c r="EB49" s="616"/>
      <c r="EC49" s="219"/>
      <c r="ED49" s="326"/>
      <c r="EE49" s="131"/>
      <c r="EF49" s="131"/>
      <c r="EG49" s="131"/>
      <c r="EH49" s="131"/>
      <c r="EI49" s="131"/>
      <c r="EJ49" s="131"/>
      <c r="EK49" s="131"/>
      <c r="EL49" s="131"/>
      <c r="EM49" s="132"/>
      <c r="EN49" s="132"/>
      <c r="EO49" s="133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1.65</v>
      </c>
      <c r="GK49" s="115">
        <v>1.54</v>
      </c>
      <c r="GL49" s="115">
        <v>1.56</v>
      </c>
      <c r="GM49" s="115">
        <v>1.58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1.87</v>
      </c>
      <c r="JO49" s="115">
        <v>1.82</v>
      </c>
      <c r="JP49" s="115">
        <v>1.85</v>
      </c>
      <c r="JQ49" s="115">
        <v>1.85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1.83</v>
      </c>
      <c r="MP49" s="725">
        <v>1.65</v>
      </c>
      <c r="MQ49" s="725">
        <v>1.58</v>
      </c>
      <c r="MR49" s="725">
        <v>1.85</v>
      </c>
      <c r="MS49" s="726">
        <v>1.72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139">
        <v>1.96</v>
      </c>
      <c r="AC50" s="139">
        <v>1.93</v>
      </c>
      <c r="AD50" s="139">
        <v>1.89</v>
      </c>
      <c r="AE50" s="139">
        <v>1.93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139">
        <v>2.08</v>
      </c>
      <c r="DG50" s="139">
        <v>2.02</v>
      </c>
      <c r="DH50" s="139">
        <v>1.98</v>
      </c>
      <c r="DI50" s="139">
        <v>2.0299999999999998</v>
      </c>
      <c r="DJ50" s="1361"/>
      <c r="DK50" s="1361"/>
      <c r="DL50" s="1361"/>
      <c r="DM50" s="1361"/>
      <c r="DN50" s="522"/>
      <c r="DO50" s="522"/>
      <c r="DP50" s="326"/>
      <c r="DQ50" s="131"/>
      <c r="DR50" s="131"/>
      <c r="DS50" s="131"/>
      <c r="DT50" s="131"/>
      <c r="DU50" s="131"/>
      <c r="DV50" s="131"/>
      <c r="DW50" s="131"/>
      <c r="DX50" s="131"/>
      <c r="DY50" s="132"/>
      <c r="DZ50" s="132"/>
      <c r="EA50" s="133"/>
      <c r="EB50" s="616"/>
      <c r="EC50" s="219"/>
      <c r="ED50" s="326"/>
      <c r="EE50" s="131"/>
      <c r="EF50" s="131"/>
      <c r="EG50" s="131"/>
      <c r="EH50" s="131"/>
      <c r="EI50" s="131"/>
      <c r="EJ50" s="131"/>
      <c r="EK50" s="131"/>
      <c r="EL50" s="131"/>
      <c r="EM50" s="132"/>
      <c r="EN50" s="132"/>
      <c r="EO50" s="133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2.04</v>
      </c>
      <c r="GK50" s="116">
        <v>2.0499999999999998</v>
      </c>
      <c r="GL50" s="116">
        <v>2.0699999999999998</v>
      </c>
      <c r="GM50" s="116">
        <v>2.0499999999999998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1.91</v>
      </c>
      <c r="JO50" s="116">
        <v>1.86</v>
      </c>
      <c r="JP50" s="116">
        <v>1.9</v>
      </c>
      <c r="JQ50" s="116">
        <v>1.89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1.93</v>
      </c>
      <c r="MP50" s="1364">
        <v>2.0299999999999998</v>
      </c>
      <c r="MQ50" s="1364">
        <v>2.0499999999999998</v>
      </c>
      <c r="MR50" s="1364">
        <v>1.89</v>
      </c>
      <c r="MS50" s="1364">
        <v>1.98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140">
        <v>2.04</v>
      </c>
      <c r="AC51" s="140">
        <v>1.93</v>
      </c>
      <c r="AD51" s="140">
        <v>1.93</v>
      </c>
      <c r="AE51" s="140">
        <v>1.97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140">
        <v>1.99</v>
      </c>
      <c r="DG51" s="140">
        <v>1.95</v>
      </c>
      <c r="DH51" s="140">
        <v>1.96</v>
      </c>
      <c r="DI51" s="140">
        <v>1.97</v>
      </c>
      <c r="DJ51" s="1356"/>
      <c r="DK51" s="1356"/>
      <c r="DL51" s="1356"/>
      <c r="DM51" s="1356"/>
      <c r="DN51" s="522"/>
      <c r="DO51" s="522"/>
      <c r="DP51" s="326"/>
      <c r="DQ51" s="131"/>
      <c r="DR51" s="131"/>
      <c r="DS51" s="131"/>
      <c r="DT51" s="131"/>
      <c r="DU51" s="131"/>
      <c r="DV51" s="131"/>
      <c r="DW51" s="131"/>
      <c r="DX51" s="131"/>
      <c r="DY51" s="132"/>
      <c r="DZ51" s="132"/>
      <c r="EA51" s="133"/>
      <c r="EB51" s="616"/>
      <c r="EC51" s="219"/>
      <c r="ED51" s="326"/>
      <c r="EE51" s="131"/>
      <c r="EF51" s="131"/>
      <c r="EG51" s="131"/>
      <c r="EH51" s="131"/>
      <c r="EI51" s="131"/>
      <c r="EJ51" s="131"/>
      <c r="EK51" s="131"/>
      <c r="EL51" s="131"/>
      <c r="EM51" s="132"/>
      <c r="EN51" s="132"/>
      <c r="EO51" s="133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1.94</v>
      </c>
      <c r="GK51" s="117">
        <v>2.06</v>
      </c>
      <c r="GL51" s="117">
        <v>1.91</v>
      </c>
      <c r="GM51" s="117">
        <v>1.97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1.82</v>
      </c>
      <c r="JO51" s="117">
        <v>1.89</v>
      </c>
      <c r="JP51" s="117">
        <v>1.85</v>
      </c>
      <c r="JQ51" s="117">
        <v>1.85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1.97</v>
      </c>
      <c r="MP51" s="725">
        <v>1.97</v>
      </c>
      <c r="MQ51" s="725">
        <v>1.97</v>
      </c>
      <c r="MR51" s="725">
        <v>1.85</v>
      </c>
      <c r="MS51" s="726">
        <v>1.94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140">
        <v>1.98</v>
      </c>
      <c r="AC52" s="140">
        <v>1.92</v>
      </c>
      <c r="AD52" s="140">
        <v>1.85</v>
      </c>
      <c r="AE52" s="140">
        <v>1.92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140">
        <v>2.2400000000000002</v>
      </c>
      <c r="DG52" s="140">
        <v>2.0699999999999998</v>
      </c>
      <c r="DH52" s="140">
        <v>2</v>
      </c>
      <c r="DI52" s="140">
        <v>2.1</v>
      </c>
      <c r="DJ52" s="1356"/>
      <c r="DK52" s="1356"/>
      <c r="DL52" s="1356"/>
      <c r="DM52" s="1356"/>
      <c r="DN52" s="522"/>
      <c r="DO52" s="522"/>
      <c r="DP52" s="326"/>
      <c r="DQ52" s="131"/>
      <c r="DR52" s="131"/>
      <c r="DS52" s="131"/>
      <c r="DT52" s="131"/>
      <c r="DU52" s="131"/>
      <c r="DV52" s="131"/>
      <c r="DW52" s="131"/>
      <c r="DX52" s="131"/>
      <c r="DY52" s="132"/>
      <c r="DZ52" s="132"/>
      <c r="EA52" s="133"/>
      <c r="EB52" s="616"/>
      <c r="EC52" s="219"/>
      <c r="ED52" s="326"/>
      <c r="EE52" s="131"/>
      <c r="EF52" s="131"/>
      <c r="EG52" s="131"/>
      <c r="EH52" s="131"/>
      <c r="EI52" s="131"/>
      <c r="EJ52" s="131"/>
      <c r="EK52" s="131"/>
      <c r="EL52" s="131"/>
      <c r="EM52" s="132"/>
      <c r="EN52" s="132"/>
      <c r="EO52" s="133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2.1</v>
      </c>
      <c r="GK52" s="117">
        <v>2.17</v>
      </c>
      <c r="GL52" s="117">
        <v>2.17</v>
      </c>
      <c r="GM52" s="117">
        <v>2.15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1.89</v>
      </c>
      <c r="JO52" s="117">
        <v>1.8</v>
      </c>
      <c r="JP52" s="117">
        <v>1.9</v>
      </c>
      <c r="JQ52" s="117">
        <v>1.86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1.92</v>
      </c>
      <c r="MP52" s="725">
        <v>2.1</v>
      </c>
      <c r="MQ52" s="725">
        <v>2.15</v>
      </c>
      <c r="MR52" s="725">
        <v>1.86</v>
      </c>
      <c r="MS52" s="726">
        <v>2.0099999999999998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140">
        <v>1.92</v>
      </c>
      <c r="AC53" s="140">
        <v>1.94</v>
      </c>
      <c r="AD53" s="140">
        <v>1.91</v>
      </c>
      <c r="AE53" s="140">
        <v>1.92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140">
        <v>1.95</v>
      </c>
      <c r="DG53" s="140">
        <v>1.99</v>
      </c>
      <c r="DH53" s="140">
        <v>1.97</v>
      </c>
      <c r="DI53" s="140">
        <v>1.97</v>
      </c>
      <c r="DJ53" s="1356"/>
      <c r="DK53" s="1356"/>
      <c r="DL53" s="1356"/>
      <c r="DM53" s="1356"/>
      <c r="DN53" s="522"/>
      <c r="DO53" s="522"/>
      <c r="DP53" s="1085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3"/>
      <c r="EB53" s="613"/>
      <c r="EC53" s="220"/>
      <c r="ED53" s="1085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3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2</v>
      </c>
      <c r="GK53" s="117">
        <v>1.94</v>
      </c>
      <c r="GL53" s="117">
        <v>2</v>
      </c>
      <c r="GM53" s="117">
        <v>1.98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1.94</v>
      </c>
      <c r="JO53" s="117">
        <v>1.9</v>
      </c>
      <c r="JP53" s="117">
        <v>1.92</v>
      </c>
      <c r="JQ53" s="117">
        <v>1.92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1.92</v>
      </c>
      <c r="MP53" s="725">
        <v>1.97</v>
      </c>
      <c r="MQ53" s="725">
        <v>1.98</v>
      </c>
      <c r="MR53" s="725">
        <v>1.92</v>
      </c>
      <c r="MS53" s="726">
        <v>1.95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140">
        <v>1.84</v>
      </c>
      <c r="AC54" s="140">
        <v>2</v>
      </c>
      <c r="AD54" s="140">
        <v>1.95</v>
      </c>
      <c r="AE54" s="140">
        <v>1.93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140">
        <v>1.96</v>
      </c>
      <c r="DG54" s="140">
        <v>1.94</v>
      </c>
      <c r="DH54" s="140">
        <v>1.93</v>
      </c>
      <c r="DI54" s="140">
        <v>1.94</v>
      </c>
      <c r="DJ54" s="1356"/>
      <c r="DK54" s="1356"/>
      <c r="DL54" s="1356"/>
      <c r="DM54" s="1356"/>
      <c r="DN54" s="522"/>
      <c r="DO54" s="522"/>
      <c r="DP54" s="346"/>
      <c r="DQ54" s="134"/>
      <c r="DR54" s="134"/>
      <c r="DS54" s="134"/>
      <c r="DT54" s="134"/>
      <c r="DU54" s="134"/>
      <c r="DV54" s="134"/>
      <c r="DW54" s="134"/>
      <c r="DX54" s="134"/>
      <c r="DY54" s="134"/>
      <c r="DZ54" s="135"/>
      <c r="EA54" s="135"/>
      <c r="EB54" s="609"/>
      <c r="EC54" s="219"/>
      <c r="ED54" s="346"/>
      <c r="EE54" s="134"/>
      <c r="EF54" s="134"/>
      <c r="EG54" s="134"/>
      <c r="EH54" s="134"/>
      <c r="EI54" s="134"/>
      <c r="EJ54" s="134"/>
      <c r="EK54" s="134"/>
      <c r="EL54" s="134"/>
      <c r="EM54" s="134"/>
      <c r="EN54" s="135"/>
      <c r="EO54" s="135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1.96</v>
      </c>
      <c r="GK54" s="117">
        <v>1.89</v>
      </c>
      <c r="GL54" s="117">
        <v>2.0099999999999998</v>
      </c>
      <c r="GM54" s="117">
        <v>1.95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1.87</v>
      </c>
      <c r="JO54" s="117">
        <v>1.82</v>
      </c>
      <c r="JP54" s="117">
        <v>1.88</v>
      </c>
      <c r="JQ54" s="117">
        <v>1.86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1.93</v>
      </c>
      <c r="MP54" s="725">
        <v>1.94</v>
      </c>
      <c r="MQ54" s="725">
        <v>1.95</v>
      </c>
      <c r="MR54" s="725">
        <v>1.86</v>
      </c>
      <c r="MS54" s="726">
        <v>1.92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140">
        <v>2.08</v>
      </c>
      <c r="AC55" s="140">
        <v>2.06</v>
      </c>
      <c r="AD55" s="140">
        <v>1.94</v>
      </c>
      <c r="AE55" s="140">
        <v>2.0299999999999998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140">
        <v>1.98</v>
      </c>
      <c r="DG55" s="140">
        <v>2.0299999999999998</v>
      </c>
      <c r="DH55" s="140">
        <v>2</v>
      </c>
      <c r="DI55" s="140">
        <v>2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1.92</v>
      </c>
      <c r="GK55" s="117">
        <v>1.98</v>
      </c>
      <c r="GL55" s="117">
        <v>1.99</v>
      </c>
      <c r="GM55" s="117">
        <v>1.96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1.94</v>
      </c>
      <c r="JO55" s="117">
        <v>1.9</v>
      </c>
      <c r="JP55" s="117">
        <v>1.95</v>
      </c>
      <c r="JQ55" s="117">
        <v>1.93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2.0299999999999998</v>
      </c>
      <c r="MP55" s="725">
        <v>2</v>
      </c>
      <c r="MQ55" s="725">
        <v>1.96</v>
      </c>
      <c r="MR55" s="725">
        <v>1.93</v>
      </c>
      <c r="MS55" s="726">
        <v>1.98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140">
        <v>1.78</v>
      </c>
      <c r="AC56" s="140">
        <v>1.9</v>
      </c>
      <c r="AD56" s="140">
        <v>1.89</v>
      </c>
      <c r="AE56" s="140">
        <v>1.86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140">
        <v>1.94</v>
      </c>
      <c r="DG56" s="140">
        <v>2</v>
      </c>
      <c r="DH56" s="140">
        <v>1.97</v>
      </c>
      <c r="DI56" s="140">
        <v>1.97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2.06</v>
      </c>
      <c r="GK56" s="117">
        <v>1.92</v>
      </c>
      <c r="GL56" s="117">
        <v>2.04</v>
      </c>
      <c r="GM56" s="117">
        <v>2.0099999999999998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1.96</v>
      </c>
      <c r="JO56" s="117">
        <v>1.93</v>
      </c>
      <c r="JP56" s="117">
        <v>1.91</v>
      </c>
      <c r="JQ56" s="117">
        <v>1.93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1.86</v>
      </c>
      <c r="MP56" s="725">
        <v>1.97</v>
      </c>
      <c r="MQ56" s="725">
        <v>2.0099999999999998</v>
      </c>
      <c r="MR56" s="725">
        <v>1.93</v>
      </c>
      <c r="MS56" s="726">
        <v>1.94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140">
        <v>2.06</v>
      </c>
      <c r="AC57" s="140">
        <v>1.82</v>
      </c>
      <c r="AD57" s="140">
        <v>1.9</v>
      </c>
      <c r="AE57" s="140">
        <v>1.93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140">
        <v>1.97</v>
      </c>
      <c r="DG57" s="140">
        <v>1.94</v>
      </c>
      <c r="DH57" s="140">
        <v>1.95</v>
      </c>
      <c r="DI57" s="140">
        <v>1.95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2</v>
      </c>
      <c r="GK57" s="117">
        <v>1.97</v>
      </c>
      <c r="GL57" s="117">
        <v>1.99</v>
      </c>
      <c r="GM57" s="117">
        <v>1.99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1.91</v>
      </c>
      <c r="JO57" s="117">
        <v>1.84</v>
      </c>
      <c r="JP57" s="117">
        <v>1.89</v>
      </c>
      <c r="JQ57" s="117">
        <v>1.88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1.93</v>
      </c>
      <c r="MP57" s="725">
        <v>1.95</v>
      </c>
      <c r="MQ57" s="725">
        <v>1.99</v>
      </c>
      <c r="MR57" s="725">
        <v>1.88</v>
      </c>
      <c r="MS57" s="726">
        <v>1.94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136">
        <v>2.13</v>
      </c>
      <c r="AC58" s="136">
        <v>2.02</v>
      </c>
      <c r="AD58" s="136">
        <v>2</v>
      </c>
      <c r="AE58" s="221">
        <v>2.0499999999999998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136">
        <v>1.9</v>
      </c>
      <c r="DG58" s="136">
        <v>1.9</v>
      </c>
      <c r="DH58" s="136">
        <v>1.91</v>
      </c>
      <c r="DI58" s="221">
        <v>1.9</v>
      </c>
      <c r="DJ58" s="1356"/>
      <c r="DK58" s="1356"/>
      <c r="DL58" s="1356"/>
      <c r="DM58" s="1356"/>
      <c r="DN58" s="522"/>
      <c r="DO58" s="522"/>
      <c r="DP58" s="326"/>
      <c r="DQ58" s="131"/>
      <c r="DR58" s="131"/>
      <c r="DS58" s="131"/>
      <c r="DT58" s="131"/>
      <c r="DU58" s="131"/>
      <c r="DV58" s="131"/>
      <c r="DW58" s="131"/>
      <c r="DX58" s="131"/>
      <c r="DY58" s="132"/>
      <c r="DZ58" s="132"/>
      <c r="EA58" s="133"/>
      <c r="EB58" s="616"/>
      <c r="EC58" s="219"/>
      <c r="ED58" s="326"/>
      <c r="EE58" s="131"/>
      <c r="EF58" s="131"/>
      <c r="EG58" s="131"/>
      <c r="EH58" s="131"/>
      <c r="EI58" s="131"/>
      <c r="EJ58" s="131"/>
      <c r="EK58" s="131"/>
      <c r="EL58" s="131"/>
      <c r="EM58" s="132"/>
      <c r="EN58" s="132"/>
      <c r="EO58" s="133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1.82</v>
      </c>
      <c r="GK58" s="113">
        <v>1.9</v>
      </c>
      <c r="GL58" s="113">
        <v>1.77</v>
      </c>
      <c r="GM58" s="538">
        <v>1.83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1.93</v>
      </c>
      <c r="JO58" s="113">
        <v>1.88</v>
      </c>
      <c r="JP58" s="113">
        <v>1.92</v>
      </c>
      <c r="JQ58" s="538">
        <v>1.91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2.0499999999999998</v>
      </c>
      <c r="MP58" s="725">
        <v>1.9</v>
      </c>
      <c r="MQ58" s="725">
        <v>1.83</v>
      </c>
      <c r="MR58" s="725">
        <v>1.91</v>
      </c>
      <c r="MS58" s="726">
        <v>1.93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MM1:MS1"/>
    <mergeCell ref="MU1:MX1"/>
    <mergeCell ref="MZ1:NK1"/>
    <mergeCell ref="JL1:JQ1"/>
    <mergeCell ref="JS1:JV1"/>
    <mergeCell ref="JX1:KI1"/>
    <mergeCell ref="KL1:KW1"/>
    <mergeCell ref="LW1:LZ1"/>
    <mergeCell ref="MB1:MK1"/>
    <mergeCell ref="LQ1:LT1"/>
    <mergeCell ref="DP2:EA2"/>
    <mergeCell ref="G1:M1"/>
    <mergeCell ref="HH1:HS1"/>
    <mergeCell ref="IS1:IY1"/>
    <mergeCell ref="JA1:JJ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DP1:EA1"/>
    <mergeCell ref="ED1:EO1"/>
    <mergeCell ref="FO1:FU1"/>
    <mergeCell ref="FW1:GF1"/>
    <mergeCell ref="GH1:GM1"/>
    <mergeCell ref="GO1:GR1"/>
    <mergeCell ref="GT1:HE1"/>
    <mergeCell ref="FI1:FL1"/>
    <mergeCell ref="IM1:IP1"/>
    <mergeCell ref="LX2:LY2"/>
    <mergeCell ref="MB2:MK2"/>
    <mergeCell ref="MM2:MS2"/>
    <mergeCell ref="JX2:KI2"/>
    <mergeCell ref="KL2:KW2"/>
    <mergeCell ref="LC2:LE2"/>
    <mergeCell ref="LJ2:LK2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GT2:HE2"/>
    <mergeCell ref="HH2:HS2"/>
    <mergeCell ref="HY2:IA2"/>
    <mergeCell ref="IF2:IG2"/>
    <mergeCell ref="IN2:IP2"/>
    <mergeCell ref="IT2:IV2"/>
    <mergeCell ref="IW2:IX2"/>
    <mergeCell ref="JA2:JJ2"/>
    <mergeCell ref="LR2:LT2"/>
    <mergeCell ref="MU2:MX2"/>
    <mergeCell ref="NO5:NW5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ED2:EO2"/>
    <mergeCell ref="EU2:EW2"/>
    <mergeCell ref="FB2:FC2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HI15:HQ15"/>
    <mergeCell ref="JY15:KG15"/>
    <mergeCell ref="KM15:KU15"/>
    <mergeCell ref="NA35:ND35"/>
    <mergeCell ref="NO35:NW35"/>
    <mergeCell ref="AL45:AW45"/>
    <mergeCell ref="AL46:AW46"/>
    <mergeCell ref="HI35:HQ35"/>
    <mergeCell ref="JY33:KB34"/>
    <mergeCell ref="NA33:ND34"/>
    <mergeCell ref="HI25:HQ25"/>
    <mergeCell ref="JY25:KG25"/>
    <mergeCell ref="KM25:KU25"/>
    <mergeCell ref="NA25:NI25"/>
    <mergeCell ref="NO25:NW25"/>
    <mergeCell ref="BA25:BI25"/>
    <mergeCell ref="AL47:AW47"/>
    <mergeCell ref="BA47:BG47"/>
    <mergeCell ref="BH47:BI47"/>
    <mergeCell ref="BJ47:BK47"/>
    <mergeCell ref="BA57:BG57"/>
    <mergeCell ref="BH57:BI57"/>
    <mergeCell ref="BJ57:BK57"/>
    <mergeCell ref="JY35:KB35"/>
    <mergeCell ref="KM35:KU35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AM15:AU15"/>
    <mergeCell ref="BA15:BI15"/>
    <mergeCell ref="DQ15:DY15"/>
    <mergeCell ref="EE15:EM15"/>
    <mergeCell ref="GU15:HC15"/>
    <mergeCell ref="FJ2:FL2"/>
    <mergeCell ref="FP2:FR2"/>
    <mergeCell ref="FS2:FT2"/>
    <mergeCell ref="FW2:GF2"/>
    <mergeCell ref="GH2:GM2"/>
    <mergeCell ref="GO2:GR2"/>
  </mergeCells>
  <pageMargins left="0" right="0" top="0" bottom="0" header="0" footer="0"/>
  <pageSetup paperSize="9" scale="6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A66"/>
  <sheetViews>
    <sheetView topLeftCell="KU1" zoomScale="80" zoomScaleNormal="80" workbookViewId="0">
      <selection activeCell="NA32" sqref="NA32"/>
    </sheetView>
  </sheetViews>
  <sheetFormatPr defaultColWidth="8.125" defaultRowHeight="22.5" customHeight="1" x14ac:dyDescent="0.2"/>
  <cols>
    <col min="1" max="1" width="11.125" style="569" customWidth="1"/>
    <col min="2" max="3" width="10.625" style="569" customWidth="1"/>
    <col min="4" max="4" width="9.25" style="569" customWidth="1"/>
    <col min="5" max="6" width="8.125" style="569" customWidth="1"/>
    <col min="7" max="7" width="11.375" style="569" customWidth="1"/>
    <col min="8" max="12" width="9.875" style="569" customWidth="1"/>
    <col min="13" max="13" width="10.75" style="569" customWidth="1"/>
    <col min="14" max="14" width="8.125" style="569" customWidth="1"/>
    <col min="15" max="15" width="14.625" style="569" customWidth="1"/>
    <col min="16" max="24" width="8.875" style="569" customWidth="1"/>
    <col min="25" max="33" width="8.125" style="569" customWidth="1"/>
    <col min="34" max="34" width="11.25" style="569" customWidth="1"/>
    <col min="35" max="35" width="12.125" style="569" customWidth="1"/>
    <col min="36" max="42" width="8.125" style="569" customWidth="1"/>
    <col min="43" max="46" width="8.125" style="569" hidden="1" customWidth="1"/>
    <col min="47" max="49" width="8.125" style="569" customWidth="1"/>
    <col min="50" max="51" width="6.75" style="569" customWidth="1"/>
    <col min="52" max="56" width="8.125" style="569" customWidth="1"/>
    <col min="57" max="60" width="8.125" style="569" hidden="1" customWidth="1"/>
    <col min="61" max="61" width="10.75" style="569" customWidth="1"/>
    <col min="62" max="64" width="8.125" style="569" customWidth="1"/>
    <col min="65" max="81" width="8.125" style="567" customWidth="1"/>
    <col min="82" max="83" width="8.125" style="569" customWidth="1"/>
    <col min="84" max="85" width="10.125" style="569" customWidth="1"/>
    <col min="86" max="86" width="9" style="569" customWidth="1"/>
    <col min="87" max="88" width="8.125" style="569" customWidth="1"/>
    <col min="89" max="89" width="10.875" style="569" customWidth="1"/>
    <col min="90" max="92" width="9.625" style="569" customWidth="1"/>
    <col min="93" max="94" width="10" style="569" customWidth="1"/>
    <col min="95" max="96" width="8.125" style="569" customWidth="1"/>
    <col min="97" max="97" width="14.625" style="569" customWidth="1"/>
    <col min="98" max="124" width="8.125" style="569" customWidth="1"/>
    <col min="125" max="128" width="8.125" style="569" hidden="1" customWidth="1"/>
    <col min="129" max="131" width="8.125" style="569" customWidth="1"/>
    <col min="132" max="133" width="7.625" style="569" customWidth="1"/>
    <col min="134" max="138" width="8.125" style="569" customWidth="1"/>
    <col min="139" max="142" width="8.125" style="569" hidden="1" customWidth="1"/>
    <col min="143" max="146" width="8.125" style="569" customWidth="1"/>
    <col min="147" max="162" width="8.125" style="567" customWidth="1"/>
    <col min="163" max="164" width="8.125" style="569" customWidth="1"/>
    <col min="165" max="165" width="12.75" style="569" customWidth="1"/>
    <col min="166" max="167" width="10.125" style="569" customWidth="1"/>
    <col min="168" max="168" width="9.25" style="569" customWidth="1"/>
    <col min="169" max="178" width="8.125" style="569" customWidth="1"/>
    <col min="179" max="179" width="14" style="569" customWidth="1"/>
    <col min="180" max="206" width="8.125" style="569" customWidth="1"/>
    <col min="207" max="210" width="8.125" style="569" hidden="1" customWidth="1"/>
    <col min="211" max="220" width="8.125" style="569" customWidth="1"/>
    <col min="221" max="224" width="8.125" style="569" hidden="1" customWidth="1"/>
    <col min="225" max="228" width="8.125" style="569" customWidth="1"/>
    <col min="229" max="245" width="8.125" style="567" customWidth="1"/>
    <col min="246" max="246" width="8.125" style="569" customWidth="1"/>
    <col min="247" max="247" width="11.375" style="569" customWidth="1"/>
    <col min="248" max="249" width="11.25" style="569" customWidth="1"/>
    <col min="250" max="250" width="9" style="569" customWidth="1"/>
    <col min="251" max="251" width="13.125" style="569" bestFit="1" customWidth="1"/>
    <col min="252" max="252" width="8.125" style="569" customWidth="1"/>
    <col min="253" max="253" width="11.75" style="569" customWidth="1"/>
    <col min="254" max="260" width="8.125" style="569" customWidth="1"/>
    <col min="261" max="261" width="14.75" style="569" customWidth="1"/>
    <col min="262" max="288" width="8.125" style="569" customWidth="1"/>
    <col min="289" max="292" width="8.125" style="569" hidden="1" customWidth="1"/>
    <col min="293" max="302" width="8.125" style="569" customWidth="1"/>
    <col min="303" max="306" width="8.125" style="569" hidden="1" customWidth="1"/>
    <col min="307" max="310" width="8.125" style="569" customWidth="1"/>
    <col min="311" max="327" width="8.1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8.125" style="569" customWidth="1"/>
    <col min="335" max="335" width="12.25" style="569" customWidth="1"/>
    <col min="336" max="337" width="12.125" style="569" customWidth="1"/>
    <col min="338" max="339" width="8.125" style="569" customWidth="1"/>
    <col min="340" max="340" width="13.875" style="569" customWidth="1"/>
    <col min="341" max="349" width="9.375" style="569" customWidth="1"/>
    <col min="350" max="356" width="8.125" style="569" customWidth="1"/>
    <col min="357" max="357" width="11.25" style="569" customWidth="1"/>
    <col min="358" max="359" width="8.125" style="569" customWidth="1"/>
    <col min="360" max="361" width="11.125" style="569" customWidth="1"/>
    <col min="362" max="368" width="8.125" style="569" customWidth="1"/>
    <col min="369" max="372" width="8.125" style="569" hidden="1" customWidth="1"/>
    <col min="373" max="382" width="8.125" style="569" customWidth="1"/>
    <col min="383" max="386" width="8.125" style="569" hidden="1" customWidth="1"/>
    <col min="387" max="390" width="8.125" style="569" customWidth="1"/>
    <col min="391" max="391" width="8.125" style="1057" customWidth="1"/>
    <col min="392" max="16384" width="8.125" style="569"/>
  </cols>
  <sheetData>
    <row r="1" spans="1:391" s="1295" customFormat="1" ht="22.5" customHeight="1" thickBot="1" x14ac:dyDescent="0.25">
      <c r="A1" s="1638" t="s">
        <v>146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146</v>
      </c>
      <c r="AA1" s="1694"/>
      <c r="AB1" s="1694"/>
      <c r="AC1" s="1694"/>
      <c r="AD1" s="1694"/>
      <c r="AE1" s="1694"/>
      <c r="AF1" s="406"/>
      <c r="AG1" s="1695" t="s">
        <v>146</v>
      </c>
      <c r="AH1" s="1695"/>
      <c r="AI1" s="1695"/>
      <c r="AJ1" s="1695"/>
      <c r="AK1" s="406"/>
      <c r="AL1" s="1703" t="s">
        <v>146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146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146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146</v>
      </c>
      <c r="DE1" s="1694"/>
      <c r="DF1" s="1694"/>
      <c r="DG1" s="1694"/>
      <c r="DH1" s="1694"/>
      <c r="DI1" s="1694"/>
      <c r="DJ1" s="406"/>
      <c r="DK1" s="1695" t="s">
        <v>146</v>
      </c>
      <c r="DL1" s="1695"/>
      <c r="DM1" s="1695"/>
      <c r="DN1" s="1695"/>
      <c r="DO1" s="406"/>
      <c r="DP1" s="1691" t="s">
        <v>146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146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146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146</v>
      </c>
      <c r="GI1" s="1694"/>
      <c r="GJ1" s="1694"/>
      <c r="GK1" s="1694"/>
      <c r="GL1" s="1694"/>
      <c r="GM1" s="1694"/>
      <c r="GN1" s="406"/>
      <c r="GO1" s="1695" t="s">
        <v>146</v>
      </c>
      <c r="GP1" s="1695"/>
      <c r="GQ1" s="1695"/>
      <c r="GR1" s="1695"/>
      <c r="GS1" s="406"/>
      <c r="GT1" s="1691" t="s">
        <v>146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146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146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146</v>
      </c>
      <c r="JM1" s="1694"/>
      <c r="JN1" s="1694"/>
      <c r="JO1" s="1694"/>
      <c r="JP1" s="1694"/>
      <c r="JQ1" s="1694"/>
      <c r="JR1" s="406"/>
      <c r="JS1" s="1695" t="s">
        <v>146</v>
      </c>
      <c r="JT1" s="1695"/>
      <c r="JU1" s="1695"/>
      <c r="JV1" s="1695"/>
      <c r="JW1" s="406"/>
      <c r="JX1" s="1691" t="s">
        <v>146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146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146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146</v>
      </c>
      <c r="MN1" s="1698"/>
      <c r="MO1" s="1698"/>
      <c r="MP1" s="1698"/>
      <c r="MQ1" s="1698"/>
      <c r="MR1" s="1698"/>
      <c r="MS1" s="1698"/>
      <c r="MT1" s="554"/>
      <c r="MU1" s="1695" t="s">
        <v>146</v>
      </c>
      <c r="MV1" s="1695"/>
      <c r="MW1" s="1695"/>
      <c r="MX1" s="1695"/>
      <c r="MY1" s="1275"/>
      <c r="MZ1" s="1685" t="s">
        <v>146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146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235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235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235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235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235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4000781</v>
      </c>
      <c r="C4" s="372">
        <v>3895092</v>
      </c>
      <c r="D4" s="373">
        <v>2.71</v>
      </c>
      <c r="E4" s="387"/>
      <c r="F4" s="387"/>
      <c r="G4" s="236" t="s">
        <v>18</v>
      </c>
      <c r="H4" s="692">
        <v>359718</v>
      </c>
      <c r="I4" s="668">
        <v>401516</v>
      </c>
      <c r="J4" s="693">
        <v>426435</v>
      </c>
      <c r="K4" s="692">
        <v>1187669</v>
      </c>
      <c r="L4" s="694">
        <v>1160358</v>
      </c>
      <c r="M4" s="697">
        <v>2.35</v>
      </c>
      <c r="N4" s="420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420"/>
      <c r="Z4" s="420"/>
      <c r="AA4" s="420"/>
      <c r="AB4" s="695" t="s">
        <v>9</v>
      </c>
      <c r="AC4" s="695" t="s">
        <v>10</v>
      </c>
      <c r="AD4" s="695" t="s">
        <v>11</v>
      </c>
      <c r="AE4" s="1082" t="s">
        <v>362</v>
      </c>
      <c r="AF4" s="420"/>
      <c r="AG4" s="1281"/>
      <c r="AH4" s="1282">
        <v>2019</v>
      </c>
      <c r="AI4" s="1283">
        <v>2018</v>
      </c>
      <c r="AJ4" s="1284" t="s">
        <v>25</v>
      </c>
      <c r="AK4" s="420"/>
      <c r="AL4" s="596" t="s">
        <v>23</v>
      </c>
      <c r="AM4" s="596"/>
      <c r="AN4" s="596"/>
      <c r="AO4" s="596"/>
      <c r="AP4" s="557"/>
      <c r="AQ4" s="557"/>
      <c r="AR4" s="557"/>
      <c r="AS4" s="557"/>
      <c r="AT4" s="557"/>
      <c r="AU4" s="557"/>
      <c r="AV4" s="557"/>
      <c r="AW4" s="326"/>
      <c r="AX4" s="420"/>
      <c r="AY4" s="420"/>
      <c r="AZ4" s="596" t="s">
        <v>24</v>
      </c>
      <c r="BA4" s="596"/>
      <c r="BB4" s="596"/>
      <c r="BC4" s="596"/>
      <c r="BD4" s="557"/>
      <c r="BE4" s="557"/>
      <c r="BF4" s="557"/>
      <c r="BG4" s="557"/>
      <c r="BH4" s="557"/>
      <c r="BI4" s="557"/>
      <c r="BJ4" s="557"/>
      <c r="BK4" s="326"/>
      <c r="BL4" s="326"/>
      <c r="BM4" s="1519"/>
      <c r="BN4" s="1519"/>
      <c r="BO4" s="1519"/>
      <c r="BP4" s="1279"/>
      <c r="BQ4" s="395"/>
      <c r="BR4" s="395"/>
      <c r="BS4" s="395"/>
      <c r="BT4" s="395"/>
      <c r="BU4" s="1520"/>
      <c r="BV4" s="1555"/>
      <c r="BW4" s="235"/>
      <c r="BX4" s="1089"/>
      <c r="BY4" s="547"/>
      <c r="BZ4" s="521"/>
      <c r="CA4" s="521"/>
      <c r="CB4" s="521"/>
      <c r="CC4" s="521"/>
      <c r="CE4" s="370" t="s">
        <v>17</v>
      </c>
      <c r="CF4" s="371">
        <v>4186080</v>
      </c>
      <c r="CG4" s="372">
        <v>4111788</v>
      </c>
      <c r="CH4" s="373">
        <v>1.81</v>
      </c>
      <c r="CI4" s="387"/>
      <c r="CJ4" s="387"/>
      <c r="CK4" s="236" t="s">
        <v>18</v>
      </c>
      <c r="CL4" s="692">
        <v>397376</v>
      </c>
      <c r="CM4" s="668">
        <v>464804</v>
      </c>
      <c r="CN4" s="693">
        <v>452734</v>
      </c>
      <c r="CO4" s="692">
        <v>1314914</v>
      </c>
      <c r="CP4" s="694">
        <v>1288427</v>
      </c>
      <c r="CQ4" s="697">
        <v>2.06</v>
      </c>
      <c r="CR4" s="715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420"/>
      <c r="DD4" s="420"/>
      <c r="DE4" s="420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420"/>
      <c r="DP4" s="596" t="s">
        <v>23</v>
      </c>
      <c r="DQ4" s="596"/>
      <c r="DR4" s="596"/>
      <c r="DS4" s="596"/>
      <c r="DT4" s="557"/>
      <c r="DU4" s="557"/>
      <c r="DV4" s="557"/>
      <c r="DW4" s="557"/>
      <c r="DX4" s="557"/>
      <c r="DY4" s="557"/>
      <c r="DZ4" s="557"/>
      <c r="EA4" s="326"/>
      <c r="EB4" s="420"/>
      <c r="EC4" s="420"/>
      <c r="ED4" s="596" t="s">
        <v>24</v>
      </c>
      <c r="EE4" s="596"/>
      <c r="EF4" s="596"/>
      <c r="EG4" s="596"/>
      <c r="EH4" s="557"/>
      <c r="EI4" s="557"/>
      <c r="EJ4" s="557"/>
      <c r="EK4" s="557"/>
      <c r="EL4" s="557"/>
      <c r="EM4" s="557"/>
      <c r="EN4" s="557"/>
      <c r="EO4" s="326"/>
      <c r="EP4" s="326"/>
      <c r="EQ4" s="1280"/>
      <c r="ER4" s="1280"/>
      <c r="ES4" s="1280"/>
      <c r="ET4" s="1279"/>
      <c r="EU4" s="696"/>
      <c r="EV4" s="696"/>
      <c r="EW4" s="696"/>
      <c r="EX4" s="696"/>
      <c r="EY4" s="1559"/>
      <c r="EZ4" s="1555"/>
      <c r="FA4" s="235"/>
      <c r="FB4" s="1089"/>
      <c r="FC4" s="547"/>
      <c r="FD4" s="521"/>
      <c r="FE4" s="521"/>
      <c r="FF4" s="521"/>
      <c r="FG4" s="420"/>
      <c r="FI4" s="370" t="s">
        <v>17</v>
      </c>
      <c r="FJ4" s="371">
        <v>3368155</v>
      </c>
      <c r="FK4" s="372">
        <v>3282628</v>
      </c>
      <c r="FL4" s="373">
        <v>2.61</v>
      </c>
      <c r="FM4" s="387"/>
      <c r="FN4" s="387"/>
      <c r="FO4" s="236" t="s">
        <v>18</v>
      </c>
      <c r="FP4" s="692">
        <v>336598</v>
      </c>
      <c r="FQ4" s="668">
        <v>381319</v>
      </c>
      <c r="FR4" s="693">
        <v>352268</v>
      </c>
      <c r="FS4" s="692">
        <v>1070185</v>
      </c>
      <c r="FT4" s="694">
        <v>1097376</v>
      </c>
      <c r="FU4" s="697">
        <v>-2.48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4177850</v>
      </c>
      <c r="IO4" s="372">
        <v>4075692</v>
      </c>
      <c r="IP4" s="373">
        <v>2.5099999999999998</v>
      </c>
      <c r="IQ4" s="387"/>
      <c r="IR4" s="387"/>
      <c r="IS4" s="236" t="s">
        <v>18</v>
      </c>
      <c r="IT4" s="692">
        <v>332290</v>
      </c>
      <c r="IU4" s="668">
        <v>432395</v>
      </c>
      <c r="IV4" s="693">
        <v>406393</v>
      </c>
      <c r="IW4" s="692">
        <v>1171078</v>
      </c>
      <c r="IX4" s="694">
        <v>1183861</v>
      </c>
      <c r="IY4" s="697">
        <v>-1.08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15732866</v>
      </c>
      <c r="LS4" s="372">
        <v>15365200</v>
      </c>
      <c r="LT4" s="413">
        <v>2.39</v>
      </c>
      <c r="LU4" s="408"/>
      <c r="LV4" s="408"/>
      <c r="LW4" s="1202" t="s">
        <v>18</v>
      </c>
      <c r="LX4" s="1100">
        <v>4743846</v>
      </c>
      <c r="LY4" s="1203">
        <v>4730022</v>
      </c>
      <c r="LZ4" s="1204">
        <v>0.28999999999999998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1432805</v>
      </c>
      <c r="C5" s="376">
        <v>1389126</v>
      </c>
      <c r="D5" s="377">
        <v>3.14</v>
      </c>
      <c r="E5" s="387"/>
      <c r="F5" s="387"/>
      <c r="G5" s="244" t="s">
        <v>27</v>
      </c>
      <c r="H5" s="692">
        <v>221</v>
      </c>
      <c r="I5" s="668">
        <v>140</v>
      </c>
      <c r="J5" s="693">
        <v>145</v>
      </c>
      <c r="K5" s="692">
        <v>506</v>
      </c>
      <c r="L5" s="694">
        <v>499</v>
      </c>
      <c r="M5" s="697">
        <v>1.4</v>
      </c>
      <c r="N5" s="420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420"/>
      <c r="Z5" s="503" t="s">
        <v>30</v>
      </c>
      <c r="AA5" s="503"/>
      <c r="AB5" s="524">
        <v>871</v>
      </c>
      <c r="AC5" s="524">
        <v>871</v>
      </c>
      <c r="AD5" s="524">
        <v>871</v>
      </c>
      <c r="AE5" s="691">
        <v>871</v>
      </c>
      <c r="AF5" s="420"/>
      <c r="AG5" s="509" t="s">
        <v>30</v>
      </c>
      <c r="AH5" s="1095">
        <v>871</v>
      </c>
      <c r="AI5" s="510">
        <v>876</v>
      </c>
      <c r="AJ5" s="1285">
        <v>-0.56999999999999995</v>
      </c>
      <c r="AK5" s="490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420"/>
      <c r="AY5" s="420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329"/>
      <c r="BM5" s="396"/>
      <c r="BN5" s="396"/>
      <c r="BO5" s="1522"/>
      <c r="BP5" s="1292"/>
      <c r="BQ5" s="397"/>
      <c r="BR5" s="397"/>
      <c r="BS5" s="397"/>
      <c r="BT5" s="397"/>
      <c r="BU5" s="1520"/>
      <c r="BV5" s="1555"/>
      <c r="BW5" s="253"/>
      <c r="BX5" s="1089"/>
      <c r="BY5" s="547"/>
      <c r="BZ5" s="521"/>
      <c r="CA5" s="521"/>
      <c r="CB5" s="521"/>
      <c r="CC5" s="521"/>
      <c r="CE5" s="374" t="s">
        <v>26</v>
      </c>
      <c r="CF5" s="375">
        <v>1628421</v>
      </c>
      <c r="CG5" s="376">
        <v>1600716</v>
      </c>
      <c r="CH5" s="377">
        <v>1.73</v>
      </c>
      <c r="CI5" s="387"/>
      <c r="CJ5" s="387"/>
      <c r="CK5" s="244" t="s">
        <v>27</v>
      </c>
      <c r="CL5" s="692">
        <v>98</v>
      </c>
      <c r="CM5" s="668">
        <v>72</v>
      </c>
      <c r="CN5" s="693">
        <v>89</v>
      </c>
      <c r="CO5" s="692">
        <v>259</v>
      </c>
      <c r="CP5" s="694">
        <v>244</v>
      </c>
      <c r="CQ5" s="697">
        <v>6.15</v>
      </c>
      <c r="CR5" s="420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420"/>
      <c r="DD5" s="503" t="s">
        <v>30</v>
      </c>
      <c r="DE5" s="503"/>
      <c r="DF5" s="524">
        <v>871</v>
      </c>
      <c r="DG5" s="524">
        <v>871</v>
      </c>
      <c r="DH5" s="524">
        <v>871</v>
      </c>
      <c r="DI5" s="691">
        <v>871</v>
      </c>
      <c r="DJ5" s="420"/>
      <c r="DK5" s="509" t="s">
        <v>30</v>
      </c>
      <c r="DL5" s="1095">
        <v>871</v>
      </c>
      <c r="DM5" s="510">
        <v>876</v>
      </c>
      <c r="DN5" s="1285">
        <v>-0.56999999999999995</v>
      </c>
      <c r="DO5" s="490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420"/>
      <c r="EC5" s="420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329"/>
      <c r="EQ5" s="1089"/>
      <c r="ER5" s="1089"/>
      <c r="ES5" s="1560"/>
      <c r="ET5" s="1292"/>
      <c r="EU5" s="698"/>
      <c r="EV5" s="698"/>
      <c r="EW5" s="698"/>
      <c r="EX5" s="698"/>
      <c r="EY5" s="1559"/>
      <c r="EZ5" s="1555"/>
      <c r="FA5" s="253"/>
      <c r="FB5" s="1089"/>
      <c r="FC5" s="547"/>
      <c r="FD5" s="521"/>
      <c r="FE5" s="521"/>
      <c r="FF5" s="521"/>
      <c r="FG5" s="420"/>
      <c r="FI5" s="374" t="s">
        <v>26</v>
      </c>
      <c r="FJ5" s="375">
        <v>1291198</v>
      </c>
      <c r="FK5" s="376">
        <v>1305749</v>
      </c>
      <c r="FL5" s="377">
        <v>-1.1100000000000001</v>
      </c>
      <c r="FM5" s="387"/>
      <c r="FN5" s="387"/>
      <c r="FO5" s="244" t="s">
        <v>27</v>
      </c>
      <c r="FP5" s="692">
        <v>125</v>
      </c>
      <c r="FQ5" s="668">
        <v>169</v>
      </c>
      <c r="FR5" s="693">
        <v>141</v>
      </c>
      <c r="FS5" s="692">
        <v>435</v>
      </c>
      <c r="FT5" s="694">
        <v>445</v>
      </c>
      <c r="FU5" s="697">
        <v>-2.25</v>
      </c>
      <c r="FV5" s="688"/>
      <c r="FW5" s="1020" t="s">
        <v>221</v>
      </c>
      <c r="FX5" s="247">
        <v>2562</v>
      </c>
      <c r="FY5" s="248">
        <v>2561</v>
      </c>
      <c r="FZ5" s="249" t="s">
        <v>29</v>
      </c>
      <c r="GA5" s="247">
        <v>2562</v>
      </c>
      <c r="GB5" s="248">
        <v>2561</v>
      </c>
      <c r="GC5" s="249" t="s">
        <v>29</v>
      </c>
      <c r="GD5" s="247">
        <v>2562</v>
      </c>
      <c r="GE5" s="248">
        <v>2561</v>
      </c>
      <c r="GF5" s="249" t="s">
        <v>29</v>
      </c>
      <c r="GG5" s="517"/>
      <c r="GH5" s="528" t="s">
        <v>30</v>
      </c>
      <c r="GI5" s="528"/>
      <c r="GJ5" s="529">
        <v>871</v>
      </c>
      <c r="GK5" s="529">
        <v>871</v>
      </c>
      <c r="GL5" s="529">
        <v>871</v>
      </c>
      <c r="GM5" s="94">
        <v>871</v>
      </c>
      <c r="GN5" s="517"/>
      <c r="GO5" s="509" t="s">
        <v>30</v>
      </c>
      <c r="GP5" s="1095">
        <v>871</v>
      </c>
      <c r="GQ5" s="510">
        <v>876</v>
      </c>
      <c r="GR5" s="1285">
        <v>-0.56999999999999995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1558871</v>
      </c>
      <c r="IO5" s="376">
        <v>1565900</v>
      </c>
      <c r="IP5" s="377">
        <v>-0.45</v>
      </c>
      <c r="IQ5" s="387"/>
      <c r="IR5" s="387"/>
      <c r="IS5" s="244" t="s">
        <v>27</v>
      </c>
      <c r="IT5" s="692">
        <v>1592</v>
      </c>
      <c r="IU5" s="668">
        <v>1740</v>
      </c>
      <c r="IV5" s="693">
        <v>1672</v>
      </c>
      <c r="IW5" s="692">
        <v>5004</v>
      </c>
      <c r="IX5" s="694">
        <v>4923</v>
      </c>
      <c r="IY5" s="697">
        <v>1.65</v>
      </c>
      <c r="IZ5" s="517"/>
      <c r="JA5" s="1020" t="s">
        <v>175</v>
      </c>
      <c r="JB5" s="247">
        <v>2562</v>
      </c>
      <c r="JC5" s="248">
        <v>2561</v>
      </c>
      <c r="JD5" s="249" t="s">
        <v>29</v>
      </c>
      <c r="JE5" s="247">
        <v>2562</v>
      </c>
      <c r="JF5" s="248">
        <v>2561</v>
      </c>
      <c r="JG5" s="249" t="s">
        <v>29</v>
      </c>
      <c r="JH5" s="247">
        <v>2562</v>
      </c>
      <c r="JI5" s="248">
        <v>2561</v>
      </c>
      <c r="JJ5" s="249" t="s">
        <v>29</v>
      </c>
      <c r="JK5" s="517"/>
      <c r="JL5" s="528" t="s">
        <v>30</v>
      </c>
      <c r="JM5" s="528"/>
      <c r="JN5" s="529">
        <v>871</v>
      </c>
      <c r="JO5" s="529">
        <v>871</v>
      </c>
      <c r="JP5" s="529">
        <v>871</v>
      </c>
      <c r="JQ5" s="94">
        <v>871</v>
      </c>
      <c r="JR5" s="517"/>
      <c r="JS5" s="509" t="s">
        <v>30</v>
      </c>
      <c r="JT5" s="1095">
        <v>871</v>
      </c>
      <c r="JU5" s="510">
        <v>876</v>
      </c>
      <c r="JV5" s="1285">
        <v>-0.56999999999999995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5911295</v>
      </c>
      <c r="LS5" s="563">
        <v>5861491</v>
      </c>
      <c r="LT5" s="340">
        <v>0.85</v>
      </c>
      <c r="LU5" s="408"/>
      <c r="LV5" s="408"/>
      <c r="LW5" s="1205" t="s">
        <v>27</v>
      </c>
      <c r="LX5" s="1100">
        <v>6204</v>
      </c>
      <c r="LY5" s="1203">
        <v>6111</v>
      </c>
      <c r="LZ5" s="1204">
        <v>1.52</v>
      </c>
      <c r="MA5" s="206"/>
      <c r="MB5" s="757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871</v>
      </c>
      <c r="MP5" s="1297">
        <v>871</v>
      </c>
      <c r="MQ5" s="1297">
        <v>871</v>
      </c>
      <c r="MR5" s="1297">
        <v>871</v>
      </c>
      <c r="MS5" s="1297">
        <v>871</v>
      </c>
      <c r="MT5" s="571"/>
      <c r="MU5" s="509" t="s">
        <v>30</v>
      </c>
      <c r="MV5" s="1095">
        <v>871</v>
      </c>
      <c r="MW5" s="510">
        <v>876</v>
      </c>
      <c r="MX5" s="1285">
        <v>-0.56999999999999995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2567976</v>
      </c>
      <c r="C6" s="380">
        <v>2505966</v>
      </c>
      <c r="D6" s="381">
        <v>2.4700000000000002</v>
      </c>
      <c r="E6" s="387"/>
      <c r="F6" s="387"/>
      <c r="G6" s="244" t="s">
        <v>35</v>
      </c>
      <c r="H6" s="692">
        <v>345</v>
      </c>
      <c r="I6" s="668">
        <v>276</v>
      </c>
      <c r="J6" s="693">
        <v>389</v>
      </c>
      <c r="K6" s="692">
        <v>1010</v>
      </c>
      <c r="L6" s="694">
        <v>1033</v>
      </c>
      <c r="M6" s="697">
        <v>-2.23</v>
      </c>
      <c r="N6" s="420"/>
      <c r="O6" s="254" t="s">
        <v>36</v>
      </c>
      <c r="P6" s="255">
        <v>954.82</v>
      </c>
      <c r="Q6" s="256">
        <v>926.15</v>
      </c>
      <c r="R6" s="257">
        <v>3.1</v>
      </c>
      <c r="S6" s="255">
        <v>0</v>
      </c>
      <c r="T6" s="256">
        <v>0</v>
      </c>
      <c r="U6" s="257">
        <v>0</v>
      </c>
      <c r="V6" s="255">
        <v>877.79</v>
      </c>
      <c r="W6" s="256">
        <v>855.18</v>
      </c>
      <c r="X6" s="257">
        <v>2.64</v>
      </c>
      <c r="Y6" s="420"/>
      <c r="Z6" s="420"/>
      <c r="AA6" s="420" t="s">
        <v>37</v>
      </c>
      <c r="AB6" s="490">
        <v>61</v>
      </c>
      <c r="AC6" s="490">
        <v>61</v>
      </c>
      <c r="AD6" s="490">
        <v>61</v>
      </c>
      <c r="AE6" s="691">
        <v>61</v>
      </c>
      <c r="AF6" s="420"/>
      <c r="AG6" s="509" t="s">
        <v>38</v>
      </c>
      <c r="AH6" s="1096">
        <v>62598</v>
      </c>
      <c r="AI6" s="1094">
        <v>62889</v>
      </c>
      <c r="AJ6" s="1285">
        <v>-0.46</v>
      </c>
      <c r="AK6" s="5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420"/>
      <c r="AY6" s="420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329"/>
      <c r="BM6" s="1523"/>
      <c r="BN6" s="1523"/>
      <c r="BO6" s="1522"/>
      <c r="BP6" s="1292"/>
      <c r="BQ6" s="397"/>
      <c r="BR6" s="397"/>
      <c r="BS6" s="1524"/>
      <c r="BT6" s="397"/>
      <c r="BU6" s="1520"/>
      <c r="BV6" s="1555"/>
      <c r="BW6" s="253"/>
      <c r="BX6" s="1089"/>
      <c r="BY6" s="547"/>
      <c r="BZ6" s="521"/>
      <c r="CA6" s="521"/>
      <c r="CB6" s="521"/>
      <c r="CC6" s="521"/>
      <c r="CE6" s="378" t="s">
        <v>34</v>
      </c>
      <c r="CF6" s="379">
        <v>2557659</v>
      </c>
      <c r="CG6" s="380">
        <v>2511072</v>
      </c>
      <c r="CH6" s="381">
        <v>1.86</v>
      </c>
      <c r="CI6" s="387"/>
      <c r="CJ6" s="387"/>
      <c r="CK6" s="244" t="s">
        <v>35</v>
      </c>
      <c r="CL6" s="692">
        <v>37</v>
      </c>
      <c r="CM6" s="668">
        <v>54</v>
      </c>
      <c r="CN6" s="693">
        <v>36</v>
      </c>
      <c r="CO6" s="692">
        <v>127</v>
      </c>
      <c r="CP6" s="694">
        <v>115</v>
      </c>
      <c r="CQ6" s="697">
        <v>10.43</v>
      </c>
      <c r="CR6" s="420"/>
      <c r="CS6" s="254" t="s">
        <v>36</v>
      </c>
      <c r="CT6" s="255">
        <v>948.83</v>
      </c>
      <c r="CU6" s="256">
        <v>925.51</v>
      </c>
      <c r="CV6" s="257">
        <v>2.52</v>
      </c>
      <c r="CW6" s="255">
        <v>0</v>
      </c>
      <c r="CX6" s="256">
        <v>0</v>
      </c>
      <c r="CY6" s="257">
        <v>0</v>
      </c>
      <c r="CZ6" s="255">
        <v>874.34</v>
      </c>
      <c r="DA6" s="256">
        <v>852.37</v>
      </c>
      <c r="DB6" s="257">
        <v>2.58</v>
      </c>
      <c r="DC6" s="420"/>
      <c r="DD6" s="420"/>
      <c r="DE6" s="420" t="s">
        <v>37</v>
      </c>
      <c r="DF6" s="490">
        <v>61</v>
      </c>
      <c r="DG6" s="490">
        <v>61</v>
      </c>
      <c r="DH6" s="490">
        <v>61</v>
      </c>
      <c r="DI6" s="691">
        <v>61</v>
      </c>
      <c r="DJ6" s="420"/>
      <c r="DK6" s="509" t="s">
        <v>38</v>
      </c>
      <c r="DL6" s="1096">
        <v>62598</v>
      </c>
      <c r="DM6" s="1094">
        <v>62889</v>
      </c>
      <c r="DN6" s="1285">
        <v>-0.46</v>
      </c>
      <c r="DO6" s="5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420"/>
      <c r="EC6" s="420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329"/>
      <c r="EQ6" s="1544"/>
      <c r="ER6" s="1544"/>
      <c r="ES6" s="1560"/>
      <c r="ET6" s="1292"/>
      <c r="EU6" s="698"/>
      <c r="EV6" s="698"/>
      <c r="EW6" s="1561"/>
      <c r="EX6" s="698"/>
      <c r="EY6" s="1559"/>
      <c r="EZ6" s="1555"/>
      <c r="FA6" s="253"/>
      <c r="FB6" s="1089"/>
      <c r="FC6" s="547"/>
      <c r="FD6" s="521"/>
      <c r="FE6" s="521"/>
      <c r="FF6" s="521"/>
      <c r="FG6" s="420"/>
      <c r="FI6" s="378" t="s">
        <v>34</v>
      </c>
      <c r="FJ6" s="379">
        <v>2076957</v>
      </c>
      <c r="FK6" s="380">
        <v>1976879</v>
      </c>
      <c r="FL6" s="381">
        <v>5.0599999999999996</v>
      </c>
      <c r="FM6" s="387"/>
      <c r="FN6" s="387"/>
      <c r="FO6" s="244" t="s">
        <v>35</v>
      </c>
      <c r="FP6" s="692">
        <v>752</v>
      </c>
      <c r="FQ6" s="668">
        <v>814</v>
      </c>
      <c r="FR6" s="693">
        <v>958</v>
      </c>
      <c r="FS6" s="692">
        <v>2524</v>
      </c>
      <c r="FT6" s="694">
        <v>2438</v>
      </c>
      <c r="FU6" s="697">
        <v>3.53</v>
      </c>
      <c r="FV6" s="688"/>
      <c r="FW6" s="254" t="s">
        <v>36</v>
      </c>
      <c r="FX6" s="255">
        <v>650.24</v>
      </c>
      <c r="FY6" s="256">
        <v>663.86</v>
      </c>
      <c r="FZ6" s="257">
        <v>-2.0499999999999998</v>
      </c>
      <c r="GA6" s="255">
        <v>0</v>
      </c>
      <c r="GB6" s="256">
        <v>0</v>
      </c>
      <c r="GC6" s="257">
        <v>0</v>
      </c>
      <c r="GD6" s="255">
        <v>606.96</v>
      </c>
      <c r="GE6" s="256">
        <v>622.41</v>
      </c>
      <c r="GF6" s="257">
        <v>-2.48</v>
      </c>
      <c r="GG6" s="517"/>
      <c r="GH6" s="517"/>
      <c r="GI6" s="517" t="s">
        <v>37</v>
      </c>
      <c r="GJ6" s="518">
        <v>61</v>
      </c>
      <c r="GK6" s="518">
        <v>61</v>
      </c>
      <c r="GL6" s="518">
        <v>61</v>
      </c>
      <c r="GM6" s="94">
        <v>61</v>
      </c>
      <c r="GN6" s="517"/>
      <c r="GO6" s="509" t="s">
        <v>38</v>
      </c>
      <c r="GP6" s="1096">
        <v>62598</v>
      </c>
      <c r="GQ6" s="1094">
        <v>62889</v>
      </c>
      <c r="GR6" s="1285">
        <v>-0.46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2618979</v>
      </c>
      <c r="IO6" s="380">
        <v>2509792</v>
      </c>
      <c r="IP6" s="381">
        <v>4.3499999999999996</v>
      </c>
      <c r="IQ6" s="387"/>
      <c r="IR6" s="387"/>
      <c r="IS6" s="244" t="s">
        <v>35</v>
      </c>
      <c r="IT6" s="692">
        <v>1678</v>
      </c>
      <c r="IU6" s="668">
        <v>1956</v>
      </c>
      <c r="IV6" s="693">
        <v>1435</v>
      </c>
      <c r="IW6" s="692">
        <v>5069</v>
      </c>
      <c r="IX6" s="694">
        <v>4120</v>
      </c>
      <c r="IY6" s="697">
        <v>23.03</v>
      </c>
      <c r="IZ6" s="517"/>
      <c r="JA6" s="254" t="s">
        <v>36</v>
      </c>
      <c r="JB6" s="255">
        <v>1490.15</v>
      </c>
      <c r="JC6" s="256">
        <v>1461.96</v>
      </c>
      <c r="JD6" s="257">
        <v>1.93</v>
      </c>
      <c r="JE6" s="255">
        <v>0</v>
      </c>
      <c r="JF6" s="256">
        <v>0</v>
      </c>
      <c r="JG6" s="257">
        <v>0</v>
      </c>
      <c r="JH6" s="255">
        <v>1371.74</v>
      </c>
      <c r="JI6" s="256">
        <v>1349.75</v>
      </c>
      <c r="JJ6" s="257">
        <v>1.63</v>
      </c>
      <c r="JK6" s="517"/>
      <c r="JL6" s="517"/>
      <c r="JM6" s="517" t="s">
        <v>37</v>
      </c>
      <c r="JN6" s="518">
        <v>61</v>
      </c>
      <c r="JO6" s="518">
        <v>61</v>
      </c>
      <c r="JP6" s="518">
        <v>61</v>
      </c>
      <c r="JQ6" s="94">
        <v>61</v>
      </c>
      <c r="JR6" s="517"/>
      <c r="JS6" s="509" t="s">
        <v>38</v>
      </c>
      <c r="JT6" s="1096">
        <v>62598</v>
      </c>
      <c r="JU6" s="1094">
        <v>62889</v>
      </c>
      <c r="JV6" s="1285">
        <v>-0.46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9821571</v>
      </c>
      <c r="LS6" s="564">
        <v>9503709</v>
      </c>
      <c r="LT6" s="351">
        <v>3.34</v>
      </c>
      <c r="LU6" s="408"/>
      <c r="LV6" s="408"/>
      <c r="LW6" s="1205" t="s">
        <v>35</v>
      </c>
      <c r="LX6" s="1100">
        <v>8730</v>
      </c>
      <c r="LY6" s="1203">
        <v>7706</v>
      </c>
      <c r="LZ6" s="1204">
        <v>13.29</v>
      </c>
      <c r="MA6" s="206"/>
      <c r="MB6" s="254" t="s">
        <v>36</v>
      </c>
      <c r="MC6" s="255">
        <v>1040.1199999999999</v>
      </c>
      <c r="MD6" s="548">
        <v>1017.48</v>
      </c>
      <c r="ME6" s="257">
        <v>2.23</v>
      </c>
      <c r="MF6" s="255">
        <v>0</v>
      </c>
      <c r="MG6" s="548">
        <v>0</v>
      </c>
      <c r="MH6" s="257">
        <v>0</v>
      </c>
      <c r="MI6" s="255">
        <v>960.47</v>
      </c>
      <c r="MJ6" s="548">
        <v>942.33</v>
      </c>
      <c r="MK6" s="257">
        <v>1.93</v>
      </c>
      <c r="ML6" s="230"/>
      <c r="MM6" s="230"/>
      <c r="MN6" s="230" t="s">
        <v>37</v>
      </c>
      <c r="MO6" s="721">
        <v>61</v>
      </c>
      <c r="MP6" s="721">
        <v>61</v>
      </c>
      <c r="MQ6" s="721">
        <v>61</v>
      </c>
      <c r="MR6" s="721">
        <v>61</v>
      </c>
      <c r="MS6" s="721">
        <v>61</v>
      </c>
      <c r="MT6" s="571"/>
      <c r="MU6" s="509" t="s">
        <v>38</v>
      </c>
      <c r="MV6" s="1096">
        <v>62598</v>
      </c>
      <c r="MW6" s="1094">
        <v>62889</v>
      </c>
      <c r="MX6" s="1285">
        <v>-0.46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3730628</v>
      </c>
      <c r="C7" s="372">
        <v>3641771</v>
      </c>
      <c r="D7" s="373">
        <v>2.44</v>
      </c>
      <c r="E7" s="387"/>
      <c r="F7" s="387"/>
      <c r="G7" s="244" t="s">
        <v>49</v>
      </c>
      <c r="H7" s="692">
        <v>5897</v>
      </c>
      <c r="I7" s="668">
        <v>5487</v>
      </c>
      <c r="J7" s="693">
        <v>6974</v>
      </c>
      <c r="K7" s="692">
        <v>18358</v>
      </c>
      <c r="L7" s="694">
        <v>17076</v>
      </c>
      <c r="M7" s="697">
        <v>7.51</v>
      </c>
      <c r="N7" s="420"/>
      <c r="O7" s="254" t="s">
        <v>50</v>
      </c>
      <c r="P7" s="255">
        <v>965.98</v>
      </c>
      <c r="Q7" s="256">
        <v>936.65</v>
      </c>
      <c r="R7" s="257">
        <v>3.13</v>
      </c>
      <c r="S7" s="255">
        <v>702.33</v>
      </c>
      <c r="T7" s="256">
        <v>686.17</v>
      </c>
      <c r="U7" s="257">
        <v>2.36</v>
      </c>
      <c r="V7" s="255">
        <v>944.71</v>
      </c>
      <c r="W7" s="256">
        <v>917.46</v>
      </c>
      <c r="X7" s="257">
        <v>2.97</v>
      </c>
      <c r="Y7" s="420"/>
      <c r="Z7" s="420"/>
      <c r="AA7" s="420" t="s">
        <v>51</v>
      </c>
      <c r="AB7" s="490">
        <v>336</v>
      </c>
      <c r="AC7" s="490">
        <v>336</v>
      </c>
      <c r="AD7" s="490">
        <v>336</v>
      </c>
      <c r="AE7" s="691">
        <v>336</v>
      </c>
      <c r="AF7" s="420"/>
      <c r="AG7" s="509" t="s">
        <v>52</v>
      </c>
      <c r="AH7" s="1097">
        <v>84.83</v>
      </c>
      <c r="AI7" s="531">
        <v>83</v>
      </c>
      <c r="AJ7" s="1285">
        <v>1.83</v>
      </c>
      <c r="AK7" s="513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420"/>
      <c r="AY7" s="420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679"/>
      <c r="BM7" s="1522"/>
      <c r="BN7" s="1523"/>
      <c r="BO7" s="1522"/>
      <c r="BP7" s="1279"/>
      <c r="BQ7" s="395"/>
      <c r="BR7" s="395"/>
      <c r="BS7" s="395"/>
      <c r="BT7" s="395"/>
      <c r="BU7" s="1520"/>
      <c r="BV7" s="1555"/>
      <c r="BW7" s="253"/>
      <c r="BX7" s="1089"/>
      <c r="BY7" s="547"/>
      <c r="BZ7" s="521"/>
      <c r="CA7" s="521"/>
      <c r="CB7" s="521"/>
      <c r="CC7" s="521"/>
      <c r="CE7" s="370" t="s">
        <v>48</v>
      </c>
      <c r="CF7" s="371">
        <v>3881384</v>
      </c>
      <c r="CG7" s="372">
        <v>3810130</v>
      </c>
      <c r="CH7" s="373">
        <v>1.87</v>
      </c>
      <c r="CI7" s="387"/>
      <c r="CJ7" s="387"/>
      <c r="CK7" s="244" t="s">
        <v>49</v>
      </c>
      <c r="CL7" s="692">
        <v>7092</v>
      </c>
      <c r="CM7" s="668">
        <v>7123</v>
      </c>
      <c r="CN7" s="693">
        <v>6550</v>
      </c>
      <c r="CO7" s="692">
        <v>20765</v>
      </c>
      <c r="CP7" s="694">
        <v>20255</v>
      </c>
      <c r="CQ7" s="697">
        <v>2.52</v>
      </c>
      <c r="CR7" s="420"/>
      <c r="CS7" s="254" t="s">
        <v>50</v>
      </c>
      <c r="CT7" s="255">
        <v>1034.6199999999999</v>
      </c>
      <c r="CU7" s="256">
        <v>997.76</v>
      </c>
      <c r="CV7" s="257">
        <v>3.69</v>
      </c>
      <c r="CW7" s="255">
        <v>699.1</v>
      </c>
      <c r="CX7" s="256">
        <v>678.9</v>
      </c>
      <c r="CY7" s="257">
        <v>2.98</v>
      </c>
      <c r="CZ7" s="255">
        <v>1008.28</v>
      </c>
      <c r="DA7" s="256">
        <v>972.56</v>
      </c>
      <c r="DB7" s="257">
        <v>3.67</v>
      </c>
      <c r="DC7" s="420"/>
      <c r="DD7" s="420"/>
      <c r="DE7" s="420" t="s">
        <v>51</v>
      </c>
      <c r="DF7" s="490">
        <v>336</v>
      </c>
      <c r="DG7" s="490">
        <v>336</v>
      </c>
      <c r="DH7" s="490">
        <v>336</v>
      </c>
      <c r="DI7" s="691">
        <v>336</v>
      </c>
      <c r="DJ7" s="420"/>
      <c r="DK7" s="509" t="s">
        <v>52</v>
      </c>
      <c r="DL7" s="1097">
        <v>81.96</v>
      </c>
      <c r="DM7" s="531">
        <v>80.87</v>
      </c>
      <c r="DN7" s="1285">
        <v>1.0900000000000001</v>
      </c>
      <c r="DO7" s="513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501"/>
      <c r="EC7" s="501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679"/>
      <c r="EQ7" s="1560"/>
      <c r="ER7" s="1544"/>
      <c r="ES7" s="1560"/>
      <c r="ET7" s="1279"/>
      <c r="EU7" s="696"/>
      <c r="EV7" s="696"/>
      <c r="EW7" s="696"/>
      <c r="EX7" s="696"/>
      <c r="EY7" s="1559"/>
      <c r="EZ7" s="1555"/>
      <c r="FA7" s="253"/>
      <c r="FB7" s="1089"/>
      <c r="FC7" s="547"/>
      <c r="FD7" s="521"/>
      <c r="FE7" s="521"/>
      <c r="FF7" s="521"/>
      <c r="FG7" s="420"/>
      <c r="FI7" s="370" t="s">
        <v>48</v>
      </c>
      <c r="FJ7" s="371">
        <v>3139344</v>
      </c>
      <c r="FK7" s="372">
        <v>3066562</v>
      </c>
      <c r="FL7" s="373">
        <v>2.37</v>
      </c>
      <c r="FM7" s="387"/>
      <c r="FN7" s="387"/>
      <c r="FO7" s="244" t="s">
        <v>49</v>
      </c>
      <c r="FP7" s="692">
        <v>7456</v>
      </c>
      <c r="FQ7" s="668">
        <v>6998</v>
      </c>
      <c r="FR7" s="693">
        <v>5698</v>
      </c>
      <c r="FS7" s="692">
        <v>20152</v>
      </c>
      <c r="FT7" s="694">
        <v>19485</v>
      </c>
      <c r="FU7" s="697">
        <v>3.42</v>
      </c>
      <c r="FV7" s="688"/>
      <c r="FW7" s="254" t="s">
        <v>50</v>
      </c>
      <c r="FX7" s="255">
        <v>906.67</v>
      </c>
      <c r="FY7" s="256">
        <v>873.23</v>
      </c>
      <c r="FZ7" s="257">
        <v>3.83</v>
      </c>
      <c r="GA7" s="255">
        <v>753.41</v>
      </c>
      <c r="GB7" s="256">
        <v>737.02</v>
      </c>
      <c r="GC7" s="257">
        <v>2.2200000000000002</v>
      </c>
      <c r="GD7" s="255">
        <v>896.47</v>
      </c>
      <c r="GE7" s="256">
        <v>864.73</v>
      </c>
      <c r="GF7" s="257">
        <v>3.67</v>
      </c>
      <c r="GG7" s="517"/>
      <c r="GH7" s="517"/>
      <c r="GI7" s="517" t="s">
        <v>51</v>
      </c>
      <c r="GJ7" s="518">
        <v>336</v>
      </c>
      <c r="GK7" s="518">
        <v>336</v>
      </c>
      <c r="GL7" s="518">
        <v>336</v>
      </c>
      <c r="GM7" s="94">
        <v>336</v>
      </c>
      <c r="GN7" s="517"/>
      <c r="GO7" s="509" t="s">
        <v>179</v>
      </c>
      <c r="GP7" s="1097">
        <v>74.7</v>
      </c>
      <c r="GQ7" s="531">
        <v>73.94</v>
      </c>
      <c r="GR7" s="1285">
        <v>0.76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3826132</v>
      </c>
      <c r="IO7" s="372">
        <v>3740798</v>
      </c>
      <c r="IP7" s="373">
        <v>2.2799999999999998</v>
      </c>
      <c r="IQ7" s="387"/>
      <c r="IR7" s="387"/>
      <c r="IS7" s="244" t="s">
        <v>49</v>
      </c>
      <c r="IT7" s="692">
        <v>7624</v>
      </c>
      <c r="IU7" s="668">
        <v>8007</v>
      </c>
      <c r="IV7" s="693">
        <v>7785</v>
      </c>
      <c r="IW7" s="692">
        <v>23416</v>
      </c>
      <c r="IX7" s="694">
        <v>19666</v>
      </c>
      <c r="IY7" s="697">
        <v>19.07</v>
      </c>
      <c r="IZ7" s="517"/>
      <c r="JA7" s="254" t="s">
        <v>50</v>
      </c>
      <c r="JB7" s="255">
        <v>1006.03</v>
      </c>
      <c r="JC7" s="256">
        <v>955.39</v>
      </c>
      <c r="JD7" s="257">
        <v>5.3</v>
      </c>
      <c r="JE7" s="255">
        <v>614.63</v>
      </c>
      <c r="JF7" s="256">
        <v>599.97</v>
      </c>
      <c r="JG7" s="257">
        <v>2.44</v>
      </c>
      <c r="JH7" s="255">
        <v>974.93</v>
      </c>
      <c r="JI7" s="256">
        <v>928.11</v>
      </c>
      <c r="JJ7" s="257">
        <v>5.04</v>
      </c>
      <c r="JK7" s="517"/>
      <c r="JL7" s="517"/>
      <c r="JM7" s="517" t="s">
        <v>51</v>
      </c>
      <c r="JN7" s="518">
        <v>336</v>
      </c>
      <c r="JO7" s="518">
        <v>336</v>
      </c>
      <c r="JP7" s="518">
        <v>336</v>
      </c>
      <c r="JQ7" s="94">
        <v>336</v>
      </c>
      <c r="JR7" s="517"/>
      <c r="JS7" s="509" t="s">
        <v>179</v>
      </c>
      <c r="JT7" s="1097">
        <v>81.45</v>
      </c>
      <c r="JU7" s="531">
        <v>81.69</v>
      </c>
      <c r="JV7" s="1285">
        <v>-0.24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14577488</v>
      </c>
      <c r="LS7" s="372">
        <v>14259261</v>
      </c>
      <c r="LT7" s="413">
        <v>2.23</v>
      </c>
      <c r="LU7" s="408"/>
      <c r="LV7" s="408"/>
      <c r="LW7" s="1205" t="s">
        <v>49</v>
      </c>
      <c r="LX7" s="1100">
        <v>82691</v>
      </c>
      <c r="LY7" s="1203">
        <v>76482</v>
      </c>
      <c r="LZ7" s="1204">
        <v>8.1199999999999992</v>
      </c>
      <c r="MA7" s="206"/>
      <c r="MB7" s="254" t="s">
        <v>50</v>
      </c>
      <c r="MC7" s="255">
        <v>983.63</v>
      </c>
      <c r="MD7" s="548">
        <v>941.75</v>
      </c>
      <c r="ME7" s="257">
        <v>4.45</v>
      </c>
      <c r="MF7" s="255">
        <v>685.06</v>
      </c>
      <c r="MG7" s="548">
        <v>668.2</v>
      </c>
      <c r="MH7" s="257">
        <v>2.52</v>
      </c>
      <c r="MI7" s="255">
        <v>960.76</v>
      </c>
      <c r="MJ7" s="548">
        <v>921.54</v>
      </c>
      <c r="MK7" s="257">
        <v>4.26</v>
      </c>
      <c r="ML7" s="230"/>
      <c r="MM7" s="230"/>
      <c r="MN7" s="230" t="s">
        <v>51</v>
      </c>
      <c r="MO7" s="721">
        <v>336</v>
      </c>
      <c r="MP7" s="721">
        <v>336</v>
      </c>
      <c r="MQ7" s="721">
        <v>336</v>
      </c>
      <c r="MR7" s="721">
        <v>336</v>
      </c>
      <c r="MS7" s="721">
        <v>336</v>
      </c>
      <c r="MT7" s="571"/>
      <c r="MU7" s="509" t="s">
        <v>179</v>
      </c>
      <c r="MV7" s="1097">
        <v>80.73</v>
      </c>
      <c r="MW7" s="531">
        <v>79.88</v>
      </c>
      <c r="MX7" s="1285">
        <v>0.85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1219041</v>
      </c>
      <c r="C8" s="376">
        <v>1190002</v>
      </c>
      <c r="D8" s="377">
        <v>2.44</v>
      </c>
      <c r="E8" s="387"/>
      <c r="F8" s="387"/>
      <c r="G8" s="244" t="s">
        <v>55</v>
      </c>
      <c r="H8" s="692">
        <v>115</v>
      </c>
      <c r="I8" s="668">
        <v>150</v>
      </c>
      <c r="J8" s="693">
        <v>192</v>
      </c>
      <c r="K8" s="692">
        <v>457</v>
      </c>
      <c r="L8" s="694">
        <v>453</v>
      </c>
      <c r="M8" s="697">
        <v>0.88</v>
      </c>
      <c r="N8" s="420"/>
      <c r="O8" s="254" t="s">
        <v>56</v>
      </c>
      <c r="P8" s="255">
        <v>739.75</v>
      </c>
      <c r="Q8" s="256">
        <v>718.59</v>
      </c>
      <c r="R8" s="257">
        <v>2.94</v>
      </c>
      <c r="S8" s="255">
        <v>450.33</v>
      </c>
      <c r="T8" s="256">
        <v>431.09</v>
      </c>
      <c r="U8" s="257">
        <v>4.46</v>
      </c>
      <c r="V8" s="255">
        <v>716.4</v>
      </c>
      <c r="W8" s="256">
        <v>696.56</v>
      </c>
      <c r="X8" s="257">
        <v>2.85</v>
      </c>
      <c r="Y8" s="420"/>
      <c r="Z8" s="420"/>
      <c r="AA8" s="420" t="s">
        <v>57</v>
      </c>
      <c r="AB8" s="490">
        <v>474</v>
      </c>
      <c r="AC8" s="490">
        <v>474</v>
      </c>
      <c r="AD8" s="490">
        <v>474</v>
      </c>
      <c r="AE8" s="691">
        <v>474</v>
      </c>
      <c r="AF8" s="420"/>
      <c r="AG8" s="509" t="s">
        <v>58</v>
      </c>
      <c r="AH8" s="1095">
        <v>3678811</v>
      </c>
      <c r="AI8" s="533">
        <v>3593671</v>
      </c>
      <c r="AJ8" s="1285">
        <v>2.37</v>
      </c>
      <c r="AK8" s="490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420"/>
      <c r="AY8" s="420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679"/>
      <c r="BM8" s="396"/>
      <c r="BN8" s="1523"/>
      <c r="BO8" s="1522"/>
      <c r="BP8" s="1292"/>
      <c r="BQ8" s="397"/>
      <c r="BR8" s="397"/>
      <c r="BS8" s="397"/>
      <c r="BT8" s="397"/>
      <c r="BU8" s="1520"/>
      <c r="BV8" s="1555"/>
      <c r="BW8" s="253"/>
      <c r="BX8" s="1089"/>
      <c r="BY8" s="547"/>
      <c r="BZ8" s="521"/>
      <c r="CA8" s="521"/>
      <c r="CB8" s="521"/>
      <c r="CC8" s="521"/>
      <c r="CE8" s="374" t="s">
        <v>54</v>
      </c>
      <c r="CF8" s="375">
        <v>1366233</v>
      </c>
      <c r="CG8" s="376">
        <v>1339568</v>
      </c>
      <c r="CH8" s="377">
        <v>1.99</v>
      </c>
      <c r="CI8" s="387"/>
      <c r="CJ8" s="387"/>
      <c r="CK8" s="244" t="s">
        <v>55</v>
      </c>
      <c r="CL8" s="692">
        <v>513</v>
      </c>
      <c r="CM8" s="668">
        <v>621</v>
      </c>
      <c r="CN8" s="693">
        <v>379</v>
      </c>
      <c r="CO8" s="692">
        <v>1513</v>
      </c>
      <c r="CP8" s="694">
        <v>1419</v>
      </c>
      <c r="CQ8" s="697">
        <v>6.62</v>
      </c>
      <c r="CR8" s="420"/>
      <c r="CS8" s="254" t="s">
        <v>56</v>
      </c>
      <c r="CT8" s="255">
        <v>764.79</v>
      </c>
      <c r="CU8" s="256">
        <v>749.96</v>
      </c>
      <c r="CV8" s="257">
        <v>1.98</v>
      </c>
      <c r="CW8" s="255">
        <v>485.17</v>
      </c>
      <c r="CX8" s="256">
        <v>479.64</v>
      </c>
      <c r="CY8" s="257">
        <v>1.1499999999999999</v>
      </c>
      <c r="CZ8" s="255">
        <v>742.84</v>
      </c>
      <c r="DA8" s="256">
        <v>728.6</v>
      </c>
      <c r="DB8" s="257">
        <v>1.95</v>
      </c>
      <c r="DC8" s="420"/>
      <c r="DD8" s="420"/>
      <c r="DE8" s="420" t="s">
        <v>57</v>
      </c>
      <c r="DF8" s="490">
        <v>474</v>
      </c>
      <c r="DG8" s="490">
        <v>474</v>
      </c>
      <c r="DH8" s="490">
        <v>474</v>
      </c>
      <c r="DI8" s="691">
        <v>474</v>
      </c>
      <c r="DJ8" s="420"/>
      <c r="DK8" s="509" t="s">
        <v>58</v>
      </c>
      <c r="DL8" s="1095">
        <v>3817014</v>
      </c>
      <c r="DM8" s="533">
        <v>3746749</v>
      </c>
      <c r="DN8" s="1285">
        <v>1.88</v>
      </c>
      <c r="DO8" s="490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501"/>
      <c r="EC8" s="501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679"/>
      <c r="EQ8" s="1089"/>
      <c r="ER8" s="1544"/>
      <c r="ES8" s="1560"/>
      <c r="ET8" s="1292"/>
      <c r="EU8" s="698"/>
      <c r="EV8" s="698"/>
      <c r="EW8" s="698"/>
      <c r="EX8" s="698"/>
      <c r="EY8" s="1559"/>
      <c r="EZ8" s="1555"/>
      <c r="FA8" s="253"/>
      <c r="FB8" s="1089"/>
      <c r="FC8" s="547"/>
      <c r="FD8" s="521"/>
      <c r="FE8" s="521"/>
      <c r="FF8" s="521"/>
      <c r="FG8" s="420"/>
      <c r="FI8" s="374" t="s">
        <v>54</v>
      </c>
      <c r="FJ8" s="375">
        <v>1096590</v>
      </c>
      <c r="FK8" s="376">
        <v>1122342</v>
      </c>
      <c r="FL8" s="377">
        <v>-2.29</v>
      </c>
      <c r="FM8" s="387"/>
      <c r="FN8" s="387"/>
      <c r="FO8" s="244" t="s">
        <v>55</v>
      </c>
      <c r="FP8" s="692">
        <v>732</v>
      </c>
      <c r="FQ8" s="668">
        <v>874</v>
      </c>
      <c r="FR8" s="693">
        <v>869</v>
      </c>
      <c r="FS8" s="692">
        <v>2475</v>
      </c>
      <c r="FT8" s="694">
        <v>2351</v>
      </c>
      <c r="FU8" s="697">
        <v>5.27</v>
      </c>
      <c r="FV8" s="688"/>
      <c r="FW8" s="254" t="s">
        <v>56</v>
      </c>
      <c r="FX8" s="255">
        <v>536.02</v>
      </c>
      <c r="FY8" s="256">
        <v>512.13</v>
      </c>
      <c r="FZ8" s="257">
        <v>4.66</v>
      </c>
      <c r="GA8" s="255">
        <v>365.06</v>
      </c>
      <c r="GB8" s="256">
        <v>347.26</v>
      </c>
      <c r="GC8" s="257">
        <v>5.13</v>
      </c>
      <c r="GD8" s="255">
        <v>524.64</v>
      </c>
      <c r="GE8" s="256">
        <v>501.84</v>
      </c>
      <c r="GF8" s="257">
        <v>4.54</v>
      </c>
      <c r="GG8" s="517"/>
      <c r="GH8" s="517"/>
      <c r="GI8" s="517" t="s">
        <v>57</v>
      </c>
      <c r="GJ8" s="518">
        <v>474</v>
      </c>
      <c r="GK8" s="518">
        <v>474</v>
      </c>
      <c r="GL8" s="518">
        <v>474</v>
      </c>
      <c r="GM8" s="94">
        <v>474</v>
      </c>
      <c r="GN8" s="517"/>
      <c r="GO8" s="509" t="s">
        <v>58</v>
      </c>
      <c r="GP8" s="1095">
        <v>3059266</v>
      </c>
      <c r="GQ8" s="533">
        <v>2990846</v>
      </c>
      <c r="GR8" s="1285">
        <v>2.29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1265388</v>
      </c>
      <c r="IO8" s="376">
        <v>1287745</v>
      </c>
      <c r="IP8" s="377">
        <v>-1.74</v>
      </c>
      <c r="IQ8" s="387"/>
      <c r="IR8" s="387"/>
      <c r="IS8" s="244" t="s">
        <v>55</v>
      </c>
      <c r="IT8" s="692">
        <v>539</v>
      </c>
      <c r="IU8" s="668">
        <v>372</v>
      </c>
      <c r="IV8" s="693">
        <v>496</v>
      </c>
      <c r="IW8" s="692">
        <v>1407</v>
      </c>
      <c r="IX8" s="694">
        <v>1127</v>
      </c>
      <c r="IY8" s="697">
        <v>24.84</v>
      </c>
      <c r="IZ8" s="517"/>
      <c r="JA8" s="254" t="s">
        <v>56</v>
      </c>
      <c r="JB8" s="255">
        <v>636.36</v>
      </c>
      <c r="JC8" s="256">
        <v>581.66</v>
      </c>
      <c r="JD8" s="257">
        <v>9.4</v>
      </c>
      <c r="JE8" s="255">
        <v>401.55</v>
      </c>
      <c r="JF8" s="256">
        <v>386.48</v>
      </c>
      <c r="JG8" s="257">
        <v>3.9</v>
      </c>
      <c r="JH8" s="255">
        <v>617.70000000000005</v>
      </c>
      <c r="JI8" s="256">
        <v>566.67999999999995</v>
      </c>
      <c r="JJ8" s="257">
        <v>9</v>
      </c>
      <c r="JK8" s="517"/>
      <c r="JL8" s="517"/>
      <c r="JM8" s="517" t="s">
        <v>57</v>
      </c>
      <c r="JN8" s="518">
        <v>474</v>
      </c>
      <c r="JO8" s="518">
        <v>474</v>
      </c>
      <c r="JP8" s="518">
        <v>474</v>
      </c>
      <c r="JQ8" s="94">
        <v>474</v>
      </c>
      <c r="JR8" s="517"/>
      <c r="JS8" s="509" t="s">
        <v>58</v>
      </c>
      <c r="JT8" s="1095">
        <v>3570122</v>
      </c>
      <c r="JU8" s="533">
        <v>3483195</v>
      </c>
      <c r="JV8" s="1285">
        <v>2.5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4947252</v>
      </c>
      <c r="LS8" s="376">
        <v>4939657</v>
      </c>
      <c r="LT8" s="340">
        <v>0.15</v>
      </c>
      <c r="LU8" s="408"/>
      <c r="LV8" s="408"/>
      <c r="LW8" s="1205" t="s">
        <v>55</v>
      </c>
      <c r="LX8" s="1100">
        <v>5852</v>
      </c>
      <c r="LY8" s="1203">
        <v>5350</v>
      </c>
      <c r="LZ8" s="1204">
        <v>9.3800000000000008</v>
      </c>
      <c r="MA8" s="206"/>
      <c r="MB8" s="254" t="s">
        <v>56</v>
      </c>
      <c r="MC8" s="255">
        <v>669.55</v>
      </c>
      <c r="MD8" s="548">
        <v>637.04999999999995</v>
      </c>
      <c r="ME8" s="257">
        <v>5.0999999999999996</v>
      </c>
      <c r="MF8" s="255">
        <v>427.74</v>
      </c>
      <c r="MG8" s="548">
        <v>414.71</v>
      </c>
      <c r="MH8" s="257">
        <v>3.14</v>
      </c>
      <c r="MI8" s="255">
        <v>651.04</v>
      </c>
      <c r="MJ8" s="548">
        <v>620.63</v>
      </c>
      <c r="MK8" s="257">
        <v>4.9000000000000004</v>
      </c>
      <c r="ML8" s="230"/>
      <c r="MM8" s="230"/>
      <c r="MN8" s="230" t="s">
        <v>57</v>
      </c>
      <c r="MO8" s="721">
        <v>474</v>
      </c>
      <c r="MP8" s="721">
        <v>474</v>
      </c>
      <c r="MQ8" s="721">
        <v>474</v>
      </c>
      <c r="MR8" s="721">
        <v>474</v>
      </c>
      <c r="MS8" s="721">
        <v>474</v>
      </c>
      <c r="MT8" s="571"/>
      <c r="MU8" s="509" t="s">
        <v>58</v>
      </c>
      <c r="MV8" s="1095">
        <v>14125213</v>
      </c>
      <c r="MW8" s="533">
        <v>13814461</v>
      </c>
      <c r="MX8" s="1285">
        <v>2.25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2511587</v>
      </c>
      <c r="C9" s="380">
        <v>2451769</v>
      </c>
      <c r="D9" s="381">
        <v>2.44</v>
      </c>
      <c r="E9" s="387"/>
      <c r="F9" s="387"/>
      <c r="G9" s="244" t="s">
        <v>60</v>
      </c>
      <c r="H9" s="692">
        <v>7268</v>
      </c>
      <c r="I9" s="668">
        <v>7068</v>
      </c>
      <c r="J9" s="693">
        <v>6873</v>
      </c>
      <c r="K9" s="692">
        <v>21209</v>
      </c>
      <c r="L9" s="694">
        <v>20163</v>
      </c>
      <c r="M9" s="697">
        <v>5.19</v>
      </c>
      <c r="N9" s="420"/>
      <c r="O9" s="254" t="s">
        <v>61</v>
      </c>
      <c r="P9" s="255">
        <v>698.61</v>
      </c>
      <c r="Q9" s="256">
        <v>673.58</v>
      </c>
      <c r="R9" s="257">
        <v>3.72</v>
      </c>
      <c r="S9" s="255">
        <v>289.32</v>
      </c>
      <c r="T9" s="256">
        <v>283.97000000000003</v>
      </c>
      <c r="U9" s="257">
        <v>1.88</v>
      </c>
      <c r="V9" s="255">
        <v>665.59</v>
      </c>
      <c r="W9" s="256">
        <v>643.72</v>
      </c>
      <c r="X9" s="257">
        <v>3.4</v>
      </c>
      <c r="Y9" s="420"/>
      <c r="Z9" s="420"/>
      <c r="AA9" s="420" t="s">
        <v>62</v>
      </c>
      <c r="AB9" s="490">
        <v>66</v>
      </c>
      <c r="AC9" s="490">
        <v>66</v>
      </c>
      <c r="AD9" s="490">
        <v>66</v>
      </c>
      <c r="AE9" s="691">
        <v>66</v>
      </c>
      <c r="AF9" s="420"/>
      <c r="AG9" s="509" t="s">
        <v>63</v>
      </c>
      <c r="AH9" s="1098">
        <v>2.74</v>
      </c>
      <c r="AI9" s="512">
        <v>2.74</v>
      </c>
      <c r="AJ9" s="1285">
        <v>0</v>
      </c>
      <c r="AK9" s="506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420"/>
      <c r="AY9" s="420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679"/>
      <c r="BM9" s="1525"/>
      <c r="BN9" s="1525"/>
      <c r="BO9" s="1522"/>
      <c r="BP9" s="1292"/>
      <c r="BQ9" s="397"/>
      <c r="BR9" s="397"/>
      <c r="BS9" s="397"/>
      <c r="BT9" s="397"/>
      <c r="BU9" s="1520"/>
      <c r="BV9" s="1555"/>
      <c r="BW9" s="253"/>
      <c r="BX9" s="1089"/>
      <c r="BY9" s="547"/>
      <c r="BZ9" s="521"/>
      <c r="CA9" s="521"/>
      <c r="CB9" s="521"/>
      <c r="CC9" s="521"/>
      <c r="CE9" s="378" t="s">
        <v>34</v>
      </c>
      <c r="CF9" s="379">
        <v>2515151</v>
      </c>
      <c r="CG9" s="380">
        <v>2470562</v>
      </c>
      <c r="CH9" s="381">
        <v>1.8</v>
      </c>
      <c r="CI9" s="387"/>
      <c r="CJ9" s="387"/>
      <c r="CK9" s="244" t="s">
        <v>60</v>
      </c>
      <c r="CL9" s="692">
        <v>8974</v>
      </c>
      <c r="CM9" s="668">
        <v>8952</v>
      </c>
      <c r="CN9" s="693">
        <v>7125</v>
      </c>
      <c r="CO9" s="692">
        <v>25051</v>
      </c>
      <c r="CP9" s="694">
        <v>22642</v>
      </c>
      <c r="CQ9" s="697">
        <v>10.64</v>
      </c>
      <c r="CR9" s="420"/>
      <c r="CS9" s="254" t="s">
        <v>61</v>
      </c>
      <c r="CT9" s="255">
        <v>573.62</v>
      </c>
      <c r="CU9" s="256">
        <v>551.33000000000004</v>
      </c>
      <c r="CV9" s="257">
        <v>4.04</v>
      </c>
      <c r="CW9" s="255">
        <v>270.89</v>
      </c>
      <c r="CX9" s="256">
        <v>267.01</v>
      </c>
      <c r="CY9" s="257">
        <v>1.45</v>
      </c>
      <c r="CZ9" s="255">
        <v>549.85</v>
      </c>
      <c r="DA9" s="256">
        <v>528.86</v>
      </c>
      <c r="DB9" s="257">
        <v>3.97</v>
      </c>
      <c r="DC9" s="420"/>
      <c r="DD9" s="420"/>
      <c r="DE9" s="420" t="s">
        <v>62</v>
      </c>
      <c r="DF9" s="490">
        <v>66</v>
      </c>
      <c r="DG9" s="490">
        <v>66</v>
      </c>
      <c r="DH9" s="490">
        <v>66</v>
      </c>
      <c r="DI9" s="691">
        <v>66</v>
      </c>
      <c r="DJ9" s="420"/>
      <c r="DK9" s="509" t="s">
        <v>63</v>
      </c>
      <c r="DL9" s="1098">
        <v>2.4300000000000002</v>
      </c>
      <c r="DM9" s="512">
        <v>2.4300000000000002</v>
      </c>
      <c r="DN9" s="1285">
        <v>0</v>
      </c>
      <c r="DO9" s="506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501"/>
      <c r="EC9" s="501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679"/>
      <c r="EQ9" s="1546"/>
      <c r="ER9" s="1546"/>
      <c r="ES9" s="1560"/>
      <c r="ET9" s="1292"/>
      <c r="EU9" s="698"/>
      <c r="EV9" s="698"/>
      <c r="EW9" s="698"/>
      <c r="EX9" s="698"/>
      <c r="EY9" s="1559"/>
      <c r="EZ9" s="1555"/>
      <c r="FA9" s="253"/>
      <c r="FB9" s="1089"/>
      <c r="FC9" s="547"/>
      <c r="FD9" s="521"/>
      <c r="FE9" s="521"/>
      <c r="FF9" s="521"/>
      <c r="FG9" s="420"/>
      <c r="FI9" s="378" t="s">
        <v>34</v>
      </c>
      <c r="FJ9" s="379">
        <v>2042754</v>
      </c>
      <c r="FK9" s="380">
        <v>1944220</v>
      </c>
      <c r="FL9" s="381">
        <v>5.07</v>
      </c>
      <c r="FM9" s="387"/>
      <c r="FN9" s="387"/>
      <c r="FO9" s="244" t="s">
        <v>60</v>
      </c>
      <c r="FP9" s="692">
        <v>5647</v>
      </c>
      <c r="FQ9" s="668">
        <v>4962</v>
      </c>
      <c r="FR9" s="693">
        <v>5568</v>
      </c>
      <c r="FS9" s="692">
        <v>16177</v>
      </c>
      <c r="FT9" s="694">
        <v>16158</v>
      </c>
      <c r="FU9" s="697">
        <v>0.12</v>
      </c>
      <c r="FV9" s="688"/>
      <c r="FW9" s="254" t="s">
        <v>61</v>
      </c>
      <c r="FX9" s="255">
        <v>416.86</v>
      </c>
      <c r="FY9" s="256">
        <v>428.65</v>
      </c>
      <c r="FZ9" s="257">
        <v>-2.75</v>
      </c>
      <c r="GA9" s="255">
        <v>295.95</v>
      </c>
      <c r="GB9" s="256">
        <v>308.86</v>
      </c>
      <c r="GC9" s="257">
        <v>-4.18</v>
      </c>
      <c r="GD9" s="255">
        <v>408.81</v>
      </c>
      <c r="GE9" s="256">
        <v>421.17</v>
      </c>
      <c r="GF9" s="257">
        <v>-2.93</v>
      </c>
      <c r="GG9" s="517"/>
      <c r="GH9" s="517"/>
      <c r="GI9" s="517" t="s">
        <v>62</v>
      </c>
      <c r="GJ9" s="518">
        <v>66</v>
      </c>
      <c r="GK9" s="518">
        <v>66</v>
      </c>
      <c r="GL9" s="518">
        <v>66</v>
      </c>
      <c r="GM9" s="94">
        <v>66</v>
      </c>
      <c r="GN9" s="517"/>
      <c r="GO9" s="509" t="s">
        <v>180</v>
      </c>
      <c r="GP9" s="1098">
        <v>2.76</v>
      </c>
      <c r="GQ9" s="512">
        <v>2.81</v>
      </c>
      <c r="GR9" s="1285">
        <v>-0.05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2560744</v>
      </c>
      <c r="IO9" s="380">
        <v>2453053</v>
      </c>
      <c r="IP9" s="381">
        <v>4.3899999999999997</v>
      </c>
      <c r="IQ9" s="387"/>
      <c r="IR9" s="387"/>
      <c r="IS9" s="244" t="s">
        <v>60</v>
      </c>
      <c r="IT9" s="692">
        <v>7941</v>
      </c>
      <c r="IU9" s="668">
        <v>8646</v>
      </c>
      <c r="IV9" s="693">
        <v>8223</v>
      </c>
      <c r="IW9" s="692">
        <v>24810</v>
      </c>
      <c r="IX9" s="694">
        <v>21516</v>
      </c>
      <c r="IY9" s="697">
        <v>15.31</v>
      </c>
      <c r="IZ9" s="517"/>
      <c r="JA9" s="254" t="s">
        <v>61</v>
      </c>
      <c r="JB9" s="255">
        <v>292.92</v>
      </c>
      <c r="JC9" s="256">
        <v>306.64</v>
      </c>
      <c r="JD9" s="257">
        <v>-4.47</v>
      </c>
      <c r="JE9" s="255">
        <v>178.57</v>
      </c>
      <c r="JF9" s="256">
        <v>189.58</v>
      </c>
      <c r="JG9" s="257">
        <v>-5.81</v>
      </c>
      <c r="JH9" s="255">
        <v>283.83</v>
      </c>
      <c r="JI9" s="256">
        <v>297.64999999999998</v>
      </c>
      <c r="JJ9" s="257">
        <v>-4.6399999999999997</v>
      </c>
      <c r="JK9" s="517"/>
      <c r="JL9" s="517"/>
      <c r="JM9" s="517" t="s">
        <v>62</v>
      </c>
      <c r="JN9" s="518">
        <v>66</v>
      </c>
      <c r="JO9" s="518">
        <v>66</v>
      </c>
      <c r="JP9" s="518">
        <v>66</v>
      </c>
      <c r="JQ9" s="94">
        <v>66</v>
      </c>
      <c r="JR9" s="517"/>
      <c r="JS9" s="509" t="s">
        <v>180</v>
      </c>
      <c r="JT9" s="1098">
        <v>2.67</v>
      </c>
      <c r="JU9" s="512">
        <v>2.78</v>
      </c>
      <c r="JV9" s="1285">
        <v>-0.11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9630236</v>
      </c>
      <c r="LS9" s="564">
        <v>9319604</v>
      </c>
      <c r="LT9" s="351">
        <v>3.33</v>
      </c>
      <c r="LU9" s="408"/>
      <c r="LV9" s="408"/>
      <c r="LW9" s="1205" t="s">
        <v>60</v>
      </c>
      <c r="LX9" s="1100">
        <v>87247</v>
      </c>
      <c r="LY9" s="1203">
        <v>80479</v>
      </c>
      <c r="LZ9" s="1204">
        <v>8.41</v>
      </c>
      <c r="MA9" s="206"/>
      <c r="MB9" s="254" t="s">
        <v>61</v>
      </c>
      <c r="MC9" s="255">
        <v>481.84</v>
      </c>
      <c r="MD9" s="548">
        <v>475.91</v>
      </c>
      <c r="ME9" s="257">
        <v>1.25</v>
      </c>
      <c r="MF9" s="255">
        <v>251.93</v>
      </c>
      <c r="MG9" s="548">
        <v>255.64</v>
      </c>
      <c r="MH9" s="257">
        <v>-1.45</v>
      </c>
      <c r="MI9" s="255">
        <v>464.24</v>
      </c>
      <c r="MJ9" s="548">
        <v>459.64</v>
      </c>
      <c r="MK9" s="257">
        <v>1</v>
      </c>
      <c r="ML9" s="230"/>
      <c r="MM9" s="230"/>
      <c r="MN9" s="230" t="s">
        <v>62</v>
      </c>
      <c r="MO9" s="721">
        <v>66</v>
      </c>
      <c r="MP9" s="721">
        <v>66</v>
      </c>
      <c r="MQ9" s="721">
        <v>66</v>
      </c>
      <c r="MR9" s="721">
        <v>66</v>
      </c>
      <c r="MS9" s="721">
        <v>66</v>
      </c>
      <c r="MT9" s="571"/>
      <c r="MU9" s="509" t="s">
        <v>180</v>
      </c>
      <c r="MV9" s="1098">
        <v>2.61</v>
      </c>
      <c r="MW9" s="512">
        <v>2.65</v>
      </c>
      <c r="MX9" s="1285">
        <v>-0.04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270153</v>
      </c>
      <c r="C10" s="372">
        <v>253321</v>
      </c>
      <c r="D10" s="373">
        <v>6.64</v>
      </c>
      <c r="E10" s="387"/>
      <c r="F10" s="387"/>
      <c r="G10" s="244" t="s">
        <v>66</v>
      </c>
      <c r="H10" s="692">
        <v>106</v>
      </c>
      <c r="I10" s="668">
        <v>163</v>
      </c>
      <c r="J10" s="693">
        <v>258</v>
      </c>
      <c r="K10" s="692">
        <v>527</v>
      </c>
      <c r="L10" s="694">
        <v>520</v>
      </c>
      <c r="M10" s="697">
        <v>1.35</v>
      </c>
      <c r="N10" s="420"/>
      <c r="O10" s="254" t="s">
        <v>67</v>
      </c>
      <c r="P10" s="255">
        <v>249.29</v>
      </c>
      <c r="Q10" s="256">
        <v>242.65</v>
      </c>
      <c r="R10" s="257">
        <v>2.74</v>
      </c>
      <c r="S10" s="255">
        <v>229.37</v>
      </c>
      <c r="T10" s="256">
        <v>224.7</v>
      </c>
      <c r="U10" s="257">
        <v>2.08</v>
      </c>
      <c r="V10" s="255">
        <v>247.69</v>
      </c>
      <c r="W10" s="256">
        <v>241.27</v>
      </c>
      <c r="X10" s="257">
        <v>2.66</v>
      </c>
      <c r="Y10" s="420"/>
      <c r="Z10" s="420"/>
      <c r="AA10" s="420" t="s">
        <v>68</v>
      </c>
      <c r="AB10" s="490">
        <v>79</v>
      </c>
      <c r="AC10" s="490">
        <v>79</v>
      </c>
      <c r="AD10" s="490">
        <v>79</v>
      </c>
      <c r="AE10" s="691">
        <v>79</v>
      </c>
      <c r="AF10" s="420"/>
      <c r="AG10" s="514" t="s">
        <v>69</v>
      </c>
      <c r="AH10" s="1099">
        <v>2.0499999999999998</v>
      </c>
      <c r="AI10" s="515">
        <v>2.0499999999999998</v>
      </c>
      <c r="AJ10" s="1321">
        <v>0</v>
      </c>
      <c r="AK10" s="506"/>
      <c r="AL10" s="1309" t="s">
        <v>70</v>
      </c>
      <c r="AM10" s="1317">
        <v>259075</v>
      </c>
      <c r="AN10" s="1318">
        <v>0</v>
      </c>
      <c r="AO10" s="1318">
        <v>71032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330107</v>
      </c>
      <c r="AV10" s="1314">
        <v>12445</v>
      </c>
      <c r="AW10" s="1315">
        <v>342552</v>
      </c>
      <c r="AX10" s="420"/>
      <c r="AY10" s="420"/>
      <c r="AZ10" s="1309" t="s">
        <v>70</v>
      </c>
      <c r="BA10" s="1317">
        <v>1066995</v>
      </c>
      <c r="BB10" s="1318">
        <v>0</v>
      </c>
      <c r="BC10" s="1318">
        <v>302390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1369385</v>
      </c>
      <c r="BJ10" s="1314">
        <v>0</v>
      </c>
      <c r="BK10" s="1315">
        <v>1369385</v>
      </c>
      <c r="BL10" s="679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55"/>
      <c r="BW10" s="253"/>
      <c r="BX10" s="1089"/>
      <c r="BY10" s="547"/>
      <c r="BZ10" s="521"/>
      <c r="CA10" s="521"/>
      <c r="CB10" s="521"/>
      <c r="CC10" s="521"/>
      <c r="CE10" s="382" t="s">
        <v>65</v>
      </c>
      <c r="CF10" s="371">
        <v>304696</v>
      </c>
      <c r="CG10" s="372">
        <v>301658</v>
      </c>
      <c r="CH10" s="373">
        <v>1.01</v>
      </c>
      <c r="CI10" s="387"/>
      <c r="CJ10" s="387"/>
      <c r="CK10" s="244" t="s">
        <v>66</v>
      </c>
      <c r="CL10" s="692">
        <v>768</v>
      </c>
      <c r="CM10" s="668">
        <v>1128</v>
      </c>
      <c r="CN10" s="693">
        <v>675</v>
      </c>
      <c r="CO10" s="692">
        <v>2571</v>
      </c>
      <c r="CP10" s="694">
        <v>2427</v>
      </c>
      <c r="CQ10" s="697">
        <v>5.93</v>
      </c>
      <c r="CR10" s="420"/>
      <c r="CS10" s="254" t="s">
        <v>67</v>
      </c>
      <c r="CT10" s="255">
        <v>234.5</v>
      </c>
      <c r="CU10" s="256">
        <v>231.98</v>
      </c>
      <c r="CV10" s="257">
        <v>1.0900000000000001</v>
      </c>
      <c r="CW10" s="255">
        <v>124.09</v>
      </c>
      <c r="CX10" s="256">
        <v>122.09</v>
      </c>
      <c r="CY10" s="257">
        <v>1.64</v>
      </c>
      <c r="CZ10" s="255">
        <v>225.83</v>
      </c>
      <c r="DA10" s="256">
        <v>223.3</v>
      </c>
      <c r="DB10" s="257">
        <v>1.1299999999999999</v>
      </c>
      <c r="DC10" s="420"/>
      <c r="DD10" s="420"/>
      <c r="DE10" s="420" t="s">
        <v>68</v>
      </c>
      <c r="DF10" s="490">
        <v>79</v>
      </c>
      <c r="DG10" s="490">
        <v>79</v>
      </c>
      <c r="DH10" s="490">
        <v>79</v>
      </c>
      <c r="DI10" s="691">
        <v>79</v>
      </c>
      <c r="DJ10" s="420"/>
      <c r="DK10" s="514" t="s">
        <v>69</v>
      </c>
      <c r="DL10" s="1099">
        <v>1.96</v>
      </c>
      <c r="DM10" s="515">
        <v>1.95</v>
      </c>
      <c r="DN10" s="1321">
        <v>0.01</v>
      </c>
      <c r="DO10" s="506"/>
      <c r="DP10" s="1309" t="s">
        <v>70</v>
      </c>
      <c r="DQ10" s="1317">
        <v>298934</v>
      </c>
      <c r="DR10" s="1318">
        <v>0</v>
      </c>
      <c r="DS10" s="1318">
        <v>84545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383479</v>
      </c>
      <c r="DZ10" s="1314">
        <v>6673</v>
      </c>
      <c r="EA10" s="1315">
        <v>390152</v>
      </c>
      <c r="EB10" s="501"/>
      <c r="EC10" s="501"/>
      <c r="ED10" s="1316" t="s">
        <v>70</v>
      </c>
      <c r="EE10" s="1317">
        <v>935920</v>
      </c>
      <c r="EF10" s="1318">
        <v>0</v>
      </c>
      <c r="EG10" s="1318">
        <v>228896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1164816</v>
      </c>
      <c r="EN10" s="1314">
        <v>0</v>
      </c>
      <c r="EO10" s="1315">
        <v>1164816</v>
      </c>
      <c r="EP10" s="679"/>
      <c r="EQ10" s="1546"/>
      <c r="ER10" s="1546"/>
      <c r="ES10" s="1560"/>
      <c r="ET10" s="1526"/>
      <c r="EU10" s="696"/>
      <c r="EV10" s="696"/>
      <c r="EW10" s="696"/>
      <c r="EX10" s="696"/>
      <c r="EY10" s="1559"/>
      <c r="EZ10" s="1555"/>
      <c r="FA10" s="253"/>
      <c r="FB10" s="1089"/>
      <c r="FC10" s="547"/>
      <c r="FD10" s="521"/>
      <c r="FE10" s="521"/>
      <c r="FF10" s="521"/>
      <c r="FG10" s="420"/>
      <c r="FI10" s="382" t="s">
        <v>65</v>
      </c>
      <c r="FJ10" s="371">
        <v>228811</v>
      </c>
      <c r="FK10" s="372">
        <v>216066</v>
      </c>
      <c r="FL10" s="373">
        <v>5.9</v>
      </c>
      <c r="FM10" s="387"/>
      <c r="FN10" s="387"/>
      <c r="FO10" s="244" t="s">
        <v>66</v>
      </c>
      <c r="FP10" s="692">
        <v>339</v>
      </c>
      <c r="FQ10" s="668">
        <v>347</v>
      </c>
      <c r="FR10" s="693">
        <v>412</v>
      </c>
      <c r="FS10" s="692">
        <v>1098</v>
      </c>
      <c r="FT10" s="694">
        <v>1043</v>
      </c>
      <c r="FU10" s="697">
        <v>5.27</v>
      </c>
      <c r="FV10" s="688"/>
      <c r="FW10" s="254" t="s">
        <v>67</v>
      </c>
      <c r="FX10" s="255">
        <v>177.14</v>
      </c>
      <c r="FY10" s="256">
        <v>184.59</v>
      </c>
      <c r="FZ10" s="257">
        <v>-4.04</v>
      </c>
      <c r="GA10" s="255">
        <v>135.74</v>
      </c>
      <c r="GB10" s="256">
        <v>137.29</v>
      </c>
      <c r="GC10" s="257">
        <v>-1.1299999999999999</v>
      </c>
      <c r="GD10" s="255">
        <v>174.39</v>
      </c>
      <c r="GE10" s="256">
        <v>181.64</v>
      </c>
      <c r="GF10" s="257">
        <v>-3.99</v>
      </c>
      <c r="GG10" s="517"/>
      <c r="GH10" s="517"/>
      <c r="GI10" s="517" t="s">
        <v>68</v>
      </c>
      <c r="GJ10" s="518">
        <v>79</v>
      </c>
      <c r="GK10" s="518">
        <v>79</v>
      </c>
      <c r="GL10" s="518">
        <v>79</v>
      </c>
      <c r="GM10" s="94">
        <v>79</v>
      </c>
      <c r="GN10" s="517"/>
      <c r="GO10" s="514" t="s">
        <v>181</v>
      </c>
      <c r="GP10" s="1099">
        <v>1.93</v>
      </c>
      <c r="GQ10" s="515">
        <v>1.93</v>
      </c>
      <c r="GR10" s="1321">
        <v>0</v>
      </c>
      <c r="GS10" s="534"/>
      <c r="GT10" s="1309" t="s">
        <v>70</v>
      </c>
      <c r="GU10" s="1317">
        <v>219237</v>
      </c>
      <c r="GV10" s="1318">
        <v>119</v>
      </c>
      <c r="GW10" s="1318">
        <v>61520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280876</v>
      </c>
      <c r="HD10" s="1314">
        <v>3595</v>
      </c>
      <c r="HE10" s="1315">
        <v>284471</v>
      </c>
      <c r="HF10" s="517"/>
      <c r="HG10" s="517"/>
      <c r="HH10" s="1309" t="s">
        <v>70</v>
      </c>
      <c r="HI10" s="1317">
        <v>891734</v>
      </c>
      <c r="HJ10" s="1318">
        <v>0</v>
      </c>
      <c r="HK10" s="1318">
        <v>190338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1082072</v>
      </c>
      <c r="HR10" s="1314">
        <v>12877</v>
      </c>
      <c r="HS10" s="1315">
        <v>1094949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351718</v>
      </c>
      <c r="IO10" s="372">
        <v>334894</v>
      </c>
      <c r="IP10" s="373">
        <v>5.0199999999999996</v>
      </c>
      <c r="IQ10" s="387"/>
      <c r="IR10" s="387"/>
      <c r="IS10" s="244" t="s">
        <v>66</v>
      </c>
      <c r="IT10" s="692">
        <v>1645</v>
      </c>
      <c r="IU10" s="668">
        <v>1982</v>
      </c>
      <c r="IV10" s="693">
        <v>1534</v>
      </c>
      <c r="IW10" s="692">
        <v>5161</v>
      </c>
      <c r="IX10" s="694">
        <v>4040</v>
      </c>
      <c r="IY10" s="697">
        <v>27.75</v>
      </c>
      <c r="IZ10" s="517"/>
      <c r="JA10" s="254" t="s">
        <v>67</v>
      </c>
      <c r="JB10" s="255">
        <v>176.24</v>
      </c>
      <c r="JC10" s="256">
        <v>180.69</v>
      </c>
      <c r="JD10" s="257">
        <v>-2.46</v>
      </c>
      <c r="JE10" s="255">
        <v>155.88999999999999</v>
      </c>
      <c r="JF10" s="256">
        <v>159.72</v>
      </c>
      <c r="JG10" s="257">
        <v>-2.4</v>
      </c>
      <c r="JH10" s="255">
        <v>174.62</v>
      </c>
      <c r="JI10" s="256">
        <v>179.08</v>
      </c>
      <c r="JJ10" s="257">
        <v>-2.4900000000000002</v>
      </c>
      <c r="JK10" s="517"/>
      <c r="JL10" s="517"/>
      <c r="JM10" s="517" t="s">
        <v>68</v>
      </c>
      <c r="JN10" s="518">
        <v>79</v>
      </c>
      <c r="JO10" s="518">
        <v>79</v>
      </c>
      <c r="JP10" s="518">
        <v>79</v>
      </c>
      <c r="JQ10" s="94">
        <v>79</v>
      </c>
      <c r="JR10" s="517"/>
      <c r="JS10" s="514" t="s">
        <v>181</v>
      </c>
      <c r="JT10" s="1099">
        <v>2</v>
      </c>
      <c r="JU10" s="515">
        <v>2.02</v>
      </c>
      <c r="JV10" s="1321">
        <v>-0.02</v>
      </c>
      <c r="JW10" s="534"/>
      <c r="JX10" s="1309" t="s">
        <v>70</v>
      </c>
      <c r="JY10" s="1317">
        <v>246270</v>
      </c>
      <c r="JZ10" s="1318">
        <v>0</v>
      </c>
      <c r="KA10" s="1318">
        <v>76295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322565</v>
      </c>
      <c r="KH10" s="1314">
        <v>22515</v>
      </c>
      <c r="KI10" s="1315">
        <v>345080</v>
      </c>
      <c r="KL10" s="1316" t="s">
        <v>70</v>
      </c>
      <c r="KM10" s="1317">
        <v>1101814</v>
      </c>
      <c r="KN10" s="1318">
        <v>0</v>
      </c>
      <c r="KO10" s="1318">
        <v>248702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1350516</v>
      </c>
      <c r="KV10" s="1314">
        <v>1621</v>
      </c>
      <c r="KW10" s="1315">
        <v>1352137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1155378</v>
      </c>
      <c r="LS10" s="372">
        <v>1105939</v>
      </c>
      <c r="LT10" s="413">
        <v>4.47</v>
      </c>
      <c r="LU10" s="408"/>
      <c r="LV10" s="408"/>
      <c r="LW10" s="1205" t="s">
        <v>66</v>
      </c>
      <c r="LX10" s="1100">
        <v>9357</v>
      </c>
      <c r="LY10" s="1203">
        <v>8030</v>
      </c>
      <c r="LZ10" s="1204">
        <v>16.53</v>
      </c>
      <c r="MA10" s="206"/>
      <c r="MB10" s="254" t="s">
        <v>67</v>
      </c>
      <c r="MC10" s="255">
        <v>207.49</v>
      </c>
      <c r="MD10" s="548">
        <v>207.74</v>
      </c>
      <c r="ME10" s="257">
        <v>-0.12</v>
      </c>
      <c r="MF10" s="255">
        <v>159.46</v>
      </c>
      <c r="MG10" s="548">
        <v>158.63</v>
      </c>
      <c r="MH10" s="257">
        <v>0.52</v>
      </c>
      <c r="MI10" s="255">
        <v>203.81</v>
      </c>
      <c r="MJ10" s="548">
        <v>204.11</v>
      </c>
      <c r="MK10" s="257">
        <v>-0.15</v>
      </c>
      <c r="ML10" s="230"/>
      <c r="MM10" s="230"/>
      <c r="MN10" s="230" t="s">
        <v>68</v>
      </c>
      <c r="MO10" s="721">
        <v>79</v>
      </c>
      <c r="MP10" s="721">
        <v>79</v>
      </c>
      <c r="MQ10" s="721">
        <v>79</v>
      </c>
      <c r="MR10" s="721">
        <v>79</v>
      </c>
      <c r="MS10" s="721">
        <v>79</v>
      </c>
      <c r="MT10" s="571"/>
      <c r="MU10" s="514" t="s">
        <v>181</v>
      </c>
      <c r="MV10" s="1099">
        <v>1.99</v>
      </c>
      <c r="MW10" s="515">
        <v>1.99</v>
      </c>
      <c r="MX10" s="1321">
        <v>0</v>
      </c>
      <c r="MY10" s="579"/>
      <c r="MZ10" s="1309" t="s">
        <v>70</v>
      </c>
      <c r="NA10" s="1317">
        <v>1023516</v>
      </c>
      <c r="NB10" s="1318">
        <v>119</v>
      </c>
      <c r="NC10" s="1318">
        <v>293392</v>
      </c>
      <c r="ND10" s="1319">
        <v>0</v>
      </c>
      <c r="NE10" s="1318"/>
      <c r="NF10" s="1318"/>
      <c r="NG10" s="1318"/>
      <c r="NH10" s="1318"/>
      <c r="NI10" s="1320">
        <v>1317027</v>
      </c>
      <c r="NJ10" s="1314">
        <v>45228</v>
      </c>
      <c r="NK10" s="1315">
        <v>1362255</v>
      </c>
      <c r="NL10" s="710"/>
      <c r="NM10" s="710"/>
      <c r="NN10" s="1309" t="s">
        <v>70</v>
      </c>
      <c r="NO10" s="1317">
        <v>3996463</v>
      </c>
      <c r="NP10" s="1318">
        <v>0</v>
      </c>
      <c r="NQ10" s="1318">
        <v>970326</v>
      </c>
      <c r="NR10" s="1319">
        <v>0</v>
      </c>
      <c r="NS10" s="1318"/>
      <c r="NT10" s="1318"/>
      <c r="NU10" s="1318"/>
      <c r="NV10" s="1318"/>
      <c r="NW10" s="1320">
        <v>4966789</v>
      </c>
      <c r="NX10" s="1314">
        <v>14498</v>
      </c>
      <c r="NY10" s="1315">
        <v>4981287</v>
      </c>
    </row>
    <row r="11" spans="1:391" ht="22.5" customHeight="1" thickTop="1" thickBot="1" x14ac:dyDescent="0.25">
      <c r="A11" s="374" t="s">
        <v>54</v>
      </c>
      <c r="B11" s="375">
        <v>213764</v>
      </c>
      <c r="C11" s="376">
        <v>199124</v>
      </c>
      <c r="D11" s="377">
        <v>7.35</v>
      </c>
      <c r="E11" s="387"/>
      <c r="F11" s="387"/>
      <c r="G11" s="244" t="s">
        <v>71</v>
      </c>
      <c r="H11" s="692">
        <v>2965</v>
      </c>
      <c r="I11" s="668">
        <v>2698</v>
      </c>
      <c r="J11" s="693">
        <v>2954</v>
      </c>
      <c r="K11" s="692">
        <v>8617</v>
      </c>
      <c r="L11" s="694">
        <v>7817</v>
      </c>
      <c r="M11" s="697">
        <v>10.23</v>
      </c>
      <c r="N11" s="420"/>
      <c r="O11" s="254" t="s">
        <v>72</v>
      </c>
      <c r="P11" s="255">
        <v>345.05</v>
      </c>
      <c r="Q11" s="256">
        <v>335.05</v>
      </c>
      <c r="R11" s="257">
        <v>2.98</v>
      </c>
      <c r="S11" s="255">
        <v>217.05</v>
      </c>
      <c r="T11" s="256">
        <v>213.42</v>
      </c>
      <c r="U11" s="257">
        <v>1.7</v>
      </c>
      <c r="V11" s="255">
        <v>334.73</v>
      </c>
      <c r="W11" s="256">
        <v>325.73</v>
      </c>
      <c r="X11" s="257">
        <v>2.76</v>
      </c>
      <c r="Y11" s="420"/>
      <c r="Z11" s="420"/>
      <c r="AA11" s="420" t="s">
        <v>73</v>
      </c>
      <c r="AB11" s="490">
        <v>107</v>
      </c>
      <c r="AC11" s="490">
        <v>107</v>
      </c>
      <c r="AD11" s="490">
        <v>107</v>
      </c>
      <c r="AE11" s="691">
        <v>107</v>
      </c>
      <c r="AF11" s="420"/>
      <c r="AG11" s="420"/>
      <c r="AH11" s="420"/>
      <c r="AI11" s="486"/>
      <c r="AJ11" s="420"/>
      <c r="AK11" s="420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420"/>
      <c r="AY11" s="420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679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55"/>
      <c r="BW11" s="253"/>
      <c r="BX11" s="1089"/>
      <c r="BY11" s="547"/>
      <c r="BZ11" s="521"/>
      <c r="CA11" s="521"/>
      <c r="CB11" s="521"/>
      <c r="CC11" s="521"/>
      <c r="CE11" s="374" t="s">
        <v>54</v>
      </c>
      <c r="CF11" s="375">
        <v>262188</v>
      </c>
      <c r="CG11" s="376">
        <v>261148</v>
      </c>
      <c r="CH11" s="377">
        <v>0.4</v>
      </c>
      <c r="CI11" s="387"/>
      <c r="CJ11" s="387"/>
      <c r="CK11" s="244" t="s">
        <v>71</v>
      </c>
      <c r="CL11" s="692">
        <v>3512</v>
      </c>
      <c r="CM11" s="668">
        <v>3287</v>
      </c>
      <c r="CN11" s="693">
        <v>3483</v>
      </c>
      <c r="CO11" s="692">
        <v>10282</v>
      </c>
      <c r="CP11" s="694">
        <v>9081</v>
      </c>
      <c r="CQ11" s="697">
        <v>13.23</v>
      </c>
      <c r="CR11" s="420"/>
      <c r="CS11" s="254" t="s">
        <v>72</v>
      </c>
      <c r="CT11" s="255">
        <v>336.85</v>
      </c>
      <c r="CU11" s="256">
        <v>329.05</v>
      </c>
      <c r="CV11" s="257">
        <v>2.37</v>
      </c>
      <c r="CW11" s="255">
        <v>142.94999999999999</v>
      </c>
      <c r="CX11" s="256">
        <v>139.91999999999999</v>
      </c>
      <c r="CY11" s="257">
        <v>2.17</v>
      </c>
      <c r="CZ11" s="255">
        <v>321.63</v>
      </c>
      <c r="DA11" s="256">
        <v>314.10000000000002</v>
      </c>
      <c r="DB11" s="257">
        <v>2.4</v>
      </c>
      <c r="DC11" s="420"/>
      <c r="DD11" s="420"/>
      <c r="DE11" s="420" t="s">
        <v>73</v>
      </c>
      <c r="DF11" s="490">
        <v>107</v>
      </c>
      <c r="DG11" s="490">
        <v>107</v>
      </c>
      <c r="DH11" s="490">
        <v>107</v>
      </c>
      <c r="DI11" s="691">
        <v>107</v>
      </c>
      <c r="DJ11" s="420"/>
      <c r="DK11" s="420"/>
      <c r="DL11" s="420"/>
      <c r="DM11" s="486"/>
      <c r="DN11" s="420"/>
      <c r="DO11" s="420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501"/>
      <c r="EC11" s="501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679"/>
      <c r="EQ11" s="1083"/>
      <c r="ER11" s="1083"/>
      <c r="ES11" s="1083"/>
      <c r="ET11" s="1292"/>
      <c r="EU11" s="698"/>
      <c r="EV11" s="698"/>
      <c r="EW11" s="698"/>
      <c r="EX11" s="683"/>
      <c r="EY11" s="1559"/>
      <c r="EZ11" s="1555"/>
      <c r="FA11" s="253"/>
      <c r="FB11" s="1089"/>
      <c r="FC11" s="547"/>
      <c r="FD11" s="521"/>
      <c r="FE11" s="521"/>
      <c r="FF11" s="521"/>
      <c r="FG11" s="420"/>
      <c r="FI11" s="374" t="s">
        <v>54</v>
      </c>
      <c r="FJ11" s="375">
        <v>194608</v>
      </c>
      <c r="FK11" s="376">
        <v>183407</v>
      </c>
      <c r="FL11" s="377">
        <v>6.11</v>
      </c>
      <c r="FM11" s="387"/>
      <c r="FN11" s="387"/>
      <c r="FO11" s="244" t="s">
        <v>71</v>
      </c>
      <c r="FP11" s="692">
        <v>2698</v>
      </c>
      <c r="FQ11" s="668">
        <v>2145</v>
      </c>
      <c r="FR11" s="693">
        <v>2236</v>
      </c>
      <c r="FS11" s="692">
        <v>7079</v>
      </c>
      <c r="FT11" s="694">
        <v>6501</v>
      </c>
      <c r="FU11" s="697">
        <v>8.89</v>
      </c>
      <c r="FV11" s="688"/>
      <c r="FW11" s="254" t="s">
        <v>72</v>
      </c>
      <c r="FX11" s="255">
        <v>274.74</v>
      </c>
      <c r="FY11" s="256">
        <v>273.07</v>
      </c>
      <c r="FZ11" s="257">
        <v>0.61</v>
      </c>
      <c r="GA11" s="255">
        <v>152.28</v>
      </c>
      <c r="GB11" s="256">
        <v>163.47</v>
      </c>
      <c r="GC11" s="257">
        <v>-6.85</v>
      </c>
      <c r="GD11" s="255">
        <v>266.58999999999997</v>
      </c>
      <c r="GE11" s="256">
        <v>266.23</v>
      </c>
      <c r="GF11" s="257">
        <v>0.14000000000000001</v>
      </c>
      <c r="GG11" s="517"/>
      <c r="GH11" s="517"/>
      <c r="GI11" s="517" t="s">
        <v>73</v>
      </c>
      <c r="GJ11" s="518">
        <v>107</v>
      </c>
      <c r="GK11" s="518">
        <v>107</v>
      </c>
      <c r="GL11" s="518">
        <v>107</v>
      </c>
      <c r="GM11" s="94">
        <v>107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293483</v>
      </c>
      <c r="IO11" s="376">
        <v>278155</v>
      </c>
      <c r="IP11" s="377">
        <v>5.51</v>
      </c>
      <c r="IQ11" s="387"/>
      <c r="IR11" s="387"/>
      <c r="IS11" s="244" t="s">
        <v>71</v>
      </c>
      <c r="IT11" s="692">
        <v>3260</v>
      </c>
      <c r="IU11" s="668">
        <v>3479</v>
      </c>
      <c r="IV11" s="693">
        <v>2957</v>
      </c>
      <c r="IW11" s="692">
        <v>9696</v>
      </c>
      <c r="IX11" s="694">
        <v>7813</v>
      </c>
      <c r="IY11" s="697">
        <v>24.1</v>
      </c>
      <c r="IZ11" s="517"/>
      <c r="JA11" s="254" t="s">
        <v>72</v>
      </c>
      <c r="JB11" s="255">
        <v>294.56</v>
      </c>
      <c r="JC11" s="256">
        <v>291.63</v>
      </c>
      <c r="JD11" s="257">
        <v>1</v>
      </c>
      <c r="JE11" s="255">
        <v>215.46</v>
      </c>
      <c r="JF11" s="256">
        <v>232.04</v>
      </c>
      <c r="JG11" s="257">
        <v>-7.15</v>
      </c>
      <c r="JH11" s="255">
        <v>288.27</v>
      </c>
      <c r="JI11" s="256">
        <v>287.05</v>
      </c>
      <c r="JJ11" s="257">
        <v>0.43</v>
      </c>
      <c r="JK11" s="517"/>
      <c r="JL11" s="517"/>
      <c r="JM11" s="517" t="s">
        <v>73</v>
      </c>
      <c r="JN11" s="518">
        <v>107</v>
      </c>
      <c r="JO11" s="518">
        <v>107</v>
      </c>
      <c r="JP11" s="518">
        <v>107</v>
      </c>
      <c r="JQ11" s="94">
        <v>107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964043</v>
      </c>
      <c r="LS11" s="563">
        <v>921834</v>
      </c>
      <c r="LT11" s="340">
        <v>4.58</v>
      </c>
      <c r="LU11" s="408"/>
      <c r="LV11" s="408"/>
      <c r="LW11" s="1205" t="s">
        <v>71</v>
      </c>
      <c r="LX11" s="1100">
        <v>35674</v>
      </c>
      <c r="LY11" s="1203">
        <v>31212</v>
      </c>
      <c r="LZ11" s="1204">
        <v>14.3</v>
      </c>
      <c r="MA11" s="206"/>
      <c r="MB11" s="254" t="s">
        <v>72</v>
      </c>
      <c r="MC11" s="255">
        <v>312.19</v>
      </c>
      <c r="MD11" s="548">
        <v>305.68</v>
      </c>
      <c r="ME11" s="257">
        <v>2.13</v>
      </c>
      <c r="MF11" s="255">
        <v>183.33</v>
      </c>
      <c r="MG11" s="548">
        <v>188.28</v>
      </c>
      <c r="MH11" s="257">
        <v>-2.63</v>
      </c>
      <c r="MI11" s="255">
        <v>302.33</v>
      </c>
      <c r="MJ11" s="548">
        <v>297.01</v>
      </c>
      <c r="MK11" s="257">
        <v>1.79</v>
      </c>
      <c r="ML11" s="230"/>
      <c r="MM11" s="230"/>
      <c r="MN11" s="230" t="s">
        <v>73</v>
      </c>
      <c r="MO11" s="721">
        <v>107</v>
      </c>
      <c r="MP11" s="721">
        <v>107</v>
      </c>
      <c r="MQ11" s="721">
        <v>107</v>
      </c>
      <c r="MR11" s="721">
        <v>107</v>
      </c>
      <c r="MS11" s="721">
        <v>107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56389</v>
      </c>
      <c r="C12" s="385">
        <v>54197</v>
      </c>
      <c r="D12" s="386">
        <v>4.04</v>
      </c>
      <c r="E12" s="387"/>
      <c r="F12" s="387"/>
      <c r="G12" s="244" t="s">
        <v>76</v>
      </c>
      <c r="H12" s="692">
        <v>4528</v>
      </c>
      <c r="I12" s="668">
        <v>5317</v>
      </c>
      <c r="J12" s="693">
        <v>4053</v>
      </c>
      <c r="K12" s="692">
        <v>13898</v>
      </c>
      <c r="L12" s="694">
        <v>14153</v>
      </c>
      <c r="M12" s="697">
        <v>-1.8</v>
      </c>
      <c r="N12" s="420"/>
      <c r="O12" s="263" t="s">
        <v>77</v>
      </c>
      <c r="P12" s="255">
        <v>159.07</v>
      </c>
      <c r="Q12" s="256">
        <v>157.78</v>
      </c>
      <c r="R12" s="257">
        <v>0.82</v>
      </c>
      <c r="S12" s="255">
        <v>129.33000000000001</v>
      </c>
      <c r="T12" s="256">
        <v>127.34</v>
      </c>
      <c r="U12" s="257">
        <v>1.56</v>
      </c>
      <c r="V12" s="255">
        <v>156.66999999999999</v>
      </c>
      <c r="W12" s="256">
        <v>155.44999999999999</v>
      </c>
      <c r="X12" s="257">
        <v>0.78</v>
      </c>
      <c r="Y12" s="420"/>
      <c r="Z12" s="420"/>
      <c r="AA12" s="420" t="s">
        <v>78</v>
      </c>
      <c r="AB12" s="490">
        <v>191</v>
      </c>
      <c r="AC12" s="490">
        <v>191</v>
      </c>
      <c r="AD12" s="490">
        <v>191</v>
      </c>
      <c r="AE12" s="691">
        <v>191</v>
      </c>
      <c r="AF12" s="420"/>
      <c r="AG12" s="420"/>
      <c r="AH12" s="511"/>
      <c r="AI12" s="486"/>
      <c r="AJ12" s="420"/>
      <c r="AK12" s="420"/>
      <c r="AL12" s="1324" t="s">
        <v>47</v>
      </c>
      <c r="AM12" s="1325">
        <v>259075</v>
      </c>
      <c r="AN12" s="1326">
        <v>0</v>
      </c>
      <c r="AO12" s="1326">
        <v>71032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330107</v>
      </c>
      <c r="AV12" s="1330">
        <v>12445</v>
      </c>
      <c r="AW12" s="1330">
        <v>342552</v>
      </c>
      <c r="AX12" s="420"/>
      <c r="AY12" s="420"/>
      <c r="AZ12" s="1324" t="s">
        <v>47</v>
      </c>
      <c r="BA12" s="1325">
        <v>1066995</v>
      </c>
      <c r="BB12" s="1326">
        <v>0</v>
      </c>
      <c r="BC12" s="1326">
        <v>302390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1369385</v>
      </c>
      <c r="BJ12" s="1330">
        <v>0</v>
      </c>
      <c r="BK12" s="1330">
        <v>1369385</v>
      </c>
      <c r="BL12" s="679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55"/>
      <c r="BW12" s="253"/>
      <c r="BX12" s="1089"/>
      <c r="BY12" s="547"/>
      <c r="BZ12" s="521"/>
      <c r="CA12" s="521"/>
      <c r="CB12" s="521"/>
      <c r="CC12" s="521"/>
      <c r="CE12" s="383" t="s">
        <v>34</v>
      </c>
      <c r="CF12" s="384">
        <v>42508</v>
      </c>
      <c r="CG12" s="385">
        <v>40510</v>
      </c>
      <c r="CH12" s="386">
        <v>4.93</v>
      </c>
      <c r="CI12" s="387"/>
      <c r="CJ12" s="387"/>
      <c r="CK12" s="244" t="s">
        <v>76</v>
      </c>
      <c r="CL12" s="692">
        <v>5943</v>
      </c>
      <c r="CM12" s="668">
        <v>5896</v>
      </c>
      <c r="CN12" s="693">
        <v>5497</v>
      </c>
      <c r="CO12" s="692">
        <v>17336</v>
      </c>
      <c r="CP12" s="694">
        <v>15706</v>
      </c>
      <c r="CQ12" s="697">
        <v>10.38</v>
      </c>
      <c r="CR12" s="420"/>
      <c r="CS12" s="263" t="s">
        <v>77</v>
      </c>
      <c r="CT12" s="255">
        <v>85.36</v>
      </c>
      <c r="CU12" s="256">
        <v>81.42</v>
      </c>
      <c r="CV12" s="257">
        <v>4.84</v>
      </c>
      <c r="CW12" s="255">
        <v>33.56</v>
      </c>
      <c r="CX12" s="256">
        <v>32.340000000000003</v>
      </c>
      <c r="CY12" s="257">
        <v>3.77</v>
      </c>
      <c r="CZ12" s="255">
        <v>81.3</v>
      </c>
      <c r="DA12" s="256">
        <v>77.540000000000006</v>
      </c>
      <c r="DB12" s="257">
        <v>4.8499999999999996</v>
      </c>
      <c r="DC12" s="420"/>
      <c r="DD12" s="420"/>
      <c r="DE12" s="420" t="s">
        <v>78</v>
      </c>
      <c r="DF12" s="490">
        <v>191</v>
      </c>
      <c r="DG12" s="490">
        <v>191</v>
      </c>
      <c r="DH12" s="490">
        <v>191</v>
      </c>
      <c r="DI12" s="691">
        <v>191</v>
      </c>
      <c r="DJ12" s="420"/>
      <c r="DK12" s="420"/>
      <c r="DL12" s="511"/>
      <c r="DM12" s="486"/>
      <c r="DN12" s="420"/>
      <c r="DO12" s="420"/>
      <c r="DP12" s="1324" t="s">
        <v>47</v>
      </c>
      <c r="DQ12" s="1325">
        <v>298934</v>
      </c>
      <c r="DR12" s="1326">
        <v>0</v>
      </c>
      <c r="DS12" s="1326">
        <v>84545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383479</v>
      </c>
      <c r="DZ12" s="1330">
        <v>6673</v>
      </c>
      <c r="EA12" s="1330">
        <v>390152</v>
      </c>
      <c r="EB12" s="501"/>
      <c r="EC12" s="501"/>
      <c r="ED12" s="1331" t="s">
        <v>47</v>
      </c>
      <c r="EE12" s="1325">
        <v>935920</v>
      </c>
      <c r="EF12" s="1326">
        <v>0</v>
      </c>
      <c r="EG12" s="1326">
        <v>228896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1164816</v>
      </c>
      <c r="EN12" s="1330">
        <v>0</v>
      </c>
      <c r="EO12" s="1330">
        <v>1164816</v>
      </c>
      <c r="EP12" s="679"/>
      <c r="EQ12" s="1280"/>
      <c r="ER12" s="1280"/>
      <c r="ES12" s="1280"/>
      <c r="ET12" s="1292"/>
      <c r="EU12" s="698"/>
      <c r="EV12" s="698"/>
      <c r="EW12" s="683"/>
      <c r="EX12" s="683"/>
      <c r="EY12" s="1559"/>
      <c r="EZ12" s="1555"/>
      <c r="FA12" s="253"/>
      <c r="FB12" s="1089"/>
      <c r="FC12" s="547"/>
      <c r="FD12" s="521"/>
      <c r="FE12" s="521"/>
      <c r="FF12" s="521"/>
      <c r="FG12" s="420"/>
      <c r="FI12" s="383" t="s">
        <v>34</v>
      </c>
      <c r="FJ12" s="384">
        <v>34203</v>
      </c>
      <c r="FK12" s="385">
        <v>32659</v>
      </c>
      <c r="FL12" s="386">
        <v>4.7300000000000004</v>
      </c>
      <c r="FM12" s="387"/>
      <c r="FN12" s="387"/>
      <c r="FO12" s="244" t="s">
        <v>76</v>
      </c>
      <c r="FP12" s="692">
        <v>5574</v>
      </c>
      <c r="FQ12" s="668">
        <v>3968</v>
      </c>
      <c r="FR12" s="693">
        <v>3789</v>
      </c>
      <c r="FS12" s="692">
        <v>13331</v>
      </c>
      <c r="FT12" s="694">
        <v>13267</v>
      </c>
      <c r="FU12" s="697">
        <v>0.48</v>
      </c>
      <c r="FV12" s="688"/>
      <c r="FW12" s="263" t="s">
        <v>77</v>
      </c>
      <c r="FX12" s="255">
        <v>53.88</v>
      </c>
      <c r="FY12" s="256">
        <v>56.8</v>
      </c>
      <c r="FZ12" s="257">
        <v>-5.14</v>
      </c>
      <c r="GA12" s="255">
        <v>58.53</v>
      </c>
      <c r="GB12" s="256">
        <v>56.18</v>
      </c>
      <c r="GC12" s="257">
        <v>4.18</v>
      </c>
      <c r="GD12" s="255">
        <v>54.19</v>
      </c>
      <c r="GE12" s="256">
        <v>56.76</v>
      </c>
      <c r="GF12" s="257">
        <v>-4.53</v>
      </c>
      <c r="GG12" s="517"/>
      <c r="GH12" s="517"/>
      <c r="GI12" s="517" t="s">
        <v>78</v>
      </c>
      <c r="GJ12" s="518">
        <v>191</v>
      </c>
      <c r="GK12" s="518">
        <v>191</v>
      </c>
      <c r="GL12" s="518">
        <v>191</v>
      </c>
      <c r="GM12" s="94">
        <v>191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219237</v>
      </c>
      <c r="GV12" s="1326">
        <v>119</v>
      </c>
      <c r="GW12" s="1326">
        <v>61520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280876</v>
      </c>
      <c r="HD12" s="1330">
        <v>3595</v>
      </c>
      <c r="HE12" s="1330">
        <v>284471</v>
      </c>
      <c r="HF12" s="517"/>
      <c r="HG12" s="517"/>
      <c r="HH12" s="1324" t="s">
        <v>47</v>
      </c>
      <c r="HI12" s="1325">
        <v>891734</v>
      </c>
      <c r="HJ12" s="1326">
        <v>0</v>
      </c>
      <c r="HK12" s="1326">
        <v>190338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1082072</v>
      </c>
      <c r="HR12" s="1330">
        <v>12877</v>
      </c>
      <c r="HS12" s="1330">
        <v>1094949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58235</v>
      </c>
      <c r="IO12" s="385">
        <v>56739</v>
      </c>
      <c r="IP12" s="386">
        <v>2.64</v>
      </c>
      <c r="IQ12" s="387"/>
      <c r="IR12" s="387"/>
      <c r="IS12" s="244" t="s">
        <v>76</v>
      </c>
      <c r="IT12" s="692">
        <v>5382</v>
      </c>
      <c r="IU12" s="668">
        <v>5926</v>
      </c>
      <c r="IV12" s="693">
        <v>7249</v>
      </c>
      <c r="IW12" s="692">
        <v>18557</v>
      </c>
      <c r="IX12" s="694">
        <v>15422</v>
      </c>
      <c r="IY12" s="697">
        <v>20.329999999999998</v>
      </c>
      <c r="IZ12" s="517"/>
      <c r="JA12" s="263" t="s">
        <v>77</v>
      </c>
      <c r="JB12" s="255">
        <v>247.88</v>
      </c>
      <c r="JC12" s="256">
        <v>258.70999999999998</v>
      </c>
      <c r="JD12" s="257">
        <v>-4.1900000000000004</v>
      </c>
      <c r="JE12" s="255">
        <v>210.93</v>
      </c>
      <c r="JF12" s="256">
        <v>216.48</v>
      </c>
      <c r="JG12" s="257">
        <v>-2.56</v>
      </c>
      <c r="JH12" s="255">
        <v>244.94</v>
      </c>
      <c r="JI12" s="256">
        <v>255.47</v>
      </c>
      <c r="JJ12" s="257">
        <v>-4.12</v>
      </c>
      <c r="JK12" s="517"/>
      <c r="JL12" s="517"/>
      <c r="JM12" s="517" t="s">
        <v>78</v>
      </c>
      <c r="JN12" s="518">
        <v>191</v>
      </c>
      <c r="JO12" s="518">
        <v>191</v>
      </c>
      <c r="JP12" s="518">
        <v>191</v>
      </c>
      <c r="JQ12" s="94">
        <v>191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246270</v>
      </c>
      <c r="JZ12" s="1326">
        <v>0</v>
      </c>
      <c r="KA12" s="1326">
        <v>76295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322565</v>
      </c>
      <c r="KH12" s="1330">
        <v>22515</v>
      </c>
      <c r="KI12" s="1330">
        <v>345080</v>
      </c>
      <c r="KL12" s="1331" t="s">
        <v>47</v>
      </c>
      <c r="KM12" s="1325">
        <v>1101814</v>
      </c>
      <c r="KN12" s="1326">
        <v>0</v>
      </c>
      <c r="KO12" s="1326">
        <v>248702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1350516</v>
      </c>
      <c r="KV12" s="1330">
        <v>1621</v>
      </c>
      <c r="KW12" s="1330">
        <v>1352137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191335</v>
      </c>
      <c r="LS12" s="565">
        <v>184105</v>
      </c>
      <c r="LT12" s="342">
        <v>3.93</v>
      </c>
      <c r="LU12" s="408"/>
      <c r="LV12" s="408"/>
      <c r="LW12" s="1205" t="s">
        <v>76</v>
      </c>
      <c r="LX12" s="1100">
        <v>63122</v>
      </c>
      <c r="LY12" s="1203">
        <v>58548</v>
      </c>
      <c r="LZ12" s="1204">
        <v>7.81</v>
      </c>
      <c r="MA12" s="206"/>
      <c r="MB12" s="263" t="s">
        <v>77</v>
      </c>
      <c r="MC12" s="255">
        <v>141.16</v>
      </c>
      <c r="MD12" s="548">
        <v>142.68</v>
      </c>
      <c r="ME12" s="257">
        <v>-1.07</v>
      </c>
      <c r="MF12" s="255">
        <v>113.83</v>
      </c>
      <c r="MG12" s="548">
        <v>113.17</v>
      </c>
      <c r="MH12" s="257">
        <v>0.57999999999999996</v>
      </c>
      <c r="MI12" s="255">
        <v>139.07</v>
      </c>
      <c r="MJ12" s="548">
        <v>140.5</v>
      </c>
      <c r="MK12" s="257">
        <v>-1.02</v>
      </c>
      <c r="ML12" s="230"/>
      <c r="MM12" s="230"/>
      <c r="MN12" s="230" t="s">
        <v>78</v>
      </c>
      <c r="MO12" s="721">
        <v>191</v>
      </c>
      <c r="MP12" s="721">
        <v>191</v>
      </c>
      <c r="MQ12" s="721">
        <v>191</v>
      </c>
      <c r="MR12" s="721">
        <v>191</v>
      </c>
      <c r="MS12" s="721">
        <v>191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1023516</v>
      </c>
      <c r="NB12" s="1326">
        <v>119</v>
      </c>
      <c r="NC12" s="1326">
        <v>293392</v>
      </c>
      <c r="ND12" s="1327">
        <v>0</v>
      </c>
      <c r="NE12" s="1328"/>
      <c r="NF12" s="1328"/>
      <c r="NG12" s="1328"/>
      <c r="NH12" s="1328"/>
      <c r="NI12" s="1329">
        <v>1317027</v>
      </c>
      <c r="NJ12" s="1330">
        <v>45228</v>
      </c>
      <c r="NK12" s="1330">
        <v>1362255</v>
      </c>
      <c r="NL12" s="710"/>
      <c r="NM12" s="710"/>
      <c r="NN12" s="1332" t="s">
        <v>47</v>
      </c>
      <c r="NO12" s="1325">
        <v>3996463</v>
      </c>
      <c r="NP12" s="1326">
        <v>0</v>
      </c>
      <c r="NQ12" s="1326">
        <v>970326</v>
      </c>
      <c r="NR12" s="1327">
        <v>0</v>
      </c>
      <c r="NS12" s="1328"/>
      <c r="NT12" s="1328"/>
      <c r="NU12" s="1328"/>
      <c r="NV12" s="1328"/>
      <c r="NW12" s="1329">
        <v>4966789</v>
      </c>
      <c r="NX12" s="1330">
        <v>14498</v>
      </c>
      <c r="NY12" s="1330">
        <v>4981287</v>
      </c>
    </row>
    <row r="13" spans="1:391" ht="22.5" customHeight="1" thickTop="1" thickBot="1" x14ac:dyDescent="0.25">
      <c r="A13" s="382" t="s">
        <v>79</v>
      </c>
      <c r="B13" s="264">
        <v>3.72</v>
      </c>
      <c r="C13" s="265">
        <v>3.73</v>
      </c>
      <c r="D13" s="373">
        <v>-0.01</v>
      </c>
      <c r="E13" s="387"/>
      <c r="F13" s="387"/>
      <c r="G13" s="244" t="s">
        <v>80</v>
      </c>
      <c r="H13" s="692">
        <v>7561</v>
      </c>
      <c r="I13" s="668">
        <v>7654</v>
      </c>
      <c r="J13" s="693">
        <v>6547</v>
      </c>
      <c r="K13" s="692">
        <v>21762</v>
      </c>
      <c r="L13" s="694">
        <v>21954</v>
      </c>
      <c r="M13" s="697">
        <v>-0.87</v>
      </c>
      <c r="N13" s="420"/>
      <c r="O13" s="266" t="s">
        <v>81</v>
      </c>
      <c r="P13" s="267">
        <v>4112.5700000000006</v>
      </c>
      <c r="Q13" s="268">
        <v>3990.4500000000003</v>
      </c>
      <c r="R13" s="269">
        <v>3.06</v>
      </c>
      <c r="S13" s="270">
        <v>2017.7299999999998</v>
      </c>
      <c r="T13" s="268">
        <v>1966.69</v>
      </c>
      <c r="U13" s="269">
        <v>2.6</v>
      </c>
      <c r="V13" s="270">
        <v>3943.5800000000004</v>
      </c>
      <c r="W13" s="268">
        <v>3835.37</v>
      </c>
      <c r="X13" s="269">
        <v>2.82</v>
      </c>
      <c r="Y13" s="420"/>
      <c r="Z13" s="420"/>
      <c r="AA13" s="420" t="s">
        <v>82</v>
      </c>
      <c r="AB13" s="490">
        <v>31</v>
      </c>
      <c r="AC13" s="490">
        <v>31</v>
      </c>
      <c r="AD13" s="490">
        <v>31</v>
      </c>
      <c r="AE13" s="691">
        <v>31</v>
      </c>
      <c r="AF13" s="420"/>
      <c r="AG13" s="715"/>
      <c r="AH13" s="420"/>
      <c r="AI13" s="486"/>
      <c r="AJ13" s="420"/>
      <c r="AK13" s="420"/>
      <c r="AL13" s="557"/>
      <c r="AM13" s="557"/>
      <c r="AN13" s="557"/>
      <c r="AO13" s="557"/>
      <c r="AP13" s="557"/>
      <c r="AQ13" s="557"/>
      <c r="AR13" s="557"/>
      <c r="AS13" s="557"/>
      <c r="AT13" s="557"/>
      <c r="AU13" s="557"/>
      <c r="AV13" s="1399"/>
      <c r="AW13" s="349"/>
      <c r="AX13" s="420"/>
      <c r="AY13" s="420"/>
      <c r="AZ13" s="557"/>
      <c r="BA13" s="557"/>
      <c r="BB13" s="557"/>
      <c r="BC13" s="557"/>
      <c r="BD13" s="557"/>
      <c r="BE13" s="557"/>
      <c r="BF13" s="557"/>
      <c r="BG13" s="557"/>
      <c r="BH13" s="557"/>
      <c r="BI13" s="557"/>
      <c r="BJ13" s="1399"/>
      <c r="BK13" s="349"/>
      <c r="BL13" s="349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56"/>
      <c r="BW13" s="253"/>
      <c r="BX13" s="1089"/>
      <c r="BY13" s="547"/>
      <c r="BZ13" s="521"/>
      <c r="CA13" s="521"/>
      <c r="CB13" s="521"/>
      <c r="CC13" s="521"/>
      <c r="CE13" s="382" t="s">
        <v>79</v>
      </c>
      <c r="CF13" s="264">
        <v>3.25</v>
      </c>
      <c r="CG13" s="265">
        <v>3.25</v>
      </c>
      <c r="CH13" s="373">
        <v>0</v>
      </c>
      <c r="CI13" s="387"/>
      <c r="CJ13" s="387"/>
      <c r="CK13" s="244" t="s">
        <v>80</v>
      </c>
      <c r="CL13" s="692">
        <v>18745</v>
      </c>
      <c r="CM13" s="668">
        <v>19861</v>
      </c>
      <c r="CN13" s="693">
        <v>14562</v>
      </c>
      <c r="CO13" s="692">
        <v>53168</v>
      </c>
      <c r="CP13" s="694">
        <v>46029</v>
      </c>
      <c r="CQ13" s="697">
        <v>15.51</v>
      </c>
      <c r="CR13" s="420"/>
      <c r="CS13" s="266" t="s">
        <v>81</v>
      </c>
      <c r="CT13" s="267">
        <v>3978.5699999999997</v>
      </c>
      <c r="CU13" s="268">
        <v>3867.01</v>
      </c>
      <c r="CV13" s="269">
        <v>2.88</v>
      </c>
      <c r="CW13" s="270">
        <v>1755.7599999999998</v>
      </c>
      <c r="CX13" s="268">
        <v>1719.8999999999999</v>
      </c>
      <c r="CY13" s="269">
        <v>2.09</v>
      </c>
      <c r="CZ13" s="270">
        <v>3804.07</v>
      </c>
      <c r="DA13" s="268">
        <v>3697.33</v>
      </c>
      <c r="DB13" s="269">
        <v>2.89</v>
      </c>
      <c r="DC13" s="420"/>
      <c r="DD13" s="420"/>
      <c r="DE13" s="420" t="s">
        <v>82</v>
      </c>
      <c r="DF13" s="490">
        <v>31</v>
      </c>
      <c r="DG13" s="490">
        <v>31</v>
      </c>
      <c r="DH13" s="490">
        <v>31</v>
      </c>
      <c r="DI13" s="691">
        <v>31</v>
      </c>
      <c r="DJ13" s="420"/>
      <c r="DK13" s="420"/>
      <c r="DL13" s="420"/>
      <c r="DM13" s="486"/>
      <c r="DN13" s="420"/>
      <c r="DO13" s="420"/>
      <c r="DP13" s="557"/>
      <c r="DQ13" s="1424"/>
      <c r="DR13" s="1424"/>
      <c r="DS13" s="1424"/>
      <c r="DT13" s="1424"/>
      <c r="DU13" s="1424"/>
      <c r="DV13" s="1424"/>
      <c r="DW13" s="1424"/>
      <c r="DX13" s="1424"/>
      <c r="DY13" s="1424"/>
      <c r="DZ13" s="1425"/>
      <c r="EA13" s="1426"/>
      <c r="EB13" s="501"/>
      <c r="EC13" s="501"/>
      <c r="ED13" s="1424"/>
      <c r="EE13" s="1424"/>
      <c r="EF13" s="1424"/>
      <c r="EG13" s="1424"/>
      <c r="EH13" s="1424"/>
      <c r="EI13" s="1424"/>
      <c r="EJ13" s="1424"/>
      <c r="EK13" s="1424"/>
      <c r="EL13" s="1424"/>
      <c r="EM13" s="1424"/>
      <c r="EN13" s="1425"/>
      <c r="EO13" s="1426"/>
      <c r="EP13" s="349"/>
      <c r="EQ13" s="1547"/>
      <c r="ER13" s="1547"/>
      <c r="ES13" s="1547"/>
      <c r="ET13" s="1526"/>
      <c r="EU13" s="696"/>
      <c r="EV13" s="698"/>
      <c r="EW13" s="798"/>
      <c r="EX13" s="798"/>
      <c r="EY13" s="1559"/>
      <c r="EZ13" s="1556"/>
      <c r="FA13" s="253"/>
      <c r="FB13" s="1089"/>
      <c r="FC13" s="547"/>
      <c r="FD13" s="521"/>
      <c r="FE13" s="521"/>
      <c r="FF13" s="521"/>
      <c r="FG13" s="420"/>
      <c r="FI13" s="382" t="s">
        <v>183</v>
      </c>
      <c r="FJ13" s="264">
        <v>2.97</v>
      </c>
      <c r="FK13" s="265">
        <v>2.98</v>
      </c>
      <c r="FL13" s="373">
        <v>-0.01</v>
      </c>
      <c r="FM13" s="387"/>
      <c r="FN13" s="387"/>
      <c r="FO13" s="244" t="s">
        <v>80</v>
      </c>
      <c r="FP13" s="692">
        <v>34265</v>
      </c>
      <c r="FQ13" s="668">
        <v>33547</v>
      </c>
      <c r="FR13" s="693">
        <v>35487</v>
      </c>
      <c r="FS13" s="692">
        <v>103299</v>
      </c>
      <c r="FT13" s="694">
        <v>95131</v>
      </c>
      <c r="FU13" s="697">
        <v>8.59</v>
      </c>
      <c r="FV13" s="688"/>
      <c r="FW13" s="266" t="s">
        <v>81</v>
      </c>
      <c r="FX13" s="267">
        <v>3015.55</v>
      </c>
      <c r="FY13" s="268">
        <v>2992.3300000000008</v>
      </c>
      <c r="FZ13" s="269">
        <v>0.78</v>
      </c>
      <c r="GA13" s="270">
        <v>1760.97</v>
      </c>
      <c r="GB13" s="268">
        <v>1750.08</v>
      </c>
      <c r="GC13" s="269">
        <v>0.62</v>
      </c>
      <c r="GD13" s="270">
        <v>2932.05</v>
      </c>
      <c r="GE13" s="268">
        <v>2914.7799999999997</v>
      </c>
      <c r="GF13" s="269">
        <v>0.59</v>
      </c>
      <c r="GG13" s="517"/>
      <c r="GH13" s="517"/>
      <c r="GI13" s="517" t="s">
        <v>82</v>
      </c>
      <c r="GJ13" s="518">
        <v>31</v>
      </c>
      <c r="GK13" s="518">
        <v>31</v>
      </c>
      <c r="GL13" s="518">
        <v>31</v>
      </c>
      <c r="GM13" s="94">
        <v>31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3.98</v>
      </c>
      <c r="IO13" s="265">
        <v>3.92</v>
      </c>
      <c r="IP13" s="373">
        <v>0.06</v>
      </c>
      <c r="IQ13" s="387"/>
      <c r="IR13" s="387"/>
      <c r="IS13" s="244" t="s">
        <v>80</v>
      </c>
      <c r="IT13" s="692">
        <v>33673</v>
      </c>
      <c r="IU13" s="668">
        <v>32198</v>
      </c>
      <c r="IV13" s="693">
        <v>26383</v>
      </c>
      <c r="IW13" s="692">
        <v>92254</v>
      </c>
      <c r="IX13" s="694">
        <v>89626</v>
      </c>
      <c r="IY13" s="697">
        <v>2.93</v>
      </c>
      <c r="IZ13" s="517"/>
      <c r="JA13" s="266" t="s">
        <v>81</v>
      </c>
      <c r="JB13" s="267">
        <v>4144.1400000000003</v>
      </c>
      <c r="JC13" s="268">
        <v>4036.68</v>
      </c>
      <c r="JD13" s="269">
        <v>2.66</v>
      </c>
      <c r="JE13" s="270">
        <v>1777.03</v>
      </c>
      <c r="JF13" s="268">
        <v>1784.27</v>
      </c>
      <c r="JG13" s="269">
        <v>-0.41</v>
      </c>
      <c r="JH13" s="270">
        <v>3956.0299999999997</v>
      </c>
      <c r="JI13" s="268">
        <v>3863.79</v>
      </c>
      <c r="JJ13" s="269">
        <v>2.39</v>
      </c>
      <c r="JK13" s="517"/>
      <c r="JL13" s="517"/>
      <c r="JM13" s="517" t="s">
        <v>82</v>
      </c>
      <c r="JN13" s="518">
        <v>31</v>
      </c>
      <c r="JO13" s="518">
        <v>31</v>
      </c>
      <c r="JP13" s="518">
        <v>31</v>
      </c>
      <c r="JQ13" s="94">
        <v>31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3.5</v>
      </c>
      <c r="LS13" s="516">
        <v>3.49</v>
      </c>
      <c r="LT13" s="413">
        <v>0.01</v>
      </c>
      <c r="LU13" s="408"/>
      <c r="LV13" s="408"/>
      <c r="LW13" s="1205" t="s">
        <v>80</v>
      </c>
      <c r="LX13" s="1100">
        <v>270483</v>
      </c>
      <c r="LY13" s="1203">
        <v>252740</v>
      </c>
      <c r="LZ13" s="1204">
        <v>7.02</v>
      </c>
      <c r="MA13" s="206"/>
      <c r="MB13" s="266" t="s">
        <v>81</v>
      </c>
      <c r="MC13" s="267">
        <v>3835.98</v>
      </c>
      <c r="MD13" s="549">
        <v>3728.2899999999991</v>
      </c>
      <c r="ME13" s="269">
        <v>2.89</v>
      </c>
      <c r="MF13" s="267">
        <v>1821.35</v>
      </c>
      <c r="MG13" s="549">
        <v>1798.6300000000003</v>
      </c>
      <c r="MH13" s="269">
        <v>1.26</v>
      </c>
      <c r="MI13" s="267">
        <v>3681.7200000000003</v>
      </c>
      <c r="MJ13" s="549">
        <v>3585.76</v>
      </c>
      <c r="MK13" s="269">
        <v>2.68</v>
      </c>
      <c r="ML13" s="230"/>
      <c r="MM13" s="230"/>
      <c r="MN13" s="230" t="s">
        <v>82</v>
      </c>
      <c r="MO13" s="721">
        <v>31</v>
      </c>
      <c r="MP13" s="721">
        <v>31</v>
      </c>
      <c r="MQ13" s="721">
        <v>31</v>
      </c>
      <c r="MR13" s="721">
        <v>31</v>
      </c>
      <c r="MS13" s="721">
        <v>31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</v>
      </c>
      <c r="C14" s="273">
        <v>2.02</v>
      </c>
      <c r="D14" s="377">
        <v>-0.02</v>
      </c>
      <c r="E14" s="387"/>
      <c r="F14" s="387"/>
      <c r="G14" s="244" t="s">
        <v>83</v>
      </c>
      <c r="H14" s="692">
        <v>297654</v>
      </c>
      <c r="I14" s="668">
        <v>250327</v>
      </c>
      <c r="J14" s="693">
        <v>261258</v>
      </c>
      <c r="K14" s="692">
        <v>809239</v>
      </c>
      <c r="L14" s="694">
        <v>807351</v>
      </c>
      <c r="M14" s="697">
        <v>0.23</v>
      </c>
      <c r="N14" s="420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420"/>
      <c r="Z14" s="503" t="s">
        <v>38</v>
      </c>
      <c r="AA14" s="503"/>
      <c r="AB14" s="691">
        <v>62598</v>
      </c>
      <c r="AC14" s="691">
        <v>62598</v>
      </c>
      <c r="AD14" s="691">
        <v>62598</v>
      </c>
      <c r="AE14" s="691">
        <v>62598</v>
      </c>
      <c r="AF14" s="420"/>
      <c r="AG14" s="420"/>
      <c r="AH14" s="420"/>
      <c r="AI14" s="486"/>
      <c r="AJ14" s="420"/>
      <c r="AK14" s="420"/>
      <c r="AL14" s="596" t="s">
        <v>84</v>
      </c>
      <c r="AM14" s="596"/>
      <c r="AN14" s="596"/>
      <c r="AO14" s="596"/>
      <c r="AP14" s="557"/>
      <c r="AQ14" s="557"/>
      <c r="AR14" s="557"/>
      <c r="AS14" s="557"/>
      <c r="AT14" s="557"/>
      <c r="AU14" s="557"/>
      <c r="AV14" s="557"/>
      <c r="AW14" s="349"/>
      <c r="AX14" s="420"/>
      <c r="AY14" s="420"/>
      <c r="AZ14" s="596" t="s">
        <v>85</v>
      </c>
      <c r="BA14" s="596"/>
      <c r="BB14" s="596"/>
      <c r="BC14" s="596"/>
      <c r="BD14" s="557"/>
      <c r="BE14" s="557"/>
      <c r="BF14" s="557"/>
      <c r="BG14" s="557"/>
      <c r="BH14" s="557"/>
      <c r="BI14" s="557"/>
      <c r="BJ14" s="557"/>
      <c r="BK14" s="349"/>
      <c r="BL14" s="349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56"/>
      <c r="BW14" s="253"/>
      <c r="BX14" s="1089"/>
      <c r="BY14" s="547"/>
      <c r="BZ14" s="521"/>
      <c r="CA14" s="521"/>
      <c r="CB14" s="521"/>
      <c r="CC14" s="521"/>
      <c r="CE14" s="374" t="s">
        <v>54</v>
      </c>
      <c r="CF14" s="272">
        <v>2.25</v>
      </c>
      <c r="CG14" s="273">
        <v>2.27</v>
      </c>
      <c r="CH14" s="377">
        <v>-0.02</v>
      </c>
      <c r="CI14" s="387"/>
      <c r="CJ14" s="387"/>
      <c r="CK14" s="244" t="s">
        <v>83</v>
      </c>
      <c r="CL14" s="692">
        <v>249851</v>
      </c>
      <c r="CM14" s="668">
        <v>265412</v>
      </c>
      <c r="CN14" s="693">
        <v>203687</v>
      </c>
      <c r="CO14" s="692">
        <v>718950</v>
      </c>
      <c r="CP14" s="694">
        <v>740780</v>
      </c>
      <c r="CQ14" s="697">
        <v>-2.95</v>
      </c>
      <c r="CR14" s="420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420"/>
      <c r="DD14" s="503" t="s">
        <v>38</v>
      </c>
      <c r="DE14" s="503"/>
      <c r="DF14" s="691">
        <v>62598</v>
      </c>
      <c r="DG14" s="691">
        <v>62598</v>
      </c>
      <c r="DH14" s="691">
        <v>62598</v>
      </c>
      <c r="DI14" s="691">
        <v>62598</v>
      </c>
      <c r="DJ14" s="420"/>
      <c r="DK14" s="420"/>
      <c r="DL14" s="420"/>
      <c r="DM14" s="486"/>
      <c r="DN14" s="420"/>
      <c r="DO14" s="420"/>
      <c r="DP14" s="596" t="s">
        <v>84</v>
      </c>
      <c r="DQ14" s="1427"/>
      <c r="DR14" s="1427"/>
      <c r="DS14" s="1427"/>
      <c r="DT14" s="1424"/>
      <c r="DU14" s="1424"/>
      <c r="DV14" s="1424"/>
      <c r="DW14" s="1424"/>
      <c r="DX14" s="1424"/>
      <c r="DY14" s="1424"/>
      <c r="DZ14" s="1424"/>
      <c r="EA14" s="1426"/>
      <c r="EB14" s="501"/>
      <c r="EC14" s="501"/>
      <c r="ED14" s="596" t="s">
        <v>85</v>
      </c>
      <c r="EE14" s="1427"/>
      <c r="EF14" s="1427"/>
      <c r="EG14" s="1427"/>
      <c r="EH14" s="1424"/>
      <c r="EI14" s="1424"/>
      <c r="EJ14" s="1424"/>
      <c r="EK14" s="1424"/>
      <c r="EL14" s="1424"/>
      <c r="EM14" s="1424"/>
      <c r="EN14" s="1424"/>
      <c r="EO14" s="1426"/>
      <c r="EP14" s="349"/>
      <c r="EQ14" s="1083"/>
      <c r="ER14" s="1083"/>
      <c r="ES14" s="1083"/>
      <c r="ET14" s="1292"/>
      <c r="EU14" s="698"/>
      <c r="EV14" s="698"/>
      <c r="EW14" s="798"/>
      <c r="EX14" s="799"/>
      <c r="EY14" s="1559"/>
      <c r="EZ14" s="1556"/>
      <c r="FA14" s="253"/>
      <c r="FB14" s="1089"/>
      <c r="FC14" s="547"/>
      <c r="FD14" s="521"/>
      <c r="FE14" s="521"/>
      <c r="FF14" s="521"/>
      <c r="FG14" s="420"/>
      <c r="FI14" s="374" t="s">
        <v>54</v>
      </c>
      <c r="FJ14" s="272">
        <v>2.4900000000000002</v>
      </c>
      <c r="FK14" s="273">
        <v>2.4500000000000002</v>
      </c>
      <c r="FL14" s="377">
        <v>0.04</v>
      </c>
      <c r="FM14" s="387"/>
      <c r="FN14" s="387"/>
      <c r="FO14" s="244" t="s">
        <v>83</v>
      </c>
      <c r="FP14" s="692">
        <v>229654</v>
      </c>
      <c r="FQ14" s="668">
        <v>241659</v>
      </c>
      <c r="FR14" s="693">
        <v>159687</v>
      </c>
      <c r="FS14" s="692">
        <v>631000</v>
      </c>
      <c r="FT14" s="694">
        <v>597306</v>
      </c>
      <c r="FU14" s="697">
        <v>5.64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62598</v>
      </c>
      <c r="GK14" s="94">
        <v>62598</v>
      </c>
      <c r="GL14" s="94">
        <v>62598</v>
      </c>
      <c r="GM14" s="94">
        <v>62598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2.69</v>
      </c>
      <c r="IO14" s="273">
        <v>2.6</v>
      </c>
      <c r="IP14" s="377">
        <v>0.09</v>
      </c>
      <c r="IQ14" s="387"/>
      <c r="IR14" s="387"/>
      <c r="IS14" s="244" t="s">
        <v>83</v>
      </c>
      <c r="IT14" s="692">
        <v>179546</v>
      </c>
      <c r="IU14" s="668">
        <v>196437</v>
      </c>
      <c r="IV14" s="693">
        <v>180692</v>
      </c>
      <c r="IW14" s="692">
        <v>556675</v>
      </c>
      <c r="IX14" s="694">
        <v>560138</v>
      </c>
      <c r="IY14" s="697">
        <v>-0.62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62598</v>
      </c>
      <c r="JO14" s="94">
        <v>62598</v>
      </c>
      <c r="JP14" s="94">
        <v>62598</v>
      </c>
      <c r="JQ14" s="94">
        <v>62598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2.35</v>
      </c>
      <c r="LS14" s="273">
        <v>2.34</v>
      </c>
      <c r="LT14" s="340">
        <v>0.01</v>
      </c>
      <c r="LU14" s="408"/>
      <c r="LV14" s="408"/>
      <c r="LW14" s="1205" t="s">
        <v>83</v>
      </c>
      <c r="LX14" s="1100">
        <v>2715864</v>
      </c>
      <c r="LY14" s="1203">
        <v>2705575</v>
      </c>
      <c r="LZ14" s="1204">
        <v>0.38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62598</v>
      </c>
      <c r="MP14" s="1297">
        <v>62598</v>
      </c>
      <c r="MQ14" s="1297">
        <v>62598</v>
      </c>
      <c r="MR14" s="1297">
        <v>62598</v>
      </c>
      <c r="MS14" s="1297">
        <v>62598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4.55</v>
      </c>
      <c r="C15" s="277">
        <v>4.5599999999999996</v>
      </c>
      <c r="D15" s="386">
        <v>-0.01</v>
      </c>
      <c r="E15" s="387"/>
      <c r="F15" s="387"/>
      <c r="G15" s="244" t="s">
        <v>86</v>
      </c>
      <c r="H15" s="692">
        <v>17852</v>
      </c>
      <c r="I15" s="668">
        <v>18754</v>
      </c>
      <c r="J15" s="693">
        <v>14562</v>
      </c>
      <c r="K15" s="692">
        <v>51168</v>
      </c>
      <c r="L15" s="694">
        <v>47025</v>
      </c>
      <c r="M15" s="697">
        <v>8.81</v>
      </c>
      <c r="N15" s="420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420"/>
      <c r="Z15" s="420"/>
      <c r="AA15" s="420" t="s">
        <v>37</v>
      </c>
      <c r="AB15" s="699">
        <v>985</v>
      </c>
      <c r="AC15" s="699">
        <v>985</v>
      </c>
      <c r="AD15" s="699">
        <v>985</v>
      </c>
      <c r="AE15" s="699">
        <v>985</v>
      </c>
      <c r="AF15" s="420"/>
      <c r="AG15" s="420"/>
      <c r="AH15" s="420"/>
      <c r="AI15" s="486"/>
      <c r="AJ15" s="420"/>
      <c r="AK15" s="420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420"/>
      <c r="AY15" s="420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329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56"/>
      <c r="BW15" s="253"/>
      <c r="BX15" s="1089"/>
      <c r="BY15" s="547"/>
      <c r="BZ15" s="521"/>
      <c r="CA15" s="521"/>
      <c r="CB15" s="521"/>
      <c r="CC15" s="521"/>
      <c r="CE15" s="383" t="s">
        <v>34</v>
      </c>
      <c r="CF15" s="276">
        <v>3.79</v>
      </c>
      <c r="CG15" s="277">
        <v>3.78</v>
      </c>
      <c r="CH15" s="386">
        <v>0.01</v>
      </c>
      <c r="CI15" s="387"/>
      <c r="CJ15" s="387"/>
      <c r="CK15" s="244" t="s">
        <v>86</v>
      </c>
      <c r="CL15" s="692">
        <v>22456</v>
      </c>
      <c r="CM15" s="668">
        <v>14237</v>
      </c>
      <c r="CN15" s="693">
        <v>15268</v>
      </c>
      <c r="CO15" s="692">
        <v>51961</v>
      </c>
      <c r="CP15" s="694">
        <v>50878</v>
      </c>
      <c r="CQ15" s="697">
        <v>2.13</v>
      </c>
      <c r="CR15" s="420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420"/>
      <c r="DD15" s="420"/>
      <c r="DE15" s="420" t="s">
        <v>37</v>
      </c>
      <c r="DF15" s="699">
        <v>985</v>
      </c>
      <c r="DG15" s="699">
        <v>985</v>
      </c>
      <c r="DH15" s="699">
        <v>985</v>
      </c>
      <c r="DI15" s="699">
        <v>985</v>
      </c>
      <c r="DJ15" s="420"/>
      <c r="DK15" s="420"/>
      <c r="DL15" s="420"/>
      <c r="DM15" s="486"/>
      <c r="DN15" s="420"/>
      <c r="DO15" s="420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501"/>
      <c r="EC15" s="501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329"/>
      <c r="EQ15" s="1083"/>
      <c r="ER15" s="1083"/>
      <c r="ES15" s="1083"/>
      <c r="ET15" s="1292"/>
      <c r="EU15" s="698"/>
      <c r="EV15" s="698"/>
      <c r="EW15" s="798"/>
      <c r="EX15" s="799"/>
      <c r="EY15" s="1559"/>
      <c r="EZ15" s="1556"/>
      <c r="FA15" s="253"/>
      <c r="FB15" s="1089"/>
      <c r="FC15" s="547"/>
      <c r="FD15" s="521"/>
      <c r="FE15" s="521"/>
      <c r="FF15" s="521"/>
      <c r="FG15" s="420"/>
      <c r="FI15" s="383" t="s">
        <v>34</v>
      </c>
      <c r="FJ15" s="276">
        <v>3.22</v>
      </c>
      <c r="FK15" s="277">
        <v>3.29</v>
      </c>
      <c r="FL15" s="386">
        <v>-7.0000000000000007E-2</v>
      </c>
      <c r="FM15" s="387"/>
      <c r="FN15" s="387"/>
      <c r="FO15" s="244" t="s">
        <v>86</v>
      </c>
      <c r="FP15" s="692">
        <v>26987</v>
      </c>
      <c r="FQ15" s="668">
        <v>12987</v>
      </c>
      <c r="FR15" s="693">
        <v>15632</v>
      </c>
      <c r="FS15" s="692">
        <v>55606</v>
      </c>
      <c r="FT15" s="694">
        <v>54972</v>
      </c>
      <c r="FU15" s="697">
        <v>1.1499999999999999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985</v>
      </c>
      <c r="GK15" s="97">
        <v>985</v>
      </c>
      <c r="GL15" s="97">
        <v>985</v>
      </c>
      <c r="GM15" s="94">
        <v>985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4.62</v>
      </c>
      <c r="IO15" s="277">
        <v>4.6100000000000003</v>
      </c>
      <c r="IP15" s="386">
        <v>0.01</v>
      </c>
      <c r="IQ15" s="387"/>
      <c r="IR15" s="387"/>
      <c r="IS15" s="244" t="s">
        <v>86</v>
      </c>
      <c r="IT15" s="692">
        <v>16531</v>
      </c>
      <c r="IU15" s="668">
        <v>19894</v>
      </c>
      <c r="IV15" s="693">
        <v>17986</v>
      </c>
      <c r="IW15" s="692">
        <v>54411</v>
      </c>
      <c r="IX15" s="694">
        <v>55734</v>
      </c>
      <c r="IY15" s="697">
        <v>-2.37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985</v>
      </c>
      <c r="JO15" s="97">
        <v>985</v>
      </c>
      <c r="JP15" s="97">
        <v>985</v>
      </c>
      <c r="JQ15" s="94">
        <v>985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4.09</v>
      </c>
      <c r="LS15" s="277">
        <v>4.0999999999999996</v>
      </c>
      <c r="LT15" s="342">
        <v>-0.01</v>
      </c>
      <c r="LU15" s="408"/>
      <c r="LV15" s="408"/>
      <c r="LW15" s="1205" t="s">
        <v>86</v>
      </c>
      <c r="LX15" s="1100">
        <v>213146</v>
      </c>
      <c r="LY15" s="1203">
        <v>208609</v>
      </c>
      <c r="LZ15" s="1204">
        <v>2.17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985</v>
      </c>
      <c r="MP15" s="721">
        <v>985</v>
      </c>
      <c r="MQ15" s="721">
        <v>985</v>
      </c>
      <c r="MR15" s="721">
        <v>985</v>
      </c>
      <c r="MS15" s="721">
        <v>985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692">
        <v>20564</v>
      </c>
      <c r="I16" s="668">
        <v>21458</v>
      </c>
      <c r="J16" s="693">
        <v>20547</v>
      </c>
      <c r="K16" s="692">
        <v>62569</v>
      </c>
      <c r="L16" s="694">
        <v>53042</v>
      </c>
      <c r="M16" s="697">
        <v>17.96</v>
      </c>
      <c r="N16" s="420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420"/>
      <c r="Z16" s="420"/>
      <c r="AA16" s="420" t="s">
        <v>51</v>
      </c>
      <c r="AB16" s="699">
        <v>12941</v>
      </c>
      <c r="AC16" s="699">
        <v>12941</v>
      </c>
      <c r="AD16" s="699">
        <v>12941</v>
      </c>
      <c r="AE16" s="699">
        <v>12941</v>
      </c>
      <c r="AF16" s="420"/>
      <c r="AG16" s="420"/>
      <c r="AH16" s="420"/>
      <c r="AI16" s="486"/>
      <c r="AJ16" s="420"/>
      <c r="AK16" s="420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420"/>
      <c r="AY16" s="420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33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55"/>
      <c r="BW16" s="253"/>
      <c r="BX16" s="1089"/>
      <c r="BY16" s="547"/>
      <c r="BZ16" s="521"/>
      <c r="CA16" s="521"/>
      <c r="CB16" s="521"/>
      <c r="CC16" s="521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692">
        <v>19163</v>
      </c>
      <c r="CM16" s="668">
        <v>21478</v>
      </c>
      <c r="CN16" s="693">
        <v>21453</v>
      </c>
      <c r="CO16" s="692">
        <v>62094</v>
      </c>
      <c r="CP16" s="694">
        <v>57625</v>
      </c>
      <c r="CQ16" s="697">
        <v>7.76</v>
      </c>
      <c r="CR16" s="420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420"/>
      <c r="DD16" s="420"/>
      <c r="DE16" s="420" t="s">
        <v>51</v>
      </c>
      <c r="DF16" s="699">
        <v>12941</v>
      </c>
      <c r="DG16" s="699">
        <v>12941</v>
      </c>
      <c r="DH16" s="699">
        <v>12941</v>
      </c>
      <c r="DI16" s="699">
        <v>12941</v>
      </c>
      <c r="DJ16" s="420"/>
      <c r="DK16" s="420"/>
      <c r="DL16" s="420"/>
      <c r="DM16" s="486"/>
      <c r="DN16" s="420"/>
      <c r="DO16" s="420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501"/>
      <c r="EC16" s="501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333"/>
      <c r="EQ16" s="1083"/>
      <c r="ER16" s="1083"/>
      <c r="ES16" s="1083"/>
      <c r="ET16" s="1526"/>
      <c r="EU16" s="698"/>
      <c r="EV16" s="698"/>
      <c r="EW16" s="698"/>
      <c r="EX16" s="521"/>
      <c r="EY16" s="1559"/>
      <c r="EZ16" s="1555"/>
      <c r="FA16" s="253"/>
      <c r="FB16" s="1089"/>
      <c r="FC16" s="547"/>
      <c r="FD16" s="521"/>
      <c r="FE16" s="521"/>
      <c r="FF16" s="521"/>
      <c r="FG16" s="420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692">
        <v>15369</v>
      </c>
      <c r="FQ16" s="668">
        <v>13698</v>
      </c>
      <c r="FR16" s="693">
        <v>21546</v>
      </c>
      <c r="FS16" s="692">
        <v>50613</v>
      </c>
      <c r="FT16" s="694">
        <v>42300</v>
      </c>
      <c r="FU16" s="697">
        <v>19.649999999999999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12941</v>
      </c>
      <c r="GK16" s="97">
        <v>12941</v>
      </c>
      <c r="GL16" s="97">
        <v>12941</v>
      </c>
      <c r="GM16" s="94">
        <v>12941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41</v>
      </c>
      <c r="GX16" s="1303" t="s">
        <v>42</v>
      </c>
      <c r="GY16" s="1301" t="s">
        <v>43</v>
      </c>
      <c r="GZ16" s="1301" t="s">
        <v>44</v>
      </c>
      <c r="HA16" s="1301" t="s">
        <v>45</v>
      </c>
      <c r="HB16" s="1301" t="s">
        <v>46</v>
      </c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41</v>
      </c>
      <c r="HL16" s="1303" t="s">
        <v>42</v>
      </c>
      <c r="HM16" s="1301" t="s">
        <v>43</v>
      </c>
      <c r="HN16" s="1301" t="s">
        <v>44</v>
      </c>
      <c r="HO16" s="1301" t="s">
        <v>45</v>
      </c>
      <c r="HP16" s="1301" t="s">
        <v>46</v>
      </c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692">
        <v>21716</v>
      </c>
      <c r="IU16" s="668">
        <v>23048</v>
      </c>
      <c r="IV16" s="693">
        <v>20434</v>
      </c>
      <c r="IW16" s="692">
        <v>65198</v>
      </c>
      <c r="IX16" s="694">
        <v>57184</v>
      </c>
      <c r="IY16" s="697">
        <v>14.01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12941</v>
      </c>
      <c r="JO16" s="97">
        <v>12941</v>
      </c>
      <c r="JP16" s="97">
        <v>12941</v>
      </c>
      <c r="JQ16" s="94">
        <v>12941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41</v>
      </c>
      <c r="KB16" s="1303" t="s">
        <v>42</v>
      </c>
      <c r="KC16" s="1301" t="s">
        <v>43</v>
      </c>
      <c r="KD16" s="1301" t="s">
        <v>44</v>
      </c>
      <c r="KE16" s="1301" t="s">
        <v>45</v>
      </c>
      <c r="KF16" s="1301" t="s">
        <v>46</v>
      </c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41</v>
      </c>
      <c r="KP16" s="1303" t="s">
        <v>42</v>
      </c>
      <c r="KQ16" s="1301" t="s">
        <v>43</v>
      </c>
      <c r="KR16" s="1301" t="s">
        <v>44</v>
      </c>
      <c r="KS16" s="1301" t="s">
        <v>45</v>
      </c>
      <c r="KT16" s="1301" t="s">
        <v>46</v>
      </c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240474</v>
      </c>
      <c r="LY16" s="1203">
        <v>210151</v>
      </c>
      <c r="LZ16" s="1204">
        <v>14.43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12941</v>
      </c>
      <c r="MP16" s="721">
        <v>12941</v>
      </c>
      <c r="MQ16" s="721">
        <v>12941</v>
      </c>
      <c r="MR16" s="721">
        <v>12941</v>
      </c>
      <c r="MS16" s="721">
        <v>12941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5420.77</v>
      </c>
      <c r="C17" s="285">
        <v>5213.2299999999996</v>
      </c>
      <c r="D17" s="373">
        <v>3.98</v>
      </c>
      <c r="E17" s="965"/>
      <c r="F17" s="965"/>
      <c r="G17" s="244" t="s">
        <v>92</v>
      </c>
      <c r="H17" s="692">
        <v>68252</v>
      </c>
      <c r="I17" s="668">
        <v>39852</v>
      </c>
      <c r="J17" s="693">
        <v>63543</v>
      </c>
      <c r="K17" s="692">
        <v>171647</v>
      </c>
      <c r="L17" s="694">
        <v>160019</v>
      </c>
      <c r="M17" s="697">
        <v>7.27</v>
      </c>
      <c r="N17" s="420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420"/>
      <c r="Z17" s="420"/>
      <c r="AA17" s="420" t="s">
        <v>57</v>
      </c>
      <c r="AB17" s="699">
        <v>48672</v>
      </c>
      <c r="AC17" s="699">
        <v>48672</v>
      </c>
      <c r="AD17" s="699">
        <v>48672</v>
      </c>
      <c r="AE17" s="699">
        <v>48672</v>
      </c>
      <c r="AF17" s="420"/>
      <c r="AG17" s="420"/>
      <c r="AH17" s="420"/>
      <c r="AI17" s="486"/>
      <c r="AJ17" s="420"/>
      <c r="AK17" s="420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420"/>
      <c r="AY17" s="420"/>
      <c r="AZ17" s="1309" t="s">
        <v>53</v>
      </c>
      <c r="BA17" s="1310">
        <v>13067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13067</v>
      </c>
      <c r="BJ17" s="1314">
        <v>0</v>
      </c>
      <c r="BK17" s="1315">
        <v>13067</v>
      </c>
      <c r="BL17" s="679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55"/>
      <c r="BW17" s="253"/>
      <c r="BX17" s="1089"/>
      <c r="BY17" s="547"/>
      <c r="BZ17" s="521"/>
      <c r="CA17" s="521"/>
      <c r="CB17" s="521"/>
      <c r="CC17" s="521"/>
      <c r="CE17" s="382" t="s">
        <v>91</v>
      </c>
      <c r="CF17" s="284">
        <v>5675.6500000000005</v>
      </c>
      <c r="CG17" s="285">
        <v>5482.3800000000019</v>
      </c>
      <c r="CH17" s="373">
        <v>3.53</v>
      </c>
      <c r="CI17" s="729"/>
      <c r="CJ17" s="729"/>
      <c r="CK17" s="244" t="s">
        <v>92</v>
      </c>
      <c r="CL17" s="692">
        <v>73254</v>
      </c>
      <c r="CM17" s="668">
        <v>57842</v>
      </c>
      <c r="CN17" s="693">
        <v>52036</v>
      </c>
      <c r="CO17" s="692">
        <v>183132</v>
      </c>
      <c r="CP17" s="694">
        <v>189751</v>
      </c>
      <c r="CQ17" s="697">
        <v>-3.49</v>
      </c>
      <c r="CR17" s="420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420"/>
      <c r="DD17" s="420"/>
      <c r="DE17" s="420" t="s">
        <v>57</v>
      </c>
      <c r="DF17" s="699">
        <v>48672</v>
      </c>
      <c r="DG17" s="699">
        <v>48672</v>
      </c>
      <c r="DH17" s="699">
        <v>48672</v>
      </c>
      <c r="DI17" s="699">
        <v>48672</v>
      </c>
      <c r="DJ17" s="420"/>
      <c r="DK17" s="420"/>
      <c r="DL17" s="420"/>
      <c r="DM17" s="486"/>
      <c r="DN17" s="420"/>
      <c r="DO17" s="420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501"/>
      <c r="EC17" s="501"/>
      <c r="ED17" s="1316" t="s">
        <v>53</v>
      </c>
      <c r="EE17" s="1310">
        <v>19819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19819</v>
      </c>
      <c r="EN17" s="1314">
        <v>0</v>
      </c>
      <c r="EO17" s="1315">
        <v>19819</v>
      </c>
      <c r="EP17" s="679"/>
      <c r="EQ17" s="1083"/>
      <c r="ER17" s="1083"/>
      <c r="ES17" s="521"/>
      <c r="ET17" s="1526"/>
      <c r="EU17" s="696"/>
      <c r="EV17" s="696"/>
      <c r="EW17" s="683"/>
      <c r="EX17" s="696"/>
      <c r="EY17" s="1559"/>
      <c r="EZ17" s="1555"/>
      <c r="FA17" s="253"/>
      <c r="FB17" s="1089"/>
      <c r="FC17" s="547"/>
      <c r="FD17" s="521"/>
      <c r="FE17" s="521"/>
      <c r="FF17" s="521"/>
      <c r="FG17" s="420"/>
      <c r="FI17" s="382" t="s">
        <v>91</v>
      </c>
      <c r="FJ17" s="284">
        <v>3917.36</v>
      </c>
      <c r="FK17" s="285">
        <v>3915.26</v>
      </c>
      <c r="FL17" s="373">
        <v>0.05</v>
      </c>
      <c r="FM17" s="286"/>
      <c r="FN17" s="286"/>
      <c r="FO17" s="244" t="s">
        <v>92</v>
      </c>
      <c r="FP17" s="692">
        <v>51243</v>
      </c>
      <c r="FQ17" s="668">
        <v>41254</v>
      </c>
      <c r="FR17" s="693">
        <v>31478</v>
      </c>
      <c r="FS17" s="692">
        <v>123975</v>
      </c>
      <c r="FT17" s="694">
        <v>114227</v>
      </c>
      <c r="FU17" s="697">
        <v>8.5299999999999994</v>
      </c>
      <c r="FV17" s="688"/>
      <c r="FW17" s="1020" t="s">
        <v>221</v>
      </c>
      <c r="FX17" s="247">
        <v>2562</v>
      </c>
      <c r="FY17" s="248">
        <v>2561</v>
      </c>
      <c r="FZ17" s="249" t="s">
        <v>29</v>
      </c>
      <c r="GA17" s="247">
        <v>2562</v>
      </c>
      <c r="GB17" s="248">
        <v>2561</v>
      </c>
      <c r="GC17" s="249" t="s">
        <v>29</v>
      </c>
      <c r="GD17" s="247">
        <v>2562</v>
      </c>
      <c r="GE17" s="248">
        <v>2561</v>
      </c>
      <c r="GF17" s="249" t="s">
        <v>29</v>
      </c>
      <c r="GG17" s="517"/>
      <c r="GH17" s="517"/>
      <c r="GI17" s="517" t="s">
        <v>57</v>
      </c>
      <c r="GJ17" s="97">
        <v>48672</v>
      </c>
      <c r="GK17" s="97">
        <v>48672</v>
      </c>
      <c r="GL17" s="97">
        <v>48672</v>
      </c>
      <c r="GM17" s="94">
        <v>48672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4178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4178</v>
      </c>
      <c r="HR17" s="1314">
        <v>0</v>
      </c>
      <c r="HS17" s="1315">
        <v>4178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5044.25</v>
      </c>
      <c r="IO17" s="285">
        <v>5069.76</v>
      </c>
      <c r="IP17" s="373">
        <v>-0.5</v>
      </c>
      <c r="IQ17" s="286"/>
      <c r="IR17" s="286"/>
      <c r="IS17" s="244" t="s">
        <v>92</v>
      </c>
      <c r="IT17" s="692">
        <v>68459</v>
      </c>
      <c r="IU17" s="668">
        <v>57336</v>
      </c>
      <c r="IV17" s="693">
        <v>52340</v>
      </c>
      <c r="IW17" s="692">
        <v>178135</v>
      </c>
      <c r="IX17" s="694">
        <v>175339</v>
      </c>
      <c r="IY17" s="697">
        <v>1.59</v>
      </c>
      <c r="IZ17" s="517"/>
      <c r="JA17" s="1020" t="s">
        <v>175</v>
      </c>
      <c r="JB17" s="247">
        <v>2562</v>
      </c>
      <c r="JC17" s="248">
        <v>2561</v>
      </c>
      <c r="JD17" s="249" t="s">
        <v>29</v>
      </c>
      <c r="JE17" s="247">
        <v>2562</v>
      </c>
      <c r="JF17" s="248">
        <v>2561</v>
      </c>
      <c r="JG17" s="249" t="s">
        <v>29</v>
      </c>
      <c r="JH17" s="247">
        <v>2562</v>
      </c>
      <c r="JI17" s="248">
        <v>2561</v>
      </c>
      <c r="JJ17" s="249" t="s">
        <v>29</v>
      </c>
      <c r="JK17" s="517"/>
      <c r="JL17" s="517"/>
      <c r="JM17" s="517" t="s">
        <v>57</v>
      </c>
      <c r="JN17" s="97">
        <v>48672</v>
      </c>
      <c r="JO17" s="97">
        <v>48672</v>
      </c>
      <c r="JP17" s="97">
        <v>48672</v>
      </c>
      <c r="JQ17" s="94">
        <v>48672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13793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13793</v>
      </c>
      <c r="KV17" s="1314">
        <v>0</v>
      </c>
      <c r="KW17" s="1315">
        <v>13793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5096.88</v>
      </c>
      <c r="LS17" s="285">
        <v>4998.7700000000004</v>
      </c>
      <c r="LT17" s="413">
        <v>1.96</v>
      </c>
      <c r="LU17" s="551"/>
      <c r="LV17" s="551"/>
      <c r="LW17" s="1205" t="s">
        <v>92</v>
      </c>
      <c r="LX17" s="1100">
        <v>656889</v>
      </c>
      <c r="LY17" s="1203">
        <v>639336</v>
      </c>
      <c r="LZ17" s="1204">
        <v>2.75</v>
      </c>
      <c r="MA17" s="206"/>
      <c r="MB17" s="757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48672</v>
      </c>
      <c r="MP17" s="721">
        <v>48672</v>
      </c>
      <c r="MQ17" s="721">
        <v>48672</v>
      </c>
      <c r="MR17" s="721">
        <v>48672</v>
      </c>
      <c r="MS17" s="721">
        <v>48672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50857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50857</v>
      </c>
      <c r="NX17" s="1314">
        <v>0</v>
      </c>
      <c r="NY17" s="1315">
        <v>50857</v>
      </c>
    </row>
    <row r="18" spans="1:391" ht="22.5" customHeight="1" thickTop="1" x14ac:dyDescent="0.2">
      <c r="A18" s="374" t="s">
        <v>54</v>
      </c>
      <c r="B18" s="287">
        <v>3943.5800000000004</v>
      </c>
      <c r="C18" s="288">
        <v>3835.37</v>
      </c>
      <c r="D18" s="377">
        <v>2.82</v>
      </c>
      <c r="E18" s="965"/>
      <c r="F18" s="965"/>
      <c r="G18" s="244" t="s">
        <v>93</v>
      </c>
      <c r="H18" s="692">
        <v>33457</v>
      </c>
      <c r="I18" s="668">
        <v>35647</v>
      </c>
      <c r="J18" s="693">
        <v>32565</v>
      </c>
      <c r="K18" s="692">
        <v>101669</v>
      </c>
      <c r="L18" s="694">
        <v>90861</v>
      </c>
      <c r="M18" s="697">
        <v>11.9</v>
      </c>
      <c r="N18" s="420"/>
      <c r="O18" s="254" t="s">
        <v>36</v>
      </c>
      <c r="P18" s="255">
        <v>1483.4</v>
      </c>
      <c r="Q18" s="256">
        <v>1426.23</v>
      </c>
      <c r="R18" s="257">
        <v>4.01</v>
      </c>
      <c r="S18" s="255">
        <v>0</v>
      </c>
      <c r="T18" s="256">
        <v>0</v>
      </c>
      <c r="U18" s="257">
        <v>0</v>
      </c>
      <c r="V18" s="255">
        <v>1476.11</v>
      </c>
      <c r="W18" s="256">
        <v>1419.35</v>
      </c>
      <c r="X18" s="257">
        <v>4</v>
      </c>
      <c r="Y18" s="420"/>
      <c r="Z18" s="420"/>
      <c r="AA18" s="420" t="s">
        <v>62</v>
      </c>
      <c r="AB18" s="699">
        <v>13230</v>
      </c>
      <c r="AC18" s="699">
        <v>13230</v>
      </c>
      <c r="AD18" s="699">
        <v>13230</v>
      </c>
      <c r="AE18" s="699">
        <v>13230</v>
      </c>
      <c r="AF18" s="420"/>
      <c r="AG18" s="420"/>
      <c r="AH18" s="420"/>
      <c r="AI18" s="486"/>
      <c r="AJ18" s="420"/>
      <c r="AK18" s="420"/>
      <c r="AL18" s="1309" t="s">
        <v>59</v>
      </c>
      <c r="AM18" s="1317">
        <v>3153</v>
      </c>
      <c r="AN18" s="1318">
        <v>4785</v>
      </c>
      <c r="AO18" s="1318">
        <v>14432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22370</v>
      </c>
      <c r="AV18" s="1314">
        <v>0</v>
      </c>
      <c r="AW18" s="1315">
        <v>22370</v>
      </c>
      <c r="AX18" s="420"/>
      <c r="AY18" s="420"/>
      <c r="AZ18" s="1309" t="s">
        <v>59</v>
      </c>
      <c r="BA18" s="1317">
        <v>10435</v>
      </c>
      <c r="BB18" s="1318">
        <v>0</v>
      </c>
      <c r="BC18" s="1318">
        <v>606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11041</v>
      </c>
      <c r="BJ18" s="1314">
        <v>0</v>
      </c>
      <c r="BK18" s="1315">
        <v>11041</v>
      </c>
      <c r="BL18" s="679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55"/>
      <c r="BW18" s="253"/>
      <c r="BX18" s="1089"/>
      <c r="BY18" s="547"/>
      <c r="BZ18" s="521"/>
      <c r="CA18" s="521"/>
      <c r="CB18" s="521"/>
      <c r="CC18" s="521"/>
      <c r="CE18" s="374" t="s">
        <v>54</v>
      </c>
      <c r="CF18" s="287">
        <v>3804.07</v>
      </c>
      <c r="CG18" s="288">
        <v>3697.33</v>
      </c>
      <c r="CH18" s="377">
        <v>2.89</v>
      </c>
      <c r="CI18" s="729"/>
      <c r="CJ18" s="729"/>
      <c r="CK18" s="244" t="s">
        <v>93</v>
      </c>
      <c r="CL18" s="692">
        <v>38951</v>
      </c>
      <c r="CM18" s="668">
        <v>37150</v>
      </c>
      <c r="CN18" s="693">
        <v>35784</v>
      </c>
      <c r="CO18" s="692">
        <v>111885</v>
      </c>
      <c r="CP18" s="694">
        <v>102855</v>
      </c>
      <c r="CQ18" s="697">
        <v>8.7799999999999994</v>
      </c>
      <c r="CR18" s="420"/>
      <c r="CS18" s="254" t="s">
        <v>36</v>
      </c>
      <c r="CT18" s="255">
        <v>2714.73</v>
      </c>
      <c r="CU18" s="256">
        <v>2633.64</v>
      </c>
      <c r="CV18" s="257">
        <v>3.08</v>
      </c>
      <c r="CW18" s="255">
        <v>0</v>
      </c>
      <c r="CX18" s="256">
        <v>0</v>
      </c>
      <c r="CY18" s="257">
        <v>0</v>
      </c>
      <c r="CZ18" s="255">
        <v>2702.66</v>
      </c>
      <c r="DA18" s="256">
        <v>2622.27</v>
      </c>
      <c r="DB18" s="257">
        <v>3.07</v>
      </c>
      <c r="DC18" s="420"/>
      <c r="DD18" s="420"/>
      <c r="DE18" s="420" t="s">
        <v>62</v>
      </c>
      <c r="DF18" s="699">
        <v>13230</v>
      </c>
      <c r="DG18" s="699">
        <v>13230</v>
      </c>
      <c r="DH18" s="699">
        <v>13230</v>
      </c>
      <c r="DI18" s="699">
        <v>13230</v>
      </c>
      <c r="DJ18" s="420"/>
      <c r="DK18" s="420"/>
      <c r="DL18" s="420"/>
      <c r="DM18" s="486"/>
      <c r="DN18" s="420"/>
      <c r="DO18" s="420"/>
      <c r="DP18" s="1309" t="s">
        <v>59</v>
      </c>
      <c r="DQ18" s="1317">
        <v>2701</v>
      </c>
      <c r="DR18" s="1318">
        <v>1621</v>
      </c>
      <c r="DS18" s="1318">
        <v>2731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7053</v>
      </c>
      <c r="DZ18" s="1314">
        <v>2501</v>
      </c>
      <c r="EA18" s="1315">
        <v>9554</v>
      </c>
      <c r="EB18" s="501"/>
      <c r="EC18" s="501"/>
      <c r="ED18" s="1316" t="s">
        <v>59</v>
      </c>
      <c r="EE18" s="1317">
        <v>6419</v>
      </c>
      <c r="EF18" s="1318">
        <v>0</v>
      </c>
      <c r="EG18" s="1318">
        <v>816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7235</v>
      </c>
      <c r="EN18" s="1314">
        <v>0</v>
      </c>
      <c r="EO18" s="1315">
        <v>7235</v>
      </c>
      <c r="EP18" s="679"/>
      <c r="EQ18" s="1083"/>
      <c r="ER18" s="1083"/>
      <c r="ES18" s="521"/>
      <c r="ET18" s="1292"/>
      <c r="EU18" s="698"/>
      <c r="EV18" s="698"/>
      <c r="EW18" s="698"/>
      <c r="EX18" s="698"/>
      <c r="EY18" s="1559"/>
      <c r="EZ18" s="1555"/>
      <c r="FA18" s="253"/>
      <c r="FB18" s="1089"/>
      <c r="FC18" s="547"/>
      <c r="FD18" s="521"/>
      <c r="FE18" s="521"/>
      <c r="FF18" s="521"/>
      <c r="FG18" s="420"/>
      <c r="FI18" s="374" t="s">
        <v>54</v>
      </c>
      <c r="FJ18" s="287">
        <v>2932.05</v>
      </c>
      <c r="FK18" s="288">
        <v>2914.7799999999997</v>
      </c>
      <c r="FL18" s="377">
        <v>0.59</v>
      </c>
      <c r="FM18" s="286"/>
      <c r="FN18" s="286"/>
      <c r="FO18" s="244" t="s">
        <v>93</v>
      </c>
      <c r="FP18" s="692">
        <v>25398</v>
      </c>
      <c r="FQ18" s="668">
        <v>29875</v>
      </c>
      <c r="FR18" s="693">
        <v>30214</v>
      </c>
      <c r="FS18" s="692">
        <v>85487</v>
      </c>
      <c r="FT18" s="694">
        <v>81876</v>
      </c>
      <c r="FU18" s="697">
        <v>4.41</v>
      </c>
      <c r="FV18" s="688"/>
      <c r="FW18" s="254" t="s">
        <v>36</v>
      </c>
      <c r="FX18" s="255">
        <v>1110.98</v>
      </c>
      <c r="FY18" s="256">
        <v>1122.68</v>
      </c>
      <c r="FZ18" s="257">
        <v>-1.04</v>
      </c>
      <c r="GA18" s="255">
        <v>0</v>
      </c>
      <c r="GB18" s="256">
        <v>0</v>
      </c>
      <c r="GC18" s="257">
        <v>0</v>
      </c>
      <c r="GD18" s="255">
        <v>1105.23</v>
      </c>
      <c r="GE18" s="256">
        <v>1116.98</v>
      </c>
      <c r="GF18" s="257">
        <v>-1.05</v>
      </c>
      <c r="GG18" s="517"/>
      <c r="GH18" s="517"/>
      <c r="GI18" s="517" t="s">
        <v>62</v>
      </c>
      <c r="GJ18" s="97">
        <v>13230</v>
      </c>
      <c r="GK18" s="97">
        <v>13230</v>
      </c>
      <c r="GL18" s="97">
        <v>13230</v>
      </c>
      <c r="GM18" s="94">
        <v>13230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2738</v>
      </c>
      <c r="GV18" s="1318">
        <v>903</v>
      </c>
      <c r="GW18" s="1318">
        <v>1243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4884</v>
      </c>
      <c r="HD18" s="1314">
        <v>2326</v>
      </c>
      <c r="HE18" s="1315">
        <v>7210</v>
      </c>
      <c r="HF18" s="517"/>
      <c r="HG18" s="517"/>
      <c r="HH18" s="1309" t="s">
        <v>59</v>
      </c>
      <c r="HI18" s="1317">
        <v>1671</v>
      </c>
      <c r="HJ18" s="1318">
        <v>0</v>
      </c>
      <c r="HK18" s="1318">
        <v>606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2277</v>
      </c>
      <c r="HR18" s="1314">
        <v>0</v>
      </c>
      <c r="HS18" s="1315">
        <v>2277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3956.0299999999997</v>
      </c>
      <c r="IO18" s="288">
        <v>3863.79</v>
      </c>
      <c r="IP18" s="377">
        <v>2.39</v>
      </c>
      <c r="IQ18" s="286"/>
      <c r="IR18" s="286"/>
      <c r="IS18" s="244" t="s">
        <v>93</v>
      </c>
      <c r="IT18" s="692">
        <v>36278</v>
      </c>
      <c r="IU18" s="668">
        <v>33137</v>
      </c>
      <c r="IV18" s="693">
        <v>36009</v>
      </c>
      <c r="IW18" s="692">
        <v>105424</v>
      </c>
      <c r="IX18" s="694">
        <v>104534</v>
      </c>
      <c r="IY18" s="697">
        <v>0.85</v>
      </c>
      <c r="IZ18" s="517"/>
      <c r="JA18" s="254" t="s">
        <v>36</v>
      </c>
      <c r="JB18" s="255">
        <v>1789.25</v>
      </c>
      <c r="JC18" s="256">
        <v>1806.49</v>
      </c>
      <c r="JD18" s="257">
        <v>-0.95</v>
      </c>
      <c r="JE18" s="255">
        <v>0</v>
      </c>
      <c r="JF18" s="256">
        <v>0</v>
      </c>
      <c r="JG18" s="257">
        <v>0</v>
      </c>
      <c r="JH18" s="255">
        <v>1780.49</v>
      </c>
      <c r="JI18" s="256">
        <v>1797.47</v>
      </c>
      <c r="JJ18" s="257">
        <v>-0.94</v>
      </c>
      <c r="JK18" s="517"/>
      <c r="JL18" s="517"/>
      <c r="JM18" s="517" t="s">
        <v>62</v>
      </c>
      <c r="JN18" s="97">
        <v>13230</v>
      </c>
      <c r="JO18" s="97">
        <v>13230</v>
      </c>
      <c r="JP18" s="97">
        <v>13230</v>
      </c>
      <c r="JQ18" s="94">
        <v>13230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2671</v>
      </c>
      <c r="JZ18" s="1318">
        <v>1595</v>
      </c>
      <c r="KA18" s="1318">
        <v>2085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6351</v>
      </c>
      <c r="KH18" s="1314">
        <v>2252</v>
      </c>
      <c r="KI18" s="1315">
        <v>8603</v>
      </c>
      <c r="KL18" s="1316" t="s">
        <v>59</v>
      </c>
      <c r="KM18" s="1317">
        <v>4436</v>
      </c>
      <c r="KN18" s="1318">
        <v>0</v>
      </c>
      <c r="KO18" s="1318">
        <v>918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5354</v>
      </c>
      <c r="KV18" s="1314">
        <v>0</v>
      </c>
      <c r="KW18" s="1315">
        <v>5354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3681.7200000000003</v>
      </c>
      <c r="LS18" s="288">
        <v>3585.76</v>
      </c>
      <c r="LT18" s="340">
        <v>2.68</v>
      </c>
      <c r="LU18" s="551"/>
      <c r="LV18" s="551"/>
      <c r="LW18" s="1205" t="s">
        <v>93</v>
      </c>
      <c r="LX18" s="1100">
        <v>404465</v>
      </c>
      <c r="LY18" s="1203">
        <v>380126</v>
      </c>
      <c r="LZ18" s="1204">
        <v>6.4</v>
      </c>
      <c r="MA18" s="206"/>
      <c r="MB18" s="254" t="s">
        <v>36</v>
      </c>
      <c r="MC18" s="255">
        <v>1810.35</v>
      </c>
      <c r="MD18" s="548">
        <v>1783.55</v>
      </c>
      <c r="ME18" s="257">
        <v>1.5</v>
      </c>
      <c r="MF18" s="255">
        <v>0</v>
      </c>
      <c r="MG18" s="548">
        <v>0</v>
      </c>
      <c r="MH18" s="257">
        <v>0</v>
      </c>
      <c r="MI18" s="255">
        <v>1801.6</v>
      </c>
      <c r="MJ18" s="548">
        <v>1775</v>
      </c>
      <c r="MK18" s="257">
        <v>1.5</v>
      </c>
      <c r="ML18" s="230"/>
      <c r="MM18" s="230"/>
      <c r="MN18" s="230" t="s">
        <v>62</v>
      </c>
      <c r="MO18" s="721">
        <v>13230</v>
      </c>
      <c r="MP18" s="721">
        <v>13230</v>
      </c>
      <c r="MQ18" s="721">
        <v>13230</v>
      </c>
      <c r="MR18" s="721">
        <v>13230</v>
      </c>
      <c r="MS18" s="721">
        <v>13230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11263</v>
      </c>
      <c r="NB18" s="1318">
        <v>8904</v>
      </c>
      <c r="NC18" s="1318">
        <v>20491</v>
      </c>
      <c r="ND18" s="1319">
        <v>0</v>
      </c>
      <c r="NE18" s="1318"/>
      <c r="NF18" s="1318"/>
      <c r="NG18" s="1318"/>
      <c r="NH18" s="1318"/>
      <c r="NI18" s="1320">
        <v>40658</v>
      </c>
      <c r="NJ18" s="1314">
        <v>7079</v>
      </c>
      <c r="NK18" s="1315">
        <v>47737</v>
      </c>
      <c r="NL18" s="710"/>
      <c r="NM18" s="710"/>
      <c r="NN18" s="1309" t="s">
        <v>59</v>
      </c>
      <c r="NO18" s="1317">
        <v>22961</v>
      </c>
      <c r="NP18" s="1318">
        <v>0</v>
      </c>
      <c r="NQ18" s="1318">
        <v>2946</v>
      </c>
      <c r="NR18" s="1319">
        <v>0</v>
      </c>
      <c r="NS18" s="1318"/>
      <c r="NT18" s="1318"/>
      <c r="NU18" s="1318"/>
      <c r="NV18" s="1318"/>
      <c r="NW18" s="1320">
        <v>25907</v>
      </c>
      <c r="NX18" s="1314">
        <v>0</v>
      </c>
      <c r="NY18" s="1315">
        <v>25907</v>
      </c>
    </row>
    <row r="19" spans="1:391" ht="22.5" customHeight="1" x14ac:dyDescent="0.2">
      <c r="A19" s="378" t="s">
        <v>34</v>
      </c>
      <c r="B19" s="289">
        <v>5761.98</v>
      </c>
      <c r="C19" s="290">
        <v>5531.8399999999992</v>
      </c>
      <c r="D19" s="381">
        <v>4.16</v>
      </c>
      <c r="E19" s="965"/>
      <c r="F19" s="965"/>
      <c r="G19" s="244" t="s">
        <v>94</v>
      </c>
      <c r="H19" s="692">
        <v>8176</v>
      </c>
      <c r="I19" s="668">
        <v>8865</v>
      </c>
      <c r="J19" s="693">
        <v>8324</v>
      </c>
      <c r="K19" s="692">
        <v>25365</v>
      </c>
      <c r="L19" s="694">
        <v>26404</v>
      </c>
      <c r="M19" s="697">
        <v>-3.94</v>
      </c>
      <c r="N19" s="420"/>
      <c r="O19" s="254" t="s">
        <v>50</v>
      </c>
      <c r="P19" s="255">
        <v>1285.54</v>
      </c>
      <c r="Q19" s="256">
        <v>1228.07</v>
      </c>
      <c r="R19" s="257">
        <v>4.68</v>
      </c>
      <c r="S19" s="255">
        <v>1061.29</v>
      </c>
      <c r="T19" s="256">
        <v>1025.23</v>
      </c>
      <c r="U19" s="257">
        <v>3.52</v>
      </c>
      <c r="V19" s="255">
        <v>1284.43</v>
      </c>
      <c r="W19" s="256">
        <v>1227.0899999999999</v>
      </c>
      <c r="X19" s="257">
        <v>4.67</v>
      </c>
      <c r="Y19" s="420"/>
      <c r="Z19" s="420"/>
      <c r="AA19" s="420" t="s">
        <v>68</v>
      </c>
      <c r="AB19" s="699">
        <v>11917</v>
      </c>
      <c r="AC19" s="699">
        <v>11917</v>
      </c>
      <c r="AD19" s="699">
        <v>11917</v>
      </c>
      <c r="AE19" s="699">
        <v>11917</v>
      </c>
      <c r="AF19" s="420"/>
      <c r="AG19" s="420"/>
      <c r="AH19" s="420"/>
      <c r="AI19" s="486"/>
      <c r="AJ19" s="420"/>
      <c r="AK19" s="420"/>
      <c r="AL19" s="1309" t="s">
        <v>64</v>
      </c>
      <c r="AM19" s="1317">
        <v>157486</v>
      </c>
      <c r="AN19" s="1318">
        <v>11965</v>
      </c>
      <c r="AO19" s="1318">
        <v>72160</v>
      </c>
      <c r="AP19" s="1319">
        <v>12081</v>
      </c>
      <c r="AQ19" s="1318">
        <v>0</v>
      </c>
      <c r="AR19" s="1318">
        <v>0</v>
      </c>
      <c r="AS19" s="1318">
        <v>0</v>
      </c>
      <c r="AT19" s="1318">
        <v>0</v>
      </c>
      <c r="AU19" s="1320">
        <v>253692</v>
      </c>
      <c r="AV19" s="1314">
        <v>63423</v>
      </c>
      <c r="AW19" s="1315">
        <v>317115</v>
      </c>
      <c r="AX19" s="420"/>
      <c r="AY19" s="420"/>
      <c r="AZ19" s="1309" t="s">
        <v>64</v>
      </c>
      <c r="BA19" s="1317">
        <v>261907</v>
      </c>
      <c r="BB19" s="1318">
        <v>2105</v>
      </c>
      <c r="BC19" s="1318">
        <v>30146</v>
      </c>
      <c r="BD19" s="1319">
        <v>9678</v>
      </c>
      <c r="BE19" s="1318">
        <v>0</v>
      </c>
      <c r="BF19" s="1318">
        <v>0</v>
      </c>
      <c r="BG19" s="1318">
        <v>0</v>
      </c>
      <c r="BH19" s="1318">
        <v>0</v>
      </c>
      <c r="BI19" s="1320">
        <v>303836</v>
      </c>
      <c r="BJ19" s="1314">
        <v>19992</v>
      </c>
      <c r="BK19" s="1315">
        <v>323828</v>
      </c>
      <c r="BL19" s="679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55"/>
      <c r="BW19" s="253"/>
      <c r="BX19" s="1089"/>
      <c r="BY19" s="547"/>
      <c r="BZ19" s="521"/>
      <c r="CA19" s="521"/>
      <c r="CB19" s="521"/>
      <c r="CC19" s="521"/>
      <c r="CE19" s="378" t="s">
        <v>34</v>
      </c>
      <c r="CF19" s="289">
        <v>6329.23</v>
      </c>
      <c r="CG19" s="290">
        <v>6111.0499999999993</v>
      </c>
      <c r="CH19" s="381">
        <v>3.57</v>
      </c>
      <c r="CI19" s="729"/>
      <c r="CJ19" s="729"/>
      <c r="CK19" s="244" t="s">
        <v>94</v>
      </c>
      <c r="CL19" s="692">
        <v>6547</v>
      </c>
      <c r="CM19" s="668">
        <v>6125</v>
      </c>
      <c r="CN19" s="693">
        <v>5321</v>
      </c>
      <c r="CO19" s="692">
        <v>17993</v>
      </c>
      <c r="CP19" s="694">
        <v>16670</v>
      </c>
      <c r="CQ19" s="697">
        <v>7.94</v>
      </c>
      <c r="CR19" s="420"/>
      <c r="CS19" s="254" t="s">
        <v>50</v>
      </c>
      <c r="CT19" s="255">
        <v>1435.46</v>
      </c>
      <c r="CU19" s="256">
        <v>1381.71</v>
      </c>
      <c r="CV19" s="257">
        <v>3.89</v>
      </c>
      <c r="CW19" s="255">
        <v>1101.21</v>
      </c>
      <c r="CX19" s="256">
        <v>1065.8499999999999</v>
      </c>
      <c r="CY19" s="257">
        <v>3.32</v>
      </c>
      <c r="CZ19" s="255">
        <v>1433.97</v>
      </c>
      <c r="DA19" s="256">
        <v>1380.35</v>
      </c>
      <c r="DB19" s="257">
        <v>3.88</v>
      </c>
      <c r="DC19" s="420"/>
      <c r="DD19" s="420"/>
      <c r="DE19" s="420" t="s">
        <v>68</v>
      </c>
      <c r="DF19" s="699">
        <v>11917</v>
      </c>
      <c r="DG19" s="699">
        <v>11917</v>
      </c>
      <c r="DH19" s="699">
        <v>11917</v>
      </c>
      <c r="DI19" s="699">
        <v>11917</v>
      </c>
      <c r="DJ19" s="420"/>
      <c r="DK19" s="420"/>
      <c r="DL19" s="420"/>
      <c r="DM19" s="486"/>
      <c r="DN19" s="420"/>
      <c r="DO19" s="420"/>
      <c r="DP19" s="1309" t="s">
        <v>64</v>
      </c>
      <c r="DQ19" s="1317">
        <v>185480</v>
      </c>
      <c r="DR19" s="1318">
        <v>14898</v>
      </c>
      <c r="DS19" s="1318">
        <v>62026</v>
      </c>
      <c r="DT19" s="1319">
        <v>21596</v>
      </c>
      <c r="DU19" s="1318">
        <v>0</v>
      </c>
      <c r="DV19" s="1318">
        <v>0</v>
      </c>
      <c r="DW19" s="1318">
        <v>0</v>
      </c>
      <c r="DX19" s="1318">
        <v>0</v>
      </c>
      <c r="DY19" s="1320">
        <v>284000</v>
      </c>
      <c r="DZ19" s="1314">
        <v>102638</v>
      </c>
      <c r="EA19" s="1315">
        <v>386638</v>
      </c>
      <c r="EB19" s="501"/>
      <c r="EC19" s="501"/>
      <c r="ED19" s="1316" t="s">
        <v>64</v>
      </c>
      <c r="EE19" s="1317">
        <v>140648</v>
      </c>
      <c r="EF19" s="1318">
        <v>3914</v>
      </c>
      <c r="EG19" s="1318">
        <v>35285</v>
      </c>
      <c r="EH19" s="1319">
        <v>2878</v>
      </c>
      <c r="EI19" s="1318">
        <v>0</v>
      </c>
      <c r="EJ19" s="1318">
        <v>0</v>
      </c>
      <c r="EK19" s="1318">
        <v>0</v>
      </c>
      <c r="EL19" s="1318">
        <v>0</v>
      </c>
      <c r="EM19" s="1320">
        <v>182725</v>
      </c>
      <c r="EN19" s="1314">
        <v>11713</v>
      </c>
      <c r="EO19" s="1315">
        <v>194438</v>
      </c>
      <c r="EP19" s="679"/>
      <c r="EQ19" s="1083"/>
      <c r="ER19" s="1083"/>
      <c r="ES19" s="521"/>
      <c r="ET19" s="1292"/>
      <c r="EU19" s="698"/>
      <c r="EV19" s="698"/>
      <c r="EW19" s="698"/>
      <c r="EX19" s="698"/>
      <c r="EY19" s="1559"/>
      <c r="EZ19" s="1555"/>
      <c r="FA19" s="253"/>
      <c r="FB19" s="1089"/>
      <c r="FC19" s="547"/>
      <c r="FD19" s="521"/>
      <c r="FE19" s="521"/>
      <c r="FF19" s="521"/>
      <c r="FG19" s="420"/>
      <c r="FI19" s="378" t="s">
        <v>34</v>
      </c>
      <c r="FJ19" s="289">
        <v>4353.2900000000009</v>
      </c>
      <c r="FK19" s="290">
        <v>4372.03</v>
      </c>
      <c r="FL19" s="381">
        <v>-0.43</v>
      </c>
      <c r="FM19" s="286"/>
      <c r="FN19" s="286"/>
      <c r="FO19" s="244" t="s">
        <v>94</v>
      </c>
      <c r="FP19" s="692">
        <v>4142</v>
      </c>
      <c r="FQ19" s="668">
        <v>4369</v>
      </c>
      <c r="FR19" s="693">
        <v>5986</v>
      </c>
      <c r="FS19" s="692">
        <v>14497</v>
      </c>
      <c r="FT19" s="694">
        <v>13990</v>
      </c>
      <c r="FU19" s="697">
        <v>3.62</v>
      </c>
      <c r="FV19" s="688"/>
      <c r="FW19" s="254" t="s">
        <v>50</v>
      </c>
      <c r="FX19" s="255">
        <v>1056.44</v>
      </c>
      <c r="FY19" s="256">
        <v>1024.1600000000001</v>
      </c>
      <c r="FZ19" s="257">
        <v>3.15</v>
      </c>
      <c r="GA19" s="255">
        <v>630.94000000000005</v>
      </c>
      <c r="GB19" s="256">
        <v>600.95000000000005</v>
      </c>
      <c r="GC19" s="257">
        <v>4.99</v>
      </c>
      <c r="GD19" s="255">
        <v>1054.24</v>
      </c>
      <c r="GE19" s="256">
        <v>1022.01</v>
      </c>
      <c r="GF19" s="257">
        <v>3.15</v>
      </c>
      <c r="GG19" s="517"/>
      <c r="GH19" s="517"/>
      <c r="GI19" s="517" t="s">
        <v>68</v>
      </c>
      <c r="GJ19" s="97">
        <v>11917</v>
      </c>
      <c r="GK19" s="97">
        <v>11917</v>
      </c>
      <c r="GL19" s="97">
        <v>11917</v>
      </c>
      <c r="GM19" s="94">
        <v>11917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191773</v>
      </c>
      <c r="GV19" s="1318">
        <v>8300</v>
      </c>
      <c r="GW19" s="1318">
        <v>46948</v>
      </c>
      <c r="GX19" s="1319">
        <v>10820</v>
      </c>
      <c r="GY19" s="1318">
        <v>0</v>
      </c>
      <c r="GZ19" s="1318">
        <v>0</v>
      </c>
      <c r="HA19" s="1318">
        <v>0</v>
      </c>
      <c r="HB19" s="1318">
        <v>0</v>
      </c>
      <c r="HC19" s="1320">
        <v>257841</v>
      </c>
      <c r="HD19" s="1314">
        <v>56467</v>
      </c>
      <c r="HE19" s="1315">
        <v>314308</v>
      </c>
      <c r="HF19" s="517"/>
      <c r="HG19" s="517"/>
      <c r="HH19" s="1309" t="s">
        <v>64</v>
      </c>
      <c r="HI19" s="1317">
        <v>118783</v>
      </c>
      <c r="HJ19" s="1318">
        <v>4879</v>
      </c>
      <c r="HK19" s="1318">
        <v>37988</v>
      </c>
      <c r="HL19" s="1319">
        <v>9634</v>
      </c>
      <c r="HM19" s="1318">
        <v>0</v>
      </c>
      <c r="HN19" s="1318">
        <v>0</v>
      </c>
      <c r="HO19" s="1318">
        <v>0</v>
      </c>
      <c r="HP19" s="1318">
        <v>0</v>
      </c>
      <c r="HQ19" s="1320">
        <v>171284</v>
      </c>
      <c r="HR19" s="1314">
        <v>6372</v>
      </c>
      <c r="HS19" s="1315">
        <v>177656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5382.34</v>
      </c>
      <c r="IO19" s="290">
        <v>5454.25</v>
      </c>
      <c r="IP19" s="381">
        <v>-1.32</v>
      </c>
      <c r="IQ19" s="286"/>
      <c r="IR19" s="286"/>
      <c r="IS19" s="244" t="s">
        <v>94</v>
      </c>
      <c r="IT19" s="692">
        <v>11283</v>
      </c>
      <c r="IU19" s="668">
        <v>14625</v>
      </c>
      <c r="IV19" s="693">
        <v>13451</v>
      </c>
      <c r="IW19" s="692">
        <v>39359</v>
      </c>
      <c r="IX19" s="694">
        <v>32369</v>
      </c>
      <c r="IY19" s="697">
        <v>21.59</v>
      </c>
      <c r="IZ19" s="517"/>
      <c r="JA19" s="254" t="s">
        <v>50</v>
      </c>
      <c r="JB19" s="255">
        <v>1226.58</v>
      </c>
      <c r="JC19" s="256">
        <v>1175.95</v>
      </c>
      <c r="JD19" s="257">
        <v>4.3099999999999996</v>
      </c>
      <c r="JE19" s="255">
        <v>654.30999999999995</v>
      </c>
      <c r="JF19" s="256">
        <v>661.86</v>
      </c>
      <c r="JG19" s="257">
        <v>-1.1399999999999999</v>
      </c>
      <c r="JH19" s="255">
        <v>1223.78</v>
      </c>
      <c r="JI19" s="256">
        <v>1173.3900000000001</v>
      </c>
      <c r="JJ19" s="257">
        <v>4.29</v>
      </c>
      <c r="JK19" s="517"/>
      <c r="JL19" s="517"/>
      <c r="JM19" s="517" t="s">
        <v>68</v>
      </c>
      <c r="JN19" s="97">
        <v>11917</v>
      </c>
      <c r="JO19" s="97">
        <v>11917</v>
      </c>
      <c r="JP19" s="97">
        <v>11917</v>
      </c>
      <c r="JQ19" s="94">
        <v>11917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181333</v>
      </c>
      <c r="JZ19" s="1318">
        <v>14684</v>
      </c>
      <c r="KA19" s="1318">
        <v>47819</v>
      </c>
      <c r="KB19" s="1319">
        <v>22092</v>
      </c>
      <c r="KC19" s="1318">
        <v>0</v>
      </c>
      <c r="KD19" s="1318">
        <v>0</v>
      </c>
      <c r="KE19" s="1318">
        <v>0</v>
      </c>
      <c r="KF19" s="1318">
        <v>0</v>
      </c>
      <c r="KG19" s="1320">
        <v>265928</v>
      </c>
      <c r="KH19" s="1314">
        <v>49649</v>
      </c>
      <c r="KI19" s="1315">
        <v>315577</v>
      </c>
      <c r="KL19" s="1316" t="s">
        <v>64</v>
      </c>
      <c r="KM19" s="1317">
        <v>98001</v>
      </c>
      <c r="KN19" s="1318">
        <v>5735</v>
      </c>
      <c r="KO19" s="1318">
        <v>40551</v>
      </c>
      <c r="KP19" s="1319">
        <v>47788</v>
      </c>
      <c r="KQ19" s="1318">
        <v>0</v>
      </c>
      <c r="KR19" s="1318">
        <v>0</v>
      </c>
      <c r="KS19" s="1318">
        <v>0</v>
      </c>
      <c r="KT19" s="1318">
        <v>0</v>
      </c>
      <c r="KU19" s="1320">
        <v>192075</v>
      </c>
      <c r="KV19" s="1314">
        <v>15155</v>
      </c>
      <c r="KW19" s="1315">
        <v>207230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5547.0499999999993</v>
      </c>
      <c r="LS19" s="290">
        <v>5458.09</v>
      </c>
      <c r="LT19" s="351">
        <v>1.63</v>
      </c>
      <c r="LU19" s="551"/>
      <c r="LV19" s="551"/>
      <c r="LW19" s="1205" t="s">
        <v>94</v>
      </c>
      <c r="LX19" s="1100">
        <v>97214</v>
      </c>
      <c r="LY19" s="1203">
        <v>89433</v>
      </c>
      <c r="LZ19" s="1204">
        <v>8.6999999999999993</v>
      </c>
      <c r="MA19" s="206"/>
      <c r="MB19" s="254" t="s">
        <v>50</v>
      </c>
      <c r="MC19" s="255">
        <v>1265.23</v>
      </c>
      <c r="MD19" s="548">
        <v>1216.49</v>
      </c>
      <c r="ME19" s="257">
        <v>4.01</v>
      </c>
      <c r="MF19" s="255">
        <v>869.37</v>
      </c>
      <c r="MG19" s="548">
        <v>846.91</v>
      </c>
      <c r="MH19" s="257">
        <v>2.65</v>
      </c>
      <c r="MI19" s="255">
        <v>1263.31</v>
      </c>
      <c r="MJ19" s="548">
        <v>1214.72</v>
      </c>
      <c r="MK19" s="257">
        <v>4</v>
      </c>
      <c r="ML19" s="230"/>
      <c r="MM19" s="230"/>
      <c r="MN19" s="230" t="s">
        <v>68</v>
      </c>
      <c r="MO19" s="721">
        <v>11917</v>
      </c>
      <c r="MP19" s="721">
        <v>11917</v>
      </c>
      <c r="MQ19" s="721">
        <v>11917</v>
      </c>
      <c r="MR19" s="721">
        <v>11917</v>
      </c>
      <c r="MS19" s="721">
        <v>11917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716072</v>
      </c>
      <c r="NB19" s="1318">
        <v>49847</v>
      </c>
      <c r="NC19" s="1318">
        <v>228953</v>
      </c>
      <c r="ND19" s="1319">
        <v>66589</v>
      </c>
      <c r="NE19" s="1318"/>
      <c r="NF19" s="1318"/>
      <c r="NG19" s="1318"/>
      <c r="NH19" s="1318"/>
      <c r="NI19" s="1320">
        <v>1061461</v>
      </c>
      <c r="NJ19" s="1314">
        <v>272177</v>
      </c>
      <c r="NK19" s="1315">
        <v>1333638</v>
      </c>
      <c r="NL19" s="710"/>
      <c r="NM19" s="710"/>
      <c r="NN19" s="1309" t="s">
        <v>64</v>
      </c>
      <c r="NO19" s="1317">
        <v>619339</v>
      </c>
      <c r="NP19" s="1318">
        <v>16633</v>
      </c>
      <c r="NQ19" s="1318">
        <v>143970</v>
      </c>
      <c r="NR19" s="1319">
        <v>69978</v>
      </c>
      <c r="NS19" s="1318"/>
      <c r="NT19" s="1318"/>
      <c r="NU19" s="1318"/>
      <c r="NV19" s="1318"/>
      <c r="NW19" s="1320">
        <v>849920</v>
      </c>
      <c r="NX19" s="1314">
        <v>53232</v>
      </c>
      <c r="NY19" s="1315">
        <v>903152</v>
      </c>
    </row>
    <row r="20" spans="1:391" ht="22.5" customHeight="1" x14ac:dyDescent="0.2">
      <c r="A20" s="291" t="s">
        <v>95</v>
      </c>
      <c r="B20" s="284">
        <v>5483.4999999999991</v>
      </c>
      <c r="C20" s="285">
        <v>5270.369999999999</v>
      </c>
      <c r="D20" s="373">
        <v>4.04</v>
      </c>
      <c r="E20" s="965"/>
      <c r="F20" s="965"/>
      <c r="G20" s="244" t="s">
        <v>96</v>
      </c>
      <c r="H20" s="692">
        <v>4158</v>
      </c>
      <c r="I20" s="668">
        <v>6432</v>
      </c>
      <c r="J20" s="693">
        <v>5487</v>
      </c>
      <c r="K20" s="692">
        <v>16077</v>
      </c>
      <c r="L20" s="694">
        <v>16223</v>
      </c>
      <c r="M20" s="697">
        <v>-0.9</v>
      </c>
      <c r="N20" s="420"/>
      <c r="O20" s="254" t="s">
        <v>56</v>
      </c>
      <c r="P20" s="255">
        <v>866.89</v>
      </c>
      <c r="Q20" s="256">
        <v>822.47</v>
      </c>
      <c r="R20" s="257">
        <v>5.4</v>
      </c>
      <c r="S20" s="255">
        <v>1010.96</v>
      </c>
      <c r="T20" s="256">
        <v>966.58</v>
      </c>
      <c r="U20" s="257">
        <v>4.59</v>
      </c>
      <c r="V20" s="255">
        <v>867.6</v>
      </c>
      <c r="W20" s="256">
        <v>823.17</v>
      </c>
      <c r="X20" s="257">
        <v>5.4</v>
      </c>
      <c r="Y20" s="420"/>
      <c r="Z20" s="420"/>
      <c r="AA20" s="420" t="s">
        <v>73</v>
      </c>
      <c r="AB20" s="699">
        <v>10608</v>
      </c>
      <c r="AC20" s="699">
        <v>10608</v>
      </c>
      <c r="AD20" s="699">
        <v>10608</v>
      </c>
      <c r="AE20" s="699">
        <v>10608</v>
      </c>
      <c r="AF20" s="420"/>
      <c r="AG20" s="420"/>
      <c r="AH20" s="420"/>
      <c r="AI20" s="486"/>
      <c r="AJ20" s="420"/>
      <c r="AK20" s="420"/>
      <c r="AL20" s="1309" t="s">
        <v>70</v>
      </c>
      <c r="AM20" s="1317">
        <v>283483</v>
      </c>
      <c r="AN20" s="1318">
        <v>35889</v>
      </c>
      <c r="AO20" s="1318">
        <v>274209</v>
      </c>
      <c r="AP20" s="1319">
        <v>19291</v>
      </c>
      <c r="AQ20" s="1318">
        <v>0</v>
      </c>
      <c r="AR20" s="1318">
        <v>0</v>
      </c>
      <c r="AS20" s="1318">
        <v>0</v>
      </c>
      <c r="AT20" s="1318">
        <v>0</v>
      </c>
      <c r="AU20" s="1320">
        <v>612872</v>
      </c>
      <c r="AV20" s="1314">
        <v>137896</v>
      </c>
      <c r="AW20" s="1315">
        <v>750768</v>
      </c>
      <c r="AX20" s="420"/>
      <c r="AY20" s="420"/>
      <c r="AZ20" s="1309" t="s">
        <v>70</v>
      </c>
      <c r="BA20" s="1317">
        <v>654675</v>
      </c>
      <c r="BB20" s="1318">
        <v>6314</v>
      </c>
      <c r="BC20" s="1318">
        <v>142502</v>
      </c>
      <c r="BD20" s="1319">
        <v>10767</v>
      </c>
      <c r="BE20" s="1318">
        <v>0</v>
      </c>
      <c r="BF20" s="1318">
        <v>0</v>
      </c>
      <c r="BG20" s="1318">
        <v>0</v>
      </c>
      <c r="BH20" s="1318">
        <v>0</v>
      </c>
      <c r="BI20" s="1320">
        <v>814258</v>
      </c>
      <c r="BJ20" s="1314">
        <v>36397</v>
      </c>
      <c r="BK20" s="1315">
        <v>850655</v>
      </c>
      <c r="BL20" s="679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55"/>
      <c r="BW20" s="253"/>
      <c r="BX20" s="1089"/>
      <c r="BY20" s="547"/>
      <c r="BZ20" s="521"/>
      <c r="CA20" s="521"/>
      <c r="CB20" s="521"/>
      <c r="CC20" s="521"/>
      <c r="CE20" s="291" t="s">
        <v>95</v>
      </c>
      <c r="CF20" s="284">
        <v>5767.24</v>
      </c>
      <c r="CG20" s="285">
        <v>5571.0600000000013</v>
      </c>
      <c r="CH20" s="373">
        <v>3.52</v>
      </c>
      <c r="CI20" s="729"/>
      <c r="CJ20" s="729"/>
      <c r="CK20" s="244" t="s">
        <v>96</v>
      </c>
      <c r="CL20" s="692">
        <v>4893</v>
      </c>
      <c r="CM20" s="668">
        <v>5642</v>
      </c>
      <c r="CN20" s="693">
        <v>3698</v>
      </c>
      <c r="CO20" s="692">
        <v>14233</v>
      </c>
      <c r="CP20" s="694">
        <v>13397</v>
      </c>
      <c r="CQ20" s="697">
        <v>6.24</v>
      </c>
      <c r="CR20" s="420"/>
      <c r="CS20" s="254" t="s">
        <v>56</v>
      </c>
      <c r="CT20" s="255">
        <v>771.58</v>
      </c>
      <c r="CU20" s="256">
        <v>745.32</v>
      </c>
      <c r="CV20" s="257">
        <v>3.52</v>
      </c>
      <c r="CW20" s="255">
        <v>548.85</v>
      </c>
      <c r="CX20" s="256">
        <v>528.73</v>
      </c>
      <c r="CY20" s="257">
        <v>3.81</v>
      </c>
      <c r="CZ20" s="255">
        <v>770.59</v>
      </c>
      <c r="DA20" s="256">
        <v>744.38</v>
      </c>
      <c r="DB20" s="257">
        <v>3.52</v>
      </c>
      <c r="DC20" s="420"/>
      <c r="DD20" s="420"/>
      <c r="DE20" s="420" t="s">
        <v>73</v>
      </c>
      <c r="DF20" s="699">
        <v>10608</v>
      </c>
      <c r="DG20" s="699">
        <v>10608</v>
      </c>
      <c r="DH20" s="699">
        <v>10608</v>
      </c>
      <c r="DI20" s="699">
        <v>10608</v>
      </c>
      <c r="DJ20" s="420"/>
      <c r="DK20" s="420"/>
      <c r="DL20" s="420"/>
      <c r="DM20" s="486"/>
      <c r="DN20" s="420"/>
      <c r="DO20" s="420"/>
      <c r="DP20" s="1309" t="s">
        <v>70</v>
      </c>
      <c r="DQ20" s="1317">
        <v>341460</v>
      </c>
      <c r="DR20" s="1318">
        <v>25914</v>
      </c>
      <c r="DS20" s="1318">
        <v>294604</v>
      </c>
      <c r="DT20" s="1319">
        <v>29723</v>
      </c>
      <c r="DU20" s="1318">
        <v>0</v>
      </c>
      <c r="DV20" s="1318">
        <v>0</v>
      </c>
      <c r="DW20" s="1318">
        <v>0</v>
      </c>
      <c r="DX20" s="1318">
        <v>0</v>
      </c>
      <c r="DY20" s="1320">
        <v>691701</v>
      </c>
      <c r="DZ20" s="1314">
        <v>150376</v>
      </c>
      <c r="EA20" s="1315">
        <v>842077</v>
      </c>
      <c r="EB20" s="501"/>
      <c r="EC20" s="501"/>
      <c r="ED20" s="1316" t="s">
        <v>70</v>
      </c>
      <c r="EE20" s="1317">
        <v>959195</v>
      </c>
      <c r="EF20" s="1318">
        <v>8386</v>
      </c>
      <c r="EG20" s="1318">
        <v>162802</v>
      </c>
      <c r="EH20" s="1319">
        <v>10173</v>
      </c>
      <c r="EI20" s="1318">
        <v>0</v>
      </c>
      <c r="EJ20" s="1318">
        <v>0</v>
      </c>
      <c r="EK20" s="1318">
        <v>0</v>
      </c>
      <c r="EL20" s="1318">
        <v>0</v>
      </c>
      <c r="EM20" s="1320">
        <v>1140556</v>
      </c>
      <c r="EN20" s="1314">
        <v>30795</v>
      </c>
      <c r="EO20" s="1315">
        <v>1171351</v>
      </c>
      <c r="EP20" s="679"/>
      <c r="EQ20" s="1083"/>
      <c r="ER20" s="1083"/>
      <c r="ES20" s="521"/>
      <c r="ET20" s="1529"/>
      <c r="EU20" s="696"/>
      <c r="EV20" s="696"/>
      <c r="EW20" s="696"/>
      <c r="EX20" s="696"/>
      <c r="EY20" s="1559"/>
      <c r="EZ20" s="1555"/>
      <c r="FA20" s="253"/>
      <c r="FB20" s="1089"/>
      <c r="FC20" s="547"/>
      <c r="FD20" s="521"/>
      <c r="FE20" s="521"/>
      <c r="FF20" s="521"/>
      <c r="FG20" s="420"/>
      <c r="FI20" s="291" t="s">
        <v>95</v>
      </c>
      <c r="FJ20" s="284">
        <v>3969.21</v>
      </c>
      <c r="FK20" s="285">
        <v>3965.06</v>
      </c>
      <c r="FL20" s="373">
        <v>0.1</v>
      </c>
      <c r="FM20" s="286"/>
      <c r="FN20" s="286"/>
      <c r="FO20" s="244" t="s">
        <v>96</v>
      </c>
      <c r="FP20" s="692">
        <v>5126</v>
      </c>
      <c r="FQ20" s="668">
        <v>2987</v>
      </c>
      <c r="FR20" s="693">
        <v>5124</v>
      </c>
      <c r="FS20" s="692">
        <v>13237</v>
      </c>
      <c r="FT20" s="694">
        <v>12983</v>
      </c>
      <c r="FU20" s="697">
        <v>1.96</v>
      </c>
      <c r="FV20" s="688"/>
      <c r="FW20" s="254" t="s">
        <v>56</v>
      </c>
      <c r="FX20" s="255">
        <v>805.95</v>
      </c>
      <c r="FY20" s="256">
        <v>827.77</v>
      </c>
      <c r="FZ20" s="257">
        <v>-2.64</v>
      </c>
      <c r="GA20" s="255">
        <v>527.13</v>
      </c>
      <c r="GB20" s="256">
        <v>542.65</v>
      </c>
      <c r="GC20" s="257">
        <v>-2.86</v>
      </c>
      <c r="GD20" s="255">
        <v>804.51</v>
      </c>
      <c r="GE20" s="256">
        <v>826.33</v>
      </c>
      <c r="GF20" s="257">
        <v>-2.64</v>
      </c>
      <c r="GG20" s="517"/>
      <c r="GH20" s="517"/>
      <c r="GI20" s="517" t="s">
        <v>73</v>
      </c>
      <c r="GJ20" s="97">
        <v>10608</v>
      </c>
      <c r="GK20" s="97">
        <v>10608</v>
      </c>
      <c r="GL20" s="97">
        <v>10608</v>
      </c>
      <c r="GM20" s="94">
        <v>10608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353100</v>
      </c>
      <c r="GV20" s="1318">
        <v>14438</v>
      </c>
      <c r="GW20" s="1318">
        <v>169866</v>
      </c>
      <c r="GX20" s="1319">
        <v>15585</v>
      </c>
      <c r="GY20" s="1318">
        <v>0</v>
      </c>
      <c r="GZ20" s="1318">
        <v>0</v>
      </c>
      <c r="HA20" s="1318">
        <v>0</v>
      </c>
      <c r="HB20" s="1318">
        <v>0</v>
      </c>
      <c r="HC20" s="1320">
        <v>552989</v>
      </c>
      <c r="HD20" s="1314">
        <v>132220</v>
      </c>
      <c r="HE20" s="1315">
        <v>685209</v>
      </c>
      <c r="HF20" s="517"/>
      <c r="HG20" s="517"/>
      <c r="HH20" s="1309" t="s">
        <v>70</v>
      </c>
      <c r="HI20" s="1317">
        <v>571634</v>
      </c>
      <c r="HJ20" s="1318">
        <v>10455</v>
      </c>
      <c r="HK20" s="1318">
        <v>156815</v>
      </c>
      <c r="HL20" s="1319">
        <v>44039</v>
      </c>
      <c r="HM20" s="1318">
        <v>0</v>
      </c>
      <c r="HN20" s="1318">
        <v>0</v>
      </c>
      <c r="HO20" s="1318">
        <v>0</v>
      </c>
      <c r="HP20" s="1318">
        <v>0</v>
      </c>
      <c r="HQ20" s="1320">
        <v>782943</v>
      </c>
      <c r="HR20" s="1314">
        <v>14954</v>
      </c>
      <c r="HS20" s="1315">
        <v>797897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5116.119999999999</v>
      </c>
      <c r="IO20" s="285">
        <v>5140.87</v>
      </c>
      <c r="IP20" s="373">
        <v>-0.48</v>
      </c>
      <c r="IQ20" s="286"/>
      <c r="IR20" s="286"/>
      <c r="IS20" s="244" t="s">
        <v>96</v>
      </c>
      <c r="IT20" s="692">
        <v>6739</v>
      </c>
      <c r="IU20" s="668">
        <v>7259</v>
      </c>
      <c r="IV20" s="693">
        <v>6675</v>
      </c>
      <c r="IW20" s="692">
        <v>20673</v>
      </c>
      <c r="IX20" s="694">
        <v>18487</v>
      </c>
      <c r="IY20" s="697">
        <v>11.82</v>
      </c>
      <c r="IZ20" s="517"/>
      <c r="JA20" s="254" t="s">
        <v>56</v>
      </c>
      <c r="JB20" s="255">
        <v>761.3</v>
      </c>
      <c r="JC20" s="256">
        <v>774.88</v>
      </c>
      <c r="JD20" s="257">
        <v>-1.75</v>
      </c>
      <c r="JE20" s="255">
        <v>513.65</v>
      </c>
      <c r="JF20" s="256">
        <v>566.12</v>
      </c>
      <c r="JG20" s="257">
        <v>-9.27</v>
      </c>
      <c r="JH20" s="255">
        <v>760.08</v>
      </c>
      <c r="JI20" s="256">
        <v>773.84</v>
      </c>
      <c r="JJ20" s="257">
        <v>-1.78</v>
      </c>
      <c r="JK20" s="517"/>
      <c r="JL20" s="517"/>
      <c r="JM20" s="517" t="s">
        <v>73</v>
      </c>
      <c r="JN20" s="97">
        <v>10608</v>
      </c>
      <c r="JO20" s="97">
        <v>10608</v>
      </c>
      <c r="JP20" s="97">
        <v>10608</v>
      </c>
      <c r="JQ20" s="94">
        <v>10608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339626</v>
      </c>
      <c r="JZ20" s="1318">
        <v>26821</v>
      </c>
      <c r="KA20" s="1318">
        <v>231879</v>
      </c>
      <c r="KB20" s="1319">
        <v>72218</v>
      </c>
      <c r="KC20" s="1318">
        <v>0</v>
      </c>
      <c r="KD20" s="1318">
        <v>0</v>
      </c>
      <c r="KE20" s="1318">
        <v>0</v>
      </c>
      <c r="KF20" s="1318">
        <v>0</v>
      </c>
      <c r="KG20" s="1320">
        <v>670544</v>
      </c>
      <c r="KH20" s="1314">
        <v>219067</v>
      </c>
      <c r="KI20" s="1315">
        <v>889611</v>
      </c>
      <c r="KL20" s="1316" t="s">
        <v>70</v>
      </c>
      <c r="KM20" s="1317">
        <v>690359</v>
      </c>
      <c r="KN20" s="1318">
        <v>12287</v>
      </c>
      <c r="KO20" s="1318">
        <v>182448</v>
      </c>
      <c r="KP20" s="1319">
        <v>113912</v>
      </c>
      <c r="KQ20" s="1318">
        <v>0</v>
      </c>
      <c r="KR20" s="1318">
        <v>0</v>
      </c>
      <c r="KS20" s="1318">
        <v>0</v>
      </c>
      <c r="KT20" s="1318">
        <v>0</v>
      </c>
      <c r="KU20" s="1320">
        <v>999006</v>
      </c>
      <c r="KV20" s="1314">
        <v>41459</v>
      </c>
      <c r="KW20" s="1315">
        <v>1040465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5167.9299999999985</v>
      </c>
      <c r="LS20" s="285">
        <v>5066.7300000000005</v>
      </c>
      <c r="LT20" s="413">
        <v>2</v>
      </c>
      <c r="LU20" s="551"/>
      <c r="LV20" s="551"/>
      <c r="LW20" s="1205" t="s">
        <v>96</v>
      </c>
      <c r="LX20" s="1100">
        <v>64220</v>
      </c>
      <c r="LY20" s="1203">
        <v>61090</v>
      </c>
      <c r="LZ20" s="1204">
        <v>5.12</v>
      </c>
      <c r="MA20" s="206"/>
      <c r="MB20" s="254" t="s">
        <v>56</v>
      </c>
      <c r="MC20" s="255">
        <v>801.51</v>
      </c>
      <c r="MD20" s="548">
        <v>790.71</v>
      </c>
      <c r="ME20" s="257">
        <v>1.37</v>
      </c>
      <c r="MF20" s="255">
        <v>670.45</v>
      </c>
      <c r="MG20" s="548">
        <v>671.63</v>
      </c>
      <c r="MH20" s="257">
        <v>-0.18</v>
      </c>
      <c r="MI20" s="255">
        <v>800.87</v>
      </c>
      <c r="MJ20" s="548">
        <v>790.14</v>
      </c>
      <c r="MK20" s="257">
        <v>1.36</v>
      </c>
      <c r="ML20" s="230"/>
      <c r="MM20" s="230"/>
      <c r="MN20" s="230" t="s">
        <v>73</v>
      </c>
      <c r="MO20" s="721">
        <v>10608</v>
      </c>
      <c r="MP20" s="721">
        <v>10608</v>
      </c>
      <c r="MQ20" s="721">
        <v>10608</v>
      </c>
      <c r="MR20" s="721">
        <v>10608</v>
      </c>
      <c r="MS20" s="721">
        <v>10608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1317669</v>
      </c>
      <c r="NB20" s="1318">
        <v>103062</v>
      </c>
      <c r="NC20" s="1318">
        <v>970558</v>
      </c>
      <c r="ND20" s="1319">
        <v>136817</v>
      </c>
      <c r="NE20" s="1318"/>
      <c r="NF20" s="1318"/>
      <c r="NG20" s="1318"/>
      <c r="NH20" s="1318"/>
      <c r="NI20" s="1320">
        <v>2528106</v>
      </c>
      <c r="NJ20" s="1314">
        <v>639559</v>
      </c>
      <c r="NK20" s="1315">
        <v>3167665</v>
      </c>
      <c r="NL20" s="710"/>
      <c r="NM20" s="710"/>
      <c r="NN20" s="1309" t="s">
        <v>70</v>
      </c>
      <c r="NO20" s="1317">
        <v>2875863</v>
      </c>
      <c r="NP20" s="1318">
        <v>37442</v>
      </c>
      <c r="NQ20" s="1318">
        <v>644567</v>
      </c>
      <c r="NR20" s="1319">
        <v>178891</v>
      </c>
      <c r="NS20" s="1318"/>
      <c r="NT20" s="1318"/>
      <c r="NU20" s="1318"/>
      <c r="NV20" s="1318"/>
      <c r="NW20" s="1320">
        <v>3736763</v>
      </c>
      <c r="NX20" s="1314">
        <v>123605</v>
      </c>
      <c r="NY20" s="1315">
        <v>3860368</v>
      </c>
    </row>
    <row r="21" spans="1:391" ht="22.5" customHeight="1" thickBot="1" x14ac:dyDescent="0.25">
      <c r="A21" s="374" t="s">
        <v>54</v>
      </c>
      <c r="B21" s="287">
        <v>4112.5700000000006</v>
      </c>
      <c r="C21" s="288">
        <v>3990.4500000000003</v>
      </c>
      <c r="D21" s="377">
        <v>3.06</v>
      </c>
      <c r="E21" s="965"/>
      <c r="F21" s="965"/>
      <c r="G21" s="244" t="s">
        <v>97</v>
      </c>
      <c r="H21" s="692">
        <v>7042</v>
      </c>
      <c r="I21" s="668">
        <v>4836</v>
      </c>
      <c r="J21" s="693">
        <v>5874</v>
      </c>
      <c r="K21" s="692">
        <v>17752</v>
      </c>
      <c r="L21" s="694">
        <v>17706</v>
      </c>
      <c r="M21" s="697">
        <v>0.26</v>
      </c>
      <c r="N21" s="420"/>
      <c r="O21" s="254" t="s">
        <v>61</v>
      </c>
      <c r="P21" s="255">
        <v>1220.77</v>
      </c>
      <c r="Q21" s="256">
        <v>1171.97</v>
      </c>
      <c r="R21" s="257">
        <v>4.16</v>
      </c>
      <c r="S21" s="255">
        <v>294.14999999999998</v>
      </c>
      <c r="T21" s="256">
        <v>289.02</v>
      </c>
      <c r="U21" s="257">
        <v>1.77</v>
      </c>
      <c r="V21" s="255">
        <v>1216.22</v>
      </c>
      <c r="W21" s="256">
        <v>1167.72</v>
      </c>
      <c r="X21" s="257">
        <v>4.1500000000000004</v>
      </c>
      <c r="Y21" s="420"/>
      <c r="Z21" s="420"/>
      <c r="AA21" s="420" t="s">
        <v>78</v>
      </c>
      <c r="AB21" s="699">
        <v>11665</v>
      </c>
      <c r="AC21" s="699">
        <v>11665</v>
      </c>
      <c r="AD21" s="699">
        <v>11665</v>
      </c>
      <c r="AE21" s="699">
        <v>11665</v>
      </c>
      <c r="AF21" s="521"/>
      <c r="AG21" s="521"/>
      <c r="AH21" s="521"/>
      <c r="AI21" s="1505"/>
      <c r="AJ21" s="521"/>
      <c r="AK21" s="420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420"/>
      <c r="AY21" s="420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679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55"/>
      <c r="BW21" s="253"/>
      <c r="BX21" s="1089"/>
      <c r="BY21" s="547"/>
      <c r="BZ21" s="521"/>
      <c r="CA21" s="521"/>
      <c r="CB21" s="521"/>
      <c r="CC21" s="521"/>
      <c r="CE21" s="374" t="s">
        <v>54</v>
      </c>
      <c r="CF21" s="287">
        <v>3978.5699999999997</v>
      </c>
      <c r="CG21" s="288">
        <v>3867.01</v>
      </c>
      <c r="CH21" s="377">
        <v>2.88</v>
      </c>
      <c r="CI21" s="729"/>
      <c r="CJ21" s="729"/>
      <c r="CK21" s="244" t="s">
        <v>97</v>
      </c>
      <c r="CL21" s="692">
        <v>8124</v>
      </c>
      <c r="CM21" s="668">
        <v>6923</v>
      </c>
      <c r="CN21" s="693">
        <v>6752</v>
      </c>
      <c r="CO21" s="692">
        <v>21799</v>
      </c>
      <c r="CP21" s="694">
        <v>22534</v>
      </c>
      <c r="CQ21" s="697">
        <v>-3.26</v>
      </c>
      <c r="CR21" s="420"/>
      <c r="CS21" s="254" t="s">
        <v>61</v>
      </c>
      <c r="CT21" s="255">
        <v>712.83</v>
      </c>
      <c r="CU21" s="256">
        <v>686.57</v>
      </c>
      <c r="CV21" s="257">
        <v>3.82</v>
      </c>
      <c r="CW21" s="255">
        <v>456.23</v>
      </c>
      <c r="CX21" s="256">
        <v>445.81</v>
      </c>
      <c r="CY21" s="257">
        <v>2.34</v>
      </c>
      <c r="CZ21" s="255">
        <v>711.69</v>
      </c>
      <c r="DA21" s="256">
        <v>685.53</v>
      </c>
      <c r="DB21" s="257">
        <v>3.82</v>
      </c>
      <c r="DC21" s="420"/>
      <c r="DD21" s="420"/>
      <c r="DE21" s="420" t="s">
        <v>78</v>
      </c>
      <c r="DF21" s="699">
        <v>11665</v>
      </c>
      <c r="DG21" s="699">
        <v>11665</v>
      </c>
      <c r="DH21" s="699">
        <v>11665</v>
      </c>
      <c r="DI21" s="699">
        <v>11665</v>
      </c>
      <c r="DJ21" s="521"/>
      <c r="DK21" s="521"/>
      <c r="DL21" s="521"/>
      <c r="DM21" s="1505"/>
      <c r="DN21" s="420"/>
      <c r="DO21" s="420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501"/>
      <c r="EC21" s="501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679"/>
      <c r="EQ21" s="1083"/>
      <c r="ER21" s="1083"/>
      <c r="ES21" s="521"/>
      <c r="ET21" s="1292"/>
      <c r="EU21" s="698"/>
      <c r="EV21" s="698"/>
      <c r="EW21" s="698"/>
      <c r="EX21" s="698"/>
      <c r="EY21" s="1559"/>
      <c r="EZ21" s="1555"/>
      <c r="FA21" s="253"/>
      <c r="FB21" s="1089"/>
      <c r="FC21" s="547"/>
      <c r="FD21" s="521"/>
      <c r="FE21" s="521"/>
      <c r="FF21" s="521"/>
      <c r="FG21" s="420"/>
      <c r="FI21" s="374" t="s">
        <v>54</v>
      </c>
      <c r="FJ21" s="287">
        <v>3015.55</v>
      </c>
      <c r="FK21" s="288">
        <v>2992.3300000000008</v>
      </c>
      <c r="FL21" s="377">
        <v>0.78</v>
      </c>
      <c r="FM21" s="286"/>
      <c r="FN21" s="286"/>
      <c r="FO21" s="244" t="s">
        <v>97</v>
      </c>
      <c r="FP21" s="692">
        <v>4231</v>
      </c>
      <c r="FQ21" s="668">
        <v>5032</v>
      </c>
      <c r="FR21" s="693">
        <v>6532</v>
      </c>
      <c r="FS21" s="692">
        <v>15795</v>
      </c>
      <c r="FT21" s="694">
        <v>15195</v>
      </c>
      <c r="FU21" s="697">
        <v>3.95</v>
      </c>
      <c r="FV21" s="688"/>
      <c r="FW21" s="254" t="s">
        <v>61</v>
      </c>
      <c r="FX21" s="255">
        <v>537.4</v>
      </c>
      <c r="FY21" s="256">
        <v>562.20000000000005</v>
      </c>
      <c r="FZ21" s="257">
        <v>-4.41</v>
      </c>
      <c r="GA21" s="255">
        <v>328.8</v>
      </c>
      <c r="GB21" s="256">
        <v>353.32</v>
      </c>
      <c r="GC21" s="257">
        <v>-6.94</v>
      </c>
      <c r="GD21" s="255">
        <v>536.32000000000005</v>
      </c>
      <c r="GE21" s="256">
        <v>561.14</v>
      </c>
      <c r="GF21" s="257">
        <v>-4.42</v>
      </c>
      <c r="GG21" s="517"/>
      <c r="GH21" s="517"/>
      <c r="GI21" s="517" t="s">
        <v>78</v>
      </c>
      <c r="GJ21" s="97">
        <v>11665</v>
      </c>
      <c r="GK21" s="97">
        <v>11665</v>
      </c>
      <c r="GL21" s="97">
        <v>11665</v>
      </c>
      <c r="GM21" s="94">
        <v>11665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4144.1400000000003</v>
      </c>
      <c r="IO21" s="288">
        <v>4036.68</v>
      </c>
      <c r="IP21" s="377">
        <v>2.66</v>
      </c>
      <c r="IQ21" s="286"/>
      <c r="IR21" s="286"/>
      <c r="IS21" s="244" t="s">
        <v>97</v>
      </c>
      <c r="IT21" s="692">
        <v>8072</v>
      </c>
      <c r="IU21" s="668">
        <v>7814</v>
      </c>
      <c r="IV21" s="693">
        <v>6736</v>
      </c>
      <c r="IW21" s="692">
        <v>22622</v>
      </c>
      <c r="IX21" s="694">
        <v>20684</v>
      </c>
      <c r="IY21" s="697">
        <v>9.3699999999999992</v>
      </c>
      <c r="IZ21" s="517"/>
      <c r="JA21" s="254" t="s">
        <v>61</v>
      </c>
      <c r="JB21" s="255">
        <v>722.04</v>
      </c>
      <c r="JC21" s="256">
        <v>762.58</v>
      </c>
      <c r="JD21" s="257">
        <v>-5.32</v>
      </c>
      <c r="JE21" s="255">
        <v>712.41</v>
      </c>
      <c r="JF21" s="256">
        <v>746.69</v>
      </c>
      <c r="JG21" s="257">
        <v>-4.59</v>
      </c>
      <c r="JH21" s="255">
        <v>721.99</v>
      </c>
      <c r="JI21" s="256">
        <v>762.5</v>
      </c>
      <c r="JJ21" s="257">
        <v>-5.31</v>
      </c>
      <c r="JK21" s="517"/>
      <c r="JL21" s="517"/>
      <c r="JM21" s="517" t="s">
        <v>78</v>
      </c>
      <c r="JN21" s="97">
        <v>11665</v>
      </c>
      <c r="JO21" s="97">
        <v>11665</v>
      </c>
      <c r="JP21" s="97">
        <v>11665</v>
      </c>
      <c r="JQ21" s="94">
        <v>11665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3835.98</v>
      </c>
      <c r="LS21" s="288">
        <v>3728.2899999999991</v>
      </c>
      <c r="LT21" s="340">
        <v>2.89</v>
      </c>
      <c r="LU21" s="551"/>
      <c r="LV21" s="551"/>
      <c r="LW21" s="1205" t="s">
        <v>97</v>
      </c>
      <c r="LX21" s="1100">
        <v>77968</v>
      </c>
      <c r="LY21" s="1203">
        <v>76119</v>
      </c>
      <c r="LZ21" s="1204">
        <v>2.4300000000000002</v>
      </c>
      <c r="MA21" s="206"/>
      <c r="MB21" s="254" t="s">
        <v>61</v>
      </c>
      <c r="MC21" s="255">
        <v>833.32</v>
      </c>
      <c r="MD21" s="548">
        <v>830.51</v>
      </c>
      <c r="ME21" s="257">
        <v>0.34</v>
      </c>
      <c r="MF21" s="255">
        <v>463.69</v>
      </c>
      <c r="MG21" s="548">
        <v>475.98</v>
      </c>
      <c r="MH21" s="257">
        <v>-2.58</v>
      </c>
      <c r="MI21" s="255">
        <v>831.54</v>
      </c>
      <c r="MJ21" s="548">
        <v>828.81</v>
      </c>
      <c r="MK21" s="257">
        <v>0.33</v>
      </c>
      <c r="ML21" s="230"/>
      <c r="MM21" s="230"/>
      <c r="MN21" s="230" t="s">
        <v>78</v>
      </c>
      <c r="MO21" s="721">
        <v>11665</v>
      </c>
      <c r="MP21" s="721">
        <v>11665</v>
      </c>
      <c r="MQ21" s="721">
        <v>11665</v>
      </c>
      <c r="MR21" s="721">
        <v>11665</v>
      </c>
      <c r="MS21" s="721">
        <v>11665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5776.0300000000007</v>
      </c>
      <c r="C22" s="290">
        <v>5544.95</v>
      </c>
      <c r="D22" s="381">
        <v>4.17</v>
      </c>
      <c r="E22" s="965"/>
      <c r="F22" s="965"/>
      <c r="G22" s="236" t="s">
        <v>98</v>
      </c>
      <c r="H22" s="692">
        <v>6752</v>
      </c>
      <c r="I22" s="668">
        <v>5624</v>
      </c>
      <c r="J22" s="693">
        <v>3567</v>
      </c>
      <c r="K22" s="692">
        <v>15943</v>
      </c>
      <c r="L22" s="694">
        <v>16947</v>
      </c>
      <c r="M22" s="697">
        <v>-5.92</v>
      </c>
      <c r="N22" s="420"/>
      <c r="O22" s="254" t="s">
        <v>67</v>
      </c>
      <c r="P22" s="255">
        <v>435.26</v>
      </c>
      <c r="Q22" s="256">
        <v>420.52</v>
      </c>
      <c r="R22" s="257">
        <v>3.51</v>
      </c>
      <c r="S22" s="255">
        <v>215.41</v>
      </c>
      <c r="T22" s="256">
        <v>213.46</v>
      </c>
      <c r="U22" s="257">
        <v>0.91</v>
      </c>
      <c r="V22" s="255">
        <v>434.18</v>
      </c>
      <c r="W22" s="256">
        <v>419.53</v>
      </c>
      <c r="X22" s="257">
        <v>3.49</v>
      </c>
      <c r="Y22" s="420"/>
      <c r="Z22" s="420"/>
      <c r="AA22" s="420" t="s">
        <v>82</v>
      </c>
      <c r="AB22" s="699">
        <v>1252</v>
      </c>
      <c r="AC22" s="699">
        <v>1252</v>
      </c>
      <c r="AD22" s="699">
        <v>1252</v>
      </c>
      <c r="AE22" s="699">
        <v>1252</v>
      </c>
      <c r="AF22" s="521"/>
      <c r="AG22" s="521"/>
      <c r="AH22" s="521"/>
      <c r="AI22" s="1505"/>
      <c r="AJ22" s="521"/>
      <c r="AK22" s="420"/>
      <c r="AL22" s="1324" t="s">
        <v>47</v>
      </c>
      <c r="AM22" s="1325">
        <v>444122</v>
      </c>
      <c r="AN22" s="1326">
        <v>52639</v>
      </c>
      <c r="AO22" s="1326">
        <v>360801</v>
      </c>
      <c r="AP22" s="1327">
        <v>31372</v>
      </c>
      <c r="AQ22" s="1328">
        <v>0</v>
      </c>
      <c r="AR22" s="1328">
        <v>0</v>
      </c>
      <c r="AS22" s="1328">
        <v>0</v>
      </c>
      <c r="AT22" s="1328">
        <v>0</v>
      </c>
      <c r="AU22" s="1329">
        <v>888934</v>
      </c>
      <c r="AV22" s="1330">
        <v>201319</v>
      </c>
      <c r="AW22" s="1330">
        <v>1090253</v>
      </c>
      <c r="AX22" s="420"/>
      <c r="AY22" s="420"/>
      <c r="AZ22" s="1324" t="s">
        <v>47</v>
      </c>
      <c r="BA22" s="1325">
        <v>940084</v>
      </c>
      <c r="BB22" s="1326">
        <v>8419</v>
      </c>
      <c r="BC22" s="1326">
        <v>173254</v>
      </c>
      <c r="BD22" s="1327">
        <v>20445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1142202</v>
      </c>
      <c r="BJ22" s="1330">
        <v>56389</v>
      </c>
      <c r="BK22" s="1330">
        <v>1198591</v>
      </c>
      <c r="BL22" s="679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55"/>
      <c r="BW22" s="235"/>
      <c r="BX22" s="1089"/>
      <c r="BY22" s="547"/>
      <c r="BZ22" s="521"/>
      <c r="CA22" s="521"/>
      <c r="CB22" s="521"/>
      <c r="CC22" s="521"/>
      <c r="CE22" s="378" t="s">
        <v>34</v>
      </c>
      <c r="CF22" s="289">
        <v>6345.42</v>
      </c>
      <c r="CG22" s="290">
        <v>6126.16</v>
      </c>
      <c r="CH22" s="381">
        <v>3.58</v>
      </c>
      <c r="CI22" s="729"/>
      <c r="CJ22" s="729"/>
      <c r="CK22" s="236" t="s">
        <v>98</v>
      </c>
      <c r="CL22" s="692">
        <v>4215</v>
      </c>
      <c r="CM22" s="668">
        <v>4215</v>
      </c>
      <c r="CN22" s="693">
        <v>3569</v>
      </c>
      <c r="CO22" s="692">
        <v>11999</v>
      </c>
      <c r="CP22" s="694">
        <v>12932</v>
      </c>
      <c r="CQ22" s="697">
        <v>-7.21</v>
      </c>
      <c r="CR22" s="420"/>
      <c r="CS22" s="254" t="s">
        <v>67</v>
      </c>
      <c r="CT22" s="255">
        <v>305.73</v>
      </c>
      <c r="CU22" s="256">
        <v>290.7</v>
      </c>
      <c r="CV22" s="257">
        <v>5.17</v>
      </c>
      <c r="CW22" s="255">
        <v>305.2</v>
      </c>
      <c r="CX22" s="256">
        <v>301.63</v>
      </c>
      <c r="CY22" s="257">
        <v>1.18</v>
      </c>
      <c r="CZ22" s="255">
        <v>305.73</v>
      </c>
      <c r="DA22" s="256">
        <v>290.75</v>
      </c>
      <c r="DB22" s="257">
        <v>5.15</v>
      </c>
      <c r="DC22" s="420"/>
      <c r="DD22" s="420"/>
      <c r="DE22" s="420" t="s">
        <v>82</v>
      </c>
      <c r="DF22" s="699">
        <v>1252</v>
      </c>
      <c r="DG22" s="699">
        <v>1252</v>
      </c>
      <c r="DH22" s="699">
        <v>1252</v>
      </c>
      <c r="DI22" s="699">
        <v>1252</v>
      </c>
      <c r="DJ22" s="521"/>
      <c r="DK22" s="521"/>
      <c r="DL22" s="521"/>
      <c r="DM22" s="1505"/>
      <c r="DN22" s="420"/>
      <c r="DO22" s="420"/>
      <c r="DP22" s="1324" t="s">
        <v>47</v>
      </c>
      <c r="DQ22" s="1325">
        <v>529641</v>
      </c>
      <c r="DR22" s="1326">
        <v>42433</v>
      </c>
      <c r="DS22" s="1326">
        <v>359361</v>
      </c>
      <c r="DT22" s="1327">
        <v>51319</v>
      </c>
      <c r="DU22" s="1328">
        <v>0</v>
      </c>
      <c r="DV22" s="1328">
        <v>0</v>
      </c>
      <c r="DW22" s="1328">
        <v>0</v>
      </c>
      <c r="DX22" s="1328">
        <v>0</v>
      </c>
      <c r="DY22" s="1329">
        <v>982754</v>
      </c>
      <c r="DZ22" s="1330">
        <v>255515</v>
      </c>
      <c r="EA22" s="1330">
        <v>1238269</v>
      </c>
      <c r="EB22" s="501"/>
      <c r="EC22" s="501"/>
      <c r="ED22" s="1331" t="s">
        <v>47</v>
      </c>
      <c r="EE22" s="1325">
        <v>1126081</v>
      </c>
      <c r="EF22" s="1326">
        <v>12300</v>
      </c>
      <c r="EG22" s="1326">
        <v>198903</v>
      </c>
      <c r="EH22" s="1327">
        <v>13051</v>
      </c>
      <c r="EI22" s="1328">
        <v>0</v>
      </c>
      <c r="EJ22" s="1328">
        <v>0</v>
      </c>
      <c r="EK22" s="1328">
        <v>0</v>
      </c>
      <c r="EL22" s="1328">
        <v>0</v>
      </c>
      <c r="EM22" s="1329">
        <v>1350335</v>
      </c>
      <c r="EN22" s="1330">
        <v>42508</v>
      </c>
      <c r="EO22" s="1330">
        <v>1392843</v>
      </c>
      <c r="EP22" s="679"/>
      <c r="EQ22" s="1083"/>
      <c r="ER22" s="1083"/>
      <c r="ES22" s="521"/>
      <c r="ET22" s="1292"/>
      <c r="EU22" s="698"/>
      <c r="EV22" s="698"/>
      <c r="EW22" s="698"/>
      <c r="EX22" s="698"/>
      <c r="EY22" s="1559"/>
      <c r="EZ22" s="1555"/>
      <c r="FA22" s="235"/>
      <c r="FB22" s="1089"/>
      <c r="FC22" s="547"/>
      <c r="FD22" s="521"/>
      <c r="FE22" s="521"/>
      <c r="FF22" s="521"/>
      <c r="FG22" s="420"/>
      <c r="FI22" s="378" t="s">
        <v>34</v>
      </c>
      <c r="FJ22" s="289">
        <v>4365.08</v>
      </c>
      <c r="FK22" s="290">
        <v>4383.5700000000006</v>
      </c>
      <c r="FL22" s="381">
        <v>-0.42</v>
      </c>
      <c r="FM22" s="286"/>
      <c r="FN22" s="286"/>
      <c r="FO22" s="236" t="s">
        <v>98</v>
      </c>
      <c r="FP22" s="692">
        <v>3365</v>
      </c>
      <c r="FQ22" s="668">
        <v>3326</v>
      </c>
      <c r="FR22" s="693">
        <v>2968</v>
      </c>
      <c r="FS22" s="692">
        <v>9659</v>
      </c>
      <c r="FT22" s="694">
        <v>9475</v>
      </c>
      <c r="FU22" s="697">
        <v>1.94</v>
      </c>
      <c r="FV22" s="688"/>
      <c r="FW22" s="254" t="s">
        <v>67</v>
      </c>
      <c r="FX22" s="255">
        <v>288.56</v>
      </c>
      <c r="FY22" s="256">
        <v>299.22000000000003</v>
      </c>
      <c r="FZ22" s="257">
        <v>-3.56</v>
      </c>
      <c r="GA22" s="255">
        <v>166.92</v>
      </c>
      <c r="GB22" s="256">
        <v>172.08</v>
      </c>
      <c r="GC22" s="257">
        <v>-3</v>
      </c>
      <c r="GD22" s="255">
        <v>287.93</v>
      </c>
      <c r="GE22" s="256">
        <v>298.57</v>
      </c>
      <c r="GF22" s="257">
        <v>-3.56</v>
      </c>
      <c r="GG22" s="517"/>
      <c r="GH22" s="517"/>
      <c r="GI22" s="517" t="s">
        <v>82</v>
      </c>
      <c r="GJ22" s="97">
        <v>1252</v>
      </c>
      <c r="GK22" s="97">
        <v>1252</v>
      </c>
      <c r="GL22" s="97">
        <v>1252</v>
      </c>
      <c r="GM22" s="94">
        <v>1252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547611</v>
      </c>
      <c r="GV22" s="1326">
        <v>23641</v>
      </c>
      <c r="GW22" s="1326">
        <v>218057</v>
      </c>
      <c r="GX22" s="1327">
        <v>26405</v>
      </c>
      <c r="GY22" s="1328">
        <v>0</v>
      </c>
      <c r="GZ22" s="1328">
        <v>0</v>
      </c>
      <c r="HA22" s="1328">
        <v>0</v>
      </c>
      <c r="HB22" s="1328">
        <v>0</v>
      </c>
      <c r="HC22" s="1329">
        <v>815714</v>
      </c>
      <c r="HD22" s="1330">
        <v>191013</v>
      </c>
      <c r="HE22" s="1330">
        <v>1006727</v>
      </c>
      <c r="HF22" s="517"/>
      <c r="HG22" s="517"/>
      <c r="HH22" s="1324" t="s">
        <v>47</v>
      </c>
      <c r="HI22" s="1325">
        <v>696266</v>
      </c>
      <c r="HJ22" s="1326">
        <v>15334</v>
      </c>
      <c r="HK22" s="1326">
        <v>195409</v>
      </c>
      <c r="HL22" s="1327">
        <v>53673</v>
      </c>
      <c r="HM22" s="1328">
        <v>0</v>
      </c>
      <c r="HN22" s="1328">
        <v>0</v>
      </c>
      <c r="HO22" s="1328">
        <v>0</v>
      </c>
      <c r="HP22" s="1328">
        <v>0</v>
      </c>
      <c r="HQ22" s="1329">
        <v>960682</v>
      </c>
      <c r="HR22" s="1330">
        <v>21326</v>
      </c>
      <c r="HS22" s="1330">
        <v>982008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5395.48</v>
      </c>
      <c r="IO22" s="290">
        <v>5467.51</v>
      </c>
      <c r="IP22" s="381">
        <v>-1.32</v>
      </c>
      <c r="IQ22" s="286"/>
      <c r="IR22" s="286"/>
      <c r="IS22" s="236" t="s">
        <v>98</v>
      </c>
      <c r="IT22" s="692">
        <v>4360</v>
      </c>
      <c r="IU22" s="668">
        <v>3287</v>
      </c>
      <c r="IV22" s="693">
        <v>5189</v>
      </c>
      <c r="IW22" s="692">
        <v>12836</v>
      </c>
      <c r="IX22" s="694">
        <v>11571</v>
      </c>
      <c r="IY22" s="697">
        <v>10.93</v>
      </c>
      <c r="IZ22" s="517"/>
      <c r="JA22" s="254" t="s">
        <v>67</v>
      </c>
      <c r="JB22" s="255">
        <v>235.13</v>
      </c>
      <c r="JC22" s="256">
        <v>252.44</v>
      </c>
      <c r="JD22" s="257">
        <v>-6.86</v>
      </c>
      <c r="JE22" s="255">
        <v>180.88</v>
      </c>
      <c r="JF22" s="256">
        <v>198.95</v>
      </c>
      <c r="JG22" s="257">
        <v>-9.08</v>
      </c>
      <c r="JH22" s="255">
        <v>234.87</v>
      </c>
      <c r="JI22" s="256">
        <v>252.17</v>
      </c>
      <c r="JJ22" s="257">
        <v>-6.86</v>
      </c>
      <c r="JK22" s="517"/>
      <c r="JL22" s="517"/>
      <c r="JM22" s="517" t="s">
        <v>82</v>
      </c>
      <c r="JN22" s="97">
        <v>1252</v>
      </c>
      <c r="JO22" s="97">
        <v>1252</v>
      </c>
      <c r="JP22" s="97">
        <v>1252</v>
      </c>
      <c r="JQ22" s="94">
        <v>1252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523630</v>
      </c>
      <c r="JZ22" s="1326">
        <v>43100</v>
      </c>
      <c r="KA22" s="1326">
        <v>281783</v>
      </c>
      <c r="KB22" s="1327">
        <v>94310</v>
      </c>
      <c r="KC22" s="1328">
        <v>0</v>
      </c>
      <c r="KD22" s="1328">
        <v>0</v>
      </c>
      <c r="KE22" s="1328">
        <v>0</v>
      </c>
      <c r="KF22" s="1328">
        <v>0</v>
      </c>
      <c r="KG22" s="1329">
        <v>942823</v>
      </c>
      <c r="KH22" s="1330">
        <v>270968</v>
      </c>
      <c r="KI22" s="1330">
        <v>1213791</v>
      </c>
      <c r="KL22" s="1331" t="s">
        <v>47</v>
      </c>
      <c r="KM22" s="1325">
        <v>806589</v>
      </c>
      <c r="KN22" s="1326">
        <v>18022</v>
      </c>
      <c r="KO22" s="1326">
        <v>223917</v>
      </c>
      <c r="KP22" s="1327">
        <v>161700</v>
      </c>
      <c r="KQ22" s="1328">
        <v>0</v>
      </c>
      <c r="KR22" s="1328">
        <v>0</v>
      </c>
      <c r="KS22" s="1328">
        <v>0</v>
      </c>
      <c r="KT22" s="1328">
        <v>0</v>
      </c>
      <c r="KU22" s="1329">
        <v>1210228</v>
      </c>
      <c r="KV22" s="1330">
        <v>56614</v>
      </c>
      <c r="KW22" s="1330">
        <v>1266842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5561.0899999999992</v>
      </c>
      <c r="LS22" s="290">
        <v>5471.6100000000006</v>
      </c>
      <c r="LT22" s="351">
        <v>1.64</v>
      </c>
      <c r="LU22" s="551"/>
      <c r="LV22" s="551"/>
      <c r="LW22" s="1202" t="s">
        <v>98</v>
      </c>
      <c r="LX22" s="1100">
        <v>50437</v>
      </c>
      <c r="LY22" s="1203">
        <v>50925</v>
      </c>
      <c r="LZ22" s="1204">
        <v>-0.96</v>
      </c>
      <c r="MA22" s="206"/>
      <c r="MB22" s="254" t="s">
        <v>67</v>
      </c>
      <c r="MC22" s="255">
        <v>319.08999999999997</v>
      </c>
      <c r="MD22" s="548">
        <v>318.89</v>
      </c>
      <c r="ME22" s="257">
        <v>0.06</v>
      </c>
      <c r="MF22" s="255">
        <v>216.17</v>
      </c>
      <c r="MG22" s="548">
        <v>221.07</v>
      </c>
      <c r="MH22" s="257">
        <v>-2.2200000000000002</v>
      </c>
      <c r="MI22" s="255">
        <v>318.58999999999997</v>
      </c>
      <c r="MJ22" s="548">
        <v>318.42</v>
      </c>
      <c r="MK22" s="257">
        <v>0.05</v>
      </c>
      <c r="ML22" s="230"/>
      <c r="MM22" s="230"/>
      <c r="MN22" s="230" t="s">
        <v>82</v>
      </c>
      <c r="MO22" s="721">
        <v>1252</v>
      </c>
      <c r="MP22" s="721">
        <v>1252</v>
      </c>
      <c r="MQ22" s="721">
        <v>1252</v>
      </c>
      <c r="MR22" s="721">
        <v>1252</v>
      </c>
      <c r="MS22" s="721">
        <v>1252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2045004</v>
      </c>
      <c r="NB22" s="1326">
        <v>161813</v>
      </c>
      <c r="NC22" s="1326">
        <v>1220002</v>
      </c>
      <c r="ND22" s="1327">
        <v>203406</v>
      </c>
      <c r="NE22" s="1328"/>
      <c r="NF22" s="1328"/>
      <c r="NG22" s="1328"/>
      <c r="NH22" s="1328"/>
      <c r="NI22" s="1329">
        <v>3630225</v>
      </c>
      <c r="NJ22" s="1330">
        <v>918815</v>
      </c>
      <c r="NK22" s="1330">
        <v>4549040</v>
      </c>
      <c r="NL22" s="710"/>
      <c r="NM22" s="710"/>
      <c r="NN22" s="1332" t="s">
        <v>47</v>
      </c>
      <c r="NO22" s="1325">
        <v>3569020</v>
      </c>
      <c r="NP22" s="1326">
        <v>54075</v>
      </c>
      <c r="NQ22" s="1326">
        <v>791483</v>
      </c>
      <c r="NR22" s="1327">
        <v>248869</v>
      </c>
      <c r="NS22" s="1328"/>
      <c r="NT22" s="1328"/>
      <c r="NU22" s="1328"/>
      <c r="NV22" s="1328"/>
      <c r="NW22" s="1329">
        <v>4663447</v>
      </c>
      <c r="NX22" s="1330">
        <v>176837</v>
      </c>
      <c r="NY22" s="1330">
        <v>4840284</v>
      </c>
    </row>
    <row r="23" spans="1:391" ht="22.5" customHeight="1" thickTop="1" x14ac:dyDescent="0.2">
      <c r="A23" s="382" t="s">
        <v>99</v>
      </c>
      <c r="B23" s="284">
        <v>2205.23</v>
      </c>
      <c r="C23" s="285">
        <v>2150.2000000000003</v>
      </c>
      <c r="D23" s="373">
        <v>2.56</v>
      </c>
      <c r="E23" s="965"/>
      <c r="F23" s="965"/>
      <c r="G23" s="236" t="s">
        <v>100</v>
      </c>
      <c r="H23" s="692">
        <v>11124</v>
      </c>
      <c r="I23" s="668">
        <v>13587</v>
      </c>
      <c r="J23" s="693">
        <v>10459</v>
      </c>
      <c r="K23" s="692">
        <v>35170</v>
      </c>
      <c r="L23" s="694">
        <v>32851</v>
      </c>
      <c r="M23" s="697">
        <v>7.06</v>
      </c>
      <c r="N23" s="420" t="s">
        <v>354</v>
      </c>
      <c r="O23" s="254" t="s">
        <v>72</v>
      </c>
      <c r="P23" s="255">
        <v>367.32</v>
      </c>
      <c r="Q23" s="256">
        <v>362.15</v>
      </c>
      <c r="R23" s="257">
        <v>1.43</v>
      </c>
      <c r="S23" s="255">
        <v>266.14</v>
      </c>
      <c r="T23" s="256">
        <v>261.56</v>
      </c>
      <c r="U23" s="257">
        <v>1.75</v>
      </c>
      <c r="V23" s="255">
        <v>366.83</v>
      </c>
      <c r="W23" s="256">
        <v>361.66</v>
      </c>
      <c r="X23" s="257">
        <v>1.43</v>
      </c>
      <c r="Y23" s="420"/>
      <c r="Z23" s="503" t="s">
        <v>52</v>
      </c>
      <c r="AA23" s="503"/>
      <c r="AB23" s="552">
        <v>84.33</v>
      </c>
      <c r="AC23" s="552">
        <v>87.92</v>
      </c>
      <c r="AD23" s="552">
        <v>82.24</v>
      </c>
      <c r="AE23" s="552">
        <v>84.83</v>
      </c>
      <c r="AF23" s="1361"/>
      <c r="AG23" s="1361"/>
      <c r="AH23" s="1361"/>
      <c r="AI23" s="1361"/>
      <c r="AJ23" s="521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9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511"/>
      <c r="BK23" s="420"/>
      <c r="BL23" s="420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55"/>
      <c r="BW23" s="235"/>
      <c r="BX23" s="1089"/>
      <c r="BY23" s="547"/>
      <c r="BZ23" s="521"/>
      <c r="CA23" s="521"/>
      <c r="CB23" s="521"/>
      <c r="CC23" s="521"/>
      <c r="CE23" s="382" t="s">
        <v>99</v>
      </c>
      <c r="CF23" s="284">
        <v>1888.2400000000002</v>
      </c>
      <c r="CG23" s="285">
        <v>1841.6000000000001</v>
      </c>
      <c r="CH23" s="373">
        <v>2.5299999999999998</v>
      </c>
      <c r="CI23" s="729"/>
      <c r="CJ23" s="729"/>
      <c r="CK23" s="236" t="s">
        <v>100</v>
      </c>
      <c r="CL23" s="692">
        <v>11358</v>
      </c>
      <c r="CM23" s="668">
        <v>10552</v>
      </c>
      <c r="CN23" s="693">
        <v>9785</v>
      </c>
      <c r="CO23" s="692">
        <v>31695</v>
      </c>
      <c r="CP23" s="694">
        <v>30923</v>
      </c>
      <c r="CQ23" s="697">
        <v>2.5</v>
      </c>
      <c r="CR23" s="420"/>
      <c r="CS23" s="254" t="s">
        <v>72</v>
      </c>
      <c r="CT23" s="255">
        <v>339.43</v>
      </c>
      <c r="CU23" s="256">
        <v>325.85000000000002</v>
      </c>
      <c r="CV23" s="257">
        <v>4.17</v>
      </c>
      <c r="CW23" s="255">
        <v>263</v>
      </c>
      <c r="CX23" s="256">
        <v>254.64</v>
      </c>
      <c r="CY23" s="257">
        <v>3.28</v>
      </c>
      <c r="CZ23" s="255">
        <v>339.09</v>
      </c>
      <c r="DA23" s="256">
        <v>325.54000000000002</v>
      </c>
      <c r="DB23" s="257">
        <v>4.16</v>
      </c>
      <c r="DC23" s="420"/>
      <c r="DD23" s="503" t="s">
        <v>52</v>
      </c>
      <c r="DE23" s="503"/>
      <c r="DF23" s="552">
        <v>87.86</v>
      </c>
      <c r="DG23" s="552">
        <v>82.39</v>
      </c>
      <c r="DH23" s="552">
        <v>75.62</v>
      </c>
      <c r="DI23" s="552">
        <v>81.96</v>
      </c>
      <c r="DJ23" s="1361"/>
      <c r="DK23" s="1361"/>
      <c r="DL23" s="1361"/>
      <c r="DM23" s="1361"/>
      <c r="DN23" s="420"/>
      <c r="DO23" s="420"/>
      <c r="DP23" s="420"/>
      <c r="DQ23" s="420"/>
      <c r="DR23" s="420"/>
      <c r="DS23" s="420"/>
      <c r="DT23" s="420"/>
      <c r="DU23" s="420"/>
      <c r="DV23" s="420"/>
      <c r="DW23" s="420"/>
      <c r="DX23" s="420"/>
      <c r="DY23" s="420"/>
      <c r="DZ23" s="511"/>
      <c r="EA23" s="420"/>
      <c r="EB23" s="420"/>
      <c r="EC23" s="420"/>
      <c r="ED23" s="420"/>
      <c r="EE23" s="420"/>
      <c r="EF23" s="420"/>
      <c r="EG23" s="420"/>
      <c r="EH23" s="420"/>
      <c r="EI23" s="420"/>
      <c r="EJ23" s="420"/>
      <c r="EK23" s="420"/>
      <c r="EL23" s="420"/>
      <c r="EM23" s="420"/>
      <c r="EN23" s="511"/>
      <c r="EO23" s="420"/>
      <c r="EP23" s="420"/>
      <c r="EQ23" s="1083"/>
      <c r="ER23" s="1083"/>
      <c r="ES23" s="521"/>
      <c r="ET23" s="1526"/>
      <c r="EU23" s="696"/>
      <c r="EV23" s="696"/>
      <c r="EW23" s="696"/>
      <c r="EX23" s="696"/>
      <c r="EY23" s="1559"/>
      <c r="EZ23" s="1555"/>
      <c r="FA23" s="235"/>
      <c r="FB23" s="1089"/>
      <c r="FC23" s="547"/>
      <c r="FD23" s="521"/>
      <c r="FE23" s="521"/>
      <c r="FF23" s="521"/>
      <c r="FG23" s="420"/>
      <c r="FI23" s="382" t="s">
        <v>99</v>
      </c>
      <c r="FJ23" s="284">
        <v>1809.4099999999999</v>
      </c>
      <c r="FK23" s="285">
        <v>1804.5299999999997</v>
      </c>
      <c r="FL23" s="373">
        <v>0.27</v>
      </c>
      <c r="FM23" s="286"/>
      <c r="FN23" s="286"/>
      <c r="FO23" s="236" t="s">
        <v>100</v>
      </c>
      <c r="FP23" s="692">
        <v>8142</v>
      </c>
      <c r="FQ23" s="668">
        <v>8472</v>
      </c>
      <c r="FR23" s="693">
        <v>8659</v>
      </c>
      <c r="FS23" s="692">
        <v>25273</v>
      </c>
      <c r="FT23" s="694">
        <v>24402</v>
      </c>
      <c r="FU23" s="697">
        <v>3.57</v>
      </c>
      <c r="FV23" s="688"/>
      <c r="FW23" s="254" t="s">
        <v>72</v>
      </c>
      <c r="FX23" s="255">
        <v>479.39</v>
      </c>
      <c r="FY23" s="256">
        <v>459.62</v>
      </c>
      <c r="FZ23" s="257">
        <v>4.3</v>
      </c>
      <c r="GA23" s="255">
        <v>341.97</v>
      </c>
      <c r="GB23" s="256">
        <v>349.54</v>
      </c>
      <c r="GC23" s="257">
        <v>-2.17</v>
      </c>
      <c r="GD23" s="255">
        <v>478.68</v>
      </c>
      <c r="GE23" s="256">
        <v>459.06</v>
      </c>
      <c r="GF23" s="257">
        <v>4.2699999999999996</v>
      </c>
      <c r="GG23" s="517"/>
      <c r="GH23" s="528" t="s">
        <v>52</v>
      </c>
      <c r="GI23" s="528"/>
      <c r="GJ23" s="536">
        <v>74.94</v>
      </c>
      <c r="GK23" s="536">
        <v>76.38</v>
      </c>
      <c r="GL23" s="536">
        <v>72.77</v>
      </c>
      <c r="GM23" s="536">
        <v>74.7</v>
      </c>
      <c r="GN23" s="1361"/>
      <c r="GO23" s="1361"/>
      <c r="GP23" s="1361"/>
      <c r="GQ23" s="1361"/>
      <c r="GR23" s="523"/>
      <c r="GS23" s="517"/>
      <c r="GT23" s="420"/>
      <c r="GU23" s="420"/>
      <c r="GV23" s="420"/>
      <c r="GW23" s="420"/>
      <c r="GX23" s="420"/>
      <c r="GY23" s="420"/>
      <c r="GZ23" s="420"/>
      <c r="HA23" s="420"/>
      <c r="HB23" s="420"/>
      <c r="HC23" s="420"/>
      <c r="HD23" s="490"/>
      <c r="HE23" s="420"/>
      <c r="HF23" s="517"/>
      <c r="HG23" s="517"/>
      <c r="HH23" s="420"/>
      <c r="HI23" s="420"/>
      <c r="HJ23" s="420"/>
      <c r="HK23" s="420"/>
      <c r="HL23" s="420"/>
      <c r="HM23" s="420"/>
      <c r="HN23" s="420"/>
      <c r="HO23" s="420"/>
      <c r="HP23" s="420"/>
      <c r="HQ23" s="420"/>
      <c r="HR23" s="511"/>
      <c r="HS23" s="420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1931.8999999999999</v>
      </c>
      <c r="IO23" s="285">
        <v>1957.9000000000003</v>
      </c>
      <c r="IP23" s="373">
        <v>-1.33</v>
      </c>
      <c r="IQ23" s="286"/>
      <c r="IR23" s="286"/>
      <c r="IS23" s="236" t="s">
        <v>100</v>
      </c>
      <c r="IT23" s="692">
        <v>11848</v>
      </c>
      <c r="IU23" s="668">
        <v>10953</v>
      </c>
      <c r="IV23" s="693">
        <v>14108</v>
      </c>
      <c r="IW23" s="692">
        <v>36909</v>
      </c>
      <c r="IX23" s="694">
        <v>31615</v>
      </c>
      <c r="IY23" s="697">
        <v>16.75</v>
      </c>
      <c r="IZ23" s="517"/>
      <c r="JA23" s="254" t="s">
        <v>72</v>
      </c>
      <c r="JB23" s="255">
        <v>427.52</v>
      </c>
      <c r="JC23" s="256">
        <v>444.42</v>
      </c>
      <c r="JD23" s="257">
        <v>-3.8</v>
      </c>
      <c r="JE23" s="255">
        <v>404.98</v>
      </c>
      <c r="JF23" s="256">
        <v>398.64</v>
      </c>
      <c r="JG23" s="257">
        <v>1.59</v>
      </c>
      <c r="JH23" s="255">
        <v>427.41</v>
      </c>
      <c r="JI23" s="256">
        <v>444.19</v>
      </c>
      <c r="JJ23" s="257">
        <v>-3.78</v>
      </c>
      <c r="JK23" s="517"/>
      <c r="JL23" s="528" t="s">
        <v>52</v>
      </c>
      <c r="JM23" s="528"/>
      <c r="JN23" s="536">
        <v>75.64</v>
      </c>
      <c r="JO23" s="536">
        <v>83.77</v>
      </c>
      <c r="JP23" s="536">
        <v>84.94</v>
      </c>
      <c r="JQ23" s="536">
        <v>81.45</v>
      </c>
      <c r="JR23" s="1361"/>
      <c r="JS23" s="1361"/>
      <c r="JT23" s="1361"/>
      <c r="JU23" s="1361"/>
      <c r="JV23" s="523"/>
      <c r="JW23" s="517"/>
      <c r="JX23" s="420"/>
      <c r="JY23" s="420"/>
      <c r="JZ23" s="420"/>
      <c r="KA23" s="420"/>
      <c r="KB23" s="420"/>
      <c r="KC23" s="420"/>
      <c r="KD23" s="420"/>
      <c r="KE23" s="420"/>
      <c r="KF23" s="420"/>
      <c r="KG23" s="420"/>
      <c r="KH23" s="490"/>
      <c r="KI23" s="420"/>
      <c r="KJ23" s="517"/>
      <c r="KK23" s="517"/>
      <c r="KL23" s="420"/>
      <c r="KM23" s="420"/>
      <c r="KN23" s="420"/>
      <c r="KO23" s="420"/>
      <c r="KP23" s="420"/>
      <c r="KQ23" s="420"/>
      <c r="KR23" s="420"/>
      <c r="KS23" s="420"/>
      <c r="KT23" s="420"/>
      <c r="KU23" s="420"/>
      <c r="KV23" s="511"/>
      <c r="KW23" s="420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1960.01</v>
      </c>
      <c r="LS23" s="285">
        <v>1940.28</v>
      </c>
      <c r="LT23" s="413">
        <v>1.02</v>
      </c>
      <c r="LU23" s="551"/>
      <c r="LV23" s="551"/>
      <c r="LW23" s="1202" t="s">
        <v>100</v>
      </c>
      <c r="LX23" s="1100">
        <v>129047</v>
      </c>
      <c r="LY23" s="1203">
        <v>119791</v>
      </c>
      <c r="LZ23" s="1204">
        <v>7.73</v>
      </c>
      <c r="MA23" s="206"/>
      <c r="MB23" s="254" t="s">
        <v>72</v>
      </c>
      <c r="MC23" s="255">
        <v>397.19</v>
      </c>
      <c r="MD23" s="548">
        <v>394.07</v>
      </c>
      <c r="ME23" s="257">
        <v>0.79</v>
      </c>
      <c r="MF23" s="255">
        <v>321.27</v>
      </c>
      <c r="MG23" s="548">
        <v>317.97000000000003</v>
      </c>
      <c r="MH23" s="257">
        <v>1.04</v>
      </c>
      <c r="MI23" s="255">
        <v>396.82</v>
      </c>
      <c r="MJ23" s="548">
        <v>393.71</v>
      </c>
      <c r="MK23" s="257">
        <v>0.79</v>
      </c>
      <c r="ML23" s="230"/>
      <c r="MM23" s="250" t="s">
        <v>52</v>
      </c>
      <c r="MN23" s="250"/>
      <c r="MO23" s="1355">
        <v>84.83</v>
      </c>
      <c r="MP23" s="1355">
        <v>81.96</v>
      </c>
      <c r="MQ23" s="1355">
        <v>74.7</v>
      </c>
      <c r="MR23" s="1355">
        <v>81.45</v>
      </c>
      <c r="MS23" s="1355">
        <v>80.73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2017.73</v>
      </c>
      <c r="C24" s="288">
        <v>1966.69</v>
      </c>
      <c r="D24" s="377">
        <v>2.6</v>
      </c>
      <c r="E24" s="965"/>
      <c r="F24" s="965"/>
      <c r="G24" s="244" t="s">
        <v>101</v>
      </c>
      <c r="H24" s="692">
        <v>32345</v>
      </c>
      <c r="I24" s="668">
        <v>37645</v>
      </c>
      <c r="J24" s="693">
        <v>36258</v>
      </c>
      <c r="K24" s="692">
        <v>106248</v>
      </c>
      <c r="L24" s="694">
        <v>109492</v>
      </c>
      <c r="M24" s="697">
        <v>-2.96</v>
      </c>
      <c r="N24" s="420"/>
      <c r="O24" s="263" t="s">
        <v>77</v>
      </c>
      <c r="P24" s="293">
        <v>116.85</v>
      </c>
      <c r="Q24" s="256">
        <v>113.54</v>
      </c>
      <c r="R24" s="257">
        <v>2.92</v>
      </c>
      <c r="S24" s="255">
        <v>68.11</v>
      </c>
      <c r="T24" s="256">
        <v>68.59</v>
      </c>
      <c r="U24" s="257">
        <v>-0.7</v>
      </c>
      <c r="V24" s="255">
        <v>116.61</v>
      </c>
      <c r="W24" s="256">
        <v>113.32</v>
      </c>
      <c r="X24" s="257">
        <v>2.9</v>
      </c>
      <c r="Y24" s="420"/>
      <c r="Z24" s="420"/>
      <c r="AA24" s="420" t="s">
        <v>37</v>
      </c>
      <c r="AB24" s="506">
        <v>77.319999999999993</v>
      </c>
      <c r="AC24" s="506">
        <v>65.81</v>
      </c>
      <c r="AD24" s="506">
        <v>65.209999999999994</v>
      </c>
      <c r="AE24" s="506">
        <v>69.45</v>
      </c>
      <c r="AF24" s="1356"/>
      <c r="AG24" s="1356"/>
      <c r="AH24" s="1356"/>
      <c r="AI24" s="1356"/>
      <c r="AJ24" s="521"/>
      <c r="AK24" s="420"/>
      <c r="AL24" s="596" t="s">
        <v>102</v>
      </c>
      <c r="AM24" s="707"/>
      <c r="AN24" s="707"/>
      <c r="AO24" s="707"/>
      <c r="AP24" s="557"/>
      <c r="AQ24" s="557"/>
      <c r="AR24" s="557"/>
      <c r="AS24" s="557"/>
      <c r="AT24" s="557"/>
      <c r="AU24" s="557"/>
      <c r="AV24" s="595"/>
      <c r="AW24" s="326"/>
      <c r="AX24" s="420"/>
      <c r="AY24" s="420"/>
      <c r="AZ24" s="596" t="s">
        <v>103</v>
      </c>
      <c r="BA24" s="596"/>
      <c r="BB24" s="596"/>
      <c r="BC24" s="596"/>
      <c r="BD24" s="557"/>
      <c r="BE24" s="557"/>
      <c r="BF24" s="557"/>
      <c r="BG24" s="557"/>
      <c r="BH24" s="557"/>
      <c r="BI24" s="557"/>
      <c r="BJ24" s="1428"/>
      <c r="BK24" s="326"/>
      <c r="BL24" s="326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55"/>
      <c r="BW24" s="253"/>
      <c r="BX24" s="1089"/>
      <c r="BY24" s="547"/>
      <c r="BZ24" s="521"/>
      <c r="CA24" s="521"/>
      <c r="CB24" s="521"/>
      <c r="CC24" s="521"/>
      <c r="CE24" s="374" t="s">
        <v>54</v>
      </c>
      <c r="CF24" s="287">
        <v>1755.76</v>
      </c>
      <c r="CG24" s="288">
        <v>1719.9</v>
      </c>
      <c r="CH24" s="377">
        <v>2.09</v>
      </c>
      <c r="CI24" s="729"/>
      <c r="CJ24" s="729"/>
      <c r="CK24" s="244" t="s">
        <v>101</v>
      </c>
      <c r="CL24" s="692">
        <v>47561</v>
      </c>
      <c r="CM24" s="668">
        <v>33287</v>
      </c>
      <c r="CN24" s="693">
        <v>26541</v>
      </c>
      <c r="CO24" s="692">
        <v>107389</v>
      </c>
      <c r="CP24" s="694">
        <v>104358</v>
      </c>
      <c r="CQ24" s="697">
        <v>2.9</v>
      </c>
      <c r="CR24" s="420"/>
      <c r="CS24" s="263" t="s">
        <v>77</v>
      </c>
      <c r="CT24" s="293">
        <v>65.66</v>
      </c>
      <c r="CU24" s="256">
        <v>62.37</v>
      </c>
      <c r="CV24" s="257">
        <v>5.27</v>
      </c>
      <c r="CW24" s="255">
        <v>30.79</v>
      </c>
      <c r="CX24" s="256">
        <v>29.55</v>
      </c>
      <c r="CY24" s="257">
        <v>4.2</v>
      </c>
      <c r="CZ24" s="255">
        <v>65.5</v>
      </c>
      <c r="DA24" s="256">
        <v>62.23</v>
      </c>
      <c r="DB24" s="257">
        <v>5.25</v>
      </c>
      <c r="DC24" s="420"/>
      <c r="DD24" s="420"/>
      <c r="DE24" s="420" t="s">
        <v>37</v>
      </c>
      <c r="DF24" s="506">
        <v>78.709999999999994</v>
      </c>
      <c r="DG24" s="506">
        <v>71.680000000000007</v>
      </c>
      <c r="DH24" s="506">
        <v>65.62</v>
      </c>
      <c r="DI24" s="506">
        <v>72</v>
      </c>
      <c r="DJ24" s="1356"/>
      <c r="DK24" s="1356"/>
      <c r="DL24" s="1356"/>
      <c r="DM24" s="1356"/>
      <c r="DN24" s="420"/>
      <c r="DO24" s="420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420"/>
      <c r="EC24" s="420"/>
      <c r="ED24" s="596" t="s">
        <v>103</v>
      </c>
      <c r="EE24" s="596"/>
      <c r="EF24" s="596"/>
      <c r="EG24" s="596"/>
      <c r="EH24" s="557"/>
      <c r="EI24" s="557"/>
      <c r="EJ24" s="557"/>
      <c r="EK24" s="557"/>
      <c r="EL24" s="557"/>
      <c r="EM24" s="557"/>
      <c r="EN24" s="1428"/>
      <c r="EO24" s="326"/>
      <c r="EP24" s="326"/>
      <c r="EQ24" s="1083"/>
      <c r="ER24" s="1083"/>
      <c r="ES24" s="521"/>
      <c r="ET24" s="1292"/>
      <c r="EU24" s="698"/>
      <c r="EV24" s="698"/>
      <c r="EW24" s="698"/>
      <c r="EX24" s="698"/>
      <c r="EY24" s="1559"/>
      <c r="EZ24" s="1555"/>
      <c r="FA24" s="253"/>
      <c r="FB24" s="1089"/>
      <c r="FC24" s="547"/>
      <c r="FD24" s="521"/>
      <c r="FE24" s="521"/>
      <c r="FF24" s="521"/>
      <c r="FG24" s="420"/>
      <c r="FI24" s="374" t="s">
        <v>54</v>
      </c>
      <c r="FJ24" s="287">
        <v>1760.97</v>
      </c>
      <c r="FK24" s="288">
        <v>1750.08</v>
      </c>
      <c r="FL24" s="377">
        <v>0.62</v>
      </c>
      <c r="FM24" s="286"/>
      <c r="FN24" s="286"/>
      <c r="FO24" s="244" t="s">
        <v>101</v>
      </c>
      <c r="FP24" s="692">
        <v>22548</v>
      </c>
      <c r="FQ24" s="668">
        <v>26985</v>
      </c>
      <c r="FR24" s="693">
        <v>29875</v>
      </c>
      <c r="FS24" s="692">
        <v>79408</v>
      </c>
      <c r="FT24" s="694">
        <v>75821</v>
      </c>
      <c r="FU24" s="697">
        <v>4.7300000000000004</v>
      </c>
      <c r="FV24" s="688"/>
      <c r="FW24" s="263" t="s">
        <v>77</v>
      </c>
      <c r="FX24" s="293">
        <v>86.36</v>
      </c>
      <c r="FY24" s="256">
        <v>87.92</v>
      </c>
      <c r="FZ24" s="257">
        <v>-1.77</v>
      </c>
      <c r="GA24" s="255">
        <v>89.27</v>
      </c>
      <c r="GB24" s="256">
        <v>91.72</v>
      </c>
      <c r="GC24" s="257">
        <v>-2.67</v>
      </c>
      <c r="GD24" s="255">
        <v>86.38</v>
      </c>
      <c r="GE24" s="256">
        <v>87.94</v>
      </c>
      <c r="GF24" s="257">
        <v>-1.77</v>
      </c>
      <c r="GG24" s="517"/>
      <c r="GH24" s="517"/>
      <c r="GI24" s="517" t="s">
        <v>37</v>
      </c>
      <c r="GJ24" s="534">
        <v>59.79</v>
      </c>
      <c r="GK24" s="534">
        <v>60.3</v>
      </c>
      <c r="GL24" s="534">
        <v>52</v>
      </c>
      <c r="GM24" s="534">
        <v>57.36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1777.03</v>
      </c>
      <c r="IO24" s="288">
        <v>1784.27</v>
      </c>
      <c r="IP24" s="377">
        <v>-0.41</v>
      </c>
      <c r="IQ24" s="286"/>
      <c r="IR24" s="286"/>
      <c r="IS24" s="244" t="s">
        <v>101</v>
      </c>
      <c r="IT24" s="692">
        <v>34989</v>
      </c>
      <c r="IU24" s="668">
        <v>29076</v>
      </c>
      <c r="IV24" s="693">
        <v>38953</v>
      </c>
      <c r="IW24" s="692">
        <v>103018</v>
      </c>
      <c r="IX24" s="694">
        <v>105565</v>
      </c>
      <c r="IY24" s="697">
        <v>-2.41</v>
      </c>
      <c r="IZ24" s="517"/>
      <c r="JA24" s="263" t="s">
        <v>77</v>
      </c>
      <c r="JB24" s="293">
        <v>233.66</v>
      </c>
      <c r="JC24" s="256">
        <v>250.75</v>
      </c>
      <c r="JD24" s="257">
        <v>-6.82</v>
      </c>
      <c r="JE24" s="255">
        <v>246.12</v>
      </c>
      <c r="JF24" s="256">
        <v>236.86</v>
      </c>
      <c r="JG24" s="257">
        <v>3.91</v>
      </c>
      <c r="JH24" s="255">
        <v>233.72</v>
      </c>
      <c r="JI24" s="256">
        <v>250.69</v>
      </c>
      <c r="JJ24" s="257">
        <v>-6.77</v>
      </c>
      <c r="JK24" s="517"/>
      <c r="JL24" s="517"/>
      <c r="JM24" s="517" t="s">
        <v>37</v>
      </c>
      <c r="JN24" s="534">
        <v>67.3</v>
      </c>
      <c r="JO24" s="534">
        <v>65.13</v>
      </c>
      <c r="JP24" s="534">
        <v>70.86</v>
      </c>
      <c r="JQ24" s="534">
        <v>67.760000000000005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1821.35</v>
      </c>
      <c r="LS24" s="288">
        <v>1798.6300000000003</v>
      </c>
      <c r="LT24" s="340">
        <v>1.26</v>
      </c>
      <c r="LU24" s="551"/>
      <c r="LV24" s="551"/>
      <c r="LW24" s="1205" t="s">
        <v>101</v>
      </c>
      <c r="LX24" s="1100">
        <v>396063</v>
      </c>
      <c r="LY24" s="1203">
        <v>395236</v>
      </c>
      <c r="LZ24" s="1204">
        <v>0.21</v>
      </c>
      <c r="MA24" s="206"/>
      <c r="MB24" s="263" t="s">
        <v>77</v>
      </c>
      <c r="MC24" s="255">
        <v>134.4</v>
      </c>
      <c r="MD24" s="548">
        <v>137.38999999999999</v>
      </c>
      <c r="ME24" s="257">
        <v>-2.1800000000000002</v>
      </c>
      <c r="MF24" s="255">
        <v>117.75</v>
      </c>
      <c r="MG24" s="548">
        <v>116.02</v>
      </c>
      <c r="MH24" s="257">
        <v>1.49</v>
      </c>
      <c r="MI24" s="255">
        <v>134.32</v>
      </c>
      <c r="MJ24" s="548">
        <v>137.29</v>
      </c>
      <c r="MK24" s="257">
        <v>-2.16</v>
      </c>
      <c r="ML24" s="230"/>
      <c r="MM24" s="230"/>
      <c r="MN24" s="230" t="s">
        <v>37</v>
      </c>
      <c r="MO24" s="735">
        <v>69.45</v>
      </c>
      <c r="MP24" s="735">
        <v>72</v>
      </c>
      <c r="MQ24" s="735">
        <v>57.36</v>
      </c>
      <c r="MR24" s="735">
        <v>67.760000000000005</v>
      </c>
      <c r="MS24" s="736">
        <v>66.64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2916.06</v>
      </c>
      <c r="C25" s="295">
        <v>2824.44</v>
      </c>
      <c r="D25" s="386">
        <v>3.24</v>
      </c>
      <c r="E25" s="965"/>
      <c r="F25" s="965"/>
      <c r="G25" s="236" t="s">
        <v>104</v>
      </c>
      <c r="H25" s="692">
        <v>11892</v>
      </c>
      <c r="I25" s="668">
        <v>12547</v>
      </c>
      <c r="J25" s="693">
        <v>10567</v>
      </c>
      <c r="K25" s="692">
        <v>35006</v>
      </c>
      <c r="L25" s="694">
        <v>33910</v>
      </c>
      <c r="M25" s="697">
        <v>3.23</v>
      </c>
      <c r="N25" s="420"/>
      <c r="O25" s="266" t="s">
        <v>81</v>
      </c>
      <c r="P25" s="267">
        <v>5776.0300000000007</v>
      </c>
      <c r="Q25" s="268">
        <v>5544.95</v>
      </c>
      <c r="R25" s="269">
        <v>4.17</v>
      </c>
      <c r="S25" s="270">
        <v>2916.06</v>
      </c>
      <c r="T25" s="268">
        <v>2824.44</v>
      </c>
      <c r="U25" s="269">
        <v>3.24</v>
      </c>
      <c r="V25" s="270">
        <v>5761.98</v>
      </c>
      <c r="W25" s="268">
        <v>5531.8399999999992</v>
      </c>
      <c r="X25" s="269">
        <v>4.16</v>
      </c>
      <c r="Y25" s="420"/>
      <c r="Z25" s="420"/>
      <c r="AA25" s="420" t="s">
        <v>51</v>
      </c>
      <c r="AB25" s="506">
        <v>88.92</v>
      </c>
      <c r="AC25" s="506">
        <v>93.84</v>
      </c>
      <c r="AD25" s="506">
        <v>78.03</v>
      </c>
      <c r="AE25" s="506">
        <v>86.93</v>
      </c>
      <c r="AF25" s="1356"/>
      <c r="AG25" s="1356"/>
      <c r="AH25" s="1356"/>
      <c r="AI25" s="1356"/>
      <c r="AJ25" s="521"/>
      <c r="AK25" s="420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420"/>
      <c r="AY25" s="42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329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55"/>
      <c r="BW25" s="235"/>
      <c r="BX25" s="1089"/>
      <c r="BY25" s="547"/>
      <c r="BZ25" s="521"/>
      <c r="CA25" s="521"/>
      <c r="CB25" s="521"/>
      <c r="CC25" s="521"/>
      <c r="CE25" s="383" t="s">
        <v>34</v>
      </c>
      <c r="CF25" s="294">
        <v>2705.28</v>
      </c>
      <c r="CG25" s="295">
        <v>2626.21</v>
      </c>
      <c r="CH25" s="386">
        <v>3.01</v>
      </c>
      <c r="CI25" s="729"/>
      <c r="CJ25" s="729"/>
      <c r="CK25" s="236" t="s">
        <v>104</v>
      </c>
      <c r="CL25" s="692">
        <v>12409</v>
      </c>
      <c r="CM25" s="668">
        <v>6821</v>
      </c>
      <c r="CN25" s="693">
        <v>6497</v>
      </c>
      <c r="CO25" s="692">
        <v>25727</v>
      </c>
      <c r="CP25" s="694">
        <v>23592</v>
      </c>
      <c r="CQ25" s="697">
        <v>9.0500000000000007</v>
      </c>
      <c r="CR25" s="420"/>
      <c r="CS25" s="266" t="s">
        <v>81</v>
      </c>
      <c r="CT25" s="267">
        <v>6345.42</v>
      </c>
      <c r="CU25" s="268">
        <v>6126.16</v>
      </c>
      <c r="CV25" s="269">
        <v>3.58</v>
      </c>
      <c r="CW25" s="270">
        <v>2705.2799999999997</v>
      </c>
      <c r="CX25" s="268">
        <v>2626.21</v>
      </c>
      <c r="CY25" s="269">
        <v>3.01</v>
      </c>
      <c r="CZ25" s="270">
        <v>6329.23</v>
      </c>
      <c r="DA25" s="268">
        <v>6111.0499999999993</v>
      </c>
      <c r="DB25" s="269">
        <v>3.57</v>
      </c>
      <c r="DC25" s="420"/>
      <c r="DD25" s="420"/>
      <c r="DE25" s="420" t="s">
        <v>51</v>
      </c>
      <c r="DF25" s="506">
        <v>88.17</v>
      </c>
      <c r="DG25" s="506">
        <v>84.7</v>
      </c>
      <c r="DH25" s="506">
        <v>76.569999999999993</v>
      </c>
      <c r="DI25" s="506">
        <v>83.15</v>
      </c>
      <c r="DJ25" s="1356"/>
      <c r="DK25" s="1356"/>
      <c r="DL25" s="1356"/>
      <c r="DM25" s="1356"/>
      <c r="DN25" s="420"/>
      <c r="DO25" s="420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420"/>
      <c r="EC25" s="42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329"/>
      <c r="EQ25" s="1083"/>
      <c r="ER25" s="1083"/>
      <c r="ES25" s="521"/>
      <c r="ET25" s="1292"/>
      <c r="EU25" s="698"/>
      <c r="EV25" s="698"/>
      <c r="EW25" s="698"/>
      <c r="EX25" s="698"/>
      <c r="EY25" s="1559"/>
      <c r="EZ25" s="1555"/>
      <c r="FA25" s="235"/>
      <c r="FB25" s="1089"/>
      <c r="FC25" s="547"/>
      <c r="FD25" s="521"/>
      <c r="FE25" s="521"/>
      <c r="FF25" s="521"/>
      <c r="FG25" s="420"/>
      <c r="FI25" s="383" t="s">
        <v>34</v>
      </c>
      <c r="FJ25" s="294">
        <v>2085.0300000000002</v>
      </c>
      <c r="FK25" s="295">
        <v>2110.2600000000002</v>
      </c>
      <c r="FL25" s="386">
        <v>-1.2</v>
      </c>
      <c r="FM25" s="286"/>
      <c r="FN25" s="286"/>
      <c r="FO25" s="236" t="s">
        <v>104</v>
      </c>
      <c r="FP25" s="692">
        <v>7863</v>
      </c>
      <c r="FQ25" s="668">
        <v>8475</v>
      </c>
      <c r="FR25" s="693">
        <v>8975</v>
      </c>
      <c r="FS25" s="692">
        <v>25313</v>
      </c>
      <c r="FT25" s="694">
        <v>25014</v>
      </c>
      <c r="FU25" s="697">
        <v>1.2</v>
      </c>
      <c r="FV25" s="688"/>
      <c r="FW25" s="266" t="s">
        <v>81</v>
      </c>
      <c r="FX25" s="267">
        <v>4365.08</v>
      </c>
      <c r="FY25" s="268">
        <v>4383.5700000000006</v>
      </c>
      <c r="FZ25" s="269">
        <v>-0.42</v>
      </c>
      <c r="GA25" s="270">
        <v>2085.0300000000002</v>
      </c>
      <c r="GB25" s="268">
        <v>2110.2599999999998</v>
      </c>
      <c r="GC25" s="269">
        <v>-1.2</v>
      </c>
      <c r="GD25" s="270">
        <v>4353.2900000000009</v>
      </c>
      <c r="GE25" s="268">
        <v>4372.03</v>
      </c>
      <c r="GF25" s="269">
        <v>-0.43</v>
      </c>
      <c r="GG25" s="517"/>
      <c r="GH25" s="517"/>
      <c r="GI25" s="517" t="s">
        <v>51</v>
      </c>
      <c r="GJ25" s="534">
        <v>81.97</v>
      </c>
      <c r="GK25" s="534">
        <v>77.400000000000006</v>
      </c>
      <c r="GL25" s="534">
        <v>73.41</v>
      </c>
      <c r="GM25" s="534">
        <v>77.59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2712.35</v>
      </c>
      <c r="IO25" s="295">
        <v>2809.12</v>
      </c>
      <c r="IP25" s="386">
        <v>-3.44</v>
      </c>
      <c r="IQ25" s="286"/>
      <c r="IR25" s="286"/>
      <c r="IS25" s="236" t="s">
        <v>104</v>
      </c>
      <c r="IT25" s="692">
        <v>18622</v>
      </c>
      <c r="IU25" s="668">
        <v>11357</v>
      </c>
      <c r="IV25" s="693">
        <v>12426</v>
      </c>
      <c r="IW25" s="692">
        <v>42405</v>
      </c>
      <c r="IX25" s="694">
        <v>34453</v>
      </c>
      <c r="IY25" s="697">
        <v>23.08</v>
      </c>
      <c r="IZ25" s="517"/>
      <c r="JA25" s="266" t="s">
        <v>81</v>
      </c>
      <c r="JB25" s="267">
        <v>5395.48</v>
      </c>
      <c r="JC25" s="268">
        <v>5467.51</v>
      </c>
      <c r="JD25" s="269">
        <v>-1.32</v>
      </c>
      <c r="JE25" s="270">
        <v>2712.35</v>
      </c>
      <c r="JF25" s="268">
        <v>2809.12</v>
      </c>
      <c r="JG25" s="269">
        <v>-3.44</v>
      </c>
      <c r="JH25" s="270">
        <v>5382.34</v>
      </c>
      <c r="JI25" s="268">
        <v>5454.25</v>
      </c>
      <c r="JJ25" s="269">
        <v>-1.32</v>
      </c>
      <c r="JK25" s="517"/>
      <c r="JL25" s="517"/>
      <c r="JM25" s="517" t="s">
        <v>51</v>
      </c>
      <c r="JN25" s="534">
        <v>78.42</v>
      </c>
      <c r="JO25" s="534">
        <v>86.33</v>
      </c>
      <c r="JP25" s="534">
        <v>83.72</v>
      </c>
      <c r="JQ25" s="534">
        <v>82.82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2658.7000000000003</v>
      </c>
      <c r="LS25" s="295">
        <v>2649.5800000000004</v>
      </c>
      <c r="LT25" s="342">
        <v>0.34</v>
      </c>
      <c r="LU25" s="551"/>
      <c r="LV25" s="551"/>
      <c r="LW25" s="1202" t="s">
        <v>104</v>
      </c>
      <c r="LX25" s="1100">
        <v>128451</v>
      </c>
      <c r="LY25" s="1203">
        <v>116969</v>
      </c>
      <c r="LZ25" s="1204">
        <v>9.82</v>
      </c>
      <c r="MA25" s="206"/>
      <c r="MB25" s="266" t="s">
        <v>81</v>
      </c>
      <c r="MC25" s="267">
        <v>5561.0899999999992</v>
      </c>
      <c r="MD25" s="549">
        <v>5471.6100000000006</v>
      </c>
      <c r="ME25" s="269">
        <v>1.64</v>
      </c>
      <c r="MF25" s="267">
        <v>2658.7000000000003</v>
      </c>
      <c r="MG25" s="549">
        <v>2649.5800000000004</v>
      </c>
      <c r="MH25" s="269">
        <v>0.34</v>
      </c>
      <c r="MI25" s="267">
        <v>5547.0499999999993</v>
      </c>
      <c r="MJ25" s="549">
        <v>5458.09</v>
      </c>
      <c r="MK25" s="269">
        <v>1.63</v>
      </c>
      <c r="ML25" s="230"/>
      <c r="MM25" s="230"/>
      <c r="MN25" s="230" t="s">
        <v>51</v>
      </c>
      <c r="MO25" s="735">
        <v>86.93</v>
      </c>
      <c r="MP25" s="735">
        <v>83.15</v>
      </c>
      <c r="MQ25" s="735">
        <v>77.59</v>
      </c>
      <c r="MR25" s="735">
        <v>82.82</v>
      </c>
      <c r="MS25" s="736">
        <v>82.62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692">
        <v>12241</v>
      </c>
      <c r="I26" s="668">
        <v>12354</v>
      </c>
      <c r="J26" s="693">
        <v>9875</v>
      </c>
      <c r="K26" s="692">
        <v>34470</v>
      </c>
      <c r="L26" s="694">
        <v>32868</v>
      </c>
      <c r="M26" s="697">
        <v>4.87</v>
      </c>
      <c r="N26" s="420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420"/>
      <c r="Z26" s="420"/>
      <c r="AA26" s="420" t="s">
        <v>57</v>
      </c>
      <c r="AB26" s="506">
        <v>83.26</v>
      </c>
      <c r="AC26" s="506">
        <v>86.8</v>
      </c>
      <c r="AD26" s="506">
        <v>83.7</v>
      </c>
      <c r="AE26" s="506">
        <v>84.59</v>
      </c>
      <c r="AF26" s="1361"/>
      <c r="AG26" s="1361"/>
      <c r="AH26" s="1361"/>
      <c r="AI26" s="1361"/>
      <c r="AJ26" s="521"/>
      <c r="AK26" s="420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420"/>
      <c r="AY26" s="42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33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55"/>
      <c r="BW26" s="235"/>
      <c r="BX26" s="1089"/>
      <c r="BY26" s="547"/>
      <c r="BZ26" s="521"/>
      <c r="CA26" s="521"/>
      <c r="CB26" s="521"/>
      <c r="CC26" s="521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692">
        <v>10852</v>
      </c>
      <c r="CM26" s="668">
        <v>10687</v>
      </c>
      <c r="CN26" s="693">
        <v>9587</v>
      </c>
      <c r="CO26" s="692">
        <v>31126</v>
      </c>
      <c r="CP26" s="694">
        <v>32923</v>
      </c>
      <c r="CQ26" s="697">
        <v>-5.46</v>
      </c>
      <c r="CR26" s="420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420"/>
      <c r="DD26" s="420"/>
      <c r="DE26" s="420" t="s">
        <v>57</v>
      </c>
      <c r="DF26" s="506">
        <v>87.96</v>
      </c>
      <c r="DG26" s="506">
        <v>81.99</v>
      </c>
      <c r="DH26" s="506">
        <v>75.569999999999993</v>
      </c>
      <c r="DI26" s="506">
        <v>81.84</v>
      </c>
      <c r="DJ26" s="1361"/>
      <c r="DK26" s="1361"/>
      <c r="DL26" s="1361"/>
      <c r="DM26" s="1361"/>
      <c r="DN26" s="420"/>
      <c r="DO26" s="420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420"/>
      <c r="EC26" s="42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333"/>
      <c r="EQ26" s="1083"/>
      <c r="ER26" s="1083"/>
      <c r="ES26" s="1083"/>
      <c r="ET26" s="1526"/>
      <c r="EU26" s="698"/>
      <c r="EV26" s="698"/>
      <c r="EW26" s="698"/>
      <c r="EX26" s="683"/>
      <c r="EY26" s="1559"/>
      <c r="EZ26" s="1555"/>
      <c r="FA26" s="235"/>
      <c r="FB26" s="1089"/>
      <c r="FC26" s="547"/>
      <c r="FD26" s="521"/>
      <c r="FE26" s="521"/>
      <c r="FF26" s="521"/>
      <c r="FG26" s="420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692">
        <v>6632</v>
      </c>
      <c r="FQ26" s="668">
        <v>8233</v>
      </c>
      <c r="FR26" s="693">
        <v>8874</v>
      </c>
      <c r="FS26" s="692">
        <v>23739</v>
      </c>
      <c r="FT26" s="694">
        <v>22810</v>
      </c>
      <c r="FU26" s="697">
        <v>4.07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73.38</v>
      </c>
      <c r="GK26" s="534">
        <v>76.430000000000007</v>
      </c>
      <c r="GL26" s="534">
        <v>73.02</v>
      </c>
      <c r="GM26" s="534">
        <v>74.28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41</v>
      </c>
      <c r="GX26" s="1303" t="s">
        <v>42</v>
      </c>
      <c r="GY26" s="1301" t="s">
        <v>43</v>
      </c>
      <c r="GZ26" s="1301" t="s">
        <v>44</v>
      </c>
      <c r="HA26" s="1301" t="s">
        <v>45</v>
      </c>
      <c r="HB26" s="1301" t="s">
        <v>46</v>
      </c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41</v>
      </c>
      <c r="HL26" s="1303" t="s">
        <v>42</v>
      </c>
      <c r="HM26" s="1301" t="s">
        <v>43</v>
      </c>
      <c r="HN26" s="1301" t="s">
        <v>44</v>
      </c>
      <c r="HO26" s="1301" t="s">
        <v>45</v>
      </c>
      <c r="HP26" s="1301" t="s">
        <v>46</v>
      </c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692">
        <v>11758</v>
      </c>
      <c r="IU26" s="668">
        <v>12865</v>
      </c>
      <c r="IV26" s="693">
        <v>10174</v>
      </c>
      <c r="IW26" s="692">
        <v>34797</v>
      </c>
      <c r="IX26" s="694">
        <v>35209</v>
      </c>
      <c r="IY26" s="697">
        <v>-1.17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75.069999999999993</v>
      </c>
      <c r="JO26" s="534">
        <v>83.47</v>
      </c>
      <c r="JP26" s="534">
        <v>85.55</v>
      </c>
      <c r="JQ26" s="534">
        <v>81.36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41</v>
      </c>
      <c r="KB26" s="1303" t="s">
        <v>42</v>
      </c>
      <c r="KC26" s="1301" t="s">
        <v>43</v>
      </c>
      <c r="KD26" s="1301" t="s">
        <v>44</v>
      </c>
      <c r="KE26" s="1301" t="s">
        <v>45</v>
      </c>
      <c r="KF26" s="1301" t="s">
        <v>46</v>
      </c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41</v>
      </c>
      <c r="KP26" s="1303" t="s">
        <v>42</v>
      </c>
      <c r="KQ26" s="1301" t="s">
        <v>43</v>
      </c>
      <c r="KR26" s="1301" t="s">
        <v>44</v>
      </c>
      <c r="KS26" s="1301" t="s">
        <v>45</v>
      </c>
      <c r="KT26" s="1301" t="s">
        <v>46</v>
      </c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124132</v>
      </c>
      <c r="LY26" s="1203">
        <v>123810</v>
      </c>
      <c r="LZ26" s="1204">
        <v>0.26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84.59</v>
      </c>
      <c r="MP26" s="735">
        <v>81.84</v>
      </c>
      <c r="MQ26" s="735">
        <v>74.28</v>
      </c>
      <c r="MR26" s="735">
        <v>81.36</v>
      </c>
      <c r="MS26" s="736">
        <v>80.52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76629.42</v>
      </c>
      <c r="C27" s="516">
        <v>72129.84</v>
      </c>
      <c r="D27" s="373">
        <v>6.24</v>
      </c>
      <c r="E27" s="387"/>
      <c r="F27" s="387"/>
      <c r="G27" s="236" t="s">
        <v>108</v>
      </c>
      <c r="H27" s="692">
        <v>9863</v>
      </c>
      <c r="I27" s="668">
        <v>10325</v>
      </c>
      <c r="J27" s="693">
        <v>7345</v>
      </c>
      <c r="K27" s="692">
        <v>27533</v>
      </c>
      <c r="L27" s="694">
        <v>27301</v>
      </c>
      <c r="M27" s="697">
        <v>0.85</v>
      </c>
      <c r="N27" s="420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420"/>
      <c r="Z27" s="420"/>
      <c r="AA27" s="420" t="s">
        <v>62</v>
      </c>
      <c r="AB27" s="506">
        <v>82.29</v>
      </c>
      <c r="AC27" s="506">
        <v>87.93</v>
      </c>
      <c r="AD27" s="506">
        <v>86.96</v>
      </c>
      <c r="AE27" s="506">
        <v>85.73</v>
      </c>
      <c r="AF27" s="1356"/>
      <c r="AG27" s="1356"/>
      <c r="AH27" s="1356"/>
      <c r="AI27" s="1356"/>
      <c r="AJ27" s="521"/>
      <c r="AK27" s="420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420"/>
      <c r="AY27" s="420"/>
      <c r="AZ27" s="1309" t="s">
        <v>53</v>
      </c>
      <c r="BA27" s="1310">
        <v>13067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13067</v>
      </c>
      <c r="BJ27" s="1314">
        <v>0</v>
      </c>
      <c r="BK27" s="1315">
        <v>13067</v>
      </c>
      <c r="BL27" s="679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55"/>
      <c r="BW27" s="235"/>
      <c r="BX27" s="1089"/>
      <c r="BY27" s="547"/>
      <c r="BZ27" s="521"/>
      <c r="CA27" s="521"/>
      <c r="CB27" s="521"/>
      <c r="CC27" s="521"/>
      <c r="CE27" s="382" t="s">
        <v>91</v>
      </c>
      <c r="CF27" s="541">
        <v>73292.789999999994</v>
      </c>
      <c r="CG27" s="516">
        <v>69524.950000000012</v>
      </c>
      <c r="CH27" s="373">
        <v>5.42</v>
      </c>
      <c r="CI27" s="387"/>
      <c r="CJ27" s="387"/>
      <c r="CK27" s="236" t="s">
        <v>108</v>
      </c>
      <c r="CL27" s="692">
        <v>10836</v>
      </c>
      <c r="CM27" s="668">
        <v>7842</v>
      </c>
      <c r="CN27" s="693">
        <v>10145</v>
      </c>
      <c r="CO27" s="692">
        <v>28823</v>
      </c>
      <c r="CP27" s="694">
        <v>27019</v>
      </c>
      <c r="CQ27" s="697">
        <v>6.68</v>
      </c>
      <c r="CR27" s="420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420"/>
      <c r="DD27" s="420"/>
      <c r="DE27" s="420" t="s">
        <v>62</v>
      </c>
      <c r="DF27" s="506">
        <v>95.01</v>
      </c>
      <c r="DG27" s="506">
        <v>88.14</v>
      </c>
      <c r="DH27" s="506">
        <v>78.75</v>
      </c>
      <c r="DI27" s="506">
        <v>87.3</v>
      </c>
      <c r="DJ27" s="1356"/>
      <c r="DK27" s="1356"/>
      <c r="DL27" s="1356"/>
      <c r="DM27" s="1356"/>
      <c r="DN27" s="420"/>
      <c r="DO27" s="420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420"/>
      <c r="EC27" s="420"/>
      <c r="ED27" s="1309" t="s">
        <v>53</v>
      </c>
      <c r="EE27" s="1310">
        <v>19819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19819</v>
      </c>
      <c r="EN27" s="1314">
        <v>0</v>
      </c>
      <c r="EO27" s="1315">
        <v>19819</v>
      </c>
      <c r="EP27" s="679"/>
      <c r="EQ27" s="1083"/>
      <c r="ER27" s="1083"/>
      <c r="ES27" s="1083"/>
      <c r="ET27" s="1526"/>
      <c r="EU27" s="696"/>
      <c r="EV27" s="696"/>
      <c r="EW27" s="696"/>
      <c r="EX27" s="690"/>
      <c r="EY27" s="1559"/>
      <c r="EZ27" s="1555"/>
      <c r="FA27" s="235"/>
      <c r="FB27" s="1089"/>
      <c r="FC27" s="547"/>
      <c r="FD27" s="521"/>
      <c r="FE27" s="521"/>
      <c r="FF27" s="521"/>
      <c r="FG27" s="420"/>
      <c r="FI27" s="382" t="s">
        <v>91</v>
      </c>
      <c r="FJ27" s="284">
        <v>37360.050000000003</v>
      </c>
      <c r="FK27" s="285">
        <v>36657.449999999997</v>
      </c>
      <c r="FL27" s="373">
        <v>1.92</v>
      </c>
      <c r="FM27" s="388"/>
      <c r="FN27" s="387"/>
      <c r="FO27" s="236" t="s">
        <v>108</v>
      </c>
      <c r="FP27" s="692">
        <v>4058</v>
      </c>
      <c r="FQ27" s="668">
        <v>4781</v>
      </c>
      <c r="FR27" s="693">
        <v>4987</v>
      </c>
      <c r="FS27" s="692">
        <v>13826</v>
      </c>
      <c r="FT27" s="694">
        <v>13840</v>
      </c>
      <c r="FU27" s="697">
        <v>-0.1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81.58</v>
      </c>
      <c r="GK27" s="534">
        <v>83.46</v>
      </c>
      <c r="GL27" s="534">
        <v>75.06</v>
      </c>
      <c r="GM27" s="534">
        <v>80.03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>
        <v>0</v>
      </c>
      <c r="GZ27" s="1311">
        <v>0</v>
      </c>
      <c r="HA27" s="1311">
        <v>0</v>
      </c>
      <c r="HB27" s="1311">
        <v>0</v>
      </c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429">
        <v>4178</v>
      </c>
      <c r="HJ27" s="1430">
        <v>0</v>
      </c>
      <c r="HK27" s="1430">
        <v>0</v>
      </c>
      <c r="HL27" s="1431">
        <v>0</v>
      </c>
      <c r="HM27" s="1430">
        <v>0</v>
      </c>
      <c r="HN27" s="1430">
        <v>0</v>
      </c>
      <c r="HO27" s="1430">
        <v>0</v>
      </c>
      <c r="HP27" s="1430">
        <v>0</v>
      </c>
      <c r="HQ27" s="1432">
        <v>4178</v>
      </c>
      <c r="HR27" s="1433">
        <v>0</v>
      </c>
      <c r="HS27" s="1434">
        <v>4178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78617.63</v>
      </c>
      <c r="IO27" s="285">
        <v>76000.799999999988</v>
      </c>
      <c r="IP27" s="373">
        <v>3.44</v>
      </c>
      <c r="IQ27" s="388"/>
      <c r="IR27" s="387"/>
      <c r="IS27" s="236" t="s">
        <v>108</v>
      </c>
      <c r="IT27" s="692">
        <v>10513</v>
      </c>
      <c r="IU27" s="668">
        <v>9746</v>
      </c>
      <c r="IV27" s="693">
        <v>11379</v>
      </c>
      <c r="IW27" s="692">
        <v>31638</v>
      </c>
      <c r="IX27" s="694">
        <v>27746</v>
      </c>
      <c r="IY27" s="697">
        <v>14.03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80.63</v>
      </c>
      <c r="JO27" s="534">
        <v>88.64</v>
      </c>
      <c r="JP27" s="534">
        <v>86.25</v>
      </c>
      <c r="JQ27" s="534">
        <v>85.17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>
        <v>0</v>
      </c>
      <c r="KD27" s="1311">
        <v>0</v>
      </c>
      <c r="KE27" s="1311">
        <v>0</v>
      </c>
      <c r="KF27" s="1311">
        <v>0</v>
      </c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429">
        <v>13793</v>
      </c>
      <c r="KN27" s="1430">
        <v>0</v>
      </c>
      <c r="KO27" s="1430">
        <v>0</v>
      </c>
      <c r="KP27" s="1431">
        <v>0</v>
      </c>
      <c r="KQ27" s="1430">
        <v>0</v>
      </c>
      <c r="KR27" s="1430">
        <v>0</v>
      </c>
      <c r="KS27" s="1430">
        <v>0</v>
      </c>
      <c r="KT27" s="1430">
        <v>0</v>
      </c>
      <c r="KU27" s="1432">
        <v>13793</v>
      </c>
      <c r="KV27" s="1433">
        <v>0</v>
      </c>
      <c r="KW27" s="1434">
        <v>13793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265899.89</v>
      </c>
      <c r="LS27" s="545">
        <v>254313.03999999998</v>
      </c>
      <c r="LT27" s="413">
        <v>4.5599999999999996</v>
      </c>
      <c r="LU27" s="711"/>
      <c r="LV27" s="712"/>
      <c r="LW27" s="1202" t="s">
        <v>108</v>
      </c>
      <c r="LX27" s="1100">
        <v>101820</v>
      </c>
      <c r="LY27" s="1203">
        <v>95906</v>
      </c>
      <c r="LZ27" s="1204">
        <v>6.17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85.73</v>
      </c>
      <c r="MP27" s="735">
        <v>87.3</v>
      </c>
      <c r="MQ27" s="735">
        <v>80.03</v>
      </c>
      <c r="MR27" s="735">
        <v>85.17</v>
      </c>
      <c r="MS27" s="736">
        <v>84.56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50857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50857</v>
      </c>
      <c r="NX27" s="1314">
        <v>0</v>
      </c>
      <c r="NY27" s="1315">
        <v>50857</v>
      </c>
    </row>
    <row r="28" spans="1:391" ht="22.5" customHeight="1" thickTop="1" x14ac:dyDescent="0.2">
      <c r="A28" s="374" t="s">
        <v>54</v>
      </c>
      <c r="B28" s="272">
        <v>10458.109999999999</v>
      </c>
      <c r="C28" s="273">
        <v>9983.8599999999988</v>
      </c>
      <c r="D28" s="377">
        <v>4.75</v>
      </c>
      <c r="E28" s="387"/>
      <c r="F28" s="387"/>
      <c r="G28" s="236" t="s">
        <v>110</v>
      </c>
      <c r="H28" s="692">
        <v>134258</v>
      </c>
      <c r="I28" s="668">
        <v>101324</v>
      </c>
      <c r="J28" s="693">
        <v>125638</v>
      </c>
      <c r="K28" s="692">
        <v>361220</v>
      </c>
      <c r="L28" s="694">
        <v>362060</v>
      </c>
      <c r="M28" s="697">
        <v>-0.23</v>
      </c>
      <c r="N28" s="420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420"/>
      <c r="Z28" s="420"/>
      <c r="AA28" s="420" t="s">
        <v>68</v>
      </c>
      <c r="AB28" s="506">
        <v>89.53</v>
      </c>
      <c r="AC28" s="506">
        <v>88.44</v>
      </c>
      <c r="AD28" s="506">
        <v>85.16</v>
      </c>
      <c r="AE28" s="506">
        <v>87.71</v>
      </c>
      <c r="AF28" s="1356"/>
      <c r="AG28" s="1356"/>
      <c r="AH28" s="1356"/>
      <c r="AI28" s="1356"/>
      <c r="AJ28" s="521"/>
      <c r="AK28" s="420"/>
      <c r="AL28" s="1309" t="s">
        <v>59</v>
      </c>
      <c r="AM28" s="1317">
        <v>3153</v>
      </c>
      <c r="AN28" s="1318">
        <v>4785</v>
      </c>
      <c r="AO28" s="1318">
        <v>14432</v>
      </c>
      <c r="AP28" s="1319">
        <v>0</v>
      </c>
      <c r="AQ28" s="1318"/>
      <c r="AR28" s="1318"/>
      <c r="AS28" s="1318"/>
      <c r="AT28" s="1318"/>
      <c r="AU28" s="1320">
        <v>22370</v>
      </c>
      <c r="AV28" s="1314">
        <v>0</v>
      </c>
      <c r="AW28" s="1315">
        <v>22370</v>
      </c>
      <c r="AX28" s="420"/>
      <c r="AY28" s="420"/>
      <c r="AZ28" s="1309" t="s">
        <v>59</v>
      </c>
      <c r="BA28" s="1317">
        <v>10435</v>
      </c>
      <c r="BB28" s="1318">
        <v>0</v>
      </c>
      <c r="BC28" s="1318">
        <v>606</v>
      </c>
      <c r="BD28" s="1319">
        <v>0</v>
      </c>
      <c r="BE28" s="1318"/>
      <c r="BF28" s="1318"/>
      <c r="BG28" s="1318"/>
      <c r="BH28" s="1318"/>
      <c r="BI28" s="1320">
        <v>11041</v>
      </c>
      <c r="BJ28" s="1314">
        <v>0</v>
      </c>
      <c r="BK28" s="1315">
        <v>11041</v>
      </c>
      <c r="BL28" s="679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55"/>
      <c r="BW28" s="235"/>
      <c r="BX28" s="1089"/>
      <c r="BY28" s="547"/>
      <c r="BZ28" s="521"/>
      <c r="CA28" s="521"/>
      <c r="CB28" s="521"/>
      <c r="CC28" s="521"/>
      <c r="CE28" s="374" t="s">
        <v>54</v>
      </c>
      <c r="CF28" s="272">
        <v>12690.57</v>
      </c>
      <c r="CG28" s="273">
        <v>12208.02</v>
      </c>
      <c r="CH28" s="377">
        <v>3.95</v>
      </c>
      <c r="CI28" s="387"/>
      <c r="CJ28" s="387"/>
      <c r="CK28" s="236" t="s">
        <v>110</v>
      </c>
      <c r="CL28" s="692">
        <v>113542</v>
      </c>
      <c r="CM28" s="668">
        <v>79721</v>
      </c>
      <c r="CN28" s="693">
        <v>62405</v>
      </c>
      <c r="CO28" s="692">
        <v>255668</v>
      </c>
      <c r="CP28" s="694">
        <v>253717</v>
      </c>
      <c r="CQ28" s="697">
        <v>0.77</v>
      </c>
      <c r="CR28" s="420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420"/>
      <c r="DD28" s="420"/>
      <c r="DE28" s="420" t="s">
        <v>68</v>
      </c>
      <c r="DF28" s="506">
        <v>88.6</v>
      </c>
      <c r="DG28" s="506">
        <v>81.61</v>
      </c>
      <c r="DH28" s="506">
        <v>74.58</v>
      </c>
      <c r="DI28" s="506">
        <v>81.599999999999994</v>
      </c>
      <c r="DJ28" s="1356"/>
      <c r="DK28" s="1356"/>
      <c r="DL28" s="1356"/>
      <c r="DM28" s="1356"/>
      <c r="DN28" s="420"/>
      <c r="DO28" s="420"/>
      <c r="DP28" s="1309" t="s">
        <v>59</v>
      </c>
      <c r="DQ28" s="1317">
        <v>2701</v>
      </c>
      <c r="DR28" s="1318">
        <v>1621</v>
      </c>
      <c r="DS28" s="1318">
        <v>2731</v>
      </c>
      <c r="DT28" s="1319">
        <v>0</v>
      </c>
      <c r="DU28" s="1318"/>
      <c r="DV28" s="1318"/>
      <c r="DW28" s="1318"/>
      <c r="DX28" s="1318"/>
      <c r="DY28" s="1320">
        <v>7053</v>
      </c>
      <c r="DZ28" s="1314">
        <v>2501</v>
      </c>
      <c r="EA28" s="1315">
        <v>9554</v>
      </c>
      <c r="EB28" s="420"/>
      <c r="EC28" s="420"/>
      <c r="ED28" s="1309" t="s">
        <v>59</v>
      </c>
      <c r="EE28" s="1317">
        <v>6419</v>
      </c>
      <c r="EF28" s="1318">
        <v>0</v>
      </c>
      <c r="EG28" s="1318">
        <v>816</v>
      </c>
      <c r="EH28" s="1319">
        <v>0</v>
      </c>
      <c r="EI28" s="1318"/>
      <c r="EJ28" s="1318"/>
      <c r="EK28" s="1318"/>
      <c r="EL28" s="1318"/>
      <c r="EM28" s="1320">
        <v>7235</v>
      </c>
      <c r="EN28" s="1314">
        <v>0</v>
      </c>
      <c r="EO28" s="1315">
        <v>7235</v>
      </c>
      <c r="EP28" s="679"/>
      <c r="EQ28" s="1083"/>
      <c r="ER28" s="1083"/>
      <c r="ES28" s="1083"/>
      <c r="ET28" s="1292"/>
      <c r="EU28" s="698"/>
      <c r="EV28" s="696"/>
      <c r="EW28" s="698"/>
      <c r="EX28" s="683"/>
      <c r="EY28" s="1559"/>
      <c r="EZ28" s="1555"/>
      <c r="FA28" s="235"/>
      <c r="FB28" s="1089"/>
      <c r="FC28" s="547"/>
      <c r="FD28" s="521"/>
      <c r="FE28" s="521"/>
      <c r="FF28" s="521"/>
      <c r="FG28" s="420"/>
      <c r="FI28" s="374" t="s">
        <v>54</v>
      </c>
      <c r="FJ28" s="287">
        <v>8576.68</v>
      </c>
      <c r="FK28" s="288">
        <v>8549.09</v>
      </c>
      <c r="FL28" s="377">
        <v>0.32</v>
      </c>
      <c r="FM28" s="387"/>
      <c r="FN28" s="387"/>
      <c r="FO28" s="236" t="s">
        <v>110</v>
      </c>
      <c r="FP28" s="692">
        <v>64478</v>
      </c>
      <c r="FQ28" s="668">
        <v>72369</v>
      </c>
      <c r="FR28" s="693">
        <v>65988</v>
      </c>
      <c r="FS28" s="692">
        <v>202835</v>
      </c>
      <c r="FT28" s="694">
        <v>197102</v>
      </c>
      <c r="FU28" s="697">
        <v>2.91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72.739999999999995</v>
      </c>
      <c r="GK28" s="534">
        <v>74.19</v>
      </c>
      <c r="GL28" s="534">
        <v>77.53</v>
      </c>
      <c r="GM28" s="534">
        <v>74.819999999999993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2738</v>
      </c>
      <c r="GV28" s="1318">
        <v>903</v>
      </c>
      <c r="GW28" s="1318">
        <v>1243</v>
      </c>
      <c r="GX28" s="1319">
        <v>0</v>
      </c>
      <c r="GY28" s="1318">
        <v>0</v>
      </c>
      <c r="GZ28" s="1318">
        <v>0</v>
      </c>
      <c r="HA28" s="1318">
        <v>0</v>
      </c>
      <c r="HB28" s="1318">
        <v>0</v>
      </c>
      <c r="HC28" s="1320">
        <v>4884</v>
      </c>
      <c r="HD28" s="1314">
        <v>2326</v>
      </c>
      <c r="HE28" s="1315">
        <v>7210</v>
      </c>
      <c r="HF28" s="230"/>
      <c r="HG28" s="230"/>
      <c r="HH28" s="1309" t="s">
        <v>59</v>
      </c>
      <c r="HI28" s="1435">
        <v>1671</v>
      </c>
      <c r="HJ28" s="1436">
        <v>0</v>
      </c>
      <c r="HK28" s="1436">
        <v>606</v>
      </c>
      <c r="HL28" s="1437">
        <v>0</v>
      </c>
      <c r="HM28" s="1436">
        <v>0</v>
      </c>
      <c r="HN28" s="1436">
        <v>0</v>
      </c>
      <c r="HO28" s="1436">
        <v>0</v>
      </c>
      <c r="HP28" s="1436">
        <v>0</v>
      </c>
      <c r="HQ28" s="1438">
        <v>2277</v>
      </c>
      <c r="HR28" s="1433">
        <v>0</v>
      </c>
      <c r="HS28" s="1434">
        <v>2277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14627.73</v>
      </c>
      <c r="IO28" s="288">
        <v>14011.649999999998</v>
      </c>
      <c r="IP28" s="377">
        <v>4.4000000000000004</v>
      </c>
      <c r="IQ28" s="387"/>
      <c r="IR28" s="387"/>
      <c r="IS28" s="236" t="s">
        <v>110</v>
      </c>
      <c r="IT28" s="692">
        <v>94988</v>
      </c>
      <c r="IU28" s="668">
        <v>119823</v>
      </c>
      <c r="IV28" s="693">
        <v>110967</v>
      </c>
      <c r="IW28" s="692">
        <v>325778</v>
      </c>
      <c r="IX28" s="694">
        <v>294881</v>
      </c>
      <c r="IY28" s="697">
        <v>10.48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78.239999999999995</v>
      </c>
      <c r="JO28" s="534">
        <v>87.24</v>
      </c>
      <c r="JP28" s="534">
        <v>87.68</v>
      </c>
      <c r="JQ28" s="534">
        <v>84.39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2671</v>
      </c>
      <c r="JZ28" s="1318">
        <v>1595</v>
      </c>
      <c r="KA28" s="1318">
        <v>2085</v>
      </c>
      <c r="KB28" s="1319">
        <v>0</v>
      </c>
      <c r="KC28" s="1318">
        <v>0</v>
      </c>
      <c r="KD28" s="1318">
        <v>0</v>
      </c>
      <c r="KE28" s="1318">
        <v>0</v>
      </c>
      <c r="KF28" s="1318">
        <v>0</v>
      </c>
      <c r="KG28" s="1320">
        <v>6351</v>
      </c>
      <c r="KH28" s="1314">
        <v>2252</v>
      </c>
      <c r="KI28" s="1315">
        <v>8603</v>
      </c>
      <c r="KJ28" s="230"/>
      <c r="KK28" s="230"/>
      <c r="KL28" s="1309" t="s">
        <v>59</v>
      </c>
      <c r="KM28" s="1435">
        <v>4436</v>
      </c>
      <c r="KN28" s="1436">
        <v>0</v>
      </c>
      <c r="KO28" s="1436">
        <v>918</v>
      </c>
      <c r="KP28" s="1437">
        <v>0</v>
      </c>
      <c r="KQ28" s="1436">
        <v>0</v>
      </c>
      <c r="KR28" s="1436">
        <v>0</v>
      </c>
      <c r="KS28" s="1436">
        <v>0</v>
      </c>
      <c r="KT28" s="1436">
        <v>0</v>
      </c>
      <c r="KU28" s="1438">
        <v>5354</v>
      </c>
      <c r="KV28" s="1433">
        <v>0</v>
      </c>
      <c r="KW28" s="1434">
        <v>5354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46353.09</v>
      </c>
      <c r="LS28" s="543">
        <v>44752.619999999995</v>
      </c>
      <c r="LT28" s="340">
        <v>3.58</v>
      </c>
      <c r="LU28" s="713"/>
      <c r="LV28" s="408"/>
      <c r="LW28" s="1202" t="s">
        <v>110</v>
      </c>
      <c r="LX28" s="1100">
        <v>1145501</v>
      </c>
      <c r="LY28" s="1203">
        <v>1107760</v>
      </c>
      <c r="LZ28" s="1204">
        <v>3.41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87.71</v>
      </c>
      <c r="MP28" s="735">
        <v>81.599999999999994</v>
      </c>
      <c r="MQ28" s="735">
        <v>74.819999999999993</v>
      </c>
      <c r="MR28" s="735">
        <v>84.39</v>
      </c>
      <c r="MS28" s="736">
        <v>82.13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11263</v>
      </c>
      <c r="NB28" s="1318">
        <v>8904</v>
      </c>
      <c r="NC28" s="1318">
        <v>20491</v>
      </c>
      <c r="ND28" s="1319">
        <v>0</v>
      </c>
      <c r="NE28" s="1318"/>
      <c r="NF28" s="1318"/>
      <c r="NG28" s="1318"/>
      <c r="NH28" s="1318"/>
      <c r="NI28" s="1320">
        <v>40658</v>
      </c>
      <c r="NJ28" s="1314">
        <v>7079</v>
      </c>
      <c r="NK28" s="1315">
        <v>47737</v>
      </c>
      <c r="NL28" s="710"/>
      <c r="NM28" s="710"/>
      <c r="NN28" s="1309" t="s">
        <v>59</v>
      </c>
      <c r="NO28" s="1317">
        <v>22961</v>
      </c>
      <c r="NP28" s="1318">
        <v>0</v>
      </c>
      <c r="NQ28" s="1318">
        <v>2946</v>
      </c>
      <c r="NR28" s="1319">
        <v>0</v>
      </c>
      <c r="NS28" s="1318"/>
      <c r="NT28" s="1318"/>
      <c r="NU28" s="1318"/>
      <c r="NV28" s="1318"/>
      <c r="NW28" s="1320">
        <v>25907</v>
      </c>
      <c r="NX28" s="1314">
        <v>0</v>
      </c>
      <c r="NY28" s="1315">
        <v>25907</v>
      </c>
    </row>
    <row r="29" spans="1:391" ht="22.5" customHeight="1" thickBot="1" x14ac:dyDescent="0.25">
      <c r="A29" s="383" t="s">
        <v>34</v>
      </c>
      <c r="B29" s="276">
        <v>66171.31</v>
      </c>
      <c r="C29" s="277">
        <v>62145.98</v>
      </c>
      <c r="D29" s="386">
        <v>6.48</v>
      </c>
      <c r="E29" s="387"/>
      <c r="F29" s="387"/>
      <c r="G29" s="236" t="s">
        <v>111</v>
      </c>
      <c r="H29" s="692">
        <v>713</v>
      </c>
      <c r="I29" s="668">
        <v>910</v>
      </c>
      <c r="J29" s="693">
        <v>864</v>
      </c>
      <c r="K29" s="692">
        <v>2487</v>
      </c>
      <c r="L29" s="694">
        <v>2416</v>
      </c>
      <c r="M29" s="697">
        <v>2.94</v>
      </c>
      <c r="N29" s="420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420"/>
      <c r="Z29" s="420"/>
      <c r="AA29" s="420" t="s">
        <v>73</v>
      </c>
      <c r="AB29" s="506">
        <v>88.53</v>
      </c>
      <c r="AC29" s="506">
        <v>90.53</v>
      </c>
      <c r="AD29" s="506">
        <v>86.13</v>
      </c>
      <c r="AE29" s="506">
        <v>88.4</v>
      </c>
      <c r="AF29" s="1356"/>
      <c r="AG29" s="1356"/>
      <c r="AH29" s="1356"/>
      <c r="AI29" s="1356"/>
      <c r="AJ29" s="521"/>
      <c r="AK29" s="420"/>
      <c r="AL29" s="1309" t="s">
        <v>64</v>
      </c>
      <c r="AM29" s="1317">
        <v>157486</v>
      </c>
      <c r="AN29" s="1318">
        <v>11965</v>
      </c>
      <c r="AO29" s="1318">
        <v>72160</v>
      </c>
      <c r="AP29" s="1319">
        <v>12081</v>
      </c>
      <c r="AQ29" s="1318"/>
      <c r="AR29" s="1318"/>
      <c r="AS29" s="1318"/>
      <c r="AT29" s="1318"/>
      <c r="AU29" s="1320">
        <v>253692</v>
      </c>
      <c r="AV29" s="1314">
        <v>63423</v>
      </c>
      <c r="AW29" s="1315">
        <v>317115</v>
      </c>
      <c r="AX29" s="420"/>
      <c r="AY29" s="420"/>
      <c r="AZ29" s="1309" t="s">
        <v>64</v>
      </c>
      <c r="BA29" s="1317">
        <v>261907</v>
      </c>
      <c r="BB29" s="1318">
        <v>2105</v>
      </c>
      <c r="BC29" s="1318">
        <v>30146</v>
      </c>
      <c r="BD29" s="1319">
        <v>9678</v>
      </c>
      <c r="BE29" s="1318"/>
      <c r="BF29" s="1318"/>
      <c r="BG29" s="1318"/>
      <c r="BH29" s="1318"/>
      <c r="BI29" s="1320">
        <v>303836</v>
      </c>
      <c r="BJ29" s="1314">
        <v>19992</v>
      </c>
      <c r="BK29" s="1315">
        <v>323828</v>
      </c>
      <c r="BL29" s="679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55"/>
      <c r="BW29" s="235"/>
      <c r="BX29" s="1089"/>
      <c r="BY29" s="547"/>
      <c r="BZ29" s="521"/>
      <c r="CA29" s="521"/>
      <c r="CB29" s="521"/>
      <c r="CC29" s="521"/>
      <c r="CE29" s="383" t="s">
        <v>34</v>
      </c>
      <c r="CF29" s="276">
        <v>60602.219999999994</v>
      </c>
      <c r="CG29" s="277">
        <v>57316.930000000008</v>
      </c>
      <c r="CH29" s="386">
        <v>5.73</v>
      </c>
      <c r="CI29" s="387"/>
      <c r="CJ29" s="387"/>
      <c r="CK29" s="236" t="s">
        <v>111</v>
      </c>
      <c r="CL29" s="692">
        <v>1654</v>
      </c>
      <c r="CM29" s="668">
        <v>862</v>
      </c>
      <c r="CN29" s="693">
        <v>1421</v>
      </c>
      <c r="CO29" s="692">
        <v>3937</v>
      </c>
      <c r="CP29" s="694">
        <v>3530</v>
      </c>
      <c r="CQ29" s="697">
        <v>11.53</v>
      </c>
      <c r="CR29" s="420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420"/>
      <c r="DD29" s="420"/>
      <c r="DE29" s="420" t="s">
        <v>73</v>
      </c>
      <c r="DF29" s="506">
        <v>85.86</v>
      </c>
      <c r="DG29" s="506">
        <v>80.680000000000007</v>
      </c>
      <c r="DH29" s="506">
        <v>75.62</v>
      </c>
      <c r="DI29" s="506">
        <v>80.72</v>
      </c>
      <c r="DJ29" s="1356"/>
      <c r="DK29" s="1356"/>
      <c r="DL29" s="1356"/>
      <c r="DM29" s="1356"/>
      <c r="DN29" s="420"/>
      <c r="DO29" s="420"/>
      <c r="DP29" s="1309" t="s">
        <v>64</v>
      </c>
      <c r="DQ29" s="1317">
        <v>185480</v>
      </c>
      <c r="DR29" s="1318">
        <v>14898</v>
      </c>
      <c r="DS29" s="1318">
        <v>62026</v>
      </c>
      <c r="DT29" s="1319">
        <v>21596</v>
      </c>
      <c r="DU29" s="1318"/>
      <c r="DV29" s="1318"/>
      <c r="DW29" s="1318"/>
      <c r="DX29" s="1318"/>
      <c r="DY29" s="1320">
        <v>284000</v>
      </c>
      <c r="DZ29" s="1314">
        <v>102638</v>
      </c>
      <c r="EA29" s="1315">
        <v>386638</v>
      </c>
      <c r="EB29" s="420"/>
      <c r="EC29" s="420"/>
      <c r="ED29" s="1309" t="s">
        <v>64</v>
      </c>
      <c r="EE29" s="1317">
        <v>140648</v>
      </c>
      <c r="EF29" s="1318">
        <v>3914</v>
      </c>
      <c r="EG29" s="1318">
        <v>35285</v>
      </c>
      <c r="EH29" s="1319">
        <v>2878</v>
      </c>
      <c r="EI29" s="1318"/>
      <c r="EJ29" s="1318"/>
      <c r="EK29" s="1318"/>
      <c r="EL29" s="1318"/>
      <c r="EM29" s="1320">
        <v>182725</v>
      </c>
      <c r="EN29" s="1314">
        <v>11713</v>
      </c>
      <c r="EO29" s="1315">
        <v>194438</v>
      </c>
      <c r="EP29" s="679"/>
      <c r="EQ29" s="1083"/>
      <c r="ER29" s="1083"/>
      <c r="ES29" s="1083"/>
      <c r="ET29" s="1292"/>
      <c r="EU29" s="698"/>
      <c r="EV29" s="696"/>
      <c r="EW29" s="698"/>
      <c r="EX29" s="683"/>
      <c r="EY29" s="1559"/>
      <c r="EZ29" s="1555"/>
      <c r="FA29" s="235"/>
      <c r="FB29" s="1089"/>
      <c r="FC29" s="547"/>
      <c r="FD29" s="521"/>
      <c r="FE29" s="521"/>
      <c r="FF29" s="521"/>
      <c r="FG29" s="420"/>
      <c r="FI29" s="383" t="s">
        <v>34</v>
      </c>
      <c r="FJ29" s="294">
        <v>28783.37</v>
      </c>
      <c r="FK29" s="295">
        <v>28108.36</v>
      </c>
      <c r="FL29" s="386">
        <v>2.4</v>
      </c>
      <c r="FM29" s="387"/>
      <c r="FN29" s="387"/>
      <c r="FO29" s="236" t="s">
        <v>111</v>
      </c>
      <c r="FP29" s="692">
        <v>601</v>
      </c>
      <c r="FQ29" s="668">
        <v>409</v>
      </c>
      <c r="FR29" s="693">
        <v>723</v>
      </c>
      <c r="FS29" s="692">
        <v>1733</v>
      </c>
      <c r="FT29" s="694">
        <v>1712</v>
      </c>
      <c r="FU29" s="697">
        <v>1.23</v>
      </c>
      <c r="FV29" s="688"/>
      <c r="FW29" s="1020" t="s">
        <v>221</v>
      </c>
      <c r="FX29" s="247">
        <v>2562</v>
      </c>
      <c r="FY29" s="248">
        <v>2561</v>
      </c>
      <c r="FZ29" s="249" t="s">
        <v>29</v>
      </c>
      <c r="GA29" s="247">
        <v>2562</v>
      </c>
      <c r="GB29" s="248">
        <v>2561</v>
      </c>
      <c r="GC29" s="249" t="s">
        <v>29</v>
      </c>
      <c r="GD29" s="247">
        <v>2562</v>
      </c>
      <c r="GE29" s="248">
        <v>2561</v>
      </c>
      <c r="GF29" s="249" t="s">
        <v>29</v>
      </c>
      <c r="GG29" s="517"/>
      <c r="GH29" s="517"/>
      <c r="GI29" s="517" t="s">
        <v>73</v>
      </c>
      <c r="GJ29" s="534">
        <v>70.13</v>
      </c>
      <c r="GK29" s="534">
        <v>76.010000000000005</v>
      </c>
      <c r="GL29" s="534">
        <v>70.56</v>
      </c>
      <c r="GM29" s="534">
        <v>72.23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191773</v>
      </c>
      <c r="GV29" s="1318">
        <v>8300</v>
      </c>
      <c r="GW29" s="1318">
        <v>46948</v>
      </c>
      <c r="GX29" s="1319">
        <v>10820</v>
      </c>
      <c r="GY29" s="1318">
        <v>0</v>
      </c>
      <c r="GZ29" s="1318">
        <v>0</v>
      </c>
      <c r="HA29" s="1318">
        <v>0</v>
      </c>
      <c r="HB29" s="1318">
        <v>0</v>
      </c>
      <c r="HC29" s="1320">
        <v>257841</v>
      </c>
      <c r="HD29" s="1314">
        <v>56467</v>
      </c>
      <c r="HE29" s="1315">
        <v>314308</v>
      </c>
      <c r="HF29" s="230"/>
      <c r="HG29" s="230"/>
      <c r="HH29" s="1309" t="s">
        <v>64</v>
      </c>
      <c r="HI29" s="1435">
        <v>118783</v>
      </c>
      <c r="HJ29" s="1436">
        <v>4879</v>
      </c>
      <c r="HK29" s="1436">
        <v>37988</v>
      </c>
      <c r="HL29" s="1437">
        <v>9634</v>
      </c>
      <c r="HM29" s="1436">
        <v>0</v>
      </c>
      <c r="HN29" s="1436">
        <v>0</v>
      </c>
      <c r="HO29" s="1436">
        <v>0</v>
      </c>
      <c r="HP29" s="1436">
        <v>0</v>
      </c>
      <c r="HQ29" s="1438">
        <v>171284</v>
      </c>
      <c r="HR29" s="1433">
        <v>6372</v>
      </c>
      <c r="HS29" s="1434">
        <v>177656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63989.9</v>
      </c>
      <c r="IO29" s="295">
        <v>61989.149999999994</v>
      </c>
      <c r="IP29" s="386">
        <v>3.23</v>
      </c>
      <c r="IQ29" s="387"/>
      <c r="IR29" s="387"/>
      <c r="IS29" s="236" t="s">
        <v>111</v>
      </c>
      <c r="IT29" s="692">
        <v>2846</v>
      </c>
      <c r="IU29" s="668">
        <v>3207</v>
      </c>
      <c r="IV29" s="693">
        <v>2618</v>
      </c>
      <c r="IW29" s="692">
        <v>8671</v>
      </c>
      <c r="IX29" s="694">
        <v>7188</v>
      </c>
      <c r="IY29" s="697">
        <v>20.63</v>
      </c>
      <c r="IZ29" s="517"/>
      <c r="JA29" s="1020" t="s">
        <v>175</v>
      </c>
      <c r="JB29" s="247">
        <v>2562</v>
      </c>
      <c r="JC29" s="248">
        <v>2561</v>
      </c>
      <c r="JD29" s="249" t="s">
        <v>29</v>
      </c>
      <c r="JE29" s="247">
        <v>2562</v>
      </c>
      <c r="JF29" s="248">
        <v>2561</v>
      </c>
      <c r="JG29" s="249" t="s">
        <v>29</v>
      </c>
      <c r="JH29" s="247">
        <v>2562</v>
      </c>
      <c r="JI29" s="248">
        <v>2561</v>
      </c>
      <c r="JJ29" s="249" t="s">
        <v>29</v>
      </c>
      <c r="JK29" s="517"/>
      <c r="JL29" s="517"/>
      <c r="JM29" s="517" t="s">
        <v>73</v>
      </c>
      <c r="JN29" s="534">
        <v>70.849999999999994</v>
      </c>
      <c r="JO29" s="534">
        <v>79.569999999999993</v>
      </c>
      <c r="JP29" s="534">
        <v>85.74</v>
      </c>
      <c r="JQ29" s="534">
        <v>78.72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181333</v>
      </c>
      <c r="JZ29" s="1318">
        <v>14684</v>
      </c>
      <c r="KA29" s="1318">
        <v>47819</v>
      </c>
      <c r="KB29" s="1319">
        <v>22092</v>
      </c>
      <c r="KC29" s="1318">
        <v>0</v>
      </c>
      <c r="KD29" s="1318">
        <v>0</v>
      </c>
      <c r="KE29" s="1318">
        <v>0</v>
      </c>
      <c r="KF29" s="1318">
        <v>0</v>
      </c>
      <c r="KG29" s="1320">
        <v>265928</v>
      </c>
      <c r="KH29" s="1314">
        <v>49649</v>
      </c>
      <c r="KI29" s="1315">
        <v>315577</v>
      </c>
      <c r="KJ29" s="230"/>
      <c r="KK29" s="230"/>
      <c r="KL29" s="1309" t="s">
        <v>64</v>
      </c>
      <c r="KM29" s="1435">
        <v>98001</v>
      </c>
      <c r="KN29" s="1436">
        <v>5735</v>
      </c>
      <c r="KO29" s="1436">
        <v>40551</v>
      </c>
      <c r="KP29" s="1437">
        <v>47788</v>
      </c>
      <c r="KQ29" s="1436">
        <v>0</v>
      </c>
      <c r="KR29" s="1436">
        <v>0</v>
      </c>
      <c r="KS29" s="1436">
        <v>0</v>
      </c>
      <c r="KT29" s="1436">
        <v>0</v>
      </c>
      <c r="KU29" s="1438">
        <v>192075</v>
      </c>
      <c r="KV29" s="1433">
        <v>15155</v>
      </c>
      <c r="KW29" s="1434">
        <v>207230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219546.80000000002</v>
      </c>
      <c r="LS29" s="566">
        <v>209560.41999999998</v>
      </c>
      <c r="LT29" s="342">
        <v>4.7699999999999996</v>
      </c>
      <c r="LU29" s="408"/>
      <c r="LV29" s="408"/>
      <c r="LW29" s="1202" t="s">
        <v>111</v>
      </c>
      <c r="LX29" s="1100">
        <v>16828</v>
      </c>
      <c r="LY29" s="1203">
        <v>14846</v>
      </c>
      <c r="LZ29" s="1204">
        <v>13.35</v>
      </c>
      <c r="MA29" s="206"/>
      <c r="MB29" s="757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88.4</v>
      </c>
      <c r="MP29" s="735">
        <v>80.72</v>
      </c>
      <c r="MQ29" s="735">
        <v>72.23</v>
      </c>
      <c r="MR29" s="735">
        <v>78.72</v>
      </c>
      <c r="MS29" s="736">
        <v>80.02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716072</v>
      </c>
      <c r="NB29" s="1318">
        <v>49847</v>
      </c>
      <c r="NC29" s="1318">
        <v>228953</v>
      </c>
      <c r="ND29" s="1319">
        <v>66589</v>
      </c>
      <c r="NE29" s="1318"/>
      <c r="NF29" s="1318"/>
      <c r="NG29" s="1318"/>
      <c r="NH29" s="1318"/>
      <c r="NI29" s="1320">
        <v>1061461</v>
      </c>
      <c r="NJ29" s="1314">
        <v>272177</v>
      </c>
      <c r="NK29" s="1315">
        <v>1333638</v>
      </c>
      <c r="NL29" s="710"/>
      <c r="NM29" s="710"/>
      <c r="NN29" s="1309" t="s">
        <v>64</v>
      </c>
      <c r="NO29" s="1317">
        <v>619339</v>
      </c>
      <c r="NP29" s="1318">
        <v>16633</v>
      </c>
      <c r="NQ29" s="1318">
        <v>143970</v>
      </c>
      <c r="NR29" s="1319">
        <v>69978</v>
      </c>
      <c r="NS29" s="1318"/>
      <c r="NT29" s="1318"/>
      <c r="NU29" s="1318"/>
      <c r="NV29" s="1318"/>
      <c r="NW29" s="1320">
        <v>849920</v>
      </c>
      <c r="NX29" s="1314">
        <v>53232</v>
      </c>
      <c r="NY29" s="1315">
        <v>903152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692">
        <v>10031</v>
      </c>
      <c r="I30" s="668">
        <v>9138</v>
      </c>
      <c r="J30" s="693">
        <v>7652</v>
      </c>
      <c r="K30" s="692">
        <v>26821</v>
      </c>
      <c r="L30" s="694">
        <v>27929</v>
      </c>
      <c r="M30" s="697">
        <v>-3.97</v>
      </c>
      <c r="N30" s="420"/>
      <c r="O30" s="254" t="s">
        <v>36</v>
      </c>
      <c r="P30" s="255">
        <v>1390.44</v>
      </c>
      <c r="Q30" s="256">
        <v>1337.9</v>
      </c>
      <c r="R30" s="257">
        <v>3.93</v>
      </c>
      <c r="S30" s="255">
        <v>0</v>
      </c>
      <c r="T30" s="256">
        <v>0</v>
      </c>
      <c r="U30" s="257">
        <v>0</v>
      </c>
      <c r="V30" s="255">
        <v>1363.84</v>
      </c>
      <c r="W30" s="256">
        <v>1313.4</v>
      </c>
      <c r="X30" s="257">
        <v>3.84</v>
      </c>
      <c r="Y30" s="420"/>
      <c r="Z30" s="420"/>
      <c r="AA30" s="420" t="s">
        <v>78</v>
      </c>
      <c r="AB30" s="506">
        <v>74.19</v>
      </c>
      <c r="AC30" s="506">
        <v>83.64</v>
      </c>
      <c r="AD30" s="506">
        <v>80.2</v>
      </c>
      <c r="AE30" s="506">
        <v>79.34</v>
      </c>
      <c r="AF30" s="1356"/>
      <c r="AG30" s="1356"/>
      <c r="AH30" s="1356"/>
      <c r="AI30" s="1356"/>
      <c r="AJ30" s="521"/>
      <c r="AK30" s="420"/>
      <c r="AL30" s="1309" t="s">
        <v>70</v>
      </c>
      <c r="AM30" s="1317">
        <v>542558</v>
      </c>
      <c r="AN30" s="1318">
        <v>35889</v>
      </c>
      <c r="AO30" s="1318">
        <v>345241</v>
      </c>
      <c r="AP30" s="1319">
        <v>19291</v>
      </c>
      <c r="AQ30" s="1318"/>
      <c r="AR30" s="1318"/>
      <c r="AS30" s="1318"/>
      <c r="AT30" s="1318"/>
      <c r="AU30" s="1320">
        <v>942979</v>
      </c>
      <c r="AV30" s="1314">
        <v>150341</v>
      </c>
      <c r="AW30" s="1315">
        <v>1093320</v>
      </c>
      <c r="AX30" s="420"/>
      <c r="AY30" s="420"/>
      <c r="AZ30" s="1309" t="s">
        <v>70</v>
      </c>
      <c r="BA30" s="1317">
        <v>1721670</v>
      </c>
      <c r="BB30" s="1318">
        <v>6314</v>
      </c>
      <c r="BC30" s="1318">
        <v>444892</v>
      </c>
      <c r="BD30" s="1319">
        <v>10767</v>
      </c>
      <c r="BE30" s="1318"/>
      <c r="BF30" s="1318"/>
      <c r="BG30" s="1318"/>
      <c r="BH30" s="1318"/>
      <c r="BI30" s="1320">
        <v>2183643</v>
      </c>
      <c r="BJ30" s="1314">
        <v>36397</v>
      </c>
      <c r="BK30" s="1315">
        <v>2220040</v>
      </c>
      <c r="BL30" s="679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55"/>
      <c r="BW30" s="235"/>
      <c r="BX30" s="1089"/>
      <c r="BY30" s="547"/>
      <c r="BZ30" s="521"/>
      <c r="CA30" s="521"/>
      <c r="CB30" s="521"/>
      <c r="CC30" s="521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692">
        <v>10173</v>
      </c>
      <c r="CM30" s="668">
        <v>9234</v>
      </c>
      <c r="CN30" s="693">
        <v>10245</v>
      </c>
      <c r="CO30" s="692">
        <v>29652</v>
      </c>
      <c r="CP30" s="694">
        <v>28957</v>
      </c>
      <c r="CQ30" s="697">
        <v>2.4</v>
      </c>
      <c r="CR30" s="420"/>
      <c r="CS30" s="254" t="s">
        <v>36</v>
      </c>
      <c r="CT30" s="255">
        <v>2283.36</v>
      </c>
      <c r="CU30" s="256">
        <v>2213.9299999999998</v>
      </c>
      <c r="CV30" s="257">
        <v>3.14</v>
      </c>
      <c r="CW30" s="255">
        <v>0</v>
      </c>
      <c r="CX30" s="256">
        <v>0</v>
      </c>
      <c r="CY30" s="257">
        <v>0</v>
      </c>
      <c r="CZ30" s="255">
        <v>2229.44</v>
      </c>
      <c r="DA30" s="256">
        <v>2161.29</v>
      </c>
      <c r="DB30" s="257">
        <v>3.15</v>
      </c>
      <c r="DC30" s="420"/>
      <c r="DD30" s="420"/>
      <c r="DE30" s="420" t="s">
        <v>78</v>
      </c>
      <c r="DF30" s="506">
        <v>82.01</v>
      </c>
      <c r="DG30" s="506">
        <v>77.69</v>
      </c>
      <c r="DH30" s="506">
        <v>73.44</v>
      </c>
      <c r="DI30" s="506">
        <v>77.709999999999994</v>
      </c>
      <c r="DJ30" s="1356"/>
      <c r="DK30" s="1356"/>
      <c r="DL30" s="1356"/>
      <c r="DM30" s="1356"/>
      <c r="DN30" s="420"/>
      <c r="DO30" s="420"/>
      <c r="DP30" s="1309" t="s">
        <v>70</v>
      </c>
      <c r="DQ30" s="1317">
        <v>640394</v>
      </c>
      <c r="DR30" s="1318">
        <v>25914</v>
      </c>
      <c r="DS30" s="1318">
        <v>379149</v>
      </c>
      <c r="DT30" s="1319">
        <v>29723</v>
      </c>
      <c r="DU30" s="1318"/>
      <c r="DV30" s="1318"/>
      <c r="DW30" s="1318"/>
      <c r="DX30" s="1318"/>
      <c r="DY30" s="1320">
        <v>1075180</v>
      </c>
      <c r="DZ30" s="1314">
        <v>157049</v>
      </c>
      <c r="EA30" s="1315">
        <v>1232229</v>
      </c>
      <c r="EB30" s="420"/>
      <c r="EC30" s="420"/>
      <c r="ED30" s="1309" t="s">
        <v>70</v>
      </c>
      <c r="EE30" s="1317">
        <v>1895115</v>
      </c>
      <c r="EF30" s="1318">
        <v>8386</v>
      </c>
      <c r="EG30" s="1318">
        <v>391698</v>
      </c>
      <c r="EH30" s="1319">
        <v>10173</v>
      </c>
      <c r="EI30" s="1318"/>
      <c r="EJ30" s="1318"/>
      <c r="EK30" s="1318"/>
      <c r="EL30" s="1318"/>
      <c r="EM30" s="1320">
        <v>2305372</v>
      </c>
      <c r="EN30" s="1314">
        <v>30795</v>
      </c>
      <c r="EO30" s="1315">
        <v>2336167</v>
      </c>
      <c r="EP30" s="679"/>
      <c r="EQ30" s="1083"/>
      <c r="ER30" s="1083"/>
      <c r="ES30" s="1083"/>
      <c r="ET30" s="1526"/>
      <c r="EU30" s="698"/>
      <c r="EV30" s="698"/>
      <c r="EW30" s="698"/>
      <c r="EX30" s="683"/>
      <c r="EY30" s="1559"/>
      <c r="EZ30" s="1555"/>
      <c r="FA30" s="235"/>
      <c r="FB30" s="1089"/>
      <c r="FC30" s="547"/>
      <c r="FD30" s="521"/>
      <c r="FE30" s="521"/>
      <c r="FF30" s="521"/>
      <c r="FG30" s="420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692">
        <v>7124</v>
      </c>
      <c r="FQ30" s="668">
        <v>6235</v>
      </c>
      <c r="FR30" s="693">
        <v>9468</v>
      </c>
      <c r="FS30" s="692">
        <v>22827</v>
      </c>
      <c r="FT30" s="694">
        <v>20914</v>
      </c>
      <c r="FU30" s="697">
        <v>9.15</v>
      </c>
      <c r="FV30" s="688"/>
      <c r="FW30" s="254" t="s">
        <v>36</v>
      </c>
      <c r="FX30" s="255">
        <v>975.83</v>
      </c>
      <c r="FY30" s="256">
        <v>984.66</v>
      </c>
      <c r="FZ30" s="257">
        <v>-0.9</v>
      </c>
      <c r="GA30" s="255">
        <v>0</v>
      </c>
      <c r="GB30" s="256">
        <v>0</v>
      </c>
      <c r="GC30" s="257">
        <v>0</v>
      </c>
      <c r="GD30" s="255">
        <v>952.4</v>
      </c>
      <c r="GE30" s="256">
        <v>961.96</v>
      </c>
      <c r="GF30" s="257">
        <v>-0.99</v>
      </c>
      <c r="GG30" s="517"/>
      <c r="GH30" s="517"/>
      <c r="GI30" s="517" t="s">
        <v>78</v>
      </c>
      <c r="GJ30" s="534">
        <v>69</v>
      </c>
      <c r="GK30" s="534">
        <v>71.489999999999995</v>
      </c>
      <c r="GL30" s="534">
        <v>70.11</v>
      </c>
      <c r="GM30" s="534">
        <v>70.2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572337</v>
      </c>
      <c r="GV30" s="1318">
        <v>14557</v>
      </c>
      <c r="GW30" s="1318">
        <v>231386</v>
      </c>
      <c r="GX30" s="1319">
        <v>15585</v>
      </c>
      <c r="GY30" s="1318">
        <v>0</v>
      </c>
      <c r="GZ30" s="1318">
        <v>0</v>
      </c>
      <c r="HA30" s="1318">
        <v>0</v>
      </c>
      <c r="HB30" s="1318">
        <v>0</v>
      </c>
      <c r="HC30" s="1320">
        <v>833865</v>
      </c>
      <c r="HD30" s="1314">
        <v>135815</v>
      </c>
      <c r="HE30" s="1315">
        <v>969680</v>
      </c>
      <c r="HF30" s="230"/>
      <c r="HG30" s="230"/>
      <c r="HH30" s="1309" t="s">
        <v>70</v>
      </c>
      <c r="HI30" s="1435">
        <v>1463368</v>
      </c>
      <c r="HJ30" s="1436">
        <v>10455</v>
      </c>
      <c r="HK30" s="1436">
        <v>347153</v>
      </c>
      <c r="HL30" s="1437">
        <v>44039</v>
      </c>
      <c r="HM30" s="1436">
        <v>0</v>
      </c>
      <c r="HN30" s="1436">
        <v>0</v>
      </c>
      <c r="HO30" s="1436">
        <v>0</v>
      </c>
      <c r="HP30" s="1436">
        <v>0</v>
      </c>
      <c r="HQ30" s="1438">
        <v>1865015</v>
      </c>
      <c r="HR30" s="1433">
        <v>27831</v>
      </c>
      <c r="HS30" s="1434">
        <v>1892846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692">
        <v>9387</v>
      </c>
      <c r="IU30" s="668">
        <v>10054</v>
      </c>
      <c r="IV30" s="693">
        <v>9789</v>
      </c>
      <c r="IW30" s="692">
        <v>29230</v>
      </c>
      <c r="IX30" s="694">
        <v>27392</v>
      </c>
      <c r="IY30" s="697">
        <v>6.71</v>
      </c>
      <c r="IZ30" s="517"/>
      <c r="JA30" s="254" t="s">
        <v>36</v>
      </c>
      <c r="JB30" s="255">
        <v>1722.48</v>
      </c>
      <c r="JC30" s="256">
        <v>1727.84</v>
      </c>
      <c r="JD30" s="257">
        <v>-0.31</v>
      </c>
      <c r="JE30" s="255">
        <v>0</v>
      </c>
      <c r="JF30" s="256">
        <v>0</v>
      </c>
      <c r="JG30" s="257">
        <v>0</v>
      </c>
      <c r="JH30" s="255">
        <v>1683.6</v>
      </c>
      <c r="JI30" s="256">
        <v>1689.24</v>
      </c>
      <c r="JJ30" s="257">
        <v>-0.33</v>
      </c>
      <c r="JK30" s="517"/>
      <c r="JL30" s="517"/>
      <c r="JM30" s="517" t="s">
        <v>78</v>
      </c>
      <c r="JN30" s="534">
        <v>69.790000000000006</v>
      </c>
      <c r="JO30" s="534">
        <v>77.84</v>
      </c>
      <c r="JP30" s="534">
        <v>82.89</v>
      </c>
      <c r="JQ30" s="534">
        <v>76.84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585896</v>
      </c>
      <c r="JZ30" s="1318">
        <v>26821</v>
      </c>
      <c r="KA30" s="1318">
        <v>308174</v>
      </c>
      <c r="KB30" s="1319">
        <v>72218</v>
      </c>
      <c r="KC30" s="1318">
        <v>0</v>
      </c>
      <c r="KD30" s="1318">
        <v>0</v>
      </c>
      <c r="KE30" s="1318">
        <v>0</v>
      </c>
      <c r="KF30" s="1318">
        <v>0</v>
      </c>
      <c r="KG30" s="1320">
        <v>993109</v>
      </c>
      <c r="KH30" s="1314">
        <v>241582</v>
      </c>
      <c r="KI30" s="1315">
        <v>1234691</v>
      </c>
      <c r="KJ30" s="230"/>
      <c r="KK30" s="230"/>
      <c r="KL30" s="1309" t="s">
        <v>70</v>
      </c>
      <c r="KM30" s="1435">
        <v>1792173</v>
      </c>
      <c r="KN30" s="1436">
        <v>12287</v>
      </c>
      <c r="KO30" s="1436">
        <v>431150</v>
      </c>
      <c r="KP30" s="1437">
        <v>113912</v>
      </c>
      <c r="KQ30" s="1436">
        <v>0</v>
      </c>
      <c r="KR30" s="1436">
        <v>0</v>
      </c>
      <c r="KS30" s="1436">
        <v>0</v>
      </c>
      <c r="KT30" s="1436">
        <v>0</v>
      </c>
      <c r="KU30" s="1438">
        <v>2349522</v>
      </c>
      <c r="KV30" s="1433">
        <v>43080</v>
      </c>
      <c r="KW30" s="1434">
        <v>2392602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108530</v>
      </c>
      <c r="LY30" s="1203">
        <v>105192</v>
      </c>
      <c r="LZ30" s="1204">
        <v>3.17</v>
      </c>
      <c r="MA30" s="206"/>
      <c r="MB30" s="254" t="s">
        <v>36</v>
      </c>
      <c r="MC30" s="255">
        <v>1634.81</v>
      </c>
      <c r="MD30" s="548">
        <v>1605.63</v>
      </c>
      <c r="ME30" s="257">
        <v>1.82</v>
      </c>
      <c r="MF30" s="255">
        <v>0</v>
      </c>
      <c r="MG30" s="548">
        <v>0</v>
      </c>
      <c r="MH30" s="257">
        <v>0</v>
      </c>
      <c r="MI30" s="255">
        <v>1598.61</v>
      </c>
      <c r="MJ30" s="548">
        <v>1570.73</v>
      </c>
      <c r="MK30" s="257">
        <v>1.77</v>
      </c>
      <c r="ML30" s="230"/>
      <c r="MM30" s="230"/>
      <c r="MN30" s="230" t="s">
        <v>78</v>
      </c>
      <c r="MO30" s="735">
        <v>79.34</v>
      </c>
      <c r="MP30" s="735">
        <v>77.709999999999994</v>
      </c>
      <c r="MQ30" s="735">
        <v>70.2</v>
      </c>
      <c r="MR30" s="735">
        <v>76.84</v>
      </c>
      <c r="MS30" s="736">
        <v>76.02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2341185</v>
      </c>
      <c r="NB30" s="1318">
        <v>103181</v>
      </c>
      <c r="NC30" s="1318">
        <v>1263950</v>
      </c>
      <c r="ND30" s="1319">
        <v>136817</v>
      </c>
      <c r="NE30" s="1318"/>
      <c r="NF30" s="1318"/>
      <c r="NG30" s="1318"/>
      <c r="NH30" s="1318"/>
      <c r="NI30" s="1320">
        <v>3845133</v>
      </c>
      <c r="NJ30" s="1314">
        <v>684787</v>
      </c>
      <c r="NK30" s="1315">
        <v>4529920</v>
      </c>
      <c r="NL30" s="710"/>
      <c r="NM30" s="710"/>
      <c r="NN30" s="1309" t="s">
        <v>70</v>
      </c>
      <c r="NO30" s="1317">
        <v>6872326</v>
      </c>
      <c r="NP30" s="1318">
        <v>37442</v>
      </c>
      <c r="NQ30" s="1318">
        <v>1614893</v>
      </c>
      <c r="NR30" s="1319">
        <v>178891</v>
      </c>
      <c r="NS30" s="1318"/>
      <c r="NT30" s="1318"/>
      <c r="NU30" s="1318"/>
      <c r="NV30" s="1318"/>
      <c r="NW30" s="1320">
        <v>8703552</v>
      </c>
      <c r="NX30" s="1314">
        <v>138103</v>
      </c>
      <c r="NY30" s="1315">
        <v>8841655</v>
      </c>
    </row>
    <row r="31" spans="1:391" ht="22.5" customHeight="1" thickBot="1" x14ac:dyDescent="0.25">
      <c r="A31" s="382" t="s">
        <v>114</v>
      </c>
      <c r="B31" s="669">
        <v>62598</v>
      </c>
      <c r="C31" s="670">
        <v>62889</v>
      </c>
      <c r="D31" s="373">
        <v>-0.46</v>
      </c>
      <c r="E31" s="387"/>
      <c r="F31" s="387"/>
      <c r="G31" s="236" t="s">
        <v>115</v>
      </c>
      <c r="H31" s="692">
        <v>8461</v>
      </c>
      <c r="I31" s="668">
        <v>7823</v>
      </c>
      <c r="J31" s="693">
        <v>5987</v>
      </c>
      <c r="K31" s="692">
        <v>22271</v>
      </c>
      <c r="L31" s="694">
        <v>23405</v>
      </c>
      <c r="M31" s="697">
        <v>-4.8499999999999996</v>
      </c>
      <c r="N31" s="420"/>
      <c r="O31" s="254" t="s">
        <v>50</v>
      </c>
      <c r="P31" s="255">
        <v>1229.3399999999999</v>
      </c>
      <c r="Q31" s="256">
        <v>1176.5899999999999</v>
      </c>
      <c r="R31" s="257">
        <v>4.4800000000000004</v>
      </c>
      <c r="S31" s="255">
        <v>777.25</v>
      </c>
      <c r="T31" s="256">
        <v>758.71</v>
      </c>
      <c r="U31" s="257">
        <v>2.44</v>
      </c>
      <c r="V31" s="255">
        <v>1220.69</v>
      </c>
      <c r="W31" s="256">
        <v>1168.94</v>
      </c>
      <c r="X31" s="257">
        <v>4.43</v>
      </c>
      <c r="Y31" s="420"/>
      <c r="Z31" s="420"/>
      <c r="AA31" s="420" t="s">
        <v>82</v>
      </c>
      <c r="AB31" s="506">
        <v>73.56</v>
      </c>
      <c r="AC31" s="506">
        <v>57.05</v>
      </c>
      <c r="AD31" s="506">
        <v>47.46</v>
      </c>
      <c r="AE31" s="506">
        <v>59.36</v>
      </c>
      <c r="AF31" s="1356"/>
      <c r="AG31" s="1356"/>
      <c r="AH31" s="1356"/>
      <c r="AI31" s="1356"/>
      <c r="AJ31" s="521"/>
      <c r="AK31" s="420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420"/>
      <c r="AY31" s="42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679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55"/>
      <c r="BW31" s="235"/>
      <c r="BX31" s="1089"/>
      <c r="BY31" s="547"/>
      <c r="BZ31" s="521"/>
      <c r="CA31" s="521"/>
      <c r="CB31" s="521"/>
      <c r="CC31" s="521"/>
      <c r="CE31" s="382" t="s">
        <v>114</v>
      </c>
      <c r="CF31" s="669">
        <v>62598</v>
      </c>
      <c r="CG31" s="670">
        <v>62889</v>
      </c>
      <c r="CH31" s="373">
        <v>-0.46</v>
      </c>
      <c r="CI31" s="387"/>
      <c r="CJ31" s="387"/>
      <c r="CK31" s="236" t="s">
        <v>115</v>
      </c>
      <c r="CL31" s="692">
        <v>9182</v>
      </c>
      <c r="CM31" s="668">
        <v>8621</v>
      </c>
      <c r="CN31" s="693">
        <v>8125</v>
      </c>
      <c r="CO31" s="692">
        <v>25928</v>
      </c>
      <c r="CP31" s="694">
        <v>24601</v>
      </c>
      <c r="CQ31" s="697">
        <v>5.39</v>
      </c>
      <c r="CR31" s="420"/>
      <c r="CS31" s="254" t="s">
        <v>50</v>
      </c>
      <c r="CT31" s="255">
        <v>1337.54</v>
      </c>
      <c r="CU31" s="256">
        <v>1287.3699999999999</v>
      </c>
      <c r="CV31" s="257">
        <v>3.9</v>
      </c>
      <c r="CW31" s="255">
        <v>755.2</v>
      </c>
      <c r="CX31" s="256">
        <v>730.86</v>
      </c>
      <c r="CY31" s="257">
        <v>3.33</v>
      </c>
      <c r="CZ31" s="255">
        <v>1323.79</v>
      </c>
      <c r="DA31" s="256">
        <v>1274.1400000000001</v>
      </c>
      <c r="DB31" s="257">
        <v>3.9</v>
      </c>
      <c r="DC31" s="420"/>
      <c r="DD31" s="420"/>
      <c r="DE31" s="420" t="s">
        <v>82</v>
      </c>
      <c r="DF31" s="506">
        <v>80.59</v>
      </c>
      <c r="DG31" s="506">
        <v>71.86</v>
      </c>
      <c r="DH31" s="506">
        <v>70.89</v>
      </c>
      <c r="DI31" s="506">
        <v>74.45</v>
      </c>
      <c r="DJ31" s="1356"/>
      <c r="DK31" s="1356"/>
      <c r="DL31" s="1356"/>
      <c r="DM31" s="1356"/>
      <c r="DN31" s="420"/>
      <c r="DO31" s="420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420"/>
      <c r="EC31" s="42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679"/>
      <c r="EQ31" s="1083"/>
      <c r="ER31" s="1083"/>
      <c r="ES31" s="1083"/>
      <c r="ET31" s="1526"/>
      <c r="EU31" s="698"/>
      <c r="EV31" s="698"/>
      <c r="EW31" s="698"/>
      <c r="EX31" s="698"/>
      <c r="EY31" s="1559"/>
      <c r="EZ31" s="1555"/>
      <c r="FA31" s="235"/>
      <c r="FB31" s="1089"/>
      <c r="FC31" s="547"/>
      <c r="FD31" s="521"/>
      <c r="FE31" s="521"/>
      <c r="FF31" s="521"/>
      <c r="FG31" s="420"/>
      <c r="FI31" s="382" t="s">
        <v>114</v>
      </c>
      <c r="FJ31" s="98">
        <v>62598</v>
      </c>
      <c r="FK31" s="99">
        <v>62889</v>
      </c>
      <c r="FL31" s="373">
        <v>-0.46</v>
      </c>
      <c r="FM31" s="387"/>
      <c r="FN31" s="387"/>
      <c r="FO31" s="236" t="s">
        <v>115</v>
      </c>
      <c r="FP31" s="692">
        <v>5236</v>
      </c>
      <c r="FQ31" s="668">
        <v>5874</v>
      </c>
      <c r="FR31" s="693">
        <v>6631</v>
      </c>
      <c r="FS31" s="692">
        <v>17741</v>
      </c>
      <c r="FT31" s="694">
        <v>17379</v>
      </c>
      <c r="FU31" s="697">
        <v>2.08</v>
      </c>
      <c r="FV31" s="688"/>
      <c r="FW31" s="254" t="s">
        <v>50</v>
      </c>
      <c r="FX31" s="255">
        <v>1012.51</v>
      </c>
      <c r="FY31" s="256">
        <v>978.76</v>
      </c>
      <c r="FZ31" s="257">
        <v>3.45</v>
      </c>
      <c r="GA31" s="255">
        <v>735.11</v>
      </c>
      <c r="GB31" s="256">
        <v>716.45</v>
      </c>
      <c r="GC31" s="257">
        <v>2.6</v>
      </c>
      <c r="GD31" s="255">
        <v>1005.85</v>
      </c>
      <c r="GE31" s="256">
        <v>972.71</v>
      </c>
      <c r="GF31" s="257">
        <v>3.41</v>
      </c>
      <c r="GG31" s="517"/>
      <c r="GH31" s="517"/>
      <c r="GI31" s="517" t="s">
        <v>82</v>
      </c>
      <c r="GJ31" s="534">
        <v>61.13</v>
      </c>
      <c r="GK31" s="534">
        <v>73.150000000000006</v>
      </c>
      <c r="GL31" s="534">
        <v>56.29</v>
      </c>
      <c r="GM31" s="534">
        <v>63.52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>
        <v>0</v>
      </c>
      <c r="GZ31" s="1318">
        <v>0</v>
      </c>
      <c r="HA31" s="1318">
        <v>0</v>
      </c>
      <c r="HB31" s="1318">
        <v>0</v>
      </c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439">
        <v>0</v>
      </c>
      <c r="HJ31" s="1440">
        <v>0</v>
      </c>
      <c r="HK31" s="1440">
        <v>0</v>
      </c>
      <c r="HL31" s="1437">
        <v>0</v>
      </c>
      <c r="HM31" s="1436">
        <v>0</v>
      </c>
      <c r="HN31" s="1436">
        <v>0</v>
      </c>
      <c r="HO31" s="1436">
        <v>0</v>
      </c>
      <c r="HP31" s="1436">
        <v>0</v>
      </c>
      <c r="HQ31" s="1438">
        <v>0</v>
      </c>
      <c r="HR31" s="1433">
        <v>0</v>
      </c>
      <c r="HS31" s="1434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62598</v>
      </c>
      <c r="IO31" s="99">
        <v>62889</v>
      </c>
      <c r="IP31" s="373">
        <v>-0.46</v>
      </c>
      <c r="IQ31" s="387"/>
      <c r="IR31" s="387"/>
      <c r="IS31" s="236" t="s">
        <v>115</v>
      </c>
      <c r="IT31" s="692">
        <v>8608</v>
      </c>
      <c r="IU31" s="668">
        <v>7841</v>
      </c>
      <c r="IV31" s="693">
        <v>8975</v>
      </c>
      <c r="IW31" s="692">
        <v>25424</v>
      </c>
      <c r="IX31" s="694">
        <v>23837</v>
      </c>
      <c r="IY31" s="697">
        <v>6.66</v>
      </c>
      <c r="IZ31" s="517"/>
      <c r="JA31" s="254" t="s">
        <v>50</v>
      </c>
      <c r="JB31" s="255">
        <v>1177.3399999999999</v>
      </c>
      <c r="JC31" s="256">
        <v>1125.5999999999999</v>
      </c>
      <c r="JD31" s="257">
        <v>4.5999999999999996</v>
      </c>
      <c r="JE31" s="255">
        <v>621.20000000000005</v>
      </c>
      <c r="JF31" s="256">
        <v>610.46</v>
      </c>
      <c r="JG31" s="257">
        <v>1.76</v>
      </c>
      <c r="JH31" s="255">
        <v>1164.79</v>
      </c>
      <c r="JI31" s="256">
        <v>1114.0899999999999</v>
      </c>
      <c r="JJ31" s="257">
        <v>4.55</v>
      </c>
      <c r="JK31" s="517"/>
      <c r="JL31" s="517"/>
      <c r="JM31" s="517" t="s">
        <v>82</v>
      </c>
      <c r="JN31" s="534">
        <v>71.02</v>
      </c>
      <c r="JO31" s="534">
        <v>78.36</v>
      </c>
      <c r="JP31" s="534">
        <v>81.17</v>
      </c>
      <c r="JQ31" s="534">
        <v>76.849999999999994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>
        <v>0</v>
      </c>
      <c r="KD31" s="1318">
        <v>0</v>
      </c>
      <c r="KE31" s="1318">
        <v>0</v>
      </c>
      <c r="KF31" s="1318">
        <v>0</v>
      </c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439">
        <v>0</v>
      </c>
      <c r="KN31" s="1440">
        <v>0</v>
      </c>
      <c r="KO31" s="1440">
        <v>0</v>
      </c>
      <c r="KP31" s="1437">
        <v>0</v>
      </c>
      <c r="KQ31" s="1436">
        <v>0</v>
      </c>
      <c r="KR31" s="1436">
        <v>0</v>
      </c>
      <c r="KS31" s="1436">
        <v>0</v>
      </c>
      <c r="KT31" s="1436">
        <v>0</v>
      </c>
      <c r="KU31" s="1438">
        <v>0</v>
      </c>
      <c r="KV31" s="1433">
        <v>0</v>
      </c>
      <c r="KW31" s="1434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62598</v>
      </c>
      <c r="LS31" s="585">
        <v>62889</v>
      </c>
      <c r="LT31" s="413">
        <v>-0.46</v>
      </c>
      <c r="LU31" s="408"/>
      <c r="LV31" s="408"/>
      <c r="LW31" s="1202" t="s">
        <v>115</v>
      </c>
      <c r="LX31" s="1100">
        <v>91364</v>
      </c>
      <c r="LY31" s="1203">
        <v>89222</v>
      </c>
      <c r="LZ31" s="1204">
        <v>2.4</v>
      </c>
      <c r="MA31" s="206"/>
      <c r="MB31" s="254" t="s">
        <v>50</v>
      </c>
      <c r="MC31" s="255">
        <v>1201.05</v>
      </c>
      <c r="MD31" s="548">
        <v>1152.68</v>
      </c>
      <c r="ME31" s="257">
        <v>4.2</v>
      </c>
      <c r="MF31" s="255">
        <v>715.58</v>
      </c>
      <c r="MG31" s="548">
        <v>697.95</v>
      </c>
      <c r="MH31" s="257">
        <v>2.5299999999999998</v>
      </c>
      <c r="MI31" s="255">
        <v>1190.3</v>
      </c>
      <c r="MJ31" s="548">
        <v>1142.8</v>
      </c>
      <c r="MK31" s="257">
        <v>4.16</v>
      </c>
      <c r="ML31" s="230"/>
      <c r="MM31" s="230"/>
      <c r="MN31" s="230" t="s">
        <v>82</v>
      </c>
      <c r="MO31" s="735">
        <v>59.36</v>
      </c>
      <c r="MP31" s="735">
        <v>74.45</v>
      </c>
      <c r="MQ31" s="735">
        <v>63.52</v>
      </c>
      <c r="MR31" s="735">
        <v>76.849999999999994</v>
      </c>
      <c r="MS31" s="736">
        <v>68.55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35">
        <v>84.83</v>
      </c>
      <c r="C32" s="671">
        <v>83</v>
      </c>
      <c r="D32" s="373">
        <v>1.83</v>
      </c>
      <c r="E32" s="966"/>
      <c r="F32" s="387"/>
      <c r="G32" s="236" t="s">
        <v>117</v>
      </c>
      <c r="H32" s="692">
        <v>31245</v>
      </c>
      <c r="I32" s="668">
        <v>28743</v>
      </c>
      <c r="J32" s="693">
        <v>19124</v>
      </c>
      <c r="K32" s="692">
        <v>79112</v>
      </c>
      <c r="L32" s="694">
        <v>75632</v>
      </c>
      <c r="M32" s="697">
        <v>4.5999999999999996</v>
      </c>
      <c r="N32" s="420"/>
      <c r="O32" s="254" t="s">
        <v>56</v>
      </c>
      <c r="P32" s="255">
        <v>844.53</v>
      </c>
      <c r="Q32" s="256">
        <v>804.12</v>
      </c>
      <c r="R32" s="257">
        <v>5.03</v>
      </c>
      <c r="S32" s="255">
        <v>567.35</v>
      </c>
      <c r="T32" s="256">
        <v>545.65</v>
      </c>
      <c r="U32" s="257">
        <v>3.98</v>
      </c>
      <c r="V32" s="255">
        <v>839.23</v>
      </c>
      <c r="W32" s="256">
        <v>799.39</v>
      </c>
      <c r="X32" s="257">
        <v>4.9800000000000004</v>
      </c>
      <c r="Y32" s="420"/>
      <c r="Z32" s="503" t="s">
        <v>58</v>
      </c>
      <c r="AA32" s="503"/>
      <c r="AB32" s="691">
        <v>1255764</v>
      </c>
      <c r="AC32" s="691">
        <v>1188534</v>
      </c>
      <c r="AD32" s="691">
        <v>1234513</v>
      </c>
      <c r="AE32" s="691">
        <v>3678811</v>
      </c>
      <c r="AF32" s="1356"/>
      <c r="AG32" s="1356"/>
      <c r="AH32" s="1356"/>
      <c r="AI32" s="1356"/>
      <c r="AJ32" s="521"/>
      <c r="AK32" s="420"/>
      <c r="AL32" s="1324" t="s">
        <v>47</v>
      </c>
      <c r="AM32" s="1325">
        <v>703197</v>
      </c>
      <c r="AN32" s="1326">
        <v>52639</v>
      </c>
      <c r="AO32" s="1326">
        <v>431833</v>
      </c>
      <c r="AP32" s="1327">
        <v>31372</v>
      </c>
      <c r="AQ32" s="1328"/>
      <c r="AR32" s="1328"/>
      <c r="AS32" s="1328"/>
      <c r="AT32" s="1328"/>
      <c r="AU32" s="1329">
        <v>1219041</v>
      </c>
      <c r="AV32" s="1330">
        <v>213764</v>
      </c>
      <c r="AW32" s="1330">
        <v>1432805</v>
      </c>
      <c r="AX32" s="420"/>
      <c r="AY32" s="420"/>
      <c r="AZ32" s="1324" t="s">
        <v>47</v>
      </c>
      <c r="BA32" s="1325">
        <v>2007079</v>
      </c>
      <c r="BB32" s="1326">
        <v>8419</v>
      </c>
      <c r="BC32" s="1326">
        <v>475644</v>
      </c>
      <c r="BD32" s="1327">
        <v>20445</v>
      </c>
      <c r="BE32" s="1328"/>
      <c r="BF32" s="1328"/>
      <c r="BG32" s="1328"/>
      <c r="BH32" s="1328"/>
      <c r="BI32" s="1329">
        <v>2511587</v>
      </c>
      <c r="BJ32" s="1330">
        <v>56389</v>
      </c>
      <c r="BK32" s="1330">
        <v>2567976</v>
      </c>
      <c r="BL32" s="679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56"/>
      <c r="BW32" s="235"/>
      <c r="BX32" s="1089"/>
      <c r="BY32" s="547"/>
      <c r="BZ32" s="521"/>
      <c r="CA32" s="521"/>
      <c r="CB32" s="521"/>
      <c r="CC32" s="521"/>
      <c r="CE32" s="382" t="s">
        <v>184</v>
      </c>
      <c r="CF32" s="935">
        <v>81.96</v>
      </c>
      <c r="CG32" s="671">
        <v>80.87</v>
      </c>
      <c r="CH32" s="373">
        <v>1.0900000000000001</v>
      </c>
      <c r="CI32" s="966"/>
      <c r="CJ32" s="387"/>
      <c r="CK32" s="236" t="s">
        <v>117</v>
      </c>
      <c r="CL32" s="692">
        <v>38897</v>
      </c>
      <c r="CM32" s="668">
        <v>25128</v>
      </c>
      <c r="CN32" s="693">
        <v>18952</v>
      </c>
      <c r="CO32" s="692">
        <v>82977</v>
      </c>
      <c r="CP32" s="694">
        <v>88012</v>
      </c>
      <c r="CQ32" s="697">
        <v>-5.72</v>
      </c>
      <c r="CR32" s="420"/>
      <c r="CS32" s="254" t="s">
        <v>56</v>
      </c>
      <c r="CT32" s="255">
        <v>769.92</v>
      </c>
      <c r="CU32" s="256">
        <v>746.46</v>
      </c>
      <c r="CV32" s="257">
        <v>3.14</v>
      </c>
      <c r="CW32" s="255">
        <v>494.06</v>
      </c>
      <c r="CX32" s="256">
        <v>486.23</v>
      </c>
      <c r="CY32" s="257">
        <v>1.61</v>
      </c>
      <c r="CZ32" s="255">
        <v>763.41</v>
      </c>
      <c r="DA32" s="256">
        <v>740.27</v>
      </c>
      <c r="DB32" s="257">
        <v>3.13</v>
      </c>
      <c r="DC32" s="420"/>
      <c r="DD32" s="503" t="s">
        <v>58</v>
      </c>
      <c r="DE32" s="503"/>
      <c r="DF32" s="691">
        <v>1321939</v>
      </c>
      <c r="DG32" s="691">
        <v>1310660</v>
      </c>
      <c r="DH32" s="691">
        <v>1184415</v>
      </c>
      <c r="DI32" s="691">
        <v>3817014</v>
      </c>
      <c r="DJ32" s="1356"/>
      <c r="DK32" s="1356"/>
      <c r="DL32" s="1356"/>
      <c r="DM32" s="1356"/>
      <c r="DN32" s="420"/>
      <c r="DO32" s="420"/>
      <c r="DP32" s="1324" t="s">
        <v>47</v>
      </c>
      <c r="DQ32" s="1325">
        <v>828575</v>
      </c>
      <c r="DR32" s="1326">
        <v>42433</v>
      </c>
      <c r="DS32" s="1326">
        <v>443906</v>
      </c>
      <c r="DT32" s="1327">
        <v>51319</v>
      </c>
      <c r="DU32" s="1328"/>
      <c r="DV32" s="1328"/>
      <c r="DW32" s="1328"/>
      <c r="DX32" s="1328"/>
      <c r="DY32" s="1329">
        <v>1366233</v>
      </c>
      <c r="DZ32" s="1330">
        <v>262188</v>
      </c>
      <c r="EA32" s="1330">
        <v>1628421</v>
      </c>
      <c r="EB32" s="420"/>
      <c r="EC32" s="420"/>
      <c r="ED32" s="1324" t="s">
        <v>47</v>
      </c>
      <c r="EE32" s="1325">
        <v>2062001</v>
      </c>
      <c r="EF32" s="1326">
        <v>12300</v>
      </c>
      <c r="EG32" s="1326">
        <v>427799</v>
      </c>
      <c r="EH32" s="1327">
        <v>13051</v>
      </c>
      <c r="EI32" s="1328"/>
      <c r="EJ32" s="1328"/>
      <c r="EK32" s="1328"/>
      <c r="EL32" s="1328"/>
      <c r="EM32" s="1329">
        <v>2515151</v>
      </c>
      <c r="EN32" s="1330">
        <v>42508</v>
      </c>
      <c r="EO32" s="1330">
        <v>2557659</v>
      </c>
      <c r="EP32" s="679"/>
      <c r="EQ32" s="1083"/>
      <c r="ER32" s="1083"/>
      <c r="ES32" s="1083"/>
      <c r="ET32" s="1526"/>
      <c r="EU32" s="698"/>
      <c r="EV32" s="698"/>
      <c r="EW32" s="1562"/>
      <c r="EX32" s="698"/>
      <c r="EY32" s="1559"/>
      <c r="EZ32" s="1556"/>
      <c r="FA32" s="235"/>
      <c r="FB32" s="1089"/>
      <c r="FC32" s="547"/>
      <c r="FD32" s="521"/>
      <c r="FE32" s="521"/>
      <c r="FF32" s="521"/>
      <c r="FG32" s="420"/>
      <c r="FI32" s="382" t="s">
        <v>184</v>
      </c>
      <c r="FJ32" s="100">
        <v>74.7</v>
      </c>
      <c r="FK32" s="101">
        <v>73.94</v>
      </c>
      <c r="FL32" s="373">
        <v>0.76</v>
      </c>
      <c r="FM32" s="389"/>
      <c r="FN32" s="387"/>
      <c r="FO32" s="236" t="s">
        <v>117</v>
      </c>
      <c r="FP32" s="692">
        <v>17455</v>
      </c>
      <c r="FQ32" s="668">
        <v>22369</v>
      </c>
      <c r="FR32" s="693">
        <v>18698</v>
      </c>
      <c r="FS32" s="692">
        <v>58522</v>
      </c>
      <c r="FT32" s="694">
        <v>56570</v>
      </c>
      <c r="FU32" s="697">
        <v>3.45</v>
      </c>
      <c r="FV32" s="688"/>
      <c r="FW32" s="254" t="s">
        <v>56</v>
      </c>
      <c r="FX32" s="255">
        <v>726.77</v>
      </c>
      <c r="FY32" s="256">
        <v>732.82</v>
      </c>
      <c r="FZ32" s="257">
        <v>-0.83</v>
      </c>
      <c r="GA32" s="255">
        <v>389.28</v>
      </c>
      <c r="GB32" s="256">
        <v>376.8</v>
      </c>
      <c r="GC32" s="257">
        <v>3.31</v>
      </c>
      <c r="GD32" s="255">
        <v>718.67</v>
      </c>
      <c r="GE32" s="256">
        <v>724.62</v>
      </c>
      <c r="GF32" s="257">
        <v>-0.82</v>
      </c>
      <c r="GG32" s="517"/>
      <c r="GH32" s="528" t="s">
        <v>58</v>
      </c>
      <c r="GI32" s="528"/>
      <c r="GJ32" s="94">
        <v>1023235</v>
      </c>
      <c r="GK32" s="94">
        <v>1068134</v>
      </c>
      <c r="GL32" s="94">
        <v>967897</v>
      </c>
      <c r="GM32" s="94">
        <v>3059266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766848</v>
      </c>
      <c r="GV32" s="1326">
        <v>23760</v>
      </c>
      <c r="GW32" s="1326">
        <v>279577</v>
      </c>
      <c r="GX32" s="1327">
        <v>26405</v>
      </c>
      <c r="GY32" s="1328">
        <v>0</v>
      </c>
      <c r="GZ32" s="1328">
        <v>0</v>
      </c>
      <c r="HA32" s="1328">
        <v>0</v>
      </c>
      <c r="HB32" s="1328">
        <v>0</v>
      </c>
      <c r="HC32" s="1329">
        <v>1096590</v>
      </c>
      <c r="HD32" s="1330">
        <v>194608</v>
      </c>
      <c r="HE32" s="1330">
        <v>1291198</v>
      </c>
      <c r="HF32" s="230"/>
      <c r="HG32" s="230"/>
      <c r="HH32" s="1324" t="s">
        <v>47</v>
      </c>
      <c r="HI32" s="1441">
        <v>1588000</v>
      </c>
      <c r="HJ32" s="1442">
        <v>15334</v>
      </c>
      <c r="HK32" s="1442">
        <v>385747</v>
      </c>
      <c r="HL32" s="1443">
        <v>53673</v>
      </c>
      <c r="HM32" s="1444">
        <v>0</v>
      </c>
      <c r="HN32" s="1444">
        <v>0</v>
      </c>
      <c r="HO32" s="1444">
        <v>0</v>
      </c>
      <c r="HP32" s="1444">
        <v>0</v>
      </c>
      <c r="HQ32" s="1445">
        <v>2042754</v>
      </c>
      <c r="HR32" s="1446">
        <v>34203</v>
      </c>
      <c r="HS32" s="1446">
        <v>2076957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81.45</v>
      </c>
      <c r="IO32" s="101">
        <v>81.69</v>
      </c>
      <c r="IP32" s="373">
        <v>-0.24</v>
      </c>
      <c r="IQ32" s="389"/>
      <c r="IR32" s="387"/>
      <c r="IS32" s="236" t="s">
        <v>117</v>
      </c>
      <c r="IT32" s="692">
        <v>29476</v>
      </c>
      <c r="IU32" s="668">
        <v>21276</v>
      </c>
      <c r="IV32" s="693">
        <v>20754</v>
      </c>
      <c r="IW32" s="692">
        <v>71506</v>
      </c>
      <c r="IX32" s="694">
        <v>69631</v>
      </c>
      <c r="IY32" s="697">
        <v>2.69</v>
      </c>
      <c r="IZ32" s="517"/>
      <c r="JA32" s="254" t="s">
        <v>56</v>
      </c>
      <c r="JB32" s="255">
        <v>733.41</v>
      </c>
      <c r="JC32" s="256">
        <v>730.77</v>
      </c>
      <c r="JD32" s="257">
        <v>0.36</v>
      </c>
      <c r="JE32" s="255">
        <v>420.11</v>
      </c>
      <c r="JF32" s="256">
        <v>416.91</v>
      </c>
      <c r="JG32" s="257">
        <v>0.77</v>
      </c>
      <c r="JH32" s="255">
        <v>726.33</v>
      </c>
      <c r="JI32" s="256">
        <v>723.76</v>
      </c>
      <c r="JJ32" s="257">
        <v>0.36</v>
      </c>
      <c r="JK32" s="517"/>
      <c r="JL32" s="528" t="s">
        <v>58</v>
      </c>
      <c r="JM32" s="528"/>
      <c r="JN32" s="94">
        <v>1141735</v>
      </c>
      <c r="JO32" s="94">
        <v>1242191</v>
      </c>
      <c r="JP32" s="94">
        <v>1186196</v>
      </c>
      <c r="JQ32" s="94">
        <v>3570122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769900</v>
      </c>
      <c r="JZ32" s="1326">
        <v>43100</v>
      </c>
      <c r="KA32" s="1326">
        <v>358078</v>
      </c>
      <c r="KB32" s="1327">
        <v>94310</v>
      </c>
      <c r="KC32" s="1328">
        <v>0</v>
      </c>
      <c r="KD32" s="1328">
        <v>0</v>
      </c>
      <c r="KE32" s="1328">
        <v>0</v>
      </c>
      <c r="KF32" s="1328">
        <v>0</v>
      </c>
      <c r="KG32" s="1329">
        <v>1265388</v>
      </c>
      <c r="KH32" s="1330">
        <v>293483</v>
      </c>
      <c r="KI32" s="1330">
        <v>1558871</v>
      </c>
      <c r="KJ32" s="230"/>
      <c r="KK32" s="230"/>
      <c r="KL32" s="1324" t="s">
        <v>47</v>
      </c>
      <c r="KM32" s="1441">
        <v>1908403</v>
      </c>
      <c r="KN32" s="1442">
        <v>18022</v>
      </c>
      <c r="KO32" s="1442">
        <v>472619</v>
      </c>
      <c r="KP32" s="1443">
        <v>161700</v>
      </c>
      <c r="KQ32" s="1444">
        <v>0</v>
      </c>
      <c r="KR32" s="1444">
        <v>0</v>
      </c>
      <c r="KS32" s="1444">
        <v>0</v>
      </c>
      <c r="KT32" s="1444">
        <v>0</v>
      </c>
      <c r="KU32" s="1445">
        <v>2560744</v>
      </c>
      <c r="KV32" s="1446">
        <v>58235</v>
      </c>
      <c r="KW32" s="1446">
        <v>2618979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80.73</v>
      </c>
      <c r="LS32" s="587">
        <v>79.88</v>
      </c>
      <c r="LT32" s="413">
        <v>0.85</v>
      </c>
      <c r="LU32" s="601"/>
      <c r="LV32" s="408"/>
      <c r="LW32" s="1202" t="s">
        <v>117</v>
      </c>
      <c r="LX32" s="1100">
        <v>292117</v>
      </c>
      <c r="LY32" s="1203">
        <v>289845</v>
      </c>
      <c r="LZ32" s="1204">
        <v>0.78</v>
      </c>
      <c r="MA32" s="206"/>
      <c r="MB32" s="254" t="s">
        <v>56</v>
      </c>
      <c r="MC32" s="255">
        <v>771.44</v>
      </c>
      <c r="MD32" s="548">
        <v>755.02</v>
      </c>
      <c r="ME32" s="257">
        <v>2.17</v>
      </c>
      <c r="MF32" s="255">
        <v>467.93</v>
      </c>
      <c r="MG32" s="548">
        <v>457.48</v>
      </c>
      <c r="MH32" s="257">
        <v>2.2799999999999998</v>
      </c>
      <c r="MI32" s="255">
        <v>764.71</v>
      </c>
      <c r="MJ32" s="548">
        <v>748.55</v>
      </c>
      <c r="MK32" s="257">
        <v>2.16</v>
      </c>
      <c r="ML32" s="230"/>
      <c r="MM32" s="250" t="s">
        <v>58</v>
      </c>
      <c r="MN32" s="250"/>
      <c r="MO32" s="1297">
        <v>3678811</v>
      </c>
      <c r="MP32" s="1297">
        <v>3817014</v>
      </c>
      <c r="MQ32" s="1297">
        <v>3059266</v>
      </c>
      <c r="MR32" s="1297">
        <v>3570122</v>
      </c>
      <c r="MS32" s="1297">
        <v>14125213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3068520</v>
      </c>
      <c r="NB32" s="1326">
        <v>161932</v>
      </c>
      <c r="NC32" s="1326">
        <v>1513394</v>
      </c>
      <c r="ND32" s="1327">
        <v>203406</v>
      </c>
      <c r="NE32" s="1328"/>
      <c r="NF32" s="1328"/>
      <c r="NG32" s="1328"/>
      <c r="NH32" s="1328"/>
      <c r="NI32" s="1329">
        <v>4947252</v>
      </c>
      <c r="NJ32" s="1330">
        <v>964043</v>
      </c>
      <c r="NK32" s="1330">
        <v>5911295</v>
      </c>
      <c r="NL32" s="710"/>
      <c r="NM32" s="710"/>
      <c r="NN32" s="1332" t="s">
        <v>47</v>
      </c>
      <c r="NO32" s="1325">
        <v>7565483</v>
      </c>
      <c r="NP32" s="1326">
        <v>54075</v>
      </c>
      <c r="NQ32" s="1326">
        <v>1761809</v>
      </c>
      <c r="NR32" s="1327">
        <v>248869</v>
      </c>
      <c r="NS32" s="1328"/>
      <c r="NT32" s="1328"/>
      <c r="NU32" s="1328"/>
      <c r="NV32" s="1328"/>
      <c r="NW32" s="1329">
        <v>9630236</v>
      </c>
      <c r="NX32" s="1330">
        <v>191335</v>
      </c>
      <c r="NY32" s="1330">
        <v>9821571</v>
      </c>
      <c r="OA32" s="1362"/>
    </row>
    <row r="33" spans="1:391" ht="22.5" customHeight="1" thickTop="1" x14ac:dyDescent="0.2">
      <c r="A33" s="382" t="s">
        <v>118</v>
      </c>
      <c r="B33" s="672">
        <v>3678811</v>
      </c>
      <c r="C33" s="670">
        <v>3593671</v>
      </c>
      <c r="D33" s="373">
        <v>2.37</v>
      </c>
      <c r="E33" s="387"/>
      <c r="F33" s="387"/>
      <c r="G33" s="236" t="s">
        <v>119</v>
      </c>
      <c r="H33" s="692">
        <v>21354</v>
      </c>
      <c r="I33" s="668">
        <v>19256</v>
      </c>
      <c r="J33" s="693">
        <v>15238</v>
      </c>
      <c r="K33" s="692">
        <v>55848</v>
      </c>
      <c r="L33" s="694">
        <v>54461</v>
      </c>
      <c r="M33" s="697">
        <v>2.5499999999999998</v>
      </c>
      <c r="N33" s="420"/>
      <c r="O33" s="254" t="s">
        <v>61</v>
      </c>
      <c r="P33" s="255">
        <v>1128.95</v>
      </c>
      <c r="Q33" s="256">
        <v>1083.94</v>
      </c>
      <c r="R33" s="257">
        <v>4.1500000000000004</v>
      </c>
      <c r="S33" s="255">
        <v>290.33</v>
      </c>
      <c r="T33" s="256">
        <v>285.05</v>
      </c>
      <c r="U33" s="257">
        <v>1.85</v>
      </c>
      <c r="V33" s="255">
        <v>1112.9000000000001</v>
      </c>
      <c r="W33" s="256">
        <v>1069.31</v>
      </c>
      <c r="X33" s="257">
        <v>4.08</v>
      </c>
      <c r="Y33" s="420"/>
      <c r="Z33" s="420"/>
      <c r="AA33" s="420" t="s">
        <v>37</v>
      </c>
      <c r="AB33" s="699">
        <v>23412</v>
      </c>
      <c r="AC33" s="699">
        <v>18117</v>
      </c>
      <c r="AD33" s="699">
        <v>19529</v>
      </c>
      <c r="AE33" s="691">
        <v>61058</v>
      </c>
      <c r="AF33" s="1356"/>
      <c r="AG33" s="1356"/>
      <c r="AH33" s="1356"/>
      <c r="AI33" s="1356"/>
      <c r="AJ33" s="521"/>
      <c r="AK33" s="501"/>
      <c r="AL33" s="1075" t="s">
        <v>357</v>
      </c>
      <c r="AM33" s="1639" t="s">
        <v>360</v>
      </c>
      <c r="AN33" s="1639"/>
      <c r="AO33" s="1639"/>
      <c r="AP33" s="1639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55"/>
      <c r="BW33" s="235"/>
      <c r="BX33" s="1089"/>
      <c r="BY33" s="547"/>
      <c r="BZ33" s="521"/>
      <c r="CA33" s="521"/>
      <c r="CB33" s="521"/>
      <c r="CC33" s="521"/>
      <c r="CE33" s="382" t="s">
        <v>118</v>
      </c>
      <c r="CF33" s="672">
        <v>3817014</v>
      </c>
      <c r="CG33" s="670">
        <v>3746749</v>
      </c>
      <c r="CH33" s="373">
        <v>1.88</v>
      </c>
      <c r="CI33" s="387"/>
      <c r="CJ33" s="387"/>
      <c r="CK33" s="236" t="s">
        <v>119</v>
      </c>
      <c r="CL33" s="692">
        <v>21456</v>
      </c>
      <c r="CM33" s="668">
        <v>12475</v>
      </c>
      <c r="CN33" s="693">
        <v>18954</v>
      </c>
      <c r="CO33" s="692">
        <v>52885</v>
      </c>
      <c r="CP33" s="694">
        <v>45934</v>
      </c>
      <c r="CQ33" s="697">
        <v>15.13</v>
      </c>
      <c r="CR33" s="420"/>
      <c r="CS33" s="254" t="s">
        <v>61</v>
      </c>
      <c r="CT33" s="255">
        <v>678.82</v>
      </c>
      <c r="CU33" s="256">
        <v>653.34</v>
      </c>
      <c r="CV33" s="257">
        <v>3.9</v>
      </c>
      <c r="CW33" s="255">
        <v>296.74</v>
      </c>
      <c r="CX33" s="256">
        <v>291.02</v>
      </c>
      <c r="CY33" s="257">
        <v>1.97</v>
      </c>
      <c r="CZ33" s="255">
        <v>669.8</v>
      </c>
      <c r="DA33" s="256">
        <v>644.72</v>
      </c>
      <c r="DB33" s="257">
        <v>3.89</v>
      </c>
      <c r="DC33" s="420"/>
      <c r="DD33" s="420"/>
      <c r="DE33" s="420" t="s">
        <v>37</v>
      </c>
      <c r="DF33" s="699">
        <v>21004</v>
      </c>
      <c r="DG33" s="699">
        <v>18347</v>
      </c>
      <c r="DH33" s="699">
        <v>15382</v>
      </c>
      <c r="DI33" s="691">
        <v>54733</v>
      </c>
      <c r="DJ33" s="1356"/>
      <c r="DK33" s="1356"/>
      <c r="DL33" s="1356"/>
      <c r="DM33" s="1356"/>
      <c r="DN33" s="420"/>
      <c r="DO33" s="501"/>
      <c r="DP33" s="1075" t="s">
        <v>357</v>
      </c>
      <c r="DQ33" s="1641" t="s">
        <v>358</v>
      </c>
      <c r="DR33" s="1641"/>
      <c r="DS33" s="1641"/>
      <c r="DT33" s="1641"/>
      <c r="DU33" s="420"/>
      <c r="DV33" s="420"/>
      <c r="DW33" s="420"/>
      <c r="DX33" s="420"/>
      <c r="DY33" s="420"/>
      <c r="DZ33" s="420"/>
      <c r="EA33" s="420"/>
      <c r="EB33" s="420"/>
      <c r="EC33" s="420"/>
      <c r="ED33" s="420"/>
      <c r="EE33" s="420"/>
      <c r="EF33" s="420"/>
      <c r="EG33" s="420"/>
      <c r="EH33" s="420"/>
      <c r="EI33" s="420"/>
      <c r="EJ33" s="420"/>
      <c r="EK33" s="420"/>
      <c r="EL33" s="420"/>
      <c r="EM33" s="420"/>
      <c r="EN33" s="420"/>
      <c r="EO33" s="420"/>
      <c r="EP33" s="420"/>
      <c r="EQ33" s="1083"/>
      <c r="ER33" s="1083"/>
      <c r="ES33" s="1083"/>
      <c r="ET33" s="1526"/>
      <c r="EU33" s="698"/>
      <c r="EV33" s="698"/>
      <c r="EW33" s="696"/>
      <c r="EX33" s="696"/>
      <c r="EY33" s="1559"/>
      <c r="EZ33" s="1555"/>
      <c r="FA33" s="235"/>
      <c r="FB33" s="1089"/>
      <c r="FC33" s="547"/>
      <c r="FD33" s="521"/>
      <c r="FE33" s="521"/>
      <c r="FF33" s="521"/>
      <c r="FG33" s="420"/>
      <c r="FI33" s="382" t="s">
        <v>118</v>
      </c>
      <c r="FJ33" s="102">
        <v>3059266</v>
      </c>
      <c r="FK33" s="99">
        <v>2990846</v>
      </c>
      <c r="FL33" s="373">
        <v>2.29</v>
      </c>
      <c r="FM33" s="387"/>
      <c r="FN33" s="387"/>
      <c r="FO33" s="236" t="s">
        <v>119</v>
      </c>
      <c r="FP33" s="692">
        <v>9652</v>
      </c>
      <c r="FQ33" s="668">
        <v>12452</v>
      </c>
      <c r="FR33" s="693">
        <v>18695</v>
      </c>
      <c r="FS33" s="692">
        <v>40799</v>
      </c>
      <c r="FT33" s="694">
        <v>38116</v>
      </c>
      <c r="FU33" s="697">
        <v>7.04</v>
      </c>
      <c r="FV33" s="688"/>
      <c r="FW33" s="254" t="s">
        <v>61</v>
      </c>
      <c r="FX33" s="255">
        <v>502.04</v>
      </c>
      <c r="FY33" s="256">
        <v>522.02</v>
      </c>
      <c r="FZ33" s="257">
        <v>-3.83</v>
      </c>
      <c r="GA33" s="255">
        <v>300.86</v>
      </c>
      <c r="GB33" s="256">
        <v>315.58</v>
      </c>
      <c r="GC33" s="257">
        <v>-4.66</v>
      </c>
      <c r="GD33" s="255">
        <v>497.21</v>
      </c>
      <c r="GE33" s="256">
        <v>517.26</v>
      </c>
      <c r="GF33" s="257">
        <v>-3.88</v>
      </c>
      <c r="GG33" s="517"/>
      <c r="GH33" s="517"/>
      <c r="GI33" s="517" t="s">
        <v>37</v>
      </c>
      <c r="GJ33" s="97">
        <v>13690</v>
      </c>
      <c r="GK33" s="97">
        <v>13601</v>
      </c>
      <c r="GL33" s="97">
        <v>11803</v>
      </c>
      <c r="GM33" s="94">
        <v>39094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3570122</v>
      </c>
      <c r="IO33" s="99">
        <v>3483195</v>
      </c>
      <c r="IP33" s="373">
        <v>2.5</v>
      </c>
      <c r="IQ33" s="387"/>
      <c r="IR33" s="387"/>
      <c r="IS33" s="236" t="s">
        <v>119</v>
      </c>
      <c r="IT33" s="692">
        <v>18794</v>
      </c>
      <c r="IU33" s="668">
        <v>21830</v>
      </c>
      <c r="IV33" s="693">
        <v>15622</v>
      </c>
      <c r="IW33" s="692">
        <v>56246</v>
      </c>
      <c r="IX33" s="694">
        <v>51250</v>
      </c>
      <c r="IY33" s="697">
        <v>9.75</v>
      </c>
      <c r="IZ33" s="517"/>
      <c r="JA33" s="254" t="s">
        <v>61</v>
      </c>
      <c r="JB33" s="255">
        <v>626.24</v>
      </c>
      <c r="JC33" s="256">
        <v>658.49</v>
      </c>
      <c r="JD33" s="257">
        <v>-4.9000000000000004</v>
      </c>
      <c r="JE33" s="255">
        <v>266.95999999999998</v>
      </c>
      <c r="JF33" s="256">
        <v>283.97000000000003</v>
      </c>
      <c r="JG33" s="257">
        <v>-5.99</v>
      </c>
      <c r="JH33" s="255">
        <v>618.13</v>
      </c>
      <c r="JI33" s="256">
        <v>650.13</v>
      </c>
      <c r="JJ33" s="257">
        <v>-4.92</v>
      </c>
      <c r="JK33" s="517"/>
      <c r="JL33" s="517"/>
      <c r="JM33" s="517" t="s">
        <v>37</v>
      </c>
      <c r="JN33" s="97">
        <v>19497</v>
      </c>
      <c r="JO33" s="97">
        <v>20264</v>
      </c>
      <c r="JP33" s="97">
        <v>21361</v>
      </c>
      <c r="JQ33" s="94">
        <v>61122</v>
      </c>
      <c r="JR33" s="1356"/>
      <c r="JS33" s="1356"/>
      <c r="JT33" s="1356"/>
      <c r="JU33" s="1356"/>
      <c r="JV33" s="523"/>
      <c r="JX33" s="1075" t="s">
        <v>357</v>
      </c>
      <c r="JY33" s="1641"/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14125213</v>
      </c>
      <c r="LS33" s="572">
        <v>13814461</v>
      </c>
      <c r="LT33" s="413">
        <v>2.25</v>
      </c>
      <c r="LU33" s="408"/>
      <c r="LV33" s="408"/>
      <c r="LW33" s="1202" t="s">
        <v>119</v>
      </c>
      <c r="LX33" s="1100">
        <v>205778</v>
      </c>
      <c r="LY33" s="1203">
        <v>189761</v>
      </c>
      <c r="LZ33" s="1204">
        <v>8.44</v>
      </c>
      <c r="MA33" s="206"/>
      <c r="MB33" s="254" t="s">
        <v>61</v>
      </c>
      <c r="MC33" s="255">
        <v>753.22</v>
      </c>
      <c r="MD33" s="548">
        <v>748.16</v>
      </c>
      <c r="ME33" s="257">
        <v>0.68</v>
      </c>
      <c r="MF33" s="255">
        <v>287</v>
      </c>
      <c r="MG33" s="548">
        <v>292.32</v>
      </c>
      <c r="MH33" s="257">
        <v>-1.82</v>
      </c>
      <c r="MI33" s="255">
        <v>742.89</v>
      </c>
      <c r="MJ33" s="548">
        <v>738.25</v>
      </c>
      <c r="MK33" s="257">
        <v>0.63</v>
      </c>
      <c r="ML33" s="230"/>
      <c r="MM33" s="230"/>
      <c r="MN33" s="230" t="s">
        <v>37</v>
      </c>
      <c r="MO33" s="721">
        <v>61058</v>
      </c>
      <c r="MP33" s="721">
        <v>54733</v>
      </c>
      <c r="MQ33" s="721">
        <v>39094</v>
      </c>
      <c r="MR33" s="721">
        <v>61122</v>
      </c>
      <c r="MS33" s="721">
        <v>216007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673">
        <v>1187669</v>
      </c>
      <c r="C34" s="674">
        <v>1160358</v>
      </c>
      <c r="D34" s="377">
        <v>2.35</v>
      </c>
      <c r="E34" s="387"/>
      <c r="F34" s="387"/>
      <c r="G34" s="236" t="s">
        <v>121</v>
      </c>
      <c r="H34" s="692">
        <v>4952</v>
      </c>
      <c r="I34" s="668">
        <v>4789</v>
      </c>
      <c r="J34" s="693">
        <v>3875</v>
      </c>
      <c r="K34" s="692">
        <v>13616</v>
      </c>
      <c r="L34" s="694">
        <v>12910</v>
      </c>
      <c r="M34" s="697">
        <v>5.47</v>
      </c>
      <c r="N34" s="420"/>
      <c r="O34" s="254" t="s">
        <v>67</v>
      </c>
      <c r="P34" s="255">
        <v>402.55</v>
      </c>
      <c r="Q34" s="256">
        <v>389.11</v>
      </c>
      <c r="R34" s="257">
        <v>3.45</v>
      </c>
      <c r="S34" s="255">
        <v>226.45</v>
      </c>
      <c r="T34" s="256">
        <v>222.3</v>
      </c>
      <c r="U34" s="257">
        <v>1.87</v>
      </c>
      <c r="V34" s="255">
        <v>399.18</v>
      </c>
      <c r="W34" s="256">
        <v>386.05</v>
      </c>
      <c r="X34" s="257">
        <v>3.4</v>
      </c>
      <c r="Y34" s="420"/>
      <c r="Z34" s="420"/>
      <c r="AA34" s="420" t="s">
        <v>51</v>
      </c>
      <c r="AB34" s="699">
        <v>321897</v>
      </c>
      <c r="AC34" s="699">
        <v>320470</v>
      </c>
      <c r="AD34" s="699">
        <v>265110</v>
      </c>
      <c r="AE34" s="691">
        <v>907477</v>
      </c>
      <c r="AF34" s="1356"/>
      <c r="AG34" s="1356"/>
      <c r="AH34" s="1356"/>
      <c r="AI34" s="1356"/>
      <c r="AJ34" s="521"/>
      <c r="AK34" s="420"/>
      <c r="AL34" s="1076"/>
      <c r="AM34" s="1640"/>
      <c r="AN34" s="1640"/>
      <c r="AO34" s="1640"/>
      <c r="AP34" s="1640"/>
      <c r="AQ34" s="521"/>
      <c r="AR34" s="521"/>
      <c r="AS34" s="521"/>
      <c r="AT34" s="521"/>
      <c r="AU34" s="521"/>
      <c r="AV34" s="521"/>
      <c r="AW34" s="521"/>
      <c r="AX34" s="420"/>
      <c r="AY34" s="420"/>
      <c r="AZ34" s="596" t="s">
        <v>122</v>
      </c>
      <c r="BA34" s="596"/>
      <c r="BB34" s="596"/>
      <c r="BC34" s="596"/>
      <c r="BD34" s="557"/>
      <c r="BE34" s="557"/>
      <c r="BF34" s="557"/>
      <c r="BG34" s="557"/>
      <c r="BH34" s="557"/>
      <c r="BI34" s="557"/>
      <c r="BJ34" s="557"/>
      <c r="BK34" s="326"/>
      <c r="BL34" s="326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55"/>
      <c r="BW34" s="235"/>
      <c r="BX34" s="1089"/>
      <c r="BY34" s="547"/>
      <c r="BZ34" s="521"/>
      <c r="CA34" s="521"/>
      <c r="CB34" s="521"/>
      <c r="CC34" s="521"/>
      <c r="CE34" s="374" t="s">
        <v>120</v>
      </c>
      <c r="CF34" s="673">
        <v>1314914</v>
      </c>
      <c r="CG34" s="674">
        <v>1288427</v>
      </c>
      <c r="CH34" s="377">
        <v>2.06</v>
      </c>
      <c r="CI34" s="387"/>
      <c r="CJ34" s="387"/>
      <c r="CK34" s="236" t="s">
        <v>121</v>
      </c>
      <c r="CL34" s="692">
        <v>4851</v>
      </c>
      <c r="CM34" s="668">
        <v>4213</v>
      </c>
      <c r="CN34" s="693">
        <v>5187</v>
      </c>
      <c r="CO34" s="692">
        <v>14251</v>
      </c>
      <c r="CP34" s="694">
        <v>14025</v>
      </c>
      <c r="CQ34" s="697">
        <v>1.61</v>
      </c>
      <c r="CR34" s="420"/>
      <c r="CS34" s="254" t="s">
        <v>67</v>
      </c>
      <c r="CT34" s="255">
        <v>288.33</v>
      </c>
      <c r="CU34" s="256">
        <v>276.27</v>
      </c>
      <c r="CV34" s="257">
        <v>4.37</v>
      </c>
      <c r="CW34" s="255">
        <v>149.36000000000001</v>
      </c>
      <c r="CX34" s="256">
        <v>146.19999999999999</v>
      </c>
      <c r="CY34" s="257">
        <v>2.16</v>
      </c>
      <c r="CZ34" s="255">
        <v>285.05</v>
      </c>
      <c r="DA34" s="256">
        <v>273.18</v>
      </c>
      <c r="DB34" s="257">
        <v>4.3499999999999996</v>
      </c>
      <c r="DC34" s="420"/>
      <c r="DD34" s="420"/>
      <c r="DE34" s="420" t="s">
        <v>51</v>
      </c>
      <c r="DF34" s="699">
        <v>295985</v>
      </c>
      <c r="DG34" s="699">
        <v>314653</v>
      </c>
      <c r="DH34" s="699">
        <v>261067</v>
      </c>
      <c r="DI34" s="691">
        <v>871705</v>
      </c>
      <c r="DJ34" s="1356"/>
      <c r="DK34" s="1356"/>
      <c r="DL34" s="1356"/>
      <c r="DM34" s="1356"/>
      <c r="DN34" s="420"/>
      <c r="DO34" s="420"/>
      <c r="DP34" s="1076"/>
      <c r="DQ34" s="1642"/>
      <c r="DR34" s="1642"/>
      <c r="DS34" s="1642"/>
      <c r="DT34" s="1642"/>
      <c r="DU34" s="521"/>
      <c r="DV34" s="521"/>
      <c r="DW34" s="521"/>
      <c r="DX34" s="521"/>
      <c r="DY34" s="521"/>
      <c r="DZ34" s="521"/>
      <c r="EA34" s="521"/>
      <c r="EB34" s="420"/>
      <c r="EC34" s="420"/>
      <c r="ED34" s="596" t="s">
        <v>122</v>
      </c>
      <c r="EE34" s="596"/>
      <c r="EF34" s="596"/>
      <c r="EG34" s="596"/>
      <c r="EH34" s="557"/>
      <c r="EI34" s="557"/>
      <c r="EJ34" s="557"/>
      <c r="EK34" s="557"/>
      <c r="EL34" s="557"/>
      <c r="EM34" s="557"/>
      <c r="EN34" s="557"/>
      <c r="EO34" s="326"/>
      <c r="EP34" s="326"/>
      <c r="EQ34" s="1083"/>
      <c r="ER34" s="1083"/>
      <c r="ES34" s="1083"/>
      <c r="ET34" s="1292"/>
      <c r="EU34" s="698"/>
      <c r="EV34" s="698"/>
      <c r="EW34" s="698"/>
      <c r="EX34" s="696"/>
      <c r="EY34" s="1559"/>
      <c r="EZ34" s="1555"/>
      <c r="FA34" s="235"/>
      <c r="FB34" s="1089"/>
      <c r="FC34" s="547"/>
      <c r="FD34" s="521"/>
      <c r="FE34" s="521"/>
      <c r="FF34" s="521"/>
      <c r="FG34" s="420"/>
      <c r="FI34" s="374" t="s">
        <v>120</v>
      </c>
      <c r="FJ34" s="103">
        <v>1070185</v>
      </c>
      <c r="FK34" s="104">
        <v>1097376</v>
      </c>
      <c r="FL34" s="377">
        <v>-2.48</v>
      </c>
      <c r="FM34" s="387"/>
      <c r="FN34" s="387"/>
      <c r="FO34" s="236" t="s">
        <v>121</v>
      </c>
      <c r="FP34" s="692">
        <v>1635</v>
      </c>
      <c r="FQ34" s="668">
        <v>2213</v>
      </c>
      <c r="FR34" s="693">
        <v>2369</v>
      </c>
      <c r="FS34" s="692">
        <v>6217</v>
      </c>
      <c r="FT34" s="694">
        <v>6083</v>
      </c>
      <c r="FU34" s="697">
        <v>2.2000000000000002</v>
      </c>
      <c r="FV34" s="688"/>
      <c r="FW34" s="254" t="s">
        <v>67</v>
      </c>
      <c r="FX34" s="255">
        <v>255.88</v>
      </c>
      <c r="FY34" s="256">
        <v>264.74</v>
      </c>
      <c r="FZ34" s="257">
        <v>-3.35</v>
      </c>
      <c r="GA34" s="255">
        <v>140.4</v>
      </c>
      <c r="GB34" s="256">
        <v>142.55000000000001</v>
      </c>
      <c r="GC34" s="257">
        <v>-1.51</v>
      </c>
      <c r="GD34" s="255">
        <v>253.11</v>
      </c>
      <c r="GE34" s="256">
        <v>261.92</v>
      </c>
      <c r="GF34" s="257">
        <v>-3.36</v>
      </c>
      <c r="GG34" s="517"/>
      <c r="GH34" s="517"/>
      <c r="GI34" s="517" t="s">
        <v>51</v>
      </c>
      <c r="GJ34" s="97">
        <v>233072</v>
      </c>
      <c r="GK34" s="97">
        <v>221724</v>
      </c>
      <c r="GL34" s="97">
        <v>210528</v>
      </c>
      <c r="GM34" s="94">
        <v>665324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1171078</v>
      </c>
      <c r="IO34" s="104">
        <v>1183861</v>
      </c>
      <c r="IP34" s="377">
        <v>-1.08</v>
      </c>
      <c r="IQ34" s="387"/>
      <c r="IR34" s="387"/>
      <c r="IS34" s="236" t="s">
        <v>121</v>
      </c>
      <c r="IT34" s="692">
        <v>4957</v>
      </c>
      <c r="IU34" s="668">
        <v>5273</v>
      </c>
      <c r="IV34" s="693">
        <v>4959</v>
      </c>
      <c r="IW34" s="692">
        <v>15189</v>
      </c>
      <c r="IX34" s="694">
        <v>13836</v>
      </c>
      <c r="IY34" s="697">
        <v>9.7799999999999994</v>
      </c>
      <c r="IZ34" s="517"/>
      <c r="JA34" s="254" t="s">
        <v>67</v>
      </c>
      <c r="JB34" s="255">
        <v>221.98</v>
      </c>
      <c r="JC34" s="256">
        <v>236.06</v>
      </c>
      <c r="JD34" s="257">
        <v>-5.96</v>
      </c>
      <c r="JE34" s="255">
        <v>160.03</v>
      </c>
      <c r="JF34" s="256">
        <v>166.36</v>
      </c>
      <c r="JG34" s="257">
        <v>-3.81</v>
      </c>
      <c r="JH34" s="255">
        <v>220.59</v>
      </c>
      <c r="JI34" s="256">
        <v>234.5</v>
      </c>
      <c r="JJ34" s="257">
        <v>-5.93</v>
      </c>
      <c r="JK34" s="517"/>
      <c r="JL34" s="517"/>
      <c r="JM34" s="517" t="s">
        <v>51</v>
      </c>
      <c r="JN34" s="97">
        <v>266930</v>
      </c>
      <c r="JO34" s="97">
        <v>305871</v>
      </c>
      <c r="JP34" s="97">
        <v>257896</v>
      </c>
      <c r="JQ34" s="94">
        <v>830697</v>
      </c>
      <c r="JR34" s="1356"/>
      <c r="JS34" s="1356"/>
      <c r="JT34" s="1356"/>
      <c r="JU34" s="1356"/>
      <c r="JV34" s="523"/>
      <c r="JW34" s="517"/>
      <c r="JX34" s="1076"/>
      <c r="JY34" s="1710"/>
      <c r="JZ34" s="1710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4743846</v>
      </c>
      <c r="LS34" s="588">
        <v>4730022</v>
      </c>
      <c r="LT34" s="340">
        <v>0.28999999999999998</v>
      </c>
      <c r="LU34" s="408"/>
      <c r="LV34" s="408"/>
      <c r="LW34" s="1202" t="s">
        <v>121</v>
      </c>
      <c r="LX34" s="1100">
        <v>49273</v>
      </c>
      <c r="LY34" s="1203">
        <v>46854</v>
      </c>
      <c r="LZ34" s="1204">
        <v>5.16</v>
      </c>
      <c r="MA34" s="206"/>
      <c r="MB34" s="254" t="s">
        <v>67</v>
      </c>
      <c r="MC34" s="255">
        <v>293.64999999999998</v>
      </c>
      <c r="MD34" s="548">
        <v>293.08</v>
      </c>
      <c r="ME34" s="257">
        <v>0.19</v>
      </c>
      <c r="MF34" s="255">
        <v>168.85</v>
      </c>
      <c r="MG34" s="548">
        <v>169.02</v>
      </c>
      <c r="MH34" s="257">
        <v>-0.1</v>
      </c>
      <c r="MI34" s="255">
        <v>290.89</v>
      </c>
      <c r="MJ34" s="548">
        <v>290.38</v>
      </c>
      <c r="MK34" s="257">
        <v>0.18</v>
      </c>
      <c r="ML34" s="230"/>
      <c r="MM34" s="230"/>
      <c r="MN34" s="230" t="s">
        <v>51</v>
      </c>
      <c r="MO34" s="721">
        <v>907477</v>
      </c>
      <c r="MP34" s="721">
        <v>871705</v>
      </c>
      <c r="MQ34" s="721">
        <v>665324</v>
      </c>
      <c r="MR34" s="721">
        <v>830697</v>
      </c>
      <c r="MS34" s="721">
        <v>3275203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675">
        <v>2491142</v>
      </c>
      <c r="C35" s="676">
        <v>2433313</v>
      </c>
      <c r="D35" s="386">
        <v>2.38</v>
      </c>
      <c r="E35" s="387"/>
      <c r="F35" s="387"/>
      <c r="G35" s="236" t="s">
        <v>124</v>
      </c>
      <c r="H35" s="692">
        <v>13254</v>
      </c>
      <c r="I35" s="668">
        <v>12874</v>
      </c>
      <c r="J35" s="693">
        <v>12341</v>
      </c>
      <c r="K35" s="692">
        <v>38469</v>
      </c>
      <c r="L35" s="694">
        <v>36077</v>
      </c>
      <c r="M35" s="697">
        <v>6.63</v>
      </c>
      <c r="N35" s="420"/>
      <c r="O35" s="254" t="s">
        <v>72</v>
      </c>
      <c r="P35" s="255">
        <v>363.41</v>
      </c>
      <c r="Q35" s="256">
        <v>357.36</v>
      </c>
      <c r="R35" s="257">
        <v>1.69</v>
      </c>
      <c r="S35" s="255">
        <v>227.3</v>
      </c>
      <c r="T35" s="256">
        <v>223.72</v>
      </c>
      <c r="U35" s="257">
        <v>1.6</v>
      </c>
      <c r="V35" s="255">
        <v>360.8</v>
      </c>
      <c r="W35" s="256">
        <v>354.91</v>
      </c>
      <c r="X35" s="257">
        <v>1.66</v>
      </c>
      <c r="Y35" s="420"/>
      <c r="Z35" s="420"/>
      <c r="AA35" s="420" t="s">
        <v>57</v>
      </c>
      <c r="AB35" s="699">
        <v>910455</v>
      </c>
      <c r="AC35" s="699">
        <v>849947</v>
      </c>
      <c r="AD35" s="699">
        <v>949874</v>
      </c>
      <c r="AE35" s="691">
        <v>2710276</v>
      </c>
      <c r="AF35" s="1356"/>
      <c r="AG35" s="1356"/>
      <c r="AH35" s="1356"/>
      <c r="AI35" s="1356"/>
      <c r="AJ35" s="521"/>
      <c r="AK35" s="420"/>
      <c r="AL35" s="1076"/>
      <c r="AM35" s="1660" t="s">
        <v>359</v>
      </c>
      <c r="AN35" s="1660"/>
      <c r="AO35" s="1660"/>
      <c r="AP35" s="1660"/>
      <c r="AQ35" s="521"/>
      <c r="AR35" s="521"/>
      <c r="AS35" s="521"/>
      <c r="AT35" s="521"/>
      <c r="AU35" s="521"/>
      <c r="AV35" s="521"/>
      <c r="AW35" s="521"/>
      <c r="AX35" s="420"/>
      <c r="AY35" s="42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329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55"/>
      <c r="BW35" s="235"/>
      <c r="BX35" s="1089"/>
      <c r="BY35" s="547"/>
      <c r="BZ35" s="521"/>
      <c r="CA35" s="521"/>
      <c r="CB35" s="521"/>
      <c r="CC35" s="521"/>
      <c r="CE35" s="383" t="s">
        <v>123</v>
      </c>
      <c r="CF35" s="675">
        <v>2502100</v>
      </c>
      <c r="CG35" s="676">
        <v>2458322</v>
      </c>
      <c r="CH35" s="386">
        <v>1.78</v>
      </c>
      <c r="CI35" s="387"/>
      <c r="CJ35" s="387"/>
      <c r="CK35" s="236" t="s">
        <v>124</v>
      </c>
      <c r="CL35" s="692">
        <v>12997</v>
      </c>
      <c r="CM35" s="668">
        <v>14859</v>
      </c>
      <c r="CN35" s="693">
        <v>12824</v>
      </c>
      <c r="CO35" s="692">
        <v>40680</v>
      </c>
      <c r="CP35" s="694">
        <v>42552</v>
      </c>
      <c r="CQ35" s="697">
        <v>-4.4000000000000004</v>
      </c>
      <c r="CR35" s="420"/>
      <c r="CS35" s="254" t="s">
        <v>72</v>
      </c>
      <c r="CT35" s="255">
        <v>338.8</v>
      </c>
      <c r="CU35" s="256">
        <v>326.64</v>
      </c>
      <c r="CV35" s="257">
        <v>3.72</v>
      </c>
      <c r="CW35" s="255">
        <v>159.69999999999999</v>
      </c>
      <c r="CX35" s="256">
        <v>155.33000000000001</v>
      </c>
      <c r="CY35" s="257">
        <v>2.81</v>
      </c>
      <c r="CZ35" s="255">
        <v>334.57</v>
      </c>
      <c r="DA35" s="256">
        <v>322.56</v>
      </c>
      <c r="DB35" s="257">
        <v>3.72</v>
      </c>
      <c r="DC35" s="420"/>
      <c r="DD35" s="420"/>
      <c r="DE35" s="420" t="s">
        <v>57</v>
      </c>
      <c r="DF35" s="699">
        <v>1004950</v>
      </c>
      <c r="DG35" s="699">
        <v>977660</v>
      </c>
      <c r="DH35" s="699">
        <v>907966</v>
      </c>
      <c r="DI35" s="691">
        <v>2890576</v>
      </c>
      <c r="DJ35" s="1356"/>
      <c r="DK35" s="1356"/>
      <c r="DL35" s="1356"/>
      <c r="DM35" s="1356"/>
      <c r="DN35" s="420"/>
      <c r="DO35" s="420"/>
      <c r="DP35" s="1076"/>
      <c r="DQ35" s="1660" t="s">
        <v>359</v>
      </c>
      <c r="DR35" s="1660"/>
      <c r="DS35" s="1660"/>
      <c r="DT35" s="1660"/>
      <c r="DU35" s="521"/>
      <c r="DV35" s="521"/>
      <c r="DW35" s="521"/>
      <c r="DX35" s="521"/>
      <c r="DY35" s="521"/>
      <c r="DZ35" s="521"/>
      <c r="EA35" s="521"/>
      <c r="EB35" s="420"/>
      <c r="EC35" s="42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329"/>
      <c r="EQ35" s="1083"/>
      <c r="ER35" s="1083"/>
      <c r="ES35" s="1083"/>
      <c r="ET35" s="1292"/>
      <c r="EU35" s="698"/>
      <c r="EV35" s="698"/>
      <c r="EW35" s="698"/>
      <c r="EX35" s="696"/>
      <c r="EY35" s="1559"/>
      <c r="EZ35" s="1555"/>
      <c r="FA35" s="235"/>
      <c r="FB35" s="1089"/>
      <c r="FC35" s="547"/>
      <c r="FD35" s="521"/>
      <c r="FE35" s="521"/>
      <c r="FF35" s="521"/>
      <c r="FG35" s="420"/>
      <c r="FI35" s="383" t="s">
        <v>123</v>
      </c>
      <c r="FJ35" s="1564">
        <v>1989081</v>
      </c>
      <c r="FK35" s="104">
        <v>1893470</v>
      </c>
      <c r="FL35" s="377">
        <v>5.05</v>
      </c>
      <c r="FM35" s="387"/>
      <c r="FN35" s="387"/>
      <c r="FO35" s="236" t="s">
        <v>124</v>
      </c>
      <c r="FP35" s="692">
        <v>9347</v>
      </c>
      <c r="FQ35" s="668">
        <v>9854</v>
      </c>
      <c r="FR35" s="693">
        <v>9652</v>
      </c>
      <c r="FS35" s="692">
        <v>28853</v>
      </c>
      <c r="FT35" s="694">
        <v>27670</v>
      </c>
      <c r="FU35" s="697">
        <v>4.28</v>
      </c>
      <c r="FV35" s="688"/>
      <c r="FW35" s="254" t="s">
        <v>72</v>
      </c>
      <c r="FX35" s="255">
        <v>419.35</v>
      </c>
      <c r="FY35" s="256">
        <v>403.5</v>
      </c>
      <c r="FZ35" s="257">
        <v>3.93</v>
      </c>
      <c r="GA35" s="255">
        <v>180.64</v>
      </c>
      <c r="GB35" s="256">
        <v>191.6</v>
      </c>
      <c r="GC35" s="257">
        <v>-5.72</v>
      </c>
      <c r="GD35" s="255">
        <v>413.62</v>
      </c>
      <c r="GE35" s="256">
        <v>398.62</v>
      </c>
      <c r="GF35" s="257">
        <v>3.76</v>
      </c>
      <c r="GG35" s="517"/>
      <c r="GH35" s="517"/>
      <c r="GI35" s="517" t="s">
        <v>57</v>
      </c>
      <c r="GJ35" s="97">
        <v>776473</v>
      </c>
      <c r="GK35" s="97">
        <v>832809</v>
      </c>
      <c r="GL35" s="97">
        <v>745566</v>
      </c>
      <c r="GM35" s="94">
        <v>2354848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2399044</v>
      </c>
      <c r="IO35" s="106">
        <v>2299334</v>
      </c>
      <c r="IP35" s="386">
        <v>4.34</v>
      </c>
      <c r="IQ35" s="387"/>
      <c r="IR35" s="387"/>
      <c r="IS35" s="236" t="s">
        <v>124</v>
      </c>
      <c r="IT35" s="692">
        <v>15461</v>
      </c>
      <c r="IU35" s="668">
        <v>15527</v>
      </c>
      <c r="IV35" s="693">
        <v>12124</v>
      </c>
      <c r="IW35" s="692">
        <v>43112</v>
      </c>
      <c r="IX35" s="694">
        <v>41549</v>
      </c>
      <c r="IY35" s="697">
        <v>3.76</v>
      </c>
      <c r="IZ35" s="517"/>
      <c r="JA35" s="254" t="s">
        <v>72</v>
      </c>
      <c r="JB35" s="255">
        <v>397.84</v>
      </c>
      <c r="JC35" s="256">
        <v>409.54</v>
      </c>
      <c r="JD35" s="257">
        <v>-2.86</v>
      </c>
      <c r="JE35" s="255">
        <v>246.84</v>
      </c>
      <c r="JF35" s="256">
        <v>260.27</v>
      </c>
      <c r="JG35" s="257">
        <v>-5.16</v>
      </c>
      <c r="JH35" s="255">
        <v>394.43</v>
      </c>
      <c r="JI35" s="256">
        <v>406.2</v>
      </c>
      <c r="JJ35" s="257">
        <v>-2.9</v>
      </c>
      <c r="JK35" s="517"/>
      <c r="JL35" s="517"/>
      <c r="JM35" s="517" t="s">
        <v>57</v>
      </c>
      <c r="JN35" s="97">
        <v>855308</v>
      </c>
      <c r="JO35" s="97">
        <v>916056</v>
      </c>
      <c r="JP35" s="97">
        <v>906939</v>
      </c>
      <c r="JQ35" s="94">
        <v>2678303</v>
      </c>
      <c r="JR35" s="1356"/>
      <c r="JS35" s="1356"/>
      <c r="JT35" s="1356"/>
      <c r="JU35" s="1356"/>
      <c r="JV35" s="523"/>
      <c r="JW35" s="517"/>
      <c r="JX35" s="1076"/>
      <c r="JY35" s="1709"/>
      <c r="JZ35" s="1709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9381367</v>
      </c>
      <c r="LS35" s="589">
        <v>9084439</v>
      </c>
      <c r="LT35" s="342">
        <v>3.27</v>
      </c>
      <c r="LU35" s="408"/>
      <c r="LV35" s="408"/>
      <c r="LW35" s="1202" t="s">
        <v>124</v>
      </c>
      <c r="LX35" s="1100">
        <v>151114</v>
      </c>
      <c r="LY35" s="1203">
        <v>147848</v>
      </c>
      <c r="LZ35" s="1204">
        <v>2.21</v>
      </c>
      <c r="MA35" s="206"/>
      <c r="MB35" s="254" t="s">
        <v>72</v>
      </c>
      <c r="MC35" s="255">
        <v>377.82</v>
      </c>
      <c r="MD35" s="548">
        <v>373.54</v>
      </c>
      <c r="ME35" s="257">
        <v>1.1499999999999999</v>
      </c>
      <c r="MF35" s="255">
        <v>206.17</v>
      </c>
      <c r="MG35" s="548">
        <v>209.87</v>
      </c>
      <c r="MH35" s="257">
        <v>-1.76</v>
      </c>
      <c r="MI35" s="255">
        <v>374.02</v>
      </c>
      <c r="MJ35" s="548">
        <v>369.98</v>
      </c>
      <c r="MK35" s="257">
        <v>1.0900000000000001</v>
      </c>
      <c r="ML35" s="230"/>
      <c r="MM35" s="230"/>
      <c r="MN35" s="230" t="s">
        <v>57</v>
      </c>
      <c r="MO35" s="721">
        <v>2710276</v>
      </c>
      <c r="MP35" s="721">
        <v>2890576</v>
      </c>
      <c r="MQ35" s="721">
        <v>2354848</v>
      </c>
      <c r="MR35" s="721">
        <v>2678303</v>
      </c>
      <c r="MS35" s="721">
        <v>10634003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692">
        <v>44258</v>
      </c>
      <c r="I36" s="668">
        <v>45632</v>
      </c>
      <c r="J36" s="693">
        <v>44678</v>
      </c>
      <c r="K36" s="692">
        <v>134568</v>
      </c>
      <c r="L36" s="694">
        <v>120724</v>
      </c>
      <c r="M36" s="697">
        <v>11.47</v>
      </c>
      <c r="N36" s="420"/>
      <c r="O36" s="263" t="s">
        <v>77</v>
      </c>
      <c r="P36" s="255">
        <v>124.28</v>
      </c>
      <c r="Q36" s="256">
        <v>121.35</v>
      </c>
      <c r="R36" s="257">
        <v>2.41</v>
      </c>
      <c r="S36" s="255">
        <v>116.55</v>
      </c>
      <c r="T36" s="256">
        <v>114.77</v>
      </c>
      <c r="U36" s="257">
        <v>1.55</v>
      </c>
      <c r="V36" s="255">
        <v>124.13</v>
      </c>
      <c r="W36" s="256">
        <v>121.23</v>
      </c>
      <c r="X36" s="257">
        <v>2.39</v>
      </c>
      <c r="Y36" s="420"/>
      <c r="Z36" s="420"/>
      <c r="AA36" s="420" t="s">
        <v>62</v>
      </c>
      <c r="AB36" s="699">
        <v>219321</v>
      </c>
      <c r="AC36" s="699">
        <v>201065</v>
      </c>
      <c r="AD36" s="699">
        <v>242222</v>
      </c>
      <c r="AE36" s="691">
        <v>662608</v>
      </c>
      <c r="AF36" s="1356"/>
      <c r="AG36" s="1356"/>
      <c r="AH36" s="1356"/>
      <c r="AI36" s="1356"/>
      <c r="AJ36" s="521"/>
      <c r="AK36" s="420"/>
      <c r="AL36" s="326"/>
      <c r="AM36" s="562"/>
      <c r="AN36" s="562"/>
      <c r="AO36" s="521"/>
      <c r="AP36" s="521"/>
      <c r="AQ36" s="521"/>
      <c r="AR36" s="521"/>
      <c r="AS36" s="521"/>
      <c r="AT36" s="521"/>
      <c r="AU36" s="521"/>
      <c r="AV36" s="521"/>
      <c r="AW36" s="521"/>
      <c r="AX36" s="420"/>
      <c r="AY36" s="42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33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55"/>
      <c r="BW36" s="235"/>
      <c r="BX36" s="1089"/>
      <c r="BY36" s="547"/>
      <c r="BZ36" s="521"/>
      <c r="CA36" s="521"/>
      <c r="CB36" s="521"/>
      <c r="CC36" s="521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692">
        <v>66243</v>
      </c>
      <c r="CM36" s="668">
        <v>83594</v>
      </c>
      <c r="CN36" s="693">
        <v>63625</v>
      </c>
      <c r="CO36" s="692">
        <v>213462</v>
      </c>
      <c r="CP36" s="694">
        <v>187745</v>
      </c>
      <c r="CQ36" s="697">
        <v>13.7</v>
      </c>
      <c r="CR36" s="420"/>
      <c r="CS36" s="263" t="s">
        <v>77</v>
      </c>
      <c r="CT36" s="255">
        <v>70.47</v>
      </c>
      <c r="CU36" s="256">
        <v>67.05</v>
      </c>
      <c r="CV36" s="257">
        <v>5.0999999999999996</v>
      </c>
      <c r="CW36" s="255">
        <v>33.18</v>
      </c>
      <c r="CX36" s="256">
        <v>31.96</v>
      </c>
      <c r="CY36" s="257">
        <v>3.82</v>
      </c>
      <c r="CZ36" s="255">
        <v>69.59</v>
      </c>
      <c r="DA36" s="256">
        <v>66.22</v>
      </c>
      <c r="DB36" s="257">
        <v>5.09</v>
      </c>
      <c r="DC36" s="420"/>
      <c r="DD36" s="420"/>
      <c r="DE36" s="420" t="s">
        <v>62</v>
      </c>
      <c r="DF36" s="699">
        <v>269628</v>
      </c>
      <c r="DG36" s="699">
        <v>269237</v>
      </c>
      <c r="DH36" s="699">
        <v>233849</v>
      </c>
      <c r="DI36" s="691">
        <v>772714</v>
      </c>
      <c r="DJ36" s="1356"/>
      <c r="DK36" s="1356"/>
      <c r="DL36" s="1356"/>
      <c r="DM36" s="1356"/>
      <c r="DN36" s="420"/>
      <c r="DO36" s="420"/>
      <c r="DP36" s="326"/>
      <c r="DQ36" s="562"/>
      <c r="DR36" s="562"/>
      <c r="DS36" s="521"/>
      <c r="DT36" s="521"/>
      <c r="DU36" s="521"/>
      <c r="DV36" s="521"/>
      <c r="DW36" s="521"/>
      <c r="DX36" s="521"/>
      <c r="DY36" s="521"/>
      <c r="DZ36" s="521"/>
      <c r="EA36" s="521"/>
      <c r="EB36" s="420"/>
      <c r="EC36" s="42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333"/>
      <c r="EQ36" s="1083"/>
      <c r="ER36" s="1083"/>
      <c r="ES36" s="1083"/>
      <c r="ET36" s="309"/>
      <c r="EU36" s="683"/>
      <c r="EV36" s="683"/>
      <c r="EW36" s="309"/>
      <c r="EX36" s="683"/>
      <c r="EY36" s="1555"/>
      <c r="EZ36" s="1555"/>
      <c r="FA36" s="235"/>
      <c r="FB36" s="1089"/>
      <c r="FC36" s="547"/>
      <c r="FD36" s="521"/>
      <c r="FE36" s="521"/>
      <c r="FF36" s="521"/>
      <c r="FG36" s="420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692">
        <v>52478</v>
      </c>
      <c r="FQ36" s="668">
        <v>46587</v>
      </c>
      <c r="FR36" s="693">
        <v>50326</v>
      </c>
      <c r="FS36" s="692">
        <v>149391</v>
      </c>
      <c r="FT36" s="694">
        <v>143138</v>
      </c>
      <c r="FU36" s="697">
        <v>4.37</v>
      </c>
      <c r="FV36" s="688"/>
      <c r="FW36" s="263" t="s">
        <v>77</v>
      </c>
      <c r="FX36" s="255">
        <v>76.83</v>
      </c>
      <c r="FY36" s="256">
        <v>78.56</v>
      </c>
      <c r="FZ36" s="257">
        <v>-2.2000000000000002</v>
      </c>
      <c r="GA36" s="255">
        <v>63.12</v>
      </c>
      <c r="GB36" s="256">
        <v>61.55</v>
      </c>
      <c r="GC36" s="257">
        <v>2.5499999999999998</v>
      </c>
      <c r="GD36" s="255">
        <v>76.5</v>
      </c>
      <c r="GE36" s="256">
        <v>78.17</v>
      </c>
      <c r="GF36" s="257">
        <v>-2.14</v>
      </c>
      <c r="GG36" s="517"/>
      <c r="GH36" s="517"/>
      <c r="GI36" s="517" t="s">
        <v>62</v>
      </c>
      <c r="GJ36" s="97">
        <v>191701</v>
      </c>
      <c r="GK36" s="97">
        <v>214365</v>
      </c>
      <c r="GL36" s="97">
        <v>174856</v>
      </c>
      <c r="GM36" s="94">
        <v>580922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692">
        <v>56233</v>
      </c>
      <c r="IU36" s="668">
        <v>59645</v>
      </c>
      <c r="IV36" s="693">
        <v>54779</v>
      </c>
      <c r="IW36" s="692">
        <v>170657</v>
      </c>
      <c r="IX36" s="694">
        <v>170140</v>
      </c>
      <c r="IY36" s="697">
        <v>0.3</v>
      </c>
      <c r="IZ36" s="517"/>
      <c r="JA36" s="263" t="s">
        <v>77</v>
      </c>
      <c r="JB36" s="255">
        <v>236.83</v>
      </c>
      <c r="JC36" s="256">
        <v>252.57</v>
      </c>
      <c r="JD36" s="257">
        <v>-6.23</v>
      </c>
      <c r="JE36" s="255">
        <v>216.76</v>
      </c>
      <c r="JF36" s="256">
        <v>219.93</v>
      </c>
      <c r="JG36" s="257">
        <v>-1.44</v>
      </c>
      <c r="JH36" s="255">
        <v>236.38</v>
      </c>
      <c r="JI36" s="256">
        <v>251.84</v>
      </c>
      <c r="JJ36" s="257">
        <v>-6.14</v>
      </c>
      <c r="JK36" s="517"/>
      <c r="JL36" s="517"/>
      <c r="JM36" s="517" t="s">
        <v>62</v>
      </c>
      <c r="JN36" s="97">
        <v>263085</v>
      </c>
      <c r="JO36" s="97">
        <v>258789</v>
      </c>
      <c r="JP36" s="97">
        <v>220730</v>
      </c>
      <c r="JQ36" s="94">
        <v>742604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41</v>
      </c>
      <c r="KP36" s="1303" t="s">
        <v>42</v>
      </c>
      <c r="KQ36" s="1301" t="s">
        <v>43</v>
      </c>
      <c r="KR36" s="1301" t="s">
        <v>44</v>
      </c>
      <c r="KS36" s="1301" t="s">
        <v>45</v>
      </c>
      <c r="KT36" s="1301" t="s">
        <v>46</v>
      </c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668078</v>
      </c>
      <c r="LY36" s="1203">
        <v>621747</v>
      </c>
      <c r="LZ36" s="1204">
        <v>7.45</v>
      </c>
      <c r="MA36" s="206"/>
      <c r="MB36" s="263" t="s">
        <v>77</v>
      </c>
      <c r="MC36" s="255">
        <v>135.94</v>
      </c>
      <c r="MD36" s="548">
        <v>138.62</v>
      </c>
      <c r="ME36" s="257">
        <v>-1.93</v>
      </c>
      <c r="MF36" s="255">
        <v>114.48</v>
      </c>
      <c r="MG36" s="548">
        <v>113.64</v>
      </c>
      <c r="MH36" s="257">
        <v>0.74</v>
      </c>
      <c r="MI36" s="255">
        <v>135.46</v>
      </c>
      <c r="MJ36" s="548">
        <v>138.08000000000001</v>
      </c>
      <c r="MK36" s="257">
        <v>-1.9</v>
      </c>
      <c r="ML36" s="230"/>
      <c r="MM36" s="230"/>
      <c r="MN36" s="230" t="s">
        <v>62</v>
      </c>
      <c r="MO36" s="721">
        <v>662608</v>
      </c>
      <c r="MP36" s="721">
        <v>772714</v>
      </c>
      <c r="MQ36" s="721">
        <v>580922</v>
      </c>
      <c r="MR36" s="721">
        <v>742604</v>
      </c>
      <c r="MS36" s="721">
        <v>2758848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0"/>
      <c r="B37" s="1481"/>
      <c r="C37" s="1481"/>
      <c r="D37" s="360"/>
      <c r="E37" s="1482"/>
      <c r="F37" s="387"/>
      <c r="G37" s="236" t="s">
        <v>126</v>
      </c>
      <c r="H37" s="692">
        <v>12657</v>
      </c>
      <c r="I37" s="668">
        <v>9875</v>
      </c>
      <c r="J37" s="693">
        <v>9254</v>
      </c>
      <c r="K37" s="692">
        <v>31786</v>
      </c>
      <c r="L37" s="694">
        <v>31759</v>
      </c>
      <c r="M37" s="697">
        <v>0.09</v>
      </c>
      <c r="N37" s="420"/>
      <c r="O37" s="266" t="s">
        <v>81</v>
      </c>
      <c r="P37" s="267">
        <v>5483.4999999999991</v>
      </c>
      <c r="Q37" s="268">
        <v>5270.369999999999</v>
      </c>
      <c r="R37" s="269">
        <v>4.04</v>
      </c>
      <c r="S37" s="270">
        <v>2205.23</v>
      </c>
      <c r="T37" s="268">
        <v>2150.2000000000003</v>
      </c>
      <c r="U37" s="269">
        <v>2.56</v>
      </c>
      <c r="V37" s="270">
        <v>5420.77</v>
      </c>
      <c r="W37" s="268">
        <v>5213.2299999999996</v>
      </c>
      <c r="X37" s="269">
        <v>3.98</v>
      </c>
      <c r="Y37" s="420"/>
      <c r="Z37" s="420"/>
      <c r="AA37" s="420" t="s">
        <v>68</v>
      </c>
      <c r="AB37" s="699">
        <v>210547</v>
      </c>
      <c r="AC37" s="699">
        <v>193143</v>
      </c>
      <c r="AD37" s="699">
        <v>214233</v>
      </c>
      <c r="AE37" s="691">
        <v>617923</v>
      </c>
      <c r="AF37" s="1356"/>
      <c r="AG37" s="1356"/>
      <c r="AH37" s="1356"/>
      <c r="AI37" s="1356"/>
      <c r="AJ37" s="521"/>
      <c r="AK37" s="420"/>
      <c r="AL37" s="738"/>
      <c r="AM37" s="739"/>
      <c r="AN37" s="739"/>
      <c r="AO37" s="521"/>
      <c r="AP37" s="521"/>
      <c r="AQ37" s="521"/>
      <c r="AR37" s="521"/>
      <c r="AS37" s="521"/>
      <c r="AT37" s="521"/>
      <c r="AU37" s="521"/>
      <c r="AV37" s="521"/>
      <c r="AW37" s="521"/>
      <c r="AX37" s="420"/>
      <c r="AY37" s="420"/>
      <c r="AZ37" s="1309" t="s">
        <v>53</v>
      </c>
      <c r="BA37" s="1310">
        <v>13067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13067</v>
      </c>
      <c r="BJ37" s="1314">
        <v>0</v>
      </c>
      <c r="BK37" s="1315">
        <v>13067</v>
      </c>
      <c r="BL37" s="679"/>
      <c r="BM37" s="1087"/>
      <c r="BN37" s="1087"/>
      <c r="BO37" s="1087"/>
      <c r="BP37" s="1279"/>
      <c r="BQ37" s="1531"/>
      <c r="BR37" s="1531"/>
      <c r="BS37" s="1531"/>
      <c r="BT37" s="606"/>
      <c r="BU37" s="1555"/>
      <c r="BV37" s="1555"/>
      <c r="BW37" s="235"/>
      <c r="BX37" s="1089"/>
      <c r="BY37" s="547"/>
      <c r="BZ37" s="521"/>
      <c r="CA37" s="521"/>
      <c r="CB37" s="521"/>
      <c r="CC37" s="521"/>
      <c r="CE37" s="1480"/>
      <c r="CF37" s="1558"/>
      <c r="CG37" s="1558"/>
      <c r="CH37" s="360"/>
      <c r="CI37" s="1482"/>
      <c r="CJ37" s="387"/>
      <c r="CK37" s="236" t="s">
        <v>126</v>
      </c>
      <c r="CL37" s="692">
        <v>12451</v>
      </c>
      <c r="CM37" s="668">
        <v>14135</v>
      </c>
      <c r="CN37" s="693">
        <v>9856</v>
      </c>
      <c r="CO37" s="692">
        <v>36442</v>
      </c>
      <c r="CP37" s="694">
        <v>38858</v>
      </c>
      <c r="CQ37" s="697">
        <v>-6.22</v>
      </c>
      <c r="CR37" s="420"/>
      <c r="CS37" s="266" t="s">
        <v>81</v>
      </c>
      <c r="CT37" s="267">
        <v>5767.24</v>
      </c>
      <c r="CU37" s="268">
        <v>5571.0600000000013</v>
      </c>
      <c r="CV37" s="269">
        <v>3.52</v>
      </c>
      <c r="CW37" s="270">
        <v>1888.2400000000002</v>
      </c>
      <c r="CX37" s="268">
        <v>1841.6000000000001</v>
      </c>
      <c r="CY37" s="269">
        <v>2.5299999999999998</v>
      </c>
      <c r="CZ37" s="270">
        <v>5675.6500000000005</v>
      </c>
      <c r="DA37" s="268">
        <v>5482.3800000000019</v>
      </c>
      <c r="DB37" s="269">
        <v>3.53</v>
      </c>
      <c r="DC37" s="420"/>
      <c r="DD37" s="420"/>
      <c r="DE37" s="420" t="s">
        <v>68</v>
      </c>
      <c r="DF37" s="699">
        <v>235911</v>
      </c>
      <c r="DG37" s="699">
        <v>226412</v>
      </c>
      <c r="DH37" s="699">
        <v>225820</v>
      </c>
      <c r="DI37" s="691">
        <v>688143</v>
      </c>
      <c r="DJ37" s="1356"/>
      <c r="DK37" s="1356"/>
      <c r="DL37" s="1356"/>
      <c r="DM37" s="1356"/>
      <c r="DN37" s="420"/>
      <c r="DO37" s="420"/>
      <c r="DP37" s="738"/>
      <c r="DQ37" s="739"/>
      <c r="DR37" s="739"/>
      <c r="DS37" s="521"/>
      <c r="DT37" s="521"/>
      <c r="DU37" s="521"/>
      <c r="DV37" s="521"/>
      <c r="DW37" s="521"/>
      <c r="DX37" s="521"/>
      <c r="DY37" s="521"/>
      <c r="DZ37" s="521"/>
      <c r="EA37" s="521"/>
      <c r="EB37" s="420"/>
      <c r="EC37" s="420"/>
      <c r="ED37" s="1309" t="s">
        <v>53</v>
      </c>
      <c r="EE37" s="1310">
        <v>19819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19819</v>
      </c>
      <c r="EN37" s="1314">
        <v>0</v>
      </c>
      <c r="EO37" s="1315">
        <v>19819</v>
      </c>
      <c r="EP37" s="679"/>
      <c r="EQ37" s="1083"/>
      <c r="ER37" s="1083"/>
      <c r="ES37" s="1083"/>
      <c r="ET37" s="1279"/>
      <c r="EU37" s="1531"/>
      <c r="EV37" s="1531"/>
      <c r="EW37" s="1531"/>
      <c r="EX37" s="798"/>
      <c r="EY37" s="1555"/>
      <c r="EZ37" s="1555"/>
      <c r="FA37" s="235"/>
      <c r="FB37" s="1089"/>
      <c r="FC37" s="547"/>
      <c r="FD37" s="521"/>
      <c r="FE37" s="521"/>
      <c r="FF37" s="521"/>
      <c r="FG37" s="420"/>
      <c r="FI37" s="310"/>
      <c r="FJ37" s="1565"/>
      <c r="FK37" s="1565"/>
      <c r="FL37" s="360"/>
      <c r="FM37" s="387"/>
      <c r="FN37" s="387"/>
      <c r="FO37" s="236" t="s">
        <v>126</v>
      </c>
      <c r="FP37" s="692">
        <v>7981</v>
      </c>
      <c r="FQ37" s="668">
        <v>7852</v>
      </c>
      <c r="FR37" s="693">
        <v>6958</v>
      </c>
      <c r="FS37" s="692">
        <v>22791</v>
      </c>
      <c r="FT37" s="694">
        <v>22460</v>
      </c>
      <c r="FU37" s="697">
        <v>1.47</v>
      </c>
      <c r="FV37" s="688"/>
      <c r="FW37" s="266" t="s">
        <v>81</v>
      </c>
      <c r="FX37" s="267">
        <v>3969.21</v>
      </c>
      <c r="FY37" s="268">
        <v>3965.06</v>
      </c>
      <c r="FZ37" s="269">
        <v>0.1</v>
      </c>
      <c r="GA37" s="270">
        <v>1809.4099999999999</v>
      </c>
      <c r="GB37" s="268">
        <v>1804.5299999999997</v>
      </c>
      <c r="GC37" s="269">
        <v>0.27</v>
      </c>
      <c r="GD37" s="270">
        <v>3917.36</v>
      </c>
      <c r="GE37" s="268">
        <v>3915.26</v>
      </c>
      <c r="GF37" s="269">
        <v>0.05</v>
      </c>
      <c r="GG37" s="517"/>
      <c r="GH37" s="517"/>
      <c r="GI37" s="517" t="s">
        <v>68</v>
      </c>
      <c r="GJ37" s="97">
        <v>169607</v>
      </c>
      <c r="GK37" s="97">
        <v>176367</v>
      </c>
      <c r="GL37" s="97">
        <v>180593</v>
      </c>
      <c r="GM37" s="94">
        <v>526567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4178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4178</v>
      </c>
      <c r="HR37" s="1314">
        <v>0</v>
      </c>
      <c r="HS37" s="1315">
        <v>4178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692">
        <v>12298</v>
      </c>
      <c r="IU37" s="668">
        <v>9480</v>
      </c>
      <c r="IV37" s="693">
        <v>8941</v>
      </c>
      <c r="IW37" s="692">
        <v>30719</v>
      </c>
      <c r="IX37" s="694">
        <v>30603</v>
      </c>
      <c r="IY37" s="697">
        <v>0.38</v>
      </c>
      <c r="IZ37" s="517"/>
      <c r="JA37" s="266" t="s">
        <v>81</v>
      </c>
      <c r="JB37" s="267">
        <v>5116.119999999999</v>
      </c>
      <c r="JC37" s="268">
        <v>5140.87</v>
      </c>
      <c r="JD37" s="269">
        <v>-0.48</v>
      </c>
      <c r="JE37" s="270">
        <v>1931.8999999999999</v>
      </c>
      <c r="JF37" s="268">
        <v>1957.9000000000003</v>
      </c>
      <c r="JG37" s="269">
        <v>-1.33</v>
      </c>
      <c r="JH37" s="270">
        <v>5044.25</v>
      </c>
      <c r="JI37" s="268">
        <v>5069.76</v>
      </c>
      <c r="JJ37" s="269">
        <v>-0.5</v>
      </c>
      <c r="JK37" s="517"/>
      <c r="JL37" s="517"/>
      <c r="JM37" s="517" t="s">
        <v>68</v>
      </c>
      <c r="JN37" s="97">
        <v>215459</v>
      </c>
      <c r="JO37" s="97">
        <v>229564</v>
      </c>
      <c r="JP37" s="97">
        <v>212586</v>
      </c>
      <c r="JQ37" s="94">
        <v>657609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13793</v>
      </c>
      <c r="KN37" s="1311">
        <v>0</v>
      </c>
      <c r="KO37" s="1311">
        <v>0</v>
      </c>
      <c r="KP37" s="1312">
        <v>0</v>
      </c>
      <c r="KQ37" s="1311">
        <v>0</v>
      </c>
      <c r="KR37" s="1311">
        <v>0</v>
      </c>
      <c r="KS37" s="1311">
        <v>0</v>
      </c>
      <c r="KT37" s="1311">
        <v>0</v>
      </c>
      <c r="KU37" s="1313">
        <v>13793</v>
      </c>
      <c r="KV37" s="1314">
        <v>0</v>
      </c>
      <c r="KW37" s="1315">
        <v>13793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121738</v>
      </c>
      <c r="LY37" s="1203">
        <v>123680</v>
      </c>
      <c r="LZ37" s="1204">
        <v>-1.57</v>
      </c>
      <c r="MA37" s="206"/>
      <c r="MB37" s="266" t="s">
        <v>81</v>
      </c>
      <c r="MC37" s="267">
        <v>5167.9299999999985</v>
      </c>
      <c r="MD37" s="549">
        <v>5066.7300000000005</v>
      </c>
      <c r="ME37" s="269">
        <v>2</v>
      </c>
      <c r="MF37" s="267">
        <v>1960.01</v>
      </c>
      <c r="MG37" s="549">
        <v>1940.28</v>
      </c>
      <c r="MH37" s="269">
        <v>1.02</v>
      </c>
      <c r="MI37" s="267">
        <v>5096.88</v>
      </c>
      <c r="MJ37" s="549">
        <v>4998.7700000000004</v>
      </c>
      <c r="MK37" s="269">
        <v>1.96</v>
      </c>
      <c r="ML37" s="230"/>
      <c r="MM37" s="230"/>
      <c r="MN37" s="230" t="s">
        <v>68</v>
      </c>
      <c r="MO37" s="721">
        <v>617923</v>
      </c>
      <c r="MP37" s="721">
        <v>688143</v>
      </c>
      <c r="MQ37" s="721">
        <v>526567</v>
      </c>
      <c r="MR37" s="721">
        <v>657609</v>
      </c>
      <c r="MS37" s="721">
        <v>2490242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50857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50857</v>
      </c>
      <c r="NX37" s="1314">
        <v>0</v>
      </c>
      <c r="NY37" s="1315">
        <v>50857</v>
      </c>
      <c r="OA37" s="1362"/>
    </row>
    <row r="38" spans="1:391" ht="22.5" customHeight="1" thickTop="1" x14ac:dyDescent="0.2">
      <c r="A38" s="1491"/>
      <c r="B38" s="1481"/>
      <c r="C38" s="1481"/>
      <c r="D38" s="360"/>
      <c r="E38" s="1482"/>
      <c r="F38" s="387"/>
      <c r="G38" s="236" t="s">
        <v>127</v>
      </c>
      <c r="H38" s="692">
        <v>1458</v>
      </c>
      <c r="I38" s="668">
        <v>2421</v>
      </c>
      <c r="J38" s="693">
        <v>3258</v>
      </c>
      <c r="K38" s="692">
        <v>7137</v>
      </c>
      <c r="L38" s="694">
        <v>7355</v>
      </c>
      <c r="M38" s="697">
        <v>-2.96</v>
      </c>
      <c r="N38" s="420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420"/>
      <c r="Z38" s="420"/>
      <c r="AA38" s="420" t="s">
        <v>73</v>
      </c>
      <c r="AB38" s="699">
        <v>198910</v>
      </c>
      <c r="AC38" s="699">
        <v>179127</v>
      </c>
      <c r="AD38" s="699">
        <v>201725</v>
      </c>
      <c r="AE38" s="691">
        <v>579762</v>
      </c>
      <c r="AF38" s="1356"/>
      <c r="AG38" s="1356"/>
      <c r="AH38" s="1356"/>
      <c r="AI38" s="1356"/>
      <c r="AJ38" s="521"/>
      <c r="AK38" s="420"/>
      <c r="AL38" s="326"/>
      <c r="AM38" s="562"/>
      <c r="AN38" s="562"/>
      <c r="AO38" s="521"/>
      <c r="AP38" s="521"/>
      <c r="AQ38" s="521"/>
      <c r="AR38" s="521"/>
      <c r="AS38" s="521"/>
      <c r="AT38" s="521"/>
      <c r="AU38" s="521"/>
      <c r="AV38" s="521"/>
      <c r="AW38" s="521"/>
      <c r="AX38" s="420"/>
      <c r="AY38" s="420"/>
      <c r="AZ38" s="1309" t="s">
        <v>59</v>
      </c>
      <c r="BA38" s="1317">
        <v>13588</v>
      </c>
      <c r="BB38" s="1318">
        <v>4785</v>
      </c>
      <c r="BC38" s="1318">
        <v>15038</v>
      </c>
      <c r="BD38" s="1319">
        <v>0</v>
      </c>
      <c r="BE38" s="1318"/>
      <c r="BF38" s="1318"/>
      <c r="BG38" s="1318"/>
      <c r="BH38" s="1318"/>
      <c r="BI38" s="1320">
        <v>33411</v>
      </c>
      <c r="BJ38" s="1314">
        <v>0</v>
      </c>
      <c r="BK38" s="1315">
        <v>33411</v>
      </c>
      <c r="BL38" s="679"/>
      <c r="BM38" s="1087"/>
      <c r="BN38" s="1087"/>
      <c r="BO38" s="1087"/>
      <c r="BP38" s="309"/>
      <c r="BQ38" s="605"/>
      <c r="BR38" s="605"/>
      <c r="BS38" s="605"/>
      <c r="BT38" s="605"/>
      <c r="BU38" s="1555"/>
      <c r="BV38" s="1555"/>
      <c r="BW38" s="235"/>
      <c r="BX38" s="1089"/>
      <c r="BY38" s="547"/>
      <c r="BZ38" s="521"/>
      <c r="CA38" s="521"/>
      <c r="CB38" s="521"/>
      <c r="CC38" s="521"/>
      <c r="CE38" s="1480"/>
      <c r="CF38" s="1558"/>
      <c r="CG38" s="1558"/>
      <c r="CH38" s="360"/>
      <c r="CI38" s="1482"/>
      <c r="CJ38" s="387"/>
      <c r="CK38" s="236" t="s">
        <v>127</v>
      </c>
      <c r="CL38" s="692">
        <v>1952</v>
      </c>
      <c r="CM38" s="668">
        <v>1795</v>
      </c>
      <c r="CN38" s="693">
        <v>1287</v>
      </c>
      <c r="CO38" s="692">
        <v>5034</v>
      </c>
      <c r="CP38" s="694">
        <v>4956</v>
      </c>
      <c r="CQ38" s="697">
        <v>1.57</v>
      </c>
      <c r="CR38" s="420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420"/>
      <c r="DD38" s="420"/>
      <c r="DE38" s="420" t="s">
        <v>73</v>
      </c>
      <c r="DF38" s="699">
        <v>208665</v>
      </c>
      <c r="DG38" s="699">
        <v>196795</v>
      </c>
      <c r="DH38" s="699">
        <v>197237</v>
      </c>
      <c r="DI38" s="691">
        <v>602697</v>
      </c>
      <c r="DJ38" s="1356"/>
      <c r="DK38" s="1356"/>
      <c r="DL38" s="1356"/>
      <c r="DM38" s="1356"/>
      <c r="DN38" s="420"/>
      <c r="DO38" s="420"/>
      <c r="DP38" s="326"/>
      <c r="DQ38" s="562"/>
      <c r="DR38" s="562"/>
      <c r="DS38" s="521"/>
      <c r="DT38" s="521"/>
      <c r="DU38" s="521"/>
      <c r="DV38" s="521"/>
      <c r="DW38" s="521"/>
      <c r="DX38" s="521"/>
      <c r="DY38" s="521"/>
      <c r="DZ38" s="521"/>
      <c r="EA38" s="521"/>
      <c r="EB38" s="420"/>
      <c r="EC38" s="420"/>
      <c r="ED38" s="1309" t="s">
        <v>59</v>
      </c>
      <c r="EE38" s="1317">
        <v>9120</v>
      </c>
      <c r="EF38" s="1318">
        <v>1621</v>
      </c>
      <c r="EG38" s="1318">
        <v>3547</v>
      </c>
      <c r="EH38" s="1319">
        <v>0</v>
      </c>
      <c r="EI38" s="1318"/>
      <c r="EJ38" s="1318"/>
      <c r="EK38" s="1318"/>
      <c r="EL38" s="1318"/>
      <c r="EM38" s="1320">
        <v>14288</v>
      </c>
      <c r="EN38" s="1314">
        <v>2501</v>
      </c>
      <c r="EO38" s="1315">
        <v>16789</v>
      </c>
      <c r="EP38" s="679"/>
      <c r="EQ38" s="1083"/>
      <c r="ER38" s="1083"/>
      <c r="ES38" s="1083"/>
      <c r="ET38" s="309"/>
      <c r="EU38" s="683"/>
      <c r="EV38" s="683"/>
      <c r="EW38" s="683"/>
      <c r="EX38" s="683"/>
      <c r="EY38" s="1555"/>
      <c r="EZ38" s="1555"/>
      <c r="FA38" s="235"/>
      <c r="FB38" s="1089"/>
      <c r="FC38" s="547"/>
      <c r="FD38" s="521"/>
      <c r="FE38" s="521"/>
      <c r="FF38" s="521"/>
      <c r="FG38" s="420"/>
      <c r="FI38" s="310"/>
      <c r="FJ38" s="360"/>
      <c r="FK38" s="360"/>
      <c r="FL38" s="360"/>
      <c r="FM38" s="387"/>
      <c r="FN38" s="387"/>
      <c r="FO38" s="236" t="s">
        <v>127</v>
      </c>
      <c r="FP38" s="692">
        <v>1024</v>
      </c>
      <c r="FQ38" s="668">
        <v>854</v>
      </c>
      <c r="FR38" s="693">
        <v>2314</v>
      </c>
      <c r="FS38" s="692">
        <v>4192</v>
      </c>
      <c r="FT38" s="694">
        <v>4218</v>
      </c>
      <c r="FU38" s="697">
        <v>-0.62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167054</v>
      </c>
      <c r="GK38" s="97">
        <v>176578</v>
      </c>
      <c r="GL38" s="97">
        <v>159924</v>
      </c>
      <c r="GM38" s="94">
        <v>503556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4409</v>
      </c>
      <c r="HJ38" s="1318">
        <v>903</v>
      </c>
      <c r="HK38" s="1318">
        <v>1849</v>
      </c>
      <c r="HL38" s="1319">
        <v>0</v>
      </c>
      <c r="HM38" s="1318"/>
      <c r="HN38" s="1318"/>
      <c r="HO38" s="1318"/>
      <c r="HP38" s="1318"/>
      <c r="HQ38" s="1320">
        <v>7161</v>
      </c>
      <c r="HR38" s="1314">
        <v>2326</v>
      </c>
      <c r="HS38" s="1315">
        <v>9487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692">
        <v>2247</v>
      </c>
      <c r="IU38" s="668">
        <v>1294</v>
      </c>
      <c r="IV38" s="693">
        <v>2038</v>
      </c>
      <c r="IW38" s="692">
        <v>5579</v>
      </c>
      <c r="IX38" s="694">
        <v>4355</v>
      </c>
      <c r="IY38" s="697">
        <v>28.11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146814</v>
      </c>
      <c r="JO38" s="97">
        <v>171095</v>
      </c>
      <c r="JP38" s="97">
        <v>177753</v>
      </c>
      <c r="JQ38" s="94">
        <v>495662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7107</v>
      </c>
      <c r="KN38" s="1318">
        <v>1595</v>
      </c>
      <c r="KO38" s="1318">
        <v>3003</v>
      </c>
      <c r="KP38" s="1319">
        <v>0</v>
      </c>
      <c r="KQ38" s="1318">
        <v>0</v>
      </c>
      <c r="KR38" s="1318">
        <v>0</v>
      </c>
      <c r="KS38" s="1318">
        <v>0</v>
      </c>
      <c r="KT38" s="1318">
        <v>0</v>
      </c>
      <c r="KU38" s="1320">
        <v>11705</v>
      </c>
      <c r="KV38" s="1314">
        <v>2252</v>
      </c>
      <c r="KW38" s="1315">
        <v>13957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21942</v>
      </c>
      <c r="LY38" s="1203">
        <v>20884</v>
      </c>
      <c r="LZ38" s="1204">
        <v>5.07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579762</v>
      </c>
      <c r="MP38" s="721">
        <v>602697</v>
      </c>
      <c r="MQ38" s="721">
        <v>503556</v>
      </c>
      <c r="MR38" s="721">
        <v>495662</v>
      </c>
      <c r="MS38" s="721">
        <v>2181677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34224</v>
      </c>
      <c r="NP38" s="1318">
        <v>8904</v>
      </c>
      <c r="NQ38" s="1318">
        <v>23437</v>
      </c>
      <c r="NR38" s="1319">
        <v>0</v>
      </c>
      <c r="NS38" s="1318"/>
      <c r="NT38" s="1318"/>
      <c r="NU38" s="1318"/>
      <c r="NV38" s="1318"/>
      <c r="NW38" s="1320">
        <v>66565</v>
      </c>
      <c r="NX38" s="1314">
        <v>7079</v>
      </c>
      <c r="NY38" s="1315">
        <v>73644</v>
      </c>
      <c r="OA38" s="1362"/>
    </row>
    <row r="39" spans="1:391" ht="22.5" customHeight="1" x14ac:dyDescent="0.2">
      <c r="A39" s="1491"/>
      <c r="B39" s="1481"/>
      <c r="C39" s="1481"/>
      <c r="D39" s="375"/>
      <c r="E39" s="1482"/>
      <c r="F39" s="387"/>
      <c r="G39" s="236" t="s">
        <v>128</v>
      </c>
      <c r="H39" s="692">
        <v>34126</v>
      </c>
      <c r="I39" s="668">
        <v>29234</v>
      </c>
      <c r="J39" s="693">
        <v>34587</v>
      </c>
      <c r="K39" s="692">
        <v>97947</v>
      </c>
      <c r="L39" s="694">
        <v>100598</v>
      </c>
      <c r="M39" s="697">
        <v>-2.64</v>
      </c>
      <c r="N39" s="420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420"/>
      <c r="Z39" s="420"/>
      <c r="AA39" s="420" t="s">
        <v>78</v>
      </c>
      <c r="AB39" s="699">
        <v>254130</v>
      </c>
      <c r="AC39" s="699">
        <v>257308</v>
      </c>
      <c r="AD39" s="699">
        <v>272776</v>
      </c>
      <c r="AE39" s="691">
        <v>784214</v>
      </c>
      <c r="AF39" s="1356"/>
      <c r="AG39" s="1356"/>
      <c r="AH39" s="1356"/>
      <c r="AI39" s="1356"/>
      <c r="AJ39" s="521"/>
      <c r="AK39" s="420"/>
      <c r="AL39" s="1085"/>
      <c r="AM39" s="562"/>
      <c r="AN39" s="562"/>
      <c r="AO39" s="521"/>
      <c r="AP39" s="521"/>
      <c r="AQ39" s="521"/>
      <c r="AR39" s="521"/>
      <c r="AS39" s="521"/>
      <c r="AT39" s="521"/>
      <c r="AU39" s="521"/>
      <c r="AV39" s="521"/>
      <c r="AW39" s="521"/>
      <c r="AX39" s="420"/>
      <c r="AY39" s="420"/>
      <c r="AZ39" s="1309" t="s">
        <v>64</v>
      </c>
      <c r="BA39" s="1317">
        <v>419393</v>
      </c>
      <c r="BB39" s="1318">
        <v>14070</v>
      </c>
      <c r="BC39" s="1318">
        <v>102306</v>
      </c>
      <c r="BD39" s="1319">
        <v>21759</v>
      </c>
      <c r="BE39" s="1318"/>
      <c r="BF39" s="1318"/>
      <c r="BG39" s="1318"/>
      <c r="BH39" s="1318"/>
      <c r="BI39" s="1320">
        <v>557528</v>
      </c>
      <c r="BJ39" s="1314">
        <v>83415</v>
      </c>
      <c r="BK39" s="1315">
        <v>640943</v>
      </c>
      <c r="BL39" s="679"/>
      <c r="BM39" s="1087"/>
      <c r="BN39" s="1087"/>
      <c r="BO39" s="1087"/>
      <c r="BP39" s="309"/>
      <c r="BQ39" s="605"/>
      <c r="BR39" s="605"/>
      <c r="BS39" s="605"/>
      <c r="BT39" s="605"/>
      <c r="BU39" s="1555"/>
      <c r="BV39" s="1555"/>
      <c r="BW39" s="235"/>
      <c r="BX39" s="1089"/>
      <c r="BY39" s="547"/>
      <c r="BZ39" s="521"/>
      <c r="CA39" s="521"/>
      <c r="CB39" s="521"/>
      <c r="CC39" s="521"/>
      <c r="CE39" s="1491"/>
      <c r="CF39" s="1558"/>
      <c r="CG39" s="1558"/>
      <c r="CH39" s="375"/>
      <c r="CI39" s="1482"/>
      <c r="CJ39" s="387"/>
      <c r="CK39" s="236" t="s">
        <v>128</v>
      </c>
      <c r="CL39" s="692">
        <v>38423</v>
      </c>
      <c r="CM39" s="668">
        <v>31258</v>
      </c>
      <c r="CN39" s="693">
        <v>43561</v>
      </c>
      <c r="CO39" s="692">
        <v>113242</v>
      </c>
      <c r="CP39" s="694">
        <v>110075</v>
      </c>
      <c r="CQ39" s="697">
        <v>2.88</v>
      </c>
      <c r="CR39" s="420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420"/>
      <c r="DD39" s="420"/>
      <c r="DE39" s="420" t="s">
        <v>78</v>
      </c>
      <c r="DF39" s="699">
        <v>262893</v>
      </c>
      <c r="DG39" s="699">
        <v>259063</v>
      </c>
      <c r="DH39" s="699">
        <v>226544</v>
      </c>
      <c r="DI39" s="691">
        <v>748500</v>
      </c>
      <c r="DJ39" s="1356"/>
      <c r="DK39" s="1356"/>
      <c r="DL39" s="1356"/>
      <c r="DM39" s="1356"/>
      <c r="DN39" s="420"/>
      <c r="DO39" s="420"/>
      <c r="DP39" s="1085"/>
      <c r="DQ39" s="562"/>
      <c r="DR39" s="562"/>
      <c r="DS39" s="521"/>
      <c r="DT39" s="521"/>
      <c r="DU39" s="521"/>
      <c r="DV39" s="521"/>
      <c r="DW39" s="521"/>
      <c r="DX39" s="521"/>
      <c r="DY39" s="521"/>
      <c r="DZ39" s="521"/>
      <c r="EA39" s="521"/>
      <c r="EB39" s="420"/>
      <c r="EC39" s="420"/>
      <c r="ED39" s="1309" t="s">
        <v>64</v>
      </c>
      <c r="EE39" s="1317">
        <v>326128</v>
      </c>
      <c r="EF39" s="1318">
        <v>18812</v>
      </c>
      <c r="EG39" s="1318">
        <v>97311</v>
      </c>
      <c r="EH39" s="1319">
        <v>24474</v>
      </c>
      <c r="EI39" s="1318"/>
      <c r="EJ39" s="1318"/>
      <c r="EK39" s="1318"/>
      <c r="EL39" s="1318"/>
      <c r="EM39" s="1320">
        <v>466725</v>
      </c>
      <c r="EN39" s="1314">
        <v>114351</v>
      </c>
      <c r="EO39" s="1315">
        <v>581076</v>
      </c>
      <c r="EP39" s="679"/>
      <c r="EQ39" s="1083"/>
      <c r="ER39" s="1083"/>
      <c r="ES39" s="1083"/>
      <c r="ET39" s="309"/>
      <c r="EU39" s="683"/>
      <c r="EV39" s="683"/>
      <c r="EW39" s="683"/>
      <c r="EX39" s="683"/>
      <c r="EY39" s="1555"/>
      <c r="EZ39" s="1555"/>
      <c r="FA39" s="235"/>
      <c r="FB39" s="1089"/>
      <c r="FC39" s="547"/>
      <c r="FD39" s="521"/>
      <c r="FE39" s="521"/>
      <c r="FF39" s="521"/>
      <c r="FG39" s="420"/>
      <c r="FI39" s="310"/>
      <c r="FJ39" s="287"/>
      <c r="FK39" s="287"/>
      <c r="FL39" s="375"/>
      <c r="FM39" s="387"/>
      <c r="FN39" s="387"/>
      <c r="FO39" s="236" t="s">
        <v>128</v>
      </c>
      <c r="FP39" s="692">
        <v>30265</v>
      </c>
      <c r="FQ39" s="668">
        <v>26547</v>
      </c>
      <c r="FR39" s="693">
        <v>21365</v>
      </c>
      <c r="FS39" s="692">
        <v>78177</v>
      </c>
      <c r="FT39" s="694">
        <v>77092</v>
      </c>
      <c r="FU39" s="697">
        <v>1.41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226676</v>
      </c>
      <c r="GK39" s="97">
        <v>239584</v>
      </c>
      <c r="GL39" s="97">
        <v>209667</v>
      </c>
      <c r="GM39" s="94">
        <v>675927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310556</v>
      </c>
      <c r="HJ39" s="1318">
        <v>13179</v>
      </c>
      <c r="HK39" s="1318">
        <v>84936</v>
      </c>
      <c r="HL39" s="1319">
        <v>20454</v>
      </c>
      <c r="HM39" s="1318"/>
      <c r="HN39" s="1318"/>
      <c r="HO39" s="1318"/>
      <c r="HP39" s="1318"/>
      <c r="HQ39" s="1320">
        <v>429125</v>
      </c>
      <c r="HR39" s="1314">
        <v>62839</v>
      </c>
      <c r="HS39" s="1315">
        <v>491964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692">
        <v>42423</v>
      </c>
      <c r="IU39" s="668">
        <v>25718</v>
      </c>
      <c r="IV39" s="693">
        <v>34974</v>
      </c>
      <c r="IW39" s="692">
        <v>103115</v>
      </c>
      <c r="IX39" s="694">
        <v>101430</v>
      </c>
      <c r="IY39" s="697">
        <v>1.66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203988</v>
      </c>
      <c r="JO39" s="97">
        <v>228460</v>
      </c>
      <c r="JP39" s="97">
        <v>267147</v>
      </c>
      <c r="JQ39" s="94">
        <v>699595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279334</v>
      </c>
      <c r="KN39" s="1318">
        <v>20419</v>
      </c>
      <c r="KO39" s="1318">
        <v>88370</v>
      </c>
      <c r="KP39" s="1319">
        <v>69880</v>
      </c>
      <c r="KQ39" s="1318">
        <v>0</v>
      </c>
      <c r="KR39" s="1318">
        <v>0</v>
      </c>
      <c r="KS39" s="1318">
        <v>0</v>
      </c>
      <c r="KT39" s="1318">
        <v>0</v>
      </c>
      <c r="KU39" s="1320">
        <v>458003</v>
      </c>
      <c r="KV39" s="1314">
        <v>64804</v>
      </c>
      <c r="KW39" s="1315">
        <v>522807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392481</v>
      </c>
      <c r="LY39" s="1203">
        <v>389195</v>
      </c>
      <c r="LZ39" s="1204">
        <v>0.84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784214</v>
      </c>
      <c r="MP39" s="721">
        <v>748500</v>
      </c>
      <c r="MQ39" s="721">
        <v>675927</v>
      </c>
      <c r="MR39" s="721">
        <v>699595</v>
      </c>
      <c r="MS39" s="721">
        <v>2908236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1335411</v>
      </c>
      <c r="NP39" s="1318">
        <v>66480</v>
      </c>
      <c r="NQ39" s="1318">
        <v>372923</v>
      </c>
      <c r="NR39" s="1319">
        <v>136567</v>
      </c>
      <c r="NS39" s="1318"/>
      <c r="NT39" s="1318"/>
      <c r="NU39" s="1318"/>
      <c r="NV39" s="1318"/>
      <c r="NW39" s="1320">
        <v>1911381</v>
      </c>
      <c r="NX39" s="1314">
        <v>325409</v>
      </c>
      <c r="NY39" s="1315">
        <v>2236790</v>
      </c>
    </row>
    <row r="40" spans="1:391" ht="22.5" customHeight="1" x14ac:dyDescent="0.2">
      <c r="A40" s="1492"/>
      <c r="B40" s="1481"/>
      <c r="C40" s="1481"/>
      <c r="D40" s="1419"/>
      <c r="E40" s="1482"/>
      <c r="F40" s="387"/>
      <c r="G40" s="236" t="s">
        <v>129</v>
      </c>
      <c r="H40" s="692">
        <v>5864</v>
      </c>
      <c r="I40" s="668">
        <v>4982</v>
      </c>
      <c r="J40" s="693">
        <v>3245</v>
      </c>
      <c r="K40" s="692">
        <v>14091</v>
      </c>
      <c r="L40" s="694">
        <v>13023</v>
      </c>
      <c r="M40" s="697">
        <v>8.1999999999999993</v>
      </c>
      <c r="N40" s="420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420"/>
      <c r="Z40" s="420"/>
      <c r="AA40" s="420" t="s">
        <v>82</v>
      </c>
      <c r="AB40" s="699">
        <v>27547</v>
      </c>
      <c r="AC40" s="699">
        <v>19304</v>
      </c>
      <c r="AD40" s="699">
        <v>18918</v>
      </c>
      <c r="AE40" s="691">
        <v>65769</v>
      </c>
      <c r="AF40" s="1356"/>
      <c r="AG40" s="1356"/>
      <c r="AH40" s="1356"/>
      <c r="AI40" s="1356"/>
      <c r="AJ40" s="521"/>
      <c r="AK40" s="420"/>
      <c r="AL40" s="521"/>
      <c r="AM40" s="1085"/>
      <c r="AN40" s="1085"/>
      <c r="AO40" s="555"/>
      <c r="AP40" s="1085"/>
      <c r="AQ40" s="1085"/>
      <c r="AR40" s="1085"/>
      <c r="AS40" s="1085"/>
      <c r="AT40" s="1085"/>
      <c r="AU40" s="1085"/>
      <c r="AV40" s="521"/>
      <c r="AW40" s="521"/>
      <c r="AX40" s="420"/>
      <c r="AY40" s="420"/>
      <c r="AZ40" s="1309" t="s">
        <v>70</v>
      </c>
      <c r="BA40" s="1317">
        <v>2264228</v>
      </c>
      <c r="BB40" s="1318">
        <v>42203</v>
      </c>
      <c r="BC40" s="1318">
        <v>790133</v>
      </c>
      <c r="BD40" s="1319">
        <v>30058</v>
      </c>
      <c r="BE40" s="1318"/>
      <c r="BF40" s="1318"/>
      <c r="BG40" s="1318"/>
      <c r="BH40" s="1318"/>
      <c r="BI40" s="1320">
        <v>3126622</v>
      </c>
      <c r="BJ40" s="1314">
        <v>186738</v>
      </c>
      <c r="BK40" s="1315">
        <v>3313360</v>
      </c>
      <c r="BL40" s="679"/>
      <c r="BM40" s="1087"/>
      <c r="BN40" s="1087"/>
      <c r="BO40" s="1087"/>
      <c r="BP40" s="309"/>
      <c r="BQ40" s="605"/>
      <c r="BR40" s="605"/>
      <c r="BS40" s="605"/>
      <c r="BT40" s="605"/>
      <c r="BU40" s="1555"/>
      <c r="BV40" s="1555"/>
      <c r="BW40" s="235"/>
      <c r="BX40" s="1089"/>
      <c r="BY40" s="547"/>
      <c r="BZ40" s="521"/>
      <c r="CA40" s="521"/>
      <c r="CB40" s="521"/>
      <c r="CC40" s="521"/>
      <c r="CE40" s="1492"/>
      <c r="CF40" s="1558"/>
      <c r="CG40" s="1558"/>
      <c r="CH40" s="1419"/>
      <c r="CI40" s="1482"/>
      <c r="CJ40" s="387"/>
      <c r="CK40" s="236" t="s">
        <v>129</v>
      </c>
      <c r="CL40" s="692">
        <v>4825</v>
      </c>
      <c r="CM40" s="668">
        <v>3527</v>
      </c>
      <c r="CN40" s="693">
        <v>5123</v>
      </c>
      <c r="CO40" s="692">
        <v>13475</v>
      </c>
      <c r="CP40" s="694">
        <v>13413</v>
      </c>
      <c r="CQ40" s="697">
        <v>0.46</v>
      </c>
      <c r="CR40" s="420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420"/>
      <c r="DD40" s="420"/>
      <c r="DE40" s="420" t="s">
        <v>82</v>
      </c>
      <c r="DF40" s="699">
        <v>27853</v>
      </c>
      <c r="DG40" s="699">
        <v>26153</v>
      </c>
      <c r="DH40" s="699">
        <v>24516</v>
      </c>
      <c r="DI40" s="691">
        <v>78522</v>
      </c>
      <c r="DJ40" s="1356"/>
      <c r="DK40" s="1356"/>
      <c r="DL40" s="1356"/>
      <c r="DM40" s="1356"/>
      <c r="DN40" s="420"/>
      <c r="DO40" s="420"/>
      <c r="DP40" s="521"/>
      <c r="DQ40" s="1085"/>
      <c r="DR40" s="1085"/>
      <c r="DS40" s="555"/>
      <c r="DT40" s="1085"/>
      <c r="DU40" s="1085"/>
      <c r="DV40" s="1085"/>
      <c r="DW40" s="1085"/>
      <c r="DX40" s="1085"/>
      <c r="DY40" s="1085"/>
      <c r="DZ40" s="521"/>
      <c r="EA40" s="521"/>
      <c r="EB40" s="420"/>
      <c r="EC40" s="420"/>
      <c r="ED40" s="1309" t="s">
        <v>70</v>
      </c>
      <c r="EE40" s="1317">
        <v>2535509</v>
      </c>
      <c r="EF40" s="1318">
        <v>34300</v>
      </c>
      <c r="EG40" s="1318">
        <v>770847</v>
      </c>
      <c r="EH40" s="1319">
        <v>39896</v>
      </c>
      <c r="EI40" s="1318"/>
      <c r="EJ40" s="1318"/>
      <c r="EK40" s="1318"/>
      <c r="EL40" s="1318"/>
      <c r="EM40" s="1320">
        <v>3380552</v>
      </c>
      <c r="EN40" s="1314">
        <v>187844</v>
      </c>
      <c r="EO40" s="1315">
        <v>3568396</v>
      </c>
      <c r="EP40" s="679"/>
      <c r="EQ40" s="1083"/>
      <c r="ER40" s="1083"/>
      <c r="ES40" s="1083"/>
      <c r="ET40" s="309"/>
      <c r="EU40" s="683"/>
      <c r="EV40" s="683"/>
      <c r="EW40" s="683"/>
      <c r="EX40" s="683"/>
      <c r="EY40" s="1555"/>
      <c r="EZ40" s="1555"/>
      <c r="FA40" s="235"/>
      <c r="FB40" s="1089"/>
      <c r="FC40" s="547"/>
      <c r="FD40" s="521"/>
      <c r="FE40" s="521"/>
      <c r="FF40" s="521"/>
      <c r="FG40" s="420"/>
      <c r="FI40" s="313"/>
      <c r="FJ40" s="287"/>
      <c r="FK40" s="287"/>
      <c r="FL40" s="1419"/>
      <c r="FM40" s="387"/>
      <c r="FN40" s="387"/>
      <c r="FO40" s="236" t="s">
        <v>129</v>
      </c>
      <c r="FP40" s="692">
        <v>4251</v>
      </c>
      <c r="FQ40" s="668">
        <v>3262</v>
      </c>
      <c r="FR40" s="693">
        <v>3326</v>
      </c>
      <c r="FS40" s="692">
        <v>10839</v>
      </c>
      <c r="FT40" s="694">
        <v>10273</v>
      </c>
      <c r="FU40" s="697">
        <v>5.51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21435</v>
      </c>
      <c r="GK40" s="97">
        <v>25915</v>
      </c>
      <c r="GL40" s="97">
        <v>20526</v>
      </c>
      <c r="GM40" s="94">
        <v>67876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2035705</v>
      </c>
      <c r="HJ40" s="1318">
        <v>25012</v>
      </c>
      <c r="HK40" s="1318">
        <v>578539</v>
      </c>
      <c r="HL40" s="1319">
        <v>59624</v>
      </c>
      <c r="HM40" s="1318"/>
      <c r="HN40" s="1318"/>
      <c r="HO40" s="1318"/>
      <c r="HP40" s="1318"/>
      <c r="HQ40" s="1320">
        <v>2698880</v>
      </c>
      <c r="HR40" s="1314">
        <v>163646</v>
      </c>
      <c r="HS40" s="1315">
        <v>2862526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692">
        <v>3716</v>
      </c>
      <c r="IU40" s="668">
        <v>4589</v>
      </c>
      <c r="IV40" s="693">
        <v>5139</v>
      </c>
      <c r="IW40" s="692">
        <v>13444</v>
      </c>
      <c r="IX40" s="694">
        <v>13575</v>
      </c>
      <c r="IY40" s="697">
        <v>-0.97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25962</v>
      </c>
      <c r="JO40" s="97">
        <v>28148</v>
      </c>
      <c r="JP40" s="97">
        <v>28723</v>
      </c>
      <c r="JQ40" s="94">
        <v>82833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2378069</v>
      </c>
      <c r="KN40" s="1318">
        <v>39108</v>
      </c>
      <c r="KO40" s="1318">
        <v>739324</v>
      </c>
      <c r="KP40" s="1319">
        <v>186130</v>
      </c>
      <c r="KQ40" s="1318">
        <v>0</v>
      </c>
      <c r="KR40" s="1318">
        <v>0</v>
      </c>
      <c r="KS40" s="1318">
        <v>0</v>
      </c>
      <c r="KT40" s="1318">
        <v>0</v>
      </c>
      <c r="KU40" s="1320">
        <v>3342631</v>
      </c>
      <c r="KV40" s="1314">
        <v>284662</v>
      </c>
      <c r="KW40" s="1315">
        <v>3627293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51849</v>
      </c>
      <c r="LY40" s="1203">
        <v>50284</v>
      </c>
      <c r="LZ40" s="1204">
        <v>3.11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65769</v>
      </c>
      <c r="MP40" s="721">
        <v>78522</v>
      </c>
      <c r="MQ40" s="721">
        <v>67876</v>
      </c>
      <c r="MR40" s="721">
        <v>82833</v>
      </c>
      <c r="MS40" s="721">
        <v>295000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9213511</v>
      </c>
      <c r="NP40" s="1318">
        <v>140623</v>
      </c>
      <c r="NQ40" s="1318">
        <v>2878843</v>
      </c>
      <c r="NR40" s="1319">
        <v>315708</v>
      </c>
      <c r="NS40" s="1318"/>
      <c r="NT40" s="1318"/>
      <c r="NU40" s="1318"/>
      <c r="NV40" s="1318"/>
      <c r="NW40" s="1320">
        <v>12548685</v>
      </c>
      <c r="NX40" s="1314">
        <v>822890</v>
      </c>
      <c r="NY40" s="1315">
        <v>13371575</v>
      </c>
    </row>
    <row r="41" spans="1:391" ht="22.5" customHeight="1" thickBot="1" x14ac:dyDescent="0.25">
      <c r="A41" s="1492"/>
      <c r="B41" s="1481"/>
      <c r="C41" s="1481"/>
      <c r="D41" s="360"/>
      <c r="E41" s="1482"/>
      <c r="F41" s="387"/>
      <c r="G41" s="236" t="s">
        <v>130</v>
      </c>
      <c r="H41" s="692">
        <v>1823</v>
      </c>
      <c r="I41" s="668">
        <v>1724</v>
      </c>
      <c r="J41" s="693">
        <v>2154</v>
      </c>
      <c r="K41" s="692">
        <v>5701</v>
      </c>
      <c r="L41" s="694">
        <v>5647</v>
      </c>
      <c r="M41" s="697">
        <v>0.96</v>
      </c>
      <c r="N41" s="420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420"/>
      <c r="Z41" s="503" t="s">
        <v>63</v>
      </c>
      <c r="AA41" s="503"/>
      <c r="AB41" s="747">
        <v>2.77</v>
      </c>
      <c r="AC41" s="747">
        <v>2.76</v>
      </c>
      <c r="AD41" s="747">
        <v>2.68</v>
      </c>
      <c r="AE41" s="747">
        <v>2.74</v>
      </c>
      <c r="AF41" s="1361"/>
      <c r="AG41" s="1361"/>
      <c r="AH41" s="1361"/>
      <c r="AI41" s="1361"/>
      <c r="AJ41" s="521"/>
      <c r="AK41" s="420"/>
      <c r="AL41" s="521"/>
      <c r="AM41" s="521"/>
      <c r="AN41" s="521"/>
      <c r="AO41" s="521"/>
      <c r="AP41" s="521"/>
      <c r="AQ41" s="521"/>
      <c r="AR41" s="521"/>
      <c r="AS41" s="521"/>
      <c r="AT41" s="521"/>
      <c r="AU41" s="521"/>
      <c r="AV41" s="521"/>
      <c r="AW41" s="521"/>
      <c r="AX41" s="420"/>
      <c r="AY41" s="42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679"/>
      <c r="BM41" s="1087"/>
      <c r="BN41" s="1087"/>
      <c r="BO41" s="1087"/>
      <c r="BP41" s="309"/>
      <c r="BQ41" s="309"/>
      <c r="BR41" s="309"/>
      <c r="BS41" s="309"/>
      <c r="BT41" s="605"/>
      <c r="BU41" s="1555"/>
      <c r="BV41" s="1555"/>
      <c r="BW41" s="235"/>
      <c r="BX41" s="1089"/>
      <c r="BY41" s="547"/>
      <c r="BZ41" s="521"/>
      <c r="CA41" s="521"/>
      <c r="CB41" s="521"/>
      <c r="CC41" s="521"/>
      <c r="CE41" s="1492"/>
      <c r="CF41" s="1558"/>
      <c r="CG41" s="1558"/>
      <c r="CH41" s="360"/>
      <c r="CI41" s="1482"/>
      <c r="CJ41" s="387"/>
      <c r="CK41" s="236" t="s">
        <v>130</v>
      </c>
      <c r="CL41" s="692">
        <v>2231</v>
      </c>
      <c r="CM41" s="668">
        <v>1249</v>
      </c>
      <c r="CN41" s="693">
        <v>1723</v>
      </c>
      <c r="CO41" s="692">
        <v>5203</v>
      </c>
      <c r="CP41" s="694">
        <v>5279</v>
      </c>
      <c r="CQ41" s="697">
        <v>-1.44</v>
      </c>
      <c r="CR41" s="420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420"/>
      <c r="DD41" s="503" t="s">
        <v>63</v>
      </c>
      <c r="DE41" s="503"/>
      <c r="DF41" s="747">
        <v>2.48</v>
      </c>
      <c r="DG41" s="747">
        <v>2.4300000000000002</v>
      </c>
      <c r="DH41" s="747">
        <v>2.39</v>
      </c>
      <c r="DI41" s="747">
        <v>2.4300000000000002</v>
      </c>
      <c r="DJ41" s="1361"/>
      <c r="DK41" s="1361"/>
      <c r="DL41" s="1361"/>
      <c r="DM41" s="1361"/>
      <c r="DN41" s="420"/>
      <c r="DO41" s="420"/>
      <c r="DP41" s="521"/>
      <c r="DQ41" s="521"/>
      <c r="DR41" s="521"/>
      <c r="DS41" s="521"/>
      <c r="DT41" s="521"/>
      <c r="DU41" s="521"/>
      <c r="DV41" s="521"/>
      <c r="DW41" s="521"/>
      <c r="DX41" s="521"/>
      <c r="DY41" s="521"/>
      <c r="DZ41" s="521"/>
      <c r="EA41" s="521"/>
      <c r="EB41" s="420"/>
      <c r="EC41" s="42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679"/>
      <c r="EQ41" s="1083"/>
      <c r="ER41" s="1083"/>
      <c r="ES41" s="1083"/>
      <c r="ET41" s="309"/>
      <c r="EU41" s="309"/>
      <c r="EV41" s="309"/>
      <c r="EW41" s="309"/>
      <c r="EX41" s="683"/>
      <c r="EY41" s="1555"/>
      <c r="EZ41" s="1555"/>
      <c r="FA41" s="235"/>
      <c r="FB41" s="1089"/>
      <c r="FC41" s="547"/>
      <c r="FD41" s="521"/>
      <c r="FE41" s="521"/>
      <c r="FF41" s="521"/>
      <c r="FG41" s="420"/>
      <c r="FI41" s="313"/>
      <c r="FJ41" s="287"/>
      <c r="FK41" s="287"/>
      <c r="FL41" s="360"/>
      <c r="FM41" s="387"/>
      <c r="FN41" s="387"/>
      <c r="FO41" s="236" t="s">
        <v>130</v>
      </c>
      <c r="FP41" s="692">
        <v>1632</v>
      </c>
      <c r="FQ41" s="668">
        <v>1745</v>
      </c>
      <c r="FR41" s="693">
        <v>1879</v>
      </c>
      <c r="FS41" s="692">
        <v>5256</v>
      </c>
      <c r="FT41" s="694">
        <v>5190</v>
      </c>
      <c r="FU41" s="697">
        <v>1.27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2.78</v>
      </c>
      <c r="GK41" s="114">
        <v>2.73</v>
      </c>
      <c r="GL41" s="114">
        <v>2.77</v>
      </c>
      <c r="GM41" s="114">
        <v>2.76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692">
        <v>2385</v>
      </c>
      <c r="IU41" s="668">
        <v>1853</v>
      </c>
      <c r="IV41" s="693">
        <v>2276</v>
      </c>
      <c r="IW41" s="692">
        <v>6514</v>
      </c>
      <c r="IX41" s="694">
        <v>7327</v>
      </c>
      <c r="IY41" s="697">
        <v>-11.1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2.64</v>
      </c>
      <c r="JO41" s="114">
        <v>2.58</v>
      </c>
      <c r="JP41" s="114">
        <v>2.78</v>
      </c>
      <c r="JQ41" s="114">
        <v>2.67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>
        <v>0</v>
      </c>
      <c r="KR41" s="1318">
        <v>0</v>
      </c>
      <c r="KS41" s="1318">
        <v>0</v>
      </c>
      <c r="KT41" s="1318">
        <v>0</v>
      </c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22674</v>
      </c>
      <c r="LY41" s="1203">
        <v>23443</v>
      </c>
      <c r="LZ41" s="1204">
        <v>-3.28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2.74</v>
      </c>
      <c r="MP41" s="1364">
        <v>2.4300000000000002</v>
      </c>
      <c r="MQ41" s="1364">
        <v>2.76</v>
      </c>
      <c r="MR41" s="1364">
        <v>2.67</v>
      </c>
      <c r="MS41" s="1365">
        <v>2.61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91"/>
      <c r="B42" s="1481"/>
      <c r="C42" s="1481"/>
      <c r="D42" s="360"/>
      <c r="E42" s="683"/>
      <c r="F42" s="667"/>
      <c r="G42" s="244" t="s">
        <v>131</v>
      </c>
      <c r="H42" s="692">
        <v>1214</v>
      </c>
      <c r="I42" s="668">
        <v>1087</v>
      </c>
      <c r="J42" s="693">
        <v>1567</v>
      </c>
      <c r="K42" s="1133">
        <v>3868</v>
      </c>
      <c r="L42" s="694">
        <v>3649</v>
      </c>
      <c r="M42" s="697">
        <v>6</v>
      </c>
      <c r="N42" s="420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420"/>
      <c r="Z42" s="420"/>
      <c r="AA42" s="420" t="s">
        <v>37</v>
      </c>
      <c r="AB42" s="682">
        <v>2.0099999999999998</v>
      </c>
      <c r="AC42" s="682">
        <v>2.02</v>
      </c>
      <c r="AD42" s="682">
        <v>2.0299999999999998</v>
      </c>
      <c r="AE42" s="682">
        <v>2.02</v>
      </c>
      <c r="AF42" s="1356"/>
      <c r="AG42" s="1356"/>
      <c r="AH42" s="1356"/>
      <c r="AI42" s="1356"/>
      <c r="AJ42" s="521"/>
      <c r="AK42" s="420"/>
      <c r="AL42" s="521"/>
      <c r="AM42" s="521"/>
      <c r="AN42" s="521"/>
      <c r="AO42" s="521"/>
      <c r="AP42" s="521"/>
      <c r="AQ42" s="521"/>
      <c r="AR42" s="521"/>
      <c r="AS42" s="521"/>
      <c r="AT42" s="521"/>
      <c r="AU42" s="521"/>
      <c r="AV42" s="521"/>
      <c r="AW42" s="521"/>
      <c r="AX42" s="420"/>
      <c r="AY42" s="420"/>
      <c r="AZ42" s="1324" t="s">
        <v>47</v>
      </c>
      <c r="BA42" s="1325">
        <v>2710276</v>
      </c>
      <c r="BB42" s="1326">
        <v>61058</v>
      </c>
      <c r="BC42" s="1326">
        <v>907477</v>
      </c>
      <c r="BD42" s="1327">
        <v>51817</v>
      </c>
      <c r="BE42" s="1328"/>
      <c r="BF42" s="1328"/>
      <c r="BG42" s="1328"/>
      <c r="BH42" s="1328"/>
      <c r="BI42" s="1329">
        <v>3730628</v>
      </c>
      <c r="BJ42" s="1330">
        <v>270153</v>
      </c>
      <c r="BK42" s="1330">
        <v>4000781</v>
      </c>
      <c r="BL42" s="678"/>
      <c r="BM42" s="1087"/>
      <c r="BN42" s="1087"/>
      <c r="BO42" s="1087"/>
      <c r="BP42" s="309"/>
      <c r="BQ42" s="1087"/>
      <c r="BR42" s="1087"/>
      <c r="BS42" s="1087"/>
      <c r="BT42" s="398"/>
      <c r="BU42" s="1555"/>
      <c r="BV42" s="1555"/>
      <c r="BW42" s="253"/>
      <c r="BX42" s="1089"/>
      <c r="BY42" s="547"/>
      <c r="BZ42" s="521"/>
      <c r="CA42" s="521"/>
      <c r="CB42" s="521"/>
      <c r="CC42" s="521"/>
      <c r="CE42" s="1491"/>
      <c r="CF42" s="1558"/>
      <c r="CG42" s="1558"/>
      <c r="CH42" s="360"/>
      <c r="CI42" s="683"/>
      <c r="CJ42" s="667"/>
      <c r="CK42" s="244" t="s">
        <v>131</v>
      </c>
      <c r="CL42" s="692">
        <v>19534</v>
      </c>
      <c r="CM42" s="668">
        <v>19978</v>
      </c>
      <c r="CN42" s="693">
        <v>19874</v>
      </c>
      <c r="CO42" s="1133">
        <v>59386</v>
      </c>
      <c r="CP42" s="694">
        <v>52513</v>
      </c>
      <c r="CQ42" s="697">
        <v>13.09</v>
      </c>
      <c r="CR42" s="420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420"/>
      <c r="DD42" s="420"/>
      <c r="DE42" s="420" t="s">
        <v>37</v>
      </c>
      <c r="DF42" s="682">
        <v>2.37</v>
      </c>
      <c r="DG42" s="682">
        <v>2.34</v>
      </c>
      <c r="DH42" s="682">
        <v>2.31</v>
      </c>
      <c r="DI42" s="682">
        <v>2.34</v>
      </c>
      <c r="DJ42" s="1356"/>
      <c r="DK42" s="1356"/>
      <c r="DL42" s="1356"/>
      <c r="DM42" s="1356"/>
      <c r="DN42" s="420"/>
      <c r="DO42" s="420"/>
      <c r="DP42" s="521"/>
      <c r="DQ42" s="521"/>
      <c r="DR42" s="521"/>
      <c r="DS42" s="521"/>
      <c r="DT42" s="521"/>
      <c r="DU42" s="521"/>
      <c r="DV42" s="521"/>
      <c r="DW42" s="521"/>
      <c r="DX42" s="521"/>
      <c r="DY42" s="521"/>
      <c r="DZ42" s="521"/>
      <c r="EA42" s="521"/>
      <c r="EB42" s="420"/>
      <c r="EC42" s="420"/>
      <c r="ED42" s="1324" t="s">
        <v>47</v>
      </c>
      <c r="EE42" s="1325">
        <v>2890576</v>
      </c>
      <c r="EF42" s="1326">
        <v>54733</v>
      </c>
      <c r="EG42" s="1326">
        <v>871705</v>
      </c>
      <c r="EH42" s="1327">
        <v>64370</v>
      </c>
      <c r="EI42" s="1328"/>
      <c r="EJ42" s="1328"/>
      <c r="EK42" s="1328"/>
      <c r="EL42" s="1328"/>
      <c r="EM42" s="1329">
        <v>3881384</v>
      </c>
      <c r="EN42" s="1330">
        <v>304696</v>
      </c>
      <c r="EO42" s="1330">
        <v>4186080</v>
      </c>
      <c r="EP42" s="678"/>
      <c r="EQ42" s="1083"/>
      <c r="ER42" s="1083"/>
      <c r="ES42" s="1083"/>
      <c r="ET42" s="309"/>
      <c r="EU42" s="1083"/>
      <c r="EV42" s="1083"/>
      <c r="EW42" s="1083"/>
      <c r="EX42" s="701"/>
      <c r="EY42" s="1555"/>
      <c r="EZ42" s="1555"/>
      <c r="FA42" s="253"/>
      <c r="FB42" s="1089"/>
      <c r="FC42" s="547"/>
      <c r="FD42" s="521"/>
      <c r="FE42" s="521"/>
      <c r="FF42" s="521"/>
      <c r="FG42" s="420"/>
      <c r="FI42" s="310"/>
      <c r="FJ42" s="287"/>
      <c r="FK42" s="287"/>
      <c r="FL42" s="360"/>
      <c r="FM42" s="387"/>
      <c r="FN42" s="387"/>
      <c r="FO42" s="244" t="s">
        <v>131</v>
      </c>
      <c r="FP42" s="692">
        <v>1132</v>
      </c>
      <c r="FQ42" s="668">
        <v>2236</v>
      </c>
      <c r="FR42" s="693">
        <v>1542</v>
      </c>
      <c r="FS42" s="1133">
        <v>4910</v>
      </c>
      <c r="FT42" s="694">
        <v>4523</v>
      </c>
      <c r="FU42" s="697">
        <v>8.56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2.52</v>
      </c>
      <c r="GK42" s="115">
        <v>2.58</v>
      </c>
      <c r="GL42" s="115">
        <v>2.46</v>
      </c>
      <c r="GM42" s="115">
        <v>2.52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2354848</v>
      </c>
      <c r="HJ42" s="1326">
        <v>39094</v>
      </c>
      <c r="HK42" s="1326">
        <v>665324</v>
      </c>
      <c r="HL42" s="1327">
        <v>80078</v>
      </c>
      <c r="HM42" s="1328"/>
      <c r="HN42" s="1328"/>
      <c r="HO42" s="1328"/>
      <c r="HP42" s="1328"/>
      <c r="HQ42" s="1329">
        <v>3139344</v>
      </c>
      <c r="HR42" s="1330">
        <v>228811</v>
      </c>
      <c r="HS42" s="1330">
        <v>3368155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692">
        <v>1578</v>
      </c>
      <c r="IU42" s="668">
        <v>1246</v>
      </c>
      <c r="IV42" s="693">
        <v>1562</v>
      </c>
      <c r="IW42" s="1133">
        <v>4386</v>
      </c>
      <c r="IX42" s="694">
        <v>3459</v>
      </c>
      <c r="IY42" s="697">
        <v>26.8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2.06</v>
      </c>
      <c r="JO42" s="115">
        <v>1.94</v>
      </c>
      <c r="JP42" s="115">
        <v>1.98</v>
      </c>
      <c r="JQ42" s="115">
        <v>1.99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2678303</v>
      </c>
      <c r="KN42" s="1328">
        <v>61122</v>
      </c>
      <c r="KO42" s="1328">
        <v>830697</v>
      </c>
      <c r="KP42" s="1327">
        <v>256010</v>
      </c>
      <c r="KQ42" s="1328">
        <v>0</v>
      </c>
      <c r="KR42" s="1328">
        <v>0</v>
      </c>
      <c r="KS42" s="1328">
        <v>0</v>
      </c>
      <c r="KT42" s="1328">
        <v>0</v>
      </c>
      <c r="KU42" s="1329">
        <v>3826132</v>
      </c>
      <c r="KV42" s="1330">
        <v>351718</v>
      </c>
      <c r="KW42" s="1330">
        <v>4177850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72550</v>
      </c>
      <c r="LY42" s="1203">
        <v>64144</v>
      </c>
      <c r="LZ42" s="1204">
        <v>13.1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2.02</v>
      </c>
      <c r="MP42" s="725">
        <v>2.34</v>
      </c>
      <c r="MQ42" s="725">
        <v>2.52</v>
      </c>
      <c r="MR42" s="725">
        <v>1.99</v>
      </c>
      <c r="MS42" s="726">
        <v>2.1800000000000002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10634003</v>
      </c>
      <c r="NP42" s="1326">
        <v>216007</v>
      </c>
      <c r="NQ42" s="1326">
        <v>3275203</v>
      </c>
      <c r="NR42" s="1327">
        <v>452275</v>
      </c>
      <c r="NS42" s="1328"/>
      <c r="NT42" s="1328"/>
      <c r="NU42" s="1328"/>
      <c r="NV42" s="1328"/>
      <c r="NW42" s="1329">
        <v>14577488</v>
      </c>
      <c r="NX42" s="1330">
        <v>1155378</v>
      </c>
      <c r="NY42" s="1330">
        <v>15732866</v>
      </c>
    </row>
    <row r="43" spans="1:391" ht="22.5" customHeight="1" thickTop="1" thickBot="1" x14ac:dyDescent="0.25">
      <c r="A43" s="335"/>
      <c r="B43" s="1481"/>
      <c r="C43" s="1481"/>
      <c r="D43" s="360"/>
      <c r="E43" s="683"/>
      <c r="F43" s="667"/>
      <c r="G43" s="317" t="s">
        <v>132</v>
      </c>
      <c r="H43" s="1121">
        <v>1255764</v>
      </c>
      <c r="I43" s="1182">
        <v>1188534</v>
      </c>
      <c r="J43" s="1172">
        <v>1234513</v>
      </c>
      <c r="K43" s="1121">
        <v>3678811</v>
      </c>
      <c r="L43" s="1193">
        <v>3593671</v>
      </c>
      <c r="M43" s="702">
        <v>2.37</v>
      </c>
      <c r="N43" s="420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420"/>
      <c r="Z43" s="420"/>
      <c r="AA43" s="420" t="s">
        <v>51</v>
      </c>
      <c r="AB43" s="682">
        <v>2.38</v>
      </c>
      <c r="AC43" s="682">
        <v>2.3199999999999998</v>
      </c>
      <c r="AD43" s="682">
        <v>2.4500000000000002</v>
      </c>
      <c r="AE43" s="682">
        <v>2.38</v>
      </c>
      <c r="AF43" s="1356"/>
      <c r="AG43" s="1356"/>
      <c r="AH43" s="1356"/>
      <c r="AI43" s="1356"/>
      <c r="AJ43" s="521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525"/>
      <c r="BB43" s="525"/>
      <c r="BC43" s="525"/>
      <c r="BD43" s="521"/>
      <c r="BE43" s="521"/>
      <c r="BF43" s="521"/>
      <c r="BG43" s="521"/>
      <c r="BH43" s="521"/>
      <c r="BI43" s="521"/>
      <c r="BJ43" s="521"/>
      <c r="BK43" s="521"/>
      <c r="BL43" s="521"/>
      <c r="BM43" s="1087"/>
      <c r="BN43" s="1087"/>
      <c r="BO43" s="1087"/>
      <c r="BP43" s="309"/>
      <c r="BQ43" s="399"/>
      <c r="BR43" s="399"/>
      <c r="BS43" s="399"/>
      <c r="BT43" s="399"/>
      <c r="BU43" s="1555"/>
      <c r="BV43" s="1555"/>
      <c r="BW43" s="319"/>
      <c r="BX43" s="1089"/>
      <c r="BY43" s="547"/>
      <c r="BZ43" s="521"/>
      <c r="CA43" s="521"/>
      <c r="CB43" s="521"/>
      <c r="CC43" s="521"/>
      <c r="CE43" s="335"/>
      <c r="CF43" s="1558"/>
      <c r="CG43" s="1558"/>
      <c r="CH43" s="360"/>
      <c r="CI43" s="683"/>
      <c r="CJ43" s="667"/>
      <c r="CK43" s="317" t="s">
        <v>132</v>
      </c>
      <c r="CL43" s="1121">
        <v>1321939</v>
      </c>
      <c r="CM43" s="1182">
        <v>1310660</v>
      </c>
      <c r="CN43" s="1172">
        <v>1184415</v>
      </c>
      <c r="CO43" s="1121">
        <v>3817014</v>
      </c>
      <c r="CP43" s="1193">
        <v>3746749</v>
      </c>
      <c r="CQ43" s="702">
        <v>1.88</v>
      </c>
      <c r="CR43" s="420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420"/>
      <c r="DD43" s="420"/>
      <c r="DE43" s="420" t="s">
        <v>51</v>
      </c>
      <c r="DF43" s="682">
        <v>2.4300000000000002</v>
      </c>
      <c r="DG43" s="682">
        <v>2.33</v>
      </c>
      <c r="DH43" s="682">
        <v>2.2999999999999998</v>
      </c>
      <c r="DI43" s="682">
        <v>2.35</v>
      </c>
      <c r="DJ43" s="1356"/>
      <c r="DK43" s="1356"/>
      <c r="DL43" s="1356"/>
      <c r="DM43" s="1356"/>
      <c r="DN43" s="420"/>
      <c r="DO43" s="420"/>
      <c r="DP43" s="420"/>
      <c r="DQ43" s="420"/>
      <c r="DR43" s="420"/>
      <c r="DS43" s="420"/>
      <c r="DT43" s="420"/>
      <c r="DU43" s="420"/>
      <c r="DV43" s="420"/>
      <c r="DW43" s="420"/>
      <c r="DX43" s="420"/>
      <c r="DY43" s="420"/>
      <c r="DZ43" s="420"/>
      <c r="EA43" s="420"/>
      <c r="EB43" s="420"/>
      <c r="EC43" s="420"/>
      <c r="ED43" s="420"/>
      <c r="EE43" s="525"/>
      <c r="EF43" s="525"/>
      <c r="EG43" s="525"/>
      <c r="EH43" s="521"/>
      <c r="EI43" s="521"/>
      <c r="EJ43" s="521"/>
      <c r="EK43" s="521"/>
      <c r="EL43" s="521"/>
      <c r="EM43" s="521"/>
      <c r="EN43" s="521"/>
      <c r="EO43" s="521"/>
      <c r="EP43" s="521"/>
      <c r="EQ43" s="1083"/>
      <c r="ER43" s="1083"/>
      <c r="ES43" s="1083"/>
      <c r="ET43" s="309"/>
      <c r="EU43" s="489"/>
      <c r="EV43" s="489"/>
      <c r="EW43" s="489"/>
      <c r="EX43" s="489"/>
      <c r="EY43" s="1555"/>
      <c r="EZ43" s="1555"/>
      <c r="FA43" s="319"/>
      <c r="FB43" s="1089"/>
      <c r="FC43" s="547"/>
      <c r="FD43" s="521"/>
      <c r="FE43" s="521"/>
      <c r="FF43" s="521"/>
      <c r="FG43" s="420"/>
      <c r="FI43" s="318"/>
      <c r="FJ43" s="287"/>
      <c r="FK43" s="287"/>
      <c r="FL43" s="360"/>
      <c r="FM43" s="387"/>
      <c r="FN43" s="387"/>
      <c r="FO43" s="317" t="s">
        <v>132</v>
      </c>
      <c r="FP43" s="1121">
        <v>1023235</v>
      </c>
      <c r="FQ43" s="1182">
        <v>1068134</v>
      </c>
      <c r="FR43" s="1172">
        <v>967897</v>
      </c>
      <c r="FS43" s="1121">
        <v>3059266</v>
      </c>
      <c r="FT43" s="1193">
        <v>2990846</v>
      </c>
      <c r="FU43" s="702">
        <v>2.29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2.89</v>
      </c>
      <c r="GK43" s="115">
        <v>2.95</v>
      </c>
      <c r="GL43" s="115">
        <v>2.92</v>
      </c>
      <c r="GM43" s="115">
        <v>2.92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1">
        <v>1141735</v>
      </c>
      <c r="IU43" s="1182">
        <v>1242191</v>
      </c>
      <c r="IV43" s="1172">
        <v>1186196</v>
      </c>
      <c r="IW43" s="1121">
        <v>3570122</v>
      </c>
      <c r="IX43" s="1193">
        <v>3483195</v>
      </c>
      <c r="IY43" s="702">
        <v>2.5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2.59</v>
      </c>
      <c r="JO43" s="115">
        <v>2.35</v>
      </c>
      <c r="JP43" s="115">
        <v>2.72</v>
      </c>
      <c r="JQ43" s="115">
        <v>2.5499999999999998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14125213</v>
      </c>
      <c r="LY43" s="1208">
        <v>13814461</v>
      </c>
      <c r="LZ43" s="1209">
        <v>2.25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2.38</v>
      </c>
      <c r="MP43" s="725">
        <v>2.35</v>
      </c>
      <c r="MQ43" s="725">
        <v>2.92</v>
      </c>
      <c r="MR43" s="725">
        <v>2.5499999999999998</v>
      </c>
      <c r="MS43" s="726">
        <v>2.52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35"/>
      <c r="B44" s="1481"/>
      <c r="C44" s="1481"/>
      <c r="D44" s="360"/>
      <c r="E44" s="683"/>
      <c r="F44" s="667"/>
      <c r="G44" s="320" t="s">
        <v>18</v>
      </c>
      <c r="H44" s="490">
        <v>359718</v>
      </c>
      <c r="I44" s="490">
        <v>401516</v>
      </c>
      <c r="J44" s="490">
        <v>426435</v>
      </c>
      <c r="K44" s="490">
        <v>1187669</v>
      </c>
      <c r="L44" s="520">
        <v>1160358</v>
      </c>
      <c r="M44" s="703">
        <v>2.35</v>
      </c>
      <c r="N44" s="420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420"/>
      <c r="Z44" s="420"/>
      <c r="AA44" s="420" t="s">
        <v>57</v>
      </c>
      <c r="AB44" s="682">
        <v>2.89</v>
      </c>
      <c r="AC44" s="682">
        <v>2.9</v>
      </c>
      <c r="AD44" s="682">
        <v>2.76</v>
      </c>
      <c r="AE44" s="682">
        <v>2.85</v>
      </c>
      <c r="AF44" s="1361"/>
      <c r="AG44" s="1361"/>
      <c r="AH44" s="1361"/>
      <c r="AI44" s="1361"/>
      <c r="AJ44" s="521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525"/>
      <c r="BB44" s="525"/>
      <c r="BC44" s="525"/>
      <c r="BD44" s="420"/>
      <c r="BE44" s="420"/>
      <c r="BF44" s="420"/>
      <c r="BG44" s="420"/>
      <c r="BH44" s="420"/>
      <c r="BI44" s="420"/>
      <c r="BJ44" s="420"/>
      <c r="BK44" s="420"/>
      <c r="BL44" s="521"/>
      <c r="BM44" s="1087"/>
      <c r="BN44" s="1087"/>
      <c r="BO44" s="1087"/>
      <c r="BP44" s="1532"/>
      <c r="BQ44" s="324"/>
      <c r="BR44" s="324"/>
      <c r="BS44" s="324"/>
      <c r="BT44" s="605"/>
      <c r="BU44" s="1555"/>
      <c r="BV44" s="1555"/>
      <c r="BW44" s="235"/>
      <c r="BX44" s="1089"/>
      <c r="BY44" s="547"/>
      <c r="BZ44" s="521"/>
      <c r="CA44" s="521"/>
      <c r="CB44" s="521"/>
      <c r="CC44" s="521"/>
      <c r="CE44" s="335"/>
      <c r="CF44" s="1558"/>
      <c r="CG44" s="1558"/>
      <c r="CH44" s="360"/>
      <c r="CI44" s="683"/>
      <c r="CJ44" s="667"/>
      <c r="CK44" s="320" t="s">
        <v>18</v>
      </c>
      <c r="CL44" s="490">
        <v>397376</v>
      </c>
      <c r="CM44" s="490">
        <v>464804</v>
      </c>
      <c r="CN44" s="490">
        <v>452734</v>
      </c>
      <c r="CO44" s="490">
        <v>1314914</v>
      </c>
      <c r="CP44" s="520">
        <v>1288427</v>
      </c>
      <c r="CQ44" s="703">
        <v>2.06</v>
      </c>
      <c r="CR44" s="420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420"/>
      <c r="DD44" s="420"/>
      <c r="DE44" s="420" t="s">
        <v>57</v>
      </c>
      <c r="DF44" s="682">
        <v>2.4900000000000002</v>
      </c>
      <c r="DG44" s="682">
        <v>2.46</v>
      </c>
      <c r="DH44" s="682">
        <v>2.41</v>
      </c>
      <c r="DI44" s="682">
        <v>2.46</v>
      </c>
      <c r="DJ44" s="1361"/>
      <c r="DK44" s="1361"/>
      <c r="DL44" s="1361"/>
      <c r="DM44" s="1361"/>
      <c r="DN44" s="420"/>
      <c r="DO44" s="420"/>
      <c r="DP44" s="420"/>
      <c r="DQ44" s="420"/>
      <c r="DR44" s="420"/>
      <c r="DS44" s="420"/>
      <c r="DT44" s="420"/>
      <c r="DU44" s="420"/>
      <c r="DV44" s="420"/>
      <c r="DW44" s="420"/>
      <c r="DX44" s="420"/>
      <c r="DY44" s="420"/>
      <c r="DZ44" s="420"/>
      <c r="EA44" s="420"/>
      <c r="EB44" s="420"/>
      <c r="EC44" s="420"/>
      <c r="ED44" s="420"/>
      <c r="EE44" s="525"/>
      <c r="EF44" s="525"/>
      <c r="EG44" s="525"/>
      <c r="EH44" s="420"/>
      <c r="EI44" s="420"/>
      <c r="EJ44" s="420"/>
      <c r="EK44" s="420"/>
      <c r="EL44" s="420"/>
      <c r="EM44" s="420"/>
      <c r="EN44" s="420"/>
      <c r="EO44" s="420"/>
      <c r="EP44" s="521"/>
      <c r="EQ44" s="1083"/>
      <c r="ER44" s="1083"/>
      <c r="ES44" s="1083"/>
      <c r="ET44" s="1550"/>
      <c r="EU44" s="324"/>
      <c r="EV44" s="324"/>
      <c r="EW44" s="324"/>
      <c r="EX44" s="683"/>
      <c r="EY44" s="1555"/>
      <c r="EZ44" s="1555"/>
      <c r="FA44" s="235"/>
      <c r="FB44" s="1089"/>
      <c r="FC44" s="547"/>
      <c r="FD44" s="521"/>
      <c r="FE44" s="521"/>
      <c r="FF44" s="521"/>
      <c r="FG44" s="420"/>
      <c r="FI44" s="318"/>
      <c r="FJ44" s="287"/>
      <c r="FK44" s="287"/>
      <c r="FL44" s="360"/>
      <c r="FM44" s="387"/>
      <c r="FN44" s="387"/>
      <c r="FO44" s="320" t="s">
        <v>18</v>
      </c>
      <c r="FP44" s="490">
        <v>336598</v>
      </c>
      <c r="FQ44" s="490">
        <v>381319</v>
      </c>
      <c r="FR44" s="490">
        <v>352268</v>
      </c>
      <c r="FS44" s="490">
        <v>1070185</v>
      </c>
      <c r="FT44" s="520">
        <v>1097376</v>
      </c>
      <c r="FU44" s="393">
        <v>-2.48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2.75</v>
      </c>
      <c r="GK44" s="115">
        <v>2.67</v>
      </c>
      <c r="GL44" s="115">
        <v>2.73</v>
      </c>
      <c r="GM44" s="115">
        <v>2.72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332290</v>
      </c>
      <c r="IU44" s="490">
        <v>432395</v>
      </c>
      <c r="IV44" s="490">
        <v>406393</v>
      </c>
      <c r="IW44" s="490">
        <v>1171078</v>
      </c>
      <c r="IX44" s="520">
        <v>1183861</v>
      </c>
      <c r="IY44" s="393">
        <v>-1.08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2.67</v>
      </c>
      <c r="JO44" s="115">
        <v>2.65</v>
      </c>
      <c r="JP44" s="115">
        <v>2.82</v>
      </c>
      <c r="JQ44" s="115">
        <v>2.71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4743846</v>
      </c>
      <c r="LY44" s="563">
        <v>4730022</v>
      </c>
      <c r="LZ44" s="1211">
        <v>0.28999999999999998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2.85</v>
      </c>
      <c r="MP44" s="725">
        <v>2.46</v>
      </c>
      <c r="MQ44" s="725">
        <v>2.72</v>
      </c>
      <c r="MR44" s="725">
        <v>2.71</v>
      </c>
      <c r="MS44" s="726">
        <v>2.65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521"/>
      <c r="B45" s="1481"/>
      <c r="C45" s="1481"/>
      <c r="D45" s="360"/>
      <c r="E45" s="683"/>
      <c r="F45" s="667"/>
      <c r="G45" s="320" t="s">
        <v>133</v>
      </c>
      <c r="H45" s="490">
        <v>896046</v>
      </c>
      <c r="I45" s="490">
        <v>787018</v>
      </c>
      <c r="J45" s="490">
        <v>808078</v>
      </c>
      <c r="K45" s="490">
        <v>2491142</v>
      </c>
      <c r="L45" s="520">
        <v>2433313</v>
      </c>
      <c r="M45" s="704">
        <v>2.38</v>
      </c>
      <c r="N45" s="420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420"/>
      <c r="Z45" s="420"/>
      <c r="AA45" s="420" t="s">
        <v>62</v>
      </c>
      <c r="AB45" s="682">
        <v>3.21</v>
      </c>
      <c r="AC45" s="682">
        <v>3.28</v>
      </c>
      <c r="AD45" s="682">
        <v>3.07</v>
      </c>
      <c r="AE45" s="682">
        <v>3.19</v>
      </c>
      <c r="AF45" s="1356"/>
      <c r="AG45" s="1356"/>
      <c r="AH45" s="1356"/>
      <c r="AI45" s="1356"/>
      <c r="AJ45" s="521"/>
      <c r="AK45" s="521"/>
      <c r="AL45" s="325"/>
      <c r="AM45" s="325"/>
      <c r="AN45" s="325"/>
      <c r="AO45" s="325"/>
      <c r="AP45" s="326"/>
      <c r="AQ45" s="326"/>
      <c r="AR45" s="326"/>
      <c r="AS45" s="326"/>
      <c r="AT45" s="326"/>
      <c r="AU45" s="327"/>
      <c r="AV45" s="327"/>
      <c r="AW45" s="32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1"/>
      <c r="BM45" s="1087"/>
      <c r="BN45" s="1087"/>
      <c r="BO45" s="1087"/>
      <c r="BP45" s="1533"/>
      <c r="BQ45" s="324"/>
      <c r="BR45" s="324"/>
      <c r="BS45" s="324"/>
      <c r="BT45" s="605"/>
      <c r="BU45" s="1555"/>
      <c r="BV45" s="1555"/>
      <c r="BW45" s="235"/>
      <c r="BX45" s="1089"/>
      <c r="BY45" s="547"/>
      <c r="BZ45" s="521"/>
      <c r="CA45" s="521"/>
      <c r="CB45" s="521"/>
      <c r="CC45" s="521"/>
      <c r="CE45" s="521"/>
      <c r="CF45" s="1558"/>
      <c r="CG45" s="1558"/>
      <c r="CH45" s="360"/>
      <c r="CI45" s="683"/>
      <c r="CJ45" s="667"/>
      <c r="CK45" s="320" t="s">
        <v>133</v>
      </c>
      <c r="CL45" s="490">
        <v>924563</v>
      </c>
      <c r="CM45" s="490">
        <v>845856</v>
      </c>
      <c r="CN45" s="490">
        <v>731681</v>
      </c>
      <c r="CO45" s="490">
        <v>2502100</v>
      </c>
      <c r="CP45" s="520">
        <v>2458322</v>
      </c>
      <c r="CQ45" s="704">
        <v>1.78</v>
      </c>
      <c r="CR45" s="420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420"/>
      <c r="DD45" s="420"/>
      <c r="DE45" s="420" t="s">
        <v>62</v>
      </c>
      <c r="DF45" s="682">
        <v>2.66</v>
      </c>
      <c r="DG45" s="682">
        <v>2.67</v>
      </c>
      <c r="DH45" s="682">
        <v>2.6</v>
      </c>
      <c r="DI45" s="682">
        <v>2.64</v>
      </c>
      <c r="DJ45" s="1356"/>
      <c r="DK45" s="1356"/>
      <c r="DL45" s="1356"/>
      <c r="DM45" s="1356"/>
      <c r="DN45" s="521"/>
      <c r="DO45" s="521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556"/>
      <c r="EC45" s="521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1"/>
      <c r="EQ45" s="1225"/>
      <c r="ER45" s="1225"/>
      <c r="ES45" s="1225"/>
      <c r="ET45" s="1551"/>
      <c r="EU45" s="324"/>
      <c r="EV45" s="324"/>
      <c r="EW45" s="324"/>
      <c r="EX45" s="683"/>
      <c r="EY45" s="1555"/>
      <c r="EZ45" s="1555"/>
      <c r="FA45" s="235"/>
      <c r="FB45" s="1089"/>
      <c r="FC45" s="547"/>
      <c r="FD45" s="521"/>
      <c r="FE45" s="521"/>
      <c r="FF45" s="521"/>
      <c r="FG45" s="521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686637</v>
      </c>
      <c r="FQ45" s="490">
        <v>686815</v>
      </c>
      <c r="FR45" s="490">
        <v>615629</v>
      </c>
      <c r="FS45" s="490">
        <v>1989081</v>
      </c>
      <c r="FT45" s="520">
        <v>1893470</v>
      </c>
      <c r="FU45" s="394">
        <v>5.05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3.09</v>
      </c>
      <c r="GK45" s="115">
        <v>2.92</v>
      </c>
      <c r="GL45" s="115">
        <v>3.02</v>
      </c>
      <c r="GM45" s="115">
        <v>3.01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809445</v>
      </c>
      <c r="IU45" s="490">
        <v>809796</v>
      </c>
      <c r="IV45" s="490">
        <v>779803</v>
      </c>
      <c r="IW45" s="490">
        <v>2399044</v>
      </c>
      <c r="IX45" s="520">
        <v>2299334</v>
      </c>
      <c r="IY45" s="394">
        <v>4.34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2.5099999999999998</v>
      </c>
      <c r="JO45" s="115">
        <v>2.66</v>
      </c>
      <c r="JP45" s="115">
        <v>3.17</v>
      </c>
      <c r="JQ45" s="115">
        <v>2.78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9381367</v>
      </c>
      <c r="LY45" s="563">
        <v>9084439</v>
      </c>
      <c r="LZ45" s="1211">
        <v>3.27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3.19</v>
      </c>
      <c r="MP45" s="725">
        <v>2.64</v>
      </c>
      <c r="MQ45" s="725">
        <v>3.01</v>
      </c>
      <c r="MR45" s="725">
        <v>2.78</v>
      </c>
      <c r="MS45" s="726">
        <v>2.89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93"/>
      <c r="F46" s="1493"/>
      <c r="G46" s="521"/>
      <c r="H46" s="521"/>
      <c r="I46" s="521"/>
      <c r="J46" s="521"/>
      <c r="K46" s="521"/>
      <c r="L46" s="521"/>
      <c r="M46" s="521"/>
      <c r="N46" s="521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420"/>
      <c r="Z46" s="420"/>
      <c r="AA46" s="420" t="s">
        <v>68</v>
      </c>
      <c r="AB46" s="682">
        <v>3.12</v>
      </c>
      <c r="AC46" s="682">
        <v>3.25</v>
      </c>
      <c r="AD46" s="682">
        <v>3.06</v>
      </c>
      <c r="AE46" s="682">
        <v>3.14</v>
      </c>
      <c r="AF46" s="1356"/>
      <c r="AG46" s="1356"/>
      <c r="AH46" s="1356"/>
      <c r="AI46" s="1356"/>
      <c r="AJ46" s="521"/>
      <c r="AK46" s="521"/>
      <c r="AL46" s="325"/>
      <c r="AM46" s="327"/>
      <c r="AN46" s="327"/>
      <c r="AO46" s="327"/>
      <c r="AP46" s="327"/>
      <c r="AQ46" s="327"/>
      <c r="AR46" s="327"/>
      <c r="AS46" s="327"/>
      <c r="AT46" s="327"/>
      <c r="AU46" s="327"/>
      <c r="AV46" s="1085"/>
      <c r="AW46" s="329"/>
      <c r="AX46" s="556"/>
      <c r="AY46" s="521"/>
      <c r="AZ46" s="325"/>
      <c r="BA46" s="327"/>
      <c r="BB46" s="327"/>
      <c r="BC46" s="327"/>
      <c r="BD46" s="327"/>
      <c r="BE46" s="327"/>
      <c r="BF46" s="327"/>
      <c r="BG46" s="327"/>
      <c r="BH46" s="327"/>
      <c r="BI46" s="327"/>
      <c r="BJ46" s="1085"/>
      <c r="BK46" s="329"/>
      <c r="BL46" s="521"/>
      <c r="BM46" s="1087"/>
      <c r="BN46" s="1087"/>
      <c r="BO46" s="1087"/>
      <c r="BP46" s="309"/>
      <c r="BQ46" s="324"/>
      <c r="BR46" s="324"/>
      <c r="BS46" s="324"/>
      <c r="BT46" s="605"/>
      <c r="BU46" s="1555"/>
      <c r="BV46" s="1555"/>
      <c r="BW46" s="493"/>
      <c r="BX46" s="1083"/>
      <c r="BY46" s="547"/>
      <c r="BZ46" s="521"/>
      <c r="CA46" s="521"/>
      <c r="CB46" s="521"/>
      <c r="CC46" s="521"/>
      <c r="CE46" s="360"/>
      <c r="CF46" s="360"/>
      <c r="CG46" s="360"/>
      <c r="CH46" s="360"/>
      <c r="CI46" s="1493"/>
      <c r="CJ46" s="700"/>
      <c r="CK46" s="420"/>
      <c r="CL46" s="420"/>
      <c r="CM46" s="420"/>
      <c r="CN46" s="420"/>
      <c r="CO46" s="420"/>
      <c r="CP46" s="420"/>
      <c r="CQ46" s="420"/>
      <c r="CR46" s="420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420"/>
      <c r="DD46" s="420"/>
      <c r="DE46" s="420" t="s">
        <v>68</v>
      </c>
      <c r="DF46" s="682">
        <v>2.68</v>
      </c>
      <c r="DG46" s="682">
        <v>2.66</v>
      </c>
      <c r="DH46" s="682">
        <v>2.54</v>
      </c>
      <c r="DI46" s="682">
        <v>2.63</v>
      </c>
      <c r="DJ46" s="1356"/>
      <c r="DK46" s="1356"/>
      <c r="DL46" s="1356"/>
      <c r="DM46" s="1356"/>
      <c r="DN46" s="521"/>
      <c r="DO46" s="521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556"/>
      <c r="EC46" s="521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1"/>
      <c r="EQ46" s="1225"/>
      <c r="ER46" s="1225"/>
      <c r="ES46" s="1225"/>
      <c r="ET46" s="309"/>
      <c r="EU46" s="324"/>
      <c r="EV46" s="324"/>
      <c r="EW46" s="324"/>
      <c r="EX46" s="683"/>
      <c r="EY46" s="1555"/>
      <c r="EZ46" s="1555"/>
      <c r="FA46" s="493"/>
      <c r="FB46" s="1225"/>
      <c r="FC46" s="547"/>
      <c r="FD46" s="521"/>
      <c r="FE46" s="521"/>
      <c r="FF46" s="521"/>
      <c r="FG46" s="521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3.17</v>
      </c>
      <c r="GK46" s="115">
        <v>3.2</v>
      </c>
      <c r="GL46" s="115">
        <v>3.12</v>
      </c>
      <c r="GM46" s="115">
        <v>3.16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2.72</v>
      </c>
      <c r="JO46" s="115">
        <v>2.72</v>
      </c>
      <c r="JP46" s="115">
        <v>2.94</v>
      </c>
      <c r="JQ46" s="115">
        <v>2.79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3.14</v>
      </c>
      <c r="MP46" s="725">
        <v>2.63</v>
      </c>
      <c r="MQ46" s="725">
        <v>3.16</v>
      </c>
      <c r="MR46" s="725">
        <v>2.79</v>
      </c>
      <c r="MS46" s="726">
        <v>2.91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526"/>
      <c r="C47" s="360"/>
      <c r="D47" s="360"/>
      <c r="E47" s="683"/>
      <c r="F47" s="683"/>
      <c r="G47" s="521"/>
      <c r="H47" s="521"/>
      <c r="I47" s="521"/>
      <c r="J47" s="521"/>
      <c r="K47" s="562"/>
      <c r="L47" s="505"/>
      <c r="M47" s="521"/>
      <c r="N47" s="521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420"/>
      <c r="Z47" s="420"/>
      <c r="AA47" s="420" t="s">
        <v>73</v>
      </c>
      <c r="AB47" s="682">
        <v>3.01</v>
      </c>
      <c r="AC47" s="682">
        <v>2.93</v>
      </c>
      <c r="AD47" s="682">
        <v>2.85</v>
      </c>
      <c r="AE47" s="682">
        <v>2.93</v>
      </c>
      <c r="AF47" s="1356"/>
      <c r="AG47" s="1356"/>
      <c r="AH47" s="1356"/>
      <c r="AI47" s="1356"/>
      <c r="AJ47" s="521"/>
      <c r="AK47" s="521"/>
      <c r="AL47" s="330"/>
      <c r="AM47" s="331"/>
      <c r="AN47" s="331"/>
      <c r="AO47" s="332"/>
      <c r="AP47" s="331"/>
      <c r="AQ47" s="331"/>
      <c r="AR47" s="331"/>
      <c r="AS47" s="331"/>
      <c r="AT47" s="331"/>
      <c r="AU47" s="1085"/>
      <c r="AV47" s="1085"/>
      <c r="AW47" s="333"/>
      <c r="AX47" s="556"/>
      <c r="AY47" s="521"/>
      <c r="AZ47" s="334"/>
      <c r="BA47" s="331"/>
      <c r="BB47" s="331"/>
      <c r="BC47" s="332"/>
      <c r="BD47" s="331"/>
      <c r="BE47" s="331"/>
      <c r="BF47" s="331"/>
      <c r="BG47" s="331"/>
      <c r="BH47" s="331"/>
      <c r="BI47" s="1085"/>
      <c r="BJ47" s="1085"/>
      <c r="BK47" s="329"/>
      <c r="BL47" s="521"/>
      <c r="BM47" s="1087"/>
      <c r="BN47" s="1087"/>
      <c r="BO47" s="1087"/>
      <c r="BP47" s="309"/>
      <c r="BQ47" s="309"/>
      <c r="BR47" s="309"/>
      <c r="BS47" s="309"/>
      <c r="BT47" s="605"/>
      <c r="BU47" s="1555"/>
      <c r="BV47" s="1555"/>
      <c r="BW47" s="495"/>
      <c r="BX47" s="496"/>
      <c r="BY47" s="496"/>
      <c r="BZ47" s="496"/>
      <c r="CA47" s="547"/>
      <c r="CB47" s="521"/>
      <c r="CC47" s="521"/>
      <c r="CE47" s="360"/>
      <c r="CF47" s="526"/>
      <c r="CG47" s="360"/>
      <c r="CH47" s="360"/>
      <c r="CI47" s="683"/>
      <c r="CJ47" s="667"/>
      <c r="CK47" s="420"/>
      <c r="CL47" s="964"/>
      <c r="CM47" s="964"/>
      <c r="CN47" s="964"/>
      <c r="CO47" s="513"/>
      <c r="CP47" s="490"/>
      <c r="CQ47" s="420"/>
      <c r="CR47" s="420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420"/>
      <c r="DD47" s="420"/>
      <c r="DE47" s="420" t="s">
        <v>73</v>
      </c>
      <c r="DF47" s="682">
        <v>2.5299999999999998</v>
      </c>
      <c r="DG47" s="682">
        <v>2.46</v>
      </c>
      <c r="DH47" s="682">
        <v>2.31</v>
      </c>
      <c r="DI47" s="682">
        <v>2.4300000000000002</v>
      </c>
      <c r="DJ47" s="1356"/>
      <c r="DK47" s="1356"/>
      <c r="DL47" s="1356"/>
      <c r="DM47" s="1356"/>
      <c r="DN47" s="521"/>
      <c r="DO47" s="521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556"/>
      <c r="EC47" s="521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1"/>
      <c r="EQ47" s="1225"/>
      <c r="ER47" s="1225"/>
      <c r="ES47" s="1225"/>
      <c r="ET47" s="309"/>
      <c r="EU47" s="309"/>
      <c r="EV47" s="309"/>
      <c r="EW47" s="309"/>
      <c r="EX47" s="683"/>
      <c r="EY47" s="1555"/>
      <c r="EZ47" s="1555"/>
      <c r="FA47" s="495"/>
      <c r="FB47" s="496"/>
      <c r="FC47" s="496"/>
      <c r="FD47" s="496"/>
      <c r="FE47" s="547"/>
      <c r="FF47" s="521"/>
      <c r="FG47" s="521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2.62</v>
      </c>
      <c r="GK47" s="115">
        <v>2.48</v>
      </c>
      <c r="GL47" s="115">
        <v>2.6</v>
      </c>
      <c r="GM47" s="115">
        <v>2.57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3.15</v>
      </c>
      <c r="JO47" s="115">
        <v>3.04</v>
      </c>
      <c r="JP47" s="115">
        <v>3.08</v>
      </c>
      <c r="JQ47" s="115">
        <v>3.09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2.93</v>
      </c>
      <c r="MP47" s="725">
        <v>2.4300000000000002</v>
      </c>
      <c r="MQ47" s="725">
        <v>2.57</v>
      </c>
      <c r="MR47" s="725">
        <v>3.09</v>
      </c>
      <c r="MS47" s="726">
        <v>2.75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505"/>
      <c r="I48" s="505"/>
      <c r="J48" s="505"/>
      <c r="K48" s="562"/>
      <c r="L48" s="505"/>
      <c r="M48" s="336"/>
      <c r="N48" s="521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420"/>
      <c r="Z48" s="420"/>
      <c r="AA48" s="420" t="s">
        <v>78</v>
      </c>
      <c r="AB48" s="682">
        <v>2.25</v>
      </c>
      <c r="AC48" s="682">
        <v>2.16</v>
      </c>
      <c r="AD48" s="682">
        <v>2.1</v>
      </c>
      <c r="AE48" s="682">
        <v>2.17</v>
      </c>
      <c r="AF48" s="1356"/>
      <c r="AG48" s="1356"/>
      <c r="AH48" s="1356"/>
      <c r="AI48" s="1356"/>
      <c r="AJ48" s="521"/>
      <c r="AK48" s="521"/>
      <c r="AL48" s="326"/>
      <c r="AM48" s="677"/>
      <c r="AN48" s="677"/>
      <c r="AO48" s="677"/>
      <c r="AP48" s="677"/>
      <c r="AQ48" s="677"/>
      <c r="AR48" s="677"/>
      <c r="AS48" s="677"/>
      <c r="AT48" s="677"/>
      <c r="AU48" s="678"/>
      <c r="AV48" s="678"/>
      <c r="AW48" s="679"/>
      <c r="AX48" s="737"/>
      <c r="AY48" s="521"/>
      <c r="AZ48" s="326"/>
      <c r="BA48" s="677"/>
      <c r="BB48" s="677"/>
      <c r="BC48" s="677"/>
      <c r="BD48" s="677"/>
      <c r="BE48" s="677"/>
      <c r="BF48" s="677"/>
      <c r="BG48" s="677"/>
      <c r="BH48" s="677"/>
      <c r="BI48" s="678"/>
      <c r="BJ48" s="678"/>
      <c r="BK48" s="679"/>
      <c r="BL48" s="521"/>
      <c r="BM48" s="1087"/>
      <c r="BN48" s="1087"/>
      <c r="BO48" s="1087"/>
      <c r="BP48" s="309"/>
      <c r="BQ48" s="1525"/>
      <c r="BR48" s="1525"/>
      <c r="BS48" s="1525"/>
      <c r="BT48" s="1525"/>
      <c r="BU48" s="1555"/>
      <c r="BV48" s="1555"/>
      <c r="BW48" s="497"/>
      <c r="BX48" s="705"/>
      <c r="BY48" s="705"/>
      <c r="BZ48" s="705"/>
      <c r="CA48" s="547"/>
      <c r="CB48" s="521"/>
      <c r="CC48" s="521"/>
      <c r="CE48" s="335"/>
      <c r="CF48" s="1419"/>
      <c r="CG48" s="1419"/>
      <c r="CH48" s="305"/>
      <c r="CI48" s="1482"/>
      <c r="CJ48" s="387"/>
      <c r="CK48" s="320"/>
      <c r="CL48" s="490"/>
      <c r="CM48" s="490"/>
      <c r="CN48" s="490"/>
      <c r="CO48" s="513"/>
      <c r="CP48" s="490"/>
      <c r="CQ48" s="336"/>
      <c r="CR48" s="420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420"/>
      <c r="DD48" s="420"/>
      <c r="DE48" s="420" t="s">
        <v>78</v>
      </c>
      <c r="DF48" s="682">
        <v>2.14</v>
      </c>
      <c r="DG48" s="682">
        <v>2.06</v>
      </c>
      <c r="DH48" s="682">
        <v>2.2000000000000002</v>
      </c>
      <c r="DI48" s="682">
        <v>2.13</v>
      </c>
      <c r="DJ48" s="1356"/>
      <c r="DK48" s="1356"/>
      <c r="DL48" s="1356"/>
      <c r="DM48" s="1356"/>
      <c r="DN48" s="521"/>
      <c r="DO48" s="521"/>
      <c r="DP48" s="326"/>
      <c r="DQ48" s="677"/>
      <c r="DR48" s="677"/>
      <c r="DS48" s="677"/>
      <c r="DT48" s="677"/>
      <c r="DU48" s="677"/>
      <c r="DV48" s="677"/>
      <c r="DW48" s="677"/>
      <c r="DX48" s="677"/>
      <c r="DY48" s="678"/>
      <c r="DZ48" s="678"/>
      <c r="EA48" s="679"/>
      <c r="EB48" s="737"/>
      <c r="EC48" s="521"/>
      <c r="ED48" s="326"/>
      <c r="EE48" s="677"/>
      <c r="EF48" s="677"/>
      <c r="EG48" s="677"/>
      <c r="EH48" s="677"/>
      <c r="EI48" s="677"/>
      <c r="EJ48" s="677"/>
      <c r="EK48" s="677"/>
      <c r="EL48" s="677"/>
      <c r="EM48" s="678"/>
      <c r="EN48" s="678"/>
      <c r="EO48" s="679"/>
      <c r="EP48" s="521"/>
      <c r="EQ48" s="1225"/>
      <c r="ER48" s="1225"/>
      <c r="ES48" s="1225"/>
      <c r="ET48" s="309"/>
      <c r="EU48" s="1546"/>
      <c r="EV48" s="1546"/>
      <c r="EW48" s="1546"/>
      <c r="EX48" s="1546"/>
      <c r="EY48" s="1555"/>
      <c r="EZ48" s="1555"/>
      <c r="FA48" s="497"/>
      <c r="FB48" s="705"/>
      <c r="FC48" s="705"/>
      <c r="FD48" s="705"/>
      <c r="FE48" s="547"/>
      <c r="FF48" s="521"/>
      <c r="FG48" s="521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2.13</v>
      </c>
      <c r="GK48" s="115">
        <v>2.1</v>
      </c>
      <c r="GL48" s="115">
        <v>2.21</v>
      </c>
      <c r="GM48" s="115">
        <v>2.15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2.4300000000000002</v>
      </c>
      <c r="JO48" s="115">
        <v>2.2799999999999998</v>
      </c>
      <c r="JP48" s="115">
        <v>2.12</v>
      </c>
      <c r="JQ48" s="115">
        <v>2.2799999999999998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2.17</v>
      </c>
      <c r="MP48" s="725">
        <v>2.13</v>
      </c>
      <c r="MQ48" s="725">
        <v>2.15</v>
      </c>
      <c r="MR48" s="725">
        <v>2.2799999999999998</v>
      </c>
      <c r="MS48" s="726">
        <v>2.1800000000000002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505"/>
      <c r="I49" s="505"/>
      <c r="J49" s="505"/>
      <c r="K49" s="505"/>
      <c r="L49" s="505"/>
      <c r="M49" s="336"/>
      <c r="N49" s="521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420"/>
      <c r="Z49" s="420"/>
      <c r="AA49" s="420" t="s">
        <v>82</v>
      </c>
      <c r="AB49" s="682">
        <v>2.13</v>
      </c>
      <c r="AC49" s="682">
        <v>2.0499999999999998</v>
      </c>
      <c r="AD49" s="682">
        <v>1.98</v>
      </c>
      <c r="AE49" s="682">
        <v>2.0499999999999998</v>
      </c>
      <c r="AF49" s="1356"/>
      <c r="AG49" s="1356"/>
      <c r="AH49" s="1356"/>
      <c r="AI49" s="1356"/>
      <c r="AJ49" s="521"/>
      <c r="AK49" s="521"/>
      <c r="AL49" s="326"/>
      <c r="AM49" s="677"/>
      <c r="AN49" s="677"/>
      <c r="AO49" s="677"/>
      <c r="AP49" s="677"/>
      <c r="AQ49" s="677"/>
      <c r="AR49" s="677"/>
      <c r="AS49" s="677"/>
      <c r="AT49" s="677"/>
      <c r="AU49" s="678"/>
      <c r="AV49" s="678"/>
      <c r="AW49" s="679"/>
      <c r="AX49" s="737"/>
      <c r="AY49" s="521"/>
      <c r="AZ49" s="326"/>
      <c r="BA49" s="677"/>
      <c r="BB49" s="677"/>
      <c r="BC49" s="677"/>
      <c r="BD49" s="677"/>
      <c r="BE49" s="677"/>
      <c r="BF49" s="677"/>
      <c r="BG49" s="677"/>
      <c r="BH49" s="677"/>
      <c r="BI49" s="678"/>
      <c r="BJ49" s="678"/>
      <c r="BK49" s="679"/>
      <c r="BL49" s="521"/>
      <c r="BM49" s="1087"/>
      <c r="BN49" s="1087"/>
      <c r="BO49" s="1087"/>
      <c r="BP49" s="400"/>
      <c r="BQ49" s="1534"/>
      <c r="BR49" s="1534"/>
      <c r="BS49" s="1534"/>
      <c r="BT49" s="1535"/>
      <c r="BU49" s="1555"/>
      <c r="BV49" s="1555"/>
      <c r="BW49" s="497"/>
      <c r="BX49" s="705"/>
      <c r="BY49" s="705"/>
      <c r="BZ49" s="705"/>
      <c r="CA49" s="547"/>
      <c r="CB49" s="521"/>
      <c r="CC49" s="521"/>
      <c r="CE49" s="335"/>
      <c r="CF49" s="1419"/>
      <c r="CG49" s="1419"/>
      <c r="CH49" s="305"/>
      <c r="CI49" s="1482"/>
      <c r="CJ49" s="387"/>
      <c r="CK49" s="320"/>
      <c r="CL49" s="490"/>
      <c r="CM49" s="490"/>
      <c r="CN49" s="490"/>
      <c r="CO49" s="490"/>
      <c r="CP49" s="490"/>
      <c r="CQ49" s="336"/>
      <c r="CR49" s="420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420"/>
      <c r="DD49" s="420"/>
      <c r="DE49" s="420" t="s">
        <v>82</v>
      </c>
      <c r="DF49" s="682">
        <v>2.0499999999999998</v>
      </c>
      <c r="DG49" s="682">
        <v>2.0699999999999998</v>
      </c>
      <c r="DH49" s="682">
        <v>2.08</v>
      </c>
      <c r="DI49" s="682">
        <v>2.0699999999999998</v>
      </c>
      <c r="DJ49" s="1356"/>
      <c r="DK49" s="1356"/>
      <c r="DL49" s="1356"/>
      <c r="DM49" s="1356"/>
      <c r="DN49" s="521"/>
      <c r="DO49" s="521"/>
      <c r="DP49" s="326"/>
      <c r="DQ49" s="677"/>
      <c r="DR49" s="677"/>
      <c r="DS49" s="677"/>
      <c r="DT49" s="677"/>
      <c r="DU49" s="677"/>
      <c r="DV49" s="677"/>
      <c r="DW49" s="677"/>
      <c r="DX49" s="677"/>
      <c r="DY49" s="678"/>
      <c r="DZ49" s="678"/>
      <c r="EA49" s="679"/>
      <c r="EB49" s="737"/>
      <c r="EC49" s="521"/>
      <c r="ED49" s="326"/>
      <c r="EE49" s="677"/>
      <c r="EF49" s="677"/>
      <c r="EG49" s="677"/>
      <c r="EH49" s="677"/>
      <c r="EI49" s="677"/>
      <c r="EJ49" s="677"/>
      <c r="EK49" s="677"/>
      <c r="EL49" s="677"/>
      <c r="EM49" s="678"/>
      <c r="EN49" s="678"/>
      <c r="EO49" s="679"/>
      <c r="EP49" s="521"/>
      <c r="EQ49" s="1225"/>
      <c r="ER49" s="1225"/>
      <c r="ES49" s="1225"/>
      <c r="ET49" s="493"/>
      <c r="EU49" s="1552"/>
      <c r="EV49" s="1552"/>
      <c r="EW49" s="1552"/>
      <c r="EX49" s="505"/>
      <c r="EY49" s="1555"/>
      <c r="EZ49" s="1555"/>
      <c r="FA49" s="497"/>
      <c r="FB49" s="705"/>
      <c r="FC49" s="705"/>
      <c r="FD49" s="705"/>
      <c r="FE49" s="547"/>
      <c r="FF49" s="521"/>
      <c r="FG49" s="521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2.11</v>
      </c>
      <c r="GK49" s="115">
        <v>2.06</v>
      </c>
      <c r="GL49" s="115">
        <v>2.09</v>
      </c>
      <c r="GM49" s="115">
        <v>2.09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2.04</v>
      </c>
      <c r="JO49" s="115">
        <v>2.0699999999999998</v>
      </c>
      <c r="JP49" s="115">
        <v>2.11</v>
      </c>
      <c r="JQ49" s="115">
        <v>2.0699999999999998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2.0499999999999998</v>
      </c>
      <c r="MP49" s="725">
        <v>2.0699999999999998</v>
      </c>
      <c r="MQ49" s="725">
        <v>2.09</v>
      </c>
      <c r="MR49" s="725">
        <v>2.0699999999999998</v>
      </c>
      <c r="MS49" s="726">
        <v>2.0699999999999998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1"/>
      <c r="H50" s="521"/>
      <c r="I50" s="521"/>
      <c r="J50" s="521"/>
      <c r="K50" s="521"/>
      <c r="L50" s="521"/>
      <c r="M50" s="521"/>
      <c r="N50" s="521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420"/>
      <c r="Z50" s="503" t="s">
        <v>69</v>
      </c>
      <c r="AA50" s="503"/>
      <c r="AB50" s="748">
        <v>2.08</v>
      </c>
      <c r="AC50" s="748">
        <v>2.0499999999999998</v>
      </c>
      <c r="AD50" s="748">
        <v>2.0299999999999998</v>
      </c>
      <c r="AE50" s="748">
        <v>2.0499999999999998</v>
      </c>
      <c r="AF50" s="1361"/>
      <c r="AG50" s="1361"/>
      <c r="AH50" s="1361"/>
      <c r="AI50" s="1361"/>
      <c r="AJ50" s="521"/>
      <c r="AK50" s="521"/>
      <c r="AL50" s="326"/>
      <c r="AM50" s="677"/>
      <c r="AN50" s="677"/>
      <c r="AO50" s="677"/>
      <c r="AP50" s="677"/>
      <c r="AQ50" s="677"/>
      <c r="AR50" s="677"/>
      <c r="AS50" s="677"/>
      <c r="AT50" s="677"/>
      <c r="AU50" s="678"/>
      <c r="AV50" s="678"/>
      <c r="AW50" s="679"/>
      <c r="AX50" s="737"/>
      <c r="AY50" s="521"/>
      <c r="AZ50" s="326"/>
      <c r="BA50" s="677"/>
      <c r="BB50" s="677"/>
      <c r="BC50" s="677"/>
      <c r="BD50" s="677"/>
      <c r="BE50" s="677"/>
      <c r="BF50" s="677"/>
      <c r="BG50" s="677"/>
      <c r="BH50" s="677"/>
      <c r="BI50" s="678"/>
      <c r="BJ50" s="678"/>
      <c r="BK50" s="679"/>
      <c r="BL50" s="521"/>
      <c r="BM50" s="1087"/>
      <c r="BN50" s="1087"/>
      <c r="BO50" s="1087"/>
      <c r="BP50" s="400"/>
      <c r="BQ50" s="1534"/>
      <c r="BR50" s="1534"/>
      <c r="BS50" s="1534"/>
      <c r="BT50" s="1535"/>
      <c r="BU50" s="1555"/>
      <c r="BV50" s="1555"/>
      <c r="BW50" s="493"/>
      <c r="BX50" s="698"/>
      <c r="BY50" s="698"/>
      <c r="BZ50" s="698"/>
      <c r="CA50" s="547"/>
      <c r="CB50" s="521"/>
      <c r="CC50" s="521"/>
      <c r="CE50" s="305"/>
      <c r="CF50" s="305"/>
      <c r="CG50" s="305"/>
      <c r="CH50" s="305"/>
      <c r="CI50" s="1482"/>
      <c r="CJ50" s="387"/>
      <c r="CK50" s="420"/>
      <c r="CL50" s="420"/>
      <c r="CM50" s="420"/>
      <c r="CN50" s="420"/>
      <c r="CO50" s="420"/>
      <c r="CP50" s="420"/>
      <c r="CQ50" s="521"/>
      <c r="CR50" s="420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1"/>
      <c r="DD50" s="503" t="s">
        <v>69</v>
      </c>
      <c r="DE50" s="503"/>
      <c r="DF50" s="748">
        <v>1.97</v>
      </c>
      <c r="DG50" s="748">
        <v>1.95</v>
      </c>
      <c r="DH50" s="748">
        <v>1.96</v>
      </c>
      <c r="DI50" s="748">
        <v>1.96</v>
      </c>
      <c r="DJ50" s="1361"/>
      <c r="DK50" s="1361"/>
      <c r="DL50" s="1361"/>
      <c r="DM50" s="1361"/>
      <c r="DN50" s="521"/>
      <c r="DO50" s="521"/>
      <c r="DP50" s="326"/>
      <c r="DQ50" s="677"/>
      <c r="DR50" s="677"/>
      <c r="DS50" s="677"/>
      <c r="DT50" s="677"/>
      <c r="DU50" s="677"/>
      <c r="DV50" s="677"/>
      <c r="DW50" s="677"/>
      <c r="DX50" s="677"/>
      <c r="DY50" s="678"/>
      <c r="DZ50" s="678"/>
      <c r="EA50" s="679"/>
      <c r="EB50" s="737"/>
      <c r="EC50" s="521"/>
      <c r="ED50" s="326"/>
      <c r="EE50" s="677"/>
      <c r="EF50" s="677"/>
      <c r="EG50" s="677"/>
      <c r="EH50" s="677"/>
      <c r="EI50" s="677"/>
      <c r="EJ50" s="677"/>
      <c r="EK50" s="677"/>
      <c r="EL50" s="677"/>
      <c r="EM50" s="678"/>
      <c r="EN50" s="678"/>
      <c r="EO50" s="679"/>
      <c r="EP50" s="521"/>
      <c r="EQ50" s="1225"/>
      <c r="ER50" s="1225"/>
      <c r="ES50" s="1225"/>
      <c r="ET50" s="493"/>
      <c r="EU50" s="1552"/>
      <c r="EV50" s="1552"/>
      <c r="EW50" s="1552"/>
      <c r="EX50" s="505"/>
      <c r="EY50" s="1555"/>
      <c r="EZ50" s="1555"/>
      <c r="FA50" s="493"/>
      <c r="FB50" s="698"/>
      <c r="FC50" s="698"/>
      <c r="FD50" s="698"/>
      <c r="FE50" s="547"/>
      <c r="FF50" s="521"/>
      <c r="FG50" s="521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1.93</v>
      </c>
      <c r="GK50" s="116">
        <v>1.94</v>
      </c>
      <c r="GL50" s="116">
        <v>1.94</v>
      </c>
      <c r="GM50" s="116">
        <v>1.93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2.0299999999999998</v>
      </c>
      <c r="JO50" s="116">
        <v>2.0099999999999998</v>
      </c>
      <c r="JP50" s="116">
        <v>1.96</v>
      </c>
      <c r="JQ50" s="116">
        <v>2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2.0499999999999998</v>
      </c>
      <c r="MP50" s="1364">
        <v>1.96</v>
      </c>
      <c r="MQ50" s="1364">
        <v>1.93</v>
      </c>
      <c r="MR50" s="1364">
        <v>2</v>
      </c>
      <c r="MS50" s="1364">
        <v>1.99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521"/>
      <c r="H51" s="505"/>
      <c r="I51" s="505"/>
      <c r="J51" s="505"/>
      <c r="K51" s="505"/>
      <c r="L51" s="521"/>
      <c r="M51" s="521"/>
      <c r="N51" s="521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420"/>
      <c r="Z51" s="420"/>
      <c r="AA51" s="420" t="s">
        <v>37</v>
      </c>
      <c r="AB51" s="749">
        <v>2</v>
      </c>
      <c r="AC51" s="749">
        <v>2.0099999999999998</v>
      </c>
      <c r="AD51" s="749">
        <v>2</v>
      </c>
      <c r="AE51" s="749">
        <v>2</v>
      </c>
      <c r="AF51" s="1356"/>
      <c r="AG51" s="1356"/>
      <c r="AH51" s="1356"/>
      <c r="AI51" s="1356"/>
      <c r="AJ51" s="521"/>
      <c r="AK51" s="521"/>
      <c r="AL51" s="326"/>
      <c r="AM51" s="677"/>
      <c r="AN51" s="677"/>
      <c r="AO51" s="677"/>
      <c r="AP51" s="677"/>
      <c r="AQ51" s="677"/>
      <c r="AR51" s="677"/>
      <c r="AS51" s="677"/>
      <c r="AT51" s="677"/>
      <c r="AU51" s="678"/>
      <c r="AV51" s="678"/>
      <c r="AW51" s="679"/>
      <c r="AX51" s="737"/>
      <c r="AY51" s="521"/>
      <c r="AZ51" s="326"/>
      <c r="BA51" s="677"/>
      <c r="BB51" s="677"/>
      <c r="BC51" s="677"/>
      <c r="BD51" s="677"/>
      <c r="BE51" s="677"/>
      <c r="BF51" s="677"/>
      <c r="BG51" s="677"/>
      <c r="BH51" s="677"/>
      <c r="BI51" s="678"/>
      <c r="BJ51" s="678"/>
      <c r="BK51" s="679"/>
      <c r="BL51" s="521"/>
      <c r="BM51" s="1087"/>
      <c r="BN51" s="1087"/>
      <c r="BO51" s="1087"/>
      <c r="BP51" s="309"/>
      <c r="BQ51" s="1536"/>
      <c r="BR51" s="1536"/>
      <c r="BS51" s="1536"/>
      <c r="BT51" s="1536"/>
      <c r="BU51" s="1555"/>
      <c r="BV51" s="1555"/>
      <c r="BW51" s="493"/>
      <c r="BX51" s="698"/>
      <c r="BY51" s="698"/>
      <c r="BZ51" s="698"/>
      <c r="CA51" s="547"/>
      <c r="CB51" s="521"/>
      <c r="CC51" s="521"/>
      <c r="CE51" s="504"/>
      <c r="CF51" s="541"/>
      <c r="CG51" s="541"/>
      <c r="CH51" s="336"/>
      <c r="CI51" s="1482"/>
      <c r="CJ51" s="387"/>
      <c r="CK51" s="420"/>
      <c r="CL51" s="490"/>
      <c r="CM51" s="490"/>
      <c r="CN51" s="490"/>
      <c r="CO51" s="490"/>
      <c r="CP51" s="420"/>
      <c r="CQ51" s="420"/>
      <c r="CR51" s="420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1"/>
      <c r="DD51" s="420"/>
      <c r="DE51" s="420" t="s">
        <v>37</v>
      </c>
      <c r="DF51" s="749">
        <v>2.06</v>
      </c>
      <c r="DG51" s="749">
        <v>1.99</v>
      </c>
      <c r="DH51" s="749">
        <v>2.0299999999999998</v>
      </c>
      <c r="DI51" s="749">
        <v>2.0299999999999998</v>
      </c>
      <c r="DJ51" s="1356"/>
      <c r="DK51" s="1356"/>
      <c r="DL51" s="1356"/>
      <c r="DM51" s="1356"/>
      <c r="DN51" s="521"/>
      <c r="DO51" s="521"/>
      <c r="DP51" s="326"/>
      <c r="DQ51" s="677"/>
      <c r="DR51" s="677"/>
      <c r="DS51" s="677"/>
      <c r="DT51" s="677"/>
      <c r="DU51" s="677"/>
      <c r="DV51" s="677"/>
      <c r="DW51" s="677"/>
      <c r="DX51" s="677"/>
      <c r="DY51" s="678"/>
      <c r="DZ51" s="678"/>
      <c r="EA51" s="679"/>
      <c r="EB51" s="737"/>
      <c r="EC51" s="521"/>
      <c r="ED51" s="326"/>
      <c r="EE51" s="677"/>
      <c r="EF51" s="677"/>
      <c r="EG51" s="677"/>
      <c r="EH51" s="677"/>
      <c r="EI51" s="677"/>
      <c r="EJ51" s="677"/>
      <c r="EK51" s="677"/>
      <c r="EL51" s="677"/>
      <c r="EM51" s="678"/>
      <c r="EN51" s="678"/>
      <c r="EO51" s="679"/>
      <c r="EP51" s="521"/>
      <c r="EQ51" s="1225"/>
      <c r="ER51" s="1225"/>
      <c r="ES51" s="1225"/>
      <c r="ET51" s="309"/>
      <c r="EU51" s="1553"/>
      <c r="EV51" s="1553"/>
      <c r="EW51" s="1553"/>
      <c r="EX51" s="1553"/>
      <c r="EY51" s="1555"/>
      <c r="EZ51" s="1555"/>
      <c r="FA51" s="493"/>
      <c r="FB51" s="698"/>
      <c r="FC51" s="698"/>
      <c r="FD51" s="698"/>
      <c r="FE51" s="547"/>
      <c r="FF51" s="521"/>
      <c r="FG51" s="521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1.88</v>
      </c>
      <c r="GK51" s="117">
        <v>1.9</v>
      </c>
      <c r="GL51" s="117">
        <v>1.88</v>
      </c>
      <c r="GM51" s="117">
        <v>1.89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1.95</v>
      </c>
      <c r="JO51" s="117">
        <v>2.0299999999999998</v>
      </c>
      <c r="JP51" s="117">
        <v>1.96</v>
      </c>
      <c r="JQ51" s="117">
        <v>1.98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2</v>
      </c>
      <c r="MP51" s="725">
        <v>2.0299999999999998</v>
      </c>
      <c r="MQ51" s="725">
        <v>1.89</v>
      </c>
      <c r="MR51" s="725">
        <v>1.98</v>
      </c>
      <c r="MS51" s="726">
        <v>1.98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521"/>
      <c r="H52" s="521"/>
      <c r="I52" s="521"/>
      <c r="J52" s="521"/>
      <c r="K52" s="521"/>
      <c r="L52" s="521"/>
      <c r="M52" s="521"/>
      <c r="N52" s="521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420"/>
      <c r="Z52" s="420"/>
      <c r="AA52" s="420" t="s">
        <v>51</v>
      </c>
      <c r="AB52" s="749">
        <v>2.14</v>
      </c>
      <c r="AC52" s="749">
        <v>2.17</v>
      </c>
      <c r="AD52" s="749">
        <v>2.0499999999999998</v>
      </c>
      <c r="AE52" s="749">
        <v>2.12</v>
      </c>
      <c r="AF52" s="1356"/>
      <c r="AG52" s="1356"/>
      <c r="AH52" s="1356"/>
      <c r="AI52" s="1356"/>
      <c r="AJ52" s="521"/>
      <c r="AK52" s="521"/>
      <c r="AL52" s="326"/>
      <c r="AM52" s="677"/>
      <c r="AN52" s="677"/>
      <c r="AO52" s="677"/>
      <c r="AP52" s="677"/>
      <c r="AQ52" s="677"/>
      <c r="AR52" s="677"/>
      <c r="AS52" s="677"/>
      <c r="AT52" s="677"/>
      <c r="AU52" s="678"/>
      <c r="AV52" s="678"/>
      <c r="AW52" s="679"/>
      <c r="AX52" s="737"/>
      <c r="AY52" s="521"/>
      <c r="AZ52" s="326"/>
      <c r="BA52" s="677"/>
      <c r="BB52" s="677"/>
      <c r="BC52" s="677"/>
      <c r="BD52" s="677"/>
      <c r="BE52" s="677"/>
      <c r="BF52" s="677"/>
      <c r="BG52" s="677"/>
      <c r="BH52" s="677"/>
      <c r="BI52" s="678"/>
      <c r="BJ52" s="678"/>
      <c r="BK52" s="679"/>
      <c r="BL52" s="521"/>
      <c r="BM52" s="1087"/>
      <c r="BN52" s="1087"/>
      <c r="BO52" s="1087"/>
      <c r="BP52" s="400"/>
      <c r="BQ52" s="1536"/>
      <c r="BR52" s="1536"/>
      <c r="BS52" s="1536"/>
      <c r="BT52" s="1536"/>
      <c r="BU52" s="1555"/>
      <c r="BV52" s="1555"/>
      <c r="BW52" s="1271"/>
      <c r="BX52" s="1552"/>
      <c r="BY52" s="324"/>
      <c r="BZ52" s="324"/>
      <c r="CA52" s="547"/>
      <c r="CB52" s="521"/>
      <c r="CC52" s="521"/>
      <c r="CE52" s="356"/>
      <c r="CF52" s="272"/>
      <c r="CG52" s="272"/>
      <c r="CH52" s="336"/>
      <c r="CI52" s="1482"/>
      <c r="CJ52" s="387"/>
      <c r="CK52" s="420"/>
      <c r="CL52" s="420"/>
      <c r="CM52" s="420"/>
      <c r="CN52" s="420"/>
      <c r="CO52" s="420"/>
      <c r="CP52" s="420"/>
      <c r="CQ52" s="420"/>
      <c r="CR52" s="420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1"/>
      <c r="DD52" s="420"/>
      <c r="DE52" s="420" t="s">
        <v>51</v>
      </c>
      <c r="DF52" s="749">
        <v>2.0699999999999998</v>
      </c>
      <c r="DG52" s="749">
        <v>2.12</v>
      </c>
      <c r="DH52" s="749">
        <v>2.06</v>
      </c>
      <c r="DI52" s="749">
        <v>2.08</v>
      </c>
      <c r="DJ52" s="1356"/>
      <c r="DK52" s="1356"/>
      <c r="DL52" s="1356"/>
      <c r="DM52" s="1356"/>
      <c r="DN52" s="521"/>
      <c r="DO52" s="521"/>
      <c r="DP52" s="326"/>
      <c r="DQ52" s="677"/>
      <c r="DR52" s="677"/>
      <c r="DS52" s="677"/>
      <c r="DT52" s="677"/>
      <c r="DU52" s="677"/>
      <c r="DV52" s="677"/>
      <c r="DW52" s="677"/>
      <c r="DX52" s="677"/>
      <c r="DY52" s="678"/>
      <c r="DZ52" s="678"/>
      <c r="EA52" s="679"/>
      <c r="EB52" s="737"/>
      <c r="EC52" s="521"/>
      <c r="ED52" s="326"/>
      <c r="EE52" s="677"/>
      <c r="EF52" s="677"/>
      <c r="EG52" s="677"/>
      <c r="EH52" s="677"/>
      <c r="EI52" s="677"/>
      <c r="EJ52" s="677"/>
      <c r="EK52" s="677"/>
      <c r="EL52" s="677"/>
      <c r="EM52" s="678"/>
      <c r="EN52" s="678"/>
      <c r="EO52" s="679"/>
      <c r="EP52" s="521"/>
      <c r="EQ52" s="1225"/>
      <c r="ER52" s="1225"/>
      <c r="ES52" s="1225"/>
      <c r="ET52" s="493"/>
      <c r="EU52" s="1553"/>
      <c r="EV52" s="1553"/>
      <c r="EW52" s="1553"/>
      <c r="EX52" s="1553"/>
      <c r="EY52" s="1555"/>
      <c r="EZ52" s="1555"/>
      <c r="FA52" s="1271"/>
      <c r="FB52" s="1552"/>
      <c r="FC52" s="324"/>
      <c r="FD52" s="324"/>
      <c r="FE52" s="547"/>
      <c r="FF52" s="521"/>
      <c r="FG52" s="521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2.04</v>
      </c>
      <c r="GK52" s="117">
        <v>2.1</v>
      </c>
      <c r="GL52" s="117">
        <v>2.16</v>
      </c>
      <c r="GM52" s="117">
        <v>2.1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2.2000000000000002</v>
      </c>
      <c r="JO52" s="117">
        <v>2.14</v>
      </c>
      <c r="JP52" s="117">
        <v>2.09</v>
      </c>
      <c r="JQ52" s="117">
        <v>2.14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2.12</v>
      </c>
      <c r="MP52" s="725">
        <v>2.08</v>
      </c>
      <c r="MQ52" s="725">
        <v>2.1</v>
      </c>
      <c r="MR52" s="725">
        <v>2.14</v>
      </c>
      <c r="MS52" s="726">
        <v>2.11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521"/>
      <c r="H53" s="521"/>
      <c r="I53" s="521"/>
      <c r="J53" s="521"/>
      <c r="K53" s="521"/>
      <c r="L53" s="521"/>
      <c r="M53" s="521"/>
      <c r="N53" s="521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420"/>
      <c r="Z53" s="420"/>
      <c r="AA53" s="420" t="s">
        <v>57</v>
      </c>
      <c r="AB53" s="749">
        <v>2.06</v>
      </c>
      <c r="AC53" s="749">
        <v>2.02</v>
      </c>
      <c r="AD53" s="749">
        <v>2.02</v>
      </c>
      <c r="AE53" s="749">
        <v>2.0299999999999998</v>
      </c>
      <c r="AF53" s="1356"/>
      <c r="AG53" s="1356"/>
      <c r="AH53" s="1356"/>
      <c r="AI53" s="1356"/>
      <c r="AJ53" s="521"/>
      <c r="AK53" s="521"/>
      <c r="AL53" s="1085"/>
      <c r="AM53" s="678"/>
      <c r="AN53" s="678"/>
      <c r="AO53" s="678"/>
      <c r="AP53" s="678"/>
      <c r="AQ53" s="678"/>
      <c r="AR53" s="678"/>
      <c r="AS53" s="678"/>
      <c r="AT53" s="678"/>
      <c r="AU53" s="678"/>
      <c r="AV53" s="678"/>
      <c r="AW53" s="679"/>
      <c r="AX53" s="559"/>
      <c r="AY53" s="537"/>
      <c r="AZ53" s="1085"/>
      <c r="BA53" s="678"/>
      <c r="BB53" s="678"/>
      <c r="BC53" s="678"/>
      <c r="BD53" s="678"/>
      <c r="BE53" s="678"/>
      <c r="BF53" s="678"/>
      <c r="BG53" s="678"/>
      <c r="BH53" s="678"/>
      <c r="BI53" s="678"/>
      <c r="BJ53" s="678"/>
      <c r="BK53" s="679"/>
      <c r="BL53" s="521"/>
      <c r="BM53" s="1087"/>
      <c r="BN53" s="1087"/>
      <c r="BO53" s="1087"/>
      <c r="BP53" s="309"/>
      <c r="BQ53" s="1536"/>
      <c r="BR53" s="1536"/>
      <c r="BS53" s="1536"/>
      <c r="BT53" s="1536"/>
      <c r="BU53" s="1555"/>
      <c r="BV53" s="1555"/>
      <c r="BW53" s="521"/>
      <c r="BX53" s="521"/>
      <c r="BY53" s="309"/>
      <c r="BZ53" s="309"/>
      <c r="CA53" s="547"/>
      <c r="CB53" s="521"/>
      <c r="CC53" s="521"/>
      <c r="CE53" s="356"/>
      <c r="CF53" s="272"/>
      <c r="CG53" s="272"/>
      <c r="CH53" s="336"/>
      <c r="CI53" s="1482"/>
      <c r="CJ53" s="387"/>
      <c r="CK53" s="420"/>
      <c r="CL53" s="420"/>
      <c r="CM53" s="420"/>
      <c r="CN53" s="420"/>
      <c r="CO53" s="420"/>
      <c r="CP53" s="420"/>
      <c r="CQ53" s="420"/>
      <c r="CR53" s="420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1"/>
      <c r="DD53" s="420"/>
      <c r="DE53" s="420" t="s">
        <v>57</v>
      </c>
      <c r="DF53" s="749">
        <v>1.94</v>
      </c>
      <c r="DG53" s="749">
        <v>1.9</v>
      </c>
      <c r="DH53" s="749">
        <v>1.93</v>
      </c>
      <c r="DI53" s="749">
        <v>1.92</v>
      </c>
      <c r="DJ53" s="1356"/>
      <c r="DK53" s="1356"/>
      <c r="DL53" s="1356"/>
      <c r="DM53" s="1356"/>
      <c r="DN53" s="521"/>
      <c r="DO53" s="521"/>
      <c r="DP53" s="1085"/>
      <c r="DQ53" s="678"/>
      <c r="DR53" s="678"/>
      <c r="DS53" s="678"/>
      <c r="DT53" s="678"/>
      <c r="DU53" s="678"/>
      <c r="DV53" s="678"/>
      <c r="DW53" s="678"/>
      <c r="DX53" s="678"/>
      <c r="DY53" s="678"/>
      <c r="DZ53" s="678"/>
      <c r="EA53" s="679"/>
      <c r="EB53" s="559"/>
      <c r="EC53" s="537"/>
      <c r="ED53" s="1085"/>
      <c r="EE53" s="678"/>
      <c r="EF53" s="678"/>
      <c r="EG53" s="678"/>
      <c r="EH53" s="678"/>
      <c r="EI53" s="678"/>
      <c r="EJ53" s="678"/>
      <c r="EK53" s="678"/>
      <c r="EL53" s="678"/>
      <c r="EM53" s="678"/>
      <c r="EN53" s="678"/>
      <c r="EO53" s="679"/>
      <c r="EP53" s="521"/>
      <c r="EQ53" s="1225"/>
      <c r="ER53" s="1225"/>
      <c r="ES53" s="1225"/>
      <c r="ET53" s="309"/>
      <c r="EU53" s="1553"/>
      <c r="EV53" s="1553"/>
      <c r="EW53" s="1553"/>
      <c r="EX53" s="1553"/>
      <c r="EY53" s="1555"/>
      <c r="EZ53" s="1555"/>
      <c r="FA53" s="521"/>
      <c r="FB53" s="521"/>
      <c r="FC53" s="309"/>
      <c r="FD53" s="309"/>
      <c r="FE53" s="547"/>
      <c r="FF53" s="521"/>
      <c r="FG53" s="521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1.9</v>
      </c>
      <c r="GK53" s="117">
        <v>1.89</v>
      </c>
      <c r="GL53" s="117">
        <v>1.89</v>
      </c>
      <c r="GM53" s="117">
        <v>1.89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1.98</v>
      </c>
      <c r="JO53" s="117">
        <v>1.97</v>
      </c>
      <c r="JP53" s="117">
        <v>1.93</v>
      </c>
      <c r="JQ53" s="117">
        <v>1.96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2.0299999999999998</v>
      </c>
      <c r="MP53" s="725">
        <v>1.92</v>
      </c>
      <c r="MQ53" s="725">
        <v>1.89</v>
      </c>
      <c r="MR53" s="725">
        <v>1.96</v>
      </c>
      <c r="MS53" s="726">
        <v>1.96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521"/>
      <c r="H54" s="521"/>
      <c r="I54" s="521"/>
      <c r="J54" s="521"/>
      <c r="K54" s="521"/>
      <c r="L54" s="521"/>
      <c r="M54" s="521"/>
      <c r="N54" s="521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420"/>
      <c r="Z54" s="420"/>
      <c r="AA54" s="420" t="s">
        <v>62</v>
      </c>
      <c r="AB54" s="749">
        <v>2.0699999999999998</v>
      </c>
      <c r="AC54" s="749">
        <v>2.04</v>
      </c>
      <c r="AD54" s="749">
        <v>2.04</v>
      </c>
      <c r="AE54" s="749">
        <v>2.0499999999999998</v>
      </c>
      <c r="AF54" s="1356"/>
      <c r="AG54" s="1356"/>
      <c r="AH54" s="1356"/>
      <c r="AI54" s="1356"/>
      <c r="AJ54" s="521"/>
      <c r="AK54" s="521"/>
      <c r="AL54" s="346"/>
      <c r="AM54" s="680"/>
      <c r="AN54" s="680"/>
      <c r="AO54" s="680"/>
      <c r="AP54" s="680"/>
      <c r="AQ54" s="680"/>
      <c r="AR54" s="680"/>
      <c r="AS54" s="680"/>
      <c r="AT54" s="680"/>
      <c r="AU54" s="680"/>
      <c r="AV54" s="681"/>
      <c r="AW54" s="681"/>
      <c r="AX54" s="556"/>
      <c r="AY54" s="521"/>
      <c r="AZ54" s="346"/>
      <c r="BA54" s="680"/>
      <c r="BB54" s="680"/>
      <c r="BC54" s="680"/>
      <c r="BD54" s="680"/>
      <c r="BE54" s="680"/>
      <c r="BF54" s="680"/>
      <c r="BG54" s="680"/>
      <c r="BH54" s="680"/>
      <c r="BI54" s="680"/>
      <c r="BJ54" s="681"/>
      <c r="BK54" s="681"/>
      <c r="BL54" s="521"/>
      <c r="BM54" s="1087"/>
      <c r="BN54" s="1087"/>
      <c r="BO54" s="1087"/>
      <c r="BP54" s="309"/>
      <c r="BQ54" s="1536"/>
      <c r="BR54" s="1536"/>
      <c r="BS54" s="1536"/>
      <c r="BT54" s="1536"/>
      <c r="BU54" s="1555"/>
      <c r="BV54" s="1555"/>
      <c r="BW54" s="1271"/>
      <c r="BX54" s="1219"/>
      <c r="BY54" s="1219"/>
      <c r="BZ54" s="1219"/>
      <c r="CA54" s="1557"/>
      <c r="CB54" s="493"/>
      <c r="CC54" s="493"/>
      <c r="CE54" s="504"/>
      <c r="CF54" s="344"/>
      <c r="CG54" s="345"/>
      <c r="CH54" s="336"/>
      <c r="CI54" s="1482"/>
      <c r="CJ54" s="387"/>
      <c r="CK54" s="420"/>
      <c r="CL54" s="420"/>
      <c r="CM54" s="420"/>
      <c r="CN54" s="420"/>
      <c r="CO54" s="420"/>
      <c r="CP54" s="420"/>
      <c r="CQ54" s="420"/>
      <c r="CR54" s="420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1"/>
      <c r="DD54" s="420"/>
      <c r="DE54" s="420" t="s">
        <v>62</v>
      </c>
      <c r="DF54" s="749">
        <v>1.91</v>
      </c>
      <c r="DG54" s="749">
        <v>1.97</v>
      </c>
      <c r="DH54" s="749">
        <v>1.89</v>
      </c>
      <c r="DI54" s="749">
        <v>1.92</v>
      </c>
      <c r="DJ54" s="1356"/>
      <c r="DK54" s="1356"/>
      <c r="DL54" s="1356"/>
      <c r="DM54" s="1356"/>
      <c r="DN54" s="521"/>
      <c r="DO54" s="521"/>
      <c r="DP54" s="346"/>
      <c r="DQ54" s="680"/>
      <c r="DR54" s="680"/>
      <c r="DS54" s="680"/>
      <c r="DT54" s="680"/>
      <c r="DU54" s="680"/>
      <c r="DV54" s="680"/>
      <c r="DW54" s="680"/>
      <c r="DX54" s="680"/>
      <c r="DY54" s="680"/>
      <c r="DZ54" s="681"/>
      <c r="EA54" s="681"/>
      <c r="EB54" s="556"/>
      <c r="EC54" s="521"/>
      <c r="ED54" s="346"/>
      <c r="EE54" s="680"/>
      <c r="EF54" s="680"/>
      <c r="EG54" s="680"/>
      <c r="EH54" s="680"/>
      <c r="EI54" s="680"/>
      <c r="EJ54" s="680"/>
      <c r="EK54" s="680"/>
      <c r="EL54" s="680"/>
      <c r="EM54" s="680"/>
      <c r="EN54" s="681"/>
      <c r="EO54" s="681"/>
      <c r="EP54" s="521"/>
      <c r="EQ54" s="1225"/>
      <c r="ER54" s="1225"/>
      <c r="ES54" s="1225"/>
      <c r="ET54" s="309"/>
      <c r="EU54" s="1553"/>
      <c r="EV54" s="1553"/>
      <c r="EW54" s="1553"/>
      <c r="EX54" s="1553"/>
      <c r="EY54" s="1555"/>
      <c r="EZ54" s="1555"/>
      <c r="FA54" s="1271"/>
      <c r="FB54" s="1220"/>
      <c r="FC54" s="1220"/>
      <c r="FD54" s="1220"/>
      <c r="FE54" s="1557"/>
      <c r="FF54" s="493"/>
      <c r="FG54" s="493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1.77</v>
      </c>
      <c r="GK54" s="117">
        <v>1.83</v>
      </c>
      <c r="GL54" s="117">
        <v>1.77</v>
      </c>
      <c r="GM54" s="117">
        <v>1.79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1.97</v>
      </c>
      <c r="JO54" s="117">
        <v>1.95</v>
      </c>
      <c r="JP54" s="117">
        <v>1.98</v>
      </c>
      <c r="JQ54" s="117">
        <v>1.97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2.0499999999999998</v>
      </c>
      <c r="MP54" s="725">
        <v>1.92</v>
      </c>
      <c r="MQ54" s="725">
        <v>1.79</v>
      </c>
      <c r="MR54" s="725">
        <v>1.97</v>
      </c>
      <c r="MS54" s="726">
        <v>1.94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521"/>
      <c r="H55" s="521"/>
      <c r="I55" s="521"/>
      <c r="J55" s="521"/>
      <c r="K55" s="521"/>
      <c r="L55" s="521"/>
      <c r="M55" s="521"/>
      <c r="N55" s="521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420"/>
      <c r="Z55" s="420"/>
      <c r="AA55" s="420" t="s">
        <v>68</v>
      </c>
      <c r="AB55" s="749">
        <v>1.99</v>
      </c>
      <c r="AC55" s="749">
        <v>2.09</v>
      </c>
      <c r="AD55" s="749">
        <v>2.06</v>
      </c>
      <c r="AE55" s="749">
        <v>2.0499999999999998</v>
      </c>
      <c r="AF55" s="1356"/>
      <c r="AG55" s="1356"/>
      <c r="AH55" s="1356"/>
      <c r="AI55" s="1356"/>
      <c r="AJ55" s="521"/>
      <c r="AK55" s="521"/>
      <c r="AL55" s="325"/>
      <c r="AM55" s="325"/>
      <c r="AN55" s="325"/>
      <c r="AO55" s="325"/>
      <c r="AP55" s="326"/>
      <c r="AQ55" s="326"/>
      <c r="AR55" s="326"/>
      <c r="AS55" s="326"/>
      <c r="AT55" s="326"/>
      <c r="AU55" s="327"/>
      <c r="AV55" s="327"/>
      <c r="AW55" s="349"/>
      <c r="AX55" s="556"/>
      <c r="AY55" s="521"/>
      <c r="AZ55" s="325"/>
      <c r="BA55" s="325"/>
      <c r="BB55" s="325"/>
      <c r="BC55" s="325"/>
      <c r="BD55" s="326"/>
      <c r="BE55" s="326"/>
      <c r="BF55" s="326"/>
      <c r="BG55" s="326"/>
      <c r="BH55" s="326"/>
      <c r="BI55" s="327"/>
      <c r="BJ55" s="327"/>
      <c r="BK55" s="350"/>
      <c r="BL55" s="521"/>
      <c r="BM55" s="1087"/>
      <c r="BN55" s="1087"/>
      <c r="BO55" s="1087"/>
      <c r="BP55" s="309"/>
      <c r="BQ55" s="324"/>
      <c r="BR55" s="324"/>
      <c r="BS55" s="324"/>
      <c r="BT55" s="324"/>
      <c r="BU55" s="1555"/>
      <c r="BV55" s="1555"/>
      <c r="BW55" s="309"/>
      <c r="BX55" s="324"/>
      <c r="BY55" s="324"/>
      <c r="BZ55" s="324"/>
      <c r="CA55" s="547"/>
      <c r="CB55" s="547"/>
      <c r="CC55" s="547"/>
      <c r="CE55" s="504"/>
      <c r="CF55" s="284"/>
      <c r="CG55" s="284"/>
      <c r="CH55" s="336"/>
      <c r="CI55" s="1482"/>
      <c r="CJ55" s="387"/>
      <c r="CK55" s="420"/>
      <c r="CL55" s="420"/>
      <c r="CM55" s="420"/>
      <c r="CN55" s="420"/>
      <c r="CO55" s="420"/>
      <c r="CP55" s="420"/>
      <c r="CQ55" s="420"/>
      <c r="CR55" s="420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1"/>
      <c r="DD55" s="420"/>
      <c r="DE55" s="420" t="s">
        <v>68</v>
      </c>
      <c r="DF55" s="749">
        <v>1.96</v>
      </c>
      <c r="DG55" s="749">
        <v>1.88</v>
      </c>
      <c r="DH55" s="749">
        <v>1.97</v>
      </c>
      <c r="DI55" s="749">
        <v>1.94</v>
      </c>
      <c r="DJ55" s="1356"/>
      <c r="DK55" s="1356"/>
      <c r="DL55" s="1356"/>
      <c r="DM55" s="1356"/>
      <c r="DN55" s="521"/>
      <c r="DO55" s="521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556"/>
      <c r="EC55" s="521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1"/>
      <c r="EQ55" s="1225"/>
      <c r="ER55" s="1225"/>
      <c r="ES55" s="1225"/>
      <c r="ET55" s="309"/>
      <c r="EU55" s="324"/>
      <c r="EV55" s="324"/>
      <c r="EW55" s="324"/>
      <c r="EX55" s="324"/>
      <c r="EY55" s="1555"/>
      <c r="EZ55" s="1555"/>
      <c r="FA55" s="309"/>
      <c r="FB55" s="324"/>
      <c r="FC55" s="324"/>
      <c r="FD55" s="324"/>
      <c r="FE55" s="547"/>
      <c r="FF55" s="547"/>
      <c r="FG55" s="547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2</v>
      </c>
      <c r="GK55" s="117">
        <v>2.0499999999999998</v>
      </c>
      <c r="GL55" s="117">
        <v>2.0299999999999998</v>
      </c>
      <c r="GM55" s="117">
        <v>2.0299999999999998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2.02</v>
      </c>
      <c r="JO55" s="117">
        <v>1.99</v>
      </c>
      <c r="JP55" s="117">
        <v>1.93</v>
      </c>
      <c r="JQ55" s="117">
        <v>1.98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2.0499999999999998</v>
      </c>
      <c r="MP55" s="725">
        <v>1.94</v>
      </c>
      <c r="MQ55" s="725">
        <v>2.0299999999999998</v>
      </c>
      <c r="MR55" s="725">
        <v>1.98</v>
      </c>
      <c r="MS55" s="726">
        <v>2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521"/>
      <c r="H56" s="521"/>
      <c r="I56" s="521"/>
      <c r="J56" s="521"/>
      <c r="K56" s="521"/>
      <c r="L56" s="521"/>
      <c r="M56" s="521"/>
      <c r="N56" s="521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420"/>
      <c r="Z56" s="420"/>
      <c r="AA56" s="420" t="s">
        <v>73</v>
      </c>
      <c r="AB56" s="749">
        <v>2.0499999999999998</v>
      </c>
      <c r="AC56" s="749">
        <v>1.93</v>
      </c>
      <c r="AD56" s="749">
        <v>1.99</v>
      </c>
      <c r="AE56" s="749">
        <v>1.99</v>
      </c>
      <c r="AF56" s="1356"/>
      <c r="AG56" s="1356"/>
      <c r="AH56" s="1356"/>
      <c r="AI56" s="1356"/>
      <c r="AJ56" s="521"/>
      <c r="AK56" s="521"/>
      <c r="AL56" s="325"/>
      <c r="AM56" s="327"/>
      <c r="AN56" s="327"/>
      <c r="AO56" s="327"/>
      <c r="AP56" s="327"/>
      <c r="AQ56" s="327"/>
      <c r="AR56" s="327"/>
      <c r="AS56" s="327"/>
      <c r="AT56" s="327"/>
      <c r="AU56" s="327"/>
      <c r="AV56" s="1085"/>
      <c r="AW56" s="329"/>
      <c r="AX56" s="556"/>
      <c r="AY56" s="521"/>
      <c r="AZ56" s="325"/>
      <c r="BA56" s="327"/>
      <c r="BB56" s="327"/>
      <c r="BC56" s="327"/>
      <c r="BD56" s="327"/>
      <c r="BE56" s="327"/>
      <c r="BF56" s="327"/>
      <c r="BG56" s="327"/>
      <c r="BH56" s="327"/>
      <c r="BI56" s="327"/>
      <c r="BJ56" s="1085"/>
      <c r="BK56" s="329"/>
      <c r="BL56" s="521"/>
      <c r="BM56" s="1087"/>
      <c r="BN56" s="1087"/>
      <c r="BO56" s="1087"/>
      <c r="BP56" s="309"/>
      <c r="BQ56" s="522"/>
      <c r="BR56" s="309"/>
      <c r="BS56" s="309"/>
      <c r="BT56" s="605"/>
      <c r="BU56" s="1555"/>
      <c r="BV56" s="1555"/>
      <c r="BW56" s="309"/>
      <c r="BX56" s="324"/>
      <c r="BY56" s="324"/>
      <c r="BZ56" s="324"/>
      <c r="CA56" s="547"/>
      <c r="CB56" s="547"/>
      <c r="CC56" s="547"/>
      <c r="CE56" s="356"/>
      <c r="CF56" s="287"/>
      <c r="CG56" s="287"/>
      <c r="CH56" s="336"/>
      <c r="CI56" s="1482"/>
      <c r="CJ56" s="387"/>
      <c r="CK56" s="420"/>
      <c r="CL56" s="420"/>
      <c r="CM56" s="420"/>
      <c r="CN56" s="420"/>
      <c r="CO56" s="420"/>
      <c r="CP56" s="420"/>
      <c r="CQ56" s="420"/>
      <c r="CR56" s="420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1"/>
      <c r="DD56" s="420"/>
      <c r="DE56" s="420" t="s">
        <v>73</v>
      </c>
      <c r="DF56" s="749">
        <v>1.93</v>
      </c>
      <c r="DG56" s="749">
        <v>1.83</v>
      </c>
      <c r="DH56" s="749">
        <v>1.89</v>
      </c>
      <c r="DI56" s="749">
        <v>1.88</v>
      </c>
      <c r="DJ56" s="1356"/>
      <c r="DK56" s="1356"/>
      <c r="DL56" s="1356"/>
      <c r="DM56" s="1356"/>
      <c r="DN56" s="521"/>
      <c r="DO56" s="521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556"/>
      <c r="EC56" s="521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1"/>
      <c r="EQ56" s="1225"/>
      <c r="ER56" s="1225"/>
      <c r="ES56" s="1225"/>
      <c r="ET56" s="309"/>
      <c r="EU56" s="521"/>
      <c r="EV56" s="309"/>
      <c r="EW56" s="309"/>
      <c r="EX56" s="683"/>
      <c r="EY56" s="1555"/>
      <c r="EZ56" s="1555"/>
      <c r="FA56" s="309"/>
      <c r="FB56" s="324"/>
      <c r="FC56" s="324"/>
      <c r="FD56" s="324"/>
      <c r="FE56" s="547"/>
      <c r="FF56" s="547"/>
      <c r="FG56" s="547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1.89</v>
      </c>
      <c r="GK56" s="117">
        <v>1.74</v>
      </c>
      <c r="GL56" s="117">
        <v>1.85</v>
      </c>
      <c r="GM56" s="117">
        <v>1.83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1.98</v>
      </c>
      <c r="JO56" s="117">
        <v>2.0499999999999998</v>
      </c>
      <c r="JP56" s="117">
        <v>1.92</v>
      </c>
      <c r="JQ56" s="117">
        <v>1.98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1.99</v>
      </c>
      <c r="MP56" s="725">
        <v>1.88</v>
      </c>
      <c r="MQ56" s="725">
        <v>1.83</v>
      </c>
      <c r="MR56" s="725">
        <v>1.98</v>
      </c>
      <c r="MS56" s="726">
        <v>1.93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521"/>
      <c r="H57" s="521"/>
      <c r="I57" s="521"/>
      <c r="J57" s="521"/>
      <c r="K57" s="521"/>
      <c r="L57" s="521"/>
      <c r="M57" s="521"/>
      <c r="N57" s="521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420"/>
      <c r="Z57" s="420"/>
      <c r="AA57" s="420" t="s">
        <v>78</v>
      </c>
      <c r="AB57" s="749">
        <v>2.13</v>
      </c>
      <c r="AC57" s="749">
        <v>2.02</v>
      </c>
      <c r="AD57" s="749">
        <v>1.98</v>
      </c>
      <c r="AE57" s="749">
        <v>2.04</v>
      </c>
      <c r="AF57" s="1356"/>
      <c r="AG57" s="1356"/>
      <c r="AH57" s="1356"/>
      <c r="AI57" s="1356"/>
      <c r="AJ57" s="521"/>
      <c r="AK57" s="521"/>
      <c r="AL57" s="330"/>
      <c r="AM57" s="331"/>
      <c r="AN57" s="331"/>
      <c r="AO57" s="332"/>
      <c r="AP57" s="331"/>
      <c r="AQ57" s="331"/>
      <c r="AR57" s="331"/>
      <c r="AS57" s="331"/>
      <c r="AT57" s="331"/>
      <c r="AU57" s="1085"/>
      <c r="AV57" s="1085"/>
      <c r="AW57" s="333"/>
      <c r="AX57" s="556"/>
      <c r="AY57" s="521"/>
      <c r="AZ57" s="334"/>
      <c r="BA57" s="331"/>
      <c r="BB57" s="331"/>
      <c r="BC57" s="332"/>
      <c r="BD57" s="331"/>
      <c r="BE57" s="331"/>
      <c r="BF57" s="331"/>
      <c r="BG57" s="331"/>
      <c r="BH57" s="331"/>
      <c r="BI57" s="1085"/>
      <c r="BJ57" s="1085"/>
      <c r="BK57" s="329"/>
      <c r="BL57" s="521"/>
      <c r="BM57" s="1087"/>
      <c r="BN57" s="1087"/>
      <c r="BO57" s="1087"/>
      <c r="BP57" s="309"/>
      <c r="BQ57" s="309"/>
      <c r="BR57" s="1539"/>
      <c r="BS57" s="1540"/>
      <c r="BT57" s="1541"/>
      <c r="BU57" s="1555"/>
      <c r="BV57" s="1555"/>
      <c r="BW57" s="309"/>
      <c r="BX57" s="324"/>
      <c r="BY57" s="324"/>
      <c r="BZ57" s="324"/>
      <c r="CA57" s="547"/>
      <c r="CB57" s="547"/>
      <c r="CC57" s="547"/>
      <c r="CE57" s="356"/>
      <c r="CF57" s="287"/>
      <c r="CG57" s="287"/>
      <c r="CH57" s="336"/>
      <c r="CI57" s="1482"/>
      <c r="CJ57" s="387"/>
      <c r="CK57" s="420"/>
      <c r="CL57" s="420"/>
      <c r="CM57" s="420"/>
      <c r="CN57" s="420"/>
      <c r="CO57" s="420"/>
      <c r="CP57" s="420"/>
      <c r="CQ57" s="420"/>
      <c r="CR57" s="420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1"/>
      <c r="DD57" s="420"/>
      <c r="DE57" s="420" t="s">
        <v>78</v>
      </c>
      <c r="DF57" s="749">
        <v>1.96</v>
      </c>
      <c r="DG57" s="749">
        <v>1.9</v>
      </c>
      <c r="DH57" s="749">
        <v>1.97</v>
      </c>
      <c r="DI57" s="749">
        <v>1.94</v>
      </c>
      <c r="DJ57" s="1356"/>
      <c r="DK57" s="1356"/>
      <c r="DL57" s="1356"/>
      <c r="DM57" s="1356"/>
      <c r="DN57" s="521"/>
      <c r="DO57" s="521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556"/>
      <c r="EC57" s="521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1"/>
      <c r="EQ57" s="1225"/>
      <c r="ER57" s="1225"/>
      <c r="ES57" s="1225"/>
      <c r="ET57" s="309"/>
      <c r="EU57" s="309"/>
      <c r="EV57" s="1539"/>
      <c r="EW57" s="1540"/>
      <c r="EX57" s="1563"/>
      <c r="EY57" s="1555"/>
      <c r="EZ57" s="1555"/>
      <c r="FA57" s="309"/>
      <c r="FB57" s="324"/>
      <c r="FC57" s="324"/>
      <c r="FD57" s="324"/>
      <c r="FE57" s="547"/>
      <c r="FF57" s="547"/>
      <c r="FG57" s="547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1.94</v>
      </c>
      <c r="GK57" s="117">
        <v>1.94</v>
      </c>
      <c r="GL57" s="117">
        <v>1.89</v>
      </c>
      <c r="GM57" s="117">
        <v>1.92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1.96</v>
      </c>
      <c r="JO57" s="117">
        <v>1.91</v>
      </c>
      <c r="JP57" s="117">
        <v>1.89</v>
      </c>
      <c r="JQ57" s="117">
        <v>1.92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2.04</v>
      </c>
      <c r="MP57" s="725">
        <v>1.94</v>
      </c>
      <c r="MQ57" s="725">
        <v>1.92</v>
      </c>
      <c r="MR57" s="725">
        <v>1.92</v>
      </c>
      <c r="MS57" s="726">
        <v>1.96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521"/>
      <c r="H58" s="521"/>
      <c r="I58" s="521"/>
      <c r="J58" s="521"/>
      <c r="K58" s="521"/>
      <c r="L58" s="521"/>
      <c r="M58" s="521"/>
      <c r="N58" s="521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420"/>
      <c r="Z58" s="420"/>
      <c r="AA58" s="420" t="s">
        <v>82</v>
      </c>
      <c r="AB58" s="682">
        <v>2.06</v>
      </c>
      <c r="AC58" s="682">
        <v>1.98</v>
      </c>
      <c r="AD58" s="682">
        <v>2.0299999999999998</v>
      </c>
      <c r="AE58" s="538">
        <v>2.02</v>
      </c>
      <c r="AF58" s="1356"/>
      <c r="AG58" s="1356"/>
      <c r="AH58" s="1356"/>
      <c r="AI58" s="1356"/>
      <c r="AJ58" s="521"/>
      <c r="AK58" s="521"/>
      <c r="AL58" s="326"/>
      <c r="AM58" s="677"/>
      <c r="AN58" s="677"/>
      <c r="AO58" s="677"/>
      <c r="AP58" s="677"/>
      <c r="AQ58" s="677"/>
      <c r="AR58" s="677"/>
      <c r="AS58" s="677"/>
      <c r="AT58" s="677"/>
      <c r="AU58" s="678"/>
      <c r="AV58" s="678"/>
      <c r="AW58" s="679"/>
      <c r="AX58" s="737"/>
      <c r="AY58" s="521"/>
      <c r="AZ58" s="326"/>
      <c r="BA58" s="677"/>
      <c r="BB58" s="677"/>
      <c r="BC58" s="677"/>
      <c r="BD58" s="677"/>
      <c r="BE58" s="677"/>
      <c r="BF58" s="677"/>
      <c r="BG58" s="677"/>
      <c r="BH58" s="677"/>
      <c r="BI58" s="678"/>
      <c r="BJ58" s="678"/>
      <c r="BK58" s="679"/>
      <c r="BL58" s="527"/>
      <c r="BM58" s="1087"/>
      <c r="BN58" s="1087"/>
      <c r="BO58" s="1087"/>
      <c r="BP58" s="309"/>
      <c r="BQ58" s="309"/>
      <c r="BR58" s="1539"/>
      <c r="BS58" s="1540"/>
      <c r="BT58" s="1541"/>
      <c r="BU58" s="1555"/>
      <c r="BV58" s="1555"/>
      <c r="BW58" s="309"/>
      <c r="BX58" s="324"/>
      <c r="BY58" s="324"/>
      <c r="BZ58" s="324"/>
      <c r="CA58" s="547"/>
      <c r="CB58" s="547"/>
      <c r="CC58" s="547"/>
      <c r="CE58" s="1487"/>
      <c r="CF58" s="284"/>
      <c r="CG58" s="284"/>
      <c r="CH58" s="336"/>
      <c r="CI58" s="1482"/>
      <c r="CJ58" s="387"/>
      <c r="CK58" s="420"/>
      <c r="CL58" s="420"/>
      <c r="CM58" s="420"/>
      <c r="CN58" s="420"/>
      <c r="CO58" s="420"/>
      <c r="CP58" s="420"/>
      <c r="CQ58" s="420"/>
      <c r="CR58" s="420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1"/>
      <c r="DD58" s="420"/>
      <c r="DE58" s="420" t="s">
        <v>82</v>
      </c>
      <c r="DF58" s="682">
        <v>1.87</v>
      </c>
      <c r="DG58" s="682">
        <v>1.98</v>
      </c>
      <c r="DH58" s="682">
        <v>1.92</v>
      </c>
      <c r="DI58" s="538">
        <v>1.92</v>
      </c>
      <c r="DJ58" s="1356"/>
      <c r="DK58" s="1356"/>
      <c r="DL58" s="1356"/>
      <c r="DM58" s="1356"/>
      <c r="DN58" s="521"/>
      <c r="DO58" s="521"/>
      <c r="DP58" s="326"/>
      <c r="DQ58" s="677"/>
      <c r="DR58" s="677"/>
      <c r="DS58" s="677"/>
      <c r="DT58" s="677"/>
      <c r="DU58" s="677"/>
      <c r="DV58" s="677"/>
      <c r="DW58" s="677"/>
      <c r="DX58" s="677"/>
      <c r="DY58" s="678"/>
      <c r="DZ58" s="678"/>
      <c r="EA58" s="679"/>
      <c r="EB58" s="737"/>
      <c r="EC58" s="521"/>
      <c r="ED58" s="326"/>
      <c r="EE58" s="677"/>
      <c r="EF58" s="677"/>
      <c r="EG58" s="677"/>
      <c r="EH58" s="677"/>
      <c r="EI58" s="677"/>
      <c r="EJ58" s="677"/>
      <c r="EK58" s="677"/>
      <c r="EL58" s="677"/>
      <c r="EM58" s="678"/>
      <c r="EN58" s="678"/>
      <c r="EO58" s="679"/>
      <c r="EP58" s="527"/>
      <c r="EQ58" s="1225"/>
      <c r="ER58" s="1225"/>
      <c r="ES58" s="1225"/>
      <c r="ET58" s="309"/>
      <c r="EU58" s="309"/>
      <c r="EV58" s="1539"/>
      <c r="EW58" s="1540"/>
      <c r="EX58" s="1563"/>
      <c r="EY58" s="1555"/>
      <c r="EZ58" s="1555"/>
      <c r="FA58" s="309"/>
      <c r="FB58" s="324"/>
      <c r="FC58" s="324"/>
      <c r="FD58" s="324"/>
      <c r="FE58" s="547"/>
      <c r="FF58" s="547"/>
      <c r="FG58" s="547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1.91</v>
      </c>
      <c r="GK58" s="113">
        <v>1.89</v>
      </c>
      <c r="GL58" s="113">
        <v>2.02</v>
      </c>
      <c r="GM58" s="538">
        <v>1.94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1.92</v>
      </c>
      <c r="JO58" s="113">
        <v>1.97</v>
      </c>
      <c r="JP58" s="113">
        <v>1.91</v>
      </c>
      <c r="JQ58" s="538">
        <v>1.93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2.02</v>
      </c>
      <c r="MP58" s="725">
        <v>1.92</v>
      </c>
      <c r="MQ58" s="725">
        <v>1.94</v>
      </c>
      <c r="MR58" s="725">
        <v>1.93</v>
      </c>
      <c r="MS58" s="726">
        <v>1.95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42">
    <mergeCell ref="ED1:EO1"/>
    <mergeCell ref="FO1:FU1"/>
    <mergeCell ref="FW1:GF1"/>
    <mergeCell ref="GH1:GM1"/>
    <mergeCell ref="GO1:GR1"/>
    <mergeCell ref="GT1:HE1"/>
    <mergeCell ref="AG1:AJ1"/>
    <mergeCell ref="AL1:AW1"/>
    <mergeCell ref="AZ1:BK1"/>
    <mergeCell ref="CK1:CQ1"/>
    <mergeCell ref="CS1:DB1"/>
    <mergeCell ref="DD1:DI1"/>
    <mergeCell ref="DK1:DN1"/>
    <mergeCell ref="CE1:CH1"/>
    <mergeCell ref="DP1:EA1"/>
    <mergeCell ref="FI1:FL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IM1:IP1"/>
    <mergeCell ref="LQ1:LT1"/>
    <mergeCell ref="IW2:IX2"/>
    <mergeCell ref="JA2:JJ2"/>
    <mergeCell ref="LR2:LT2"/>
    <mergeCell ref="LX2:LY2"/>
    <mergeCell ref="MB2:MK2"/>
    <mergeCell ref="MM2:MS2"/>
    <mergeCell ref="JX2:KI2"/>
    <mergeCell ref="KL2:KW2"/>
    <mergeCell ref="LC2:LE2"/>
    <mergeCell ref="LJ2:LK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E5:EM5"/>
    <mergeCell ref="GU5:HC5"/>
    <mergeCell ref="HI5:HQ5"/>
    <mergeCell ref="JY5:KG5"/>
    <mergeCell ref="KM5:KU5"/>
    <mergeCell ref="NA5:NI5"/>
    <mergeCell ref="MU2:MX2"/>
    <mergeCell ref="NO5:NW5"/>
    <mergeCell ref="MZ2:NK2"/>
    <mergeCell ref="NN2:NY2"/>
    <mergeCell ref="JS3:JV3"/>
    <mergeCell ref="JX3:KI3"/>
    <mergeCell ref="KL3:KW3"/>
    <mergeCell ref="MU3:MX3"/>
    <mergeCell ref="MZ3:NK3"/>
    <mergeCell ref="NN3:NY3"/>
    <mergeCell ref="JL2:JQ2"/>
    <mergeCell ref="JS2:JV2"/>
    <mergeCell ref="ED2:EO2"/>
    <mergeCell ref="EU2:EW2"/>
    <mergeCell ref="FB2:FC2"/>
    <mergeCell ref="FJ2:FL2"/>
    <mergeCell ref="FP2:FR2"/>
    <mergeCell ref="FS2:FT2"/>
    <mergeCell ref="NA35:ND35"/>
    <mergeCell ref="NA33:ND34"/>
    <mergeCell ref="NO35:NW35"/>
    <mergeCell ref="NO25:NW25"/>
    <mergeCell ref="NA25:NI25"/>
    <mergeCell ref="NO15:NW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1:D1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AM33:AP34"/>
    <mergeCell ref="DQ33:DT34"/>
    <mergeCell ref="GU33:GX34"/>
    <mergeCell ref="JY33:KB34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AM5:AU5"/>
    <mergeCell ref="BA5:BI5"/>
    <mergeCell ref="DQ5:DY5"/>
  </mergeCells>
  <pageMargins left="0" right="0" top="0" bottom="0" header="0" footer="0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A66"/>
  <sheetViews>
    <sheetView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5" width="9.87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152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152</v>
      </c>
      <c r="AA1" s="1694"/>
      <c r="AB1" s="1694"/>
      <c r="AC1" s="1694"/>
      <c r="AD1" s="1694"/>
      <c r="AE1" s="1694"/>
      <c r="AF1" s="406"/>
      <c r="AG1" s="1695" t="s">
        <v>152</v>
      </c>
      <c r="AH1" s="1695"/>
      <c r="AI1" s="1695"/>
      <c r="AJ1" s="1695"/>
      <c r="AK1" s="406"/>
      <c r="AL1" s="1703" t="s">
        <v>152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152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152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152</v>
      </c>
      <c r="DE1" s="1694"/>
      <c r="DF1" s="1694"/>
      <c r="DG1" s="1694"/>
      <c r="DH1" s="1694"/>
      <c r="DI1" s="1694"/>
      <c r="DJ1" s="406"/>
      <c r="DK1" s="1695" t="s">
        <v>152</v>
      </c>
      <c r="DL1" s="1695"/>
      <c r="DM1" s="1695"/>
      <c r="DN1" s="1695"/>
      <c r="DO1" s="406"/>
      <c r="DP1" s="1691" t="s">
        <v>152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152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152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152</v>
      </c>
      <c r="GI1" s="1694"/>
      <c r="GJ1" s="1694"/>
      <c r="GK1" s="1694"/>
      <c r="GL1" s="1694"/>
      <c r="GM1" s="1694"/>
      <c r="GN1" s="406"/>
      <c r="GO1" s="1695" t="s">
        <v>152</v>
      </c>
      <c r="GP1" s="1695"/>
      <c r="GQ1" s="1695"/>
      <c r="GR1" s="1695"/>
      <c r="GS1" s="406"/>
      <c r="GT1" s="1691" t="s">
        <v>152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152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152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152</v>
      </c>
      <c r="JM1" s="1694"/>
      <c r="JN1" s="1694"/>
      <c r="JO1" s="1694"/>
      <c r="JP1" s="1694"/>
      <c r="JQ1" s="1694"/>
      <c r="JR1" s="406"/>
      <c r="JS1" s="1695" t="s">
        <v>152</v>
      </c>
      <c r="JT1" s="1695"/>
      <c r="JU1" s="1695"/>
      <c r="JV1" s="1695"/>
      <c r="JW1" s="406"/>
      <c r="JX1" s="1691" t="s">
        <v>152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152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152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152</v>
      </c>
      <c r="MN1" s="1698"/>
      <c r="MO1" s="1698"/>
      <c r="MP1" s="1698"/>
      <c r="MQ1" s="1698"/>
      <c r="MR1" s="1698"/>
      <c r="MS1" s="1698"/>
      <c r="MT1" s="554"/>
      <c r="MU1" s="1695" t="s">
        <v>152</v>
      </c>
      <c r="MV1" s="1695"/>
      <c r="MW1" s="1695"/>
      <c r="MX1" s="1695"/>
      <c r="MY1" s="1275"/>
      <c r="MZ1" s="1685" t="s">
        <v>152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152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153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153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153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153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153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605946</v>
      </c>
      <c r="C4" s="372">
        <v>607306</v>
      </c>
      <c r="D4" s="373">
        <v>-0.22</v>
      </c>
      <c r="E4" s="387"/>
      <c r="F4" s="387"/>
      <c r="G4" s="236" t="s">
        <v>18</v>
      </c>
      <c r="H4" s="1131">
        <v>64001</v>
      </c>
      <c r="I4" s="188">
        <v>66833</v>
      </c>
      <c r="J4" s="1154">
        <v>68767</v>
      </c>
      <c r="K4" s="1131">
        <v>199601</v>
      </c>
      <c r="L4" s="1155">
        <v>200849</v>
      </c>
      <c r="M4" s="390">
        <v>-0.62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3" t="s">
        <v>9</v>
      </c>
      <c r="AC4" s="1103" t="s">
        <v>10</v>
      </c>
      <c r="AD4" s="1103" t="s">
        <v>11</v>
      </c>
      <c r="AE4" s="1084" t="s">
        <v>362</v>
      </c>
      <c r="AF4" s="208"/>
      <c r="AG4" s="1581"/>
      <c r="AH4" s="1582">
        <v>2019</v>
      </c>
      <c r="AI4" s="1582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557602</v>
      </c>
      <c r="CG4" s="372">
        <v>553806</v>
      </c>
      <c r="CH4" s="373">
        <v>0.69</v>
      </c>
      <c r="CI4" s="387"/>
      <c r="CJ4" s="387"/>
      <c r="CK4" s="236" t="s">
        <v>18</v>
      </c>
      <c r="CL4" s="1131">
        <v>65235</v>
      </c>
      <c r="CM4" s="188">
        <v>60007</v>
      </c>
      <c r="CN4" s="1154">
        <v>59927</v>
      </c>
      <c r="CO4" s="1131">
        <v>185169</v>
      </c>
      <c r="CP4" s="1155">
        <v>188846</v>
      </c>
      <c r="CQ4" s="390">
        <v>-1.95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480416</v>
      </c>
      <c r="FK4" s="372">
        <v>492645</v>
      </c>
      <c r="FL4" s="373">
        <v>-2.48</v>
      </c>
      <c r="FM4" s="387"/>
      <c r="FN4" s="387"/>
      <c r="FO4" s="236" t="s">
        <v>18</v>
      </c>
      <c r="FP4" s="1131">
        <v>65248</v>
      </c>
      <c r="FQ4" s="188">
        <v>59907</v>
      </c>
      <c r="FR4" s="1154">
        <v>62699</v>
      </c>
      <c r="FS4" s="1131">
        <v>187854</v>
      </c>
      <c r="FT4" s="1155">
        <v>194176</v>
      </c>
      <c r="FU4" s="390">
        <v>-3.26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580980</v>
      </c>
      <c r="IO4" s="372">
        <v>598849</v>
      </c>
      <c r="IP4" s="373">
        <v>-2.98</v>
      </c>
      <c r="IQ4" s="387"/>
      <c r="IR4" s="387"/>
      <c r="IS4" s="236" t="s">
        <v>18</v>
      </c>
      <c r="IT4" s="1131">
        <v>62211</v>
      </c>
      <c r="IU4" s="188">
        <v>58583</v>
      </c>
      <c r="IV4" s="1154">
        <v>67995</v>
      </c>
      <c r="IW4" s="1131">
        <v>188789</v>
      </c>
      <c r="IX4" s="1155">
        <v>194336</v>
      </c>
      <c r="IY4" s="390">
        <v>-2.85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2224944</v>
      </c>
      <c r="LS4" s="372">
        <v>2252606</v>
      </c>
      <c r="LT4" s="413">
        <v>-1.23</v>
      </c>
      <c r="LU4" s="408"/>
      <c r="LV4" s="408"/>
      <c r="LW4" s="1202" t="s">
        <v>18</v>
      </c>
      <c r="LX4" s="1100">
        <v>761413</v>
      </c>
      <c r="LY4" s="1203">
        <v>778207</v>
      </c>
      <c r="LZ4" s="1204">
        <v>-2.16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514999</v>
      </c>
      <c r="C5" s="376">
        <v>518023</v>
      </c>
      <c r="D5" s="377">
        <v>-0.57999999999999996</v>
      </c>
      <c r="E5" s="387"/>
      <c r="F5" s="387"/>
      <c r="G5" s="244" t="s">
        <v>27</v>
      </c>
      <c r="H5" s="1131">
        <v>12</v>
      </c>
      <c r="I5" s="188">
        <v>0</v>
      </c>
      <c r="J5" s="1154">
        <v>0</v>
      </c>
      <c r="K5" s="1131">
        <v>12</v>
      </c>
      <c r="L5" s="1155">
        <v>13</v>
      </c>
      <c r="M5" s="390">
        <v>-7.69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114</v>
      </c>
      <c r="AC5" s="210">
        <v>114</v>
      </c>
      <c r="AD5" s="210">
        <v>114</v>
      </c>
      <c r="AE5" s="187">
        <v>114</v>
      </c>
      <c r="AF5" s="206"/>
      <c r="AG5" s="509" t="s">
        <v>30</v>
      </c>
      <c r="AH5" s="1095">
        <v>114</v>
      </c>
      <c r="AI5" s="510">
        <v>107</v>
      </c>
      <c r="AJ5" s="1285">
        <v>6.54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508793</v>
      </c>
      <c r="CG5" s="376">
        <v>505076</v>
      </c>
      <c r="CH5" s="377">
        <v>0.74</v>
      </c>
      <c r="CI5" s="387"/>
      <c r="CJ5" s="387"/>
      <c r="CK5" s="244" t="s">
        <v>27</v>
      </c>
      <c r="CL5" s="1131">
        <v>13</v>
      </c>
      <c r="CM5" s="188">
        <v>0</v>
      </c>
      <c r="CN5" s="1154">
        <v>40</v>
      </c>
      <c r="CO5" s="1131">
        <v>53</v>
      </c>
      <c r="CP5" s="1155">
        <v>155</v>
      </c>
      <c r="CQ5" s="390">
        <v>-65.81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114</v>
      </c>
      <c r="DG5" s="210">
        <v>114</v>
      </c>
      <c r="DH5" s="210">
        <v>114</v>
      </c>
      <c r="DI5" s="187">
        <v>114</v>
      </c>
      <c r="DJ5" s="206"/>
      <c r="DK5" s="509" t="s">
        <v>30</v>
      </c>
      <c r="DL5" s="1095">
        <v>114</v>
      </c>
      <c r="DM5" s="510">
        <v>107</v>
      </c>
      <c r="DN5" s="1285">
        <v>6.54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416026</v>
      </c>
      <c r="FK5" s="376">
        <v>428553</v>
      </c>
      <c r="FL5" s="377">
        <v>-2.92</v>
      </c>
      <c r="FM5" s="387"/>
      <c r="FN5" s="387"/>
      <c r="FO5" s="244" t="s">
        <v>27</v>
      </c>
      <c r="FP5" s="1131">
        <v>0</v>
      </c>
      <c r="FQ5" s="188">
        <v>0</v>
      </c>
      <c r="FR5" s="1154">
        <v>0</v>
      </c>
      <c r="FS5" s="1131">
        <v>0</v>
      </c>
      <c r="FT5" s="1155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4">
        <v>114</v>
      </c>
      <c r="GK5" s="524">
        <v>114</v>
      </c>
      <c r="GL5" s="524">
        <v>114</v>
      </c>
      <c r="GM5" s="949">
        <v>114</v>
      </c>
      <c r="GN5" s="517"/>
      <c r="GO5" s="509" t="s">
        <v>30</v>
      </c>
      <c r="GP5" s="1095">
        <v>114</v>
      </c>
      <c r="GQ5" s="510">
        <v>107</v>
      </c>
      <c r="GR5" s="1285">
        <v>6.54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501219</v>
      </c>
      <c r="IO5" s="376">
        <v>517142</v>
      </c>
      <c r="IP5" s="377">
        <v>-3.08</v>
      </c>
      <c r="IQ5" s="387"/>
      <c r="IR5" s="387"/>
      <c r="IS5" s="244" t="s">
        <v>27</v>
      </c>
      <c r="IT5" s="1131">
        <v>0</v>
      </c>
      <c r="IU5" s="188">
        <v>0</v>
      </c>
      <c r="IV5" s="1154">
        <v>4</v>
      </c>
      <c r="IW5" s="1131">
        <v>4</v>
      </c>
      <c r="IX5" s="1155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740">
        <v>114</v>
      </c>
      <c r="JO5" s="740">
        <v>114</v>
      </c>
      <c r="JP5" s="740">
        <v>114</v>
      </c>
      <c r="JQ5" s="1067">
        <v>114</v>
      </c>
      <c r="JR5" s="517"/>
      <c r="JS5" s="509" t="s">
        <v>30</v>
      </c>
      <c r="JT5" s="1095">
        <v>114</v>
      </c>
      <c r="JU5" s="510">
        <v>107</v>
      </c>
      <c r="JV5" s="1285">
        <v>6.54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1941037</v>
      </c>
      <c r="LS5" s="563">
        <v>1968794</v>
      </c>
      <c r="LT5" s="340">
        <v>-1.41</v>
      </c>
      <c r="LU5" s="408"/>
      <c r="LV5" s="408"/>
      <c r="LW5" s="1205" t="s">
        <v>27</v>
      </c>
      <c r="LX5" s="1100">
        <v>69</v>
      </c>
      <c r="LY5" s="1203">
        <v>168</v>
      </c>
      <c r="LZ5" s="1204">
        <v>-58.93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114</v>
      </c>
      <c r="MP5" s="1297">
        <v>114</v>
      </c>
      <c r="MQ5" s="1297">
        <v>114</v>
      </c>
      <c r="MR5" s="1297">
        <v>114</v>
      </c>
      <c r="MS5" s="1297">
        <v>114</v>
      </c>
      <c r="MT5" s="571"/>
      <c r="MU5" s="509" t="s">
        <v>30</v>
      </c>
      <c r="MV5" s="1095">
        <v>114</v>
      </c>
      <c r="MW5" s="510">
        <v>107</v>
      </c>
      <c r="MX5" s="1285">
        <v>6.54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90947</v>
      </c>
      <c r="C6" s="380">
        <v>89283</v>
      </c>
      <c r="D6" s="381">
        <v>1.86</v>
      </c>
      <c r="E6" s="387"/>
      <c r="F6" s="387"/>
      <c r="G6" s="244" t="s">
        <v>35</v>
      </c>
      <c r="H6" s="1131">
        <v>248</v>
      </c>
      <c r="I6" s="188">
        <v>186</v>
      </c>
      <c r="J6" s="1154">
        <v>223</v>
      </c>
      <c r="K6" s="1131">
        <v>657</v>
      </c>
      <c r="L6" s="1155">
        <v>664</v>
      </c>
      <c r="M6" s="390">
        <v>-1.05</v>
      </c>
      <c r="N6" s="206"/>
      <c r="O6" s="254" t="s">
        <v>36</v>
      </c>
      <c r="P6" s="255">
        <v>558.38</v>
      </c>
      <c r="Q6" s="256">
        <v>556.76</v>
      </c>
      <c r="R6" s="257">
        <v>0.28999999999999998</v>
      </c>
      <c r="S6" s="255">
        <v>0</v>
      </c>
      <c r="T6" s="256">
        <v>0</v>
      </c>
      <c r="U6" s="257">
        <v>0</v>
      </c>
      <c r="V6" s="255">
        <v>330.55</v>
      </c>
      <c r="W6" s="256">
        <v>330.94</v>
      </c>
      <c r="X6" s="257">
        <v>-0.12</v>
      </c>
      <c r="Y6" s="206"/>
      <c r="Z6" s="206"/>
      <c r="AA6" s="206" t="s">
        <v>37</v>
      </c>
      <c r="AB6" s="207">
        <v>4</v>
      </c>
      <c r="AC6" s="207">
        <v>4</v>
      </c>
      <c r="AD6" s="207">
        <v>4</v>
      </c>
      <c r="AE6" s="187">
        <v>4</v>
      </c>
      <c r="AF6" s="206"/>
      <c r="AG6" s="509" t="s">
        <v>38</v>
      </c>
      <c r="AH6" s="1096">
        <v>2867</v>
      </c>
      <c r="AI6" s="1094">
        <v>2996</v>
      </c>
      <c r="AJ6" s="1285">
        <v>-4.3099999999999996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48809</v>
      </c>
      <c r="CG6" s="380">
        <v>48730</v>
      </c>
      <c r="CH6" s="381">
        <v>0.16</v>
      </c>
      <c r="CI6" s="387"/>
      <c r="CJ6" s="387"/>
      <c r="CK6" s="244" t="s">
        <v>35</v>
      </c>
      <c r="CL6" s="1131">
        <v>202</v>
      </c>
      <c r="CM6" s="188">
        <v>375</v>
      </c>
      <c r="CN6" s="1154">
        <v>316</v>
      </c>
      <c r="CO6" s="1131">
        <v>893</v>
      </c>
      <c r="CP6" s="1155">
        <v>928</v>
      </c>
      <c r="CQ6" s="390">
        <v>-3.77</v>
      </c>
      <c r="CR6" s="206"/>
      <c r="CS6" s="254" t="s">
        <v>36</v>
      </c>
      <c r="CT6" s="255">
        <v>560.1</v>
      </c>
      <c r="CU6" s="256">
        <v>544.33000000000004</v>
      </c>
      <c r="CV6" s="257">
        <v>2.9</v>
      </c>
      <c r="CW6" s="255">
        <v>0</v>
      </c>
      <c r="CX6" s="256">
        <v>0</v>
      </c>
      <c r="CY6" s="257">
        <v>0</v>
      </c>
      <c r="CZ6" s="255">
        <v>319.61</v>
      </c>
      <c r="DA6" s="256">
        <v>308.62</v>
      </c>
      <c r="DB6" s="257">
        <v>3.56</v>
      </c>
      <c r="DC6" s="206"/>
      <c r="DD6" s="206"/>
      <c r="DE6" s="206" t="s">
        <v>37</v>
      </c>
      <c r="DF6" s="207">
        <v>4</v>
      </c>
      <c r="DG6" s="207">
        <v>4</v>
      </c>
      <c r="DH6" s="207">
        <v>4</v>
      </c>
      <c r="DI6" s="187">
        <v>4</v>
      </c>
      <c r="DJ6" s="206"/>
      <c r="DK6" s="509" t="s">
        <v>38</v>
      </c>
      <c r="DL6" s="1096">
        <v>2867</v>
      </c>
      <c r="DM6" s="1094">
        <v>2996</v>
      </c>
      <c r="DN6" s="1285">
        <v>-4.3099999999999996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64390</v>
      </c>
      <c r="FK6" s="380">
        <v>64092</v>
      </c>
      <c r="FL6" s="381">
        <v>0.46</v>
      </c>
      <c r="FM6" s="387"/>
      <c r="FN6" s="387"/>
      <c r="FO6" s="244" t="s">
        <v>35</v>
      </c>
      <c r="FP6" s="1131">
        <v>95</v>
      </c>
      <c r="FQ6" s="188">
        <v>155</v>
      </c>
      <c r="FR6" s="1154">
        <v>155</v>
      </c>
      <c r="FS6" s="1131">
        <v>405</v>
      </c>
      <c r="FT6" s="1155">
        <v>404</v>
      </c>
      <c r="FU6" s="390">
        <v>0.25</v>
      </c>
      <c r="FV6" s="688"/>
      <c r="FW6" s="254" t="s">
        <v>36</v>
      </c>
      <c r="FX6" s="255">
        <v>460.81</v>
      </c>
      <c r="FY6" s="256">
        <v>471.4</v>
      </c>
      <c r="FZ6" s="257">
        <v>-2.25</v>
      </c>
      <c r="GA6" s="255">
        <v>0</v>
      </c>
      <c r="GB6" s="256">
        <v>0</v>
      </c>
      <c r="GC6" s="257">
        <v>0</v>
      </c>
      <c r="GD6" s="255">
        <v>308.26</v>
      </c>
      <c r="GE6" s="256">
        <v>315.38</v>
      </c>
      <c r="GF6" s="257">
        <v>-2.2599999999999998</v>
      </c>
      <c r="GG6" s="517"/>
      <c r="GH6" s="517"/>
      <c r="GI6" s="517" t="s">
        <v>37</v>
      </c>
      <c r="GJ6" s="490">
        <v>4</v>
      </c>
      <c r="GK6" s="490">
        <v>4</v>
      </c>
      <c r="GL6" s="490">
        <v>4</v>
      </c>
      <c r="GM6" s="949">
        <v>4</v>
      </c>
      <c r="GN6" s="517"/>
      <c r="GO6" s="509" t="s">
        <v>38</v>
      </c>
      <c r="GP6" s="1096">
        <v>2867</v>
      </c>
      <c r="GQ6" s="1094">
        <v>2996</v>
      </c>
      <c r="GR6" s="1285">
        <v>-4.3099999999999996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79761</v>
      </c>
      <c r="IO6" s="380">
        <v>81707</v>
      </c>
      <c r="IP6" s="381">
        <v>-2.38</v>
      </c>
      <c r="IQ6" s="387"/>
      <c r="IR6" s="387"/>
      <c r="IS6" s="244" t="s">
        <v>35</v>
      </c>
      <c r="IT6" s="1131">
        <v>159</v>
      </c>
      <c r="IU6" s="188">
        <v>142</v>
      </c>
      <c r="IV6" s="1154">
        <v>178</v>
      </c>
      <c r="IW6" s="1131">
        <v>479</v>
      </c>
      <c r="IX6" s="1155">
        <v>449</v>
      </c>
      <c r="IY6" s="390">
        <v>6.68</v>
      </c>
      <c r="IZ6" s="517"/>
      <c r="JA6" s="254" t="s">
        <v>36</v>
      </c>
      <c r="JB6" s="255">
        <v>494.01</v>
      </c>
      <c r="JC6" s="256">
        <v>509.97</v>
      </c>
      <c r="JD6" s="257">
        <v>-3.13</v>
      </c>
      <c r="JE6" s="255">
        <v>0</v>
      </c>
      <c r="JF6" s="256">
        <v>0</v>
      </c>
      <c r="JG6" s="257">
        <v>0</v>
      </c>
      <c r="JH6" s="255">
        <v>316.70999999999998</v>
      </c>
      <c r="JI6" s="256">
        <v>329.59</v>
      </c>
      <c r="JJ6" s="257">
        <v>-3.91</v>
      </c>
      <c r="JK6" s="517"/>
      <c r="JL6" s="517"/>
      <c r="JM6" s="517" t="s">
        <v>37</v>
      </c>
      <c r="JN6" s="505">
        <v>4</v>
      </c>
      <c r="JO6" s="505">
        <v>4</v>
      </c>
      <c r="JP6" s="505">
        <v>4</v>
      </c>
      <c r="JQ6" s="1067">
        <v>4</v>
      </c>
      <c r="JR6" s="517"/>
      <c r="JS6" s="509" t="s">
        <v>38</v>
      </c>
      <c r="JT6" s="1096">
        <v>2867</v>
      </c>
      <c r="JU6" s="1094">
        <v>2996</v>
      </c>
      <c r="JV6" s="1285">
        <v>-4.3099999999999996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283907</v>
      </c>
      <c r="LS6" s="564">
        <v>283812</v>
      </c>
      <c r="LT6" s="351">
        <v>0.03</v>
      </c>
      <c r="LU6" s="408"/>
      <c r="LV6" s="408"/>
      <c r="LW6" s="1205" t="s">
        <v>35</v>
      </c>
      <c r="LX6" s="1100">
        <v>2434</v>
      </c>
      <c r="LY6" s="1203">
        <v>2445</v>
      </c>
      <c r="LZ6" s="1204">
        <v>-0.45</v>
      </c>
      <c r="MA6" s="206"/>
      <c r="MB6" s="254" t="s">
        <v>36</v>
      </c>
      <c r="MC6" s="255">
        <v>518.66</v>
      </c>
      <c r="MD6" s="548">
        <v>520.98</v>
      </c>
      <c r="ME6" s="257">
        <v>-0.45</v>
      </c>
      <c r="MF6" s="255">
        <v>0</v>
      </c>
      <c r="MG6" s="548">
        <v>0</v>
      </c>
      <c r="MH6" s="257">
        <v>0</v>
      </c>
      <c r="MI6" s="255">
        <v>319.67</v>
      </c>
      <c r="MJ6" s="548">
        <v>322.06</v>
      </c>
      <c r="MK6" s="257">
        <v>-0.74</v>
      </c>
      <c r="ML6" s="230"/>
      <c r="MM6" s="230"/>
      <c r="MN6" s="230" t="s">
        <v>37</v>
      </c>
      <c r="MO6" s="721">
        <v>4</v>
      </c>
      <c r="MP6" s="721">
        <v>4</v>
      </c>
      <c r="MQ6" s="721">
        <v>4</v>
      </c>
      <c r="MR6" s="721">
        <v>4</v>
      </c>
      <c r="MS6" s="721">
        <v>4</v>
      </c>
      <c r="MT6" s="571"/>
      <c r="MU6" s="509" t="s">
        <v>38</v>
      </c>
      <c r="MV6" s="1096">
        <v>2867</v>
      </c>
      <c r="MW6" s="1094">
        <v>2996</v>
      </c>
      <c r="MX6" s="1285">
        <v>-4.3099999999999996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243166</v>
      </c>
      <c r="C7" s="372">
        <v>244322</v>
      </c>
      <c r="D7" s="373">
        <v>-0.47</v>
      </c>
      <c r="E7" s="387"/>
      <c r="F7" s="387"/>
      <c r="G7" s="244" t="s">
        <v>49</v>
      </c>
      <c r="H7" s="1131">
        <v>9</v>
      </c>
      <c r="I7" s="188">
        <v>0</v>
      </c>
      <c r="J7" s="1154">
        <v>6</v>
      </c>
      <c r="K7" s="1131">
        <v>15</v>
      </c>
      <c r="L7" s="1155">
        <v>17</v>
      </c>
      <c r="M7" s="390">
        <v>-11.76</v>
      </c>
      <c r="N7" s="206"/>
      <c r="O7" s="254" t="s">
        <v>50</v>
      </c>
      <c r="P7" s="255">
        <v>507.95</v>
      </c>
      <c r="Q7" s="256">
        <v>500.57</v>
      </c>
      <c r="R7" s="257">
        <v>1.47</v>
      </c>
      <c r="S7" s="255">
        <v>441.96</v>
      </c>
      <c r="T7" s="256">
        <v>432.74</v>
      </c>
      <c r="U7" s="257">
        <v>2.13</v>
      </c>
      <c r="V7" s="255">
        <v>481.03</v>
      </c>
      <c r="W7" s="256">
        <v>473.06</v>
      </c>
      <c r="X7" s="257">
        <v>1.68</v>
      </c>
      <c r="Y7" s="206"/>
      <c r="Z7" s="206"/>
      <c r="AA7" s="206" t="s">
        <v>51</v>
      </c>
      <c r="AB7" s="207">
        <v>79</v>
      </c>
      <c r="AC7" s="207">
        <v>79</v>
      </c>
      <c r="AD7" s="207">
        <v>79</v>
      </c>
      <c r="AE7" s="187">
        <v>79</v>
      </c>
      <c r="AF7" s="206"/>
      <c r="AG7" s="509" t="s">
        <v>179</v>
      </c>
      <c r="AH7" s="1097">
        <v>58.3</v>
      </c>
      <c r="AI7" s="531">
        <v>57.56</v>
      </c>
      <c r="AJ7" s="1285">
        <v>0.74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189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220026</v>
      </c>
      <c r="CG7" s="372">
        <v>222419</v>
      </c>
      <c r="CH7" s="373">
        <v>-1.08</v>
      </c>
      <c r="CI7" s="387"/>
      <c r="CJ7" s="387"/>
      <c r="CK7" s="244" t="s">
        <v>49</v>
      </c>
      <c r="CL7" s="1131">
        <v>15</v>
      </c>
      <c r="CM7" s="188">
        <v>8</v>
      </c>
      <c r="CN7" s="1154">
        <v>13</v>
      </c>
      <c r="CO7" s="1131">
        <v>36</v>
      </c>
      <c r="CP7" s="1155">
        <v>43</v>
      </c>
      <c r="CQ7" s="390">
        <v>-16.28</v>
      </c>
      <c r="CR7" s="206"/>
      <c r="CS7" s="254" t="s">
        <v>50</v>
      </c>
      <c r="CT7" s="255">
        <v>411.63</v>
      </c>
      <c r="CU7" s="256">
        <v>401.51</v>
      </c>
      <c r="CV7" s="257">
        <v>2.52</v>
      </c>
      <c r="CW7" s="255">
        <v>362.3</v>
      </c>
      <c r="CX7" s="256">
        <v>357.71</v>
      </c>
      <c r="CY7" s="257">
        <v>1.28</v>
      </c>
      <c r="CZ7" s="255">
        <v>390.45</v>
      </c>
      <c r="DA7" s="256">
        <v>382.54</v>
      </c>
      <c r="DB7" s="257">
        <v>2.0699999999999998</v>
      </c>
      <c r="DC7" s="206"/>
      <c r="DD7" s="206"/>
      <c r="DE7" s="206" t="s">
        <v>51</v>
      </c>
      <c r="DF7" s="207">
        <v>79</v>
      </c>
      <c r="DG7" s="207">
        <v>79</v>
      </c>
      <c r="DH7" s="207">
        <v>79</v>
      </c>
      <c r="DI7" s="187">
        <v>79</v>
      </c>
      <c r="DJ7" s="206"/>
      <c r="DK7" s="509" t="s">
        <v>179</v>
      </c>
      <c r="DL7" s="1097">
        <v>59.34</v>
      </c>
      <c r="DM7" s="531">
        <v>57.81</v>
      </c>
      <c r="DN7" s="1285">
        <v>1.53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189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218167</v>
      </c>
      <c r="FK7" s="372">
        <v>225050</v>
      </c>
      <c r="FL7" s="373">
        <v>-3.06</v>
      </c>
      <c r="FM7" s="387"/>
      <c r="FN7" s="387"/>
      <c r="FO7" s="244" t="s">
        <v>49</v>
      </c>
      <c r="FP7" s="1131">
        <v>10</v>
      </c>
      <c r="FQ7" s="188">
        <v>6</v>
      </c>
      <c r="FR7" s="1154">
        <v>4</v>
      </c>
      <c r="FS7" s="1131">
        <v>20</v>
      </c>
      <c r="FT7" s="1155">
        <v>24</v>
      </c>
      <c r="FU7" s="390">
        <v>-16.670000000000002</v>
      </c>
      <c r="FV7" s="688"/>
      <c r="FW7" s="254" t="s">
        <v>50</v>
      </c>
      <c r="FX7" s="255">
        <v>472.56</v>
      </c>
      <c r="FY7" s="256">
        <v>464.93</v>
      </c>
      <c r="FZ7" s="257">
        <v>1.64</v>
      </c>
      <c r="GA7" s="255">
        <v>345.08</v>
      </c>
      <c r="GB7" s="256">
        <v>358.7</v>
      </c>
      <c r="GC7" s="257">
        <v>-3.8</v>
      </c>
      <c r="GD7" s="255">
        <v>430.36</v>
      </c>
      <c r="GE7" s="256">
        <v>429.77</v>
      </c>
      <c r="GF7" s="257">
        <v>0.14000000000000001</v>
      </c>
      <c r="GG7" s="517"/>
      <c r="GH7" s="517"/>
      <c r="GI7" s="517" t="s">
        <v>51</v>
      </c>
      <c r="GJ7" s="490">
        <v>79</v>
      </c>
      <c r="GK7" s="490">
        <v>79</v>
      </c>
      <c r="GL7" s="490">
        <v>79</v>
      </c>
      <c r="GM7" s="949">
        <v>79</v>
      </c>
      <c r="GN7" s="517"/>
      <c r="GO7" s="509" t="s">
        <v>179</v>
      </c>
      <c r="GP7" s="1097">
        <v>51.82</v>
      </c>
      <c r="GQ7" s="531">
        <v>54.08</v>
      </c>
      <c r="GR7" s="1285">
        <v>-2.2599999999999998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250699</v>
      </c>
      <c r="IO7" s="372">
        <v>259760</v>
      </c>
      <c r="IP7" s="373">
        <v>-3.49</v>
      </c>
      <c r="IQ7" s="387"/>
      <c r="IR7" s="387"/>
      <c r="IS7" s="244" t="s">
        <v>49</v>
      </c>
      <c r="IT7" s="1131">
        <v>3</v>
      </c>
      <c r="IU7" s="188">
        <v>7</v>
      </c>
      <c r="IV7" s="1154">
        <v>5</v>
      </c>
      <c r="IW7" s="1131">
        <v>15</v>
      </c>
      <c r="IX7" s="1155">
        <v>10</v>
      </c>
      <c r="IY7" s="390">
        <v>50</v>
      </c>
      <c r="IZ7" s="517"/>
      <c r="JA7" s="254" t="s">
        <v>50</v>
      </c>
      <c r="JB7" s="255">
        <v>563.51</v>
      </c>
      <c r="JC7" s="256">
        <v>553</v>
      </c>
      <c r="JD7" s="257">
        <v>1.9</v>
      </c>
      <c r="JE7" s="255">
        <v>316.49</v>
      </c>
      <c r="JF7" s="256">
        <v>325.07</v>
      </c>
      <c r="JG7" s="257">
        <v>-2.64</v>
      </c>
      <c r="JH7" s="255">
        <v>474.86</v>
      </c>
      <c r="JI7" s="256">
        <v>472.38</v>
      </c>
      <c r="JJ7" s="257">
        <v>0.53</v>
      </c>
      <c r="JK7" s="517"/>
      <c r="JL7" s="517"/>
      <c r="JM7" s="517" t="s">
        <v>51</v>
      </c>
      <c r="JN7" s="505">
        <v>79</v>
      </c>
      <c r="JO7" s="505">
        <v>79</v>
      </c>
      <c r="JP7" s="505">
        <v>79</v>
      </c>
      <c r="JQ7" s="1067">
        <v>79</v>
      </c>
      <c r="JR7" s="517"/>
      <c r="JS7" s="509" t="s">
        <v>179</v>
      </c>
      <c r="JT7" s="1097">
        <v>54.97</v>
      </c>
      <c r="JU7" s="531">
        <v>56.77</v>
      </c>
      <c r="JV7" s="1285">
        <v>-1.8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932058</v>
      </c>
      <c r="LS7" s="372">
        <v>951551</v>
      </c>
      <c r="LT7" s="413">
        <v>-2.0499999999999998</v>
      </c>
      <c r="LU7" s="408"/>
      <c r="LV7" s="408"/>
      <c r="LW7" s="1205" t="s">
        <v>49</v>
      </c>
      <c r="LX7" s="1100">
        <v>86</v>
      </c>
      <c r="LY7" s="1203">
        <v>94</v>
      </c>
      <c r="LZ7" s="1204">
        <v>-8.51</v>
      </c>
      <c r="MA7" s="206"/>
      <c r="MB7" s="254" t="s">
        <v>50</v>
      </c>
      <c r="MC7" s="255">
        <v>493.02</v>
      </c>
      <c r="MD7" s="548">
        <v>485.69</v>
      </c>
      <c r="ME7" s="257">
        <v>1.51</v>
      </c>
      <c r="MF7" s="255">
        <v>369.67</v>
      </c>
      <c r="MG7" s="548">
        <v>370.4</v>
      </c>
      <c r="MH7" s="257">
        <v>-0.2</v>
      </c>
      <c r="MI7" s="255">
        <v>445.69</v>
      </c>
      <c r="MJ7" s="548">
        <v>441.67</v>
      </c>
      <c r="MK7" s="257">
        <v>0.91</v>
      </c>
      <c r="ML7" s="230"/>
      <c r="MM7" s="230"/>
      <c r="MN7" s="230" t="s">
        <v>51</v>
      </c>
      <c r="MO7" s="721">
        <v>79</v>
      </c>
      <c r="MP7" s="721">
        <v>79</v>
      </c>
      <c r="MQ7" s="721">
        <v>79</v>
      </c>
      <c r="MR7" s="721">
        <v>79</v>
      </c>
      <c r="MS7" s="721">
        <v>79</v>
      </c>
      <c r="MT7" s="571"/>
      <c r="MU7" s="509" t="s">
        <v>179</v>
      </c>
      <c r="MV7" s="1097">
        <v>56.11</v>
      </c>
      <c r="MW7" s="531">
        <v>56.55</v>
      </c>
      <c r="MX7" s="1285">
        <v>-0.44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222643</v>
      </c>
      <c r="C8" s="376">
        <v>223669</v>
      </c>
      <c r="D8" s="377">
        <v>-0.46</v>
      </c>
      <c r="E8" s="387"/>
      <c r="F8" s="387"/>
      <c r="G8" s="244" t="s">
        <v>55</v>
      </c>
      <c r="H8" s="1131">
        <v>8</v>
      </c>
      <c r="I8" s="188">
        <v>5</v>
      </c>
      <c r="J8" s="1154">
        <v>9</v>
      </c>
      <c r="K8" s="1131">
        <v>22</v>
      </c>
      <c r="L8" s="1155">
        <v>22</v>
      </c>
      <c r="M8" s="390">
        <v>0</v>
      </c>
      <c r="N8" s="206"/>
      <c r="O8" s="254" t="s">
        <v>56</v>
      </c>
      <c r="P8" s="255">
        <v>687.1</v>
      </c>
      <c r="Q8" s="256">
        <v>649.63</v>
      </c>
      <c r="R8" s="257">
        <v>5.77</v>
      </c>
      <c r="S8" s="255">
        <v>645.04</v>
      </c>
      <c r="T8" s="256">
        <v>625.64</v>
      </c>
      <c r="U8" s="257">
        <v>3.1</v>
      </c>
      <c r="V8" s="255">
        <v>669.94</v>
      </c>
      <c r="W8" s="256">
        <v>639.9</v>
      </c>
      <c r="X8" s="257">
        <v>4.6900000000000004</v>
      </c>
      <c r="Y8" s="206"/>
      <c r="Z8" s="206"/>
      <c r="AA8" s="206" t="s">
        <v>57</v>
      </c>
      <c r="AB8" s="207">
        <v>31</v>
      </c>
      <c r="AC8" s="207">
        <v>31</v>
      </c>
      <c r="AD8" s="207">
        <v>31</v>
      </c>
      <c r="AE8" s="187">
        <v>31</v>
      </c>
      <c r="AF8" s="206"/>
      <c r="AG8" s="509" t="s">
        <v>58</v>
      </c>
      <c r="AH8" s="1095">
        <v>213784</v>
      </c>
      <c r="AI8" s="533">
        <v>215030</v>
      </c>
      <c r="AJ8" s="1285">
        <v>-0.57999999999999996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189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208270</v>
      </c>
      <c r="CG8" s="376">
        <v>210651</v>
      </c>
      <c r="CH8" s="377">
        <v>-1.1299999999999999</v>
      </c>
      <c r="CI8" s="387"/>
      <c r="CJ8" s="387"/>
      <c r="CK8" s="244" t="s">
        <v>55</v>
      </c>
      <c r="CL8" s="1131">
        <v>4</v>
      </c>
      <c r="CM8" s="188">
        <v>7</v>
      </c>
      <c r="CN8" s="1154">
        <v>2</v>
      </c>
      <c r="CO8" s="1131">
        <v>13</v>
      </c>
      <c r="CP8" s="1155">
        <v>18</v>
      </c>
      <c r="CQ8" s="390">
        <v>-27.78</v>
      </c>
      <c r="CR8" s="206"/>
      <c r="CS8" s="254" t="s">
        <v>56</v>
      </c>
      <c r="CT8" s="255">
        <v>891.41</v>
      </c>
      <c r="CU8" s="256">
        <v>896.68</v>
      </c>
      <c r="CV8" s="257">
        <v>-0.59</v>
      </c>
      <c r="CW8" s="255">
        <v>1167.5999999999999</v>
      </c>
      <c r="CX8" s="256">
        <v>1170.3800000000001</v>
      </c>
      <c r="CY8" s="257">
        <v>-0.24</v>
      </c>
      <c r="CZ8" s="255">
        <v>1010</v>
      </c>
      <c r="DA8" s="256">
        <v>1015.2</v>
      </c>
      <c r="DB8" s="257">
        <v>-0.51</v>
      </c>
      <c r="DC8" s="206"/>
      <c r="DD8" s="206"/>
      <c r="DE8" s="206" t="s">
        <v>57</v>
      </c>
      <c r="DF8" s="207">
        <v>31</v>
      </c>
      <c r="DG8" s="207">
        <v>31</v>
      </c>
      <c r="DH8" s="207">
        <v>31</v>
      </c>
      <c r="DI8" s="187">
        <v>31</v>
      </c>
      <c r="DJ8" s="206"/>
      <c r="DK8" s="509" t="s">
        <v>58</v>
      </c>
      <c r="DL8" s="1095">
        <v>196399</v>
      </c>
      <c r="DM8" s="533">
        <v>200286</v>
      </c>
      <c r="DN8" s="1285">
        <v>-1.94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189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210072</v>
      </c>
      <c r="FK8" s="376">
        <v>216984</v>
      </c>
      <c r="FL8" s="377">
        <v>-3.19</v>
      </c>
      <c r="FM8" s="387"/>
      <c r="FN8" s="387"/>
      <c r="FO8" s="244" t="s">
        <v>55</v>
      </c>
      <c r="FP8" s="1131">
        <v>7</v>
      </c>
      <c r="FQ8" s="188">
        <v>10</v>
      </c>
      <c r="FR8" s="1154">
        <v>12</v>
      </c>
      <c r="FS8" s="1131">
        <v>29</v>
      </c>
      <c r="FT8" s="1155">
        <v>28</v>
      </c>
      <c r="FU8" s="390">
        <v>3.57</v>
      </c>
      <c r="FV8" s="688"/>
      <c r="FW8" s="254" t="s">
        <v>56</v>
      </c>
      <c r="FX8" s="255">
        <v>979.58</v>
      </c>
      <c r="FY8" s="256">
        <v>1008.1</v>
      </c>
      <c r="FZ8" s="257">
        <v>-2.83</v>
      </c>
      <c r="GA8" s="255">
        <v>851.79</v>
      </c>
      <c r="GB8" s="256">
        <v>876.88</v>
      </c>
      <c r="GC8" s="257">
        <v>-2.86</v>
      </c>
      <c r="GD8" s="255">
        <v>937.27</v>
      </c>
      <c r="GE8" s="256">
        <v>964.67</v>
      </c>
      <c r="GF8" s="257">
        <v>-2.84</v>
      </c>
      <c r="GG8" s="517"/>
      <c r="GH8" s="517"/>
      <c r="GI8" s="517" t="s">
        <v>57</v>
      </c>
      <c r="GJ8" s="490">
        <v>31</v>
      </c>
      <c r="GK8" s="490">
        <v>31</v>
      </c>
      <c r="GL8" s="490">
        <v>31</v>
      </c>
      <c r="GM8" s="949">
        <v>31</v>
      </c>
      <c r="GN8" s="517"/>
      <c r="GO8" s="509" t="s">
        <v>58</v>
      </c>
      <c r="GP8" s="1095">
        <v>193079</v>
      </c>
      <c r="GQ8" s="533">
        <v>199441</v>
      </c>
      <c r="GR8" s="1285">
        <v>-3.19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240740</v>
      </c>
      <c r="IO8" s="376">
        <v>249381</v>
      </c>
      <c r="IP8" s="377">
        <v>-3.46</v>
      </c>
      <c r="IQ8" s="387"/>
      <c r="IR8" s="387"/>
      <c r="IS8" s="244" t="s">
        <v>55</v>
      </c>
      <c r="IT8" s="1131">
        <v>8</v>
      </c>
      <c r="IU8" s="188">
        <v>0</v>
      </c>
      <c r="IV8" s="1154">
        <v>10</v>
      </c>
      <c r="IW8" s="1131">
        <v>18</v>
      </c>
      <c r="IX8" s="1155">
        <v>21</v>
      </c>
      <c r="IY8" s="390">
        <v>-14.29</v>
      </c>
      <c r="IZ8" s="517"/>
      <c r="JA8" s="254" t="s">
        <v>56</v>
      </c>
      <c r="JB8" s="255">
        <v>979.46</v>
      </c>
      <c r="JC8" s="256">
        <v>961.25</v>
      </c>
      <c r="JD8" s="257">
        <v>1.89</v>
      </c>
      <c r="JE8" s="255">
        <v>955.01</v>
      </c>
      <c r="JF8" s="256">
        <v>944.91</v>
      </c>
      <c r="JG8" s="257">
        <v>1.07</v>
      </c>
      <c r="JH8" s="255">
        <v>970.69</v>
      </c>
      <c r="JI8" s="256">
        <v>955.47</v>
      </c>
      <c r="JJ8" s="257">
        <v>1.59</v>
      </c>
      <c r="JK8" s="517"/>
      <c r="JL8" s="517"/>
      <c r="JM8" s="517" t="s">
        <v>57</v>
      </c>
      <c r="JN8" s="505">
        <v>31</v>
      </c>
      <c r="JO8" s="505">
        <v>31</v>
      </c>
      <c r="JP8" s="505">
        <v>31</v>
      </c>
      <c r="JQ8" s="1067">
        <v>31</v>
      </c>
      <c r="JR8" s="517"/>
      <c r="JS8" s="509" t="s">
        <v>58</v>
      </c>
      <c r="JT8" s="1095">
        <v>196780</v>
      </c>
      <c r="JU8" s="533">
        <v>202685</v>
      </c>
      <c r="JV8" s="1285">
        <v>-2.91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881725</v>
      </c>
      <c r="LS8" s="376">
        <v>900685</v>
      </c>
      <c r="LT8" s="340">
        <v>-2.11</v>
      </c>
      <c r="LU8" s="408"/>
      <c r="LV8" s="408"/>
      <c r="LW8" s="1205" t="s">
        <v>55</v>
      </c>
      <c r="LX8" s="1100">
        <v>82</v>
      </c>
      <c r="LY8" s="1203">
        <v>89</v>
      </c>
      <c r="LZ8" s="1204">
        <v>-7.87</v>
      </c>
      <c r="MA8" s="206"/>
      <c r="MB8" s="254" t="s">
        <v>56</v>
      </c>
      <c r="MC8" s="255">
        <v>888.03</v>
      </c>
      <c r="MD8" s="548">
        <v>882.93</v>
      </c>
      <c r="ME8" s="257">
        <v>0.57999999999999996</v>
      </c>
      <c r="MF8" s="255">
        <v>909.7</v>
      </c>
      <c r="MG8" s="548">
        <v>905.6</v>
      </c>
      <c r="MH8" s="257">
        <v>0.45</v>
      </c>
      <c r="MI8" s="255">
        <v>896.34</v>
      </c>
      <c r="MJ8" s="548">
        <v>891.58</v>
      </c>
      <c r="MK8" s="257">
        <v>0.53</v>
      </c>
      <c r="ML8" s="230"/>
      <c r="MM8" s="230"/>
      <c r="MN8" s="230" t="s">
        <v>57</v>
      </c>
      <c r="MO8" s="721">
        <v>31</v>
      </c>
      <c r="MP8" s="721">
        <v>31</v>
      </c>
      <c r="MQ8" s="721">
        <v>31</v>
      </c>
      <c r="MR8" s="721">
        <v>31</v>
      </c>
      <c r="MS8" s="721">
        <v>31</v>
      </c>
      <c r="MT8" s="571"/>
      <c r="MU8" s="509" t="s">
        <v>58</v>
      </c>
      <c r="MV8" s="1095">
        <v>800042</v>
      </c>
      <c r="MW8" s="533">
        <v>817442</v>
      </c>
      <c r="MX8" s="1285">
        <v>-2.13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20523</v>
      </c>
      <c r="C9" s="380">
        <v>20653</v>
      </c>
      <c r="D9" s="381">
        <v>-0.63</v>
      </c>
      <c r="E9" s="387"/>
      <c r="F9" s="387"/>
      <c r="G9" s="244" t="s">
        <v>60</v>
      </c>
      <c r="H9" s="1131">
        <v>12</v>
      </c>
      <c r="I9" s="188">
        <v>20</v>
      </c>
      <c r="J9" s="1154">
        <v>22</v>
      </c>
      <c r="K9" s="1131">
        <v>54</v>
      </c>
      <c r="L9" s="1155">
        <v>51</v>
      </c>
      <c r="M9" s="390">
        <v>5.88</v>
      </c>
      <c r="N9" s="206"/>
      <c r="O9" s="254" t="s">
        <v>61</v>
      </c>
      <c r="P9" s="255">
        <v>150.08000000000001</v>
      </c>
      <c r="Q9" s="256">
        <v>148.76</v>
      </c>
      <c r="R9" s="257">
        <v>0.89</v>
      </c>
      <c r="S9" s="255">
        <v>91.02</v>
      </c>
      <c r="T9" s="256">
        <v>90.57</v>
      </c>
      <c r="U9" s="257">
        <v>0.5</v>
      </c>
      <c r="V9" s="255">
        <v>125.98</v>
      </c>
      <c r="W9" s="256">
        <v>125.16</v>
      </c>
      <c r="X9" s="257">
        <v>0.66</v>
      </c>
      <c r="Y9" s="206"/>
      <c r="Z9" s="206"/>
      <c r="AA9" s="206" t="s">
        <v>62</v>
      </c>
      <c r="AB9" s="207">
        <v>0</v>
      </c>
      <c r="AC9" s="207">
        <v>0</v>
      </c>
      <c r="AD9" s="207">
        <v>0</v>
      </c>
      <c r="AE9" s="187">
        <v>0</v>
      </c>
      <c r="AF9" s="206"/>
      <c r="AG9" s="509" t="s">
        <v>180</v>
      </c>
      <c r="AH9" s="1098">
        <v>1.4</v>
      </c>
      <c r="AI9" s="512">
        <v>1.43</v>
      </c>
      <c r="AJ9" s="1285">
        <v>-0.03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189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11756</v>
      </c>
      <c r="CG9" s="380">
        <v>11768</v>
      </c>
      <c r="CH9" s="381">
        <v>-0.1</v>
      </c>
      <c r="CI9" s="387"/>
      <c r="CJ9" s="387"/>
      <c r="CK9" s="244" t="s">
        <v>60</v>
      </c>
      <c r="CL9" s="1131">
        <v>27</v>
      </c>
      <c r="CM9" s="188">
        <v>16</v>
      </c>
      <c r="CN9" s="1154">
        <v>25</v>
      </c>
      <c r="CO9" s="1131">
        <v>68</v>
      </c>
      <c r="CP9" s="1155">
        <v>76</v>
      </c>
      <c r="CQ9" s="390">
        <v>-10.53</v>
      </c>
      <c r="CR9" s="206"/>
      <c r="CS9" s="254" t="s">
        <v>61</v>
      </c>
      <c r="CT9" s="255">
        <v>119.11</v>
      </c>
      <c r="CU9" s="256">
        <v>117.15</v>
      </c>
      <c r="CV9" s="257">
        <v>1.67</v>
      </c>
      <c r="CW9" s="255">
        <v>81.09</v>
      </c>
      <c r="CX9" s="256">
        <v>79.209999999999994</v>
      </c>
      <c r="CY9" s="257">
        <v>2.37</v>
      </c>
      <c r="CZ9" s="255">
        <v>102.78</v>
      </c>
      <c r="DA9" s="256">
        <v>100.72</v>
      </c>
      <c r="DB9" s="257">
        <v>2.0499999999999998</v>
      </c>
      <c r="DC9" s="206"/>
      <c r="DD9" s="206"/>
      <c r="DE9" s="206" t="s">
        <v>62</v>
      </c>
      <c r="DF9" s="207">
        <v>0</v>
      </c>
      <c r="DG9" s="207">
        <v>0</v>
      </c>
      <c r="DH9" s="207">
        <v>0</v>
      </c>
      <c r="DI9" s="187">
        <v>0</v>
      </c>
      <c r="DJ9" s="206"/>
      <c r="DK9" s="509" t="s">
        <v>180</v>
      </c>
      <c r="DL9" s="1098">
        <v>1.6</v>
      </c>
      <c r="DM9" s="512">
        <v>1.56</v>
      </c>
      <c r="DN9" s="1285">
        <v>0.04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189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8095</v>
      </c>
      <c r="FK9" s="380">
        <v>8066</v>
      </c>
      <c r="FL9" s="381">
        <v>0.36</v>
      </c>
      <c r="FM9" s="387"/>
      <c r="FN9" s="387"/>
      <c r="FO9" s="244" t="s">
        <v>60</v>
      </c>
      <c r="FP9" s="1131">
        <v>59</v>
      </c>
      <c r="FQ9" s="188">
        <v>41</v>
      </c>
      <c r="FR9" s="1154">
        <v>9</v>
      </c>
      <c r="FS9" s="1131">
        <v>109</v>
      </c>
      <c r="FT9" s="1155">
        <v>104</v>
      </c>
      <c r="FU9" s="390">
        <v>4.8099999999999996</v>
      </c>
      <c r="FV9" s="688"/>
      <c r="FW9" s="254" t="s">
        <v>61</v>
      </c>
      <c r="FX9" s="255">
        <v>102.17</v>
      </c>
      <c r="FY9" s="256">
        <v>112.22</v>
      </c>
      <c r="FZ9" s="257">
        <v>-8.9600000000000009</v>
      </c>
      <c r="GA9" s="255">
        <v>66.37</v>
      </c>
      <c r="GB9" s="256">
        <v>71.510000000000005</v>
      </c>
      <c r="GC9" s="257">
        <v>-7.19</v>
      </c>
      <c r="GD9" s="255">
        <v>90.32</v>
      </c>
      <c r="GE9" s="256">
        <v>98.75</v>
      </c>
      <c r="GF9" s="257">
        <v>-8.5399999999999991</v>
      </c>
      <c r="GG9" s="517"/>
      <c r="GH9" s="517"/>
      <c r="GI9" s="517" t="s">
        <v>62</v>
      </c>
      <c r="GJ9" s="490">
        <v>0</v>
      </c>
      <c r="GK9" s="490">
        <v>0</v>
      </c>
      <c r="GL9" s="490">
        <v>0</v>
      </c>
      <c r="GM9" s="949">
        <v>0</v>
      </c>
      <c r="GN9" s="517"/>
      <c r="GO9" s="509" t="s">
        <v>180</v>
      </c>
      <c r="GP9" s="1098">
        <v>1.47</v>
      </c>
      <c r="GQ9" s="512">
        <v>1.53</v>
      </c>
      <c r="GR9" s="1285">
        <v>-0.06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9959</v>
      </c>
      <c r="IO9" s="380">
        <v>10379</v>
      </c>
      <c r="IP9" s="381">
        <v>-4.05</v>
      </c>
      <c r="IQ9" s="387"/>
      <c r="IR9" s="387"/>
      <c r="IS9" s="244" t="s">
        <v>60</v>
      </c>
      <c r="IT9" s="1131">
        <v>21</v>
      </c>
      <c r="IU9" s="188">
        <v>12</v>
      </c>
      <c r="IV9" s="1154">
        <v>64</v>
      </c>
      <c r="IW9" s="1131">
        <v>97</v>
      </c>
      <c r="IX9" s="1155">
        <v>99</v>
      </c>
      <c r="IY9" s="390">
        <v>-2.02</v>
      </c>
      <c r="IZ9" s="517"/>
      <c r="JA9" s="254" t="s">
        <v>61</v>
      </c>
      <c r="JB9" s="255">
        <v>111.65</v>
      </c>
      <c r="JC9" s="256">
        <v>120.51</v>
      </c>
      <c r="JD9" s="257">
        <v>-7.35</v>
      </c>
      <c r="JE9" s="255">
        <v>67.489999999999995</v>
      </c>
      <c r="JF9" s="256">
        <v>72.599999999999994</v>
      </c>
      <c r="JG9" s="257">
        <v>-7.04</v>
      </c>
      <c r="JH9" s="255">
        <v>95.8</v>
      </c>
      <c r="JI9" s="256">
        <v>103.56</v>
      </c>
      <c r="JJ9" s="257">
        <v>-7.49</v>
      </c>
      <c r="JK9" s="517"/>
      <c r="JL9" s="517"/>
      <c r="JM9" s="517" t="s">
        <v>62</v>
      </c>
      <c r="JN9" s="505">
        <v>0</v>
      </c>
      <c r="JO9" s="505">
        <v>0</v>
      </c>
      <c r="JP9" s="505">
        <v>0</v>
      </c>
      <c r="JQ9" s="1067">
        <v>0</v>
      </c>
      <c r="JR9" s="517"/>
      <c r="JS9" s="509" t="s">
        <v>180</v>
      </c>
      <c r="JT9" s="1098">
        <v>1.43</v>
      </c>
      <c r="JU9" s="512">
        <v>1.51</v>
      </c>
      <c r="JV9" s="1285">
        <v>-0.08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50333</v>
      </c>
      <c r="LS9" s="564">
        <v>50866</v>
      </c>
      <c r="LT9" s="351">
        <v>-1.05</v>
      </c>
      <c r="LU9" s="408"/>
      <c r="LV9" s="408"/>
      <c r="LW9" s="1205" t="s">
        <v>60</v>
      </c>
      <c r="LX9" s="1100">
        <v>328</v>
      </c>
      <c r="LY9" s="1203">
        <v>330</v>
      </c>
      <c r="LZ9" s="1204">
        <v>-0.61</v>
      </c>
      <c r="MA9" s="206"/>
      <c r="MB9" s="254" t="s">
        <v>61</v>
      </c>
      <c r="MC9" s="255">
        <v>120.95</v>
      </c>
      <c r="MD9" s="548">
        <v>125.05</v>
      </c>
      <c r="ME9" s="257">
        <v>-3.28</v>
      </c>
      <c r="MF9" s="255">
        <v>77.63</v>
      </c>
      <c r="MG9" s="548">
        <v>79.16</v>
      </c>
      <c r="MH9" s="257">
        <v>-1.93</v>
      </c>
      <c r="MI9" s="255">
        <v>104.33</v>
      </c>
      <c r="MJ9" s="548">
        <v>107.53</v>
      </c>
      <c r="MK9" s="257">
        <v>-2.98</v>
      </c>
      <c r="ML9" s="230"/>
      <c r="MM9" s="230"/>
      <c r="MN9" s="230" t="s">
        <v>62</v>
      </c>
      <c r="MO9" s="721">
        <v>0</v>
      </c>
      <c r="MP9" s="721">
        <v>0</v>
      </c>
      <c r="MQ9" s="721">
        <v>0</v>
      </c>
      <c r="MR9" s="721">
        <v>0</v>
      </c>
      <c r="MS9" s="721">
        <v>0</v>
      </c>
      <c r="MT9" s="571"/>
      <c r="MU9" s="509" t="s">
        <v>180</v>
      </c>
      <c r="MV9" s="1098">
        <v>1.47</v>
      </c>
      <c r="MW9" s="512">
        <v>1.5</v>
      </c>
      <c r="MX9" s="1285">
        <v>-0.03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362780</v>
      </c>
      <c r="C10" s="372">
        <v>362984</v>
      </c>
      <c r="D10" s="373">
        <v>-0.06</v>
      </c>
      <c r="E10" s="387"/>
      <c r="F10" s="387"/>
      <c r="G10" s="244" t="s">
        <v>66</v>
      </c>
      <c r="H10" s="1131">
        <v>0</v>
      </c>
      <c r="I10" s="188">
        <v>0</v>
      </c>
      <c r="J10" s="1154">
        <v>5</v>
      </c>
      <c r="K10" s="1131">
        <v>5</v>
      </c>
      <c r="L10" s="1155">
        <v>4</v>
      </c>
      <c r="M10" s="390">
        <v>25</v>
      </c>
      <c r="N10" s="206"/>
      <c r="O10" s="254" t="s">
        <v>67</v>
      </c>
      <c r="P10" s="255">
        <v>98.52</v>
      </c>
      <c r="Q10" s="256">
        <v>97.2</v>
      </c>
      <c r="R10" s="257">
        <v>1.36</v>
      </c>
      <c r="S10" s="255">
        <v>144.76</v>
      </c>
      <c r="T10" s="256">
        <v>145.74</v>
      </c>
      <c r="U10" s="257">
        <v>-0.67</v>
      </c>
      <c r="V10" s="255">
        <v>117.38</v>
      </c>
      <c r="W10" s="256">
        <v>116.89</v>
      </c>
      <c r="X10" s="257">
        <v>0.42</v>
      </c>
      <c r="Y10" s="206"/>
      <c r="Z10" s="206"/>
      <c r="AA10" s="206" t="s">
        <v>68</v>
      </c>
      <c r="AB10" s="207">
        <v>1</v>
      </c>
      <c r="AC10" s="207">
        <v>1</v>
      </c>
      <c r="AD10" s="207">
        <v>1</v>
      </c>
      <c r="AE10" s="187">
        <v>1</v>
      </c>
      <c r="AF10" s="206"/>
      <c r="AG10" s="514" t="s">
        <v>181</v>
      </c>
      <c r="AH10" s="1099">
        <v>1.98</v>
      </c>
      <c r="AI10" s="515">
        <v>1.97</v>
      </c>
      <c r="AJ10" s="1321">
        <v>0.01</v>
      </c>
      <c r="AK10" s="213"/>
      <c r="AL10" s="1309" t="s">
        <v>70</v>
      </c>
      <c r="AM10" s="1317">
        <v>8884</v>
      </c>
      <c r="AN10" s="1318">
        <v>0</v>
      </c>
      <c r="AO10" s="1318">
        <v>3281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12165</v>
      </c>
      <c r="AV10" s="1314">
        <v>0</v>
      </c>
      <c r="AW10" s="1315">
        <v>12165</v>
      </c>
      <c r="AX10" s="206"/>
      <c r="AY10" s="206"/>
      <c r="AZ10" s="1309" t="s">
        <v>70</v>
      </c>
      <c r="BA10" s="1317">
        <v>0</v>
      </c>
      <c r="BB10" s="1318">
        <v>0</v>
      </c>
      <c r="BC10" s="1318">
        <v>1655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1655</v>
      </c>
      <c r="BJ10" s="1314">
        <v>0</v>
      </c>
      <c r="BK10" s="1315">
        <v>1655</v>
      </c>
      <c r="BL10" s="189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337576</v>
      </c>
      <c r="CG10" s="372">
        <v>331387</v>
      </c>
      <c r="CH10" s="373">
        <v>1.87</v>
      </c>
      <c r="CI10" s="387"/>
      <c r="CJ10" s="387"/>
      <c r="CK10" s="244" t="s">
        <v>66</v>
      </c>
      <c r="CL10" s="1131">
        <v>0</v>
      </c>
      <c r="CM10" s="188">
        <v>0</v>
      </c>
      <c r="CN10" s="1154">
        <v>1</v>
      </c>
      <c r="CO10" s="1131">
        <v>1</v>
      </c>
      <c r="CP10" s="1155">
        <v>2</v>
      </c>
      <c r="CQ10" s="390">
        <v>-50</v>
      </c>
      <c r="CR10" s="206"/>
      <c r="CS10" s="254" t="s">
        <v>67</v>
      </c>
      <c r="CT10" s="255">
        <v>94.52</v>
      </c>
      <c r="CU10" s="256">
        <v>91.96</v>
      </c>
      <c r="CV10" s="257">
        <v>2.78</v>
      </c>
      <c r="CW10" s="255">
        <v>80.83</v>
      </c>
      <c r="CX10" s="256">
        <v>79.819999999999993</v>
      </c>
      <c r="CY10" s="257">
        <v>1.27</v>
      </c>
      <c r="CZ10" s="255">
        <v>88.64</v>
      </c>
      <c r="DA10" s="256">
        <v>86.7</v>
      </c>
      <c r="DB10" s="257">
        <v>2.2400000000000002</v>
      </c>
      <c r="DC10" s="206"/>
      <c r="DD10" s="206"/>
      <c r="DE10" s="206" t="s">
        <v>68</v>
      </c>
      <c r="DF10" s="207">
        <v>1</v>
      </c>
      <c r="DG10" s="207">
        <v>1</v>
      </c>
      <c r="DH10" s="207">
        <v>1</v>
      </c>
      <c r="DI10" s="187">
        <v>1</v>
      </c>
      <c r="DJ10" s="206"/>
      <c r="DK10" s="514" t="s">
        <v>181</v>
      </c>
      <c r="DL10" s="1099">
        <v>1.99</v>
      </c>
      <c r="DM10" s="515">
        <v>1.96</v>
      </c>
      <c r="DN10" s="1321">
        <v>0.03</v>
      </c>
      <c r="DO10" s="213"/>
      <c r="DP10" s="1309" t="s">
        <v>70</v>
      </c>
      <c r="DQ10" s="1317">
        <v>4807</v>
      </c>
      <c r="DR10" s="1318">
        <v>0</v>
      </c>
      <c r="DS10" s="1318">
        <v>4868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9675</v>
      </c>
      <c r="DZ10" s="1314">
        <v>6220</v>
      </c>
      <c r="EA10" s="1315">
        <v>15895</v>
      </c>
      <c r="EB10" s="727"/>
      <c r="EC10" s="727"/>
      <c r="ED10" s="1316" t="s">
        <v>70</v>
      </c>
      <c r="EE10" s="1317">
        <v>0</v>
      </c>
      <c r="EF10" s="1318">
        <v>0</v>
      </c>
      <c r="EG10" s="1318">
        <v>2515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2515</v>
      </c>
      <c r="EN10" s="1314">
        <v>503</v>
      </c>
      <c r="EO10" s="1315">
        <v>3018</v>
      </c>
      <c r="EP10" s="189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262249</v>
      </c>
      <c r="FK10" s="372">
        <v>267595</v>
      </c>
      <c r="FL10" s="373">
        <v>-2</v>
      </c>
      <c r="FM10" s="387"/>
      <c r="FN10" s="387"/>
      <c r="FO10" s="244" t="s">
        <v>66</v>
      </c>
      <c r="FP10" s="1131">
        <v>0</v>
      </c>
      <c r="FQ10" s="188">
        <v>0</v>
      </c>
      <c r="FR10" s="1154">
        <v>0</v>
      </c>
      <c r="FS10" s="1131">
        <v>0</v>
      </c>
      <c r="FT10" s="1155">
        <v>0</v>
      </c>
      <c r="FU10" s="390">
        <v>0</v>
      </c>
      <c r="FV10" s="688"/>
      <c r="FW10" s="254" t="s">
        <v>67</v>
      </c>
      <c r="FX10" s="255">
        <v>90.08</v>
      </c>
      <c r="FY10" s="256">
        <v>95.31</v>
      </c>
      <c r="FZ10" s="257">
        <v>-5.49</v>
      </c>
      <c r="GA10" s="255">
        <v>85.41</v>
      </c>
      <c r="GB10" s="256">
        <v>89.62</v>
      </c>
      <c r="GC10" s="257">
        <v>-4.7</v>
      </c>
      <c r="GD10" s="255">
        <v>88.53</v>
      </c>
      <c r="GE10" s="256">
        <v>93.43</v>
      </c>
      <c r="GF10" s="257">
        <v>-5.24</v>
      </c>
      <c r="GG10" s="517"/>
      <c r="GH10" s="517"/>
      <c r="GI10" s="517" t="s">
        <v>68</v>
      </c>
      <c r="GJ10" s="490">
        <v>1</v>
      </c>
      <c r="GK10" s="490">
        <v>1</v>
      </c>
      <c r="GL10" s="490">
        <v>1</v>
      </c>
      <c r="GM10" s="949">
        <v>1</v>
      </c>
      <c r="GN10" s="517"/>
      <c r="GO10" s="514" t="s">
        <v>181</v>
      </c>
      <c r="GP10" s="1099">
        <v>2.08</v>
      </c>
      <c r="GQ10" s="515">
        <v>2.02</v>
      </c>
      <c r="GR10" s="1321">
        <v>0.06</v>
      </c>
      <c r="GS10" s="534"/>
      <c r="GT10" s="1309" t="s">
        <v>70</v>
      </c>
      <c r="GU10" s="1317">
        <v>113</v>
      </c>
      <c r="GV10" s="1318">
        <v>0</v>
      </c>
      <c r="GW10" s="1318">
        <v>680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793</v>
      </c>
      <c r="HD10" s="1314">
        <v>170</v>
      </c>
      <c r="HE10" s="1315">
        <v>963</v>
      </c>
      <c r="HF10" s="517"/>
      <c r="HG10" s="517"/>
      <c r="HH10" s="1309" t="s">
        <v>70</v>
      </c>
      <c r="HI10" s="1317">
        <v>0</v>
      </c>
      <c r="HJ10" s="1318">
        <v>0</v>
      </c>
      <c r="HK10" s="1318">
        <v>239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239</v>
      </c>
      <c r="HR10" s="1314">
        <v>48</v>
      </c>
      <c r="HS10" s="1315">
        <v>287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330281</v>
      </c>
      <c r="IO10" s="372">
        <v>339089</v>
      </c>
      <c r="IP10" s="373">
        <v>-2.6</v>
      </c>
      <c r="IQ10" s="387"/>
      <c r="IR10" s="387"/>
      <c r="IS10" s="244" t="s">
        <v>66</v>
      </c>
      <c r="IT10" s="1131">
        <v>2</v>
      </c>
      <c r="IU10" s="188">
        <v>0</v>
      </c>
      <c r="IV10" s="1154">
        <v>1</v>
      </c>
      <c r="IW10" s="1131">
        <v>3</v>
      </c>
      <c r="IX10" s="1155">
        <v>3</v>
      </c>
      <c r="IY10" s="390">
        <v>0</v>
      </c>
      <c r="IZ10" s="517"/>
      <c r="JA10" s="254" t="s">
        <v>67</v>
      </c>
      <c r="JB10" s="255">
        <v>85.67</v>
      </c>
      <c r="JC10" s="256">
        <v>91.75</v>
      </c>
      <c r="JD10" s="257">
        <v>-6.63</v>
      </c>
      <c r="JE10" s="255">
        <v>58.39</v>
      </c>
      <c r="JF10" s="256">
        <v>62.56</v>
      </c>
      <c r="JG10" s="257">
        <v>-6.67</v>
      </c>
      <c r="JH10" s="255">
        <v>75.88</v>
      </c>
      <c r="JI10" s="256">
        <v>81.42</v>
      </c>
      <c r="JJ10" s="257">
        <v>-6.8</v>
      </c>
      <c r="JK10" s="517"/>
      <c r="JL10" s="517"/>
      <c r="JM10" s="517" t="s">
        <v>68</v>
      </c>
      <c r="JN10" s="505">
        <v>1</v>
      </c>
      <c r="JO10" s="505">
        <v>1</v>
      </c>
      <c r="JP10" s="505">
        <v>1</v>
      </c>
      <c r="JQ10" s="1067">
        <v>1</v>
      </c>
      <c r="JR10" s="517"/>
      <c r="JS10" s="514" t="s">
        <v>181</v>
      </c>
      <c r="JT10" s="1099">
        <v>1.93</v>
      </c>
      <c r="JU10" s="515">
        <v>1.92</v>
      </c>
      <c r="JV10" s="1321">
        <v>0.01</v>
      </c>
      <c r="JW10" s="534"/>
      <c r="JX10" s="1309" t="s">
        <v>70</v>
      </c>
      <c r="JY10" s="1317">
        <v>1530</v>
      </c>
      <c r="JZ10" s="1318">
        <v>0</v>
      </c>
      <c r="KA10" s="1318">
        <v>4031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5561</v>
      </c>
      <c r="KH10" s="1314">
        <v>1748</v>
      </c>
      <c r="KI10" s="1315">
        <v>7309</v>
      </c>
      <c r="KL10" s="1316" t="s">
        <v>70</v>
      </c>
      <c r="KM10" s="1317">
        <v>0</v>
      </c>
      <c r="KN10" s="1318">
        <v>0</v>
      </c>
      <c r="KO10" s="1318">
        <v>476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476</v>
      </c>
      <c r="KV10" s="1314">
        <v>162</v>
      </c>
      <c r="KW10" s="1315">
        <v>638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1292886</v>
      </c>
      <c r="LS10" s="372">
        <v>1301055</v>
      </c>
      <c r="LT10" s="413">
        <v>-0.63</v>
      </c>
      <c r="LU10" s="408"/>
      <c r="LV10" s="408"/>
      <c r="LW10" s="1205" t="s">
        <v>66</v>
      </c>
      <c r="LX10" s="1100">
        <v>9</v>
      </c>
      <c r="LY10" s="1203">
        <v>9</v>
      </c>
      <c r="LZ10" s="1204">
        <v>0</v>
      </c>
      <c r="MA10" s="206"/>
      <c r="MB10" s="254" t="s">
        <v>67</v>
      </c>
      <c r="MC10" s="255">
        <v>92.24</v>
      </c>
      <c r="MD10" s="548">
        <v>94.26</v>
      </c>
      <c r="ME10" s="257">
        <v>-2.14</v>
      </c>
      <c r="MF10" s="255">
        <v>93.84</v>
      </c>
      <c r="MG10" s="548">
        <v>95.6</v>
      </c>
      <c r="MH10" s="257">
        <v>-1.84</v>
      </c>
      <c r="MI10" s="255">
        <v>92.86</v>
      </c>
      <c r="MJ10" s="548">
        <v>94.77</v>
      </c>
      <c r="MK10" s="257">
        <v>-2.02</v>
      </c>
      <c r="ML10" s="230"/>
      <c r="MM10" s="230"/>
      <c r="MN10" s="230" t="s">
        <v>68</v>
      </c>
      <c r="MO10" s="721">
        <v>1</v>
      </c>
      <c r="MP10" s="721">
        <v>1</v>
      </c>
      <c r="MQ10" s="721">
        <v>1</v>
      </c>
      <c r="MR10" s="721">
        <v>1</v>
      </c>
      <c r="MS10" s="721">
        <v>1</v>
      </c>
      <c r="MT10" s="571"/>
      <c r="MU10" s="514" t="s">
        <v>181</v>
      </c>
      <c r="MV10" s="1099">
        <v>1.99</v>
      </c>
      <c r="MW10" s="515">
        <v>1.97</v>
      </c>
      <c r="MX10" s="1321">
        <v>0.02</v>
      </c>
      <c r="MY10" s="579"/>
      <c r="MZ10" s="1309" t="s">
        <v>70</v>
      </c>
      <c r="NA10" s="1317">
        <v>15334</v>
      </c>
      <c r="NB10" s="1318">
        <v>0</v>
      </c>
      <c r="NC10" s="1318">
        <v>12860</v>
      </c>
      <c r="ND10" s="1319">
        <v>0</v>
      </c>
      <c r="NE10" s="1318"/>
      <c r="NF10" s="1318"/>
      <c r="NG10" s="1318"/>
      <c r="NH10" s="1318"/>
      <c r="NI10" s="1320">
        <v>28194</v>
      </c>
      <c r="NJ10" s="1314">
        <v>8138</v>
      </c>
      <c r="NK10" s="1315">
        <v>36332</v>
      </c>
      <c r="NL10" s="710"/>
      <c r="NM10" s="710"/>
      <c r="NN10" s="1309" t="s">
        <v>70</v>
      </c>
      <c r="NO10" s="1317">
        <v>0</v>
      </c>
      <c r="NP10" s="1318">
        <v>0</v>
      </c>
      <c r="NQ10" s="1318">
        <v>4885</v>
      </c>
      <c r="NR10" s="1319">
        <v>0</v>
      </c>
      <c r="NS10" s="1318"/>
      <c r="NT10" s="1318"/>
      <c r="NU10" s="1318"/>
      <c r="NV10" s="1318"/>
      <c r="NW10" s="1320">
        <v>4885</v>
      </c>
      <c r="NX10" s="1314">
        <v>713</v>
      </c>
      <c r="NY10" s="1315">
        <v>5598</v>
      </c>
    </row>
    <row r="11" spans="1:391" ht="22.5" customHeight="1" thickTop="1" thickBot="1" x14ac:dyDescent="0.25">
      <c r="A11" s="374" t="s">
        <v>54</v>
      </c>
      <c r="B11" s="375">
        <v>292356</v>
      </c>
      <c r="C11" s="376">
        <v>294354</v>
      </c>
      <c r="D11" s="377">
        <v>-0.68</v>
      </c>
      <c r="E11" s="387"/>
      <c r="F11" s="387"/>
      <c r="G11" s="244" t="s">
        <v>71</v>
      </c>
      <c r="H11" s="1131">
        <v>18</v>
      </c>
      <c r="I11" s="188">
        <v>10</v>
      </c>
      <c r="J11" s="1154">
        <v>3</v>
      </c>
      <c r="K11" s="1131">
        <v>31</v>
      </c>
      <c r="L11" s="1155">
        <v>34</v>
      </c>
      <c r="M11" s="390">
        <v>-8.82</v>
      </c>
      <c r="N11" s="206"/>
      <c r="O11" s="254" t="s">
        <v>72</v>
      </c>
      <c r="P11" s="255">
        <v>289.81</v>
      </c>
      <c r="Q11" s="256">
        <v>291.75</v>
      </c>
      <c r="R11" s="257">
        <v>-0.66</v>
      </c>
      <c r="S11" s="255">
        <v>260.77999999999997</v>
      </c>
      <c r="T11" s="256">
        <v>257.07</v>
      </c>
      <c r="U11" s="257">
        <v>1.44</v>
      </c>
      <c r="V11" s="255">
        <v>277.95999999999998</v>
      </c>
      <c r="W11" s="256">
        <v>277.68</v>
      </c>
      <c r="X11" s="257">
        <v>0.1</v>
      </c>
      <c r="Y11" s="206"/>
      <c r="Z11" s="206"/>
      <c r="AA11" s="206" t="s">
        <v>73</v>
      </c>
      <c r="AB11" s="207">
        <v>1</v>
      </c>
      <c r="AC11" s="207">
        <v>1</v>
      </c>
      <c r="AD11" s="207">
        <v>1</v>
      </c>
      <c r="AE11" s="187">
        <v>1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189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300523</v>
      </c>
      <c r="CG11" s="376">
        <v>294425</v>
      </c>
      <c r="CH11" s="377">
        <v>2.0699999999999998</v>
      </c>
      <c r="CI11" s="387"/>
      <c r="CJ11" s="387"/>
      <c r="CK11" s="244" t="s">
        <v>71</v>
      </c>
      <c r="CL11" s="1131">
        <v>4</v>
      </c>
      <c r="CM11" s="188">
        <v>11</v>
      </c>
      <c r="CN11" s="1154">
        <v>14</v>
      </c>
      <c r="CO11" s="1131">
        <v>29</v>
      </c>
      <c r="CP11" s="1155">
        <v>26</v>
      </c>
      <c r="CQ11" s="390">
        <v>11.54</v>
      </c>
      <c r="CR11" s="206"/>
      <c r="CS11" s="254" t="s">
        <v>72</v>
      </c>
      <c r="CT11" s="255">
        <v>266.26</v>
      </c>
      <c r="CU11" s="256">
        <v>263.27</v>
      </c>
      <c r="CV11" s="257">
        <v>1.1399999999999999</v>
      </c>
      <c r="CW11" s="255">
        <v>199.19</v>
      </c>
      <c r="CX11" s="256">
        <v>195.94</v>
      </c>
      <c r="CY11" s="257">
        <v>1.66</v>
      </c>
      <c r="CZ11" s="255">
        <v>237.46</v>
      </c>
      <c r="DA11" s="256">
        <v>234.11</v>
      </c>
      <c r="DB11" s="257">
        <v>1.43</v>
      </c>
      <c r="DC11" s="206"/>
      <c r="DD11" s="206"/>
      <c r="DE11" s="206" t="s">
        <v>73</v>
      </c>
      <c r="DF11" s="207">
        <v>1</v>
      </c>
      <c r="DG11" s="207">
        <v>1</v>
      </c>
      <c r="DH11" s="207">
        <v>1</v>
      </c>
      <c r="DI11" s="187">
        <v>1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189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205954</v>
      </c>
      <c r="FK11" s="376">
        <v>211569</v>
      </c>
      <c r="FL11" s="377">
        <v>-2.65</v>
      </c>
      <c r="FM11" s="387"/>
      <c r="FN11" s="387"/>
      <c r="FO11" s="244" t="s">
        <v>71</v>
      </c>
      <c r="FP11" s="1131">
        <v>5</v>
      </c>
      <c r="FQ11" s="188">
        <v>2</v>
      </c>
      <c r="FR11" s="1154">
        <v>15</v>
      </c>
      <c r="FS11" s="1131">
        <v>22</v>
      </c>
      <c r="FT11" s="1155">
        <v>22</v>
      </c>
      <c r="FU11" s="390">
        <v>0</v>
      </c>
      <c r="FV11" s="688"/>
      <c r="FW11" s="254" t="s">
        <v>72</v>
      </c>
      <c r="FX11" s="255">
        <v>251.67</v>
      </c>
      <c r="FY11" s="256">
        <v>249.02</v>
      </c>
      <c r="FZ11" s="257">
        <v>1.06</v>
      </c>
      <c r="GA11" s="255">
        <v>133.57</v>
      </c>
      <c r="GB11" s="256">
        <v>132.58000000000001</v>
      </c>
      <c r="GC11" s="257">
        <v>0.75</v>
      </c>
      <c r="GD11" s="255">
        <v>212.57</v>
      </c>
      <c r="GE11" s="256">
        <v>210.48</v>
      </c>
      <c r="GF11" s="257">
        <v>0.99</v>
      </c>
      <c r="GG11" s="517"/>
      <c r="GH11" s="517"/>
      <c r="GI11" s="517" t="s">
        <v>73</v>
      </c>
      <c r="GJ11" s="490">
        <v>1</v>
      </c>
      <c r="GK11" s="490">
        <v>1</v>
      </c>
      <c r="GL11" s="490">
        <v>1</v>
      </c>
      <c r="GM11" s="949">
        <v>1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260479</v>
      </c>
      <c r="IO11" s="376">
        <v>267761</v>
      </c>
      <c r="IP11" s="377">
        <v>-2.72</v>
      </c>
      <c r="IQ11" s="387"/>
      <c r="IR11" s="387"/>
      <c r="IS11" s="244" t="s">
        <v>71</v>
      </c>
      <c r="IT11" s="1131">
        <v>18</v>
      </c>
      <c r="IU11" s="188">
        <v>24</v>
      </c>
      <c r="IV11" s="1154">
        <v>29</v>
      </c>
      <c r="IW11" s="1131">
        <v>71</v>
      </c>
      <c r="IX11" s="1155">
        <v>84</v>
      </c>
      <c r="IY11" s="390">
        <v>-15.48</v>
      </c>
      <c r="IZ11" s="517"/>
      <c r="JA11" s="254" t="s">
        <v>72</v>
      </c>
      <c r="JB11" s="255">
        <v>260.42</v>
      </c>
      <c r="JC11" s="256">
        <v>256.82</v>
      </c>
      <c r="JD11" s="257">
        <v>1.4</v>
      </c>
      <c r="JE11" s="255">
        <v>127.8</v>
      </c>
      <c r="JF11" s="256">
        <v>125.82</v>
      </c>
      <c r="JG11" s="257">
        <v>1.57</v>
      </c>
      <c r="JH11" s="255">
        <v>212.82</v>
      </c>
      <c r="JI11" s="256">
        <v>210.48</v>
      </c>
      <c r="JJ11" s="257">
        <v>1.1100000000000001</v>
      </c>
      <c r="JK11" s="517"/>
      <c r="JL11" s="517"/>
      <c r="JM11" s="517" t="s">
        <v>73</v>
      </c>
      <c r="JN11" s="505">
        <v>1</v>
      </c>
      <c r="JO11" s="505">
        <v>1</v>
      </c>
      <c r="JP11" s="505">
        <v>1</v>
      </c>
      <c r="JQ11" s="1067">
        <v>1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1059312</v>
      </c>
      <c r="LS11" s="563">
        <v>1068109</v>
      </c>
      <c r="LT11" s="340">
        <v>-0.82</v>
      </c>
      <c r="LU11" s="408"/>
      <c r="LV11" s="408"/>
      <c r="LW11" s="1205" t="s">
        <v>71</v>
      </c>
      <c r="LX11" s="1100">
        <v>153</v>
      </c>
      <c r="LY11" s="1203">
        <v>166</v>
      </c>
      <c r="LZ11" s="1204">
        <v>-7.83</v>
      </c>
      <c r="MA11" s="206"/>
      <c r="MB11" s="254" t="s">
        <v>72</v>
      </c>
      <c r="MC11" s="255">
        <v>267.60000000000002</v>
      </c>
      <c r="MD11" s="548">
        <v>265.66000000000003</v>
      </c>
      <c r="ME11" s="257">
        <v>0.73</v>
      </c>
      <c r="MF11" s="255">
        <v>185.88</v>
      </c>
      <c r="MG11" s="548">
        <v>182.66</v>
      </c>
      <c r="MH11" s="257">
        <v>1.76</v>
      </c>
      <c r="MI11" s="255">
        <v>236.25</v>
      </c>
      <c r="MJ11" s="548">
        <v>233.97</v>
      </c>
      <c r="MK11" s="257">
        <v>0.97</v>
      </c>
      <c r="ML11" s="230"/>
      <c r="MM11" s="230"/>
      <c r="MN11" s="230" t="s">
        <v>73</v>
      </c>
      <c r="MO11" s="721">
        <v>1</v>
      </c>
      <c r="MP11" s="721">
        <v>1</v>
      </c>
      <c r="MQ11" s="721">
        <v>1</v>
      </c>
      <c r="MR11" s="721">
        <v>1</v>
      </c>
      <c r="MS11" s="721">
        <v>1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70424</v>
      </c>
      <c r="C12" s="385">
        <v>68630</v>
      </c>
      <c r="D12" s="386">
        <v>2.61</v>
      </c>
      <c r="E12" s="387"/>
      <c r="F12" s="387"/>
      <c r="G12" s="244" t="s">
        <v>76</v>
      </c>
      <c r="H12" s="1131">
        <v>15</v>
      </c>
      <c r="I12" s="188">
        <v>0</v>
      </c>
      <c r="J12" s="1154">
        <v>23</v>
      </c>
      <c r="K12" s="1131">
        <v>38</v>
      </c>
      <c r="L12" s="1155">
        <v>39</v>
      </c>
      <c r="M12" s="390">
        <v>-2.56</v>
      </c>
      <c r="N12" s="206"/>
      <c r="O12" s="263" t="s">
        <v>77</v>
      </c>
      <c r="P12" s="255">
        <v>88.67</v>
      </c>
      <c r="Q12" s="256">
        <v>88.93</v>
      </c>
      <c r="R12" s="257">
        <v>-0.28999999999999998</v>
      </c>
      <c r="S12" s="255">
        <v>113.66</v>
      </c>
      <c r="T12" s="256">
        <v>112.65</v>
      </c>
      <c r="U12" s="257">
        <v>0.9</v>
      </c>
      <c r="V12" s="255">
        <v>98.87</v>
      </c>
      <c r="W12" s="256">
        <v>98.55</v>
      </c>
      <c r="X12" s="257">
        <v>0.32</v>
      </c>
      <c r="Y12" s="206"/>
      <c r="Z12" s="206"/>
      <c r="AA12" s="206" t="s">
        <v>78</v>
      </c>
      <c r="AB12" s="207">
        <v>14</v>
      </c>
      <c r="AC12" s="207">
        <v>14</v>
      </c>
      <c r="AD12" s="207">
        <v>14</v>
      </c>
      <c r="AE12" s="187">
        <v>14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8884</v>
      </c>
      <c r="AN12" s="1326">
        <v>0</v>
      </c>
      <c r="AO12" s="1326">
        <v>3281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12165</v>
      </c>
      <c r="AV12" s="1330">
        <v>0</v>
      </c>
      <c r="AW12" s="1330">
        <v>12165</v>
      </c>
      <c r="AX12" s="206"/>
      <c r="AY12" s="206"/>
      <c r="AZ12" s="1324" t="s">
        <v>47</v>
      </c>
      <c r="BA12" s="1325">
        <v>0</v>
      </c>
      <c r="BB12" s="1326">
        <v>0</v>
      </c>
      <c r="BC12" s="1326">
        <v>1655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1655</v>
      </c>
      <c r="BJ12" s="1330">
        <v>0</v>
      </c>
      <c r="BK12" s="1330">
        <v>1655</v>
      </c>
      <c r="BL12" s="189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37053</v>
      </c>
      <c r="CG12" s="385">
        <v>36962</v>
      </c>
      <c r="CH12" s="386">
        <v>0.25</v>
      </c>
      <c r="CI12" s="387"/>
      <c r="CJ12" s="387"/>
      <c r="CK12" s="244" t="s">
        <v>76</v>
      </c>
      <c r="CL12" s="1131">
        <v>22</v>
      </c>
      <c r="CM12" s="188">
        <v>54</v>
      </c>
      <c r="CN12" s="1154">
        <v>35</v>
      </c>
      <c r="CO12" s="1131">
        <v>111</v>
      </c>
      <c r="CP12" s="1155">
        <v>122</v>
      </c>
      <c r="CQ12" s="390">
        <v>-9.02</v>
      </c>
      <c r="CR12" s="206"/>
      <c r="CS12" s="263" t="s">
        <v>77</v>
      </c>
      <c r="CT12" s="255">
        <v>111.17</v>
      </c>
      <c r="CU12" s="256">
        <v>109.68</v>
      </c>
      <c r="CV12" s="257">
        <v>1.36</v>
      </c>
      <c r="CW12" s="255">
        <v>91.14</v>
      </c>
      <c r="CX12" s="256">
        <v>89.94</v>
      </c>
      <c r="CY12" s="257">
        <v>1.33</v>
      </c>
      <c r="CZ12" s="255">
        <v>102.57</v>
      </c>
      <c r="DA12" s="256">
        <v>101.13</v>
      </c>
      <c r="DB12" s="257">
        <v>1.42</v>
      </c>
      <c r="DC12" s="206"/>
      <c r="DD12" s="206"/>
      <c r="DE12" s="206" t="s">
        <v>78</v>
      </c>
      <c r="DF12" s="207">
        <v>14</v>
      </c>
      <c r="DG12" s="207">
        <v>14</v>
      </c>
      <c r="DH12" s="207">
        <v>14</v>
      </c>
      <c r="DI12" s="187">
        <v>14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4807</v>
      </c>
      <c r="DR12" s="1326">
        <v>0</v>
      </c>
      <c r="DS12" s="1326">
        <v>4868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9675</v>
      </c>
      <c r="DZ12" s="1330">
        <v>6220</v>
      </c>
      <c r="EA12" s="1330">
        <v>15895</v>
      </c>
      <c r="EB12" s="727"/>
      <c r="EC12" s="727"/>
      <c r="ED12" s="1331" t="s">
        <v>47</v>
      </c>
      <c r="EE12" s="1325">
        <v>0</v>
      </c>
      <c r="EF12" s="1326">
        <v>0</v>
      </c>
      <c r="EG12" s="1326">
        <v>2515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2515</v>
      </c>
      <c r="EN12" s="1330">
        <v>503</v>
      </c>
      <c r="EO12" s="1330">
        <v>3018</v>
      </c>
      <c r="EP12" s="189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56295</v>
      </c>
      <c r="FK12" s="385">
        <v>56026</v>
      </c>
      <c r="FL12" s="386">
        <v>0.48</v>
      </c>
      <c r="FM12" s="387"/>
      <c r="FN12" s="387"/>
      <c r="FO12" s="244" t="s">
        <v>76</v>
      </c>
      <c r="FP12" s="1131">
        <v>23</v>
      </c>
      <c r="FQ12" s="188">
        <v>0</v>
      </c>
      <c r="FR12" s="1154">
        <v>3</v>
      </c>
      <c r="FS12" s="1131">
        <v>26</v>
      </c>
      <c r="FT12" s="1155">
        <v>27</v>
      </c>
      <c r="FU12" s="390">
        <v>-3.7</v>
      </c>
      <c r="FV12" s="688"/>
      <c r="FW12" s="263" t="s">
        <v>77</v>
      </c>
      <c r="FX12" s="255">
        <v>49.71</v>
      </c>
      <c r="FY12" s="256">
        <v>60.19</v>
      </c>
      <c r="FZ12" s="257">
        <v>-17.41</v>
      </c>
      <c r="GA12" s="255">
        <v>82.06</v>
      </c>
      <c r="GB12" s="256">
        <v>87.54</v>
      </c>
      <c r="GC12" s="257">
        <v>-6.26</v>
      </c>
      <c r="GD12" s="255">
        <v>60.42</v>
      </c>
      <c r="GE12" s="256">
        <v>69.239999999999995</v>
      </c>
      <c r="GF12" s="257">
        <v>-12.74</v>
      </c>
      <c r="GG12" s="517"/>
      <c r="GH12" s="517"/>
      <c r="GI12" s="517" t="s">
        <v>78</v>
      </c>
      <c r="GJ12" s="490">
        <v>14</v>
      </c>
      <c r="GK12" s="490">
        <v>14</v>
      </c>
      <c r="GL12" s="490">
        <v>14</v>
      </c>
      <c r="GM12" s="949">
        <v>14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113</v>
      </c>
      <c r="GV12" s="1326">
        <v>0</v>
      </c>
      <c r="GW12" s="1326">
        <v>680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793</v>
      </c>
      <c r="HD12" s="1330">
        <v>170</v>
      </c>
      <c r="HE12" s="1330">
        <v>963</v>
      </c>
      <c r="HF12" s="517"/>
      <c r="HG12" s="517"/>
      <c r="HH12" s="1324" t="s">
        <v>47</v>
      </c>
      <c r="HI12" s="1325">
        <v>0</v>
      </c>
      <c r="HJ12" s="1326">
        <v>0</v>
      </c>
      <c r="HK12" s="1326">
        <v>239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239</v>
      </c>
      <c r="HR12" s="1330">
        <v>48</v>
      </c>
      <c r="HS12" s="1330">
        <v>287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69802</v>
      </c>
      <c r="IO12" s="385">
        <v>71328</v>
      </c>
      <c r="IP12" s="386">
        <v>-2.14</v>
      </c>
      <c r="IQ12" s="387"/>
      <c r="IR12" s="387"/>
      <c r="IS12" s="244" t="s">
        <v>76</v>
      </c>
      <c r="IT12" s="1131">
        <v>9</v>
      </c>
      <c r="IU12" s="188">
        <v>28</v>
      </c>
      <c r="IV12" s="1154">
        <v>12</v>
      </c>
      <c r="IW12" s="1131">
        <v>49</v>
      </c>
      <c r="IX12" s="1155">
        <v>54</v>
      </c>
      <c r="IY12" s="390">
        <v>-9.26</v>
      </c>
      <c r="IZ12" s="517"/>
      <c r="JA12" s="263" t="s">
        <v>77</v>
      </c>
      <c r="JB12" s="255">
        <v>137.35</v>
      </c>
      <c r="JC12" s="256">
        <v>145.79</v>
      </c>
      <c r="JD12" s="257">
        <v>-5.79</v>
      </c>
      <c r="JE12" s="255">
        <v>51.75</v>
      </c>
      <c r="JF12" s="256">
        <v>56.21</v>
      </c>
      <c r="JG12" s="257">
        <v>-7.93</v>
      </c>
      <c r="JH12" s="255">
        <v>106.63</v>
      </c>
      <c r="JI12" s="256">
        <v>114.11</v>
      </c>
      <c r="JJ12" s="257">
        <v>-6.56</v>
      </c>
      <c r="JK12" s="517"/>
      <c r="JL12" s="517"/>
      <c r="JM12" s="517" t="s">
        <v>78</v>
      </c>
      <c r="JN12" s="505">
        <v>14</v>
      </c>
      <c r="JO12" s="505">
        <v>14</v>
      </c>
      <c r="JP12" s="505">
        <v>14</v>
      </c>
      <c r="JQ12" s="1067">
        <v>14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1530</v>
      </c>
      <c r="JZ12" s="1326">
        <v>0</v>
      </c>
      <c r="KA12" s="1326">
        <v>4031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5561</v>
      </c>
      <c r="KH12" s="1330">
        <v>1748</v>
      </c>
      <c r="KI12" s="1330">
        <v>7309</v>
      </c>
      <c r="KL12" s="1331" t="s">
        <v>47</v>
      </c>
      <c r="KM12" s="1325">
        <v>0</v>
      </c>
      <c r="KN12" s="1326">
        <v>0</v>
      </c>
      <c r="KO12" s="1326">
        <v>476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476</v>
      </c>
      <c r="KV12" s="1330">
        <v>162</v>
      </c>
      <c r="KW12" s="1330">
        <v>638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233574</v>
      </c>
      <c r="LS12" s="565">
        <v>232946</v>
      </c>
      <c r="LT12" s="342">
        <v>0.27</v>
      </c>
      <c r="LU12" s="408"/>
      <c r="LV12" s="408"/>
      <c r="LW12" s="1205" t="s">
        <v>76</v>
      </c>
      <c r="LX12" s="1100">
        <v>224</v>
      </c>
      <c r="LY12" s="1203">
        <v>242</v>
      </c>
      <c r="LZ12" s="1204">
        <v>-7.44</v>
      </c>
      <c r="MA12" s="206"/>
      <c r="MB12" s="263" t="s">
        <v>77</v>
      </c>
      <c r="MC12" s="255">
        <v>97.94</v>
      </c>
      <c r="MD12" s="548">
        <v>102.73</v>
      </c>
      <c r="ME12" s="257">
        <v>-4.66</v>
      </c>
      <c r="MF12" s="255">
        <v>85.9</v>
      </c>
      <c r="MG12" s="548">
        <v>87.27</v>
      </c>
      <c r="MH12" s="257">
        <v>-1.57</v>
      </c>
      <c r="MI12" s="255">
        <v>93.32</v>
      </c>
      <c r="MJ12" s="548">
        <v>96.83</v>
      </c>
      <c r="MK12" s="257">
        <v>-3.62</v>
      </c>
      <c r="ML12" s="230"/>
      <c r="MM12" s="230"/>
      <c r="MN12" s="230" t="s">
        <v>78</v>
      </c>
      <c r="MO12" s="721">
        <v>14</v>
      </c>
      <c r="MP12" s="721">
        <v>14</v>
      </c>
      <c r="MQ12" s="721">
        <v>14</v>
      </c>
      <c r="MR12" s="721">
        <v>14</v>
      </c>
      <c r="MS12" s="721">
        <v>14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15334</v>
      </c>
      <c r="NB12" s="1326">
        <v>0</v>
      </c>
      <c r="NC12" s="1326">
        <v>12860</v>
      </c>
      <c r="ND12" s="1327">
        <v>0</v>
      </c>
      <c r="NE12" s="1328"/>
      <c r="NF12" s="1328"/>
      <c r="NG12" s="1328"/>
      <c r="NH12" s="1328"/>
      <c r="NI12" s="1329">
        <v>28194</v>
      </c>
      <c r="NJ12" s="1330">
        <v>8138</v>
      </c>
      <c r="NK12" s="1330">
        <v>36332</v>
      </c>
      <c r="NL12" s="710"/>
      <c r="NM12" s="710"/>
      <c r="NN12" s="1332" t="s">
        <v>47</v>
      </c>
      <c r="NO12" s="1325">
        <v>0</v>
      </c>
      <c r="NP12" s="1326">
        <v>0</v>
      </c>
      <c r="NQ12" s="1326">
        <v>4885</v>
      </c>
      <c r="NR12" s="1327">
        <v>0</v>
      </c>
      <c r="NS12" s="1328"/>
      <c r="NT12" s="1328"/>
      <c r="NU12" s="1328"/>
      <c r="NV12" s="1328"/>
      <c r="NW12" s="1329">
        <v>4885</v>
      </c>
      <c r="NX12" s="1330">
        <v>713</v>
      </c>
      <c r="NY12" s="1330">
        <v>5598</v>
      </c>
    </row>
    <row r="13" spans="1:391" ht="22.5" customHeight="1" thickTop="1" thickBot="1" x14ac:dyDescent="0.25">
      <c r="A13" s="382" t="s">
        <v>183</v>
      </c>
      <c r="B13" s="264">
        <v>1.94</v>
      </c>
      <c r="C13" s="265">
        <v>1.95</v>
      </c>
      <c r="D13" s="373">
        <v>-0.01</v>
      </c>
      <c r="E13" s="387"/>
      <c r="F13" s="387"/>
      <c r="G13" s="244" t="s">
        <v>80</v>
      </c>
      <c r="H13" s="1131">
        <v>19</v>
      </c>
      <c r="I13" s="188">
        <v>7</v>
      </c>
      <c r="J13" s="1154">
        <v>19</v>
      </c>
      <c r="K13" s="1131">
        <v>45</v>
      </c>
      <c r="L13" s="1155">
        <v>41</v>
      </c>
      <c r="M13" s="390">
        <v>9.76</v>
      </c>
      <c r="N13" s="206"/>
      <c r="O13" s="266" t="s">
        <v>81</v>
      </c>
      <c r="P13" s="267">
        <v>2380.5099999999998</v>
      </c>
      <c r="Q13" s="268">
        <v>2333.6</v>
      </c>
      <c r="R13" s="269">
        <v>2.0099999999999998</v>
      </c>
      <c r="S13" s="270">
        <v>1697.22</v>
      </c>
      <c r="T13" s="268">
        <v>1664.41</v>
      </c>
      <c r="U13" s="269">
        <v>1.97</v>
      </c>
      <c r="V13" s="270">
        <v>2101.71</v>
      </c>
      <c r="W13" s="268">
        <v>2062.1800000000003</v>
      </c>
      <c r="X13" s="269">
        <v>1.92</v>
      </c>
      <c r="Y13" s="206"/>
      <c r="Z13" s="206"/>
      <c r="AA13" s="206" t="s">
        <v>82</v>
      </c>
      <c r="AB13" s="207">
        <v>15</v>
      </c>
      <c r="AC13" s="207">
        <v>15</v>
      </c>
      <c r="AD13" s="207">
        <v>15</v>
      </c>
      <c r="AE13" s="187">
        <v>15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1.93</v>
      </c>
      <c r="CG13" s="265">
        <v>1.84</v>
      </c>
      <c r="CH13" s="373">
        <v>0.09</v>
      </c>
      <c r="CI13" s="387"/>
      <c r="CJ13" s="387"/>
      <c r="CK13" s="244" t="s">
        <v>80</v>
      </c>
      <c r="CL13" s="1131">
        <v>90</v>
      </c>
      <c r="CM13" s="188">
        <v>62</v>
      </c>
      <c r="CN13" s="1154">
        <v>69</v>
      </c>
      <c r="CO13" s="1131">
        <v>221</v>
      </c>
      <c r="CP13" s="1155">
        <v>232</v>
      </c>
      <c r="CQ13" s="390">
        <v>-4.74</v>
      </c>
      <c r="CR13" s="206"/>
      <c r="CS13" s="266" t="s">
        <v>81</v>
      </c>
      <c r="CT13" s="267">
        <v>2454.1999999999998</v>
      </c>
      <c r="CU13" s="268">
        <v>2424.58</v>
      </c>
      <c r="CV13" s="269">
        <v>1.22</v>
      </c>
      <c r="CW13" s="270">
        <v>1982.1499999999999</v>
      </c>
      <c r="CX13" s="268">
        <v>1973.0000000000002</v>
      </c>
      <c r="CY13" s="269">
        <v>0.46</v>
      </c>
      <c r="CZ13" s="270">
        <v>2251.5100000000002</v>
      </c>
      <c r="DA13" s="268">
        <v>2229.0200000000004</v>
      </c>
      <c r="DB13" s="269">
        <v>1.01</v>
      </c>
      <c r="DC13" s="206"/>
      <c r="DD13" s="206"/>
      <c r="DE13" s="206" t="s">
        <v>82</v>
      </c>
      <c r="DF13" s="207">
        <v>15</v>
      </c>
      <c r="DG13" s="207">
        <v>15</v>
      </c>
      <c r="DH13" s="207">
        <v>15</v>
      </c>
      <c r="DI13" s="187">
        <v>15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1.99</v>
      </c>
      <c r="FK13" s="265">
        <v>1.98</v>
      </c>
      <c r="FL13" s="373">
        <v>0.01</v>
      </c>
      <c r="FM13" s="387"/>
      <c r="FN13" s="387"/>
      <c r="FO13" s="244" t="s">
        <v>80</v>
      </c>
      <c r="FP13" s="1131">
        <v>17</v>
      </c>
      <c r="FQ13" s="188">
        <v>1</v>
      </c>
      <c r="FR13" s="1154">
        <v>22</v>
      </c>
      <c r="FS13" s="1131">
        <v>40</v>
      </c>
      <c r="FT13" s="1155">
        <v>37</v>
      </c>
      <c r="FU13" s="390">
        <v>8.11</v>
      </c>
      <c r="FV13" s="688"/>
      <c r="FW13" s="266" t="s">
        <v>81</v>
      </c>
      <c r="FX13" s="267">
        <v>2406.5800000000004</v>
      </c>
      <c r="FY13" s="268">
        <v>2461.1699999999996</v>
      </c>
      <c r="FZ13" s="269">
        <v>-2.2200000000000002</v>
      </c>
      <c r="GA13" s="270">
        <v>1564.2799999999997</v>
      </c>
      <c r="GB13" s="268">
        <v>1616.83</v>
      </c>
      <c r="GC13" s="269">
        <v>-3.25</v>
      </c>
      <c r="GD13" s="270">
        <v>2127.73</v>
      </c>
      <c r="GE13" s="268">
        <v>2181.7199999999998</v>
      </c>
      <c r="GF13" s="269">
        <v>-2.4700000000000002</v>
      </c>
      <c r="GG13" s="517"/>
      <c r="GH13" s="517"/>
      <c r="GI13" s="517" t="s">
        <v>82</v>
      </c>
      <c r="GJ13" s="490">
        <v>15</v>
      </c>
      <c r="GK13" s="490">
        <v>15</v>
      </c>
      <c r="GL13" s="490">
        <v>15</v>
      </c>
      <c r="GM13" s="949">
        <v>15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1.94</v>
      </c>
      <c r="IO13" s="265">
        <v>1.98</v>
      </c>
      <c r="IP13" s="373">
        <v>-0.04</v>
      </c>
      <c r="IQ13" s="387"/>
      <c r="IR13" s="387"/>
      <c r="IS13" s="244" t="s">
        <v>80</v>
      </c>
      <c r="IT13" s="1131">
        <v>13</v>
      </c>
      <c r="IU13" s="188">
        <v>21</v>
      </c>
      <c r="IV13" s="1154">
        <v>15</v>
      </c>
      <c r="IW13" s="1131">
        <v>49</v>
      </c>
      <c r="IX13" s="1155">
        <v>54</v>
      </c>
      <c r="IY13" s="390">
        <v>-9.26</v>
      </c>
      <c r="IZ13" s="517"/>
      <c r="JA13" s="266" t="s">
        <v>81</v>
      </c>
      <c r="JB13" s="267">
        <v>2632.07</v>
      </c>
      <c r="JC13" s="268">
        <v>2639.09</v>
      </c>
      <c r="JD13" s="269">
        <v>-0.27</v>
      </c>
      <c r="JE13" s="270">
        <v>1576.93</v>
      </c>
      <c r="JF13" s="268">
        <v>1587.1699999999998</v>
      </c>
      <c r="JG13" s="269">
        <v>-0.65</v>
      </c>
      <c r="JH13" s="270">
        <v>2253.3900000000003</v>
      </c>
      <c r="JI13" s="268">
        <v>2267.0100000000002</v>
      </c>
      <c r="JJ13" s="269">
        <v>-0.6</v>
      </c>
      <c r="JK13" s="517"/>
      <c r="JL13" s="517"/>
      <c r="JM13" s="517" t="s">
        <v>82</v>
      </c>
      <c r="JN13" s="505">
        <v>15</v>
      </c>
      <c r="JO13" s="505">
        <v>15</v>
      </c>
      <c r="JP13" s="505">
        <v>15</v>
      </c>
      <c r="JQ13" s="1067">
        <v>15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1.95</v>
      </c>
      <c r="LS13" s="516">
        <v>1.94</v>
      </c>
      <c r="LT13" s="413">
        <v>0.01</v>
      </c>
      <c r="LU13" s="408"/>
      <c r="LV13" s="408"/>
      <c r="LW13" s="1205" t="s">
        <v>80</v>
      </c>
      <c r="LX13" s="1100">
        <v>355</v>
      </c>
      <c r="LY13" s="1203">
        <v>364</v>
      </c>
      <c r="LZ13" s="1204">
        <v>-2.4700000000000002</v>
      </c>
      <c r="MA13" s="206"/>
      <c r="MB13" s="266" t="s">
        <v>81</v>
      </c>
      <c r="MC13" s="267">
        <v>2478.44</v>
      </c>
      <c r="MD13" s="549">
        <v>2477.2999999999997</v>
      </c>
      <c r="ME13" s="269">
        <v>0.05</v>
      </c>
      <c r="MF13" s="267">
        <v>1722.62</v>
      </c>
      <c r="MG13" s="549">
        <v>1720.69</v>
      </c>
      <c r="MH13" s="269">
        <v>0.11</v>
      </c>
      <c r="MI13" s="267">
        <v>2188.46</v>
      </c>
      <c r="MJ13" s="549">
        <v>2188.41</v>
      </c>
      <c r="MK13" s="269">
        <v>0</v>
      </c>
      <c r="ML13" s="230"/>
      <c r="MM13" s="230"/>
      <c r="MN13" s="230" t="s">
        <v>82</v>
      </c>
      <c r="MO13" s="721">
        <v>15</v>
      </c>
      <c r="MP13" s="721">
        <v>15</v>
      </c>
      <c r="MQ13" s="721">
        <v>15</v>
      </c>
      <c r="MR13" s="721">
        <v>15</v>
      </c>
      <c r="MS13" s="721">
        <v>15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1.91</v>
      </c>
      <c r="C14" s="273">
        <v>1.93</v>
      </c>
      <c r="D14" s="377">
        <v>-0.02</v>
      </c>
      <c r="E14" s="387"/>
      <c r="F14" s="387"/>
      <c r="G14" s="244" t="s">
        <v>83</v>
      </c>
      <c r="H14" s="1131">
        <v>286</v>
      </c>
      <c r="I14" s="188">
        <v>149</v>
      </c>
      <c r="J14" s="1154">
        <v>145</v>
      </c>
      <c r="K14" s="1131">
        <v>580</v>
      </c>
      <c r="L14" s="1155">
        <v>612</v>
      </c>
      <c r="M14" s="390">
        <v>-5.23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187">
        <v>2867</v>
      </c>
      <c r="AC14" s="187">
        <v>2867</v>
      </c>
      <c r="AD14" s="187">
        <v>2867</v>
      </c>
      <c r="AE14" s="187">
        <v>2867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1.92</v>
      </c>
      <c r="CG14" s="273">
        <v>1.83</v>
      </c>
      <c r="CH14" s="377">
        <v>0.09</v>
      </c>
      <c r="CI14" s="387"/>
      <c r="CJ14" s="387"/>
      <c r="CK14" s="244" t="s">
        <v>83</v>
      </c>
      <c r="CL14" s="1131">
        <v>255</v>
      </c>
      <c r="CM14" s="188">
        <v>167</v>
      </c>
      <c r="CN14" s="1154">
        <v>214</v>
      </c>
      <c r="CO14" s="1131">
        <v>636</v>
      </c>
      <c r="CP14" s="1155">
        <v>647</v>
      </c>
      <c r="CQ14" s="390">
        <v>-1.7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187">
        <v>2867</v>
      </c>
      <c r="DG14" s="187">
        <v>2867</v>
      </c>
      <c r="DH14" s="187">
        <v>2867</v>
      </c>
      <c r="DI14" s="187">
        <v>2867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1.98</v>
      </c>
      <c r="FK14" s="273">
        <v>1.97</v>
      </c>
      <c r="FL14" s="377">
        <v>0.01</v>
      </c>
      <c r="FM14" s="387"/>
      <c r="FN14" s="387"/>
      <c r="FO14" s="244" t="s">
        <v>83</v>
      </c>
      <c r="FP14" s="1131">
        <v>102</v>
      </c>
      <c r="FQ14" s="188">
        <v>84</v>
      </c>
      <c r="FR14" s="1154">
        <v>105</v>
      </c>
      <c r="FS14" s="1131">
        <v>291</v>
      </c>
      <c r="FT14" s="1155">
        <v>290</v>
      </c>
      <c r="FU14" s="390">
        <v>0.34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9">
        <v>2867</v>
      </c>
      <c r="GK14" s="949">
        <v>2867</v>
      </c>
      <c r="GL14" s="949">
        <v>2867</v>
      </c>
      <c r="GM14" s="949">
        <v>2867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1.93</v>
      </c>
      <c r="IO14" s="273">
        <v>1.96</v>
      </c>
      <c r="IP14" s="377">
        <v>-0.03</v>
      </c>
      <c r="IQ14" s="387"/>
      <c r="IR14" s="387"/>
      <c r="IS14" s="244" t="s">
        <v>83</v>
      </c>
      <c r="IT14" s="1131">
        <v>146</v>
      </c>
      <c r="IU14" s="188">
        <v>174</v>
      </c>
      <c r="IV14" s="1154">
        <v>89</v>
      </c>
      <c r="IW14" s="1131">
        <v>409</v>
      </c>
      <c r="IX14" s="1155">
        <v>373</v>
      </c>
      <c r="IY14" s="390">
        <v>9.65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1067">
        <v>2867</v>
      </c>
      <c r="JO14" s="1067">
        <v>2867</v>
      </c>
      <c r="JP14" s="1067">
        <v>2867</v>
      </c>
      <c r="JQ14" s="1067">
        <v>2867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1.93</v>
      </c>
      <c r="LS14" s="273">
        <v>1.92</v>
      </c>
      <c r="LT14" s="340">
        <v>0.01</v>
      </c>
      <c r="LU14" s="408"/>
      <c r="LV14" s="408"/>
      <c r="LW14" s="1205" t="s">
        <v>83</v>
      </c>
      <c r="LX14" s="1100">
        <v>1916</v>
      </c>
      <c r="LY14" s="1203">
        <v>1922</v>
      </c>
      <c r="LZ14" s="1204">
        <v>-0.31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2867</v>
      </c>
      <c r="MP14" s="1297">
        <v>2867</v>
      </c>
      <c r="MQ14" s="1297">
        <v>2867</v>
      </c>
      <c r="MR14" s="1297">
        <v>2867</v>
      </c>
      <c r="MS14" s="1297">
        <v>2867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2.25</v>
      </c>
      <c r="C15" s="277">
        <v>2.15</v>
      </c>
      <c r="D15" s="386">
        <v>0.1</v>
      </c>
      <c r="E15" s="387"/>
      <c r="F15" s="387"/>
      <c r="G15" s="244" t="s">
        <v>86</v>
      </c>
      <c r="H15" s="1131">
        <v>13</v>
      </c>
      <c r="I15" s="188">
        <v>12</v>
      </c>
      <c r="J15" s="1154">
        <v>3</v>
      </c>
      <c r="K15" s="1131">
        <v>28</v>
      </c>
      <c r="L15" s="1155">
        <v>25</v>
      </c>
      <c r="M15" s="390">
        <v>12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190">
        <v>44</v>
      </c>
      <c r="AC15" s="190">
        <v>44</v>
      </c>
      <c r="AD15" s="190">
        <v>44</v>
      </c>
      <c r="AE15" s="187">
        <v>44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2.12</v>
      </c>
      <c r="CG15" s="277">
        <v>2.09</v>
      </c>
      <c r="CH15" s="386">
        <v>0.03</v>
      </c>
      <c r="CI15" s="387"/>
      <c r="CJ15" s="387"/>
      <c r="CK15" s="244" t="s">
        <v>86</v>
      </c>
      <c r="CL15" s="1131">
        <v>1</v>
      </c>
      <c r="CM15" s="188">
        <v>5</v>
      </c>
      <c r="CN15" s="1154">
        <v>1</v>
      </c>
      <c r="CO15" s="1131">
        <v>7</v>
      </c>
      <c r="CP15" s="1155">
        <v>11</v>
      </c>
      <c r="CQ15" s="390">
        <v>-36.36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190">
        <v>44</v>
      </c>
      <c r="DG15" s="190">
        <v>44</v>
      </c>
      <c r="DH15" s="190">
        <v>44</v>
      </c>
      <c r="DI15" s="187">
        <v>44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2.38</v>
      </c>
      <c r="FK15" s="277">
        <v>2.2999999999999998</v>
      </c>
      <c r="FL15" s="386">
        <v>0.08</v>
      </c>
      <c r="FM15" s="387"/>
      <c r="FN15" s="387"/>
      <c r="FO15" s="244" t="s">
        <v>86</v>
      </c>
      <c r="FP15" s="1131">
        <v>0</v>
      </c>
      <c r="FQ15" s="188">
        <v>0</v>
      </c>
      <c r="FR15" s="1154">
        <v>0</v>
      </c>
      <c r="FS15" s="1131">
        <v>0</v>
      </c>
      <c r="FT15" s="1155">
        <v>0</v>
      </c>
      <c r="FU15" s="390">
        <v>0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50">
        <v>44</v>
      </c>
      <c r="GK15" s="950">
        <v>44</v>
      </c>
      <c r="GL15" s="950">
        <v>44</v>
      </c>
      <c r="GM15" s="950">
        <v>44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2.2799999999999998</v>
      </c>
      <c r="IO15" s="277">
        <v>2.34</v>
      </c>
      <c r="IP15" s="386">
        <v>-0.06</v>
      </c>
      <c r="IQ15" s="387"/>
      <c r="IR15" s="387"/>
      <c r="IS15" s="244" t="s">
        <v>86</v>
      </c>
      <c r="IT15" s="1131">
        <v>0</v>
      </c>
      <c r="IU15" s="188">
        <v>0</v>
      </c>
      <c r="IV15" s="1154">
        <v>0</v>
      </c>
      <c r="IW15" s="1131">
        <v>0</v>
      </c>
      <c r="IX15" s="1155">
        <v>0</v>
      </c>
      <c r="IY15" s="390">
        <v>0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1068">
        <v>44</v>
      </c>
      <c r="JO15" s="1068">
        <v>44</v>
      </c>
      <c r="JP15" s="1068">
        <v>44</v>
      </c>
      <c r="JQ15" s="1068">
        <v>44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2.25</v>
      </c>
      <c r="LS15" s="277">
        <v>2.2000000000000002</v>
      </c>
      <c r="LT15" s="342">
        <v>0.05</v>
      </c>
      <c r="LU15" s="408"/>
      <c r="LV15" s="408"/>
      <c r="LW15" s="1205" t="s">
        <v>86</v>
      </c>
      <c r="LX15" s="1100">
        <v>35</v>
      </c>
      <c r="LY15" s="1203">
        <v>36</v>
      </c>
      <c r="LZ15" s="1204">
        <v>-2.78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44</v>
      </c>
      <c r="MP15" s="721">
        <v>44</v>
      </c>
      <c r="MQ15" s="721">
        <v>44</v>
      </c>
      <c r="MR15" s="721">
        <v>44</v>
      </c>
      <c r="MS15" s="721">
        <v>44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31">
        <v>644</v>
      </c>
      <c r="I16" s="188">
        <v>531</v>
      </c>
      <c r="J16" s="1154">
        <v>812</v>
      </c>
      <c r="K16" s="1131">
        <v>1987</v>
      </c>
      <c r="L16" s="1155">
        <v>1931</v>
      </c>
      <c r="M16" s="390">
        <v>2.9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190">
        <v>1353</v>
      </c>
      <c r="AC16" s="190">
        <v>1353</v>
      </c>
      <c r="AD16" s="190">
        <v>1353</v>
      </c>
      <c r="AE16" s="187">
        <v>1353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31">
        <v>346</v>
      </c>
      <c r="CM16" s="188">
        <v>884</v>
      </c>
      <c r="CN16" s="1154">
        <v>852</v>
      </c>
      <c r="CO16" s="1131">
        <v>2082</v>
      </c>
      <c r="CP16" s="1155">
        <v>1924</v>
      </c>
      <c r="CQ16" s="390">
        <v>8.2100000000000009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190">
        <v>1353</v>
      </c>
      <c r="DG16" s="190">
        <v>1353</v>
      </c>
      <c r="DH16" s="190">
        <v>1353</v>
      </c>
      <c r="DI16" s="187">
        <v>1353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31">
        <v>241</v>
      </c>
      <c r="FQ16" s="188">
        <v>191</v>
      </c>
      <c r="FR16" s="1154">
        <v>198</v>
      </c>
      <c r="FS16" s="1131">
        <v>630</v>
      </c>
      <c r="FT16" s="1155">
        <v>629</v>
      </c>
      <c r="FU16" s="390">
        <v>0.16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50">
        <v>1353</v>
      </c>
      <c r="GK16" s="950">
        <v>1353</v>
      </c>
      <c r="GL16" s="950">
        <v>1353</v>
      </c>
      <c r="GM16" s="950">
        <v>1353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31">
        <v>280</v>
      </c>
      <c r="IU16" s="188">
        <v>375</v>
      </c>
      <c r="IV16" s="1154">
        <v>268</v>
      </c>
      <c r="IW16" s="1131">
        <v>923</v>
      </c>
      <c r="IX16" s="1155">
        <v>979</v>
      </c>
      <c r="IY16" s="390">
        <v>-5.72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1068">
        <v>1353</v>
      </c>
      <c r="JO16" s="1068">
        <v>1353</v>
      </c>
      <c r="JP16" s="1068">
        <v>1353</v>
      </c>
      <c r="JQ16" s="1068">
        <v>1353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5622</v>
      </c>
      <c r="LY16" s="1203">
        <v>5463</v>
      </c>
      <c r="LZ16" s="1204">
        <v>2.91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1353</v>
      </c>
      <c r="MP16" s="721">
        <v>1353</v>
      </c>
      <c r="MQ16" s="721">
        <v>1353</v>
      </c>
      <c r="MR16" s="721">
        <v>1353</v>
      </c>
      <c r="MS16" s="721">
        <v>1353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2116.2600000000002</v>
      </c>
      <c r="C17" s="285">
        <v>2075.16</v>
      </c>
      <c r="D17" s="373">
        <v>1.98</v>
      </c>
      <c r="E17" s="965"/>
      <c r="F17" s="965"/>
      <c r="G17" s="244" t="s">
        <v>92</v>
      </c>
      <c r="H17" s="1131">
        <v>1546</v>
      </c>
      <c r="I17" s="188">
        <v>1259</v>
      </c>
      <c r="J17" s="1154">
        <v>638</v>
      </c>
      <c r="K17" s="1131">
        <v>3443</v>
      </c>
      <c r="L17" s="1155">
        <v>3401</v>
      </c>
      <c r="M17" s="390">
        <v>1.23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190">
        <v>1470</v>
      </c>
      <c r="AC17" s="190">
        <v>1470</v>
      </c>
      <c r="AD17" s="190">
        <v>1470</v>
      </c>
      <c r="AE17" s="187">
        <v>1470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189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2243.0399999999995</v>
      </c>
      <c r="CG17" s="285">
        <v>2220.14</v>
      </c>
      <c r="CH17" s="373">
        <v>1.03</v>
      </c>
      <c r="CI17" s="729"/>
      <c r="CJ17" s="729"/>
      <c r="CK17" s="244" t="s">
        <v>92</v>
      </c>
      <c r="CL17" s="1131">
        <v>513</v>
      </c>
      <c r="CM17" s="188">
        <v>662</v>
      </c>
      <c r="CN17" s="1154">
        <v>816</v>
      </c>
      <c r="CO17" s="1131">
        <v>1991</v>
      </c>
      <c r="CP17" s="1155">
        <v>1898</v>
      </c>
      <c r="CQ17" s="390">
        <v>4.9000000000000004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190">
        <v>1470</v>
      </c>
      <c r="DG17" s="190">
        <v>1470</v>
      </c>
      <c r="DH17" s="190">
        <v>1470</v>
      </c>
      <c r="DI17" s="187">
        <v>1470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189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2099.21</v>
      </c>
      <c r="FK17" s="285">
        <v>2147.8999999999996</v>
      </c>
      <c r="FL17" s="373">
        <v>-2.27</v>
      </c>
      <c r="FM17" s="286"/>
      <c r="FN17" s="286"/>
      <c r="FO17" s="244" t="s">
        <v>92</v>
      </c>
      <c r="FP17" s="1131">
        <v>602</v>
      </c>
      <c r="FQ17" s="188">
        <v>375</v>
      </c>
      <c r="FR17" s="1154">
        <v>354</v>
      </c>
      <c r="FS17" s="1131">
        <v>1331</v>
      </c>
      <c r="FT17" s="1155">
        <v>1344</v>
      </c>
      <c r="FU17" s="390">
        <v>-0.97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50">
        <v>1470</v>
      </c>
      <c r="GK17" s="950">
        <v>1470</v>
      </c>
      <c r="GL17" s="950">
        <v>1470</v>
      </c>
      <c r="GM17" s="950">
        <v>1470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2227.81</v>
      </c>
      <c r="IO17" s="285">
        <v>2244.9700000000003</v>
      </c>
      <c r="IP17" s="373">
        <v>-0.76</v>
      </c>
      <c r="IQ17" s="286"/>
      <c r="IR17" s="286"/>
      <c r="IS17" s="244" t="s">
        <v>92</v>
      </c>
      <c r="IT17" s="1131">
        <v>274</v>
      </c>
      <c r="IU17" s="188">
        <v>459</v>
      </c>
      <c r="IV17" s="1154">
        <v>592</v>
      </c>
      <c r="IW17" s="1131">
        <v>1325</v>
      </c>
      <c r="IX17" s="1155">
        <v>1389</v>
      </c>
      <c r="IY17" s="390">
        <v>-4.6100000000000003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1068">
        <v>1470</v>
      </c>
      <c r="JO17" s="1068">
        <v>1470</v>
      </c>
      <c r="JP17" s="1068">
        <v>1470</v>
      </c>
      <c r="JQ17" s="1068">
        <v>1470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41">
        <v>2175.5</v>
      </c>
      <c r="LS17" s="285">
        <v>2174.56</v>
      </c>
      <c r="LT17" s="413">
        <v>0.04</v>
      </c>
      <c r="LU17" s="551"/>
      <c r="LV17" s="551"/>
      <c r="LW17" s="1205" t="s">
        <v>92</v>
      </c>
      <c r="LX17" s="1100">
        <v>8090</v>
      </c>
      <c r="LY17" s="1203">
        <v>8032</v>
      </c>
      <c r="LZ17" s="1204">
        <v>0.72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1470</v>
      </c>
      <c r="MP17" s="721">
        <v>1470</v>
      </c>
      <c r="MQ17" s="721">
        <v>1470</v>
      </c>
      <c r="MR17" s="721">
        <v>1470</v>
      </c>
      <c r="MS17" s="721">
        <v>1470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2101.71</v>
      </c>
      <c r="C18" s="288">
        <v>2062.1800000000003</v>
      </c>
      <c r="D18" s="377">
        <v>1.92</v>
      </c>
      <c r="E18" s="965"/>
      <c r="F18" s="965"/>
      <c r="G18" s="244" t="s">
        <v>93</v>
      </c>
      <c r="H18" s="1131">
        <v>0</v>
      </c>
      <c r="I18" s="188">
        <v>0</v>
      </c>
      <c r="J18" s="1154">
        <v>0</v>
      </c>
      <c r="K18" s="1131">
        <v>0</v>
      </c>
      <c r="L18" s="1155">
        <v>0</v>
      </c>
      <c r="M18" s="390">
        <v>0</v>
      </c>
      <c r="N18" s="206"/>
      <c r="O18" s="254" t="s">
        <v>36</v>
      </c>
      <c r="P18" s="255">
        <v>594.44000000000005</v>
      </c>
      <c r="Q18" s="256">
        <v>585.15</v>
      </c>
      <c r="R18" s="257">
        <v>1.59</v>
      </c>
      <c r="S18" s="255">
        <v>0</v>
      </c>
      <c r="T18" s="256">
        <v>0</v>
      </c>
      <c r="U18" s="257">
        <v>0</v>
      </c>
      <c r="V18" s="255">
        <v>235.16</v>
      </c>
      <c r="W18" s="256">
        <v>230.07</v>
      </c>
      <c r="X18" s="257">
        <v>2.21</v>
      </c>
      <c r="Y18" s="206"/>
      <c r="Z18" s="206"/>
      <c r="AA18" s="206" t="s">
        <v>62</v>
      </c>
      <c r="AB18" s="190">
        <v>0</v>
      </c>
      <c r="AC18" s="190">
        <v>0</v>
      </c>
      <c r="AD18" s="190">
        <v>0</v>
      </c>
      <c r="AE18" s="187">
        <v>0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500</v>
      </c>
      <c r="AN18" s="1318">
        <v>62</v>
      </c>
      <c r="AO18" s="1318">
        <v>821</v>
      </c>
      <c r="AP18" s="1319">
        <v>402</v>
      </c>
      <c r="AQ18" s="1318">
        <v>0</v>
      </c>
      <c r="AR18" s="1318">
        <v>0</v>
      </c>
      <c r="AS18" s="1318">
        <v>0</v>
      </c>
      <c r="AT18" s="1318">
        <v>0</v>
      </c>
      <c r="AU18" s="1320">
        <v>1785</v>
      </c>
      <c r="AV18" s="1314">
        <v>1142</v>
      </c>
      <c r="AW18" s="1315">
        <v>2927</v>
      </c>
      <c r="AX18" s="206"/>
      <c r="AY18" s="206"/>
      <c r="AZ18" s="1309" t="s">
        <v>59</v>
      </c>
      <c r="BA18" s="1317">
        <v>433</v>
      </c>
      <c r="BB18" s="1318">
        <v>6</v>
      </c>
      <c r="BC18" s="1318">
        <v>424</v>
      </c>
      <c r="BD18" s="1319">
        <v>118</v>
      </c>
      <c r="BE18" s="1318">
        <v>0</v>
      </c>
      <c r="BF18" s="1318">
        <v>0</v>
      </c>
      <c r="BG18" s="1318">
        <v>0</v>
      </c>
      <c r="BH18" s="1318">
        <v>0</v>
      </c>
      <c r="BI18" s="1320">
        <v>981</v>
      </c>
      <c r="BJ18" s="1314">
        <v>1382</v>
      </c>
      <c r="BK18" s="1315">
        <v>2363</v>
      </c>
      <c r="BL18" s="189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2251.5100000000002</v>
      </c>
      <c r="CG18" s="288">
        <v>2229.0200000000004</v>
      </c>
      <c r="CH18" s="377">
        <v>1.01</v>
      </c>
      <c r="CI18" s="729"/>
      <c r="CJ18" s="729"/>
      <c r="CK18" s="244" t="s">
        <v>93</v>
      </c>
      <c r="CL18" s="1131">
        <v>0</v>
      </c>
      <c r="CM18" s="188">
        <v>0</v>
      </c>
      <c r="CN18" s="1154">
        <v>0</v>
      </c>
      <c r="CO18" s="1131">
        <v>0</v>
      </c>
      <c r="CP18" s="1155">
        <v>0</v>
      </c>
      <c r="CQ18" s="390">
        <v>0</v>
      </c>
      <c r="CR18" s="206"/>
      <c r="CS18" s="254" t="s">
        <v>36</v>
      </c>
      <c r="CT18" s="255">
        <v>568.15</v>
      </c>
      <c r="CU18" s="256">
        <v>551.59</v>
      </c>
      <c r="CV18" s="257">
        <v>3</v>
      </c>
      <c r="CW18" s="255">
        <v>0</v>
      </c>
      <c r="CX18" s="256">
        <v>0</v>
      </c>
      <c r="CY18" s="257">
        <v>0</v>
      </c>
      <c r="CZ18" s="255">
        <v>228.48</v>
      </c>
      <c r="DA18" s="256">
        <v>220.32</v>
      </c>
      <c r="DB18" s="257">
        <v>3.7</v>
      </c>
      <c r="DC18" s="206"/>
      <c r="DD18" s="206"/>
      <c r="DE18" s="206" t="s">
        <v>62</v>
      </c>
      <c r="DF18" s="190">
        <v>0</v>
      </c>
      <c r="DG18" s="190">
        <v>0</v>
      </c>
      <c r="DH18" s="190">
        <v>0</v>
      </c>
      <c r="DI18" s="187">
        <v>0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1016</v>
      </c>
      <c r="DR18" s="1318">
        <v>74</v>
      </c>
      <c r="DS18" s="1318">
        <v>605</v>
      </c>
      <c r="DT18" s="1319">
        <v>767</v>
      </c>
      <c r="DU18" s="1318">
        <v>0</v>
      </c>
      <c r="DV18" s="1318">
        <v>0</v>
      </c>
      <c r="DW18" s="1318">
        <v>0</v>
      </c>
      <c r="DX18" s="1318">
        <v>0</v>
      </c>
      <c r="DY18" s="1320">
        <v>2462</v>
      </c>
      <c r="DZ18" s="1314">
        <v>14482</v>
      </c>
      <c r="EA18" s="1315">
        <v>16944</v>
      </c>
      <c r="EB18" s="727"/>
      <c r="EC18" s="727"/>
      <c r="ED18" s="1316" t="s">
        <v>59</v>
      </c>
      <c r="EE18" s="1317">
        <v>178</v>
      </c>
      <c r="EF18" s="1318">
        <v>0</v>
      </c>
      <c r="EG18" s="1318">
        <v>693</v>
      </c>
      <c r="EH18" s="1319">
        <v>75</v>
      </c>
      <c r="EI18" s="1318">
        <v>0</v>
      </c>
      <c r="EJ18" s="1318">
        <v>0</v>
      </c>
      <c r="EK18" s="1318">
        <v>0</v>
      </c>
      <c r="EL18" s="1318">
        <v>0</v>
      </c>
      <c r="EM18" s="1320">
        <v>946</v>
      </c>
      <c r="EN18" s="1314">
        <v>1399</v>
      </c>
      <c r="EO18" s="1315">
        <v>2345</v>
      </c>
      <c r="EP18" s="189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2127.73</v>
      </c>
      <c r="FK18" s="288">
        <v>2181.7199999999998</v>
      </c>
      <c r="FL18" s="377">
        <v>-2.4700000000000002</v>
      </c>
      <c r="FM18" s="286"/>
      <c r="FN18" s="286"/>
      <c r="FO18" s="244" t="s">
        <v>93</v>
      </c>
      <c r="FP18" s="1131">
        <v>0</v>
      </c>
      <c r="FQ18" s="188">
        <v>0</v>
      </c>
      <c r="FR18" s="1154">
        <v>0</v>
      </c>
      <c r="FS18" s="1131">
        <v>0</v>
      </c>
      <c r="FT18" s="1155">
        <v>0</v>
      </c>
      <c r="FU18" s="390">
        <v>0</v>
      </c>
      <c r="FV18" s="688"/>
      <c r="FW18" s="254" t="s">
        <v>36</v>
      </c>
      <c r="FX18" s="255">
        <v>515.13</v>
      </c>
      <c r="FY18" s="256">
        <v>520.16999999999996</v>
      </c>
      <c r="FZ18" s="257">
        <v>-0.97</v>
      </c>
      <c r="GA18" s="255">
        <v>0</v>
      </c>
      <c r="GB18" s="256">
        <v>0</v>
      </c>
      <c r="GC18" s="257">
        <v>0</v>
      </c>
      <c r="GD18" s="255">
        <v>131.19999999999999</v>
      </c>
      <c r="GE18" s="256">
        <v>129.5</v>
      </c>
      <c r="GF18" s="257">
        <v>1.31</v>
      </c>
      <c r="GG18" s="517"/>
      <c r="GH18" s="517"/>
      <c r="GI18" s="517" t="s">
        <v>62</v>
      </c>
      <c r="GJ18" s="950">
        <v>0</v>
      </c>
      <c r="GK18" s="950">
        <v>0</v>
      </c>
      <c r="GL18" s="950">
        <v>0</v>
      </c>
      <c r="GM18" s="950">
        <v>0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2525</v>
      </c>
      <c r="GV18" s="1318">
        <v>492</v>
      </c>
      <c r="GW18" s="1318">
        <v>1923</v>
      </c>
      <c r="GX18" s="1319">
        <v>494</v>
      </c>
      <c r="GY18" s="1318">
        <v>0</v>
      </c>
      <c r="GZ18" s="1318">
        <v>0</v>
      </c>
      <c r="HA18" s="1318">
        <v>0</v>
      </c>
      <c r="HB18" s="1318">
        <v>0</v>
      </c>
      <c r="HC18" s="1320">
        <v>5434</v>
      </c>
      <c r="HD18" s="1314">
        <v>10868</v>
      </c>
      <c r="HE18" s="1315">
        <v>16302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419</v>
      </c>
      <c r="HL18" s="1319">
        <v>88</v>
      </c>
      <c r="HM18" s="1318">
        <v>0</v>
      </c>
      <c r="HN18" s="1318">
        <v>0</v>
      </c>
      <c r="HO18" s="1318">
        <v>0</v>
      </c>
      <c r="HP18" s="1318">
        <v>0</v>
      </c>
      <c r="HQ18" s="1320">
        <v>507</v>
      </c>
      <c r="HR18" s="1314">
        <v>2028</v>
      </c>
      <c r="HS18" s="1315">
        <v>2535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2253.3900000000003</v>
      </c>
      <c r="IO18" s="288">
        <v>2267.0100000000002</v>
      </c>
      <c r="IP18" s="377">
        <v>-0.6</v>
      </c>
      <c r="IQ18" s="286"/>
      <c r="IR18" s="286"/>
      <c r="IS18" s="244" t="s">
        <v>93</v>
      </c>
      <c r="IT18" s="1131">
        <v>0</v>
      </c>
      <c r="IU18" s="188">
        <v>0</v>
      </c>
      <c r="IV18" s="1154">
        <v>0</v>
      </c>
      <c r="IW18" s="1131">
        <v>0</v>
      </c>
      <c r="IX18" s="1155">
        <v>2</v>
      </c>
      <c r="IY18" s="390">
        <v>-100</v>
      </c>
      <c r="IZ18" s="517"/>
      <c r="JA18" s="254" t="s">
        <v>36</v>
      </c>
      <c r="JB18" s="255">
        <v>546.21</v>
      </c>
      <c r="JC18" s="256">
        <v>540.12</v>
      </c>
      <c r="JD18" s="257">
        <v>1.1299999999999999</v>
      </c>
      <c r="JE18" s="255">
        <v>0</v>
      </c>
      <c r="JF18" s="256">
        <v>0</v>
      </c>
      <c r="JG18" s="257">
        <v>0</v>
      </c>
      <c r="JH18" s="255">
        <v>134.13</v>
      </c>
      <c r="JI18" s="256">
        <v>137.06</v>
      </c>
      <c r="JJ18" s="257">
        <v>-2.14</v>
      </c>
      <c r="JK18" s="517"/>
      <c r="JL18" s="517"/>
      <c r="JM18" s="517" t="s">
        <v>62</v>
      </c>
      <c r="JN18" s="1068">
        <v>0</v>
      </c>
      <c r="JO18" s="1068">
        <v>0</v>
      </c>
      <c r="JP18" s="1068">
        <v>0</v>
      </c>
      <c r="JQ18" s="1068">
        <v>0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1034</v>
      </c>
      <c r="JZ18" s="1318">
        <v>137</v>
      </c>
      <c r="KA18" s="1318">
        <v>654</v>
      </c>
      <c r="KB18" s="1319">
        <v>706</v>
      </c>
      <c r="KC18" s="1318">
        <v>0</v>
      </c>
      <c r="KD18" s="1318">
        <v>0</v>
      </c>
      <c r="KE18" s="1318">
        <v>0</v>
      </c>
      <c r="KF18" s="1318">
        <v>0</v>
      </c>
      <c r="KG18" s="1320">
        <v>2531</v>
      </c>
      <c r="KH18" s="1314">
        <v>1313</v>
      </c>
      <c r="KI18" s="1315">
        <v>3844</v>
      </c>
      <c r="KL18" s="1316" t="s">
        <v>59</v>
      </c>
      <c r="KM18" s="1317">
        <v>287</v>
      </c>
      <c r="KN18" s="1318">
        <v>0</v>
      </c>
      <c r="KO18" s="1318">
        <v>264</v>
      </c>
      <c r="KP18" s="1319">
        <v>21</v>
      </c>
      <c r="KQ18" s="1318">
        <v>0</v>
      </c>
      <c r="KR18" s="1318">
        <v>0</v>
      </c>
      <c r="KS18" s="1318">
        <v>0</v>
      </c>
      <c r="KT18" s="1318">
        <v>0</v>
      </c>
      <c r="KU18" s="1320">
        <v>572</v>
      </c>
      <c r="KV18" s="1314">
        <v>1598</v>
      </c>
      <c r="KW18" s="1315">
        <v>2170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272">
        <v>2188.46</v>
      </c>
      <c r="LS18" s="288">
        <v>2188.41</v>
      </c>
      <c r="LT18" s="340">
        <v>0</v>
      </c>
      <c r="LU18" s="551"/>
      <c r="LV18" s="551"/>
      <c r="LW18" s="1205" t="s">
        <v>93</v>
      </c>
      <c r="LX18" s="1100">
        <v>0</v>
      </c>
      <c r="LY18" s="1203">
        <v>2</v>
      </c>
      <c r="LZ18" s="1204">
        <v>-100</v>
      </c>
      <c r="MA18" s="206"/>
      <c r="MB18" s="254" t="s">
        <v>36</v>
      </c>
      <c r="MC18" s="255">
        <v>564.51</v>
      </c>
      <c r="MD18" s="548">
        <v>556.9</v>
      </c>
      <c r="ME18" s="257">
        <v>1.37</v>
      </c>
      <c r="MF18" s="255">
        <v>0</v>
      </c>
      <c r="MG18" s="548">
        <v>0</v>
      </c>
      <c r="MH18" s="257">
        <v>0</v>
      </c>
      <c r="MI18" s="255">
        <v>184.33</v>
      </c>
      <c r="MJ18" s="548">
        <v>180.72</v>
      </c>
      <c r="MK18" s="257">
        <v>2</v>
      </c>
      <c r="ML18" s="230"/>
      <c r="MM18" s="230"/>
      <c r="MN18" s="230" t="s">
        <v>62</v>
      </c>
      <c r="MO18" s="721">
        <v>0</v>
      </c>
      <c r="MP18" s="721">
        <v>0</v>
      </c>
      <c r="MQ18" s="721">
        <v>0</v>
      </c>
      <c r="MR18" s="721">
        <v>0</v>
      </c>
      <c r="MS18" s="721">
        <v>0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5075</v>
      </c>
      <c r="NB18" s="1318">
        <v>765</v>
      </c>
      <c r="NC18" s="1318">
        <v>4003</v>
      </c>
      <c r="ND18" s="1319">
        <v>2369</v>
      </c>
      <c r="NE18" s="1318"/>
      <c r="NF18" s="1318"/>
      <c r="NG18" s="1318"/>
      <c r="NH18" s="1318"/>
      <c r="NI18" s="1320">
        <v>12212</v>
      </c>
      <c r="NJ18" s="1314">
        <v>27805</v>
      </c>
      <c r="NK18" s="1315">
        <v>40017</v>
      </c>
      <c r="NL18" s="710"/>
      <c r="NM18" s="710"/>
      <c r="NN18" s="1309" t="s">
        <v>59</v>
      </c>
      <c r="NO18" s="1317">
        <v>898</v>
      </c>
      <c r="NP18" s="1318">
        <v>6</v>
      </c>
      <c r="NQ18" s="1318">
        <v>1800</v>
      </c>
      <c r="NR18" s="1319">
        <v>302</v>
      </c>
      <c r="NS18" s="1318"/>
      <c r="NT18" s="1318"/>
      <c r="NU18" s="1318"/>
      <c r="NV18" s="1318"/>
      <c r="NW18" s="1320">
        <v>3006</v>
      </c>
      <c r="NX18" s="1314">
        <v>6407</v>
      </c>
      <c r="NY18" s="1315">
        <v>9413</v>
      </c>
    </row>
    <row r="19" spans="1:391" ht="22.5" customHeight="1" x14ac:dyDescent="0.2">
      <c r="A19" s="378" t="s">
        <v>34</v>
      </c>
      <c r="B19" s="289">
        <v>2205.77</v>
      </c>
      <c r="C19" s="290">
        <v>2158.5</v>
      </c>
      <c r="D19" s="381">
        <v>2.19</v>
      </c>
      <c r="E19" s="965"/>
      <c r="F19" s="965"/>
      <c r="G19" s="244" t="s">
        <v>94</v>
      </c>
      <c r="H19" s="1131">
        <v>19</v>
      </c>
      <c r="I19" s="188">
        <v>2</v>
      </c>
      <c r="J19" s="1154">
        <v>17</v>
      </c>
      <c r="K19" s="1131">
        <v>38</v>
      </c>
      <c r="L19" s="1155">
        <v>39</v>
      </c>
      <c r="M19" s="390">
        <v>-2.56</v>
      </c>
      <c r="N19" s="206"/>
      <c r="O19" s="254" t="s">
        <v>50</v>
      </c>
      <c r="P19" s="255">
        <v>593.79</v>
      </c>
      <c r="Q19" s="256">
        <v>578.4</v>
      </c>
      <c r="R19" s="257">
        <v>2.66</v>
      </c>
      <c r="S19" s="255">
        <v>492.45</v>
      </c>
      <c r="T19" s="256">
        <v>481.57</v>
      </c>
      <c r="U19" s="257">
        <v>2.2599999999999998</v>
      </c>
      <c r="V19" s="255">
        <v>532.54</v>
      </c>
      <c r="W19" s="256">
        <v>519.64</v>
      </c>
      <c r="X19" s="257">
        <v>2.48</v>
      </c>
      <c r="Y19" s="206"/>
      <c r="Z19" s="206"/>
      <c r="AA19" s="206" t="s">
        <v>68</v>
      </c>
      <c r="AB19" s="190">
        <v>90</v>
      </c>
      <c r="AC19" s="190">
        <v>90</v>
      </c>
      <c r="AD19" s="190">
        <v>90</v>
      </c>
      <c r="AE19" s="187">
        <v>90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18445</v>
      </c>
      <c r="AN19" s="1318">
        <v>1037</v>
      </c>
      <c r="AO19" s="1318">
        <v>32900</v>
      </c>
      <c r="AP19" s="1319">
        <v>5731</v>
      </c>
      <c r="AQ19" s="1318">
        <v>0</v>
      </c>
      <c r="AR19" s="1318">
        <v>0</v>
      </c>
      <c r="AS19" s="1318">
        <v>0</v>
      </c>
      <c r="AT19" s="1318">
        <v>0</v>
      </c>
      <c r="AU19" s="1320">
        <v>58113</v>
      </c>
      <c r="AV19" s="1314">
        <v>67196</v>
      </c>
      <c r="AW19" s="1315">
        <v>125309</v>
      </c>
      <c r="AX19" s="206"/>
      <c r="AY19" s="206"/>
      <c r="AZ19" s="1309" t="s">
        <v>64</v>
      </c>
      <c r="BA19" s="1317">
        <v>2166</v>
      </c>
      <c r="BB19" s="1318">
        <v>11</v>
      </c>
      <c r="BC19" s="1318">
        <v>848</v>
      </c>
      <c r="BD19" s="1319">
        <v>678</v>
      </c>
      <c r="BE19" s="1318">
        <v>0</v>
      </c>
      <c r="BF19" s="1318">
        <v>0</v>
      </c>
      <c r="BG19" s="1318">
        <v>0</v>
      </c>
      <c r="BH19" s="1318">
        <v>0</v>
      </c>
      <c r="BI19" s="1320">
        <v>3703</v>
      </c>
      <c r="BJ19" s="1314">
        <v>17034</v>
      </c>
      <c r="BK19" s="1315">
        <v>20737</v>
      </c>
      <c r="BL19" s="189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2147.2900000000004</v>
      </c>
      <c r="CG19" s="290">
        <v>2121.84</v>
      </c>
      <c r="CH19" s="381">
        <v>1.2</v>
      </c>
      <c r="CI19" s="729"/>
      <c r="CJ19" s="729"/>
      <c r="CK19" s="244" t="s">
        <v>94</v>
      </c>
      <c r="CL19" s="1131">
        <v>18</v>
      </c>
      <c r="CM19" s="188">
        <v>55</v>
      </c>
      <c r="CN19" s="1154">
        <v>49</v>
      </c>
      <c r="CO19" s="1131">
        <v>122</v>
      </c>
      <c r="CP19" s="1155">
        <v>133</v>
      </c>
      <c r="CQ19" s="390">
        <v>-8.27</v>
      </c>
      <c r="CR19" s="206"/>
      <c r="CS19" s="254" t="s">
        <v>50</v>
      </c>
      <c r="CT19" s="255">
        <v>726.64</v>
      </c>
      <c r="CU19" s="256">
        <v>709.01</v>
      </c>
      <c r="CV19" s="257">
        <v>2.4900000000000002</v>
      </c>
      <c r="CW19" s="255">
        <v>518.99</v>
      </c>
      <c r="CX19" s="256">
        <v>509.71</v>
      </c>
      <c r="CY19" s="257">
        <v>1.82</v>
      </c>
      <c r="CZ19" s="255">
        <v>602.49</v>
      </c>
      <c r="DA19" s="256">
        <v>589.32000000000005</v>
      </c>
      <c r="DB19" s="257">
        <v>2.23</v>
      </c>
      <c r="DC19" s="206"/>
      <c r="DD19" s="206"/>
      <c r="DE19" s="206" t="s">
        <v>68</v>
      </c>
      <c r="DF19" s="190">
        <v>90</v>
      </c>
      <c r="DG19" s="190">
        <v>90</v>
      </c>
      <c r="DH19" s="190">
        <v>90</v>
      </c>
      <c r="DI19" s="187">
        <v>90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23488</v>
      </c>
      <c r="DR19" s="1318">
        <v>1287</v>
      </c>
      <c r="DS19" s="1318">
        <v>27776</v>
      </c>
      <c r="DT19" s="1319">
        <v>6038</v>
      </c>
      <c r="DU19" s="1318">
        <v>0</v>
      </c>
      <c r="DV19" s="1318">
        <v>0</v>
      </c>
      <c r="DW19" s="1318">
        <v>0</v>
      </c>
      <c r="DX19" s="1318">
        <v>0</v>
      </c>
      <c r="DY19" s="1320">
        <v>58589</v>
      </c>
      <c r="DZ19" s="1314">
        <v>54716</v>
      </c>
      <c r="EA19" s="1315">
        <v>113305</v>
      </c>
      <c r="EB19" s="727"/>
      <c r="EC19" s="727"/>
      <c r="ED19" s="1316" t="s">
        <v>64</v>
      </c>
      <c r="EE19" s="1317">
        <v>753</v>
      </c>
      <c r="EF19" s="1318">
        <v>0</v>
      </c>
      <c r="EG19" s="1318">
        <v>1545</v>
      </c>
      <c r="EH19" s="1319">
        <v>220</v>
      </c>
      <c r="EI19" s="1318">
        <v>0</v>
      </c>
      <c r="EJ19" s="1318">
        <v>0</v>
      </c>
      <c r="EK19" s="1318">
        <v>0</v>
      </c>
      <c r="EL19" s="1318">
        <v>0</v>
      </c>
      <c r="EM19" s="1320">
        <v>2518</v>
      </c>
      <c r="EN19" s="1314">
        <v>7229</v>
      </c>
      <c r="EO19" s="1315">
        <v>9747</v>
      </c>
      <c r="EP19" s="189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1864.2300000000002</v>
      </c>
      <c r="FK19" s="290">
        <v>1858.26</v>
      </c>
      <c r="FL19" s="381">
        <v>0.32</v>
      </c>
      <c r="FM19" s="286"/>
      <c r="FN19" s="286"/>
      <c r="FO19" s="244" t="s">
        <v>94</v>
      </c>
      <c r="FP19" s="1131">
        <v>3</v>
      </c>
      <c r="FQ19" s="188">
        <v>8</v>
      </c>
      <c r="FR19" s="1154">
        <v>3</v>
      </c>
      <c r="FS19" s="1131">
        <v>14</v>
      </c>
      <c r="FT19" s="1155">
        <v>12</v>
      </c>
      <c r="FU19" s="390">
        <v>16.670000000000002</v>
      </c>
      <c r="FV19" s="688"/>
      <c r="FW19" s="254" t="s">
        <v>50</v>
      </c>
      <c r="FX19" s="255">
        <v>665.87</v>
      </c>
      <c r="FY19" s="256">
        <v>651.02</v>
      </c>
      <c r="FZ19" s="257">
        <v>2.2799999999999998</v>
      </c>
      <c r="GA19" s="255">
        <v>509.46</v>
      </c>
      <c r="GB19" s="256">
        <v>501.02</v>
      </c>
      <c r="GC19" s="257">
        <v>1.68</v>
      </c>
      <c r="GD19" s="255">
        <v>549.29999999999995</v>
      </c>
      <c r="GE19" s="256">
        <v>538.36</v>
      </c>
      <c r="GF19" s="257">
        <v>2.0299999999999998</v>
      </c>
      <c r="GG19" s="517"/>
      <c r="GH19" s="517"/>
      <c r="GI19" s="517" t="s">
        <v>68</v>
      </c>
      <c r="GJ19" s="950">
        <v>90</v>
      </c>
      <c r="GK19" s="950">
        <v>90</v>
      </c>
      <c r="GL19" s="950">
        <v>90</v>
      </c>
      <c r="GM19" s="950">
        <v>90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19341</v>
      </c>
      <c r="GV19" s="1318">
        <v>984</v>
      </c>
      <c r="GW19" s="1318">
        <v>23983</v>
      </c>
      <c r="GX19" s="1319">
        <v>6496</v>
      </c>
      <c r="GY19" s="1318">
        <v>0</v>
      </c>
      <c r="GZ19" s="1318">
        <v>0</v>
      </c>
      <c r="HA19" s="1318">
        <v>0</v>
      </c>
      <c r="HB19" s="1318">
        <v>0</v>
      </c>
      <c r="HC19" s="1320">
        <v>50804</v>
      </c>
      <c r="HD19" s="1314">
        <v>52557</v>
      </c>
      <c r="HE19" s="1315">
        <v>103361</v>
      </c>
      <c r="HF19" s="517"/>
      <c r="HG19" s="517"/>
      <c r="HH19" s="1309" t="s">
        <v>64</v>
      </c>
      <c r="HI19" s="1317">
        <v>0</v>
      </c>
      <c r="HJ19" s="1318">
        <v>0</v>
      </c>
      <c r="HK19" s="1318">
        <v>377</v>
      </c>
      <c r="HL19" s="1319">
        <v>232</v>
      </c>
      <c r="HM19" s="1318">
        <v>0</v>
      </c>
      <c r="HN19" s="1318">
        <v>0</v>
      </c>
      <c r="HO19" s="1318">
        <v>0</v>
      </c>
      <c r="HP19" s="1318">
        <v>0</v>
      </c>
      <c r="HQ19" s="1320">
        <v>609</v>
      </c>
      <c r="HR19" s="1314">
        <v>4255</v>
      </c>
      <c r="HS19" s="1315">
        <v>4864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2027.1999999999998</v>
      </c>
      <c r="IO19" s="290">
        <v>2070.39</v>
      </c>
      <c r="IP19" s="381">
        <v>-2.09</v>
      </c>
      <c r="IQ19" s="286"/>
      <c r="IR19" s="286"/>
      <c r="IS19" s="244" t="s">
        <v>94</v>
      </c>
      <c r="IT19" s="1131">
        <v>32</v>
      </c>
      <c r="IU19" s="188">
        <v>3</v>
      </c>
      <c r="IV19" s="1154">
        <v>19</v>
      </c>
      <c r="IW19" s="1131">
        <v>54</v>
      </c>
      <c r="IX19" s="1155">
        <v>66</v>
      </c>
      <c r="IY19" s="390">
        <v>-18.18</v>
      </c>
      <c r="IZ19" s="517"/>
      <c r="JA19" s="254" t="s">
        <v>50</v>
      </c>
      <c r="JB19" s="255">
        <v>620.15</v>
      </c>
      <c r="JC19" s="256">
        <v>615.16</v>
      </c>
      <c r="JD19" s="257">
        <v>0.81</v>
      </c>
      <c r="JE19" s="255">
        <v>493.97</v>
      </c>
      <c r="JF19" s="256">
        <v>485.64</v>
      </c>
      <c r="JG19" s="257">
        <v>1.72</v>
      </c>
      <c r="JH19" s="255">
        <v>524.96</v>
      </c>
      <c r="JI19" s="256">
        <v>518.51</v>
      </c>
      <c r="JJ19" s="257">
        <v>1.24</v>
      </c>
      <c r="JK19" s="517"/>
      <c r="JL19" s="517"/>
      <c r="JM19" s="517" t="s">
        <v>68</v>
      </c>
      <c r="JN19" s="1068">
        <v>90</v>
      </c>
      <c r="JO19" s="1068">
        <v>90</v>
      </c>
      <c r="JP19" s="1068">
        <v>90</v>
      </c>
      <c r="JQ19" s="1068">
        <v>90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15589</v>
      </c>
      <c r="JZ19" s="1318">
        <v>1125</v>
      </c>
      <c r="KA19" s="1318">
        <v>20911</v>
      </c>
      <c r="KB19" s="1319">
        <v>18248</v>
      </c>
      <c r="KC19" s="1318">
        <v>0</v>
      </c>
      <c r="KD19" s="1318">
        <v>0</v>
      </c>
      <c r="KE19" s="1318">
        <v>0</v>
      </c>
      <c r="KF19" s="1318">
        <v>0</v>
      </c>
      <c r="KG19" s="1320">
        <v>55873</v>
      </c>
      <c r="KH19" s="1314">
        <v>60650</v>
      </c>
      <c r="KI19" s="1315">
        <v>116523</v>
      </c>
      <c r="KL19" s="1316" t="s">
        <v>64</v>
      </c>
      <c r="KM19" s="1317">
        <v>1365</v>
      </c>
      <c r="KN19" s="1318">
        <v>0</v>
      </c>
      <c r="KO19" s="1318">
        <v>708</v>
      </c>
      <c r="KP19" s="1319">
        <v>438</v>
      </c>
      <c r="KQ19" s="1318">
        <v>0</v>
      </c>
      <c r="KR19" s="1318">
        <v>0</v>
      </c>
      <c r="KS19" s="1318">
        <v>0</v>
      </c>
      <c r="KT19" s="1318">
        <v>0</v>
      </c>
      <c r="KU19" s="1320">
        <v>2511</v>
      </c>
      <c r="KV19" s="1314">
        <v>11879</v>
      </c>
      <c r="KW19" s="1315">
        <v>14390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1212">
        <v>2072.27</v>
      </c>
      <c r="LS19" s="290">
        <v>2062.2000000000003</v>
      </c>
      <c r="LT19" s="351">
        <v>0.49</v>
      </c>
      <c r="LU19" s="551"/>
      <c r="LV19" s="551"/>
      <c r="LW19" s="1205" t="s">
        <v>94</v>
      </c>
      <c r="LX19" s="1100">
        <v>228</v>
      </c>
      <c r="LY19" s="1203">
        <v>250</v>
      </c>
      <c r="LZ19" s="1204">
        <v>-8.8000000000000007</v>
      </c>
      <c r="MA19" s="206"/>
      <c r="MB19" s="254" t="s">
        <v>50</v>
      </c>
      <c r="MC19" s="255">
        <v>639.65</v>
      </c>
      <c r="MD19" s="548">
        <v>626.78</v>
      </c>
      <c r="ME19" s="257">
        <v>2.0499999999999998</v>
      </c>
      <c r="MF19" s="255">
        <v>501.21</v>
      </c>
      <c r="MG19" s="548">
        <v>491.96</v>
      </c>
      <c r="MH19" s="257">
        <v>1.88</v>
      </c>
      <c r="MI19" s="255">
        <v>546.41999999999996</v>
      </c>
      <c r="MJ19" s="548">
        <v>535.71</v>
      </c>
      <c r="MK19" s="257">
        <v>2</v>
      </c>
      <c r="ML19" s="230"/>
      <c r="MM19" s="230"/>
      <c r="MN19" s="230" t="s">
        <v>68</v>
      </c>
      <c r="MO19" s="721">
        <v>90</v>
      </c>
      <c r="MP19" s="721">
        <v>90</v>
      </c>
      <c r="MQ19" s="721">
        <v>90</v>
      </c>
      <c r="MR19" s="721">
        <v>90</v>
      </c>
      <c r="MS19" s="721">
        <v>90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76863</v>
      </c>
      <c r="NB19" s="1318">
        <v>4433</v>
      </c>
      <c r="NC19" s="1318">
        <v>105570</v>
      </c>
      <c r="ND19" s="1319">
        <v>36513</v>
      </c>
      <c r="NE19" s="1318"/>
      <c r="NF19" s="1318"/>
      <c r="NG19" s="1318"/>
      <c r="NH19" s="1318"/>
      <c r="NI19" s="1320">
        <v>223379</v>
      </c>
      <c r="NJ19" s="1314">
        <v>235119</v>
      </c>
      <c r="NK19" s="1315">
        <v>458498</v>
      </c>
      <c r="NL19" s="710"/>
      <c r="NM19" s="710"/>
      <c r="NN19" s="1309" t="s">
        <v>64</v>
      </c>
      <c r="NO19" s="1317">
        <v>4284</v>
      </c>
      <c r="NP19" s="1318">
        <v>11</v>
      </c>
      <c r="NQ19" s="1318">
        <v>3478</v>
      </c>
      <c r="NR19" s="1319">
        <v>1568</v>
      </c>
      <c r="NS19" s="1318"/>
      <c r="NT19" s="1318"/>
      <c r="NU19" s="1318"/>
      <c r="NV19" s="1318"/>
      <c r="NW19" s="1320">
        <v>9341</v>
      </c>
      <c r="NX19" s="1314">
        <v>40397</v>
      </c>
      <c r="NY19" s="1315">
        <v>49738</v>
      </c>
    </row>
    <row r="20" spans="1:391" ht="22.5" customHeight="1" x14ac:dyDescent="0.2">
      <c r="A20" s="291" t="s">
        <v>95</v>
      </c>
      <c r="B20" s="284">
        <v>2402.02</v>
      </c>
      <c r="C20" s="285">
        <v>2353.2800000000002</v>
      </c>
      <c r="D20" s="373">
        <v>2.0699999999999998</v>
      </c>
      <c r="E20" s="965"/>
      <c r="F20" s="965"/>
      <c r="G20" s="244" t="s">
        <v>96</v>
      </c>
      <c r="H20" s="1131">
        <v>115</v>
      </c>
      <c r="I20" s="188">
        <v>7</v>
      </c>
      <c r="J20" s="1154">
        <v>132</v>
      </c>
      <c r="K20" s="1131">
        <v>254</v>
      </c>
      <c r="L20" s="1155">
        <v>263</v>
      </c>
      <c r="M20" s="390">
        <v>-3.42</v>
      </c>
      <c r="N20" s="206"/>
      <c r="O20" s="254" t="s">
        <v>56</v>
      </c>
      <c r="P20" s="255">
        <v>656.27</v>
      </c>
      <c r="Q20" s="256">
        <v>636.65</v>
      </c>
      <c r="R20" s="257">
        <v>3.08</v>
      </c>
      <c r="S20" s="255">
        <v>750.6</v>
      </c>
      <c r="T20" s="256">
        <v>735.1</v>
      </c>
      <c r="U20" s="257">
        <v>2.11</v>
      </c>
      <c r="V20" s="255">
        <v>713.28</v>
      </c>
      <c r="W20" s="256">
        <v>696.39</v>
      </c>
      <c r="X20" s="257">
        <v>2.4300000000000002</v>
      </c>
      <c r="Y20" s="206"/>
      <c r="Z20" s="206"/>
      <c r="AA20" s="206" t="s">
        <v>73</v>
      </c>
      <c r="AB20" s="190">
        <v>50</v>
      </c>
      <c r="AC20" s="190">
        <v>50</v>
      </c>
      <c r="AD20" s="190">
        <v>50</v>
      </c>
      <c r="AE20" s="187">
        <v>50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70418</v>
      </c>
      <c r="AN20" s="1318">
        <v>1557</v>
      </c>
      <c r="AO20" s="1318">
        <v>61696</v>
      </c>
      <c r="AP20" s="1319">
        <v>16909</v>
      </c>
      <c r="AQ20" s="1318">
        <v>0</v>
      </c>
      <c r="AR20" s="1318">
        <v>0</v>
      </c>
      <c r="AS20" s="1318">
        <v>0</v>
      </c>
      <c r="AT20" s="1318">
        <v>0</v>
      </c>
      <c r="AU20" s="1320">
        <v>150580</v>
      </c>
      <c r="AV20" s="1314">
        <v>224018</v>
      </c>
      <c r="AW20" s="1315">
        <v>374598</v>
      </c>
      <c r="AX20" s="206"/>
      <c r="AY20" s="206"/>
      <c r="AZ20" s="1309" t="s">
        <v>70</v>
      </c>
      <c r="BA20" s="1317">
        <v>6500</v>
      </c>
      <c r="BB20" s="1318">
        <v>22</v>
      </c>
      <c r="BC20" s="1318">
        <v>2118</v>
      </c>
      <c r="BD20" s="1319">
        <v>5544</v>
      </c>
      <c r="BE20" s="1318">
        <v>0</v>
      </c>
      <c r="BF20" s="1318">
        <v>0</v>
      </c>
      <c r="BG20" s="1318">
        <v>0</v>
      </c>
      <c r="BH20" s="1318">
        <v>0</v>
      </c>
      <c r="BI20" s="1320">
        <v>14184</v>
      </c>
      <c r="BJ20" s="1314">
        <v>52008</v>
      </c>
      <c r="BK20" s="1315">
        <v>66192</v>
      </c>
      <c r="BL20" s="189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2463.0899999999997</v>
      </c>
      <c r="CG20" s="285">
        <v>2433.19</v>
      </c>
      <c r="CH20" s="373">
        <v>1.23</v>
      </c>
      <c r="CI20" s="729"/>
      <c r="CJ20" s="729"/>
      <c r="CK20" s="244" t="s">
        <v>96</v>
      </c>
      <c r="CL20" s="1131">
        <v>34</v>
      </c>
      <c r="CM20" s="188">
        <v>36</v>
      </c>
      <c r="CN20" s="1154">
        <v>28</v>
      </c>
      <c r="CO20" s="1131">
        <v>98</v>
      </c>
      <c r="CP20" s="1155">
        <v>107</v>
      </c>
      <c r="CQ20" s="390">
        <v>-8.41</v>
      </c>
      <c r="CR20" s="206"/>
      <c r="CS20" s="254" t="s">
        <v>56</v>
      </c>
      <c r="CT20" s="255">
        <v>605.47</v>
      </c>
      <c r="CU20" s="256">
        <v>613.41999999999996</v>
      </c>
      <c r="CV20" s="257">
        <v>-1.3</v>
      </c>
      <c r="CW20" s="255">
        <v>706.56</v>
      </c>
      <c r="CX20" s="256">
        <v>708.57</v>
      </c>
      <c r="CY20" s="257">
        <v>-0.28000000000000003</v>
      </c>
      <c r="CZ20" s="255">
        <v>665.91</v>
      </c>
      <c r="DA20" s="256">
        <v>670.56</v>
      </c>
      <c r="DB20" s="257">
        <v>-0.69</v>
      </c>
      <c r="DC20" s="206"/>
      <c r="DD20" s="206"/>
      <c r="DE20" s="206" t="s">
        <v>73</v>
      </c>
      <c r="DF20" s="190">
        <v>50</v>
      </c>
      <c r="DG20" s="190">
        <v>50</v>
      </c>
      <c r="DH20" s="190">
        <v>50</v>
      </c>
      <c r="DI20" s="187">
        <v>50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70474</v>
      </c>
      <c r="DR20" s="1318">
        <v>1634</v>
      </c>
      <c r="DS20" s="1318">
        <v>49140</v>
      </c>
      <c r="DT20" s="1319">
        <v>16296</v>
      </c>
      <c r="DU20" s="1318">
        <v>0</v>
      </c>
      <c r="DV20" s="1318">
        <v>0</v>
      </c>
      <c r="DW20" s="1318">
        <v>0</v>
      </c>
      <c r="DX20" s="1318">
        <v>0</v>
      </c>
      <c r="DY20" s="1320">
        <v>137544</v>
      </c>
      <c r="DZ20" s="1314">
        <v>225105</v>
      </c>
      <c r="EA20" s="1315">
        <v>362649</v>
      </c>
      <c r="EB20" s="727"/>
      <c r="EC20" s="727"/>
      <c r="ED20" s="1316" t="s">
        <v>70</v>
      </c>
      <c r="EE20" s="1317">
        <v>1593</v>
      </c>
      <c r="EF20" s="1318">
        <v>0</v>
      </c>
      <c r="EG20" s="1318">
        <v>3953</v>
      </c>
      <c r="EH20" s="1319">
        <v>231</v>
      </c>
      <c r="EI20" s="1318">
        <v>0</v>
      </c>
      <c r="EJ20" s="1318">
        <v>0</v>
      </c>
      <c r="EK20" s="1318">
        <v>0</v>
      </c>
      <c r="EL20" s="1318">
        <v>0</v>
      </c>
      <c r="EM20" s="1320">
        <v>5777</v>
      </c>
      <c r="EN20" s="1314">
        <v>27922</v>
      </c>
      <c r="EO20" s="1315">
        <v>33699</v>
      </c>
      <c r="EP20" s="189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2412.4299999999998</v>
      </c>
      <c r="FK20" s="285">
        <v>2466.5500000000002</v>
      </c>
      <c r="FL20" s="373">
        <v>-2.19</v>
      </c>
      <c r="FM20" s="286"/>
      <c r="FN20" s="286"/>
      <c r="FO20" s="244" t="s">
        <v>96</v>
      </c>
      <c r="FP20" s="1131">
        <v>0</v>
      </c>
      <c r="FQ20" s="188">
        <v>0</v>
      </c>
      <c r="FR20" s="1154">
        <v>8</v>
      </c>
      <c r="FS20" s="1131">
        <v>8</v>
      </c>
      <c r="FT20" s="1155">
        <v>7</v>
      </c>
      <c r="FU20" s="390">
        <v>14.29</v>
      </c>
      <c r="FV20" s="688"/>
      <c r="FW20" s="254" t="s">
        <v>56</v>
      </c>
      <c r="FX20" s="255">
        <v>621.69000000000005</v>
      </c>
      <c r="FY20" s="256">
        <v>636.48</v>
      </c>
      <c r="FZ20" s="257">
        <v>-2.3199999999999998</v>
      </c>
      <c r="GA20" s="255">
        <v>566.12</v>
      </c>
      <c r="GB20" s="256">
        <v>575.27</v>
      </c>
      <c r="GC20" s="257">
        <v>-1.59</v>
      </c>
      <c r="GD20" s="255">
        <v>580.28</v>
      </c>
      <c r="GE20" s="256">
        <v>590.51</v>
      </c>
      <c r="GF20" s="257">
        <v>-1.73</v>
      </c>
      <c r="GG20" s="517"/>
      <c r="GH20" s="517"/>
      <c r="GI20" s="517" t="s">
        <v>73</v>
      </c>
      <c r="GJ20" s="950">
        <v>50</v>
      </c>
      <c r="GK20" s="950">
        <v>50</v>
      </c>
      <c r="GL20" s="950">
        <v>50</v>
      </c>
      <c r="GM20" s="950">
        <v>50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70631</v>
      </c>
      <c r="GV20" s="1318">
        <v>1969</v>
      </c>
      <c r="GW20" s="1318">
        <v>65213</v>
      </c>
      <c r="GX20" s="1319">
        <v>15228</v>
      </c>
      <c r="GY20" s="1318">
        <v>0</v>
      </c>
      <c r="GZ20" s="1318">
        <v>0</v>
      </c>
      <c r="HA20" s="1318">
        <v>0</v>
      </c>
      <c r="HB20" s="1318">
        <v>0</v>
      </c>
      <c r="HC20" s="1320">
        <v>153041</v>
      </c>
      <c r="HD20" s="1314">
        <v>142359</v>
      </c>
      <c r="HE20" s="1315">
        <v>295400</v>
      </c>
      <c r="HF20" s="517"/>
      <c r="HG20" s="517"/>
      <c r="HH20" s="1309" t="s">
        <v>70</v>
      </c>
      <c r="HI20" s="1317">
        <v>0</v>
      </c>
      <c r="HJ20" s="1318">
        <v>0</v>
      </c>
      <c r="HK20" s="1318">
        <v>4190</v>
      </c>
      <c r="HL20" s="1319">
        <v>2550</v>
      </c>
      <c r="HM20" s="1318">
        <v>0</v>
      </c>
      <c r="HN20" s="1318">
        <v>0</v>
      </c>
      <c r="HO20" s="1318">
        <v>0</v>
      </c>
      <c r="HP20" s="1318">
        <v>0</v>
      </c>
      <c r="HQ20" s="1320">
        <v>6740</v>
      </c>
      <c r="HR20" s="1314">
        <v>49964</v>
      </c>
      <c r="HS20" s="1315">
        <v>56704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2649.95</v>
      </c>
      <c r="IO20" s="285">
        <v>2658.6599999999994</v>
      </c>
      <c r="IP20" s="373">
        <v>-0.33</v>
      </c>
      <c r="IQ20" s="286"/>
      <c r="IR20" s="286"/>
      <c r="IS20" s="244" t="s">
        <v>96</v>
      </c>
      <c r="IT20" s="1131">
        <v>10</v>
      </c>
      <c r="IU20" s="188">
        <v>14</v>
      </c>
      <c r="IV20" s="1154">
        <v>16</v>
      </c>
      <c r="IW20" s="1131">
        <v>40</v>
      </c>
      <c r="IX20" s="1155">
        <v>47</v>
      </c>
      <c r="IY20" s="390">
        <v>-14.89</v>
      </c>
      <c r="IZ20" s="517"/>
      <c r="JA20" s="254" t="s">
        <v>56</v>
      </c>
      <c r="JB20" s="255">
        <v>735.03</v>
      </c>
      <c r="JC20" s="256">
        <v>757.41</v>
      </c>
      <c r="JD20" s="257">
        <v>-2.95</v>
      </c>
      <c r="JE20" s="255">
        <v>510.3</v>
      </c>
      <c r="JF20" s="256">
        <v>525.46</v>
      </c>
      <c r="JG20" s="257">
        <v>-2.89</v>
      </c>
      <c r="JH20" s="255">
        <v>565.49</v>
      </c>
      <c r="JI20" s="256">
        <v>584.32000000000005</v>
      </c>
      <c r="JJ20" s="257">
        <v>-3.22</v>
      </c>
      <c r="JK20" s="517"/>
      <c r="JL20" s="517"/>
      <c r="JM20" s="517" t="s">
        <v>73</v>
      </c>
      <c r="JN20" s="1068">
        <v>50</v>
      </c>
      <c r="JO20" s="1068">
        <v>50</v>
      </c>
      <c r="JP20" s="1068">
        <v>50</v>
      </c>
      <c r="JQ20" s="1068">
        <v>50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81853</v>
      </c>
      <c r="JZ20" s="1318">
        <v>1711</v>
      </c>
      <c r="KA20" s="1318">
        <v>60214</v>
      </c>
      <c r="KB20" s="1319">
        <v>32997</v>
      </c>
      <c r="KC20" s="1318">
        <v>0</v>
      </c>
      <c r="KD20" s="1318">
        <v>0</v>
      </c>
      <c r="KE20" s="1318">
        <v>0</v>
      </c>
      <c r="KF20" s="1318">
        <v>0</v>
      </c>
      <c r="KG20" s="1320">
        <v>176775</v>
      </c>
      <c r="KH20" s="1314">
        <v>196768</v>
      </c>
      <c r="KI20" s="1315">
        <v>373543</v>
      </c>
      <c r="KL20" s="1316" t="s">
        <v>70</v>
      </c>
      <c r="KM20" s="1317">
        <v>3234</v>
      </c>
      <c r="KN20" s="1318">
        <v>0</v>
      </c>
      <c r="KO20" s="1318">
        <v>1657</v>
      </c>
      <c r="KP20" s="1319">
        <v>1509</v>
      </c>
      <c r="KQ20" s="1318">
        <v>0</v>
      </c>
      <c r="KR20" s="1318">
        <v>0</v>
      </c>
      <c r="KS20" s="1318">
        <v>0</v>
      </c>
      <c r="KT20" s="1318">
        <v>0</v>
      </c>
      <c r="KU20" s="1320">
        <v>6400</v>
      </c>
      <c r="KV20" s="1314">
        <v>56163</v>
      </c>
      <c r="KW20" s="1315">
        <v>62563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41">
        <v>2490.41</v>
      </c>
      <c r="LS20" s="285">
        <v>2488.77</v>
      </c>
      <c r="LT20" s="413">
        <v>7.0000000000000007E-2</v>
      </c>
      <c r="LU20" s="551"/>
      <c r="LV20" s="551"/>
      <c r="LW20" s="1205" t="s">
        <v>96</v>
      </c>
      <c r="LX20" s="1100">
        <v>400</v>
      </c>
      <c r="LY20" s="1203">
        <v>424</v>
      </c>
      <c r="LZ20" s="1204">
        <v>-5.66</v>
      </c>
      <c r="MA20" s="206"/>
      <c r="MB20" s="254" t="s">
        <v>56</v>
      </c>
      <c r="MC20" s="255">
        <v>653.96</v>
      </c>
      <c r="MD20" s="548">
        <v>657.43</v>
      </c>
      <c r="ME20" s="257">
        <v>-0.53</v>
      </c>
      <c r="MF20" s="255">
        <v>627.34</v>
      </c>
      <c r="MG20" s="548">
        <v>628.26</v>
      </c>
      <c r="MH20" s="257">
        <v>-0.15</v>
      </c>
      <c r="MI20" s="255">
        <v>636.03</v>
      </c>
      <c r="MJ20" s="548">
        <v>637.72</v>
      </c>
      <c r="MK20" s="257">
        <v>-0.27</v>
      </c>
      <c r="ML20" s="230"/>
      <c r="MM20" s="230"/>
      <c r="MN20" s="230" t="s">
        <v>73</v>
      </c>
      <c r="MO20" s="721">
        <v>50</v>
      </c>
      <c r="MP20" s="721">
        <v>50</v>
      </c>
      <c r="MQ20" s="721">
        <v>50</v>
      </c>
      <c r="MR20" s="721">
        <v>50</v>
      </c>
      <c r="MS20" s="721">
        <v>50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293376</v>
      </c>
      <c r="NB20" s="1318">
        <v>6871</v>
      </c>
      <c r="NC20" s="1318">
        <v>236263</v>
      </c>
      <c r="ND20" s="1319">
        <v>81430</v>
      </c>
      <c r="NE20" s="1318"/>
      <c r="NF20" s="1318"/>
      <c r="NG20" s="1318"/>
      <c r="NH20" s="1318"/>
      <c r="NI20" s="1320">
        <v>617940</v>
      </c>
      <c r="NJ20" s="1314">
        <v>788250</v>
      </c>
      <c r="NK20" s="1315">
        <v>1406190</v>
      </c>
      <c r="NL20" s="710"/>
      <c r="NM20" s="710"/>
      <c r="NN20" s="1309" t="s">
        <v>70</v>
      </c>
      <c r="NO20" s="1317">
        <v>11327</v>
      </c>
      <c r="NP20" s="1318">
        <v>22</v>
      </c>
      <c r="NQ20" s="1318">
        <v>11918</v>
      </c>
      <c r="NR20" s="1319">
        <v>9834</v>
      </c>
      <c r="NS20" s="1318"/>
      <c r="NT20" s="1318"/>
      <c r="NU20" s="1318"/>
      <c r="NV20" s="1318"/>
      <c r="NW20" s="1320">
        <v>33101</v>
      </c>
      <c r="NX20" s="1314">
        <v>186057</v>
      </c>
      <c r="NY20" s="1315">
        <v>219158</v>
      </c>
    </row>
    <row r="21" spans="1:391" ht="22.5" customHeight="1" thickBot="1" x14ac:dyDescent="0.25">
      <c r="A21" s="374" t="s">
        <v>54</v>
      </c>
      <c r="B21" s="287">
        <v>2380.5099999999998</v>
      </c>
      <c r="C21" s="288">
        <v>2333.6</v>
      </c>
      <c r="D21" s="377">
        <v>2.0099999999999998</v>
      </c>
      <c r="E21" s="965"/>
      <c r="F21" s="965"/>
      <c r="G21" s="244" t="s">
        <v>97</v>
      </c>
      <c r="H21" s="1131">
        <v>40</v>
      </c>
      <c r="I21" s="188">
        <v>20</v>
      </c>
      <c r="J21" s="1154">
        <v>49</v>
      </c>
      <c r="K21" s="1131">
        <v>109</v>
      </c>
      <c r="L21" s="1155">
        <v>110</v>
      </c>
      <c r="M21" s="390">
        <v>-0.91</v>
      </c>
      <c r="N21" s="206"/>
      <c r="O21" s="254" t="s">
        <v>61</v>
      </c>
      <c r="P21" s="255">
        <v>107.17</v>
      </c>
      <c r="Q21" s="256">
        <v>105.02</v>
      </c>
      <c r="R21" s="257">
        <v>2.0499999999999998</v>
      </c>
      <c r="S21" s="255">
        <v>103.66</v>
      </c>
      <c r="T21" s="256">
        <v>101.12</v>
      </c>
      <c r="U21" s="257">
        <v>2.5099999999999998</v>
      </c>
      <c r="V21" s="255">
        <v>105.05</v>
      </c>
      <c r="W21" s="256">
        <v>102.66</v>
      </c>
      <c r="X21" s="257">
        <v>2.33</v>
      </c>
      <c r="Y21" s="206"/>
      <c r="Z21" s="206"/>
      <c r="AA21" s="206" t="s">
        <v>78</v>
      </c>
      <c r="AB21" s="190">
        <v>711</v>
      </c>
      <c r="AC21" s="190">
        <v>711</v>
      </c>
      <c r="AD21" s="190">
        <v>711</v>
      </c>
      <c r="AE21" s="187">
        <v>711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189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2454.1999999999998</v>
      </c>
      <c r="CG21" s="288">
        <v>2424.58</v>
      </c>
      <c r="CH21" s="377">
        <v>1.22</v>
      </c>
      <c r="CI21" s="729"/>
      <c r="CJ21" s="729"/>
      <c r="CK21" s="244" t="s">
        <v>97</v>
      </c>
      <c r="CL21" s="1131">
        <v>4</v>
      </c>
      <c r="CM21" s="188">
        <v>3</v>
      </c>
      <c r="CN21" s="1154">
        <v>4</v>
      </c>
      <c r="CO21" s="1131">
        <v>11</v>
      </c>
      <c r="CP21" s="1155">
        <v>5</v>
      </c>
      <c r="CQ21" s="390">
        <v>120</v>
      </c>
      <c r="CR21" s="206"/>
      <c r="CS21" s="254" t="s">
        <v>61</v>
      </c>
      <c r="CT21" s="255">
        <v>99.91</v>
      </c>
      <c r="CU21" s="256">
        <v>98.85</v>
      </c>
      <c r="CV21" s="257">
        <v>1.07</v>
      </c>
      <c r="CW21" s="255">
        <v>105.79</v>
      </c>
      <c r="CX21" s="256">
        <v>105.24</v>
      </c>
      <c r="CY21" s="257">
        <v>0.52</v>
      </c>
      <c r="CZ21" s="255">
        <v>103.43</v>
      </c>
      <c r="DA21" s="256">
        <v>102.69</v>
      </c>
      <c r="DB21" s="257">
        <v>0.72</v>
      </c>
      <c r="DC21" s="206"/>
      <c r="DD21" s="206"/>
      <c r="DE21" s="206" t="s">
        <v>78</v>
      </c>
      <c r="DF21" s="190">
        <v>711</v>
      </c>
      <c r="DG21" s="190">
        <v>711</v>
      </c>
      <c r="DH21" s="190">
        <v>711</v>
      </c>
      <c r="DI21" s="187">
        <v>711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189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2406.5800000000004</v>
      </c>
      <c r="FK21" s="288">
        <v>2461.1699999999996</v>
      </c>
      <c r="FL21" s="377">
        <v>-2.2200000000000002</v>
      </c>
      <c r="FM21" s="286"/>
      <c r="FN21" s="286"/>
      <c r="FO21" s="244" t="s">
        <v>97</v>
      </c>
      <c r="FP21" s="1131">
        <v>4</v>
      </c>
      <c r="FQ21" s="188">
        <v>0</v>
      </c>
      <c r="FR21" s="1154">
        <v>0</v>
      </c>
      <c r="FS21" s="1131">
        <v>4</v>
      </c>
      <c r="FT21" s="1155">
        <v>5</v>
      </c>
      <c r="FU21" s="390">
        <v>-20</v>
      </c>
      <c r="FV21" s="688"/>
      <c r="FW21" s="254" t="s">
        <v>61</v>
      </c>
      <c r="FX21" s="255">
        <v>139.83000000000001</v>
      </c>
      <c r="FY21" s="256">
        <v>150.24</v>
      </c>
      <c r="FZ21" s="257">
        <v>-6.93</v>
      </c>
      <c r="GA21" s="255">
        <v>122.21</v>
      </c>
      <c r="GB21" s="256">
        <v>116.73</v>
      </c>
      <c r="GC21" s="257">
        <v>4.6900000000000004</v>
      </c>
      <c r="GD21" s="255">
        <v>126.7</v>
      </c>
      <c r="GE21" s="256">
        <v>125.07</v>
      </c>
      <c r="GF21" s="257">
        <v>1.3</v>
      </c>
      <c r="GG21" s="517"/>
      <c r="GH21" s="517"/>
      <c r="GI21" s="517" t="s">
        <v>78</v>
      </c>
      <c r="GJ21" s="950">
        <v>711</v>
      </c>
      <c r="GK21" s="950">
        <v>711</v>
      </c>
      <c r="GL21" s="950">
        <v>711</v>
      </c>
      <c r="GM21" s="950">
        <v>711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2632.07</v>
      </c>
      <c r="IO21" s="288">
        <v>2639.09</v>
      </c>
      <c r="IP21" s="377">
        <v>-0.27</v>
      </c>
      <c r="IQ21" s="286"/>
      <c r="IR21" s="286"/>
      <c r="IS21" s="244" t="s">
        <v>97</v>
      </c>
      <c r="IT21" s="1131">
        <v>8</v>
      </c>
      <c r="IU21" s="188">
        <v>2</v>
      </c>
      <c r="IV21" s="1154">
        <v>13</v>
      </c>
      <c r="IW21" s="1131">
        <v>23</v>
      </c>
      <c r="IX21" s="1155">
        <v>29</v>
      </c>
      <c r="IY21" s="390">
        <v>-20.69</v>
      </c>
      <c r="IZ21" s="517"/>
      <c r="JA21" s="254" t="s">
        <v>61</v>
      </c>
      <c r="JB21" s="255">
        <v>241.64</v>
      </c>
      <c r="JC21" s="256">
        <v>257.27999999999997</v>
      </c>
      <c r="JD21" s="257">
        <v>-6.08</v>
      </c>
      <c r="JE21" s="255">
        <v>184.24</v>
      </c>
      <c r="JF21" s="256">
        <v>195.58</v>
      </c>
      <c r="JG21" s="257">
        <v>-5.8</v>
      </c>
      <c r="JH21" s="255">
        <v>198.33</v>
      </c>
      <c r="JI21" s="256">
        <v>211.23</v>
      </c>
      <c r="JJ21" s="257">
        <v>-6.11</v>
      </c>
      <c r="JK21" s="517"/>
      <c r="JL21" s="517"/>
      <c r="JM21" s="517" t="s">
        <v>78</v>
      </c>
      <c r="JN21" s="1068">
        <v>711</v>
      </c>
      <c r="JO21" s="1068">
        <v>711</v>
      </c>
      <c r="JP21" s="1068">
        <v>711</v>
      </c>
      <c r="JQ21" s="1068">
        <v>711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272">
        <v>2478.44</v>
      </c>
      <c r="LS21" s="288">
        <v>2477.2999999999997</v>
      </c>
      <c r="LT21" s="340">
        <v>0.05</v>
      </c>
      <c r="LU21" s="551"/>
      <c r="LV21" s="551"/>
      <c r="LW21" s="1205" t="s">
        <v>97</v>
      </c>
      <c r="LX21" s="1100">
        <v>147</v>
      </c>
      <c r="LY21" s="1203">
        <v>149</v>
      </c>
      <c r="LZ21" s="1204">
        <v>-1.34</v>
      </c>
      <c r="MA21" s="206"/>
      <c r="MB21" s="254" t="s">
        <v>61</v>
      </c>
      <c r="MC21" s="255">
        <v>137.93</v>
      </c>
      <c r="MD21" s="548">
        <v>144.13999999999999</v>
      </c>
      <c r="ME21" s="257">
        <v>-4.3099999999999996</v>
      </c>
      <c r="MF21" s="255">
        <v>132.55000000000001</v>
      </c>
      <c r="MG21" s="548">
        <v>134.44999999999999</v>
      </c>
      <c r="MH21" s="257">
        <v>-1.41</v>
      </c>
      <c r="MI21" s="255">
        <v>134.30000000000001</v>
      </c>
      <c r="MJ21" s="548">
        <v>137.6</v>
      </c>
      <c r="MK21" s="257">
        <v>-2.4</v>
      </c>
      <c r="ML21" s="230"/>
      <c r="MM21" s="230"/>
      <c r="MN21" s="230" t="s">
        <v>78</v>
      </c>
      <c r="MO21" s="721">
        <v>711</v>
      </c>
      <c r="MP21" s="721">
        <v>711</v>
      </c>
      <c r="MQ21" s="721">
        <v>711</v>
      </c>
      <c r="MR21" s="721">
        <v>711</v>
      </c>
      <c r="MS21" s="721">
        <v>711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2600.13</v>
      </c>
      <c r="C22" s="290">
        <v>2544.1199999999994</v>
      </c>
      <c r="D22" s="381">
        <v>2.2000000000000002</v>
      </c>
      <c r="E22" s="965"/>
      <c r="F22" s="965"/>
      <c r="G22" s="236" t="s">
        <v>98</v>
      </c>
      <c r="H22" s="1131">
        <v>51</v>
      </c>
      <c r="I22" s="188">
        <v>8</v>
      </c>
      <c r="J22" s="1154">
        <v>5</v>
      </c>
      <c r="K22" s="1131">
        <v>64</v>
      </c>
      <c r="L22" s="1155">
        <v>63</v>
      </c>
      <c r="M22" s="390">
        <v>1.59</v>
      </c>
      <c r="N22" s="206"/>
      <c r="O22" s="254" t="s">
        <v>67</v>
      </c>
      <c r="P22" s="255">
        <v>193.3</v>
      </c>
      <c r="Q22" s="256">
        <v>190.93</v>
      </c>
      <c r="R22" s="257">
        <v>1.24</v>
      </c>
      <c r="S22" s="255">
        <v>145.55000000000001</v>
      </c>
      <c r="T22" s="256">
        <v>143.52000000000001</v>
      </c>
      <c r="U22" s="257">
        <v>1.41</v>
      </c>
      <c r="V22" s="255">
        <v>164.44</v>
      </c>
      <c r="W22" s="256">
        <v>162.16</v>
      </c>
      <c r="X22" s="257">
        <v>1.41</v>
      </c>
      <c r="Y22" s="206"/>
      <c r="Z22" s="206"/>
      <c r="AA22" s="206" t="s">
        <v>82</v>
      </c>
      <c r="AB22" s="190">
        <v>619</v>
      </c>
      <c r="AC22" s="190">
        <v>619</v>
      </c>
      <c r="AD22" s="190">
        <v>619</v>
      </c>
      <c r="AE22" s="187">
        <v>619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89363</v>
      </c>
      <c r="AN22" s="1326">
        <v>2656</v>
      </c>
      <c r="AO22" s="1326">
        <v>95417</v>
      </c>
      <c r="AP22" s="1327">
        <v>23042</v>
      </c>
      <c r="AQ22" s="1328">
        <v>0</v>
      </c>
      <c r="AR22" s="1328">
        <v>0</v>
      </c>
      <c r="AS22" s="1328">
        <v>0</v>
      </c>
      <c r="AT22" s="1328">
        <v>0</v>
      </c>
      <c r="AU22" s="1329">
        <v>210478</v>
      </c>
      <c r="AV22" s="1330">
        <v>292356</v>
      </c>
      <c r="AW22" s="1330">
        <v>502834</v>
      </c>
      <c r="AX22" s="206"/>
      <c r="AY22" s="206"/>
      <c r="AZ22" s="1324" t="s">
        <v>47</v>
      </c>
      <c r="BA22" s="1325">
        <v>9099</v>
      </c>
      <c r="BB22" s="1326">
        <v>39</v>
      </c>
      <c r="BC22" s="1326">
        <v>3390</v>
      </c>
      <c r="BD22" s="1327">
        <v>6340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18868</v>
      </c>
      <c r="BJ22" s="1330">
        <v>70424</v>
      </c>
      <c r="BK22" s="1330">
        <v>89292</v>
      </c>
      <c r="BL22" s="189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2605.6400000000003</v>
      </c>
      <c r="CG22" s="290">
        <v>2568.39</v>
      </c>
      <c r="CH22" s="381">
        <v>1.45</v>
      </c>
      <c r="CI22" s="729"/>
      <c r="CJ22" s="729"/>
      <c r="CK22" s="236" t="s">
        <v>98</v>
      </c>
      <c r="CL22" s="1131">
        <v>0</v>
      </c>
      <c r="CM22" s="188">
        <v>14</v>
      </c>
      <c r="CN22" s="1154">
        <v>3</v>
      </c>
      <c r="CO22" s="1131">
        <v>17</v>
      </c>
      <c r="CP22" s="1155">
        <v>16</v>
      </c>
      <c r="CQ22" s="390">
        <v>6.25</v>
      </c>
      <c r="CR22" s="206"/>
      <c r="CS22" s="254" t="s">
        <v>67</v>
      </c>
      <c r="CT22" s="255">
        <v>132.41</v>
      </c>
      <c r="CU22" s="256">
        <v>130.16999999999999</v>
      </c>
      <c r="CV22" s="257">
        <v>1.72</v>
      </c>
      <c r="CW22" s="255">
        <v>133.05000000000001</v>
      </c>
      <c r="CX22" s="256">
        <v>130.13</v>
      </c>
      <c r="CY22" s="257">
        <v>2.2400000000000002</v>
      </c>
      <c r="CZ22" s="255">
        <v>132.79</v>
      </c>
      <c r="DA22" s="256">
        <v>130.15</v>
      </c>
      <c r="DB22" s="257">
        <v>2.0299999999999998</v>
      </c>
      <c r="DC22" s="206"/>
      <c r="DD22" s="206"/>
      <c r="DE22" s="206" t="s">
        <v>82</v>
      </c>
      <c r="DF22" s="190">
        <v>619</v>
      </c>
      <c r="DG22" s="190">
        <v>619</v>
      </c>
      <c r="DH22" s="190">
        <v>619</v>
      </c>
      <c r="DI22" s="187">
        <v>619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94978</v>
      </c>
      <c r="DR22" s="1326">
        <v>2995</v>
      </c>
      <c r="DS22" s="1326">
        <v>77521</v>
      </c>
      <c r="DT22" s="1327">
        <v>23101</v>
      </c>
      <c r="DU22" s="1328">
        <v>0</v>
      </c>
      <c r="DV22" s="1328">
        <v>0</v>
      </c>
      <c r="DW22" s="1328">
        <v>0</v>
      </c>
      <c r="DX22" s="1328">
        <v>0</v>
      </c>
      <c r="DY22" s="1329">
        <v>198595</v>
      </c>
      <c r="DZ22" s="1330">
        <v>294303</v>
      </c>
      <c r="EA22" s="1330">
        <v>492898</v>
      </c>
      <c r="EB22" s="727"/>
      <c r="EC22" s="727"/>
      <c r="ED22" s="1331" t="s">
        <v>47</v>
      </c>
      <c r="EE22" s="1325">
        <v>2524</v>
      </c>
      <c r="EF22" s="1326">
        <v>0</v>
      </c>
      <c r="EG22" s="1326">
        <v>6191</v>
      </c>
      <c r="EH22" s="1327">
        <v>526</v>
      </c>
      <c r="EI22" s="1328">
        <v>0</v>
      </c>
      <c r="EJ22" s="1328">
        <v>0</v>
      </c>
      <c r="EK22" s="1328">
        <v>0</v>
      </c>
      <c r="EL22" s="1328">
        <v>0</v>
      </c>
      <c r="EM22" s="1329">
        <v>9241</v>
      </c>
      <c r="EN22" s="1330">
        <v>36550</v>
      </c>
      <c r="EO22" s="1330">
        <v>45791</v>
      </c>
      <c r="EP22" s="189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2539.2599999999998</v>
      </c>
      <c r="FK22" s="290">
        <v>2590.6200000000003</v>
      </c>
      <c r="FL22" s="381">
        <v>-1.98</v>
      </c>
      <c r="FM22" s="286"/>
      <c r="FN22" s="286"/>
      <c r="FO22" s="236" t="s">
        <v>98</v>
      </c>
      <c r="FP22" s="1131">
        <v>2</v>
      </c>
      <c r="FQ22" s="188">
        <v>0</v>
      </c>
      <c r="FR22" s="1154">
        <v>0</v>
      </c>
      <c r="FS22" s="1131">
        <v>2</v>
      </c>
      <c r="FT22" s="1155">
        <v>4</v>
      </c>
      <c r="FU22" s="390">
        <v>-50</v>
      </c>
      <c r="FV22" s="688"/>
      <c r="FW22" s="254" t="s">
        <v>67</v>
      </c>
      <c r="FX22" s="255">
        <v>193.89</v>
      </c>
      <c r="FY22" s="256">
        <v>201.39</v>
      </c>
      <c r="FZ22" s="257">
        <v>-3.72</v>
      </c>
      <c r="GA22" s="255">
        <v>103.74</v>
      </c>
      <c r="GB22" s="256">
        <v>98.17</v>
      </c>
      <c r="GC22" s="257">
        <v>5.67</v>
      </c>
      <c r="GD22" s="255">
        <v>126.7</v>
      </c>
      <c r="GE22" s="256">
        <v>123.87</v>
      </c>
      <c r="GF22" s="257">
        <v>2.2799999999999998</v>
      </c>
      <c r="GG22" s="517"/>
      <c r="GH22" s="517"/>
      <c r="GI22" s="517" t="s">
        <v>82</v>
      </c>
      <c r="GJ22" s="950">
        <v>619</v>
      </c>
      <c r="GK22" s="950">
        <v>619</v>
      </c>
      <c r="GL22" s="950">
        <v>619</v>
      </c>
      <c r="GM22" s="950">
        <v>619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92497</v>
      </c>
      <c r="GV22" s="1326">
        <v>3445</v>
      </c>
      <c r="GW22" s="1326">
        <v>91119</v>
      </c>
      <c r="GX22" s="1327">
        <v>22218</v>
      </c>
      <c r="GY22" s="1328">
        <v>0</v>
      </c>
      <c r="GZ22" s="1328">
        <v>0</v>
      </c>
      <c r="HA22" s="1328">
        <v>0</v>
      </c>
      <c r="HB22" s="1328">
        <v>0</v>
      </c>
      <c r="HC22" s="1329">
        <v>209279</v>
      </c>
      <c r="HD22" s="1330">
        <v>205784</v>
      </c>
      <c r="HE22" s="1330">
        <v>415063</v>
      </c>
      <c r="HF22" s="517"/>
      <c r="HG22" s="517"/>
      <c r="HH22" s="1324" t="s">
        <v>47</v>
      </c>
      <c r="HI22" s="1325">
        <v>0</v>
      </c>
      <c r="HJ22" s="1326">
        <v>0</v>
      </c>
      <c r="HK22" s="1326">
        <v>4986</v>
      </c>
      <c r="HL22" s="1327">
        <v>2870</v>
      </c>
      <c r="HM22" s="1328">
        <v>0</v>
      </c>
      <c r="HN22" s="1328">
        <v>0</v>
      </c>
      <c r="HO22" s="1328">
        <v>0</v>
      </c>
      <c r="HP22" s="1328">
        <v>0</v>
      </c>
      <c r="HQ22" s="1329">
        <v>7856</v>
      </c>
      <c r="HR22" s="1330">
        <v>56247</v>
      </c>
      <c r="HS22" s="1330">
        <v>64103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3016.2599999999998</v>
      </c>
      <c r="IO22" s="290">
        <v>3053.5400000000004</v>
      </c>
      <c r="IP22" s="381">
        <v>-1.22</v>
      </c>
      <c r="IQ22" s="286"/>
      <c r="IR22" s="286"/>
      <c r="IS22" s="236" t="s">
        <v>98</v>
      </c>
      <c r="IT22" s="1131">
        <v>2</v>
      </c>
      <c r="IU22" s="188">
        <v>19</v>
      </c>
      <c r="IV22" s="1154">
        <v>15</v>
      </c>
      <c r="IW22" s="1131">
        <v>36</v>
      </c>
      <c r="IX22" s="1155">
        <v>43</v>
      </c>
      <c r="IY22" s="390">
        <v>-16.28</v>
      </c>
      <c r="IZ22" s="517"/>
      <c r="JA22" s="254" t="s">
        <v>67</v>
      </c>
      <c r="JB22" s="255">
        <v>262.76</v>
      </c>
      <c r="JC22" s="256">
        <v>271.3</v>
      </c>
      <c r="JD22" s="257">
        <v>-3.15</v>
      </c>
      <c r="JE22" s="255">
        <v>167.9</v>
      </c>
      <c r="JF22" s="256">
        <v>178.47</v>
      </c>
      <c r="JG22" s="257">
        <v>-5.92</v>
      </c>
      <c r="JH22" s="255">
        <v>191.2</v>
      </c>
      <c r="JI22" s="256">
        <v>202.03</v>
      </c>
      <c r="JJ22" s="257">
        <v>-5.36</v>
      </c>
      <c r="JK22" s="517"/>
      <c r="JL22" s="517"/>
      <c r="JM22" s="517" t="s">
        <v>82</v>
      </c>
      <c r="JN22" s="1068">
        <v>619</v>
      </c>
      <c r="JO22" s="1068">
        <v>619</v>
      </c>
      <c r="JP22" s="1068">
        <v>619</v>
      </c>
      <c r="JQ22" s="1068">
        <v>619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98476</v>
      </c>
      <c r="JZ22" s="1326">
        <v>2973</v>
      </c>
      <c r="KA22" s="1326">
        <v>81779</v>
      </c>
      <c r="KB22" s="1327">
        <v>51951</v>
      </c>
      <c r="KC22" s="1328">
        <v>0</v>
      </c>
      <c r="KD22" s="1328">
        <v>0</v>
      </c>
      <c r="KE22" s="1328">
        <v>0</v>
      </c>
      <c r="KF22" s="1328">
        <v>0</v>
      </c>
      <c r="KG22" s="1329">
        <v>235179</v>
      </c>
      <c r="KH22" s="1330">
        <v>258731</v>
      </c>
      <c r="KI22" s="1330">
        <v>493910</v>
      </c>
      <c r="KL22" s="1331" t="s">
        <v>47</v>
      </c>
      <c r="KM22" s="1325">
        <v>4886</v>
      </c>
      <c r="KN22" s="1326">
        <v>0</v>
      </c>
      <c r="KO22" s="1326">
        <v>2629</v>
      </c>
      <c r="KP22" s="1327">
        <v>1968</v>
      </c>
      <c r="KQ22" s="1328">
        <v>0</v>
      </c>
      <c r="KR22" s="1328">
        <v>0</v>
      </c>
      <c r="KS22" s="1328">
        <v>0</v>
      </c>
      <c r="KT22" s="1328">
        <v>0</v>
      </c>
      <c r="KU22" s="1329">
        <v>9483</v>
      </c>
      <c r="KV22" s="1330">
        <v>69640</v>
      </c>
      <c r="KW22" s="1330">
        <v>79123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1212">
        <v>2670.3999999999996</v>
      </c>
      <c r="LS22" s="290">
        <v>2666.2699999999995</v>
      </c>
      <c r="LT22" s="351">
        <v>0.15</v>
      </c>
      <c r="LU22" s="551"/>
      <c r="LV22" s="551"/>
      <c r="LW22" s="1202" t="s">
        <v>98</v>
      </c>
      <c r="LX22" s="1100">
        <v>119</v>
      </c>
      <c r="LY22" s="1203">
        <v>126</v>
      </c>
      <c r="LZ22" s="1204">
        <v>-5.56</v>
      </c>
      <c r="MA22" s="206"/>
      <c r="MB22" s="254" t="s">
        <v>67</v>
      </c>
      <c r="MC22" s="255">
        <v>193.73</v>
      </c>
      <c r="MD22" s="548">
        <v>196.68</v>
      </c>
      <c r="ME22" s="257">
        <v>-1.5</v>
      </c>
      <c r="MF22" s="255">
        <v>140.16999999999999</v>
      </c>
      <c r="MG22" s="548">
        <v>141.19</v>
      </c>
      <c r="MH22" s="257">
        <v>-0.72</v>
      </c>
      <c r="MI22" s="255">
        <v>157.66</v>
      </c>
      <c r="MJ22" s="548">
        <v>159.19999999999999</v>
      </c>
      <c r="MK22" s="257">
        <v>-0.97</v>
      </c>
      <c r="ML22" s="230"/>
      <c r="MM22" s="230"/>
      <c r="MN22" s="230" t="s">
        <v>82</v>
      </c>
      <c r="MO22" s="721">
        <v>619</v>
      </c>
      <c r="MP22" s="721">
        <v>619</v>
      </c>
      <c r="MQ22" s="721">
        <v>619</v>
      </c>
      <c r="MR22" s="721">
        <v>619</v>
      </c>
      <c r="MS22" s="721">
        <v>619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375314</v>
      </c>
      <c r="NB22" s="1326">
        <v>12069</v>
      </c>
      <c r="NC22" s="1326">
        <v>345836</v>
      </c>
      <c r="ND22" s="1327">
        <v>120312</v>
      </c>
      <c r="NE22" s="1328"/>
      <c r="NF22" s="1328"/>
      <c r="NG22" s="1328"/>
      <c r="NH22" s="1328"/>
      <c r="NI22" s="1329">
        <v>853531</v>
      </c>
      <c r="NJ22" s="1330">
        <v>1051174</v>
      </c>
      <c r="NK22" s="1330">
        <v>1904705</v>
      </c>
      <c r="NL22" s="710"/>
      <c r="NM22" s="710"/>
      <c r="NN22" s="1332" t="s">
        <v>47</v>
      </c>
      <c r="NO22" s="1325">
        <v>16509</v>
      </c>
      <c r="NP22" s="1326">
        <v>39</v>
      </c>
      <c r="NQ22" s="1326">
        <v>17196</v>
      </c>
      <c r="NR22" s="1327">
        <v>11704</v>
      </c>
      <c r="NS22" s="1328"/>
      <c r="NT22" s="1328"/>
      <c r="NU22" s="1328"/>
      <c r="NV22" s="1328"/>
      <c r="NW22" s="1329">
        <v>45448</v>
      </c>
      <c r="NX22" s="1330">
        <v>232861</v>
      </c>
      <c r="NY22" s="1330">
        <v>278309</v>
      </c>
    </row>
    <row r="23" spans="1:391" ht="22.5" customHeight="1" thickTop="1" x14ac:dyDescent="0.2">
      <c r="A23" s="382" t="s">
        <v>99</v>
      </c>
      <c r="B23" s="284">
        <v>1745.8200000000002</v>
      </c>
      <c r="C23" s="285">
        <v>1710.6100000000001</v>
      </c>
      <c r="D23" s="373">
        <v>2.06</v>
      </c>
      <c r="E23" s="965"/>
      <c r="F23" s="965"/>
      <c r="G23" s="236" t="s">
        <v>100</v>
      </c>
      <c r="H23" s="1131">
        <v>721</v>
      </c>
      <c r="I23" s="188">
        <v>702</v>
      </c>
      <c r="J23" s="1154">
        <v>345</v>
      </c>
      <c r="K23" s="1131">
        <v>1768</v>
      </c>
      <c r="L23" s="1155">
        <v>1784</v>
      </c>
      <c r="M23" s="390">
        <v>-0.9</v>
      </c>
      <c r="N23" s="206" t="s">
        <v>354</v>
      </c>
      <c r="O23" s="254" t="s">
        <v>72</v>
      </c>
      <c r="P23" s="255">
        <v>314.79000000000002</v>
      </c>
      <c r="Q23" s="256">
        <v>310.79000000000002</v>
      </c>
      <c r="R23" s="257">
        <v>1.29</v>
      </c>
      <c r="S23" s="255">
        <v>327.16000000000003</v>
      </c>
      <c r="T23" s="256">
        <v>321.14</v>
      </c>
      <c r="U23" s="257">
        <v>1.87</v>
      </c>
      <c r="V23" s="255">
        <v>322.27</v>
      </c>
      <c r="W23" s="256">
        <v>317.07</v>
      </c>
      <c r="X23" s="257">
        <v>1.64</v>
      </c>
      <c r="Y23" s="206"/>
      <c r="Z23" s="209" t="s">
        <v>52</v>
      </c>
      <c r="AA23" s="209"/>
      <c r="AB23" s="215">
        <v>56.69</v>
      </c>
      <c r="AC23" s="215">
        <v>61.7</v>
      </c>
      <c r="AD23" s="215">
        <v>56.51</v>
      </c>
      <c r="AE23" s="215">
        <v>58.3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1966.43</v>
      </c>
      <c r="CG23" s="285">
        <v>1956.47</v>
      </c>
      <c r="CH23" s="373">
        <v>0.51</v>
      </c>
      <c r="CI23" s="729"/>
      <c r="CJ23" s="729"/>
      <c r="CK23" s="236" t="s">
        <v>100</v>
      </c>
      <c r="CL23" s="1131">
        <v>428</v>
      </c>
      <c r="CM23" s="188">
        <v>376</v>
      </c>
      <c r="CN23" s="1154">
        <v>237</v>
      </c>
      <c r="CO23" s="1131">
        <v>1041</v>
      </c>
      <c r="CP23" s="1155">
        <v>1090</v>
      </c>
      <c r="CQ23" s="390">
        <v>-4.5</v>
      </c>
      <c r="CR23" s="206"/>
      <c r="CS23" s="254" t="s">
        <v>72</v>
      </c>
      <c r="CT23" s="255">
        <v>314.97000000000003</v>
      </c>
      <c r="CU23" s="256">
        <v>309.56</v>
      </c>
      <c r="CV23" s="257">
        <v>1.75</v>
      </c>
      <c r="CW23" s="255">
        <v>230.75</v>
      </c>
      <c r="CX23" s="256">
        <v>227.53</v>
      </c>
      <c r="CY23" s="257">
        <v>1.42</v>
      </c>
      <c r="CZ23" s="255">
        <v>264.62</v>
      </c>
      <c r="DA23" s="256">
        <v>260.29000000000002</v>
      </c>
      <c r="DB23" s="257">
        <v>1.66</v>
      </c>
      <c r="DC23" s="206"/>
      <c r="DD23" s="209" t="s">
        <v>52</v>
      </c>
      <c r="DE23" s="209"/>
      <c r="DF23" s="215">
        <v>62.12</v>
      </c>
      <c r="DG23" s="215">
        <v>59.5</v>
      </c>
      <c r="DH23" s="215">
        <v>56.4</v>
      </c>
      <c r="DI23" s="215">
        <v>59.34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1579.1399999999999</v>
      </c>
      <c r="FK23" s="285">
        <v>1616.5600000000002</v>
      </c>
      <c r="FL23" s="373">
        <v>-2.31</v>
      </c>
      <c r="FM23" s="286"/>
      <c r="FN23" s="286"/>
      <c r="FO23" s="236" t="s">
        <v>100</v>
      </c>
      <c r="FP23" s="1131">
        <v>106</v>
      </c>
      <c r="FQ23" s="188">
        <v>92</v>
      </c>
      <c r="FR23" s="1154">
        <v>134</v>
      </c>
      <c r="FS23" s="1131">
        <v>332</v>
      </c>
      <c r="FT23" s="1155">
        <v>325</v>
      </c>
      <c r="FU23" s="390">
        <v>2.15</v>
      </c>
      <c r="FV23" s="688"/>
      <c r="FW23" s="254" t="s">
        <v>72</v>
      </c>
      <c r="FX23" s="255">
        <v>293.17</v>
      </c>
      <c r="FY23" s="256">
        <v>308.01</v>
      </c>
      <c r="FZ23" s="257">
        <v>-4.82</v>
      </c>
      <c r="GA23" s="255">
        <v>233.06</v>
      </c>
      <c r="GB23" s="256">
        <v>227.75</v>
      </c>
      <c r="GC23" s="257">
        <v>2.33</v>
      </c>
      <c r="GD23" s="255">
        <v>248.37</v>
      </c>
      <c r="GE23" s="256">
        <v>247.73</v>
      </c>
      <c r="GF23" s="257">
        <v>0.26</v>
      </c>
      <c r="GG23" s="517"/>
      <c r="GH23" s="528" t="s">
        <v>52</v>
      </c>
      <c r="GI23" s="528"/>
      <c r="GJ23" s="552">
        <v>54.4</v>
      </c>
      <c r="GK23" s="552">
        <v>49.24</v>
      </c>
      <c r="GL23" s="552">
        <v>51.82</v>
      </c>
      <c r="GM23" s="552">
        <v>51.82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1604.0500000000002</v>
      </c>
      <c r="IO23" s="285">
        <v>1618.48</v>
      </c>
      <c r="IP23" s="373">
        <v>-0.89</v>
      </c>
      <c r="IQ23" s="286"/>
      <c r="IR23" s="286"/>
      <c r="IS23" s="236" t="s">
        <v>100</v>
      </c>
      <c r="IT23" s="1131">
        <v>253</v>
      </c>
      <c r="IU23" s="188">
        <v>302</v>
      </c>
      <c r="IV23" s="1154">
        <v>427</v>
      </c>
      <c r="IW23" s="1131">
        <v>982</v>
      </c>
      <c r="IX23" s="1155">
        <v>1022</v>
      </c>
      <c r="IY23" s="390">
        <v>-3.91</v>
      </c>
      <c r="IZ23" s="517"/>
      <c r="JA23" s="254" t="s">
        <v>72</v>
      </c>
      <c r="JB23" s="255">
        <v>427.37</v>
      </c>
      <c r="JC23" s="256">
        <v>419.31</v>
      </c>
      <c r="JD23" s="257">
        <v>1.92</v>
      </c>
      <c r="JE23" s="255">
        <v>267.89999999999998</v>
      </c>
      <c r="JF23" s="256">
        <v>265.52999999999997</v>
      </c>
      <c r="JG23" s="257">
        <v>0.89</v>
      </c>
      <c r="JH23" s="255">
        <v>307.06</v>
      </c>
      <c r="JI23" s="256">
        <v>304.56</v>
      </c>
      <c r="JJ23" s="257">
        <v>0.82</v>
      </c>
      <c r="JK23" s="517"/>
      <c r="JL23" s="528" t="s">
        <v>52</v>
      </c>
      <c r="JM23" s="528"/>
      <c r="JN23" s="1069">
        <v>52.47</v>
      </c>
      <c r="JO23" s="1069">
        <v>54.29</v>
      </c>
      <c r="JP23" s="1069">
        <v>58.15</v>
      </c>
      <c r="JQ23" s="1069">
        <v>54.97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41">
        <v>1733.4</v>
      </c>
      <c r="LS23" s="285">
        <v>1729.8700000000001</v>
      </c>
      <c r="LT23" s="413">
        <v>0.2</v>
      </c>
      <c r="LU23" s="551"/>
      <c r="LV23" s="551"/>
      <c r="LW23" s="1202" t="s">
        <v>100</v>
      </c>
      <c r="LX23" s="1100">
        <v>4123</v>
      </c>
      <c r="LY23" s="1203">
        <v>4221</v>
      </c>
      <c r="LZ23" s="1204">
        <v>-2.3199999999999998</v>
      </c>
      <c r="MA23" s="206"/>
      <c r="MB23" s="254" t="s">
        <v>72</v>
      </c>
      <c r="MC23" s="255">
        <v>333.25</v>
      </c>
      <c r="MD23" s="548">
        <v>333.32</v>
      </c>
      <c r="ME23" s="257">
        <v>-0.02</v>
      </c>
      <c r="MF23" s="255">
        <v>271.48</v>
      </c>
      <c r="MG23" s="548">
        <v>266.8</v>
      </c>
      <c r="MH23" s="257">
        <v>1.75</v>
      </c>
      <c r="MI23" s="255">
        <v>291.64999999999998</v>
      </c>
      <c r="MJ23" s="548">
        <v>288.39</v>
      </c>
      <c r="MK23" s="257">
        <v>1.1299999999999999</v>
      </c>
      <c r="ML23" s="230"/>
      <c r="MM23" s="250" t="s">
        <v>52</v>
      </c>
      <c r="MN23" s="250"/>
      <c r="MO23" s="1355">
        <v>58.3</v>
      </c>
      <c r="MP23" s="1355">
        <v>59.34</v>
      </c>
      <c r="MQ23" s="1355">
        <v>51.82</v>
      </c>
      <c r="MR23" s="1355">
        <v>54.97</v>
      </c>
      <c r="MS23" s="1355">
        <v>56.11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1697.22</v>
      </c>
      <c r="C24" s="288">
        <v>1664.41</v>
      </c>
      <c r="D24" s="377">
        <v>1.97</v>
      </c>
      <c r="E24" s="965"/>
      <c r="F24" s="965"/>
      <c r="G24" s="244" t="s">
        <v>101</v>
      </c>
      <c r="H24" s="1131">
        <v>227</v>
      </c>
      <c r="I24" s="188">
        <v>41</v>
      </c>
      <c r="J24" s="1154">
        <v>115</v>
      </c>
      <c r="K24" s="1131">
        <v>383</v>
      </c>
      <c r="L24" s="1155">
        <v>414</v>
      </c>
      <c r="M24" s="390">
        <v>-7.49</v>
      </c>
      <c r="N24" s="206"/>
      <c r="O24" s="263" t="s">
        <v>77</v>
      </c>
      <c r="P24" s="293">
        <v>140.37</v>
      </c>
      <c r="Q24" s="256">
        <v>137.18</v>
      </c>
      <c r="R24" s="257">
        <v>2.33</v>
      </c>
      <c r="S24" s="255">
        <v>128.22</v>
      </c>
      <c r="T24" s="256">
        <v>126.18</v>
      </c>
      <c r="U24" s="257">
        <v>1.62</v>
      </c>
      <c r="V24" s="255">
        <v>133.03</v>
      </c>
      <c r="W24" s="256">
        <v>130.51</v>
      </c>
      <c r="X24" s="257">
        <v>1.93</v>
      </c>
      <c r="Y24" s="206"/>
      <c r="Z24" s="206"/>
      <c r="AA24" s="206" t="s">
        <v>37</v>
      </c>
      <c r="AB24" s="213">
        <v>58.29</v>
      </c>
      <c r="AC24" s="213">
        <v>61.75</v>
      </c>
      <c r="AD24" s="213">
        <v>62.11</v>
      </c>
      <c r="AE24" s="213">
        <v>60.72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1982.1499999999999</v>
      </c>
      <c r="CG24" s="288">
        <v>1973.0000000000002</v>
      </c>
      <c r="CH24" s="377">
        <v>0.46</v>
      </c>
      <c r="CI24" s="729"/>
      <c r="CJ24" s="729"/>
      <c r="CK24" s="244" t="s">
        <v>101</v>
      </c>
      <c r="CL24" s="1131">
        <v>76</v>
      </c>
      <c r="CM24" s="188">
        <v>365</v>
      </c>
      <c r="CN24" s="1154">
        <v>236</v>
      </c>
      <c r="CO24" s="1131">
        <v>677</v>
      </c>
      <c r="CP24" s="1155">
        <v>707</v>
      </c>
      <c r="CQ24" s="390">
        <v>-4.24</v>
      </c>
      <c r="CR24" s="206"/>
      <c r="CS24" s="263" t="s">
        <v>77</v>
      </c>
      <c r="CT24" s="293">
        <v>158.09</v>
      </c>
      <c r="CU24" s="256">
        <v>155.79</v>
      </c>
      <c r="CV24" s="257">
        <v>1.48</v>
      </c>
      <c r="CW24" s="255">
        <v>143.85</v>
      </c>
      <c r="CX24" s="256">
        <v>143.66</v>
      </c>
      <c r="CY24" s="257">
        <v>0.13</v>
      </c>
      <c r="CZ24" s="255">
        <v>149.57</v>
      </c>
      <c r="DA24" s="256">
        <v>148.51</v>
      </c>
      <c r="DB24" s="257">
        <v>0.71</v>
      </c>
      <c r="DC24" s="206"/>
      <c r="DD24" s="206"/>
      <c r="DE24" s="206" t="s">
        <v>37</v>
      </c>
      <c r="DF24" s="213">
        <v>56.37</v>
      </c>
      <c r="DG24" s="213">
        <v>51.81</v>
      </c>
      <c r="DH24" s="213">
        <v>50.64</v>
      </c>
      <c r="DI24" s="213">
        <v>52.94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1564.2799999999997</v>
      </c>
      <c r="FK24" s="288">
        <v>1616.83</v>
      </c>
      <c r="FL24" s="377">
        <v>-3.25</v>
      </c>
      <c r="FM24" s="286"/>
      <c r="FN24" s="286"/>
      <c r="FO24" s="244" t="s">
        <v>101</v>
      </c>
      <c r="FP24" s="1131">
        <v>181</v>
      </c>
      <c r="FQ24" s="188">
        <v>185</v>
      </c>
      <c r="FR24" s="1154">
        <v>274</v>
      </c>
      <c r="FS24" s="1131">
        <v>640</v>
      </c>
      <c r="FT24" s="1155">
        <v>653</v>
      </c>
      <c r="FU24" s="390">
        <v>-1.99</v>
      </c>
      <c r="FV24" s="688"/>
      <c r="FW24" s="263" t="s">
        <v>77</v>
      </c>
      <c r="FX24" s="293">
        <v>109.68</v>
      </c>
      <c r="FY24" s="256">
        <v>123.31</v>
      </c>
      <c r="FZ24" s="257">
        <v>-11.05</v>
      </c>
      <c r="GA24" s="255">
        <v>98.94</v>
      </c>
      <c r="GB24" s="256">
        <v>96.56</v>
      </c>
      <c r="GC24" s="257">
        <v>2.46</v>
      </c>
      <c r="GD24" s="255">
        <v>101.68</v>
      </c>
      <c r="GE24" s="256">
        <v>103.22</v>
      </c>
      <c r="GF24" s="257">
        <v>-1.49</v>
      </c>
      <c r="GG24" s="517"/>
      <c r="GH24" s="517"/>
      <c r="GI24" s="517" t="s">
        <v>37</v>
      </c>
      <c r="GJ24" s="506">
        <v>50.96</v>
      </c>
      <c r="GK24" s="506">
        <v>46.87</v>
      </c>
      <c r="GL24" s="506">
        <v>50.46</v>
      </c>
      <c r="GM24" s="506">
        <v>49.43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1576.93</v>
      </c>
      <c r="IO24" s="288">
        <v>1587.1699999999998</v>
      </c>
      <c r="IP24" s="377">
        <v>-0.65</v>
      </c>
      <c r="IQ24" s="286"/>
      <c r="IR24" s="286"/>
      <c r="IS24" s="244" t="s">
        <v>101</v>
      </c>
      <c r="IT24" s="1131">
        <v>192</v>
      </c>
      <c r="IU24" s="188">
        <v>274</v>
      </c>
      <c r="IV24" s="1154">
        <v>209</v>
      </c>
      <c r="IW24" s="1131">
        <v>675</v>
      </c>
      <c r="IX24" s="1155">
        <v>699</v>
      </c>
      <c r="IY24" s="390">
        <v>-3.43</v>
      </c>
      <c r="IZ24" s="517"/>
      <c r="JA24" s="263" t="s">
        <v>77</v>
      </c>
      <c r="JB24" s="293">
        <v>183.1</v>
      </c>
      <c r="JC24" s="256">
        <v>192.96</v>
      </c>
      <c r="JD24" s="257">
        <v>-5.1100000000000003</v>
      </c>
      <c r="JE24" s="255">
        <v>80.94</v>
      </c>
      <c r="JF24" s="256">
        <v>85.38</v>
      </c>
      <c r="JG24" s="257">
        <v>-5.2</v>
      </c>
      <c r="JH24" s="255">
        <v>106.03</v>
      </c>
      <c r="JI24" s="256">
        <v>112.68</v>
      </c>
      <c r="JJ24" s="257">
        <v>-5.9</v>
      </c>
      <c r="JK24" s="517"/>
      <c r="JL24" s="517"/>
      <c r="JM24" s="517" t="s">
        <v>37</v>
      </c>
      <c r="JN24" s="526">
        <v>45.62</v>
      </c>
      <c r="JO24" s="526">
        <v>42.86</v>
      </c>
      <c r="JP24" s="526">
        <v>48.39</v>
      </c>
      <c r="JQ24" s="526">
        <v>45.62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272">
        <v>1722.62</v>
      </c>
      <c r="LS24" s="288">
        <v>1720.69</v>
      </c>
      <c r="LT24" s="340">
        <v>0.11</v>
      </c>
      <c r="LU24" s="551"/>
      <c r="LV24" s="551"/>
      <c r="LW24" s="1205" t="s">
        <v>101</v>
      </c>
      <c r="LX24" s="1100">
        <v>2375</v>
      </c>
      <c r="LY24" s="1203">
        <v>2473</v>
      </c>
      <c r="LZ24" s="1204">
        <v>-3.96</v>
      </c>
      <c r="MA24" s="206"/>
      <c r="MB24" s="263" t="s">
        <v>77</v>
      </c>
      <c r="MC24" s="255">
        <v>147.37</v>
      </c>
      <c r="MD24" s="548">
        <v>151.02000000000001</v>
      </c>
      <c r="ME24" s="257">
        <v>-2.42</v>
      </c>
      <c r="MF24" s="255">
        <v>109.52</v>
      </c>
      <c r="MG24" s="548">
        <v>109.34</v>
      </c>
      <c r="MH24" s="257">
        <v>0.16</v>
      </c>
      <c r="MI24" s="255">
        <v>121.88</v>
      </c>
      <c r="MJ24" s="548">
        <v>122.86</v>
      </c>
      <c r="MK24" s="257">
        <v>-0.8</v>
      </c>
      <c r="ML24" s="230"/>
      <c r="MM24" s="230"/>
      <c r="MN24" s="230" t="s">
        <v>37</v>
      </c>
      <c r="MO24" s="735">
        <v>60.72</v>
      </c>
      <c r="MP24" s="735">
        <v>52.94</v>
      </c>
      <c r="MQ24" s="735">
        <v>49.43</v>
      </c>
      <c r="MR24" s="735">
        <v>45.62</v>
      </c>
      <c r="MS24" s="736">
        <v>52.18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1947.64</v>
      </c>
      <c r="C25" s="295">
        <v>1908.6299999999999</v>
      </c>
      <c r="D25" s="386">
        <v>2.04</v>
      </c>
      <c r="E25" s="965"/>
      <c r="F25" s="965"/>
      <c r="G25" s="236" t="s">
        <v>104</v>
      </c>
      <c r="H25" s="1131">
        <v>63</v>
      </c>
      <c r="I25" s="188">
        <v>29</v>
      </c>
      <c r="J25" s="1154">
        <v>13</v>
      </c>
      <c r="K25" s="1131">
        <v>105</v>
      </c>
      <c r="L25" s="1155">
        <v>107</v>
      </c>
      <c r="M25" s="390">
        <v>-1.87</v>
      </c>
      <c r="N25" s="206"/>
      <c r="O25" s="266" t="s">
        <v>81</v>
      </c>
      <c r="P25" s="267">
        <v>2600.13</v>
      </c>
      <c r="Q25" s="268">
        <v>2544.1199999999994</v>
      </c>
      <c r="R25" s="269">
        <v>2.2000000000000002</v>
      </c>
      <c r="S25" s="270">
        <v>1947.64</v>
      </c>
      <c r="T25" s="268">
        <v>1908.6299999999999</v>
      </c>
      <c r="U25" s="269">
        <v>2.04</v>
      </c>
      <c r="V25" s="270">
        <v>2205.77</v>
      </c>
      <c r="W25" s="268">
        <v>2158.5</v>
      </c>
      <c r="X25" s="269">
        <v>2.19</v>
      </c>
      <c r="Y25" s="206"/>
      <c r="Z25" s="206"/>
      <c r="AA25" s="206" t="s">
        <v>51</v>
      </c>
      <c r="AB25" s="213">
        <v>58.6</v>
      </c>
      <c r="AC25" s="213">
        <v>64.930000000000007</v>
      </c>
      <c r="AD25" s="213">
        <v>57.89</v>
      </c>
      <c r="AE25" s="213">
        <v>60.47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1838.9899999999998</v>
      </c>
      <c r="CG25" s="295">
        <v>1824.8400000000001</v>
      </c>
      <c r="CH25" s="386">
        <v>0.78</v>
      </c>
      <c r="CI25" s="729"/>
      <c r="CJ25" s="729"/>
      <c r="CK25" s="236" t="s">
        <v>104</v>
      </c>
      <c r="CL25" s="1131">
        <v>35</v>
      </c>
      <c r="CM25" s="188">
        <v>49</v>
      </c>
      <c r="CN25" s="1154">
        <v>59</v>
      </c>
      <c r="CO25" s="1131">
        <v>143</v>
      </c>
      <c r="CP25" s="1155">
        <v>152</v>
      </c>
      <c r="CQ25" s="390">
        <v>-5.92</v>
      </c>
      <c r="CR25" s="206"/>
      <c r="CS25" s="266" t="s">
        <v>81</v>
      </c>
      <c r="CT25" s="267">
        <v>2605.6400000000003</v>
      </c>
      <c r="CU25" s="268">
        <v>2568.39</v>
      </c>
      <c r="CV25" s="269">
        <v>1.45</v>
      </c>
      <c r="CW25" s="270">
        <v>1838.9899999999998</v>
      </c>
      <c r="CX25" s="268">
        <v>1824.8400000000001</v>
      </c>
      <c r="CY25" s="269">
        <v>0.78</v>
      </c>
      <c r="CZ25" s="270">
        <v>2147.2900000000004</v>
      </c>
      <c r="DA25" s="268">
        <v>2121.84</v>
      </c>
      <c r="DB25" s="269">
        <v>1.2</v>
      </c>
      <c r="DC25" s="206"/>
      <c r="DD25" s="206"/>
      <c r="DE25" s="206" t="s">
        <v>51</v>
      </c>
      <c r="DF25" s="213">
        <v>66.489999999999995</v>
      </c>
      <c r="DG25" s="213">
        <v>67.25</v>
      </c>
      <c r="DH25" s="213">
        <v>58.13</v>
      </c>
      <c r="DI25" s="213">
        <v>63.96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1633.53</v>
      </c>
      <c r="FK25" s="295">
        <v>1615.5</v>
      </c>
      <c r="FL25" s="386">
        <v>1.1200000000000001</v>
      </c>
      <c r="FM25" s="286"/>
      <c r="FN25" s="286"/>
      <c r="FO25" s="236" t="s">
        <v>104</v>
      </c>
      <c r="FP25" s="1131">
        <v>4</v>
      </c>
      <c r="FQ25" s="188">
        <v>16</v>
      </c>
      <c r="FR25" s="1154">
        <v>16</v>
      </c>
      <c r="FS25" s="1131">
        <v>36</v>
      </c>
      <c r="FT25" s="1155">
        <v>35</v>
      </c>
      <c r="FU25" s="390">
        <v>2.86</v>
      </c>
      <c r="FV25" s="688"/>
      <c r="FW25" s="266" t="s">
        <v>81</v>
      </c>
      <c r="FX25" s="267">
        <v>2539.2599999999998</v>
      </c>
      <c r="FY25" s="268">
        <v>2590.6200000000003</v>
      </c>
      <c r="FZ25" s="269">
        <v>-1.98</v>
      </c>
      <c r="GA25" s="270">
        <v>1633.53</v>
      </c>
      <c r="GB25" s="268">
        <v>1615.5</v>
      </c>
      <c r="GC25" s="269">
        <v>1.1200000000000001</v>
      </c>
      <c r="GD25" s="270">
        <v>1864.2300000000002</v>
      </c>
      <c r="GE25" s="268">
        <v>1858.26</v>
      </c>
      <c r="GF25" s="269">
        <v>0.32</v>
      </c>
      <c r="GG25" s="517"/>
      <c r="GH25" s="517"/>
      <c r="GI25" s="517" t="s">
        <v>51</v>
      </c>
      <c r="GJ25" s="506">
        <v>60.35</v>
      </c>
      <c r="GK25" s="506">
        <v>52.91</v>
      </c>
      <c r="GL25" s="506">
        <v>55.07</v>
      </c>
      <c r="GM25" s="506">
        <v>56.11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1705.25</v>
      </c>
      <c r="IO25" s="295">
        <v>1736.06</v>
      </c>
      <c r="IP25" s="386">
        <v>-1.77</v>
      </c>
      <c r="IQ25" s="286"/>
      <c r="IR25" s="286"/>
      <c r="IS25" s="236" t="s">
        <v>104</v>
      </c>
      <c r="IT25" s="1131">
        <v>59</v>
      </c>
      <c r="IU25" s="188">
        <v>75</v>
      </c>
      <c r="IV25" s="1154">
        <v>42</v>
      </c>
      <c r="IW25" s="1131">
        <v>176</v>
      </c>
      <c r="IX25" s="1155">
        <v>188</v>
      </c>
      <c r="IY25" s="390">
        <v>-6.38</v>
      </c>
      <c r="IZ25" s="517"/>
      <c r="JA25" s="266" t="s">
        <v>81</v>
      </c>
      <c r="JB25" s="267">
        <v>3016.2599999999998</v>
      </c>
      <c r="JC25" s="268">
        <v>3053.5400000000004</v>
      </c>
      <c r="JD25" s="269">
        <v>-1.22</v>
      </c>
      <c r="JE25" s="270">
        <v>1705.25</v>
      </c>
      <c r="JF25" s="268">
        <v>1736.06</v>
      </c>
      <c r="JG25" s="269">
        <v>-1.77</v>
      </c>
      <c r="JH25" s="270">
        <v>2027.1999999999998</v>
      </c>
      <c r="JI25" s="268">
        <v>2070.39</v>
      </c>
      <c r="JJ25" s="269">
        <v>-2.09</v>
      </c>
      <c r="JK25" s="517"/>
      <c r="JL25" s="517"/>
      <c r="JM25" s="517" t="s">
        <v>51</v>
      </c>
      <c r="JN25" s="526">
        <v>53.4</v>
      </c>
      <c r="JO25" s="526">
        <v>56.64</v>
      </c>
      <c r="JP25" s="526">
        <v>59.76</v>
      </c>
      <c r="JQ25" s="526">
        <v>56.6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276">
        <v>1782.27</v>
      </c>
      <c r="LS25" s="295">
        <v>1772</v>
      </c>
      <c r="LT25" s="342">
        <v>0.57999999999999996</v>
      </c>
      <c r="LU25" s="551"/>
      <c r="LV25" s="551"/>
      <c r="LW25" s="1202" t="s">
        <v>104</v>
      </c>
      <c r="LX25" s="1100">
        <v>460</v>
      </c>
      <c r="LY25" s="1203">
        <v>482</v>
      </c>
      <c r="LZ25" s="1204">
        <v>-4.5599999999999996</v>
      </c>
      <c r="MA25" s="206"/>
      <c r="MB25" s="266" t="s">
        <v>81</v>
      </c>
      <c r="MC25" s="267">
        <v>2670.3999999999996</v>
      </c>
      <c r="MD25" s="549">
        <v>2666.2699999999995</v>
      </c>
      <c r="ME25" s="269">
        <v>0.15</v>
      </c>
      <c r="MF25" s="267">
        <v>1782.27</v>
      </c>
      <c r="MG25" s="549">
        <v>1772</v>
      </c>
      <c r="MH25" s="269">
        <v>0.57999999999999996</v>
      </c>
      <c r="MI25" s="267">
        <v>2072.27</v>
      </c>
      <c r="MJ25" s="549">
        <v>2062.2000000000003</v>
      </c>
      <c r="MK25" s="269">
        <v>0.49</v>
      </c>
      <c r="ML25" s="230"/>
      <c r="MM25" s="230"/>
      <c r="MN25" s="230" t="s">
        <v>51</v>
      </c>
      <c r="MO25" s="735">
        <v>60.47</v>
      </c>
      <c r="MP25" s="735">
        <v>63.96</v>
      </c>
      <c r="MQ25" s="735">
        <v>56.11</v>
      </c>
      <c r="MR25" s="735">
        <v>56.6</v>
      </c>
      <c r="MS25" s="736">
        <v>59.29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31">
        <v>175</v>
      </c>
      <c r="I26" s="188">
        <v>118</v>
      </c>
      <c r="J26" s="1154">
        <v>198</v>
      </c>
      <c r="K26" s="1131">
        <v>491</v>
      </c>
      <c r="L26" s="1155">
        <v>505</v>
      </c>
      <c r="M26" s="390">
        <v>-2.77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54.89</v>
      </c>
      <c r="AC26" s="213">
        <v>58.72</v>
      </c>
      <c r="AD26" s="213">
        <v>55.07</v>
      </c>
      <c r="AE26" s="213">
        <v>56.23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31">
        <v>76</v>
      </c>
      <c r="CM26" s="188">
        <v>98</v>
      </c>
      <c r="CN26" s="1154">
        <v>92</v>
      </c>
      <c r="CO26" s="1131">
        <v>266</v>
      </c>
      <c r="CP26" s="1155">
        <v>279</v>
      </c>
      <c r="CQ26" s="390">
        <v>-4.66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58.27</v>
      </c>
      <c r="DG26" s="213">
        <v>52.6</v>
      </c>
      <c r="DH26" s="213">
        <v>54.99</v>
      </c>
      <c r="DI26" s="213">
        <v>55.28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31">
        <v>39</v>
      </c>
      <c r="FQ26" s="188">
        <v>30</v>
      </c>
      <c r="FR26" s="1154">
        <v>2</v>
      </c>
      <c r="FS26" s="1131">
        <v>71</v>
      </c>
      <c r="FT26" s="1155">
        <v>66</v>
      </c>
      <c r="FU26" s="390">
        <v>7.58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06">
        <v>49.03</v>
      </c>
      <c r="GK26" s="506">
        <v>45.94</v>
      </c>
      <c r="GL26" s="506">
        <v>48.87</v>
      </c>
      <c r="GM26" s="506">
        <v>47.95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31">
        <v>64</v>
      </c>
      <c r="IU26" s="188">
        <v>52</v>
      </c>
      <c r="IV26" s="1154">
        <v>49</v>
      </c>
      <c r="IW26" s="1131">
        <v>165</v>
      </c>
      <c r="IX26" s="1155">
        <v>168</v>
      </c>
      <c r="IY26" s="390">
        <v>-1.79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26">
        <v>51.82</v>
      </c>
      <c r="JO26" s="526">
        <v>52.48</v>
      </c>
      <c r="JP26" s="526">
        <v>56.97</v>
      </c>
      <c r="JQ26" s="526">
        <v>53.76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993</v>
      </c>
      <c r="LY26" s="1203">
        <v>1018</v>
      </c>
      <c r="LZ26" s="1204">
        <v>-2.46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56.23</v>
      </c>
      <c r="MP26" s="735">
        <v>55.28</v>
      </c>
      <c r="MQ26" s="735">
        <v>47.95</v>
      </c>
      <c r="MR26" s="735">
        <v>53.76</v>
      </c>
      <c r="MS26" s="736">
        <v>53.3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1765.7300000000002</v>
      </c>
      <c r="C27" s="516">
        <v>1741.25</v>
      </c>
      <c r="D27" s="373">
        <v>1.41</v>
      </c>
      <c r="E27" s="387"/>
      <c r="F27" s="387"/>
      <c r="G27" s="236" t="s">
        <v>108</v>
      </c>
      <c r="H27" s="1131">
        <v>70</v>
      </c>
      <c r="I27" s="188">
        <v>23</v>
      </c>
      <c r="J27" s="1154">
        <v>19</v>
      </c>
      <c r="K27" s="1131">
        <v>112</v>
      </c>
      <c r="L27" s="1155">
        <v>108</v>
      </c>
      <c r="M27" s="390">
        <v>3.7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0</v>
      </c>
      <c r="AC27" s="213">
        <v>0</v>
      </c>
      <c r="AD27" s="213">
        <v>0</v>
      </c>
      <c r="AE27" s="213">
        <v>0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189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1710.1399999999996</v>
      </c>
      <c r="CG27" s="516">
        <v>1646.17</v>
      </c>
      <c r="CH27" s="373">
        <v>3.89</v>
      </c>
      <c r="CI27" s="387"/>
      <c r="CJ27" s="387"/>
      <c r="CK27" s="236" t="s">
        <v>108</v>
      </c>
      <c r="CL27" s="1131">
        <v>2</v>
      </c>
      <c r="CM27" s="188">
        <v>8</v>
      </c>
      <c r="CN27" s="1154">
        <v>3</v>
      </c>
      <c r="CO27" s="1131">
        <v>13</v>
      </c>
      <c r="CP27" s="1155">
        <v>19</v>
      </c>
      <c r="CQ27" s="390">
        <v>-31.58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0</v>
      </c>
      <c r="DG27" s="213">
        <v>0</v>
      </c>
      <c r="DH27" s="213">
        <v>0</v>
      </c>
      <c r="DI27" s="213">
        <v>0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189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1464.06</v>
      </c>
      <c r="FK27" s="285">
        <v>1532.7</v>
      </c>
      <c r="FL27" s="373">
        <v>-4.4800000000000004</v>
      </c>
      <c r="FM27" s="388"/>
      <c r="FN27" s="387"/>
      <c r="FO27" s="236" t="s">
        <v>108</v>
      </c>
      <c r="FP27" s="1131">
        <v>2</v>
      </c>
      <c r="FQ27" s="188">
        <v>5</v>
      </c>
      <c r="FR27" s="1154">
        <v>0</v>
      </c>
      <c r="FS27" s="1131">
        <v>7</v>
      </c>
      <c r="FT27" s="1155">
        <v>5</v>
      </c>
      <c r="FU27" s="390">
        <v>40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06">
        <v>0</v>
      </c>
      <c r="GK27" s="506">
        <v>0</v>
      </c>
      <c r="GL27" s="506">
        <v>0</v>
      </c>
      <c r="GM27" s="506">
        <v>0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1821.2099999999998</v>
      </c>
      <c r="IO27" s="285">
        <v>1912.9399999999998</v>
      </c>
      <c r="IP27" s="373">
        <v>-4.8</v>
      </c>
      <c r="IQ27" s="388"/>
      <c r="IR27" s="387"/>
      <c r="IS27" s="236" t="s">
        <v>108</v>
      </c>
      <c r="IT27" s="1131">
        <v>0</v>
      </c>
      <c r="IU27" s="188">
        <v>6</v>
      </c>
      <c r="IV27" s="1154">
        <v>10</v>
      </c>
      <c r="IW27" s="1131">
        <v>16</v>
      </c>
      <c r="IX27" s="1155">
        <v>15</v>
      </c>
      <c r="IY27" s="390">
        <v>6.67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26">
        <v>0</v>
      </c>
      <c r="JO27" s="526">
        <v>0</v>
      </c>
      <c r="JP27" s="526">
        <v>0</v>
      </c>
      <c r="JQ27" s="526">
        <v>0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6761.14</v>
      </c>
      <c r="LS27" s="545">
        <v>6833.0600000000013</v>
      </c>
      <c r="LT27" s="413">
        <v>-1.05</v>
      </c>
      <c r="LU27" s="711"/>
      <c r="LV27" s="712"/>
      <c r="LW27" s="1202" t="s">
        <v>108</v>
      </c>
      <c r="LX27" s="1100">
        <v>148</v>
      </c>
      <c r="LY27" s="1203">
        <v>147</v>
      </c>
      <c r="LZ27" s="1204">
        <v>0.68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0</v>
      </c>
      <c r="MP27" s="735">
        <v>0</v>
      </c>
      <c r="MQ27" s="735">
        <v>0</v>
      </c>
      <c r="MR27" s="735">
        <v>0</v>
      </c>
      <c r="MS27" s="736" t="s">
        <v>177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1508.5000000000002</v>
      </c>
      <c r="C28" s="273">
        <v>1497.3</v>
      </c>
      <c r="D28" s="377">
        <v>0.75</v>
      </c>
      <c r="E28" s="387"/>
      <c r="F28" s="387"/>
      <c r="G28" s="236" t="s">
        <v>110</v>
      </c>
      <c r="H28" s="1131">
        <v>58</v>
      </c>
      <c r="I28" s="188">
        <v>59</v>
      </c>
      <c r="J28" s="1154">
        <v>54</v>
      </c>
      <c r="K28" s="1131">
        <v>171</v>
      </c>
      <c r="L28" s="1155">
        <v>173</v>
      </c>
      <c r="M28" s="390">
        <v>-1.1599999999999999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47.66</v>
      </c>
      <c r="AC28" s="213">
        <v>51.08</v>
      </c>
      <c r="AD28" s="213">
        <v>50.19</v>
      </c>
      <c r="AE28" s="213">
        <v>49.64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500</v>
      </c>
      <c r="AN28" s="1318">
        <v>62</v>
      </c>
      <c r="AO28" s="1318">
        <v>821</v>
      </c>
      <c r="AP28" s="1319">
        <v>402</v>
      </c>
      <c r="AQ28" s="1318"/>
      <c r="AR28" s="1318"/>
      <c r="AS28" s="1318"/>
      <c r="AT28" s="1318"/>
      <c r="AU28" s="1320">
        <v>1785</v>
      </c>
      <c r="AV28" s="1314">
        <v>1142</v>
      </c>
      <c r="AW28" s="1315">
        <v>2927</v>
      </c>
      <c r="AX28" s="230"/>
      <c r="AY28" s="230"/>
      <c r="AZ28" s="1309" t="s">
        <v>59</v>
      </c>
      <c r="BA28" s="1317">
        <v>433</v>
      </c>
      <c r="BB28" s="1318">
        <v>6</v>
      </c>
      <c r="BC28" s="1318">
        <v>424</v>
      </c>
      <c r="BD28" s="1319">
        <v>118</v>
      </c>
      <c r="BE28" s="1318"/>
      <c r="BF28" s="1318"/>
      <c r="BG28" s="1318"/>
      <c r="BH28" s="1318"/>
      <c r="BI28" s="1320">
        <v>981</v>
      </c>
      <c r="BJ28" s="1314">
        <v>1382</v>
      </c>
      <c r="BK28" s="1315">
        <v>2363</v>
      </c>
      <c r="BL28" s="189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1577.0599999999997</v>
      </c>
      <c r="CG28" s="273">
        <v>1515.5500000000002</v>
      </c>
      <c r="CH28" s="377">
        <v>4.0599999999999996</v>
      </c>
      <c r="CI28" s="387"/>
      <c r="CJ28" s="387"/>
      <c r="CK28" s="236" t="s">
        <v>110</v>
      </c>
      <c r="CL28" s="1131">
        <v>10</v>
      </c>
      <c r="CM28" s="188">
        <v>14</v>
      </c>
      <c r="CN28" s="1154">
        <v>10</v>
      </c>
      <c r="CO28" s="1131">
        <v>34</v>
      </c>
      <c r="CP28" s="1155">
        <v>43</v>
      </c>
      <c r="CQ28" s="390">
        <v>-20.93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54.73</v>
      </c>
      <c r="DG28" s="213">
        <v>53.21</v>
      </c>
      <c r="DH28" s="213">
        <v>49.2</v>
      </c>
      <c r="DI28" s="213">
        <v>52.38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1016</v>
      </c>
      <c r="DR28" s="1318">
        <v>74</v>
      </c>
      <c r="DS28" s="1318">
        <v>605</v>
      </c>
      <c r="DT28" s="1319">
        <v>767</v>
      </c>
      <c r="DU28" s="1318"/>
      <c r="DV28" s="1318"/>
      <c r="DW28" s="1318"/>
      <c r="DX28" s="1318"/>
      <c r="DY28" s="1320">
        <v>2462</v>
      </c>
      <c r="DZ28" s="1314">
        <v>14482</v>
      </c>
      <c r="EA28" s="1315">
        <v>16944</v>
      </c>
      <c r="EB28" s="230"/>
      <c r="EC28" s="230"/>
      <c r="ED28" s="1309" t="s">
        <v>59</v>
      </c>
      <c r="EE28" s="1317">
        <v>178</v>
      </c>
      <c r="EF28" s="1318">
        <v>0</v>
      </c>
      <c r="EG28" s="1318">
        <v>693</v>
      </c>
      <c r="EH28" s="1319">
        <v>75</v>
      </c>
      <c r="EI28" s="1318"/>
      <c r="EJ28" s="1318"/>
      <c r="EK28" s="1318"/>
      <c r="EL28" s="1318"/>
      <c r="EM28" s="1320">
        <v>946</v>
      </c>
      <c r="EN28" s="1314">
        <v>1399</v>
      </c>
      <c r="EO28" s="1315">
        <v>2345</v>
      </c>
      <c r="EP28" s="189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1323.1799999999998</v>
      </c>
      <c r="FK28" s="288">
        <v>1394.1200000000001</v>
      </c>
      <c r="FL28" s="377">
        <v>-5.09</v>
      </c>
      <c r="FM28" s="387"/>
      <c r="FN28" s="387"/>
      <c r="FO28" s="236" t="s">
        <v>110</v>
      </c>
      <c r="FP28" s="1131">
        <v>0</v>
      </c>
      <c r="FQ28" s="188">
        <v>4</v>
      </c>
      <c r="FR28" s="1154">
        <v>0</v>
      </c>
      <c r="FS28" s="1131">
        <v>4</v>
      </c>
      <c r="FT28" s="1155">
        <v>6</v>
      </c>
      <c r="FU28" s="390">
        <v>-33.33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06">
        <v>52.16</v>
      </c>
      <c r="GK28" s="506">
        <v>51.24</v>
      </c>
      <c r="GL28" s="506">
        <v>45.25</v>
      </c>
      <c r="GM28" s="506">
        <v>49.55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2525</v>
      </c>
      <c r="GV28" s="1318">
        <v>492</v>
      </c>
      <c r="GW28" s="1318">
        <v>1923</v>
      </c>
      <c r="GX28" s="1319">
        <v>494</v>
      </c>
      <c r="GY28" s="1318"/>
      <c r="GZ28" s="1318"/>
      <c r="HA28" s="1318"/>
      <c r="HB28" s="1318"/>
      <c r="HC28" s="1320">
        <v>5434</v>
      </c>
      <c r="HD28" s="1314">
        <v>10868</v>
      </c>
      <c r="HE28" s="1315">
        <v>16302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419</v>
      </c>
      <c r="HL28" s="1319">
        <v>88</v>
      </c>
      <c r="HM28" s="1318"/>
      <c r="HN28" s="1318"/>
      <c r="HO28" s="1318"/>
      <c r="HP28" s="1318"/>
      <c r="HQ28" s="1320">
        <v>507</v>
      </c>
      <c r="HR28" s="1314">
        <v>2028</v>
      </c>
      <c r="HS28" s="1315">
        <v>2535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1633.6899999999998</v>
      </c>
      <c r="IO28" s="288">
        <v>1714.9399999999998</v>
      </c>
      <c r="IP28" s="377">
        <v>-4.74</v>
      </c>
      <c r="IQ28" s="387"/>
      <c r="IR28" s="387"/>
      <c r="IS28" s="236" t="s">
        <v>110</v>
      </c>
      <c r="IT28" s="1131">
        <v>49</v>
      </c>
      <c r="IU28" s="188">
        <v>30</v>
      </c>
      <c r="IV28" s="1154">
        <v>22</v>
      </c>
      <c r="IW28" s="1131">
        <v>101</v>
      </c>
      <c r="IX28" s="1155">
        <v>106</v>
      </c>
      <c r="IY28" s="390">
        <v>-4.72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26">
        <v>48.94</v>
      </c>
      <c r="JO28" s="526">
        <v>52.46</v>
      </c>
      <c r="JP28" s="526">
        <v>57.82</v>
      </c>
      <c r="JQ28" s="526">
        <v>53.07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1034</v>
      </c>
      <c r="JZ28" s="1318">
        <v>137</v>
      </c>
      <c r="KA28" s="1318">
        <v>654</v>
      </c>
      <c r="KB28" s="1319">
        <v>706</v>
      </c>
      <c r="KC28" s="1318"/>
      <c r="KD28" s="1318"/>
      <c r="KE28" s="1318"/>
      <c r="KF28" s="1318"/>
      <c r="KG28" s="1320">
        <v>2531</v>
      </c>
      <c r="KH28" s="1314">
        <v>1313</v>
      </c>
      <c r="KI28" s="1315">
        <v>3844</v>
      </c>
      <c r="KJ28" s="230"/>
      <c r="KK28" s="230"/>
      <c r="KL28" s="1309" t="s">
        <v>59</v>
      </c>
      <c r="KM28" s="1317">
        <v>287</v>
      </c>
      <c r="KN28" s="1318">
        <v>0</v>
      </c>
      <c r="KO28" s="1318">
        <v>264</v>
      </c>
      <c r="KP28" s="1319">
        <v>21</v>
      </c>
      <c r="KQ28" s="1318"/>
      <c r="KR28" s="1318"/>
      <c r="KS28" s="1318"/>
      <c r="KT28" s="1318"/>
      <c r="KU28" s="1320">
        <v>572</v>
      </c>
      <c r="KV28" s="1314">
        <v>1598</v>
      </c>
      <c r="KW28" s="1315">
        <v>2170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6042.43</v>
      </c>
      <c r="LS28" s="543">
        <v>6121.9100000000008</v>
      </c>
      <c r="LT28" s="340">
        <v>-1.3</v>
      </c>
      <c r="LU28" s="713"/>
      <c r="LV28" s="408"/>
      <c r="LW28" s="1202" t="s">
        <v>110</v>
      </c>
      <c r="LX28" s="1100">
        <v>310</v>
      </c>
      <c r="LY28" s="1203">
        <v>328</v>
      </c>
      <c r="LZ28" s="1204">
        <v>-5.49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49.64</v>
      </c>
      <c r="MP28" s="735">
        <v>52.38</v>
      </c>
      <c r="MQ28" s="735">
        <v>49.55</v>
      </c>
      <c r="MR28" s="735">
        <v>53.07</v>
      </c>
      <c r="MS28" s="736">
        <v>51.16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5075</v>
      </c>
      <c r="NB28" s="1318">
        <v>765</v>
      </c>
      <c r="NC28" s="1318">
        <v>4003</v>
      </c>
      <c r="ND28" s="1319">
        <v>2369</v>
      </c>
      <c r="NE28" s="1318"/>
      <c r="NF28" s="1318"/>
      <c r="NG28" s="1318"/>
      <c r="NH28" s="1318"/>
      <c r="NI28" s="1320">
        <v>12212</v>
      </c>
      <c r="NJ28" s="1314">
        <v>27805</v>
      </c>
      <c r="NK28" s="1315">
        <v>40017</v>
      </c>
      <c r="NL28" s="710"/>
      <c r="NM28" s="710"/>
      <c r="NN28" s="1309" t="s">
        <v>59</v>
      </c>
      <c r="NO28" s="1317">
        <v>898</v>
      </c>
      <c r="NP28" s="1318">
        <v>6</v>
      </c>
      <c r="NQ28" s="1318">
        <v>1800</v>
      </c>
      <c r="NR28" s="1319">
        <v>302</v>
      </c>
      <c r="NS28" s="1318"/>
      <c r="NT28" s="1318"/>
      <c r="NU28" s="1318"/>
      <c r="NV28" s="1318"/>
      <c r="NW28" s="1320">
        <v>3006</v>
      </c>
      <c r="NX28" s="1314">
        <v>6407</v>
      </c>
      <c r="NY28" s="1315">
        <v>9413</v>
      </c>
    </row>
    <row r="29" spans="1:391" ht="22.5" customHeight="1" thickBot="1" x14ac:dyDescent="0.25">
      <c r="A29" s="383" t="s">
        <v>34</v>
      </c>
      <c r="B29" s="276">
        <v>257.22999999999996</v>
      </c>
      <c r="C29" s="277">
        <v>243.95000000000002</v>
      </c>
      <c r="D29" s="386">
        <v>5.44</v>
      </c>
      <c r="E29" s="387"/>
      <c r="F29" s="387"/>
      <c r="G29" s="236" t="s">
        <v>111</v>
      </c>
      <c r="H29" s="1131">
        <v>55</v>
      </c>
      <c r="I29" s="188">
        <v>33</v>
      </c>
      <c r="J29" s="1154">
        <v>20</v>
      </c>
      <c r="K29" s="1131">
        <v>108</v>
      </c>
      <c r="L29" s="1155">
        <v>114</v>
      </c>
      <c r="M29" s="390">
        <v>-5.26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56.44</v>
      </c>
      <c r="AC29" s="213">
        <v>54.21</v>
      </c>
      <c r="AD29" s="213">
        <v>56.27</v>
      </c>
      <c r="AE29" s="213">
        <v>55.64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18445</v>
      </c>
      <c r="AN29" s="1318">
        <v>1037</v>
      </c>
      <c r="AO29" s="1318">
        <v>32900</v>
      </c>
      <c r="AP29" s="1319">
        <v>5731</v>
      </c>
      <c r="AQ29" s="1318"/>
      <c r="AR29" s="1318"/>
      <c r="AS29" s="1318"/>
      <c r="AT29" s="1318"/>
      <c r="AU29" s="1320">
        <v>58113</v>
      </c>
      <c r="AV29" s="1314">
        <v>67196</v>
      </c>
      <c r="AW29" s="1315">
        <v>125309</v>
      </c>
      <c r="AX29" s="230"/>
      <c r="AY29" s="230"/>
      <c r="AZ29" s="1309" t="s">
        <v>64</v>
      </c>
      <c r="BA29" s="1317">
        <v>2166</v>
      </c>
      <c r="BB29" s="1318">
        <v>11</v>
      </c>
      <c r="BC29" s="1318">
        <v>848</v>
      </c>
      <c r="BD29" s="1319">
        <v>678</v>
      </c>
      <c r="BE29" s="1318"/>
      <c r="BF29" s="1318"/>
      <c r="BG29" s="1318"/>
      <c r="BH29" s="1318"/>
      <c r="BI29" s="1320">
        <v>3703</v>
      </c>
      <c r="BJ29" s="1314">
        <v>17034</v>
      </c>
      <c r="BK29" s="1315">
        <v>20737</v>
      </c>
      <c r="BL29" s="189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133.08000000000001</v>
      </c>
      <c r="CG29" s="277">
        <v>130.62</v>
      </c>
      <c r="CH29" s="386">
        <v>1.88</v>
      </c>
      <c r="CI29" s="387"/>
      <c r="CJ29" s="387"/>
      <c r="CK29" s="236" t="s">
        <v>111</v>
      </c>
      <c r="CL29" s="1131">
        <v>57</v>
      </c>
      <c r="CM29" s="188">
        <v>70</v>
      </c>
      <c r="CN29" s="1154">
        <v>121</v>
      </c>
      <c r="CO29" s="1131">
        <v>248</v>
      </c>
      <c r="CP29" s="1155">
        <v>259</v>
      </c>
      <c r="CQ29" s="390">
        <v>-4.25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55.77</v>
      </c>
      <c r="DG29" s="213">
        <v>54.86</v>
      </c>
      <c r="DH29" s="213">
        <v>57.38</v>
      </c>
      <c r="DI29" s="213">
        <v>56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23488</v>
      </c>
      <c r="DR29" s="1318">
        <v>1287</v>
      </c>
      <c r="DS29" s="1318">
        <v>27776</v>
      </c>
      <c r="DT29" s="1319">
        <v>6038</v>
      </c>
      <c r="DU29" s="1318"/>
      <c r="DV29" s="1318"/>
      <c r="DW29" s="1318"/>
      <c r="DX29" s="1318"/>
      <c r="DY29" s="1320">
        <v>58589</v>
      </c>
      <c r="DZ29" s="1314">
        <v>54716</v>
      </c>
      <c r="EA29" s="1315">
        <v>113305</v>
      </c>
      <c r="EB29" s="230"/>
      <c r="EC29" s="230"/>
      <c r="ED29" s="1309" t="s">
        <v>64</v>
      </c>
      <c r="EE29" s="1317">
        <v>753</v>
      </c>
      <c r="EF29" s="1318">
        <v>0</v>
      </c>
      <c r="EG29" s="1318">
        <v>1545</v>
      </c>
      <c r="EH29" s="1319">
        <v>220</v>
      </c>
      <c r="EI29" s="1318"/>
      <c r="EJ29" s="1318"/>
      <c r="EK29" s="1318"/>
      <c r="EL29" s="1318"/>
      <c r="EM29" s="1320">
        <v>2518</v>
      </c>
      <c r="EN29" s="1314">
        <v>7229</v>
      </c>
      <c r="EO29" s="1315">
        <v>9747</v>
      </c>
      <c r="EP29" s="189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140.88</v>
      </c>
      <c r="FK29" s="295">
        <v>138.57999999999998</v>
      </c>
      <c r="FL29" s="386">
        <v>1.66</v>
      </c>
      <c r="FM29" s="387"/>
      <c r="FN29" s="387"/>
      <c r="FO29" s="236" t="s">
        <v>111</v>
      </c>
      <c r="FP29" s="1131">
        <v>4</v>
      </c>
      <c r="FQ29" s="188">
        <v>1</v>
      </c>
      <c r="FR29" s="1154">
        <v>0</v>
      </c>
      <c r="FS29" s="1131">
        <v>5</v>
      </c>
      <c r="FT29" s="1155">
        <v>5</v>
      </c>
      <c r="FU29" s="390">
        <v>0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06">
        <v>54.03</v>
      </c>
      <c r="GK29" s="506">
        <v>48.96</v>
      </c>
      <c r="GL29" s="506">
        <v>54.36</v>
      </c>
      <c r="GM29" s="506">
        <v>52.45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19341</v>
      </c>
      <c r="GV29" s="1318">
        <v>984</v>
      </c>
      <c r="GW29" s="1318">
        <v>23983</v>
      </c>
      <c r="GX29" s="1319">
        <v>6496</v>
      </c>
      <c r="GY29" s="1318"/>
      <c r="GZ29" s="1318"/>
      <c r="HA29" s="1318"/>
      <c r="HB29" s="1318"/>
      <c r="HC29" s="1320">
        <v>50804</v>
      </c>
      <c r="HD29" s="1314">
        <v>52557</v>
      </c>
      <c r="HE29" s="1315">
        <v>103361</v>
      </c>
      <c r="HF29" s="230"/>
      <c r="HG29" s="230"/>
      <c r="HH29" s="1309" t="s">
        <v>64</v>
      </c>
      <c r="HI29" s="1317">
        <v>0</v>
      </c>
      <c r="HJ29" s="1318">
        <v>0</v>
      </c>
      <c r="HK29" s="1318">
        <v>377</v>
      </c>
      <c r="HL29" s="1319">
        <v>232</v>
      </c>
      <c r="HM29" s="1318"/>
      <c r="HN29" s="1318"/>
      <c r="HO29" s="1318"/>
      <c r="HP29" s="1318"/>
      <c r="HQ29" s="1320">
        <v>609</v>
      </c>
      <c r="HR29" s="1314">
        <v>4255</v>
      </c>
      <c r="HS29" s="1315">
        <v>4864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187.52</v>
      </c>
      <c r="IO29" s="295">
        <v>197.99999999999997</v>
      </c>
      <c r="IP29" s="386">
        <v>-5.29</v>
      </c>
      <c r="IQ29" s="387"/>
      <c r="IR29" s="387"/>
      <c r="IS29" s="236" t="s">
        <v>111</v>
      </c>
      <c r="IT29" s="1131">
        <v>25</v>
      </c>
      <c r="IU29" s="188">
        <v>23</v>
      </c>
      <c r="IV29" s="1154">
        <v>26</v>
      </c>
      <c r="IW29" s="1131">
        <v>74</v>
      </c>
      <c r="IX29" s="1155">
        <v>81</v>
      </c>
      <c r="IY29" s="390">
        <v>-8.64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26">
        <v>50.18</v>
      </c>
      <c r="JO29" s="526">
        <v>54.67</v>
      </c>
      <c r="JP29" s="526">
        <v>59.34</v>
      </c>
      <c r="JQ29" s="526">
        <v>54.73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15589</v>
      </c>
      <c r="JZ29" s="1318">
        <v>1125</v>
      </c>
      <c r="KA29" s="1318">
        <v>20911</v>
      </c>
      <c r="KB29" s="1319">
        <v>18248</v>
      </c>
      <c r="KC29" s="1318"/>
      <c r="KD29" s="1318"/>
      <c r="KE29" s="1318"/>
      <c r="KF29" s="1318"/>
      <c r="KG29" s="1320">
        <v>55873</v>
      </c>
      <c r="KH29" s="1314">
        <v>60650</v>
      </c>
      <c r="KI29" s="1315">
        <v>116523</v>
      </c>
      <c r="KJ29" s="230"/>
      <c r="KK29" s="230"/>
      <c r="KL29" s="1309" t="s">
        <v>64</v>
      </c>
      <c r="KM29" s="1317">
        <v>1365</v>
      </c>
      <c r="KN29" s="1318">
        <v>0</v>
      </c>
      <c r="KO29" s="1318">
        <v>708</v>
      </c>
      <c r="KP29" s="1319">
        <v>438</v>
      </c>
      <c r="KQ29" s="1318"/>
      <c r="KR29" s="1318"/>
      <c r="KS29" s="1318"/>
      <c r="KT29" s="1318"/>
      <c r="KU29" s="1320">
        <v>2511</v>
      </c>
      <c r="KV29" s="1314">
        <v>11879</v>
      </c>
      <c r="KW29" s="1315">
        <v>14390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718.70999999999992</v>
      </c>
      <c r="LS29" s="566">
        <v>711.15000000000009</v>
      </c>
      <c r="LT29" s="342">
        <v>1.06</v>
      </c>
      <c r="LU29" s="408"/>
      <c r="LV29" s="408"/>
      <c r="LW29" s="1202" t="s">
        <v>111</v>
      </c>
      <c r="LX29" s="1100">
        <v>435</v>
      </c>
      <c r="LY29" s="1203">
        <v>459</v>
      </c>
      <c r="LZ29" s="1204">
        <v>-5.23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55.64</v>
      </c>
      <c r="MP29" s="735">
        <v>56</v>
      </c>
      <c r="MQ29" s="735">
        <v>52.45</v>
      </c>
      <c r="MR29" s="735">
        <v>54.73</v>
      </c>
      <c r="MS29" s="736">
        <v>54.71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76863</v>
      </c>
      <c r="NB29" s="1318">
        <v>4433</v>
      </c>
      <c r="NC29" s="1318">
        <v>105570</v>
      </c>
      <c r="ND29" s="1319">
        <v>36513</v>
      </c>
      <c r="NE29" s="1318"/>
      <c r="NF29" s="1318"/>
      <c r="NG29" s="1318"/>
      <c r="NH29" s="1318"/>
      <c r="NI29" s="1320">
        <v>223379</v>
      </c>
      <c r="NJ29" s="1314">
        <v>235119</v>
      </c>
      <c r="NK29" s="1315">
        <v>458498</v>
      </c>
      <c r="NL29" s="710"/>
      <c r="NM29" s="710"/>
      <c r="NN29" s="1309" t="s">
        <v>64</v>
      </c>
      <c r="NO29" s="1317">
        <v>4284</v>
      </c>
      <c r="NP29" s="1318">
        <v>11</v>
      </c>
      <c r="NQ29" s="1318">
        <v>3478</v>
      </c>
      <c r="NR29" s="1319">
        <v>1568</v>
      </c>
      <c r="NS29" s="1318"/>
      <c r="NT29" s="1318"/>
      <c r="NU29" s="1318"/>
      <c r="NV29" s="1318"/>
      <c r="NW29" s="1320">
        <v>9341</v>
      </c>
      <c r="NX29" s="1314">
        <v>40397</v>
      </c>
      <c r="NY29" s="1315">
        <v>49738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31">
        <v>9</v>
      </c>
      <c r="I30" s="188">
        <v>15</v>
      </c>
      <c r="J30" s="1154">
        <v>45</v>
      </c>
      <c r="K30" s="1131">
        <v>69</v>
      </c>
      <c r="L30" s="1155">
        <v>73</v>
      </c>
      <c r="M30" s="390">
        <v>-5.48</v>
      </c>
      <c r="N30" s="206"/>
      <c r="O30" s="254" t="s">
        <v>36</v>
      </c>
      <c r="P30" s="255">
        <v>561.91</v>
      </c>
      <c r="Q30" s="256">
        <v>559.41999999999996</v>
      </c>
      <c r="R30" s="257">
        <v>0.45</v>
      </c>
      <c r="S30" s="255">
        <v>0</v>
      </c>
      <c r="T30" s="256">
        <v>0</v>
      </c>
      <c r="U30" s="257">
        <v>0</v>
      </c>
      <c r="V30" s="255">
        <v>317.20999999999998</v>
      </c>
      <c r="W30" s="256">
        <v>317.33999999999997</v>
      </c>
      <c r="X30" s="257">
        <v>-0.04</v>
      </c>
      <c r="Y30" s="206"/>
      <c r="Z30" s="206"/>
      <c r="AA30" s="206" t="s">
        <v>78</v>
      </c>
      <c r="AB30" s="213">
        <v>62.3</v>
      </c>
      <c r="AC30" s="213">
        <v>63.51</v>
      </c>
      <c r="AD30" s="213">
        <v>62.34</v>
      </c>
      <c r="AE30" s="213">
        <v>62.72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79302</v>
      </c>
      <c r="AN30" s="1318">
        <v>1557</v>
      </c>
      <c r="AO30" s="1318">
        <v>64977</v>
      </c>
      <c r="AP30" s="1319">
        <v>16909</v>
      </c>
      <c r="AQ30" s="1318"/>
      <c r="AR30" s="1318"/>
      <c r="AS30" s="1318"/>
      <c r="AT30" s="1318"/>
      <c r="AU30" s="1320">
        <v>162745</v>
      </c>
      <c r="AV30" s="1314">
        <v>224018</v>
      </c>
      <c r="AW30" s="1315">
        <v>386763</v>
      </c>
      <c r="AX30" s="230"/>
      <c r="AY30" s="230"/>
      <c r="AZ30" s="1309" t="s">
        <v>70</v>
      </c>
      <c r="BA30" s="1317">
        <v>6500</v>
      </c>
      <c r="BB30" s="1318">
        <v>22</v>
      </c>
      <c r="BC30" s="1318">
        <v>3773</v>
      </c>
      <c r="BD30" s="1319">
        <v>5544</v>
      </c>
      <c r="BE30" s="1318"/>
      <c r="BF30" s="1318"/>
      <c r="BG30" s="1318"/>
      <c r="BH30" s="1318"/>
      <c r="BI30" s="1320">
        <v>15839</v>
      </c>
      <c r="BJ30" s="1314">
        <v>52008</v>
      </c>
      <c r="BK30" s="1315">
        <v>67847</v>
      </c>
      <c r="BL30" s="189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31">
        <v>6</v>
      </c>
      <c r="CM30" s="188">
        <v>0</v>
      </c>
      <c r="CN30" s="1154">
        <v>13</v>
      </c>
      <c r="CO30" s="1131">
        <v>19</v>
      </c>
      <c r="CP30" s="1155">
        <v>25</v>
      </c>
      <c r="CQ30" s="390">
        <v>-24</v>
      </c>
      <c r="CR30" s="206"/>
      <c r="CS30" s="254" t="s">
        <v>36</v>
      </c>
      <c r="CT30" s="255">
        <v>560.58000000000004</v>
      </c>
      <c r="CU30" s="256">
        <v>544.77</v>
      </c>
      <c r="CV30" s="257">
        <v>2.9</v>
      </c>
      <c r="CW30" s="255">
        <v>0</v>
      </c>
      <c r="CX30" s="256">
        <v>0</v>
      </c>
      <c r="CY30" s="257">
        <v>0</v>
      </c>
      <c r="CZ30" s="255">
        <v>312.2</v>
      </c>
      <c r="DA30" s="256">
        <v>301.29000000000002</v>
      </c>
      <c r="DB30" s="257">
        <v>3.62</v>
      </c>
      <c r="DC30" s="206"/>
      <c r="DD30" s="206"/>
      <c r="DE30" s="206" t="s">
        <v>78</v>
      </c>
      <c r="DF30" s="213">
        <v>58.16</v>
      </c>
      <c r="DG30" s="213">
        <v>53.78</v>
      </c>
      <c r="DH30" s="213">
        <v>56.39</v>
      </c>
      <c r="DI30" s="213">
        <v>56.11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75281</v>
      </c>
      <c r="DR30" s="1318">
        <v>1634</v>
      </c>
      <c r="DS30" s="1318">
        <v>54008</v>
      </c>
      <c r="DT30" s="1319">
        <v>16296</v>
      </c>
      <c r="DU30" s="1318"/>
      <c r="DV30" s="1318"/>
      <c r="DW30" s="1318"/>
      <c r="DX30" s="1318"/>
      <c r="DY30" s="1320">
        <v>147219</v>
      </c>
      <c r="DZ30" s="1314">
        <v>231325</v>
      </c>
      <c r="EA30" s="1315">
        <v>378544</v>
      </c>
      <c r="EB30" s="230"/>
      <c r="EC30" s="230"/>
      <c r="ED30" s="1309" t="s">
        <v>70</v>
      </c>
      <c r="EE30" s="1317">
        <v>1593</v>
      </c>
      <c r="EF30" s="1318">
        <v>0</v>
      </c>
      <c r="EG30" s="1318">
        <v>6468</v>
      </c>
      <c r="EH30" s="1319">
        <v>231</v>
      </c>
      <c r="EI30" s="1318"/>
      <c r="EJ30" s="1318"/>
      <c r="EK30" s="1318"/>
      <c r="EL30" s="1318"/>
      <c r="EM30" s="1320">
        <v>8292</v>
      </c>
      <c r="EN30" s="1314">
        <v>28425</v>
      </c>
      <c r="EO30" s="1315">
        <v>36717</v>
      </c>
      <c r="EP30" s="189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31">
        <v>1</v>
      </c>
      <c r="FQ30" s="188">
        <v>19</v>
      </c>
      <c r="FR30" s="1154">
        <v>3</v>
      </c>
      <c r="FS30" s="1131">
        <v>23</v>
      </c>
      <c r="FT30" s="1155">
        <v>21</v>
      </c>
      <c r="FU30" s="390">
        <v>9.52</v>
      </c>
      <c r="FV30" s="688"/>
      <c r="FW30" s="254" t="s">
        <v>36</v>
      </c>
      <c r="FX30" s="255">
        <v>463.21</v>
      </c>
      <c r="FY30" s="256">
        <v>473.43</v>
      </c>
      <c r="FZ30" s="257">
        <v>-2.16</v>
      </c>
      <c r="GA30" s="255">
        <v>0</v>
      </c>
      <c r="GB30" s="256">
        <v>0</v>
      </c>
      <c r="GC30" s="257">
        <v>0</v>
      </c>
      <c r="GD30" s="255">
        <v>289.08999999999997</v>
      </c>
      <c r="GE30" s="256">
        <v>295.95</v>
      </c>
      <c r="GF30" s="257">
        <v>-2.3199999999999998</v>
      </c>
      <c r="GG30" s="517"/>
      <c r="GH30" s="517"/>
      <c r="GI30" s="517" t="s">
        <v>78</v>
      </c>
      <c r="GJ30" s="506">
        <v>56.19</v>
      </c>
      <c r="GK30" s="506">
        <v>51.79</v>
      </c>
      <c r="GL30" s="506">
        <v>57.23</v>
      </c>
      <c r="GM30" s="506">
        <v>55.07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70744</v>
      </c>
      <c r="GV30" s="1318">
        <v>1969</v>
      </c>
      <c r="GW30" s="1318">
        <v>65893</v>
      </c>
      <c r="GX30" s="1319">
        <v>15228</v>
      </c>
      <c r="GY30" s="1318"/>
      <c r="GZ30" s="1318"/>
      <c r="HA30" s="1318"/>
      <c r="HB30" s="1318"/>
      <c r="HC30" s="1320">
        <v>153834</v>
      </c>
      <c r="HD30" s="1314">
        <v>142529</v>
      </c>
      <c r="HE30" s="1315">
        <v>296363</v>
      </c>
      <c r="HF30" s="230"/>
      <c r="HG30" s="230"/>
      <c r="HH30" s="1309" t="s">
        <v>70</v>
      </c>
      <c r="HI30" s="1317">
        <v>0</v>
      </c>
      <c r="HJ30" s="1318">
        <v>0</v>
      </c>
      <c r="HK30" s="1318">
        <v>4429</v>
      </c>
      <c r="HL30" s="1319">
        <v>2550</v>
      </c>
      <c r="HM30" s="1318"/>
      <c r="HN30" s="1318"/>
      <c r="HO30" s="1318"/>
      <c r="HP30" s="1318"/>
      <c r="HQ30" s="1320">
        <v>6979</v>
      </c>
      <c r="HR30" s="1314">
        <v>50012</v>
      </c>
      <c r="HS30" s="1315">
        <v>56991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31">
        <v>46</v>
      </c>
      <c r="IU30" s="188">
        <v>61</v>
      </c>
      <c r="IV30" s="1154">
        <v>34</v>
      </c>
      <c r="IW30" s="1131">
        <v>141</v>
      </c>
      <c r="IX30" s="1155">
        <v>149</v>
      </c>
      <c r="IY30" s="390">
        <v>-5.37</v>
      </c>
      <c r="IZ30" s="517"/>
      <c r="JA30" s="254" t="s">
        <v>36</v>
      </c>
      <c r="JB30" s="255">
        <v>496.44</v>
      </c>
      <c r="JC30" s="256">
        <v>511.4</v>
      </c>
      <c r="JD30" s="257">
        <v>-2.93</v>
      </c>
      <c r="JE30" s="255">
        <v>0</v>
      </c>
      <c r="JF30" s="256">
        <v>0</v>
      </c>
      <c r="JG30" s="257">
        <v>0</v>
      </c>
      <c r="JH30" s="255">
        <v>296.07</v>
      </c>
      <c r="JI30" s="256">
        <v>308.01</v>
      </c>
      <c r="JJ30" s="257">
        <v>-3.88</v>
      </c>
      <c r="JK30" s="517"/>
      <c r="JL30" s="517"/>
      <c r="JM30" s="517" t="s">
        <v>78</v>
      </c>
      <c r="JN30" s="526">
        <v>52.61</v>
      </c>
      <c r="JO30" s="526">
        <v>51.23</v>
      </c>
      <c r="JP30" s="526">
        <v>57.48</v>
      </c>
      <c r="JQ30" s="526">
        <v>53.77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83383</v>
      </c>
      <c r="JZ30" s="1318">
        <v>1711</v>
      </c>
      <c r="KA30" s="1318">
        <v>64245</v>
      </c>
      <c r="KB30" s="1319">
        <v>32997</v>
      </c>
      <c r="KC30" s="1318"/>
      <c r="KD30" s="1318"/>
      <c r="KE30" s="1318"/>
      <c r="KF30" s="1318"/>
      <c r="KG30" s="1320">
        <v>182336</v>
      </c>
      <c r="KH30" s="1314">
        <v>198516</v>
      </c>
      <c r="KI30" s="1315">
        <v>380852</v>
      </c>
      <c r="KJ30" s="230"/>
      <c r="KK30" s="230"/>
      <c r="KL30" s="1309" t="s">
        <v>70</v>
      </c>
      <c r="KM30" s="1317">
        <v>3234</v>
      </c>
      <c r="KN30" s="1318">
        <v>0</v>
      </c>
      <c r="KO30" s="1318">
        <v>2133</v>
      </c>
      <c r="KP30" s="1319">
        <v>1509</v>
      </c>
      <c r="KQ30" s="1318"/>
      <c r="KR30" s="1318"/>
      <c r="KS30" s="1318"/>
      <c r="KT30" s="1318"/>
      <c r="KU30" s="1320">
        <v>6876</v>
      </c>
      <c r="KV30" s="1314">
        <v>56325</v>
      </c>
      <c r="KW30" s="1315">
        <v>63201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252</v>
      </c>
      <c r="LY30" s="1203">
        <v>268</v>
      </c>
      <c r="LZ30" s="1204">
        <v>-5.97</v>
      </c>
      <c r="MA30" s="206"/>
      <c r="MB30" s="254" t="s">
        <v>36</v>
      </c>
      <c r="MC30" s="255">
        <v>521.52</v>
      </c>
      <c r="MD30" s="548">
        <v>523.16</v>
      </c>
      <c r="ME30" s="257">
        <v>-0.31</v>
      </c>
      <c r="MF30" s="255">
        <v>0</v>
      </c>
      <c r="MG30" s="548">
        <v>0</v>
      </c>
      <c r="MH30" s="257">
        <v>0</v>
      </c>
      <c r="MI30" s="255">
        <v>304.57</v>
      </c>
      <c r="MJ30" s="548">
        <v>306.55</v>
      </c>
      <c r="MK30" s="257">
        <v>-0.65</v>
      </c>
      <c r="ML30" s="230"/>
      <c r="MM30" s="230"/>
      <c r="MN30" s="230" t="s">
        <v>78</v>
      </c>
      <c r="MO30" s="735">
        <v>62.72</v>
      </c>
      <c r="MP30" s="735">
        <v>56.11</v>
      </c>
      <c r="MQ30" s="735">
        <v>55.07</v>
      </c>
      <c r="MR30" s="735">
        <v>53.77</v>
      </c>
      <c r="MS30" s="736">
        <v>56.92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308710</v>
      </c>
      <c r="NB30" s="1318">
        <v>6871</v>
      </c>
      <c r="NC30" s="1318">
        <v>249123</v>
      </c>
      <c r="ND30" s="1319">
        <v>81430</v>
      </c>
      <c r="NE30" s="1318"/>
      <c r="NF30" s="1318"/>
      <c r="NG30" s="1318"/>
      <c r="NH30" s="1318"/>
      <c r="NI30" s="1320">
        <v>646134</v>
      </c>
      <c r="NJ30" s="1314">
        <v>796388</v>
      </c>
      <c r="NK30" s="1315">
        <v>1442522</v>
      </c>
      <c r="NL30" s="710"/>
      <c r="NM30" s="710"/>
      <c r="NN30" s="1309" t="s">
        <v>70</v>
      </c>
      <c r="NO30" s="1317">
        <v>11327</v>
      </c>
      <c r="NP30" s="1318">
        <v>22</v>
      </c>
      <c r="NQ30" s="1318">
        <v>16803</v>
      </c>
      <c r="NR30" s="1319">
        <v>9834</v>
      </c>
      <c r="NS30" s="1318"/>
      <c r="NT30" s="1318"/>
      <c r="NU30" s="1318"/>
      <c r="NV30" s="1318"/>
      <c r="NW30" s="1320">
        <v>37986</v>
      </c>
      <c r="NX30" s="1314">
        <v>186770</v>
      </c>
      <c r="NY30" s="1315">
        <v>224756</v>
      </c>
    </row>
    <row r="31" spans="1:391" ht="22.5" customHeight="1" thickBot="1" x14ac:dyDescent="0.25">
      <c r="A31" s="382" t="s">
        <v>114</v>
      </c>
      <c r="B31" s="191">
        <v>2867</v>
      </c>
      <c r="C31" s="192">
        <v>2996</v>
      </c>
      <c r="D31" s="373">
        <v>-4.3099999999999996</v>
      </c>
      <c r="E31" s="387"/>
      <c r="F31" s="387"/>
      <c r="G31" s="236" t="s">
        <v>115</v>
      </c>
      <c r="H31" s="1131">
        <v>21</v>
      </c>
      <c r="I31" s="188">
        <v>36</v>
      </c>
      <c r="J31" s="1154">
        <v>13</v>
      </c>
      <c r="K31" s="1131">
        <v>70</v>
      </c>
      <c r="L31" s="1155">
        <v>67</v>
      </c>
      <c r="M31" s="390">
        <v>4.4800000000000004</v>
      </c>
      <c r="N31" s="206"/>
      <c r="O31" s="254" t="s">
        <v>50</v>
      </c>
      <c r="P31" s="255">
        <v>516.36</v>
      </c>
      <c r="Q31" s="256">
        <v>507.84</v>
      </c>
      <c r="R31" s="257">
        <v>1.68</v>
      </c>
      <c r="S31" s="255">
        <v>451.76</v>
      </c>
      <c r="T31" s="256">
        <v>441.98</v>
      </c>
      <c r="U31" s="257">
        <v>2.21</v>
      </c>
      <c r="V31" s="255">
        <v>488.23</v>
      </c>
      <c r="W31" s="256">
        <v>479.34</v>
      </c>
      <c r="X31" s="257">
        <v>1.85</v>
      </c>
      <c r="Y31" s="206"/>
      <c r="Z31" s="206"/>
      <c r="AA31" s="206" t="s">
        <v>82</v>
      </c>
      <c r="AB31" s="213">
        <v>47.3</v>
      </c>
      <c r="AC31" s="213">
        <v>54.7</v>
      </c>
      <c r="AD31" s="213">
        <v>47.32</v>
      </c>
      <c r="AE31" s="213">
        <v>49.77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189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191">
        <v>2867</v>
      </c>
      <c r="CG31" s="192">
        <v>2996</v>
      </c>
      <c r="CH31" s="373">
        <v>-4.3099999999999996</v>
      </c>
      <c r="CI31" s="387"/>
      <c r="CJ31" s="387"/>
      <c r="CK31" s="236" t="s">
        <v>115</v>
      </c>
      <c r="CL31" s="1131">
        <v>8</v>
      </c>
      <c r="CM31" s="188">
        <v>3</v>
      </c>
      <c r="CN31" s="1154">
        <v>4</v>
      </c>
      <c r="CO31" s="1131">
        <v>15</v>
      </c>
      <c r="CP31" s="1155">
        <v>17</v>
      </c>
      <c r="CQ31" s="390">
        <v>-11.76</v>
      </c>
      <c r="CR31" s="206"/>
      <c r="CS31" s="254" t="s">
        <v>50</v>
      </c>
      <c r="CT31" s="255">
        <v>430.13</v>
      </c>
      <c r="CU31" s="256">
        <v>419.94</v>
      </c>
      <c r="CV31" s="257">
        <v>2.4300000000000002</v>
      </c>
      <c r="CW31" s="255">
        <v>379.5</v>
      </c>
      <c r="CX31" s="256">
        <v>374.67</v>
      </c>
      <c r="CY31" s="257">
        <v>1.29</v>
      </c>
      <c r="CZ31" s="255">
        <v>407.7</v>
      </c>
      <c r="DA31" s="256">
        <v>399.71</v>
      </c>
      <c r="DB31" s="257">
        <v>2</v>
      </c>
      <c r="DC31" s="206"/>
      <c r="DD31" s="206"/>
      <c r="DE31" s="206" t="s">
        <v>82</v>
      </c>
      <c r="DF31" s="213">
        <v>59.11</v>
      </c>
      <c r="DG31" s="213">
        <v>50.96</v>
      </c>
      <c r="DH31" s="213">
        <v>54.02</v>
      </c>
      <c r="DI31" s="213">
        <v>54.7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189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2867</v>
      </c>
      <c r="FK31" s="99">
        <v>2996</v>
      </c>
      <c r="FL31" s="373">
        <v>-4.3099999999999996</v>
      </c>
      <c r="FM31" s="387"/>
      <c r="FN31" s="387"/>
      <c r="FO31" s="236" t="s">
        <v>115</v>
      </c>
      <c r="FP31" s="1131">
        <v>0</v>
      </c>
      <c r="FQ31" s="188">
        <v>18</v>
      </c>
      <c r="FR31" s="1154">
        <v>2</v>
      </c>
      <c r="FS31" s="1131">
        <v>20</v>
      </c>
      <c r="FT31" s="1155">
        <v>22</v>
      </c>
      <c r="FU31" s="390">
        <v>-9.09</v>
      </c>
      <c r="FV31" s="688"/>
      <c r="FW31" s="254" t="s">
        <v>50</v>
      </c>
      <c r="FX31" s="255">
        <v>481.1</v>
      </c>
      <c r="FY31" s="256">
        <v>472.67</v>
      </c>
      <c r="FZ31" s="257">
        <v>1.78</v>
      </c>
      <c r="GA31" s="255">
        <v>380.36</v>
      </c>
      <c r="GB31" s="256">
        <v>388.5</v>
      </c>
      <c r="GC31" s="257">
        <v>-2.1</v>
      </c>
      <c r="GD31" s="255">
        <v>443.23</v>
      </c>
      <c r="GE31" s="256">
        <v>441.12</v>
      </c>
      <c r="GF31" s="257">
        <v>0.48</v>
      </c>
      <c r="GG31" s="517"/>
      <c r="GH31" s="517"/>
      <c r="GI31" s="517" t="s">
        <v>82</v>
      </c>
      <c r="GJ31" s="506">
        <v>39.950000000000003</v>
      </c>
      <c r="GK31" s="506">
        <v>38.21</v>
      </c>
      <c r="GL31" s="506">
        <v>39.35</v>
      </c>
      <c r="GM31" s="506">
        <v>39.17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2867</v>
      </c>
      <c r="IO31" s="99">
        <v>2996</v>
      </c>
      <c r="IP31" s="373">
        <v>-4.3099999999999996</v>
      </c>
      <c r="IQ31" s="387"/>
      <c r="IR31" s="387"/>
      <c r="IS31" s="236" t="s">
        <v>115</v>
      </c>
      <c r="IT31" s="1131">
        <v>19</v>
      </c>
      <c r="IU31" s="188">
        <v>23</v>
      </c>
      <c r="IV31" s="1154">
        <v>32</v>
      </c>
      <c r="IW31" s="1131">
        <v>74</v>
      </c>
      <c r="IX31" s="1155">
        <v>89</v>
      </c>
      <c r="IY31" s="390">
        <v>-16.850000000000001</v>
      </c>
      <c r="IZ31" s="517"/>
      <c r="JA31" s="254" t="s">
        <v>50</v>
      </c>
      <c r="JB31" s="255">
        <v>566.15</v>
      </c>
      <c r="JC31" s="256">
        <v>555.92999999999995</v>
      </c>
      <c r="JD31" s="257">
        <v>1.84</v>
      </c>
      <c r="JE31" s="255">
        <v>354</v>
      </c>
      <c r="JF31" s="256">
        <v>358.84</v>
      </c>
      <c r="JG31" s="257">
        <v>-1.35</v>
      </c>
      <c r="JH31" s="255">
        <v>480.52</v>
      </c>
      <c r="JI31" s="256">
        <v>477.55</v>
      </c>
      <c r="JJ31" s="257">
        <v>0.62</v>
      </c>
      <c r="JK31" s="517"/>
      <c r="JL31" s="517"/>
      <c r="JM31" s="517" t="s">
        <v>82</v>
      </c>
      <c r="JN31" s="526">
        <v>51.46</v>
      </c>
      <c r="JO31" s="526">
        <v>53.74</v>
      </c>
      <c r="JP31" s="526">
        <v>56.07</v>
      </c>
      <c r="JQ31" s="526">
        <v>53.76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2867</v>
      </c>
      <c r="LS31" s="585">
        <v>2996</v>
      </c>
      <c r="LT31" s="413">
        <v>-4.3099999999999996</v>
      </c>
      <c r="LU31" s="408"/>
      <c r="LV31" s="408"/>
      <c r="LW31" s="1202" t="s">
        <v>115</v>
      </c>
      <c r="LX31" s="1100">
        <v>179</v>
      </c>
      <c r="LY31" s="1203">
        <v>195</v>
      </c>
      <c r="LZ31" s="1204">
        <v>-8.2100000000000009</v>
      </c>
      <c r="MA31" s="206"/>
      <c r="MB31" s="254" t="s">
        <v>50</v>
      </c>
      <c r="MC31" s="255">
        <v>502.17</v>
      </c>
      <c r="MD31" s="548">
        <v>494.26</v>
      </c>
      <c r="ME31" s="257">
        <v>1.6</v>
      </c>
      <c r="MF31" s="255">
        <v>393.44</v>
      </c>
      <c r="MG31" s="548">
        <v>392.17</v>
      </c>
      <c r="MH31" s="257">
        <v>0.32</v>
      </c>
      <c r="MI31" s="255">
        <v>456.93</v>
      </c>
      <c r="MJ31" s="548">
        <v>451.99</v>
      </c>
      <c r="MK31" s="257">
        <v>1.0900000000000001</v>
      </c>
      <c r="ML31" s="230"/>
      <c r="MM31" s="230"/>
      <c r="MN31" s="230" t="s">
        <v>82</v>
      </c>
      <c r="MO31" s="735">
        <v>49.77</v>
      </c>
      <c r="MP31" s="735">
        <v>54.7</v>
      </c>
      <c r="MQ31" s="735">
        <v>39.17</v>
      </c>
      <c r="MR31" s="735">
        <v>53.76</v>
      </c>
      <c r="MS31" s="736">
        <v>49.35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34">
        <v>58.3</v>
      </c>
      <c r="C32" s="193">
        <v>57.56</v>
      </c>
      <c r="D32" s="373">
        <v>0.74</v>
      </c>
      <c r="E32" s="966"/>
      <c r="F32" s="387"/>
      <c r="G32" s="236" t="s">
        <v>117</v>
      </c>
      <c r="H32" s="1131">
        <v>396</v>
      </c>
      <c r="I32" s="188">
        <v>355</v>
      </c>
      <c r="J32" s="1154">
        <v>405</v>
      </c>
      <c r="K32" s="1131">
        <v>1156</v>
      </c>
      <c r="L32" s="1155">
        <v>1138</v>
      </c>
      <c r="M32" s="390">
        <v>1.58</v>
      </c>
      <c r="N32" s="206"/>
      <c r="O32" s="254" t="s">
        <v>56</v>
      </c>
      <c r="P32" s="255">
        <v>684.08</v>
      </c>
      <c r="Q32" s="256">
        <v>648.41999999999996</v>
      </c>
      <c r="R32" s="257">
        <v>5.5</v>
      </c>
      <c r="S32" s="255">
        <v>665.53</v>
      </c>
      <c r="T32" s="256">
        <v>646.34</v>
      </c>
      <c r="U32" s="257">
        <v>2.97</v>
      </c>
      <c r="V32" s="255">
        <v>676</v>
      </c>
      <c r="W32" s="256">
        <v>647.52</v>
      </c>
      <c r="X32" s="257">
        <v>4.4000000000000004</v>
      </c>
      <c r="Y32" s="206"/>
      <c r="Z32" s="209" t="s">
        <v>58</v>
      </c>
      <c r="AA32" s="209"/>
      <c r="AB32" s="187">
        <v>69400</v>
      </c>
      <c r="AC32" s="187">
        <v>71344</v>
      </c>
      <c r="AD32" s="187">
        <v>73040</v>
      </c>
      <c r="AE32" s="187">
        <v>213784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98247</v>
      </c>
      <c r="AN32" s="1326">
        <v>2656</v>
      </c>
      <c r="AO32" s="1326">
        <v>98698</v>
      </c>
      <c r="AP32" s="1327">
        <v>23042</v>
      </c>
      <c r="AQ32" s="1328"/>
      <c r="AR32" s="1328"/>
      <c r="AS32" s="1328"/>
      <c r="AT32" s="1328"/>
      <c r="AU32" s="1329">
        <v>222643</v>
      </c>
      <c r="AV32" s="1330">
        <v>292356</v>
      </c>
      <c r="AW32" s="1330">
        <v>514999</v>
      </c>
      <c r="AX32" s="230"/>
      <c r="AY32" s="230"/>
      <c r="AZ32" s="1324" t="s">
        <v>47</v>
      </c>
      <c r="BA32" s="1325">
        <v>9099</v>
      </c>
      <c r="BB32" s="1326">
        <v>39</v>
      </c>
      <c r="BC32" s="1326">
        <v>5045</v>
      </c>
      <c r="BD32" s="1327">
        <v>6340</v>
      </c>
      <c r="BE32" s="1328"/>
      <c r="BF32" s="1328"/>
      <c r="BG32" s="1328"/>
      <c r="BH32" s="1328"/>
      <c r="BI32" s="1329">
        <v>20523</v>
      </c>
      <c r="BJ32" s="1330">
        <v>70424</v>
      </c>
      <c r="BK32" s="1330">
        <v>90947</v>
      </c>
      <c r="BL32" s="189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34">
        <v>59.34</v>
      </c>
      <c r="CG32" s="193">
        <v>57.81</v>
      </c>
      <c r="CH32" s="373">
        <v>1.53</v>
      </c>
      <c r="CI32" s="966"/>
      <c r="CJ32" s="387"/>
      <c r="CK32" s="236" t="s">
        <v>117</v>
      </c>
      <c r="CL32" s="1131">
        <v>286</v>
      </c>
      <c r="CM32" s="188">
        <v>164</v>
      </c>
      <c r="CN32" s="1154">
        <v>192</v>
      </c>
      <c r="CO32" s="1131">
        <v>642</v>
      </c>
      <c r="CP32" s="1155">
        <v>676</v>
      </c>
      <c r="CQ32" s="390">
        <v>-5.03</v>
      </c>
      <c r="CR32" s="206"/>
      <c r="CS32" s="254" t="s">
        <v>56</v>
      </c>
      <c r="CT32" s="255">
        <v>874.61</v>
      </c>
      <c r="CU32" s="256">
        <v>879.7</v>
      </c>
      <c r="CV32" s="257">
        <v>-0.57999999999999996</v>
      </c>
      <c r="CW32" s="255">
        <v>1116.99</v>
      </c>
      <c r="CX32" s="256">
        <v>1118.8699999999999</v>
      </c>
      <c r="CY32" s="257">
        <v>-0.17</v>
      </c>
      <c r="CZ32" s="255">
        <v>982.01</v>
      </c>
      <c r="DA32" s="256">
        <v>986.6</v>
      </c>
      <c r="DB32" s="257">
        <v>-0.47</v>
      </c>
      <c r="DC32" s="206"/>
      <c r="DD32" s="209" t="s">
        <v>58</v>
      </c>
      <c r="DE32" s="209"/>
      <c r="DF32" s="187">
        <v>68332</v>
      </c>
      <c r="DG32" s="187">
        <v>64045</v>
      </c>
      <c r="DH32" s="187">
        <v>64022</v>
      </c>
      <c r="DI32" s="187">
        <v>196399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99785</v>
      </c>
      <c r="DR32" s="1326">
        <v>2995</v>
      </c>
      <c r="DS32" s="1326">
        <v>82389</v>
      </c>
      <c r="DT32" s="1327">
        <v>23101</v>
      </c>
      <c r="DU32" s="1328"/>
      <c r="DV32" s="1328"/>
      <c r="DW32" s="1328"/>
      <c r="DX32" s="1328"/>
      <c r="DY32" s="1329">
        <v>208270</v>
      </c>
      <c r="DZ32" s="1330">
        <v>300523</v>
      </c>
      <c r="EA32" s="1330">
        <v>508793</v>
      </c>
      <c r="EB32" s="230"/>
      <c r="EC32" s="230"/>
      <c r="ED32" s="1324" t="s">
        <v>47</v>
      </c>
      <c r="EE32" s="1325">
        <v>2524</v>
      </c>
      <c r="EF32" s="1326">
        <v>0</v>
      </c>
      <c r="EG32" s="1326">
        <v>8706</v>
      </c>
      <c r="EH32" s="1327">
        <v>526</v>
      </c>
      <c r="EI32" s="1328"/>
      <c r="EJ32" s="1328"/>
      <c r="EK32" s="1328"/>
      <c r="EL32" s="1328"/>
      <c r="EM32" s="1329">
        <v>11756</v>
      </c>
      <c r="EN32" s="1330">
        <v>37053</v>
      </c>
      <c r="EO32" s="1330">
        <v>48809</v>
      </c>
      <c r="EP32" s="189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51.82</v>
      </c>
      <c r="FK32" s="101">
        <v>54.08</v>
      </c>
      <c r="FL32" s="373">
        <v>-2.2599999999999998</v>
      </c>
      <c r="FM32" s="389"/>
      <c r="FN32" s="387"/>
      <c r="FO32" s="236" t="s">
        <v>117</v>
      </c>
      <c r="FP32" s="1131">
        <v>99</v>
      </c>
      <c r="FQ32" s="188">
        <v>115</v>
      </c>
      <c r="FR32" s="1154">
        <v>81</v>
      </c>
      <c r="FS32" s="1131">
        <v>295</v>
      </c>
      <c r="FT32" s="1155">
        <v>292</v>
      </c>
      <c r="FU32" s="390">
        <v>1.03</v>
      </c>
      <c r="FV32" s="688"/>
      <c r="FW32" s="254" t="s">
        <v>56</v>
      </c>
      <c r="FX32" s="255">
        <v>963.76</v>
      </c>
      <c r="FY32" s="256">
        <v>992.63</v>
      </c>
      <c r="FZ32" s="257">
        <v>-2.91</v>
      </c>
      <c r="GA32" s="255">
        <v>790.47</v>
      </c>
      <c r="GB32" s="256">
        <v>813.73</v>
      </c>
      <c r="GC32" s="257">
        <v>-2.86</v>
      </c>
      <c r="GD32" s="255">
        <v>898.62</v>
      </c>
      <c r="GE32" s="256">
        <v>925.56</v>
      </c>
      <c r="GF32" s="257">
        <v>-2.91</v>
      </c>
      <c r="GG32" s="517"/>
      <c r="GH32" s="528" t="s">
        <v>58</v>
      </c>
      <c r="GI32" s="528"/>
      <c r="GJ32" s="949">
        <v>67138</v>
      </c>
      <c r="GK32" s="949">
        <v>61546</v>
      </c>
      <c r="GL32" s="949">
        <v>64395</v>
      </c>
      <c r="GM32" s="949">
        <v>193079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92610</v>
      </c>
      <c r="GV32" s="1326">
        <v>3445</v>
      </c>
      <c r="GW32" s="1326">
        <v>91799</v>
      </c>
      <c r="GX32" s="1327">
        <v>22218</v>
      </c>
      <c r="GY32" s="1328"/>
      <c r="GZ32" s="1328"/>
      <c r="HA32" s="1328"/>
      <c r="HB32" s="1328"/>
      <c r="HC32" s="1329">
        <v>210072</v>
      </c>
      <c r="HD32" s="1330">
        <v>205954</v>
      </c>
      <c r="HE32" s="1330">
        <v>416026</v>
      </c>
      <c r="HF32" s="230"/>
      <c r="HG32" s="230"/>
      <c r="HH32" s="1324" t="s">
        <v>47</v>
      </c>
      <c r="HI32" s="1325">
        <v>0</v>
      </c>
      <c r="HJ32" s="1326">
        <v>0</v>
      </c>
      <c r="HK32" s="1326">
        <v>5225</v>
      </c>
      <c r="HL32" s="1327">
        <v>2870</v>
      </c>
      <c r="HM32" s="1328"/>
      <c r="HN32" s="1328"/>
      <c r="HO32" s="1328"/>
      <c r="HP32" s="1328"/>
      <c r="HQ32" s="1329">
        <v>8095</v>
      </c>
      <c r="HR32" s="1330">
        <v>56295</v>
      </c>
      <c r="HS32" s="1330">
        <v>64390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54.97</v>
      </c>
      <c r="IO32" s="101">
        <v>56.77</v>
      </c>
      <c r="IP32" s="373">
        <v>-1.8</v>
      </c>
      <c r="IQ32" s="389"/>
      <c r="IR32" s="387"/>
      <c r="IS32" s="236" t="s">
        <v>117</v>
      </c>
      <c r="IT32" s="1131">
        <v>221</v>
      </c>
      <c r="IU32" s="188">
        <v>186</v>
      </c>
      <c r="IV32" s="1154">
        <v>253</v>
      </c>
      <c r="IW32" s="1131">
        <v>660</v>
      </c>
      <c r="IX32" s="1155">
        <v>693</v>
      </c>
      <c r="IY32" s="390">
        <v>-4.76</v>
      </c>
      <c r="IZ32" s="517"/>
      <c r="JA32" s="254" t="s">
        <v>56</v>
      </c>
      <c r="JB32" s="255">
        <v>968.08</v>
      </c>
      <c r="JC32" s="256">
        <v>951.62</v>
      </c>
      <c r="JD32" s="257">
        <v>1.73</v>
      </c>
      <c r="JE32" s="255">
        <v>861.02</v>
      </c>
      <c r="JF32" s="256">
        <v>856.68</v>
      </c>
      <c r="JG32" s="257">
        <v>0.51</v>
      </c>
      <c r="JH32" s="255">
        <v>924.87</v>
      </c>
      <c r="JI32" s="256">
        <v>913.86</v>
      </c>
      <c r="JJ32" s="257">
        <v>1.2</v>
      </c>
      <c r="JK32" s="517"/>
      <c r="JL32" s="528" t="s">
        <v>58</v>
      </c>
      <c r="JM32" s="528"/>
      <c r="JN32" s="1067">
        <v>64487</v>
      </c>
      <c r="JO32" s="1067">
        <v>61306</v>
      </c>
      <c r="JP32" s="1067">
        <v>70987</v>
      </c>
      <c r="JQ32" s="1067">
        <v>196780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100006</v>
      </c>
      <c r="JZ32" s="1326">
        <v>2973</v>
      </c>
      <c r="KA32" s="1326">
        <v>85810</v>
      </c>
      <c r="KB32" s="1327">
        <v>51951</v>
      </c>
      <c r="KC32" s="1328"/>
      <c r="KD32" s="1328"/>
      <c r="KE32" s="1328"/>
      <c r="KF32" s="1328"/>
      <c r="KG32" s="1329">
        <v>240740</v>
      </c>
      <c r="KH32" s="1330">
        <v>260479</v>
      </c>
      <c r="KI32" s="1330">
        <v>501219</v>
      </c>
      <c r="KJ32" s="230"/>
      <c r="KK32" s="230"/>
      <c r="KL32" s="1324" t="s">
        <v>47</v>
      </c>
      <c r="KM32" s="1325">
        <v>4886</v>
      </c>
      <c r="KN32" s="1326">
        <v>0</v>
      </c>
      <c r="KO32" s="1326">
        <v>3105</v>
      </c>
      <c r="KP32" s="1327">
        <v>1968</v>
      </c>
      <c r="KQ32" s="1328"/>
      <c r="KR32" s="1328"/>
      <c r="KS32" s="1328"/>
      <c r="KT32" s="1328"/>
      <c r="KU32" s="1329">
        <v>9959</v>
      </c>
      <c r="KV32" s="1330">
        <v>69802</v>
      </c>
      <c r="KW32" s="1330">
        <v>79761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56.11</v>
      </c>
      <c r="LS32" s="587">
        <v>56.55</v>
      </c>
      <c r="LT32" s="413">
        <v>-0.44</v>
      </c>
      <c r="LU32" s="601"/>
      <c r="LV32" s="408"/>
      <c r="LW32" s="1202" t="s">
        <v>117</v>
      </c>
      <c r="LX32" s="1100">
        <v>2753</v>
      </c>
      <c r="LY32" s="1203">
        <v>2799</v>
      </c>
      <c r="LZ32" s="1204">
        <v>-1.64</v>
      </c>
      <c r="MA32" s="206"/>
      <c r="MB32" s="254" t="s">
        <v>56</v>
      </c>
      <c r="MC32" s="255">
        <v>873.42</v>
      </c>
      <c r="MD32" s="548">
        <v>869.22</v>
      </c>
      <c r="ME32" s="257">
        <v>0.48</v>
      </c>
      <c r="MF32" s="255">
        <v>858.69</v>
      </c>
      <c r="MG32" s="548">
        <v>855.94</v>
      </c>
      <c r="MH32" s="257">
        <v>0.32</v>
      </c>
      <c r="MI32" s="255">
        <v>867.29</v>
      </c>
      <c r="MJ32" s="548">
        <v>863.72</v>
      </c>
      <c r="MK32" s="257">
        <v>0.41</v>
      </c>
      <c r="ML32" s="230"/>
      <c r="MM32" s="250" t="s">
        <v>58</v>
      </c>
      <c r="MN32" s="250"/>
      <c r="MO32" s="1297">
        <v>213784</v>
      </c>
      <c r="MP32" s="1297">
        <v>196399</v>
      </c>
      <c r="MQ32" s="1297">
        <v>193079</v>
      </c>
      <c r="MR32" s="1297">
        <v>196780</v>
      </c>
      <c r="MS32" s="1297">
        <v>800042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390648</v>
      </c>
      <c r="NB32" s="1326">
        <v>12069</v>
      </c>
      <c r="NC32" s="1326">
        <v>358696</v>
      </c>
      <c r="ND32" s="1327">
        <v>120312</v>
      </c>
      <c r="NE32" s="1328"/>
      <c r="NF32" s="1328"/>
      <c r="NG32" s="1328"/>
      <c r="NH32" s="1328"/>
      <c r="NI32" s="1329">
        <v>881725</v>
      </c>
      <c r="NJ32" s="1330">
        <v>1059312</v>
      </c>
      <c r="NK32" s="1330">
        <v>1941037</v>
      </c>
      <c r="NL32" s="710"/>
      <c r="NM32" s="710"/>
      <c r="NN32" s="1332" t="s">
        <v>47</v>
      </c>
      <c r="NO32" s="1325">
        <v>16509</v>
      </c>
      <c r="NP32" s="1326">
        <v>39</v>
      </c>
      <c r="NQ32" s="1326">
        <v>22081</v>
      </c>
      <c r="NR32" s="1327">
        <v>11704</v>
      </c>
      <c r="NS32" s="1328"/>
      <c r="NT32" s="1328"/>
      <c r="NU32" s="1328"/>
      <c r="NV32" s="1328"/>
      <c r="NW32" s="1329">
        <v>50333</v>
      </c>
      <c r="NX32" s="1330">
        <v>233574</v>
      </c>
      <c r="NY32" s="1330">
        <v>283907</v>
      </c>
      <c r="OA32" s="1362"/>
    </row>
    <row r="33" spans="1:391" ht="22.5" customHeight="1" thickTop="1" x14ac:dyDescent="0.2">
      <c r="A33" s="382" t="s">
        <v>118</v>
      </c>
      <c r="B33" s="194">
        <v>213784</v>
      </c>
      <c r="C33" s="192">
        <v>215030</v>
      </c>
      <c r="D33" s="373">
        <v>-0.57999999999999996</v>
      </c>
      <c r="E33" s="387"/>
      <c r="F33" s="387"/>
      <c r="G33" s="236" t="s">
        <v>119</v>
      </c>
      <c r="H33" s="1131">
        <v>22</v>
      </c>
      <c r="I33" s="188">
        <v>19</v>
      </c>
      <c r="J33" s="1154">
        <v>60</v>
      </c>
      <c r="K33" s="1131">
        <v>101</v>
      </c>
      <c r="L33" s="1155">
        <v>101</v>
      </c>
      <c r="M33" s="390">
        <v>0</v>
      </c>
      <c r="N33" s="206"/>
      <c r="O33" s="254" t="s">
        <v>61</v>
      </c>
      <c r="P33" s="255">
        <v>145.87</v>
      </c>
      <c r="Q33" s="256">
        <v>144.66999999999999</v>
      </c>
      <c r="R33" s="257">
        <v>0.83</v>
      </c>
      <c r="S33" s="255">
        <v>93.47</v>
      </c>
      <c r="T33" s="256">
        <v>92.57</v>
      </c>
      <c r="U33" s="257">
        <v>0.97</v>
      </c>
      <c r="V33" s="255">
        <v>123.05</v>
      </c>
      <c r="W33" s="256">
        <v>122.12</v>
      </c>
      <c r="X33" s="257">
        <v>0.76</v>
      </c>
      <c r="Y33" s="206"/>
      <c r="Z33" s="206"/>
      <c r="AA33" s="206" t="s">
        <v>37</v>
      </c>
      <c r="AB33" s="190">
        <v>861</v>
      </c>
      <c r="AC33" s="190">
        <v>885</v>
      </c>
      <c r="AD33" s="190">
        <v>949</v>
      </c>
      <c r="AE33" s="187">
        <v>2695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194">
        <v>196399</v>
      </c>
      <c r="CG33" s="192">
        <v>200286</v>
      </c>
      <c r="CH33" s="373">
        <v>-1.94</v>
      </c>
      <c r="CI33" s="387"/>
      <c r="CJ33" s="387"/>
      <c r="CK33" s="236" t="s">
        <v>119</v>
      </c>
      <c r="CL33" s="1131">
        <v>62</v>
      </c>
      <c r="CM33" s="188">
        <v>19</v>
      </c>
      <c r="CN33" s="1154">
        <v>42</v>
      </c>
      <c r="CO33" s="1131">
        <v>123</v>
      </c>
      <c r="CP33" s="1155">
        <v>136</v>
      </c>
      <c r="CQ33" s="390">
        <v>-9.56</v>
      </c>
      <c r="CR33" s="206"/>
      <c r="CS33" s="254" t="s">
        <v>61</v>
      </c>
      <c r="CT33" s="255">
        <v>117.98</v>
      </c>
      <c r="CU33" s="256">
        <v>116.05</v>
      </c>
      <c r="CV33" s="257">
        <v>1.66</v>
      </c>
      <c r="CW33" s="255">
        <v>83.8</v>
      </c>
      <c r="CX33" s="256">
        <v>82.11</v>
      </c>
      <c r="CY33" s="257">
        <v>2.06</v>
      </c>
      <c r="CZ33" s="255">
        <v>102.84</v>
      </c>
      <c r="DA33" s="256">
        <v>100.88</v>
      </c>
      <c r="DB33" s="257">
        <v>1.94</v>
      </c>
      <c r="DC33" s="206"/>
      <c r="DD33" s="206"/>
      <c r="DE33" s="206" t="s">
        <v>37</v>
      </c>
      <c r="DF33" s="190">
        <v>1048</v>
      </c>
      <c r="DG33" s="190">
        <v>939</v>
      </c>
      <c r="DH33" s="190">
        <v>1008</v>
      </c>
      <c r="DI33" s="187">
        <v>2995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193079</v>
      </c>
      <c r="FK33" s="99">
        <v>199441</v>
      </c>
      <c r="FL33" s="373">
        <v>-3.19</v>
      </c>
      <c r="FM33" s="387"/>
      <c r="FN33" s="387"/>
      <c r="FO33" s="236" t="s">
        <v>119</v>
      </c>
      <c r="FP33" s="1131">
        <v>47</v>
      </c>
      <c r="FQ33" s="188">
        <v>21</v>
      </c>
      <c r="FR33" s="1154">
        <v>22</v>
      </c>
      <c r="FS33" s="1131">
        <v>90</v>
      </c>
      <c r="FT33" s="1155">
        <v>94</v>
      </c>
      <c r="FU33" s="390">
        <v>-4.26</v>
      </c>
      <c r="FV33" s="688"/>
      <c r="FW33" s="254" t="s">
        <v>61</v>
      </c>
      <c r="FX33" s="255">
        <v>103.83</v>
      </c>
      <c r="FY33" s="256">
        <v>113.8</v>
      </c>
      <c r="FZ33" s="257">
        <v>-8.76</v>
      </c>
      <c r="GA33" s="255">
        <v>78.36</v>
      </c>
      <c r="GB33" s="256">
        <v>80.98</v>
      </c>
      <c r="GC33" s="257">
        <v>-3.24</v>
      </c>
      <c r="GD33" s="255">
        <v>94.26</v>
      </c>
      <c r="GE33" s="256">
        <v>101.5</v>
      </c>
      <c r="GF33" s="257">
        <v>-7.13</v>
      </c>
      <c r="GG33" s="517"/>
      <c r="GH33" s="517"/>
      <c r="GI33" s="517" t="s">
        <v>37</v>
      </c>
      <c r="GJ33" s="950">
        <v>1153</v>
      </c>
      <c r="GK33" s="950">
        <v>1147</v>
      </c>
      <c r="GL33" s="950">
        <v>1145</v>
      </c>
      <c r="GM33" s="949">
        <v>3445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196780</v>
      </c>
      <c r="IO33" s="99">
        <v>202685</v>
      </c>
      <c r="IP33" s="373">
        <v>-2.91</v>
      </c>
      <c r="IQ33" s="387"/>
      <c r="IR33" s="387"/>
      <c r="IS33" s="236" t="s">
        <v>119</v>
      </c>
      <c r="IT33" s="1131">
        <v>32</v>
      </c>
      <c r="IU33" s="188">
        <v>24</v>
      </c>
      <c r="IV33" s="1154">
        <v>31</v>
      </c>
      <c r="IW33" s="1131">
        <v>87</v>
      </c>
      <c r="IX33" s="1155">
        <v>99</v>
      </c>
      <c r="IY33" s="390">
        <v>-12.12</v>
      </c>
      <c r="IZ33" s="517"/>
      <c r="JA33" s="254" t="s">
        <v>61</v>
      </c>
      <c r="JB33" s="255">
        <v>117.7</v>
      </c>
      <c r="JC33" s="256">
        <v>126.97</v>
      </c>
      <c r="JD33" s="257">
        <v>-7.3</v>
      </c>
      <c r="JE33" s="255">
        <v>92.16</v>
      </c>
      <c r="JF33" s="256">
        <v>98.47</v>
      </c>
      <c r="JG33" s="257">
        <v>-6.41</v>
      </c>
      <c r="JH33" s="255">
        <v>107.39</v>
      </c>
      <c r="JI33" s="256">
        <v>115.63</v>
      </c>
      <c r="JJ33" s="257">
        <v>-7.13</v>
      </c>
      <c r="JK33" s="517"/>
      <c r="JL33" s="517"/>
      <c r="JM33" s="517" t="s">
        <v>37</v>
      </c>
      <c r="JN33" s="1068">
        <v>1011</v>
      </c>
      <c r="JO33" s="1068">
        <v>925</v>
      </c>
      <c r="JP33" s="1068">
        <v>1037</v>
      </c>
      <c r="JQ33" s="1067">
        <v>2973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800042</v>
      </c>
      <c r="LS33" s="572">
        <v>817442</v>
      </c>
      <c r="LT33" s="413">
        <v>-2.13</v>
      </c>
      <c r="LU33" s="408"/>
      <c r="LV33" s="408"/>
      <c r="LW33" s="1202" t="s">
        <v>119</v>
      </c>
      <c r="LX33" s="1100">
        <v>401</v>
      </c>
      <c r="LY33" s="1203">
        <v>430</v>
      </c>
      <c r="LZ33" s="1204">
        <v>-6.74</v>
      </c>
      <c r="MA33" s="206"/>
      <c r="MB33" s="254" t="s">
        <v>61</v>
      </c>
      <c r="MC33" s="255">
        <v>122.01</v>
      </c>
      <c r="MD33" s="548">
        <v>126.21</v>
      </c>
      <c r="ME33" s="257">
        <v>-3.33</v>
      </c>
      <c r="MF33" s="255">
        <v>87.55</v>
      </c>
      <c r="MG33" s="548">
        <v>89.06</v>
      </c>
      <c r="MH33" s="257">
        <v>-1.7</v>
      </c>
      <c r="MI33" s="255">
        <v>107.68</v>
      </c>
      <c r="MJ33" s="548">
        <v>110.83</v>
      </c>
      <c r="MK33" s="257">
        <v>-2.84</v>
      </c>
      <c r="ML33" s="230"/>
      <c r="MM33" s="230"/>
      <c r="MN33" s="230" t="s">
        <v>37</v>
      </c>
      <c r="MO33" s="721">
        <v>2695</v>
      </c>
      <c r="MP33" s="721">
        <v>2995</v>
      </c>
      <c r="MQ33" s="721">
        <v>3445</v>
      </c>
      <c r="MR33" s="721">
        <v>2973</v>
      </c>
      <c r="MS33" s="721">
        <v>12108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195">
        <v>199601</v>
      </c>
      <c r="C34" s="196">
        <v>200849</v>
      </c>
      <c r="D34" s="377">
        <v>-0.62</v>
      </c>
      <c r="E34" s="387"/>
      <c r="F34" s="387"/>
      <c r="G34" s="236" t="s">
        <v>121</v>
      </c>
      <c r="H34" s="1131">
        <v>10</v>
      </c>
      <c r="I34" s="188">
        <v>62</v>
      </c>
      <c r="J34" s="1154">
        <v>75</v>
      </c>
      <c r="K34" s="1131">
        <v>147</v>
      </c>
      <c r="L34" s="1155">
        <v>141</v>
      </c>
      <c r="M34" s="390">
        <v>4.26</v>
      </c>
      <c r="N34" s="206"/>
      <c r="O34" s="254" t="s">
        <v>67</v>
      </c>
      <c r="P34" s="255">
        <v>107.81</v>
      </c>
      <c r="Q34" s="256">
        <v>105.96</v>
      </c>
      <c r="R34" s="257">
        <v>1.75</v>
      </c>
      <c r="S34" s="255">
        <v>144.91</v>
      </c>
      <c r="T34" s="256">
        <v>145.32</v>
      </c>
      <c r="U34" s="257">
        <v>-0.28000000000000003</v>
      </c>
      <c r="V34" s="255">
        <v>123.97</v>
      </c>
      <c r="W34" s="256">
        <v>122.99</v>
      </c>
      <c r="X34" s="257">
        <v>0.8</v>
      </c>
      <c r="Y34" s="206"/>
      <c r="Z34" s="206"/>
      <c r="AA34" s="206" t="s">
        <v>51</v>
      </c>
      <c r="AB34" s="190">
        <v>33730</v>
      </c>
      <c r="AC34" s="190">
        <v>33597</v>
      </c>
      <c r="AD34" s="190">
        <v>36416</v>
      </c>
      <c r="AE34" s="187">
        <v>103743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195">
        <v>185169</v>
      </c>
      <c r="CG34" s="196">
        <v>188846</v>
      </c>
      <c r="CH34" s="377">
        <v>-1.95</v>
      </c>
      <c r="CI34" s="387"/>
      <c r="CJ34" s="387"/>
      <c r="CK34" s="236" t="s">
        <v>121</v>
      </c>
      <c r="CL34" s="1131">
        <v>21</v>
      </c>
      <c r="CM34" s="188">
        <v>18</v>
      </c>
      <c r="CN34" s="1154">
        <v>24</v>
      </c>
      <c r="CO34" s="1131">
        <v>63</v>
      </c>
      <c r="CP34" s="1155">
        <v>71</v>
      </c>
      <c r="CQ34" s="390">
        <v>-11.27</v>
      </c>
      <c r="CR34" s="206"/>
      <c r="CS34" s="254" t="s">
        <v>67</v>
      </c>
      <c r="CT34" s="255">
        <v>96.74</v>
      </c>
      <c r="CU34" s="256">
        <v>94.25</v>
      </c>
      <c r="CV34" s="257">
        <v>2.64</v>
      </c>
      <c r="CW34" s="255">
        <v>86.56</v>
      </c>
      <c r="CX34" s="256">
        <v>85.43</v>
      </c>
      <c r="CY34" s="257">
        <v>1.32</v>
      </c>
      <c r="CZ34" s="255">
        <v>92.23</v>
      </c>
      <c r="DA34" s="256">
        <v>90.31</v>
      </c>
      <c r="DB34" s="257">
        <v>2.13</v>
      </c>
      <c r="DC34" s="206"/>
      <c r="DD34" s="206"/>
      <c r="DE34" s="206" t="s">
        <v>51</v>
      </c>
      <c r="DF34" s="190">
        <v>31008</v>
      </c>
      <c r="DG34" s="190">
        <v>31339</v>
      </c>
      <c r="DH34" s="190">
        <v>28748</v>
      </c>
      <c r="DI34" s="187">
        <v>91095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187854</v>
      </c>
      <c r="FK34" s="104">
        <v>194176</v>
      </c>
      <c r="FL34" s="377">
        <v>-3.26</v>
      </c>
      <c r="FM34" s="387"/>
      <c r="FN34" s="387"/>
      <c r="FO34" s="236" t="s">
        <v>121</v>
      </c>
      <c r="FP34" s="1131">
        <v>20</v>
      </c>
      <c r="FQ34" s="188">
        <v>9</v>
      </c>
      <c r="FR34" s="1154">
        <v>10</v>
      </c>
      <c r="FS34" s="1131">
        <v>39</v>
      </c>
      <c r="FT34" s="1155">
        <v>40</v>
      </c>
      <c r="FU34" s="390">
        <v>-2.5</v>
      </c>
      <c r="FV34" s="688"/>
      <c r="FW34" s="254" t="s">
        <v>67</v>
      </c>
      <c r="FX34" s="255">
        <v>94.67</v>
      </c>
      <c r="FY34" s="256">
        <v>99.73</v>
      </c>
      <c r="FZ34" s="257">
        <v>-5.07</v>
      </c>
      <c r="GA34" s="255">
        <v>89.34</v>
      </c>
      <c r="GB34" s="256">
        <v>91.41</v>
      </c>
      <c r="GC34" s="257">
        <v>-2.2599999999999998</v>
      </c>
      <c r="GD34" s="255">
        <v>92.67</v>
      </c>
      <c r="GE34" s="256">
        <v>96.61</v>
      </c>
      <c r="GF34" s="257">
        <v>-4.08</v>
      </c>
      <c r="GG34" s="517"/>
      <c r="GH34" s="517"/>
      <c r="GI34" s="517" t="s">
        <v>51</v>
      </c>
      <c r="GJ34" s="950">
        <v>35307</v>
      </c>
      <c r="GK34" s="950">
        <v>30520</v>
      </c>
      <c r="GL34" s="950">
        <v>31197</v>
      </c>
      <c r="GM34" s="949">
        <v>97024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188789</v>
      </c>
      <c r="IO34" s="104">
        <v>194336</v>
      </c>
      <c r="IP34" s="377">
        <v>-2.85</v>
      </c>
      <c r="IQ34" s="387"/>
      <c r="IR34" s="387"/>
      <c r="IS34" s="236" t="s">
        <v>121</v>
      </c>
      <c r="IT34" s="1131">
        <v>9</v>
      </c>
      <c r="IU34" s="188">
        <v>37</v>
      </c>
      <c r="IV34" s="1154">
        <v>59</v>
      </c>
      <c r="IW34" s="1131">
        <v>105</v>
      </c>
      <c r="IX34" s="1155">
        <v>117</v>
      </c>
      <c r="IY34" s="390">
        <v>-10.26</v>
      </c>
      <c r="IZ34" s="517"/>
      <c r="JA34" s="254" t="s">
        <v>67</v>
      </c>
      <c r="JB34" s="255">
        <v>93.91</v>
      </c>
      <c r="JC34" s="256">
        <v>100.23</v>
      </c>
      <c r="JD34" s="257">
        <v>-6.31</v>
      </c>
      <c r="JE34" s="255">
        <v>81.540000000000006</v>
      </c>
      <c r="JF34" s="256">
        <v>86.94</v>
      </c>
      <c r="JG34" s="257">
        <v>-6.21</v>
      </c>
      <c r="JH34" s="255">
        <v>88.92</v>
      </c>
      <c r="JI34" s="256">
        <v>94.94</v>
      </c>
      <c r="JJ34" s="257">
        <v>-6.34</v>
      </c>
      <c r="JK34" s="517"/>
      <c r="JL34" s="517"/>
      <c r="JM34" s="517" t="s">
        <v>51</v>
      </c>
      <c r="JN34" s="1068">
        <v>29039</v>
      </c>
      <c r="JO34" s="1068">
        <v>27854</v>
      </c>
      <c r="JP34" s="1068">
        <v>32022</v>
      </c>
      <c r="JQ34" s="1067">
        <v>88915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761413</v>
      </c>
      <c r="LS34" s="588">
        <v>778207</v>
      </c>
      <c r="LT34" s="340">
        <v>-2.16</v>
      </c>
      <c r="LU34" s="408"/>
      <c r="LV34" s="408"/>
      <c r="LW34" s="1202" t="s">
        <v>121</v>
      </c>
      <c r="LX34" s="1100">
        <v>354</v>
      </c>
      <c r="LY34" s="1203">
        <v>369</v>
      </c>
      <c r="LZ34" s="1204">
        <v>-4.07</v>
      </c>
      <c r="MA34" s="206"/>
      <c r="MB34" s="254" t="s">
        <v>67</v>
      </c>
      <c r="MC34" s="255">
        <v>98.57</v>
      </c>
      <c r="MD34" s="548">
        <v>100.48</v>
      </c>
      <c r="ME34" s="257">
        <v>-1.9</v>
      </c>
      <c r="MF34" s="255">
        <v>102.21</v>
      </c>
      <c r="MG34" s="548">
        <v>103.76</v>
      </c>
      <c r="MH34" s="257">
        <v>-1.49</v>
      </c>
      <c r="MI34" s="255">
        <v>100.09</v>
      </c>
      <c r="MJ34" s="548">
        <v>101.84</v>
      </c>
      <c r="MK34" s="257">
        <v>-1.72</v>
      </c>
      <c r="ML34" s="230"/>
      <c r="MM34" s="230"/>
      <c r="MN34" s="230" t="s">
        <v>51</v>
      </c>
      <c r="MO34" s="721">
        <v>103743</v>
      </c>
      <c r="MP34" s="721">
        <v>91095</v>
      </c>
      <c r="MQ34" s="721">
        <v>97024</v>
      </c>
      <c r="MR34" s="721">
        <v>88915</v>
      </c>
      <c r="MS34" s="721">
        <v>380777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197">
        <v>14183</v>
      </c>
      <c r="C35" s="198">
        <v>14181</v>
      </c>
      <c r="D35" s="386">
        <v>0.01</v>
      </c>
      <c r="E35" s="387"/>
      <c r="F35" s="387"/>
      <c r="G35" s="236" t="s">
        <v>124</v>
      </c>
      <c r="H35" s="1131">
        <v>329</v>
      </c>
      <c r="I35" s="188">
        <v>608</v>
      </c>
      <c r="J35" s="1154">
        <v>628</v>
      </c>
      <c r="K35" s="1131">
        <v>1565</v>
      </c>
      <c r="L35" s="1155">
        <v>1565</v>
      </c>
      <c r="M35" s="390">
        <v>0</v>
      </c>
      <c r="N35" s="206"/>
      <c r="O35" s="254" t="s">
        <v>72</v>
      </c>
      <c r="P35" s="255">
        <v>292.26</v>
      </c>
      <c r="Q35" s="256">
        <v>293.52999999999997</v>
      </c>
      <c r="R35" s="257">
        <v>-0.43</v>
      </c>
      <c r="S35" s="255">
        <v>273.66000000000003</v>
      </c>
      <c r="T35" s="256">
        <v>269.19</v>
      </c>
      <c r="U35" s="257">
        <v>1.66</v>
      </c>
      <c r="V35" s="255">
        <v>284.16000000000003</v>
      </c>
      <c r="W35" s="256">
        <v>282.99</v>
      </c>
      <c r="X35" s="257">
        <v>0.41</v>
      </c>
      <c r="Y35" s="206"/>
      <c r="Z35" s="206"/>
      <c r="AA35" s="206" t="s">
        <v>57</v>
      </c>
      <c r="AB35" s="190">
        <v>34809</v>
      </c>
      <c r="AC35" s="190">
        <v>36862</v>
      </c>
      <c r="AD35" s="190">
        <v>35675</v>
      </c>
      <c r="AE35" s="187">
        <v>107346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197">
        <v>11230</v>
      </c>
      <c r="CG35" s="198">
        <v>11440</v>
      </c>
      <c r="CH35" s="386">
        <v>-1.84</v>
      </c>
      <c r="CI35" s="387"/>
      <c r="CJ35" s="387"/>
      <c r="CK35" s="236" t="s">
        <v>124</v>
      </c>
      <c r="CL35" s="1131">
        <v>339</v>
      </c>
      <c r="CM35" s="188">
        <v>236</v>
      </c>
      <c r="CN35" s="1154">
        <v>365</v>
      </c>
      <c r="CO35" s="1131">
        <v>940</v>
      </c>
      <c r="CP35" s="1155">
        <v>958</v>
      </c>
      <c r="CQ35" s="390">
        <v>-1.88</v>
      </c>
      <c r="CR35" s="206"/>
      <c r="CS35" s="254" t="s">
        <v>72</v>
      </c>
      <c r="CT35" s="255">
        <v>269.12</v>
      </c>
      <c r="CU35" s="256">
        <v>266.04000000000002</v>
      </c>
      <c r="CV35" s="257">
        <v>1.1599999999999999</v>
      </c>
      <c r="CW35" s="255">
        <v>202.65</v>
      </c>
      <c r="CX35" s="256">
        <v>199.46</v>
      </c>
      <c r="CY35" s="257">
        <v>1.6</v>
      </c>
      <c r="CZ35" s="255">
        <v>239.67</v>
      </c>
      <c r="DA35" s="256">
        <v>236.29</v>
      </c>
      <c r="DB35" s="257">
        <v>1.43</v>
      </c>
      <c r="DC35" s="206"/>
      <c r="DD35" s="206"/>
      <c r="DE35" s="206" t="s">
        <v>57</v>
      </c>
      <c r="DF35" s="190">
        <v>36276</v>
      </c>
      <c r="DG35" s="190">
        <v>31767</v>
      </c>
      <c r="DH35" s="190">
        <v>34266</v>
      </c>
      <c r="DI35" s="187">
        <v>102309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5225</v>
      </c>
      <c r="FK35" s="104">
        <v>5265</v>
      </c>
      <c r="FL35" s="377">
        <v>-0.76</v>
      </c>
      <c r="FM35" s="387"/>
      <c r="FN35" s="387"/>
      <c r="FO35" s="236" t="s">
        <v>124</v>
      </c>
      <c r="FP35" s="1131">
        <v>154</v>
      </c>
      <c r="FQ35" s="188">
        <v>221</v>
      </c>
      <c r="FR35" s="1154">
        <v>174</v>
      </c>
      <c r="FS35" s="1131">
        <v>549</v>
      </c>
      <c r="FT35" s="1155">
        <v>570</v>
      </c>
      <c r="FU35" s="390">
        <v>-3.68</v>
      </c>
      <c r="FV35" s="688"/>
      <c r="FW35" s="254" t="s">
        <v>72</v>
      </c>
      <c r="FX35" s="255">
        <v>253.5</v>
      </c>
      <c r="FY35" s="256">
        <v>251.47</v>
      </c>
      <c r="FZ35" s="257">
        <v>0.81</v>
      </c>
      <c r="GA35" s="255">
        <v>154.93</v>
      </c>
      <c r="GB35" s="256">
        <v>152.51</v>
      </c>
      <c r="GC35" s="257">
        <v>1.59</v>
      </c>
      <c r="GD35" s="255">
        <v>216.45</v>
      </c>
      <c r="GE35" s="256">
        <v>214.37</v>
      </c>
      <c r="GF35" s="257">
        <v>0.97</v>
      </c>
      <c r="GG35" s="517"/>
      <c r="GH35" s="517"/>
      <c r="GI35" s="517" t="s">
        <v>57</v>
      </c>
      <c r="GJ35" s="950">
        <v>30678</v>
      </c>
      <c r="GK35" s="950">
        <v>29879</v>
      </c>
      <c r="GL35" s="950">
        <v>32053</v>
      </c>
      <c r="GM35" s="949">
        <v>92610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7991</v>
      </c>
      <c r="IO35" s="106">
        <v>8349</v>
      </c>
      <c r="IP35" s="386">
        <v>-4.29</v>
      </c>
      <c r="IQ35" s="387"/>
      <c r="IR35" s="387"/>
      <c r="IS35" s="236" t="s">
        <v>124</v>
      </c>
      <c r="IT35" s="1131">
        <v>278</v>
      </c>
      <c r="IU35" s="188">
        <v>312</v>
      </c>
      <c r="IV35" s="1154">
        <v>334</v>
      </c>
      <c r="IW35" s="1131">
        <v>924</v>
      </c>
      <c r="IX35" s="1155">
        <v>984</v>
      </c>
      <c r="IY35" s="390">
        <v>-6.1</v>
      </c>
      <c r="IZ35" s="517"/>
      <c r="JA35" s="254" t="s">
        <v>72</v>
      </c>
      <c r="JB35" s="255">
        <v>268.19</v>
      </c>
      <c r="JC35" s="256">
        <v>264.49</v>
      </c>
      <c r="JD35" s="257">
        <v>1.4</v>
      </c>
      <c r="JE35" s="255">
        <v>157.41</v>
      </c>
      <c r="JF35" s="256">
        <v>155.21</v>
      </c>
      <c r="JG35" s="257">
        <v>1.42</v>
      </c>
      <c r="JH35" s="255">
        <v>223.48</v>
      </c>
      <c r="JI35" s="256">
        <v>221.03</v>
      </c>
      <c r="JJ35" s="257">
        <v>1.1100000000000001</v>
      </c>
      <c r="JK35" s="517"/>
      <c r="JL35" s="517"/>
      <c r="JM35" s="517" t="s">
        <v>57</v>
      </c>
      <c r="JN35" s="1068">
        <v>34437</v>
      </c>
      <c r="JO35" s="1068">
        <v>32527</v>
      </c>
      <c r="JP35" s="1068">
        <v>37928</v>
      </c>
      <c r="JQ35" s="1067">
        <v>104892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38629</v>
      </c>
      <c r="LS35" s="589">
        <v>39235</v>
      </c>
      <c r="LT35" s="342">
        <v>-1.54</v>
      </c>
      <c r="LU35" s="408"/>
      <c r="LV35" s="408"/>
      <c r="LW35" s="1202" t="s">
        <v>124</v>
      </c>
      <c r="LX35" s="1100">
        <v>3978</v>
      </c>
      <c r="LY35" s="1203">
        <v>4077</v>
      </c>
      <c r="LZ35" s="1204">
        <v>-2.4300000000000002</v>
      </c>
      <c r="MA35" s="206"/>
      <c r="MB35" s="254" t="s">
        <v>72</v>
      </c>
      <c r="MC35" s="255">
        <v>271.7</v>
      </c>
      <c r="MD35" s="548">
        <v>269.77</v>
      </c>
      <c r="ME35" s="257">
        <v>0.72</v>
      </c>
      <c r="MF35" s="255">
        <v>201.34</v>
      </c>
      <c r="MG35" s="548">
        <v>197.72</v>
      </c>
      <c r="MH35" s="257">
        <v>1.83</v>
      </c>
      <c r="MI35" s="255">
        <v>242.43</v>
      </c>
      <c r="MJ35" s="548">
        <v>239.94</v>
      </c>
      <c r="MK35" s="257">
        <v>1.04</v>
      </c>
      <c r="ML35" s="230"/>
      <c r="MM35" s="230"/>
      <c r="MN35" s="230" t="s">
        <v>57</v>
      </c>
      <c r="MO35" s="721">
        <v>107346</v>
      </c>
      <c r="MP35" s="721">
        <v>102309</v>
      </c>
      <c r="MQ35" s="721">
        <v>92610</v>
      </c>
      <c r="MR35" s="721">
        <v>104892</v>
      </c>
      <c r="MS35" s="721">
        <v>407157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31">
        <v>13</v>
      </c>
      <c r="I36" s="188">
        <v>11</v>
      </c>
      <c r="J36" s="1154">
        <v>19</v>
      </c>
      <c r="K36" s="1131">
        <v>43</v>
      </c>
      <c r="L36" s="1155">
        <v>41</v>
      </c>
      <c r="M36" s="390">
        <v>4.88</v>
      </c>
      <c r="N36" s="206"/>
      <c r="O36" s="263" t="s">
        <v>77</v>
      </c>
      <c r="P36" s="255">
        <v>93.73</v>
      </c>
      <c r="Q36" s="256">
        <v>93.44</v>
      </c>
      <c r="R36" s="257">
        <v>0.31</v>
      </c>
      <c r="S36" s="255">
        <v>116.49</v>
      </c>
      <c r="T36" s="256">
        <v>115.21</v>
      </c>
      <c r="U36" s="257">
        <v>1.1100000000000001</v>
      </c>
      <c r="V36" s="255">
        <v>103.64</v>
      </c>
      <c r="W36" s="256">
        <v>102.86</v>
      </c>
      <c r="X36" s="257">
        <v>0.76</v>
      </c>
      <c r="Y36" s="206"/>
      <c r="Z36" s="206"/>
      <c r="AA36" s="206" t="s">
        <v>62</v>
      </c>
      <c r="AB36" s="190">
        <v>0</v>
      </c>
      <c r="AC36" s="190">
        <v>0</v>
      </c>
      <c r="AD36" s="190">
        <v>0</v>
      </c>
      <c r="AE36" s="187">
        <v>0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31">
        <v>19</v>
      </c>
      <c r="CM36" s="188">
        <v>45</v>
      </c>
      <c r="CN36" s="1154">
        <v>17</v>
      </c>
      <c r="CO36" s="1131">
        <v>81</v>
      </c>
      <c r="CP36" s="1155">
        <v>90</v>
      </c>
      <c r="CQ36" s="390">
        <v>-10</v>
      </c>
      <c r="CR36" s="206"/>
      <c r="CS36" s="263" t="s">
        <v>77</v>
      </c>
      <c r="CT36" s="255">
        <v>113.93</v>
      </c>
      <c r="CU36" s="256">
        <v>112.44</v>
      </c>
      <c r="CV36" s="257">
        <v>1.33</v>
      </c>
      <c r="CW36" s="255">
        <v>96.93</v>
      </c>
      <c r="CX36" s="256">
        <v>95.93</v>
      </c>
      <c r="CY36" s="257">
        <v>1.04</v>
      </c>
      <c r="CZ36" s="255">
        <v>106.39</v>
      </c>
      <c r="DA36" s="256">
        <v>105.06</v>
      </c>
      <c r="DB36" s="257">
        <v>1.27</v>
      </c>
      <c r="DC36" s="206"/>
      <c r="DD36" s="206"/>
      <c r="DE36" s="206" t="s">
        <v>62</v>
      </c>
      <c r="DF36" s="190">
        <v>0</v>
      </c>
      <c r="DG36" s="190">
        <v>0</v>
      </c>
      <c r="DH36" s="190">
        <v>0</v>
      </c>
      <c r="DI36" s="187">
        <v>0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31">
        <v>8</v>
      </c>
      <c r="FQ36" s="188">
        <v>7</v>
      </c>
      <c r="FR36" s="1154">
        <v>6</v>
      </c>
      <c r="FS36" s="1131">
        <v>21</v>
      </c>
      <c r="FT36" s="1155">
        <v>21</v>
      </c>
      <c r="FU36" s="390">
        <v>0</v>
      </c>
      <c r="FV36" s="688"/>
      <c r="FW36" s="263" t="s">
        <v>77</v>
      </c>
      <c r="FX36" s="255">
        <v>52.36</v>
      </c>
      <c r="FY36" s="256">
        <v>62.82</v>
      </c>
      <c r="FZ36" s="257">
        <v>-16.649999999999999</v>
      </c>
      <c r="GA36" s="255">
        <v>85.68</v>
      </c>
      <c r="GB36" s="256">
        <v>89.43</v>
      </c>
      <c r="GC36" s="257">
        <v>-4.1900000000000004</v>
      </c>
      <c r="GD36" s="255">
        <v>64.89</v>
      </c>
      <c r="GE36" s="256">
        <v>72.790000000000006</v>
      </c>
      <c r="GF36" s="257">
        <v>-10.85</v>
      </c>
      <c r="GG36" s="517"/>
      <c r="GH36" s="517"/>
      <c r="GI36" s="517" t="s">
        <v>62</v>
      </c>
      <c r="GJ36" s="950">
        <v>0</v>
      </c>
      <c r="GK36" s="950">
        <v>0</v>
      </c>
      <c r="GL36" s="950">
        <v>0</v>
      </c>
      <c r="GM36" s="949">
        <v>0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31">
        <v>5</v>
      </c>
      <c r="IU36" s="188">
        <v>3</v>
      </c>
      <c r="IV36" s="1154">
        <v>17</v>
      </c>
      <c r="IW36" s="1131">
        <v>25</v>
      </c>
      <c r="IX36" s="1155">
        <v>29</v>
      </c>
      <c r="IY36" s="390">
        <v>-13.79</v>
      </c>
      <c r="IZ36" s="517"/>
      <c r="JA36" s="263" t="s">
        <v>77</v>
      </c>
      <c r="JB36" s="255">
        <v>139.47999999999999</v>
      </c>
      <c r="JC36" s="256">
        <v>148.02000000000001</v>
      </c>
      <c r="JD36" s="257">
        <v>-5.77</v>
      </c>
      <c r="JE36" s="255">
        <v>57.92</v>
      </c>
      <c r="JF36" s="256">
        <v>62.34</v>
      </c>
      <c r="JG36" s="257">
        <v>-7.09</v>
      </c>
      <c r="JH36" s="255">
        <v>106.56</v>
      </c>
      <c r="JI36" s="256">
        <v>113.95</v>
      </c>
      <c r="JJ36" s="257">
        <v>-6.49</v>
      </c>
      <c r="JK36" s="517"/>
      <c r="JL36" s="517"/>
      <c r="JM36" s="517" t="s">
        <v>62</v>
      </c>
      <c r="JN36" s="1068">
        <v>0</v>
      </c>
      <c r="JO36" s="1068">
        <v>0</v>
      </c>
      <c r="JP36" s="1068">
        <v>0</v>
      </c>
      <c r="JQ36" s="1067">
        <v>0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170</v>
      </c>
      <c r="LY36" s="1203">
        <v>181</v>
      </c>
      <c r="LZ36" s="1204">
        <v>-6.08</v>
      </c>
      <c r="MA36" s="206"/>
      <c r="MB36" s="263" t="s">
        <v>77</v>
      </c>
      <c r="MC36" s="255">
        <v>101.02</v>
      </c>
      <c r="MD36" s="548">
        <v>105.67</v>
      </c>
      <c r="ME36" s="257">
        <v>-4.4000000000000004</v>
      </c>
      <c r="MF36" s="255">
        <v>90.17</v>
      </c>
      <c r="MG36" s="548">
        <v>91.22</v>
      </c>
      <c r="MH36" s="257">
        <v>-1.1499999999999999</v>
      </c>
      <c r="MI36" s="255">
        <v>96.51</v>
      </c>
      <c r="MJ36" s="548">
        <v>99.69</v>
      </c>
      <c r="MK36" s="257">
        <v>-3.19</v>
      </c>
      <c r="ML36" s="230"/>
      <c r="MM36" s="230"/>
      <c r="MN36" s="230" t="s">
        <v>62</v>
      </c>
      <c r="MO36" s="721">
        <v>0</v>
      </c>
      <c r="MP36" s="721">
        <v>0</v>
      </c>
      <c r="MQ36" s="721">
        <v>0</v>
      </c>
      <c r="MR36" s="721">
        <v>0</v>
      </c>
      <c r="MS36" s="721">
        <v>0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0"/>
      <c r="B37" s="1481"/>
      <c r="C37" s="1481"/>
      <c r="D37" s="360"/>
      <c r="E37" s="1482"/>
      <c r="F37" s="387"/>
      <c r="G37" s="236" t="s">
        <v>126</v>
      </c>
      <c r="H37" s="1131">
        <v>155</v>
      </c>
      <c r="I37" s="188">
        <v>152</v>
      </c>
      <c r="J37" s="1154">
        <v>112</v>
      </c>
      <c r="K37" s="1131">
        <v>419</v>
      </c>
      <c r="L37" s="1155">
        <v>429</v>
      </c>
      <c r="M37" s="390">
        <v>-2.33</v>
      </c>
      <c r="N37" s="206"/>
      <c r="O37" s="266" t="s">
        <v>81</v>
      </c>
      <c r="P37" s="267">
        <v>2402.02</v>
      </c>
      <c r="Q37" s="268">
        <v>2353.2800000000002</v>
      </c>
      <c r="R37" s="269">
        <v>2.0699999999999998</v>
      </c>
      <c r="S37" s="270">
        <v>1745.8200000000002</v>
      </c>
      <c r="T37" s="268">
        <v>1710.6100000000001</v>
      </c>
      <c r="U37" s="269">
        <v>2.06</v>
      </c>
      <c r="V37" s="270">
        <v>2116.2600000000002</v>
      </c>
      <c r="W37" s="268">
        <v>2075.16</v>
      </c>
      <c r="X37" s="269">
        <v>1.98</v>
      </c>
      <c r="Y37" s="206"/>
      <c r="Z37" s="206"/>
      <c r="AA37" s="206" t="s">
        <v>68</v>
      </c>
      <c r="AB37" s="190">
        <v>1801</v>
      </c>
      <c r="AC37" s="190">
        <v>1876</v>
      </c>
      <c r="AD37" s="190">
        <v>1945</v>
      </c>
      <c r="AE37" s="187">
        <v>5622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189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0"/>
      <c r="CF37" s="1558"/>
      <c r="CG37" s="1558"/>
      <c r="CH37" s="360"/>
      <c r="CI37" s="1482"/>
      <c r="CJ37" s="387"/>
      <c r="CK37" s="236" t="s">
        <v>126</v>
      </c>
      <c r="CL37" s="1131">
        <v>25</v>
      </c>
      <c r="CM37" s="188">
        <v>84</v>
      </c>
      <c r="CN37" s="1154">
        <v>90</v>
      </c>
      <c r="CO37" s="1131">
        <v>199</v>
      </c>
      <c r="CP37" s="1155">
        <v>209</v>
      </c>
      <c r="CQ37" s="390">
        <v>-4.78</v>
      </c>
      <c r="CR37" s="206"/>
      <c r="CS37" s="266" t="s">
        <v>81</v>
      </c>
      <c r="CT37" s="267">
        <v>2463.0899999999997</v>
      </c>
      <c r="CU37" s="268">
        <v>2433.19</v>
      </c>
      <c r="CV37" s="269">
        <v>1.23</v>
      </c>
      <c r="CW37" s="270">
        <v>1966.43</v>
      </c>
      <c r="CX37" s="268">
        <v>1956.47</v>
      </c>
      <c r="CY37" s="269">
        <v>0.51</v>
      </c>
      <c r="CZ37" s="270">
        <v>2243.0399999999995</v>
      </c>
      <c r="DA37" s="268">
        <v>2220.14</v>
      </c>
      <c r="DB37" s="269">
        <v>1.03</v>
      </c>
      <c r="DC37" s="206"/>
      <c r="DD37" s="206"/>
      <c r="DE37" s="206" t="s">
        <v>68</v>
      </c>
      <c r="DF37" s="190">
        <v>2102</v>
      </c>
      <c r="DG37" s="190">
        <v>2069</v>
      </c>
      <c r="DH37" s="190">
        <v>1915</v>
      </c>
      <c r="DI37" s="187">
        <v>6086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189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31">
        <v>55</v>
      </c>
      <c r="FQ37" s="188">
        <v>10</v>
      </c>
      <c r="FR37" s="1154">
        <v>55</v>
      </c>
      <c r="FS37" s="1131">
        <v>120</v>
      </c>
      <c r="FT37" s="1155">
        <v>126</v>
      </c>
      <c r="FU37" s="390">
        <v>-4.76</v>
      </c>
      <c r="FV37" s="688"/>
      <c r="FW37" s="266" t="s">
        <v>81</v>
      </c>
      <c r="FX37" s="267">
        <v>2412.4299999999998</v>
      </c>
      <c r="FY37" s="268">
        <v>2466.5500000000002</v>
      </c>
      <c r="FZ37" s="269">
        <v>-2.19</v>
      </c>
      <c r="GA37" s="270">
        <v>1579.1399999999999</v>
      </c>
      <c r="GB37" s="268">
        <v>1616.5600000000002</v>
      </c>
      <c r="GC37" s="269">
        <v>-2.31</v>
      </c>
      <c r="GD37" s="270">
        <v>2099.21</v>
      </c>
      <c r="GE37" s="268">
        <v>2147.8999999999996</v>
      </c>
      <c r="GF37" s="269">
        <v>-2.27</v>
      </c>
      <c r="GG37" s="517"/>
      <c r="GH37" s="517"/>
      <c r="GI37" s="517" t="s">
        <v>68</v>
      </c>
      <c r="GJ37" s="950">
        <v>2082</v>
      </c>
      <c r="GK37" s="950">
        <v>1922</v>
      </c>
      <c r="GL37" s="950">
        <v>1642</v>
      </c>
      <c r="GM37" s="949">
        <v>5646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31">
        <v>23</v>
      </c>
      <c r="IU37" s="188">
        <v>18</v>
      </c>
      <c r="IV37" s="1154">
        <v>76</v>
      </c>
      <c r="IW37" s="1131">
        <v>117</v>
      </c>
      <c r="IX37" s="1155">
        <v>122</v>
      </c>
      <c r="IY37" s="390">
        <v>-4.0999999999999996</v>
      </c>
      <c r="IZ37" s="517"/>
      <c r="JA37" s="266" t="s">
        <v>81</v>
      </c>
      <c r="JB37" s="267">
        <v>2649.95</v>
      </c>
      <c r="JC37" s="268">
        <v>2658.6599999999994</v>
      </c>
      <c r="JD37" s="269">
        <v>-0.33</v>
      </c>
      <c r="JE37" s="270">
        <v>1604.0500000000002</v>
      </c>
      <c r="JF37" s="268">
        <v>1618.48</v>
      </c>
      <c r="JG37" s="269">
        <v>-0.89</v>
      </c>
      <c r="JH37" s="270">
        <v>2227.81</v>
      </c>
      <c r="JI37" s="268">
        <v>2244.9700000000003</v>
      </c>
      <c r="JJ37" s="269">
        <v>-0.76</v>
      </c>
      <c r="JK37" s="517"/>
      <c r="JL37" s="517"/>
      <c r="JM37" s="517" t="s">
        <v>68</v>
      </c>
      <c r="JN37" s="1068">
        <v>1771</v>
      </c>
      <c r="JO37" s="1068">
        <v>1738</v>
      </c>
      <c r="JP37" s="1068">
        <v>2055</v>
      </c>
      <c r="JQ37" s="1067">
        <v>5564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855</v>
      </c>
      <c r="LY37" s="1203">
        <v>886</v>
      </c>
      <c r="LZ37" s="1204">
        <v>-3.5</v>
      </c>
      <c r="MA37" s="206"/>
      <c r="MB37" s="266" t="s">
        <v>81</v>
      </c>
      <c r="MC37" s="267">
        <v>2490.41</v>
      </c>
      <c r="MD37" s="549">
        <v>2488.77</v>
      </c>
      <c r="ME37" s="269">
        <v>7.0000000000000007E-2</v>
      </c>
      <c r="MF37" s="267">
        <v>1733.4</v>
      </c>
      <c r="MG37" s="549">
        <v>1729.8700000000001</v>
      </c>
      <c r="MH37" s="269">
        <v>0.2</v>
      </c>
      <c r="MI37" s="267">
        <v>2175.5</v>
      </c>
      <c r="MJ37" s="549">
        <v>2174.56</v>
      </c>
      <c r="MK37" s="269">
        <v>0.04</v>
      </c>
      <c r="ML37" s="230"/>
      <c r="MM37" s="230"/>
      <c r="MN37" s="230" t="s">
        <v>68</v>
      </c>
      <c r="MO37" s="721">
        <v>5622</v>
      </c>
      <c r="MP37" s="721">
        <v>6086</v>
      </c>
      <c r="MQ37" s="721">
        <v>5646</v>
      </c>
      <c r="MR37" s="721">
        <v>5564</v>
      </c>
      <c r="MS37" s="721">
        <v>22918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31">
        <v>0</v>
      </c>
      <c r="I38" s="188">
        <v>20</v>
      </c>
      <c r="J38" s="1154">
        <v>24</v>
      </c>
      <c r="K38" s="1131">
        <v>44</v>
      </c>
      <c r="L38" s="1155">
        <v>43</v>
      </c>
      <c r="M38" s="390">
        <v>2.33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190">
        <v>1015</v>
      </c>
      <c r="AC38" s="190">
        <v>1061</v>
      </c>
      <c r="AD38" s="190">
        <v>1147</v>
      </c>
      <c r="AE38" s="187">
        <v>3223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933</v>
      </c>
      <c r="BB38" s="1318">
        <v>68</v>
      </c>
      <c r="BC38" s="1318">
        <v>1245</v>
      </c>
      <c r="BD38" s="1319">
        <v>520</v>
      </c>
      <c r="BE38" s="1318"/>
      <c r="BF38" s="1318"/>
      <c r="BG38" s="1318"/>
      <c r="BH38" s="1318"/>
      <c r="BI38" s="1320">
        <v>2766</v>
      </c>
      <c r="BJ38" s="1314">
        <v>2524</v>
      </c>
      <c r="BK38" s="1315">
        <v>5290</v>
      </c>
      <c r="BL38" s="189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31">
        <v>8</v>
      </c>
      <c r="CM38" s="188">
        <v>49</v>
      </c>
      <c r="CN38" s="1154">
        <v>25</v>
      </c>
      <c r="CO38" s="1131">
        <v>82</v>
      </c>
      <c r="CP38" s="1155">
        <v>97</v>
      </c>
      <c r="CQ38" s="390">
        <v>-15.46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190">
        <v>993</v>
      </c>
      <c r="DG38" s="190">
        <v>1081</v>
      </c>
      <c r="DH38" s="190">
        <v>1052</v>
      </c>
      <c r="DI38" s="187">
        <v>3126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1194</v>
      </c>
      <c r="EF38" s="1318">
        <v>74</v>
      </c>
      <c r="EG38" s="1318">
        <v>1298</v>
      </c>
      <c r="EH38" s="1319">
        <v>842</v>
      </c>
      <c r="EI38" s="1318"/>
      <c r="EJ38" s="1318"/>
      <c r="EK38" s="1318"/>
      <c r="EL38" s="1318"/>
      <c r="EM38" s="1320">
        <v>3408</v>
      </c>
      <c r="EN38" s="1314">
        <v>15881</v>
      </c>
      <c r="EO38" s="1315">
        <v>19289</v>
      </c>
      <c r="EP38" s="189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31">
        <v>0</v>
      </c>
      <c r="FQ38" s="188">
        <v>7</v>
      </c>
      <c r="FR38" s="1154">
        <v>12</v>
      </c>
      <c r="FS38" s="1131">
        <v>19</v>
      </c>
      <c r="FT38" s="1155">
        <v>21</v>
      </c>
      <c r="FU38" s="390">
        <v>-9.52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50">
        <v>1119</v>
      </c>
      <c r="GK38" s="950">
        <v>1031</v>
      </c>
      <c r="GL38" s="950">
        <v>1104</v>
      </c>
      <c r="GM38" s="949">
        <v>3254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2525</v>
      </c>
      <c r="HJ38" s="1318">
        <v>492</v>
      </c>
      <c r="HK38" s="1318">
        <v>2342</v>
      </c>
      <c r="HL38" s="1319">
        <v>582</v>
      </c>
      <c r="HM38" s="1318"/>
      <c r="HN38" s="1318"/>
      <c r="HO38" s="1318"/>
      <c r="HP38" s="1318"/>
      <c r="HQ38" s="1320">
        <v>5941</v>
      </c>
      <c r="HR38" s="1314">
        <v>12896</v>
      </c>
      <c r="HS38" s="1315">
        <v>18837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31">
        <v>9</v>
      </c>
      <c r="IU38" s="188">
        <v>2</v>
      </c>
      <c r="IV38" s="1154">
        <v>23</v>
      </c>
      <c r="IW38" s="1131">
        <v>34</v>
      </c>
      <c r="IX38" s="1155">
        <v>38</v>
      </c>
      <c r="IY38" s="390">
        <v>-10.53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1068">
        <v>1032</v>
      </c>
      <c r="JO38" s="1068">
        <v>1062</v>
      </c>
      <c r="JP38" s="1068">
        <v>1216</v>
      </c>
      <c r="JQ38" s="1067">
        <v>3310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1321</v>
      </c>
      <c r="KN38" s="1318">
        <v>137</v>
      </c>
      <c r="KO38" s="1318">
        <v>918</v>
      </c>
      <c r="KP38" s="1319">
        <v>727</v>
      </c>
      <c r="KQ38" s="1318"/>
      <c r="KR38" s="1318"/>
      <c r="KS38" s="1318"/>
      <c r="KT38" s="1318"/>
      <c r="KU38" s="1320">
        <v>3103</v>
      </c>
      <c r="KV38" s="1314">
        <v>2911</v>
      </c>
      <c r="KW38" s="1315">
        <v>6014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179</v>
      </c>
      <c r="LY38" s="1203">
        <v>199</v>
      </c>
      <c r="LZ38" s="1204">
        <v>-10.050000000000001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3223</v>
      </c>
      <c r="MP38" s="721">
        <v>3126</v>
      </c>
      <c r="MQ38" s="721">
        <v>3254</v>
      </c>
      <c r="MR38" s="721">
        <v>3310</v>
      </c>
      <c r="MS38" s="721">
        <v>12913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5973</v>
      </c>
      <c r="NP38" s="1318">
        <v>771</v>
      </c>
      <c r="NQ38" s="1318">
        <v>5803</v>
      </c>
      <c r="NR38" s="1319">
        <v>2671</v>
      </c>
      <c r="NS38" s="1318"/>
      <c r="NT38" s="1318"/>
      <c r="NU38" s="1318"/>
      <c r="NV38" s="1318"/>
      <c r="NW38" s="1320">
        <v>15218</v>
      </c>
      <c r="NX38" s="1314">
        <v>34212</v>
      </c>
      <c r="NY38" s="1315">
        <v>49430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31">
        <v>0</v>
      </c>
      <c r="I39" s="188">
        <v>0</v>
      </c>
      <c r="J39" s="1154">
        <v>0</v>
      </c>
      <c r="K39" s="1131">
        <v>0</v>
      </c>
      <c r="L39" s="1155">
        <v>0</v>
      </c>
      <c r="M39" s="390">
        <v>0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190">
        <v>16791</v>
      </c>
      <c r="AC39" s="190">
        <v>16967</v>
      </c>
      <c r="AD39" s="190">
        <v>18055</v>
      </c>
      <c r="AE39" s="187">
        <v>51813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20611</v>
      </c>
      <c r="BB39" s="1318">
        <v>1048</v>
      </c>
      <c r="BC39" s="1318">
        <v>33748</v>
      </c>
      <c r="BD39" s="1319">
        <v>6409</v>
      </c>
      <c r="BE39" s="1318"/>
      <c r="BF39" s="1318"/>
      <c r="BG39" s="1318"/>
      <c r="BH39" s="1318"/>
      <c r="BI39" s="1320">
        <v>61816</v>
      </c>
      <c r="BJ39" s="1314">
        <v>84230</v>
      </c>
      <c r="BK39" s="1315">
        <v>146046</v>
      </c>
      <c r="BL39" s="189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31">
        <v>0</v>
      </c>
      <c r="CM39" s="188">
        <v>3</v>
      </c>
      <c r="CN39" s="1154">
        <v>0</v>
      </c>
      <c r="CO39" s="1131">
        <v>3</v>
      </c>
      <c r="CP39" s="1155">
        <v>5</v>
      </c>
      <c r="CQ39" s="390">
        <v>-40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190">
        <v>16930</v>
      </c>
      <c r="DG39" s="190">
        <v>14745</v>
      </c>
      <c r="DH39" s="190">
        <v>15287</v>
      </c>
      <c r="DI39" s="187">
        <v>46962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24241</v>
      </c>
      <c r="EF39" s="1318">
        <v>1287</v>
      </c>
      <c r="EG39" s="1318">
        <v>29321</v>
      </c>
      <c r="EH39" s="1319">
        <v>6258</v>
      </c>
      <c r="EI39" s="1318"/>
      <c r="EJ39" s="1318"/>
      <c r="EK39" s="1318"/>
      <c r="EL39" s="1318"/>
      <c r="EM39" s="1320">
        <v>61107</v>
      </c>
      <c r="EN39" s="1314">
        <v>61945</v>
      </c>
      <c r="EO39" s="1315">
        <v>123052</v>
      </c>
      <c r="EP39" s="189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31">
        <v>0</v>
      </c>
      <c r="FQ39" s="188">
        <v>0</v>
      </c>
      <c r="FR39" s="1154">
        <v>0</v>
      </c>
      <c r="FS39" s="1131">
        <v>0</v>
      </c>
      <c r="FT39" s="1155">
        <v>0</v>
      </c>
      <c r="FU39" s="390">
        <v>0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50">
        <v>14849</v>
      </c>
      <c r="GK39" s="950">
        <v>15846</v>
      </c>
      <c r="GL39" s="950">
        <v>16547</v>
      </c>
      <c r="GM39" s="949">
        <v>47242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19341</v>
      </c>
      <c r="HJ39" s="1318">
        <v>984</v>
      </c>
      <c r="HK39" s="1318">
        <v>24360</v>
      </c>
      <c r="HL39" s="1319">
        <v>6728</v>
      </c>
      <c r="HM39" s="1318"/>
      <c r="HN39" s="1318"/>
      <c r="HO39" s="1318"/>
      <c r="HP39" s="1318"/>
      <c r="HQ39" s="1320">
        <v>51413</v>
      </c>
      <c r="HR39" s="1314">
        <v>56812</v>
      </c>
      <c r="HS39" s="1315">
        <v>108225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31">
        <v>0</v>
      </c>
      <c r="IU39" s="188">
        <v>0</v>
      </c>
      <c r="IV39" s="1154">
        <v>0</v>
      </c>
      <c r="IW39" s="1131">
        <v>0</v>
      </c>
      <c r="IX39" s="1155">
        <v>0</v>
      </c>
      <c r="IY39" s="390">
        <v>0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1068">
        <v>16567</v>
      </c>
      <c r="JO39" s="1068">
        <v>15028</v>
      </c>
      <c r="JP39" s="1068">
        <v>18289</v>
      </c>
      <c r="JQ39" s="1067">
        <v>49884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16954</v>
      </c>
      <c r="KN39" s="1318">
        <v>1125</v>
      </c>
      <c r="KO39" s="1318">
        <v>21619</v>
      </c>
      <c r="KP39" s="1319">
        <v>18686</v>
      </c>
      <c r="KQ39" s="1318"/>
      <c r="KR39" s="1318"/>
      <c r="KS39" s="1318"/>
      <c r="KT39" s="1318"/>
      <c r="KU39" s="1320">
        <v>58384</v>
      </c>
      <c r="KV39" s="1314">
        <v>72529</v>
      </c>
      <c r="KW39" s="1315">
        <v>130913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3</v>
      </c>
      <c r="LY39" s="1203">
        <v>5</v>
      </c>
      <c r="LZ39" s="1204">
        <v>-40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51813</v>
      </c>
      <c r="MP39" s="721">
        <v>46962</v>
      </c>
      <c r="MQ39" s="721">
        <v>47242</v>
      </c>
      <c r="MR39" s="721">
        <v>49884</v>
      </c>
      <c r="MS39" s="721">
        <v>195901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81147</v>
      </c>
      <c r="NP39" s="1318">
        <v>4444</v>
      </c>
      <c r="NQ39" s="1318">
        <v>109048</v>
      </c>
      <c r="NR39" s="1319">
        <v>38081</v>
      </c>
      <c r="NS39" s="1318"/>
      <c r="NT39" s="1318"/>
      <c r="NU39" s="1318"/>
      <c r="NV39" s="1318"/>
      <c r="NW39" s="1320">
        <v>232720</v>
      </c>
      <c r="NX39" s="1314">
        <v>275516</v>
      </c>
      <c r="NY39" s="1315">
        <v>508236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31">
        <v>13</v>
      </c>
      <c r="I40" s="188">
        <v>0</v>
      </c>
      <c r="J40" s="1154">
        <v>0</v>
      </c>
      <c r="K40" s="1131">
        <v>13</v>
      </c>
      <c r="L40" s="1155">
        <v>12</v>
      </c>
      <c r="M40" s="390">
        <v>8.33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190">
        <v>15202</v>
      </c>
      <c r="AC40" s="190">
        <v>16958</v>
      </c>
      <c r="AD40" s="190">
        <v>14528</v>
      </c>
      <c r="AE40" s="187">
        <v>46688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85802</v>
      </c>
      <c r="BB40" s="1318">
        <v>1579</v>
      </c>
      <c r="BC40" s="1318">
        <v>68750</v>
      </c>
      <c r="BD40" s="1319">
        <v>22453</v>
      </c>
      <c r="BE40" s="1318"/>
      <c r="BF40" s="1318"/>
      <c r="BG40" s="1318"/>
      <c r="BH40" s="1318"/>
      <c r="BI40" s="1320">
        <v>178584</v>
      </c>
      <c r="BJ40" s="1314">
        <v>276026</v>
      </c>
      <c r="BK40" s="1315">
        <v>454610</v>
      </c>
      <c r="BL40" s="189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31">
        <v>0</v>
      </c>
      <c r="CM40" s="188">
        <v>1</v>
      </c>
      <c r="CN40" s="1154">
        <v>1</v>
      </c>
      <c r="CO40" s="1131">
        <v>2</v>
      </c>
      <c r="CP40" s="1155">
        <v>5</v>
      </c>
      <c r="CQ40" s="390">
        <v>-60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190">
        <v>16251</v>
      </c>
      <c r="DG40" s="190">
        <v>13872</v>
      </c>
      <c r="DH40" s="190">
        <v>16012</v>
      </c>
      <c r="DI40" s="187">
        <v>46135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76874</v>
      </c>
      <c r="EF40" s="1318">
        <v>1634</v>
      </c>
      <c r="EG40" s="1318">
        <v>60476</v>
      </c>
      <c r="EH40" s="1319">
        <v>16527</v>
      </c>
      <c r="EI40" s="1318"/>
      <c r="EJ40" s="1318"/>
      <c r="EK40" s="1318"/>
      <c r="EL40" s="1318"/>
      <c r="EM40" s="1320">
        <v>155511</v>
      </c>
      <c r="EN40" s="1314">
        <v>259750</v>
      </c>
      <c r="EO40" s="1315">
        <v>415261</v>
      </c>
      <c r="EP40" s="189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31">
        <v>0</v>
      </c>
      <c r="FQ40" s="188">
        <v>0</v>
      </c>
      <c r="FR40" s="1154">
        <v>2</v>
      </c>
      <c r="FS40" s="1131">
        <v>2</v>
      </c>
      <c r="FT40" s="1155">
        <v>1</v>
      </c>
      <c r="FU40" s="390">
        <v>100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50">
        <v>12628</v>
      </c>
      <c r="GK40" s="950">
        <v>11080</v>
      </c>
      <c r="GL40" s="950">
        <v>12760</v>
      </c>
      <c r="GM40" s="949">
        <v>36468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70744</v>
      </c>
      <c r="HJ40" s="1318">
        <v>1969</v>
      </c>
      <c r="HK40" s="1318">
        <v>70322</v>
      </c>
      <c r="HL40" s="1319">
        <v>17778</v>
      </c>
      <c r="HM40" s="1318"/>
      <c r="HN40" s="1318"/>
      <c r="HO40" s="1318"/>
      <c r="HP40" s="1318"/>
      <c r="HQ40" s="1320">
        <v>160813</v>
      </c>
      <c r="HR40" s="1314">
        <v>192541</v>
      </c>
      <c r="HS40" s="1315">
        <v>353354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31">
        <v>1</v>
      </c>
      <c r="IU40" s="188">
        <v>3</v>
      </c>
      <c r="IV40" s="1154">
        <v>2</v>
      </c>
      <c r="IW40" s="1131">
        <v>6</v>
      </c>
      <c r="IX40" s="1155">
        <v>10</v>
      </c>
      <c r="IY40" s="390">
        <v>-40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1068">
        <v>15067</v>
      </c>
      <c r="JO40" s="1068">
        <v>14699</v>
      </c>
      <c r="JP40" s="1068">
        <v>16368</v>
      </c>
      <c r="JQ40" s="1067">
        <v>46134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86617</v>
      </c>
      <c r="KN40" s="1318">
        <v>1711</v>
      </c>
      <c r="KO40" s="1318">
        <v>66378</v>
      </c>
      <c r="KP40" s="1319">
        <v>34506</v>
      </c>
      <c r="KQ40" s="1318"/>
      <c r="KR40" s="1318"/>
      <c r="KS40" s="1318"/>
      <c r="KT40" s="1318"/>
      <c r="KU40" s="1320">
        <v>189212</v>
      </c>
      <c r="KV40" s="1314">
        <v>254841</v>
      </c>
      <c r="KW40" s="1315">
        <v>444053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23</v>
      </c>
      <c r="LY40" s="1203">
        <v>28</v>
      </c>
      <c r="LZ40" s="1204">
        <v>-17.86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46688</v>
      </c>
      <c r="MP40" s="721">
        <v>46135</v>
      </c>
      <c r="MQ40" s="721">
        <v>36468</v>
      </c>
      <c r="MR40" s="721">
        <v>46134</v>
      </c>
      <c r="MS40" s="721">
        <v>175425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320037</v>
      </c>
      <c r="NP40" s="1318">
        <v>6893</v>
      </c>
      <c r="NQ40" s="1318">
        <v>265926</v>
      </c>
      <c r="NR40" s="1319">
        <v>91264</v>
      </c>
      <c r="NS40" s="1318"/>
      <c r="NT40" s="1318"/>
      <c r="NU40" s="1318"/>
      <c r="NV40" s="1318"/>
      <c r="NW40" s="1320">
        <v>684120</v>
      </c>
      <c r="NX40" s="1314">
        <v>983158</v>
      </c>
      <c r="NY40" s="1315">
        <v>1667278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31">
        <v>7</v>
      </c>
      <c r="I41" s="188">
        <v>3</v>
      </c>
      <c r="J41" s="1154">
        <v>9</v>
      </c>
      <c r="K41" s="1131">
        <v>19</v>
      </c>
      <c r="L41" s="1155">
        <v>18</v>
      </c>
      <c r="M41" s="390">
        <v>5.56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223">
        <v>1.47</v>
      </c>
      <c r="AC41" s="223">
        <v>1.38</v>
      </c>
      <c r="AD41" s="223">
        <v>1.36</v>
      </c>
      <c r="AE41" s="223">
        <v>1.4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189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31">
        <v>1</v>
      </c>
      <c r="CM41" s="188">
        <v>6</v>
      </c>
      <c r="CN41" s="1154">
        <v>7</v>
      </c>
      <c r="CO41" s="1131">
        <v>14</v>
      </c>
      <c r="CP41" s="1155">
        <v>5</v>
      </c>
      <c r="CQ41" s="390">
        <v>180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223">
        <v>1.56</v>
      </c>
      <c r="DG41" s="223">
        <v>1.64</v>
      </c>
      <c r="DH41" s="223">
        <v>1.58</v>
      </c>
      <c r="DI41" s="223">
        <v>1.6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189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31">
        <v>0</v>
      </c>
      <c r="FQ41" s="188">
        <v>0</v>
      </c>
      <c r="FR41" s="1154">
        <v>5</v>
      </c>
      <c r="FS41" s="1131">
        <v>5</v>
      </c>
      <c r="FT41" s="1155">
        <v>6</v>
      </c>
      <c r="FU41" s="390">
        <v>-16.670000000000002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951">
        <v>1.47</v>
      </c>
      <c r="GK41" s="951">
        <v>1.49</v>
      </c>
      <c r="GL41" s="951">
        <v>1.46</v>
      </c>
      <c r="GM41" s="951">
        <v>1.47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31">
        <v>2</v>
      </c>
      <c r="IU41" s="188">
        <v>0</v>
      </c>
      <c r="IV41" s="1154">
        <v>0</v>
      </c>
      <c r="IW41" s="1131">
        <v>2</v>
      </c>
      <c r="IX41" s="1155">
        <v>0</v>
      </c>
      <c r="IY41" s="390">
        <v>0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070">
        <v>1.42</v>
      </c>
      <c r="JO41" s="1070">
        <v>1.46</v>
      </c>
      <c r="JP41" s="1070">
        <v>1.41</v>
      </c>
      <c r="JQ41" s="1070">
        <v>1.43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40</v>
      </c>
      <c r="LY41" s="1203">
        <v>29</v>
      </c>
      <c r="LZ41" s="1204">
        <v>37.93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1.4</v>
      </c>
      <c r="MP41" s="1364">
        <v>1.6</v>
      </c>
      <c r="MQ41" s="1364">
        <v>1.47</v>
      </c>
      <c r="MR41" s="1364">
        <v>1.43</v>
      </c>
      <c r="MS41" s="1365">
        <v>1.47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31">
        <v>0</v>
      </c>
      <c r="I42" s="188">
        <v>9</v>
      </c>
      <c r="J42" s="1154">
        <v>8</v>
      </c>
      <c r="K42" s="1132">
        <v>17</v>
      </c>
      <c r="L42" s="1155">
        <v>19</v>
      </c>
      <c r="M42" s="391">
        <v>-10.53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224">
        <v>1.8</v>
      </c>
      <c r="AC42" s="224">
        <v>1.68</v>
      </c>
      <c r="AD42" s="224">
        <v>1.75</v>
      </c>
      <c r="AE42" s="224">
        <v>1.74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107346</v>
      </c>
      <c r="BB42" s="1326">
        <v>2695</v>
      </c>
      <c r="BC42" s="1326">
        <v>103743</v>
      </c>
      <c r="BD42" s="1327">
        <v>29382</v>
      </c>
      <c r="BE42" s="1328"/>
      <c r="BF42" s="1328"/>
      <c r="BG42" s="1328"/>
      <c r="BH42" s="1328"/>
      <c r="BI42" s="1329">
        <v>243166</v>
      </c>
      <c r="BJ42" s="1330">
        <v>362780</v>
      </c>
      <c r="BK42" s="1330">
        <v>605946</v>
      </c>
      <c r="BL42" s="199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31">
        <v>90</v>
      </c>
      <c r="CM42" s="188">
        <v>71</v>
      </c>
      <c r="CN42" s="1154">
        <v>75</v>
      </c>
      <c r="CO42" s="1132">
        <v>236</v>
      </c>
      <c r="CP42" s="1155">
        <v>254</v>
      </c>
      <c r="CQ42" s="391">
        <v>-7.09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224">
        <v>1.31</v>
      </c>
      <c r="DG42" s="224">
        <v>1.37</v>
      </c>
      <c r="DH42" s="224">
        <v>1.28</v>
      </c>
      <c r="DI42" s="224">
        <v>1.32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102309</v>
      </c>
      <c r="EF42" s="1326">
        <v>2995</v>
      </c>
      <c r="EG42" s="1326">
        <v>91095</v>
      </c>
      <c r="EH42" s="1327">
        <v>23627</v>
      </c>
      <c r="EI42" s="1328"/>
      <c r="EJ42" s="1328"/>
      <c r="EK42" s="1328"/>
      <c r="EL42" s="1328"/>
      <c r="EM42" s="1329">
        <v>220026</v>
      </c>
      <c r="EN42" s="1330">
        <v>337576</v>
      </c>
      <c r="EO42" s="1330">
        <v>557602</v>
      </c>
      <c r="EP42" s="199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31">
        <v>0</v>
      </c>
      <c r="FQ42" s="188">
        <v>6</v>
      </c>
      <c r="FR42" s="1154">
        <v>10</v>
      </c>
      <c r="FS42" s="1132">
        <v>16</v>
      </c>
      <c r="FT42" s="1155">
        <v>19</v>
      </c>
      <c r="FU42" s="391">
        <v>-15.79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442">
        <v>1.3</v>
      </c>
      <c r="GK42" s="442">
        <v>1.22</v>
      </c>
      <c r="GL42" s="442">
        <v>1.25</v>
      </c>
      <c r="GM42" s="442">
        <v>1.26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92610</v>
      </c>
      <c r="HJ42" s="1326">
        <v>3445</v>
      </c>
      <c r="HK42" s="1326">
        <v>97024</v>
      </c>
      <c r="HL42" s="1327">
        <v>25088</v>
      </c>
      <c r="HM42" s="1328"/>
      <c r="HN42" s="1328"/>
      <c r="HO42" s="1328"/>
      <c r="HP42" s="1328"/>
      <c r="HQ42" s="1329">
        <v>218167</v>
      </c>
      <c r="HR42" s="1330">
        <v>262249</v>
      </c>
      <c r="HS42" s="1330">
        <v>480416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31">
        <v>4</v>
      </c>
      <c r="IU42" s="188">
        <v>12</v>
      </c>
      <c r="IV42" s="1154">
        <v>16</v>
      </c>
      <c r="IW42" s="1132">
        <v>32</v>
      </c>
      <c r="IX42" s="1155">
        <v>38</v>
      </c>
      <c r="IY42" s="391">
        <v>-15.79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071">
        <v>1.19</v>
      </c>
      <c r="JO42" s="1071">
        <v>1.1399999999999999</v>
      </c>
      <c r="JP42" s="1071">
        <v>1.21</v>
      </c>
      <c r="JQ42" s="1071">
        <v>1.18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104892</v>
      </c>
      <c r="KN42" s="1328">
        <v>2973</v>
      </c>
      <c r="KO42" s="1328">
        <v>88915</v>
      </c>
      <c r="KP42" s="1327">
        <v>53919</v>
      </c>
      <c r="KQ42" s="1328"/>
      <c r="KR42" s="1328"/>
      <c r="KS42" s="1328"/>
      <c r="KT42" s="1328"/>
      <c r="KU42" s="1329">
        <v>250699</v>
      </c>
      <c r="KV42" s="1330">
        <v>330281</v>
      </c>
      <c r="KW42" s="1330">
        <v>580980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301</v>
      </c>
      <c r="LY42" s="1203">
        <v>330</v>
      </c>
      <c r="LZ42" s="1204">
        <v>-8.7899999999999991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1.74</v>
      </c>
      <c r="MP42" s="725">
        <v>1.32</v>
      </c>
      <c r="MQ42" s="725">
        <v>1.26</v>
      </c>
      <c r="MR42" s="725">
        <v>1.18</v>
      </c>
      <c r="MS42" s="726">
        <v>1.36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407157</v>
      </c>
      <c r="NP42" s="1326">
        <v>12108</v>
      </c>
      <c r="NQ42" s="1326">
        <v>380777</v>
      </c>
      <c r="NR42" s="1327">
        <v>132016</v>
      </c>
      <c r="NS42" s="1328"/>
      <c r="NT42" s="1328"/>
      <c r="NU42" s="1328"/>
      <c r="NV42" s="1328"/>
      <c r="NW42" s="1329">
        <v>932058</v>
      </c>
      <c r="NX42" s="1330">
        <v>1292886</v>
      </c>
      <c r="NY42" s="1330">
        <v>2224944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0">
        <v>69400</v>
      </c>
      <c r="I43" s="1181">
        <v>71344</v>
      </c>
      <c r="J43" s="1171">
        <v>73040</v>
      </c>
      <c r="K43" s="1120">
        <v>213784</v>
      </c>
      <c r="L43" s="1192">
        <v>215030</v>
      </c>
      <c r="M43" s="392">
        <v>-0.57999999999999996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224">
        <v>1.52</v>
      </c>
      <c r="AC43" s="224">
        <v>1.47</v>
      </c>
      <c r="AD43" s="224">
        <v>1.31</v>
      </c>
      <c r="AE43" s="224">
        <v>1.43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0">
        <v>68332</v>
      </c>
      <c r="CM43" s="1181">
        <v>64045</v>
      </c>
      <c r="CN43" s="1171">
        <v>64022</v>
      </c>
      <c r="CO43" s="1120">
        <v>196399</v>
      </c>
      <c r="CP43" s="1192">
        <v>200286</v>
      </c>
      <c r="CQ43" s="392">
        <v>-1.94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224">
        <v>1.77</v>
      </c>
      <c r="DG43" s="224">
        <v>1.85</v>
      </c>
      <c r="DH43" s="224">
        <v>1.77</v>
      </c>
      <c r="DI43" s="224">
        <v>1.8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0">
        <v>67138</v>
      </c>
      <c r="FQ43" s="1181">
        <v>61546</v>
      </c>
      <c r="FR43" s="1171">
        <v>64395</v>
      </c>
      <c r="FS43" s="1120">
        <v>193079</v>
      </c>
      <c r="FT43" s="1192">
        <v>199441</v>
      </c>
      <c r="FU43" s="392">
        <v>-3.19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442">
        <v>1.5</v>
      </c>
      <c r="GK43" s="442">
        <v>1.53</v>
      </c>
      <c r="GL43" s="442">
        <v>1.52</v>
      </c>
      <c r="GM43" s="442">
        <v>1.52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0">
        <v>64487</v>
      </c>
      <c r="IU43" s="1181">
        <v>61306</v>
      </c>
      <c r="IV43" s="1171">
        <v>70987</v>
      </c>
      <c r="IW43" s="1120">
        <v>196780</v>
      </c>
      <c r="IX43" s="1192">
        <v>202685</v>
      </c>
      <c r="IY43" s="392">
        <v>-2.91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071">
        <v>1.52</v>
      </c>
      <c r="JO43" s="1071">
        <v>1.59</v>
      </c>
      <c r="JP43" s="1071">
        <v>1.53</v>
      </c>
      <c r="JQ43" s="1071">
        <v>1.55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800042</v>
      </c>
      <c r="LY43" s="1208">
        <v>817442</v>
      </c>
      <c r="LZ43" s="1209">
        <v>-2.13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1.43</v>
      </c>
      <c r="MP43" s="725">
        <v>1.8</v>
      </c>
      <c r="MQ43" s="725">
        <v>1.52</v>
      </c>
      <c r="MR43" s="725">
        <v>1.55</v>
      </c>
      <c r="MS43" s="726">
        <v>1.57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64001</v>
      </c>
      <c r="I44" s="216">
        <v>66833</v>
      </c>
      <c r="J44" s="216">
        <v>68767</v>
      </c>
      <c r="K44" s="216">
        <v>199601</v>
      </c>
      <c r="L44" s="217">
        <v>200849</v>
      </c>
      <c r="M44" s="393">
        <v>-0.62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224">
        <v>1.42</v>
      </c>
      <c r="AC44" s="224">
        <v>1.28</v>
      </c>
      <c r="AD44" s="224">
        <v>1.39</v>
      </c>
      <c r="AE44" s="224">
        <v>1.36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65235</v>
      </c>
      <c r="CM44" s="216">
        <v>60007</v>
      </c>
      <c r="CN44" s="216">
        <v>59927</v>
      </c>
      <c r="CO44" s="216">
        <v>185169</v>
      </c>
      <c r="CP44" s="217">
        <v>188846</v>
      </c>
      <c r="CQ44" s="393">
        <v>-1.95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224">
        <v>1.38</v>
      </c>
      <c r="DG44" s="224">
        <v>1.46</v>
      </c>
      <c r="DH44" s="224">
        <v>1.41</v>
      </c>
      <c r="DI44" s="224">
        <v>1.42</v>
      </c>
      <c r="DJ44" s="1361"/>
      <c r="DK44" s="1361"/>
      <c r="DL44" s="1361"/>
      <c r="DM44" s="1361"/>
      <c r="DN44" s="206"/>
      <c r="DO44" s="206"/>
      <c r="DP44" s="522"/>
      <c r="DQ44" s="522"/>
      <c r="DR44" s="522"/>
      <c r="DS44" s="522"/>
      <c r="DT44" s="522"/>
      <c r="DU44" s="522"/>
      <c r="DV44" s="522"/>
      <c r="DW44" s="522"/>
      <c r="DX44" s="522"/>
      <c r="DY44" s="522"/>
      <c r="DZ44" s="522"/>
      <c r="EA44" s="522"/>
      <c r="EB44" s="522"/>
      <c r="EC44" s="522"/>
      <c r="ED44" s="219"/>
      <c r="EE44" s="227"/>
      <c r="EF44" s="227"/>
      <c r="EG44" s="227"/>
      <c r="EH44" s="522"/>
      <c r="EI44" s="522"/>
      <c r="EJ44" s="522"/>
      <c r="EK44" s="522"/>
      <c r="EL44" s="522"/>
      <c r="EM44" s="522"/>
      <c r="EN44" s="522"/>
      <c r="EO44" s="522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65248</v>
      </c>
      <c r="FQ44" s="490">
        <v>59907</v>
      </c>
      <c r="FR44" s="490">
        <v>62699</v>
      </c>
      <c r="FS44" s="490">
        <v>187854</v>
      </c>
      <c r="FT44" s="520">
        <v>194176</v>
      </c>
      <c r="FU44" s="393">
        <v>-3.26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442">
        <v>1.44</v>
      </c>
      <c r="GK44" s="442">
        <v>1.46</v>
      </c>
      <c r="GL44" s="442">
        <v>1.42</v>
      </c>
      <c r="GM44" s="442">
        <v>1.44</v>
      </c>
      <c r="GN44" s="1361"/>
      <c r="GO44" s="1361"/>
      <c r="GP44" s="1361"/>
      <c r="GQ44" s="1361"/>
      <c r="GR44" s="523"/>
      <c r="GS44" s="517"/>
      <c r="GT44" s="523"/>
      <c r="GU44" s="523"/>
      <c r="GV44" s="523"/>
      <c r="GW44" s="523"/>
      <c r="GX44" s="523"/>
      <c r="GY44" s="523"/>
      <c r="GZ44" s="523"/>
      <c r="HA44" s="523"/>
      <c r="HB44" s="523"/>
      <c r="HC44" s="523"/>
      <c r="HD44" s="523"/>
      <c r="HE44" s="523"/>
      <c r="HF44" s="523"/>
      <c r="HG44" s="523"/>
      <c r="HH44" s="521"/>
      <c r="HI44" s="539"/>
      <c r="HJ44" s="539"/>
      <c r="HK44" s="539"/>
      <c r="HL44" s="523"/>
      <c r="HM44" s="523"/>
      <c r="HN44" s="523"/>
      <c r="HO44" s="523"/>
      <c r="HP44" s="523"/>
      <c r="HQ44" s="523"/>
      <c r="HR44" s="523"/>
      <c r="HS44" s="523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62211</v>
      </c>
      <c r="IU44" s="490">
        <v>58583</v>
      </c>
      <c r="IV44" s="490">
        <v>67995</v>
      </c>
      <c r="IW44" s="490">
        <v>188789</v>
      </c>
      <c r="IX44" s="520">
        <v>194336</v>
      </c>
      <c r="IY44" s="393">
        <v>-2.85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071">
        <v>1.33</v>
      </c>
      <c r="JO44" s="1071">
        <v>1.35</v>
      </c>
      <c r="JP44" s="1071">
        <v>1.31</v>
      </c>
      <c r="JQ44" s="1071">
        <v>1.33</v>
      </c>
      <c r="JR44" s="1361"/>
      <c r="JS44" s="1361"/>
      <c r="JT44" s="1361"/>
      <c r="JU44" s="1361"/>
      <c r="JV44" s="523"/>
      <c r="JW44" s="517"/>
      <c r="JX44" s="523"/>
      <c r="JY44" s="523"/>
      <c r="JZ44" s="523"/>
      <c r="KA44" s="523"/>
      <c r="KB44" s="523"/>
      <c r="KC44" s="523"/>
      <c r="KD44" s="523"/>
      <c r="KE44" s="523"/>
      <c r="KF44" s="523"/>
      <c r="KG44" s="523"/>
      <c r="KH44" s="523"/>
      <c r="KI44" s="523"/>
      <c r="KJ44" s="523"/>
      <c r="KK44" s="523"/>
      <c r="KL44" s="521"/>
      <c r="KM44" s="539"/>
      <c r="KN44" s="539"/>
      <c r="KO44" s="539"/>
      <c r="KP44" s="523"/>
      <c r="KQ44" s="523"/>
      <c r="KR44" s="523"/>
      <c r="KS44" s="523"/>
      <c r="KT44" s="523"/>
      <c r="KU44" s="523"/>
      <c r="KV44" s="523"/>
      <c r="KW44" s="523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761413</v>
      </c>
      <c r="LY44" s="563">
        <v>778207</v>
      </c>
      <c r="LZ44" s="1211">
        <v>-2.16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1.36</v>
      </c>
      <c r="MP44" s="725">
        <v>1.42</v>
      </c>
      <c r="MQ44" s="725">
        <v>1.44</v>
      </c>
      <c r="MR44" s="725">
        <v>1.33</v>
      </c>
      <c r="MS44" s="726">
        <v>1.39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5399</v>
      </c>
      <c r="I45" s="216">
        <v>4511</v>
      </c>
      <c r="J45" s="216">
        <v>4273</v>
      </c>
      <c r="K45" s="216">
        <v>14183</v>
      </c>
      <c r="L45" s="217">
        <v>14181</v>
      </c>
      <c r="M45" s="394">
        <v>0.01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224">
        <v>0</v>
      </c>
      <c r="AC45" s="224">
        <v>0</v>
      </c>
      <c r="AD45" s="224">
        <v>0</v>
      </c>
      <c r="AE45" s="224">
        <v>0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3097</v>
      </c>
      <c r="CM45" s="216">
        <v>4038</v>
      </c>
      <c r="CN45" s="216">
        <v>4095</v>
      </c>
      <c r="CO45" s="216">
        <v>11230</v>
      </c>
      <c r="CP45" s="217">
        <v>11440</v>
      </c>
      <c r="CQ45" s="394">
        <v>-1.84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224">
        <v>0</v>
      </c>
      <c r="DG45" s="224">
        <v>0</v>
      </c>
      <c r="DH45" s="224">
        <v>0</v>
      </c>
      <c r="DI45" s="224">
        <v>0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1890</v>
      </c>
      <c r="FQ45" s="490">
        <v>1639</v>
      </c>
      <c r="FR45" s="490">
        <v>1696</v>
      </c>
      <c r="FS45" s="490">
        <v>5225</v>
      </c>
      <c r="FT45" s="520">
        <v>5265</v>
      </c>
      <c r="FU45" s="394">
        <v>-0.76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442">
        <v>0</v>
      </c>
      <c r="GK45" s="442">
        <v>0</v>
      </c>
      <c r="GL45" s="442">
        <v>0</v>
      </c>
      <c r="GM45" s="442">
        <v>0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2276</v>
      </c>
      <c r="IU45" s="490">
        <v>2723</v>
      </c>
      <c r="IV45" s="490">
        <v>2992</v>
      </c>
      <c r="IW45" s="490">
        <v>7991</v>
      </c>
      <c r="IX45" s="520">
        <v>8349</v>
      </c>
      <c r="IY45" s="394">
        <v>-4.29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071">
        <v>0</v>
      </c>
      <c r="JO45" s="1071">
        <v>0</v>
      </c>
      <c r="JP45" s="1071">
        <v>0</v>
      </c>
      <c r="JQ45" s="1071">
        <v>0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38629</v>
      </c>
      <c r="LY45" s="563">
        <v>39235</v>
      </c>
      <c r="LZ45" s="1211">
        <v>-1.54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0</v>
      </c>
      <c r="MP45" s="725">
        <v>0</v>
      </c>
      <c r="MQ45" s="725">
        <v>0</v>
      </c>
      <c r="MR45" s="725">
        <v>0</v>
      </c>
      <c r="MS45" s="726" t="s">
        <v>177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224">
        <v>1.44</v>
      </c>
      <c r="AC46" s="224">
        <v>1.4</v>
      </c>
      <c r="AD46" s="224">
        <v>1.44</v>
      </c>
      <c r="AE46" s="224">
        <v>1.43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224">
        <v>1.23</v>
      </c>
      <c r="DG46" s="224">
        <v>1.32</v>
      </c>
      <c r="DH46" s="224">
        <v>1.29</v>
      </c>
      <c r="DI46" s="224">
        <v>1.28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442">
        <v>1.37</v>
      </c>
      <c r="GK46" s="442">
        <v>1.48</v>
      </c>
      <c r="GL46" s="442">
        <v>1.51</v>
      </c>
      <c r="GM46" s="442">
        <v>1.45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071">
        <v>1.48</v>
      </c>
      <c r="JO46" s="1071">
        <v>1.54</v>
      </c>
      <c r="JP46" s="1071">
        <v>1.46</v>
      </c>
      <c r="JQ46" s="1071">
        <v>1.49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1.43</v>
      </c>
      <c r="MP46" s="725">
        <v>1.28</v>
      </c>
      <c r="MQ46" s="725">
        <v>1.45</v>
      </c>
      <c r="MR46" s="725">
        <v>1.49</v>
      </c>
      <c r="MS46" s="726">
        <v>1.41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224">
        <v>1.68</v>
      </c>
      <c r="AC47" s="224">
        <v>1.43</v>
      </c>
      <c r="AD47" s="224">
        <v>1.49</v>
      </c>
      <c r="AE47" s="224">
        <v>1.53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07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224">
        <v>1.5</v>
      </c>
      <c r="DG47" s="224">
        <v>1.44</v>
      </c>
      <c r="DH47" s="224">
        <v>1.53</v>
      </c>
      <c r="DI47" s="224">
        <v>1.49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442">
        <v>1.46</v>
      </c>
      <c r="GK47" s="442">
        <v>1.48</v>
      </c>
      <c r="GL47" s="442">
        <v>1.47</v>
      </c>
      <c r="GM47" s="442">
        <v>1.47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071">
        <v>1.41</v>
      </c>
      <c r="JO47" s="1071">
        <v>1.49</v>
      </c>
      <c r="JP47" s="1071">
        <v>1.43</v>
      </c>
      <c r="JQ47" s="1071">
        <v>1.44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1.53</v>
      </c>
      <c r="MP47" s="725">
        <v>1.49</v>
      </c>
      <c r="MQ47" s="725">
        <v>1.47</v>
      </c>
      <c r="MR47" s="725">
        <v>1.44</v>
      </c>
      <c r="MS47" s="726">
        <v>1.48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224">
        <v>1.58</v>
      </c>
      <c r="AC48" s="224">
        <v>1.44</v>
      </c>
      <c r="AD48" s="224">
        <v>1.51</v>
      </c>
      <c r="AE48" s="224">
        <v>1.51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07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224">
        <v>1.41</v>
      </c>
      <c r="DG48" s="224">
        <v>1.54</v>
      </c>
      <c r="DH48" s="224">
        <v>1.53</v>
      </c>
      <c r="DI48" s="224">
        <v>1.49</v>
      </c>
      <c r="DJ48" s="1356"/>
      <c r="DK48" s="1356"/>
      <c r="DL48" s="1356"/>
      <c r="DM48" s="1356"/>
      <c r="DN48" s="522"/>
      <c r="DO48" s="522"/>
      <c r="DP48" s="326"/>
      <c r="DQ48" s="200"/>
      <c r="DR48" s="200"/>
      <c r="DS48" s="200"/>
      <c r="DT48" s="200"/>
      <c r="DU48" s="200"/>
      <c r="DV48" s="200"/>
      <c r="DW48" s="200"/>
      <c r="DX48" s="200"/>
      <c r="DY48" s="201"/>
      <c r="DZ48" s="201"/>
      <c r="EA48" s="202"/>
      <c r="EB48" s="611"/>
      <c r="EC48" s="219"/>
      <c r="ED48" s="326"/>
      <c r="EE48" s="200"/>
      <c r="EF48" s="200"/>
      <c r="EG48" s="200"/>
      <c r="EH48" s="200"/>
      <c r="EI48" s="200"/>
      <c r="EJ48" s="200"/>
      <c r="EK48" s="200"/>
      <c r="EL48" s="200"/>
      <c r="EM48" s="201"/>
      <c r="EN48" s="201"/>
      <c r="EO48" s="202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442">
        <v>1.57</v>
      </c>
      <c r="GK48" s="442">
        <v>1.56</v>
      </c>
      <c r="GL48" s="442">
        <v>1.54</v>
      </c>
      <c r="GM48" s="442">
        <v>1.56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071">
        <v>1.34</v>
      </c>
      <c r="JO48" s="1071">
        <v>1.36</v>
      </c>
      <c r="JP48" s="1071">
        <v>1.32</v>
      </c>
      <c r="JQ48" s="1071">
        <v>1.34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1.51</v>
      </c>
      <c r="MP48" s="725">
        <v>1.49</v>
      </c>
      <c r="MQ48" s="725">
        <v>1.56</v>
      </c>
      <c r="MR48" s="725">
        <v>1.34</v>
      </c>
      <c r="MS48" s="726">
        <v>1.47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224">
        <v>1.21</v>
      </c>
      <c r="AC49" s="224">
        <v>1.06</v>
      </c>
      <c r="AD49" s="224">
        <v>1.25</v>
      </c>
      <c r="AE49" s="224">
        <v>1.17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224">
        <v>1.36</v>
      </c>
      <c r="DG49" s="224">
        <v>1.4</v>
      </c>
      <c r="DH49" s="224">
        <v>1.29</v>
      </c>
      <c r="DI49" s="224">
        <v>1.35</v>
      </c>
      <c r="DJ49" s="1356"/>
      <c r="DK49" s="1356"/>
      <c r="DL49" s="1356"/>
      <c r="DM49" s="1356"/>
      <c r="DN49" s="522"/>
      <c r="DO49" s="522"/>
      <c r="DP49" s="326"/>
      <c r="DQ49" s="200"/>
      <c r="DR49" s="200"/>
      <c r="DS49" s="200"/>
      <c r="DT49" s="200"/>
      <c r="DU49" s="200"/>
      <c r="DV49" s="200"/>
      <c r="DW49" s="200"/>
      <c r="DX49" s="200"/>
      <c r="DY49" s="201"/>
      <c r="DZ49" s="201"/>
      <c r="EA49" s="202"/>
      <c r="EB49" s="611"/>
      <c r="EC49" s="219"/>
      <c r="ED49" s="326"/>
      <c r="EE49" s="200"/>
      <c r="EF49" s="200"/>
      <c r="EG49" s="200"/>
      <c r="EH49" s="200"/>
      <c r="EI49" s="200"/>
      <c r="EJ49" s="200"/>
      <c r="EK49" s="200"/>
      <c r="EL49" s="200"/>
      <c r="EM49" s="201"/>
      <c r="EN49" s="201"/>
      <c r="EO49" s="202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442">
        <v>1.28</v>
      </c>
      <c r="GK49" s="442">
        <v>1.34</v>
      </c>
      <c r="GL49" s="442">
        <v>1.27</v>
      </c>
      <c r="GM49" s="442">
        <v>1.3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071">
        <v>1.29</v>
      </c>
      <c r="JO49" s="1071">
        <v>1.31</v>
      </c>
      <c r="JP49" s="1071">
        <v>1.27</v>
      </c>
      <c r="JQ49" s="1071">
        <v>1.29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1.17</v>
      </c>
      <c r="MP49" s="725">
        <v>1.35</v>
      </c>
      <c r="MQ49" s="725">
        <v>1.3</v>
      </c>
      <c r="MR49" s="725">
        <v>1.29</v>
      </c>
      <c r="MS49" s="726">
        <v>1.28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225">
        <v>2.02</v>
      </c>
      <c r="AC50" s="225">
        <v>1.96</v>
      </c>
      <c r="AD50" s="225">
        <v>1.97</v>
      </c>
      <c r="AE50" s="225">
        <v>1.98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225">
        <v>1.97</v>
      </c>
      <c r="DG50" s="225">
        <v>1.98</v>
      </c>
      <c r="DH50" s="225">
        <v>2</v>
      </c>
      <c r="DI50" s="225">
        <v>1.99</v>
      </c>
      <c r="DJ50" s="1361"/>
      <c r="DK50" s="1361"/>
      <c r="DL50" s="1361"/>
      <c r="DM50" s="1361"/>
      <c r="DN50" s="522"/>
      <c r="DO50" s="522"/>
      <c r="DP50" s="326"/>
      <c r="DQ50" s="200"/>
      <c r="DR50" s="200"/>
      <c r="DS50" s="200"/>
      <c r="DT50" s="200"/>
      <c r="DU50" s="200"/>
      <c r="DV50" s="200"/>
      <c r="DW50" s="200"/>
      <c r="DX50" s="200"/>
      <c r="DY50" s="201"/>
      <c r="DZ50" s="201"/>
      <c r="EA50" s="202"/>
      <c r="EB50" s="611"/>
      <c r="EC50" s="219"/>
      <c r="ED50" s="326"/>
      <c r="EE50" s="200"/>
      <c r="EF50" s="200"/>
      <c r="EG50" s="200"/>
      <c r="EH50" s="200"/>
      <c r="EI50" s="200"/>
      <c r="EJ50" s="200"/>
      <c r="EK50" s="200"/>
      <c r="EL50" s="200"/>
      <c r="EM50" s="201"/>
      <c r="EN50" s="201"/>
      <c r="EO50" s="202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952">
        <v>2.04</v>
      </c>
      <c r="GK50" s="952">
        <v>2.08</v>
      </c>
      <c r="GL50" s="952">
        <v>2.12</v>
      </c>
      <c r="GM50" s="952">
        <v>2.08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072">
        <v>1.94</v>
      </c>
      <c r="JO50" s="1072">
        <v>1.91</v>
      </c>
      <c r="JP50" s="1072">
        <v>1.93</v>
      </c>
      <c r="JQ50" s="1072">
        <v>1.93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1.98</v>
      </c>
      <c r="MP50" s="1364">
        <v>1.99</v>
      </c>
      <c r="MQ50" s="1364">
        <v>2.08</v>
      </c>
      <c r="MR50" s="1364">
        <v>1.93</v>
      </c>
      <c r="MS50" s="1364">
        <v>1.99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226">
        <v>1.95</v>
      </c>
      <c r="AC51" s="226">
        <v>1.95</v>
      </c>
      <c r="AD51" s="226">
        <v>1.94</v>
      </c>
      <c r="AE51" s="226">
        <v>1.95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226">
        <v>1.85</v>
      </c>
      <c r="DG51" s="226">
        <v>1.79</v>
      </c>
      <c r="DH51" s="226">
        <v>1.9</v>
      </c>
      <c r="DI51" s="226">
        <v>1.85</v>
      </c>
      <c r="DJ51" s="1356"/>
      <c r="DK51" s="1356"/>
      <c r="DL51" s="1356"/>
      <c r="DM51" s="1356"/>
      <c r="DN51" s="522"/>
      <c r="DO51" s="522"/>
      <c r="DP51" s="326"/>
      <c r="DQ51" s="200"/>
      <c r="DR51" s="200"/>
      <c r="DS51" s="200"/>
      <c r="DT51" s="200"/>
      <c r="DU51" s="200"/>
      <c r="DV51" s="200"/>
      <c r="DW51" s="200"/>
      <c r="DX51" s="200"/>
      <c r="DY51" s="201"/>
      <c r="DZ51" s="201"/>
      <c r="EA51" s="202"/>
      <c r="EB51" s="611"/>
      <c r="EC51" s="219"/>
      <c r="ED51" s="326"/>
      <c r="EE51" s="200"/>
      <c r="EF51" s="200"/>
      <c r="EG51" s="200"/>
      <c r="EH51" s="200"/>
      <c r="EI51" s="200"/>
      <c r="EJ51" s="200"/>
      <c r="EK51" s="200"/>
      <c r="EL51" s="200"/>
      <c r="EM51" s="201"/>
      <c r="EN51" s="201"/>
      <c r="EO51" s="202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953">
        <v>2.16</v>
      </c>
      <c r="GK51" s="953">
        <v>2.19</v>
      </c>
      <c r="GL51" s="953">
        <v>2.15</v>
      </c>
      <c r="GM51" s="953">
        <v>2.17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073">
        <v>1.93</v>
      </c>
      <c r="JO51" s="1073">
        <v>1.86</v>
      </c>
      <c r="JP51" s="1073">
        <v>1.9</v>
      </c>
      <c r="JQ51" s="1073">
        <v>1.9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1.95</v>
      </c>
      <c r="MP51" s="725">
        <v>1.85</v>
      </c>
      <c r="MQ51" s="725">
        <v>2.17</v>
      </c>
      <c r="MR51" s="725">
        <v>1.9</v>
      </c>
      <c r="MS51" s="726">
        <v>1.97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226">
        <v>2.08</v>
      </c>
      <c r="AC52" s="226">
        <v>1.99</v>
      </c>
      <c r="AD52" s="226">
        <v>1.95</v>
      </c>
      <c r="AE52" s="226">
        <v>2.0099999999999998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226">
        <v>2.04</v>
      </c>
      <c r="DG52" s="226">
        <v>2.06</v>
      </c>
      <c r="DH52" s="226">
        <v>2.06</v>
      </c>
      <c r="DI52" s="226">
        <v>2.0499999999999998</v>
      </c>
      <c r="DJ52" s="1356"/>
      <c r="DK52" s="1356"/>
      <c r="DL52" s="1356"/>
      <c r="DM52" s="1356"/>
      <c r="DN52" s="522"/>
      <c r="DO52" s="522"/>
      <c r="DP52" s="326"/>
      <c r="DQ52" s="200"/>
      <c r="DR52" s="200"/>
      <c r="DS52" s="200"/>
      <c r="DT52" s="200"/>
      <c r="DU52" s="200"/>
      <c r="DV52" s="200"/>
      <c r="DW52" s="200"/>
      <c r="DX52" s="200"/>
      <c r="DY52" s="201"/>
      <c r="DZ52" s="201"/>
      <c r="EA52" s="202"/>
      <c r="EB52" s="611"/>
      <c r="EC52" s="219"/>
      <c r="ED52" s="326"/>
      <c r="EE52" s="200"/>
      <c r="EF52" s="200"/>
      <c r="EG52" s="200"/>
      <c r="EH52" s="200"/>
      <c r="EI52" s="200"/>
      <c r="EJ52" s="200"/>
      <c r="EK52" s="200"/>
      <c r="EL52" s="200"/>
      <c r="EM52" s="201"/>
      <c r="EN52" s="201"/>
      <c r="EO52" s="202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953">
        <v>2.09</v>
      </c>
      <c r="GK52" s="953">
        <v>2.11</v>
      </c>
      <c r="GL52" s="953">
        <v>2.11</v>
      </c>
      <c r="GM52" s="953">
        <v>2.1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073">
        <v>1.96</v>
      </c>
      <c r="JO52" s="1073">
        <v>1.92</v>
      </c>
      <c r="JP52" s="1073">
        <v>1.95</v>
      </c>
      <c r="JQ52" s="1073">
        <v>1.94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2.0099999999999998</v>
      </c>
      <c r="MP52" s="725">
        <v>2.0499999999999998</v>
      </c>
      <c r="MQ52" s="725">
        <v>2.1</v>
      </c>
      <c r="MR52" s="725">
        <v>1.94</v>
      </c>
      <c r="MS52" s="726">
        <v>2.0299999999999998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226">
        <v>1.97</v>
      </c>
      <c r="AC53" s="226">
        <v>1.92</v>
      </c>
      <c r="AD53" s="226">
        <v>1.98</v>
      </c>
      <c r="AE53" s="226">
        <v>1.96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226">
        <v>1.92</v>
      </c>
      <c r="DG53" s="226">
        <v>1.92</v>
      </c>
      <c r="DH53" s="226">
        <v>1.95</v>
      </c>
      <c r="DI53" s="226">
        <v>1.93</v>
      </c>
      <c r="DJ53" s="1356"/>
      <c r="DK53" s="1356"/>
      <c r="DL53" s="1356"/>
      <c r="DM53" s="1356"/>
      <c r="DN53" s="522"/>
      <c r="DO53" s="522"/>
      <c r="DP53" s="1085"/>
      <c r="DQ53" s="201"/>
      <c r="DR53" s="201"/>
      <c r="DS53" s="201"/>
      <c r="DT53" s="201"/>
      <c r="DU53" s="201"/>
      <c r="DV53" s="201"/>
      <c r="DW53" s="201"/>
      <c r="DX53" s="201"/>
      <c r="DY53" s="201"/>
      <c r="DZ53" s="201"/>
      <c r="EA53" s="202"/>
      <c r="EB53" s="613"/>
      <c r="EC53" s="220"/>
      <c r="ED53" s="1085"/>
      <c r="EE53" s="201"/>
      <c r="EF53" s="201"/>
      <c r="EG53" s="201"/>
      <c r="EH53" s="201"/>
      <c r="EI53" s="201"/>
      <c r="EJ53" s="201"/>
      <c r="EK53" s="201"/>
      <c r="EL53" s="201"/>
      <c r="EM53" s="201"/>
      <c r="EN53" s="201"/>
      <c r="EO53" s="202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953">
        <v>1.99</v>
      </c>
      <c r="GK53" s="953">
        <v>2.06</v>
      </c>
      <c r="GL53" s="953">
        <v>2.12</v>
      </c>
      <c r="GM53" s="953">
        <v>2.0499999999999998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073">
        <v>1.92</v>
      </c>
      <c r="JO53" s="1073">
        <v>1.89</v>
      </c>
      <c r="JP53" s="1073">
        <v>1.92</v>
      </c>
      <c r="JQ53" s="1073">
        <v>1.91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1.96</v>
      </c>
      <c r="MP53" s="725">
        <v>1.93</v>
      </c>
      <c r="MQ53" s="725">
        <v>2.0499999999999998</v>
      </c>
      <c r="MR53" s="725">
        <v>1.91</v>
      </c>
      <c r="MS53" s="726">
        <v>1.96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226">
        <v>0</v>
      </c>
      <c r="AC54" s="226">
        <v>0</v>
      </c>
      <c r="AD54" s="226">
        <v>0</v>
      </c>
      <c r="AE54" s="226">
        <v>0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226">
        <v>0</v>
      </c>
      <c r="DG54" s="226">
        <v>0</v>
      </c>
      <c r="DH54" s="226">
        <v>0</v>
      </c>
      <c r="DI54" s="226">
        <v>0</v>
      </c>
      <c r="DJ54" s="1356"/>
      <c r="DK54" s="1356"/>
      <c r="DL54" s="1356"/>
      <c r="DM54" s="1356"/>
      <c r="DN54" s="522"/>
      <c r="DO54" s="522"/>
      <c r="DP54" s="346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609"/>
      <c r="EC54" s="219"/>
      <c r="ED54" s="346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953">
        <v>0</v>
      </c>
      <c r="GK54" s="953">
        <v>0</v>
      </c>
      <c r="GL54" s="953">
        <v>0</v>
      </c>
      <c r="GM54" s="953">
        <v>0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073">
        <v>0</v>
      </c>
      <c r="JO54" s="1073">
        <v>0</v>
      </c>
      <c r="JP54" s="1073">
        <v>0</v>
      </c>
      <c r="JQ54" s="1073">
        <v>0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0</v>
      </c>
      <c r="MP54" s="725">
        <v>0</v>
      </c>
      <c r="MQ54" s="725">
        <v>0</v>
      </c>
      <c r="MR54" s="725">
        <v>0</v>
      </c>
      <c r="MS54" s="726" t="s">
        <v>177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226">
        <v>1.95</v>
      </c>
      <c r="AC55" s="226">
        <v>2.04</v>
      </c>
      <c r="AD55" s="226">
        <v>2</v>
      </c>
      <c r="AE55" s="226">
        <v>2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226">
        <v>1.75</v>
      </c>
      <c r="DG55" s="226">
        <v>1.84</v>
      </c>
      <c r="DH55" s="226">
        <v>1.86</v>
      </c>
      <c r="DI55" s="226">
        <v>1.82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953">
        <v>1.96</v>
      </c>
      <c r="GK55" s="953">
        <v>1.99</v>
      </c>
      <c r="GL55" s="953">
        <v>2.0299999999999998</v>
      </c>
      <c r="GM55" s="953">
        <v>1.99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073">
        <v>1.92</v>
      </c>
      <c r="JO55" s="1073">
        <v>1.89</v>
      </c>
      <c r="JP55" s="1073">
        <v>1.86</v>
      </c>
      <c r="JQ55" s="1073">
        <v>1.89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2</v>
      </c>
      <c r="MP55" s="725">
        <v>1.82</v>
      </c>
      <c r="MQ55" s="725">
        <v>1.99</v>
      </c>
      <c r="MR55" s="725">
        <v>1.89</v>
      </c>
      <c r="MS55" s="726">
        <v>1.93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226">
        <v>1.95</v>
      </c>
      <c r="AC56" s="226">
        <v>2</v>
      </c>
      <c r="AD56" s="226">
        <v>1.96</v>
      </c>
      <c r="AE56" s="226">
        <v>1.97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226">
        <v>1.78</v>
      </c>
      <c r="DG56" s="226">
        <v>1.83</v>
      </c>
      <c r="DH56" s="226">
        <v>1.87</v>
      </c>
      <c r="DI56" s="226">
        <v>1.83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953">
        <v>1.95</v>
      </c>
      <c r="GK56" s="953">
        <v>2.0099999999999998</v>
      </c>
      <c r="GL56" s="953">
        <v>1.99</v>
      </c>
      <c r="GM56" s="953">
        <v>1.98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073">
        <v>1.87</v>
      </c>
      <c r="JO56" s="1073">
        <v>1.93</v>
      </c>
      <c r="JP56" s="1073">
        <v>1.89</v>
      </c>
      <c r="JQ56" s="1073">
        <v>1.9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1.97</v>
      </c>
      <c r="MP56" s="725">
        <v>1.83</v>
      </c>
      <c r="MQ56" s="725">
        <v>1.98</v>
      </c>
      <c r="MR56" s="725">
        <v>1.9</v>
      </c>
      <c r="MS56" s="726">
        <v>1.92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226">
        <v>1.92</v>
      </c>
      <c r="AC57" s="226">
        <v>1.93</v>
      </c>
      <c r="AD57" s="226">
        <v>1.97</v>
      </c>
      <c r="AE57" s="226">
        <v>1.94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226">
        <v>1.89</v>
      </c>
      <c r="DG57" s="226">
        <v>1.91</v>
      </c>
      <c r="DH57" s="226">
        <v>1.94</v>
      </c>
      <c r="DI57" s="226">
        <v>1.91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953">
        <v>1.88</v>
      </c>
      <c r="GK57" s="953">
        <v>2.09</v>
      </c>
      <c r="GL57" s="953">
        <v>2.08</v>
      </c>
      <c r="GM57" s="953">
        <v>2.02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073">
        <v>1.9</v>
      </c>
      <c r="JO57" s="1073">
        <v>1.88</v>
      </c>
      <c r="JP57" s="1073">
        <v>1.91</v>
      </c>
      <c r="JQ57" s="1073">
        <v>1.9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1.94</v>
      </c>
      <c r="MP57" s="725">
        <v>1.91</v>
      </c>
      <c r="MQ57" s="725">
        <v>2.02</v>
      </c>
      <c r="MR57" s="725">
        <v>1.9</v>
      </c>
      <c r="MS57" s="726">
        <v>1.94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222">
        <v>2.02</v>
      </c>
      <c r="AC58" s="222">
        <v>1.89</v>
      </c>
      <c r="AD58" s="222">
        <v>1.99</v>
      </c>
      <c r="AE58" s="221">
        <v>1.97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222">
        <v>1.99</v>
      </c>
      <c r="DG58" s="222">
        <v>1.95</v>
      </c>
      <c r="DH58" s="222">
        <v>1.99</v>
      </c>
      <c r="DI58" s="221">
        <v>1.98</v>
      </c>
      <c r="DJ58" s="1356"/>
      <c r="DK58" s="1356"/>
      <c r="DL58" s="1356"/>
      <c r="DM58" s="1356"/>
      <c r="DN58" s="522"/>
      <c r="DO58" s="522"/>
      <c r="DP58" s="326"/>
      <c r="DQ58" s="200"/>
      <c r="DR58" s="200"/>
      <c r="DS58" s="200"/>
      <c r="DT58" s="200"/>
      <c r="DU58" s="200"/>
      <c r="DV58" s="200"/>
      <c r="DW58" s="200"/>
      <c r="DX58" s="200"/>
      <c r="DY58" s="201"/>
      <c r="DZ58" s="201"/>
      <c r="EA58" s="202"/>
      <c r="EB58" s="611"/>
      <c r="EC58" s="219"/>
      <c r="ED58" s="326"/>
      <c r="EE58" s="200"/>
      <c r="EF58" s="200"/>
      <c r="EG58" s="200"/>
      <c r="EH58" s="200"/>
      <c r="EI58" s="200"/>
      <c r="EJ58" s="200"/>
      <c r="EK58" s="200"/>
      <c r="EL58" s="200"/>
      <c r="EM58" s="201"/>
      <c r="EN58" s="201"/>
      <c r="EO58" s="202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442">
        <v>2.11</v>
      </c>
      <c r="GK58" s="442">
        <v>2.0299999999999998</v>
      </c>
      <c r="GL58" s="442">
        <v>2.2000000000000002</v>
      </c>
      <c r="GM58" s="538">
        <v>2.11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071">
        <v>1.95</v>
      </c>
      <c r="JO58" s="1071">
        <v>1.91</v>
      </c>
      <c r="JP58" s="1071">
        <v>1.94</v>
      </c>
      <c r="JQ58" s="1074">
        <v>1.93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1.97</v>
      </c>
      <c r="MP58" s="725">
        <v>1.98</v>
      </c>
      <c r="MQ58" s="725">
        <v>2.11</v>
      </c>
      <c r="MR58" s="725">
        <v>1.93</v>
      </c>
      <c r="MS58" s="726">
        <v>1.99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GT1:HE1"/>
    <mergeCell ref="MM1:MS1"/>
    <mergeCell ref="MU1:MX1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JL2:JQ2"/>
    <mergeCell ref="JS2:JV2"/>
    <mergeCell ref="JX2:KI2"/>
    <mergeCell ref="LX2:LY2"/>
    <mergeCell ref="MB2:MK2"/>
    <mergeCell ref="MM2:MS2"/>
    <mergeCell ref="IT2:IV2"/>
    <mergeCell ref="IW2:IX2"/>
    <mergeCell ref="JA2:JJ2"/>
    <mergeCell ref="MZ1:NK1"/>
    <mergeCell ref="JL1:JQ1"/>
    <mergeCell ref="JS1:JV1"/>
    <mergeCell ref="JX1:KI1"/>
    <mergeCell ref="KL1:KW1"/>
    <mergeCell ref="LW1:LZ1"/>
    <mergeCell ref="MB1:MK1"/>
    <mergeCell ref="AG1:AJ1"/>
    <mergeCell ref="AL1:AW1"/>
    <mergeCell ref="AZ1:BK1"/>
    <mergeCell ref="CK1:CQ1"/>
    <mergeCell ref="CS1:DB1"/>
    <mergeCell ref="DD1:DI1"/>
    <mergeCell ref="DK1:DN1"/>
    <mergeCell ref="CE1:CH1"/>
    <mergeCell ref="DP1:EA1"/>
    <mergeCell ref="FI1:FL1"/>
    <mergeCell ref="IM1:IP1"/>
    <mergeCell ref="LQ1:LT1"/>
    <mergeCell ref="ED1:EO1"/>
    <mergeCell ref="FO1:FU1"/>
    <mergeCell ref="FW1:GF1"/>
    <mergeCell ref="GH1:GM1"/>
    <mergeCell ref="GO1:GR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HH1:HS1"/>
    <mergeCell ref="IS1:IY1"/>
    <mergeCell ref="JA1:JJ1"/>
    <mergeCell ref="O1:X1"/>
    <mergeCell ref="Z1:AE1"/>
    <mergeCell ref="MZ2:NK2"/>
    <mergeCell ref="KL2:KW2"/>
    <mergeCell ref="LC2:LE2"/>
    <mergeCell ref="MU2:MX2"/>
    <mergeCell ref="LJ2:LK2"/>
    <mergeCell ref="LR2:LT2"/>
    <mergeCell ref="NA5:NI5"/>
    <mergeCell ref="NO5:NW5"/>
    <mergeCell ref="NN2:NY2"/>
    <mergeCell ref="JS3:JV3"/>
    <mergeCell ref="JX3:KI3"/>
    <mergeCell ref="KL3:KW3"/>
    <mergeCell ref="MU3:MX3"/>
    <mergeCell ref="MZ3:NK3"/>
    <mergeCell ref="NN3:NY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NA35:ND35"/>
    <mergeCell ref="NO35:NW35"/>
    <mergeCell ref="AL45:AW45"/>
    <mergeCell ref="AL46:AW46"/>
    <mergeCell ref="HI35:HQ35"/>
    <mergeCell ref="JY33:KB34"/>
    <mergeCell ref="NA33:ND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25:HQ25"/>
    <mergeCell ref="JY25:KG25"/>
    <mergeCell ref="KM25:KU25"/>
    <mergeCell ref="NA25:NI25"/>
    <mergeCell ref="NO25:NW25"/>
    <mergeCell ref="NO15:NW15"/>
    <mergeCell ref="BA25:BI25"/>
    <mergeCell ref="AL47:AW47"/>
    <mergeCell ref="BA47:BG47"/>
    <mergeCell ref="BH47:BI47"/>
    <mergeCell ref="BJ47:BK47"/>
    <mergeCell ref="BA57:BG57"/>
    <mergeCell ref="BH57:BI57"/>
    <mergeCell ref="BJ57:BK57"/>
    <mergeCell ref="JY35:KB35"/>
    <mergeCell ref="KM35:KU35"/>
    <mergeCell ref="HI5:HQ5"/>
    <mergeCell ref="JY5:KG5"/>
    <mergeCell ref="KM5:KU5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AM5:AU5"/>
    <mergeCell ref="BA5:BI5"/>
    <mergeCell ref="DQ5:DY5"/>
    <mergeCell ref="EE5:EM5"/>
    <mergeCell ref="GU5:HC5"/>
    <mergeCell ref="AG3:AJ3"/>
    <mergeCell ref="AL3:AW3"/>
    <mergeCell ref="AZ3:BK3"/>
  </mergeCells>
  <pageMargins left="0" right="0" top="0" bottom="0" header="0" footer="0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A66"/>
  <sheetViews>
    <sheetView topLeftCell="CB1"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4" width="13.75" style="569" customWidth="1"/>
    <col min="35" max="35" width="11.2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15" width="9.25" style="569" customWidth="1"/>
    <col min="116" max="116" width="9.875" style="569" bestFit="1" customWidth="1"/>
    <col min="117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0" width="11.75" style="569" customWidth="1"/>
    <col min="331" max="331" width="12.62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214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214</v>
      </c>
      <c r="AA1" s="1694"/>
      <c r="AB1" s="1694"/>
      <c r="AC1" s="1694"/>
      <c r="AD1" s="1694"/>
      <c r="AE1" s="1694"/>
      <c r="AF1" s="406"/>
      <c r="AG1" s="1695" t="s">
        <v>214</v>
      </c>
      <c r="AH1" s="1695"/>
      <c r="AI1" s="1695"/>
      <c r="AJ1" s="1695"/>
      <c r="AK1" s="406"/>
      <c r="AL1" s="1703" t="s">
        <v>214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214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214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214</v>
      </c>
      <c r="DE1" s="1694"/>
      <c r="DF1" s="1694"/>
      <c r="DG1" s="1694"/>
      <c r="DH1" s="1694"/>
      <c r="DI1" s="1694"/>
      <c r="DJ1" s="406"/>
      <c r="DK1" s="1695" t="s">
        <v>214</v>
      </c>
      <c r="DL1" s="1695"/>
      <c r="DM1" s="1695"/>
      <c r="DN1" s="1695"/>
      <c r="DO1" s="406"/>
      <c r="DP1" s="1691" t="s">
        <v>214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214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214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214</v>
      </c>
      <c r="GI1" s="1694"/>
      <c r="GJ1" s="1694"/>
      <c r="GK1" s="1694"/>
      <c r="GL1" s="1694"/>
      <c r="GM1" s="1694"/>
      <c r="GN1" s="406"/>
      <c r="GO1" s="1695" t="s">
        <v>214</v>
      </c>
      <c r="GP1" s="1695"/>
      <c r="GQ1" s="1695"/>
      <c r="GR1" s="1695"/>
      <c r="GS1" s="406"/>
      <c r="GT1" s="1691" t="s">
        <v>214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214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214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214</v>
      </c>
      <c r="JM1" s="1694"/>
      <c r="JN1" s="1694"/>
      <c r="JO1" s="1694"/>
      <c r="JP1" s="1694"/>
      <c r="JQ1" s="1694"/>
      <c r="JR1" s="406"/>
      <c r="JS1" s="1695" t="s">
        <v>214</v>
      </c>
      <c r="JT1" s="1695"/>
      <c r="JU1" s="1695"/>
      <c r="JV1" s="1695"/>
      <c r="JW1" s="406"/>
      <c r="JX1" s="1691" t="s">
        <v>214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214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214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214</v>
      </c>
      <c r="MN1" s="1698"/>
      <c r="MO1" s="1698"/>
      <c r="MP1" s="1698"/>
      <c r="MQ1" s="1698"/>
      <c r="MR1" s="1698"/>
      <c r="MS1" s="1698"/>
      <c r="MT1" s="554"/>
      <c r="MU1" s="1695" t="s">
        <v>214</v>
      </c>
      <c r="MV1" s="1695"/>
      <c r="MW1" s="1695"/>
      <c r="MX1" s="1695"/>
      <c r="MY1" s="1275"/>
      <c r="MZ1" s="1685" t="s">
        <v>214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214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215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215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215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215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215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412">
        <v>4641897</v>
      </c>
      <c r="C4" s="372">
        <v>4536626</v>
      </c>
      <c r="D4" s="413">
        <v>2.3199999999999998</v>
      </c>
      <c r="E4" s="387"/>
      <c r="F4" s="387"/>
      <c r="G4" s="236" t="s">
        <v>18</v>
      </c>
      <c r="H4" s="414">
        <v>437632</v>
      </c>
      <c r="I4" s="422">
        <v>474773</v>
      </c>
      <c r="J4" s="375">
        <v>494622</v>
      </c>
      <c r="K4" s="423">
        <v>1407027</v>
      </c>
      <c r="L4" s="424">
        <v>1382970</v>
      </c>
      <c r="M4" s="1150">
        <v>1.74</v>
      </c>
      <c r="N4" s="208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1664" t="s">
        <v>22</v>
      </c>
      <c r="W4" s="1665"/>
      <c r="X4" s="1666"/>
      <c r="Y4" s="415"/>
      <c r="Z4" s="208"/>
      <c r="AA4" s="208"/>
      <c r="AB4" s="416" t="s">
        <v>9</v>
      </c>
      <c r="AC4" s="416" t="s">
        <v>10</v>
      </c>
      <c r="AD4" s="416" t="s">
        <v>11</v>
      </c>
      <c r="AE4" s="1084" t="s">
        <v>362</v>
      </c>
      <c r="AF4" s="417"/>
      <c r="AG4" s="1581"/>
      <c r="AH4" s="1582">
        <v>2019</v>
      </c>
      <c r="AI4" s="1583">
        <v>2018</v>
      </c>
      <c r="AJ4" s="1276" t="s">
        <v>25</v>
      </c>
      <c r="AK4" s="208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440"/>
      <c r="AY4" s="440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326"/>
      <c r="BM4" s="1280"/>
      <c r="BN4" s="1280"/>
      <c r="BO4" s="1280"/>
      <c r="BP4" s="1279"/>
      <c r="BQ4" s="418"/>
      <c r="BR4" s="418"/>
      <c r="BS4" s="418"/>
      <c r="BT4" s="418"/>
      <c r="BU4" s="1542"/>
      <c r="BV4" s="1518"/>
      <c r="BW4" s="235"/>
      <c r="BX4" s="1089"/>
      <c r="BY4" s="419"/>
      <c r="BZ4" s="521"/>
      <c r="CA4" s="521"/>
      <c r="CB4" s="521"/>
      <c r="CC4" s="521"/>
      <c r="CE4" s="370" t="s">
        <v>17</v>
      </c>
      <c r="CF4" s="412">
        <v>4927040</v>
      </c>
      <c r="CG4" s="372">
        <v>4858652</v>
      </c>
      <c r="CH4" s="413">
        <v>1.41</v>
      </c>
      <c r="CI4" s="507"/>
      <c r="CJ4" s="507"/>
      <c r="CK4" s="236" t="s">
        <v>18</v>
      </c>
      <c r="CL4" s="414">
        <v>505363</v>
      </c>
      <c r="CM4" s="422">
        <v>557532</v>
      </c>
      <c r="CN4" s="375">
        <v>535307</v>
      </c>
      <c r="CO4" s="423">
        <v>1598202</v>
      </c>
      <c r="CP4" s="424">
        <v>1586865</v>
      </c>
      <c r="CQ4" s="1150">
        <v>0.71</v>
      </c>
      <c r="CR4" s="742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1021"/>
      <c r="DD4" s="208"/>
      <c r="DE4" s="208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8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440"/>
      <c r="EC4" s="440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326"/>
      <c r="EQ4" s="1280"/>
      <c r="ER4" s="1280"/>
      <c r="ES4" s="1280"/>
      <c r="ET4" s="1279"/>
      <c r="EU4" s="418"/>
      <c r="EV4" s="418"/>
      <c r="EW4" s="418"/>
      <c r="EX4" s="418"/>
      <c r="EY4" s="1542"/>
      <c r="EZ4" s="1518"/>
      <c r="FA4" s="235"/>
      <c r="FB4" s="1089"/>
      <c r="FC4" s="419"/>
      <c r="FD4" s="521"/>
      <c r="FE4" s="521"/>
      <c r="FF4" s="521"/>
      <c r="FG4" s="420"/>
      <c r="FI4" s="370" t="s">
        <v>17</v>
      </c>
      <c r="FJ4" s="412">
        <v>3927495</v>
      </c>
      <c r="FK4" s="372">
        <v>3840679</v>
      </c>
      <c r="FL4" s="413">
        <v>2.2599999999999998</v>
      </c>
      <c r="FM4" s="507"/>
      <c r="FN4" s="507"/>
      <c r="FO4" s="236" t="s">
        <v>18</v>
      </c>
      <c r="FP4" s="414">
        <v>410152</v>
      </c>
      <c r="FQ4" s="422">
        <v>455245</v>
      </c>
      <c r="FR4" s="375">
        <v>424523</v>
      </c>
      <c r="FS4" s="423">
        <v>1289920</v>
      </c>
      <c r="FT4" s="424">
        <v>1325593</v>
      </c>
      <c r="FU4" s="1150">
        <v>-2.69</v>
      </c>
      <c r="FV4" s="742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415"/>
      <c r="GH4" s="208"/>
      <c r="GI4" s="208"/>
      <c r="GJ4" s="416" t="s">
        <v>159</v>
      </c>
      <c r="GK4" s="416" t="s">
        <v>160</v>
      </c>
      <c r="GL4" s="416" t="s">
        <v>161</v>
      </c>
      <c r="GM4" s="1082" t="s">
        <v>368</v>
      </c>
      <c r="GN4" s="417"/>
      <c r="GO4" s="1281"/>
      <c r="GP4" s="1282">
        <v>2019</v>
      </c>
      <c r="GQ4" s="1283">
        <v>2018</v>
      </c>
      <c r="GR4" s="1276" t="s">
        <v>25</v>
      </c>
      <c r="GS4" s="208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440"/>
      <c r="HG4" s="440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326"/>
      <c r="HU4" s="1280"/>
      <c r="HV4" s="1280"/>
      <c r="HW4" s="1280"/>
      <c r="HX4" s="1279"/>
      <c r="HY4" s="418"/>
      <c r="HZ4" s="418"/>
      <c r="IA4" s="418"/>
      <c r="IB4" s="418"/>
      <c r="IC4" s="1542"/>
      <c r="ID4" s="1518"/>
      <c r="IE4" s="235"/>
      <c r="IF4" s="1089"/>
      <c r="IG4" s="419"/>
      <c r="IH4" s="521"/>
      <c r="II4" s="521"/>
      <c r="IJ4" s="521"/>
      <c r="IK4" s="521"/>
      <c r="IM4" s="370" t="s">
        <v>17</v>
      </c>
      <c r="IN4" s="412">
        <v>5106488</v>
      </c>
      <c r="IO4" s="372">
        <v>4975582</v>
      </c>
      <c r="IP4" s="413">
        <v>2.63</v>
      </c>
      <c r="IQ4" s="507"/>
      <c r="IR4" s="507"/>
      <c r="IS4" s="236" t="s">
        <v>18</v>
      </c>
      <c r="IT4" s="414">
        <v>399458</v>
      </c>
      <c r="IU4" s="422">
        <v>497077</v>
      </c>
      <c r="IV4" s="375">
        <v>477651</v>
      </c>
      <c r="IW4" s="423">
        <v>1374186</v>
      </c>
      <c r="IX4" s="424">
        <v>1393870</v>
      </c>
      <c r="IY4" s="1150">
        <v>-1.41</v>
      </c>
      <c r="IZ4" s="208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415"/>
      <c r="JL4" s="208"/>
      <c r="JM4" s="208"/>
      <c r="JN4" s="416" t="s">
        <v>165</v>
      </c>
      <c r="JO4" s="416" t="s">
        <v>166</v>
      </c>
      <c r="JP4" s="416" t="s">
        <v>167</v>
      </c>
      <c r="JQ4" s="1082" t="s">
        <v>371</v>
      </c>
      <c r="JR4" s="208"/>
      <c r="JS4" s="1281"/>
      <c r="JT4" s="1282">
        <v>2019</v>
      </c>
      <c r="JU4" s="1283">
        <v>2018</v>
      </c>
      <c r="JV4" s="1587" t="s">
        <v>25</v>
      </c>
      <c r="JW4" s="208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440"/>
      <c r="KK4" s="440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326"/>
      <c r="KY4" s="1280"/>
      <c r="KZ4" s="1280"/>
      <c r="LA4" s="1280"/>
      <c r="LB4" s="1279"/>
      <c r="LC4" s="418"/>
      <c r="LD4" s="418"/>
      <c r="LE4" s="418"/>
      <c r="LF4" s="418"/>
      <c r="LG4" s="1542"/>
      <c r="LH4" s="1518"/>
      <c r="LI4" s="235"/>
      <c r="LJ4" s="1089"/>
      <c r="LK4" s="419"/>
      <c r="LL4" s="521"/>
      <c r="LM4" s="521"/>
      <c r="LN4" s="521"/>
      <c r="LO4" s="521"/>
      <c r="LQ4" s="370" t="s">
        <v>17</v>
      </c>
      <c r="LR4" s="371">
        <v>18602920</v>
      </c>
      <c r="LS4" s="372">
        <v>18211539</v>
      </c>
      <c r="LT4" s="413">
        <v>2.15</v>
      </c>
      <c r="LU4" s="408"/>
      <c r="LV4" s="408"/>
      <c r="LW4" s="1202" t="s">
        <v>18</v>
      </c>
      <c r="LX4" s="1100">
        <v>5669335</v>
      </c>
      <c r="LY4" s="1203">
        <v>5689298</v>
      </c>
      <c r="LZ4" s="1204">
        <v>-0.35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414">
        <v>2034883</v>
      </c>
      <c r="C5" s="376">
        <v>1992714</v>
      </c>
      <c r="D5" s="340">
        <v>2.12</v>
      </c>
      <c r="E5" s="387"/>
      <c r="F5" s="387"/>
      <c r="G5" s="244" t="s">
        <v>27</v>
      </c>
      <c r="H5" s="414">
        <v>221</v>
      </c>
      <c r="I5" s="422">
        <v>140</v>
      </c>
      <c r="J5" s="375">
        <v>145</v>
      </c>
      <c r="K5" s="423">
        <v>506</v>
      </c>
      <c r="L5" s="424">
        <v>499</v>
      </c>
      <c r="M5" s="1150">
        <v>1.4</v>
      </c>
      <c r="N5" s="208"/>
      <c r="O5" s="1020" t="s">
        <v>134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1021"/>
      <c r="Z5" s="425" t="s">
        <v>30</v>
      </c>
      <c r="AA5" s="425"/>
      <c r="AB5" s="371">
        <v>949</v>
      </c>
      <c r="AC5" s="371">
        <v>949</v>
      </c>
      <c r="AD5" s="371">
        <v>949</v>
      </c>
      <c r="AE5" s="371">
        <v>949</v>
      </c>
      <c r="AF5" s="208"/>
      <c r="AG5" s="509" t="s">
        <v>30</v>
      </c>
      <c r="AH5" s="1095">
        <v>949</v>
      </c>
      <c r="AI5" s="510">
        <v>955</v>
      </c>
      <c r="AJ5" s="1285">
        <v>-0.63</v>
      </c>
      <c r="AK5" s="216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329"/>
      <c r="BM5" s="1089"/>
      <c r="BN5" s="1089"/>
      <c r="BO5" s="1543"/>
      <c r="BP5" s="1292"/>
      <c r="BQ5" s="426"/>
      <c r="BR5" s="426"/>
      <c r="BS5" s="426"/>
      <c r="BT5" s="426"/>
      <c r="BU5" s="1542"/>
      <c r="BV5" s="1518"/>
      <c r="BW5" s="253"/>
      <c r="BX5" s="1089"/>
      <c r="BY5" s="419"/>
      <c r="BZ5" s="521"/>
      <c r="CA5" s="521"/>
      <c r="CB5" s="521"/>
      <c r="CC5" s="521"/>
      <c r="CE5" s="374" t="s">
        <v>26</v>
      </c>
      <c r="CF5" s="414">
        <v>2342847</v>
      </c>
      <c r="CG5" s="376">
        <v>2321143</v>
      </c>
      <c r="CH5" s="340">
        <v>0.94</v>
      </c>
      <c r="CI5" s="689"/>
      <c r="CJ5" s="758"/>
      <c r="CK5" s="244" t="s">
        <v>27</v>
      </c>
      <c r="CL5" s="414">
        <v>98</v>
      </c>
      <c r="CM5" s="422">
        <v>72</v>
      </c>
      <c r="CN5" s="375">
        <v>89</v>
      </c>
      <c r="CO5" s="423">
        <v>259</v>
      </c>
      <c r="CP5" s="424">
        <v>244</v>
      </c>
      <c r="CQ5" s="1150">
        <v>6.15</v>
      </c>
      <c r="CR5" s="208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1021"/>
      <c r="DD5" s="425" t="s">
        <v>30</v>
      </c>
      <c r="DE5" s="425"/>
      <c r="DF5" s="371">
        <v>949</v>
      </c>
      <c r="DG5" s="371">
        <v>949</v>
      </c>
      <c r="DH5" s="371">
        <v>949</v>
      </c>
      <c r="DI5" s="371">
        <v>949</v>
      </c>
      <c r="DJ5" s="208"/>
      <c r="DK5" s="509" t="s">
        <v>30</v>
      </c>
      <c r="DL5" s="1095">
        <v>949</v>
      </c>
      <c r="DM5" s="510">
        <v>955</v>
      </c>
      <c r="DN5" s="1285">
        <v>-0.63</v>
      </c>
      <c r="DO5" s="216"/>
      <c r="DP5" s="1293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440"/>
      <c r="EC5" s="440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329"/>
      <c r="EQ5" s="1089"/>
      <c r="ER5" s="1089"/>
      <c r="ES5" s="1543"/>
      <c r="ET5" s="1292"/>
      <c r="EU5" s="426"/>
      <c r="EV5" s="426"/>
      <c r="EW5" s="426"/>
      <c r="EX5" s="426"/>
      <c r="EY5" s="1542"/>
      <c r="EZ5" s="1518"/>
      <c r="FA5" s="253"/>
      <c r="FB5" s="1089"/>
      <c r="FC5" s="419"/>
      <c r="FD5" s="521"/>
      <c r="FE5" s="521"/>
      <c r="FF5" s="521"/>
      <c r="FG5" s="420"/>
      <c r="FI5" s="374" t="s">
        <v>26</v>
      </c>
      <c r="FJ5" s="414">
        <v>1815413</v>
      </c>
      <c r="FK5" s="376">
        <v>1830651</v>
      </c>
      <c r="FL5" s="340">
        <v>-0.83</v>
      </c>
      <c r="FM5" s="689"/>
      <c r="FN5" s="758"/>
      <c r="FO5" s="244" t="s">
        <v>27</v>
      </c>
      <c r="FP5" s="414">
        <v>125</v>
      </c>
      <c r="FQ5" s="422">
        <v>169</v>
      </c>
      <c r="FR5" s="375">
        <v>141</v>
      </c>
      <c r="FS5" s="423">
        <v>435</v>
      </c>
      <c r="FT5" s="424">
        <v>445</v>
      </c>
      <c r="FU5" s="1150">
        <v>-2.25</v>
      </c>
      <c r="FV5" s="742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1021"/>
      <c r="GH5" s="425" t="s">
        <v>30</v>
      </c>
      <c r="GI5" s="425"/>
      <c r="GJ5" s="371">
        <v>949</v>
      </c>
      <c r="GK5" s="371">
        <v>949</v>
      </c>
      <c r="GL5" s="371">
        <v>949</v>
      </c>
      <c r="GM5" s="371">
        <v>949</v>
      </c>
      <c r="GN5" s="208"/>
      <c r="GO5" s="509" t="s">
        <v>30</v>
      </c>
      <c r="GP5" s="1095">
        <v>949</v>
      </c>
      <c r="GQ5" s="510">
        <v>955</v>
      </c>
      <c r="GR5" s="1285">
        <v>-0.63</v>
      </c>
      <c r="GS5" s="216"/>
      <c r="GT5" s="1293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50"/>
      <c r="HD5" s="1287" t="s">
        <v>21</v>
      </c>
      <c r="HE5" s="1288" t="s">
        <v>32</v>
      </c>
      <c r="HF5" s="440"/>
      <c r="HG5" s="440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329"/>
      <c r="HU5" s="1089"/>
      <c r="HV5" s="1089"/>
      <c r="HW5" s="1543"/>
      <c r="HX5" s="1292"/>
      <c r="HY5" s="426"/>
      <c r="HZ5" s="426"/>
      <c r="IA5" s="426"/>
      <c r="IB5" s="426"/>
      <c r="IC5" s="1542"/>
      <c r="ID5" s="1518"/>
      <c r="IE5" s="253"/>
      <c r="IF5" s="1089"/>
      <c r="IG5" s="419"/>
      <c r="IH5" s="521"/>
      <c r="II5" s="521"/>
      <c r="IJ5" s="521"/>
      <c r="IK5" s="521"/>
      <c r="IM5" s="374" t="s">
        <v>26</v>
      </c>
      <c r="IN5" s="414">
        <v>2443203</v>
      </c>
      <c r="IO5" s="376">
        <v>2424709</v>
      </c>
      <c r="IP5" s="340">
        <v>0.76</v>
      </c>
      <c r="IQ5" s="689"/>
      <c r="IR5" s="758"/>
      <c r="IS5" s="244" t="s">
        <v>27</v>
      </c>
      <c r="IT5" s="414">
        <v>1592</v>
      </c>
      <c r="IU5" s="422">
        <v>1740</v>
      </c>
      <c r="IV5" s="375">
        <v>1672</v>
      </c>
      <c r="IW5" s="423">
        <v>5004</v>
      </c>
      <c r="IX5" s="424">
        <v>4923</v>
      </c>
      <c r="IY5" s="1150">
        <v>1.65</v>
      </c>
      <c r="IZ5" s="208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1021"/>
      <c r="JL5" s="425" t="s">
        <v>30</v>
      </c>
      <c r="JM5" s="425"/>
      <c r="JN5" s="371">
        <v>949</v>
      </c>
      <c r="JO5" s="371">
        <v>949</v>
      </c>
      <c r="JP5" s="371">
        <v>949</v>
      </c>
      <c r="JQ5" s="371">
        <v>949</v>
      </c>
      <c r="JR5" s="208"/>
      <c r="JS5" s="509" t="s">
        <v>30</v>
      </c>
      <c r="JT5" s="1095">
        <v>949</v>
      </c>
      <c r="JU5" s="510">
        <v>955</v>
      </c>
      <c r="JV5" s="1285">
        <v>-0.63</v>
      </c>
      <c r="JW5" s="216"/>
      <c r="JX5" s="1293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50"/>
      <c r="KH5" s="1290" t="s">
        <v>21</v>
      </c>
      <c r="KI5" s="1291" t="s">
        <v>32</v>
      </c>
      <c r="KJ5" s="440"/>
      <c r="KK5" s="440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329"/>
      <c r="KY5" s="1089"/>
      <c r="KZ5" s="1089"/>
      <c r="LA5" s="1543"/>
      <c r="LB5" s="1292"/>
      <c r="LC5" s="426"/>
      <c r="LD5" s="426"/>
      <c r="LE5" s="426"/>
      <c r="LF5" s="426"/>
      <c r="LG5" s="1542"/>
      <c r="LH5" s="1518"/>
      <c r="LI5" s="253"/>
      <c r="LJ5" s="1089"/>
      <c r="LK5" s="419"/>
      <c r="LL5" s="521"/>
      <c r="LM5" s="521"/>
      <c r="LN5" s="521"/>
      <c r="LO5" s="521"/>
      <c r="LQ5" s="374" t="s">
        <v>26</v>
      </c>
      <c r="LR5" s="375">
        <v>8636346</v>
      </c>
      <c r="LS5" s="563">
        <v>8569217</v>
      </c>
      <c r="LT5" s="340">
        <v>0.78</v>
      </c>
      <c r="LU5" s="408"/>
      <c r="LV5" s="408"/>
      <c r="LW5" s="1205" t="s">
        <v>27</v>
      </c>
      <c r="LX5" s="1100">
        <v>6204</v>
      </c>
      <c r="LY5" s="1203">
        <v>6111</v>
      </c>
      <c r="LZ5" s="1204">
        <v>1.52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949</v>
      </c>
      <c r="MP5" s="1297">
        <v>949</v>
      </c>
      <c r="MQ5" s="1297">
        <v>949</v>
      </c>
      <c r="MR5" s="1297">
        <v>949</v>
      </c>
      <c r="MS5" s="1297">
        <v>949</v>
      </c>
      <c r="MT5" s="571"/>
      <c r="MU5" s="509" t="s">
        <v>30</v>
      </c>
      <c r="MV5" s="1095">
        <v>949</v>
      </c>
      <c r="MW5" s="510">
        <v>955</v>
      </c>
      <c r="MX5" s="1285">
        <v>-0.63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414">
        <v>2607014</v>
      </c>
      <c r="C6" s="376">
        <v>2543912</v>
      </c>
      <c r="D6" s="351">
        <v>2.48</v>
      </c>
      <c r="E6" s="387"/>
      <c r="F6" s="387"/>
      <c r="G6" s="244" t="s">
        <v>35</v>
      </c>
      <c r="H6" s="414">
        <v>355</v>
      </c>
      <c r="I6" s="422">
        <v>276</v>
      </c>
      <c r="J6" s="375">
        <v>395</v>
      </c>
      <c r="K6" s="423">
        <v>1026</v>
      </c>
      <c r="L6" s="424">
        <v>1050</v>
      </c>
      <c r="M6" s="1150">
        <v>-2.29</v>
      </c>
      <c r="N6" s="208"/>
      <c r="O6" s="254" t="s">
        <v>36</v>
      </c>
      <c r="P6" s="255">
        <v>913.59</v>
      </c>
      <c r="Q6" s="256">
        <v>882.18</v>
      </c>
      <c r="R6" s="257">
        <v>3.56</v>
      </c>
      <c r="S6" s="255">
        <v>0</v>
      </c>
      <c r="T6" s="428">
        <v>0</v>
      </c>
      <c r="U6" s="257">
        <v>0</v>
      </c>
      <c r="V6" s="255">
        <v>787.78</v>
      </c>
      <c r="W6" s="256">
        <v>763.12</v>
      </c>
      <c r="X6" s="257">
        <v>3.23</v>
      </c>
      <c r="Y6" s="362"/>
      <c r="Z6" s="208"/>
      <c r="AA6" s="208" t="s">
        <v>37</v>
      </c>
      <c r="AB6" s="375">
        <v>78</v>
      </c>
      <c r="AC6" s="375">
        <v>78</v>
      </c>
      <c r="AD6" s="375">
        <v>78</v>
      </c>
      <c r="AE6" s="375">
        <v>78</v>
      </c>
      <c r="AF6" s="208"/>
      <c r="AG6" s="509" t="s">
        <v>38</v>
      </c>
      <c r="AH6" s="1096">
        <v>66109</v>
      </c>
      <c r="AI6" s="1094">
        <v>66532</v>
      </c>
      <c r="AJ6" s="1285">
        <v>-0.64</v>
      </c>
      <c r="AK6" s="429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329"/>
      <c r="BM6" s="1544"/>
      <c r="BN6" s="1544"/>
      <c r="BO6" s="1543"/>
      <c r="BP6" s="1292"/>
      <c r="BQ6" s="426"/>
      <c r="BR6" s="426"/>
      <c r="BS6" s="1545"/>
      <c r="BT6" s="426"/>
      <c r="BU6" s="1542"/>
      <c r="BV6" s="1518"/>
      <c r="BW6" s="253"/>
      <c r="BX6" s="1089"/>
      <c r="BY6" s="419"/>
      <c r="BZ6" s="521"/>
      <c r="CA6" s="521"/>
      <c r="CB6" s="521"/>
      <c r="CC6" s="521"/>
      <c r="CE6" s="378" t="s">
        <v>34</v>
      </c>
      <c r="CF6" s="414">
        <v>2584193</v>
      </c>
      <c r="CG6" s="376">
        <v>2537509</v>
      </c>
      <c r="CH6" s="351">
        <v>1.84</v>
      </c>
      <c r="CI6" s="689"/>
      <c r="CJ6" s="758"/>
      <c r="CK6" s="244" t="s">
        <v>35</v>
      </c>
      <c r="CL6" s="414">
        <v>51</v>
      </c>
      <c r="CM6" s="422">
        <v>59</v>
      </c>
      <c r="CN6" s="375">
        <v>43</v>
      </c>
      <c r="CO6" s="423">
        <v>153</v>
      </c>
      <c r="CP6" s="424">
        <v>144</v>
      </c>
      <c r="CQ6" s="1150">
        <v>6.25</v>
      </c>
      <c r="CR6" s="208"/>
      <c r="CS6" s="254" t="s">
        <v>36</v>
      </c>
      <c r="CT6" s="255">
        <v>884.04</v>
      </c>
      <c r="CU6" s="256">
        <v>862.14</v>
      </c>
      <c r="CV6" s="257">
        <v>2.54</v>
      </c>
      <c r="CW6" s="255">
        <v>0</v>
      </c>
      <c r="CX6" s="428">
        <v>0</v>
      </c>
      <c r="CY6" s="257">
        <v>0</v>
      </c>
      <c r="CZ6" s="255">
        <v>749.99</v>
      </c>
      <c r="DA6" s="256">
        <v>732.17</v>
      </c>
      <c r="DB6" s="257">
        <v>2.4300000000000002</v>
      </c>
      <c r="DC6" s="362"/>
      <c r="DD6" s="208"/>
      <c r="DE6" s="208" t="s">
        <v>37</v>
      </c>
      <c r="DF6" s="375">
        <v>78</v>
      </c>
      <c r="DG6" s="375">
        <v>78</v>
      </c>
      <c r="DH6" s="375">
        <v>78</v>
      </c>
      <c r="DI6" s="375">
        <v>78</v>
      </c>
      <c r="DJ6" s="208"/>
      <c r="DK6" s="509" t="s">
        <v>38</v>
      </c>
      <c r="DL6" s="1096">
        <v>66109</v>
      </c>
      <c r="DM6" s="1094">
        <v>66532</v>
      </c>
      <c r="DN6" s="1285">
        <v>-0.64</v>
      </c>
      <c r="DO6" s="429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440"/>
      <c r="EC6" s="440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329"/>
      <c r="EQ6" s="1544"/>
      <c r="ER6" s="1544"/>
      <c r="ES6" s="1543"/>
      <c r="ET6" s="1292"/>
      <c r="EU6" s="426"/>
      <c r="EV6" s="426"/>
      <c r="EW6" s="1545"/>
      <c r="EX6" s="426"/>
      <c r="EY6" s="1542"/>
      <c r="EZ6" s="1518"/>
      <c r="FA6" s="253"/>
      <c r="FB6" s="1089"/>
      <c r="FC6" s="419"/>
      <c r="FD6" s="521"/>
      <c r="FE6" s="521"/>
      <c r="FF6" s="521"/>
      <c r="FG6" s="420"/>
      <c r="FI6" s="378" t="s">
        <v>34</v>
      </c>
      <c r="FJ6" s="414">
        <v>2112082</v>
      </c>
      <c r="FK6" s="376">
        <v>2010028</v>
      </c>
      <c r="FL6" s="351">
        <v>5.08</v>
      </c>
      <c r="FM6" s="689"/>
      <c r="FN6" s="758"/>
      <c r="FO6" s="244" t="s">
        <v>35</v>
      </c>
      <c r="FP6" s="414">
        <v>765</v>
      </c>
      <c r="FQ6" s="422">
        <v>820</v>
      </c>
      <c r="FR6" s="375">
        <v>973</v>
      </c>
      <c r="FS6" s="423">
        <v>2558</v>
      </c>
      <c r="FT6" s="424">
        <v>2480</v>
      </c>
      <c r="FU6" s="1150">
        <v>3.15</v>
      </c>
      <c r="FV6" s="742"/>
      <c r="FW6" s="254" t="s">
        <v>36</v>
      </c>
      <c r="FX6" s="255">
        <v>628.28</v>
      </c>
      <c r="FY6" s="256">
        <v>639.94000000000005</v>
      </c>
      <c r="FZ6" s="257">
        <v>-1.82</v>
      </c>
      <c r="GA6" s="255">
        <v>0</v>
      </c>
      <c r="GB6" s="428">
        <v>0</v>
      </c>
      <c r="GC6" s="257">
        <v>0</v>
      </c>
      <c r="GD6" s="255">
        <v>549</v>
      </c>
      <c r="GE6" s="256">
        <v>562.54999999999995</v>
      </c>
      <c r="GF6" s="257">
        <v>-2.41</v>
      </c>
      <c r="GG6" s="362"/>
      <c r="GH6" s="208"/>
      <c r="GI6" s="208" t="s">
        <v>37</v>
      </c>
      <c r="GJ6" s="375">
        <v>78</v>
      </c>
      <c r="GK6" s="375">
        <v>78</v>
      </c>
      <c r="GL6" s="375">
        <v>78</v>
      </c>
      <c r="GM6" s="375">
        <v>78</v>
      </c>
      <c r="GN6" s="208"/>
      <c r="GO6" s="509" t="s">
        <v>38</v>
      </c>
      <c r="GP6" s="1096">
        <v>66109</v>
      </c>
      <c r="GQ6" s="1094">
        <v>66532</v>
      </c>
      <c r="GR6" s="1285">
        <v>-0.64</v>
      </c>
      <c r="GS6" s="429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440"/>
      <c r="HG6" s="440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329"/>
      <c r="HU6" s="1544"/>
      <c r="HV6" s="1544"/>
      <c r="HW6" s="1543"/>
      <c r="HX6" s="1292"/>
      <c r="HY6" s="426"/>
      <c r="HZ6" s="426"/>
      <c r="IA6" s="1545"/>
      <c r="IB6" s="426"/>
      <c r="IC6" s="1542"/>
      <c r="ID6" s="1518"/>
      <c r="IE6" s="253"/>
      <c r="IF6" s="1089"/>
      <c r="IG6" s="419"/>
      <c r="IH6" s="521"/>
      <c r="II6" s="521"/>
      <c r="IJ6" s="521"/>
      <c r="IK6" s="521"/>
      <c r="IM6" s="378" t="s">
        <v>34</v>
      </c>
      <c r="IN6" s="414">
        <v>2663285</v>
      </c>
      <c r="IO6" s="376">
        <v>2550873</v>
      </c>
      <c r="IP6" s="351">
        <v>4.41</v>
      </c>
      <c r="IQ6" s="689"/>
      <c r="IR6" s="758"/>
      <c r="IS6" s="244" t="s">
        <v>35</v>
      </c>
      <c r="IT6" s="414">
        <v>1717</v>
      </c>
      <c r="IU6" s="422">
        <v>2018</v>
      </c>
      <c r="IV6" s="375">
        <v>1481</v>
      </c>
      <c r="IW6" s="423">
        <v>5216</v>
      </c>
      <c r="IX6" s="424">
        <v>4282</v>
      </c>
      <c r="IY6" s="1150">
        <v>21.81</v>
      </c>
      <c r="IZ6" s="208"/>
      <c r="JA6" s="254" t="s">
        <v>36</v>
      </c>
      <c r="JB6" s="255">
        <v>1427.65</v>
      </c>
      <c r="JC6" s="256">
        <v>1406.39</v>
      </c>
      <c r="JD6" s="257">
        <v>1.51</v>
      </c>
      <c r="JE6" s="255">
        <v>0</v>
      </c>
      <c r="JF6" s="428">
        <v>0</v>
      </c>
      <c r="JG6" s="257">
        <v>0</v>
      </c>
      <c r="JH6" s="255">
        <v>1161.32</v>
      </c>
      <c r="JI6" s="256">
        <v>1153.31</v>
      </c>
      <c r="JJ6" s="257">
        <v>0.69</v>
      </c>
      <c r="JK6" s="362"/>
      <c r="JL6" s="208"/>
      <c r="JM6" s="208" t="s">
        <v>37</v>
      </c>
      <c r="JN6" s="375">
        <v>78</v>
      </c>
      <c r="JO6" s="375">
        <v>78</v>
      </c>
      <c r="JP6" s="375">
        <v>78</v>
      </c>
      <c r="JQ6" s="375">
        <v>78</v>
      </c>
      <c r="JR6" s="208"/>
      <c r="JS6" s="509" t="s">
        <v>38</v>
      </c>
      <c r="JT6" s="1096">
        <v>66109</v>
      </c>
      <c r="JU6" s="1094">
        <v>66532</v>
      </c>
      <c r="JV6" s="1285">
        <v>-0.64</v>
      </c>
      <c r="JW6" s="429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440"/>
      <c r="KK6" s="440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329"/>
      <c r="KY6" s="1544"/>
      <c r="KZ6" s="1544"/>
      <c r="LA6" s="1543"/>
      <c r="LB6" s="1292"/>
      <c r="LC6" s="426"/>
      <c r="LD6" s="426"/>
      <c r="LE6" s="1545"/>
      <c r="LF6" s="426"/>
      <c r="LG6" s="1542"/>
      <c r="LH6" s="1518"/>
      <c r="LI6" s="253"/>
      <c r="LJ6" s="1089"/>
      <c r="LK6" s="419"/>
      <c r="LL6" s="521"/>
      <c r="LM6" s="521"/>
      <c r="LN6" s="521"/>
      <c r="LO6" s="521"/>
      <c r="LQ6" s="378" t="s">
        <v>34</v>
      </c>
      <c r="LR6" s="434">
        <v>9966574</v>
      </c>
      <c r="LS6" s="564">
        <v>9642322</v>
      </c>
      <c r="LT6" s="351">
        <v>3.36</v>
      </c>
      <c r="LU6" s="408"/>
      <c r="LV6" s="408"/>
      <c r="LW6" s="1205" t="s">
        <v>35</v>
      </c>
      <c r="LX6" s="1100">
        <v>8953</v>
      </c>
      <c r="LY6" s="1203">
        <v>7956</v>
      </c>
      <c r="LZ6" s="1204">
        <v>12.53</v>
      </c>
      <c r="MA6" s="206"/>
      <c r="MB6" s="254" t="s">
        <v>36</v>
      </c>
      <c r="MC6" s="255">
        <v>985.7</v>
      </c>
      <c r="MD6" s="548">
        <v>966.95</v>
      </c>
      <c r="ME6" s="257">
        <v>1.94</v>
      </c>
      <c r="MF6" s="255">
        <v>0</v>
      </c>
      <c r="MG6" s="548">
        <v>0</v>
      </c>
      <c r="MH6" s="257">
        <v>0</v>
      </c>
      <c r="MI6" s="255">
        <v>834.74</v>
      </c>
      <c r="MJ6" s="548">
        <v>822.98</v>
      </c>
      <c r="MK6" s="257">
        <v>1.43</v>
      </c>
      <c r="ML6" s="230"/>
      <c r="MM6" s="230"/>
      <c r="MN6" s="230" t="s">
        <v>37</v>
      </c>
      <c r="MO6" s="721">
        <v>78</v>
      </c>
      <c r="MP6" s="721">
        <v>78</v>
      </c>
      <c r="MQ6" s="721">
        <v>78</v>
      </c>
      <c r="MR6" s="721">
        <v>78</v>
      </c>
      <c r="MS6" s="721">
        <v>78</v>
      </c>
      <c r="MT6" s="571"/>
      <c r="MU6" s="509" t="s">
        <v>38</v>
      </c>
      <c r="MV6" s="1096">
        <v>66109</v>
      </c>
      <c r="MW6" s="1094">
        <v>66532</v>
      </c>
      <c r="MX6" s="1285">
        <v>-0.64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430">
        <v>4065848</v>
      </c>
      <c r="C7" s="431">
        <v>3978639</v>
      </c>
      <c r="D7" s="413">
        <v>2.19</v>
      </c>
      <c r="E7" s="387"/>
      <c r="F7" s="387"/>
      <c r="G7" s="244" t="s">
        <v>49</v>
      </c>
      <c r="H7" s="414">
        <v>5900</v>
      </c>
      <c r="I7" s="422">
        <v>5500</v>
      </c>
      <c r="J7" s="375">
        <v>7011</v>
      </c>
      <c r="K7" s="423">
        <v>18411</v>
      </c>
      <c r="L7" s="424">
        <v>17126</v>
      </c>
      <c r="M7" s="1150">
        <v>7.5</v>
      </c>
      <c r="N7" s="208"/>
      <c r="O7" s="254" t="s">
        <v>50</v>
      </c>
      <c r="P7" s="255">
        <v>873.63</v>
      </c>
      <c r="Q7" s="256">
        <v>844.72</v>
      </c>
      <c r="R7" s="257">
        <v>3.42</v>
      </c>
      <c r="S7" s="255">
        <v>548.39</v>
      </c>
      <c r="T7" s="428">
        <v>525.05999999999995</v>
      </c>
      <c r="U7" s="257">
        <v>4.4400000000000004</v>
      </c>
      <c r="V7" s="255">
        <v>828.85</v>
      </c>
      <c r="W7" s="256">
        <v>801.58</v>
      </c>
      <c r="X7" s="257">
        <v>3.4</v>
      </c>
      <c r="Y7" s="362"/>
      <c r="Z7" s="208"/>
      <c r="AA7" s="208" t="s">
        <v>51</v>
      </c>
      <c r="AB7" s="375">
        <v>374</v>
      </c>
      <c r="AC7" s="375">
        <v>374</v>
      </c>
      <c r="AD7" s="375">
        <v>374</v>
      </c>
      <c r="AE7" s="375">
        <v>374</v>
      </c>
      <c r="AF7" s="208"/>
      <c r="AG7" s="509" t="s">
        <v>179</v>
      </c>
      <c r="AH7" s="1097">
        <v>84.63</v>
      </c>
      <c r="AI7" s="531">
        <v>82.78</v>
      </c>
      <c r="AJ7" s="1285">
        <v>1.85</v>
      </c>
      <c r="AK7" s="43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/>
      <c r="AR7" s="1311"/>
      <c r="AS7" s="1311"/>
      <c r="AT7" s="1311"/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/>
      <c r="BF7" s="1311"/>
      <c r="BG7" s="1311"/>
      <c r="BH7" s="1311"/>
      <c r="BI7" s="1313">
        <v>0</v>
      </c>
      <c r="BJ7" s="1314">
        <v>0</v>
      </c>
      <c r="BK7" s="1315">
        <v>0</v>
      </c>
      <c r="BL7" s="433"/>
      <c r="BM7" s="1543"/>
      <c r="BN7" s="1544"/>
      <c r="BO7" s="1543"/>
      <c r="BP7" s="1279"/>
      <c r="BQ7" s="418"/>
      <c r="BR7" s="418"/>
      <c r="BS7" s="418"/>
      <c r="BT7" s="418"/>
      <c r="BU7" s="1542"/>
      <c r="BV7" s="1518"/>
      <c r="BW7" s="253"/>
      <c r="BX7" s="1089"/>
      <c r="BY7" s="419"/>
      <c r="BZ7" s="521"/>
      <c r="CA7" s="521"/>
      <c r="CB7" s="521"/>
      <c r="CC7" s="521"/>
      <c r="CE7" s="370" t="s">
        <v>48</v>
      </c>
      <c r="CF7" s="430">
        <v>4215251</v>
      </c>
      <c r="CG7" s="431">
        <v>4158385</v>
      </c>
      <c r="CH7" s="413">
        <v>1.37</v>
      </c>
      <c r="CI7" s="689"/>
      <c r="CJ7" s="758"/>
      <c r="CK7" s="244" t="s">
        <v>49</v>
      </c>
      <c r="CL7" s="414">
        <v>7138</v>
      </c>
      <c r="CM7" s="422">
        <v>7144</v>
      </c>
      <c r="CN7" s="375">
        <v>6580</v>
      </c>
      <c r="CO7" s="423">
        <v>20862</v>
      </c>
      <c r="CP7" s="424">
        <v>20362</v>
      </c>
      <c r="CQ7" s="1150">
        <v>2.46</v>
      </c>
      <c r="CR7" s="208"/>
      <c r="CS7" s="254" t="s">
        <v>50</v>
      </c>
      <c r="CT7" s="255">
        <v>930.97</v>
      </c>
      <c r="CU7" s="256">
        <v>896.4</v>
      </c>
      <c r="CV7" s="257">
        <v>3.86</v>
      </c>
      <c r="CW7" s="255">
        <v>504.91</v>
      </c>
      <c r="CX7" s="428">
        <v>493.82</v>
      </c>
      <c r="CY7" s="257">
        <v>2.25</v>
      </c>
      <c r="CZ7" s="255">
        <v>866.37</v>
      </c>
      <c r="DA7" s="256">
        <v>835.71</v>
      </c>
      <c r="DB7" s="257">
        <v>3.67</v>
      </c>
      <c r="DC7" s="362"/>
      <c r="DD7" s="208"/>
      <c r="DE7" s="208" t="s">
        <v>51</v>
      </c>
      <c r="DF7" s="375">
        <v>374</v>
      </c>
      <c r="DG7" s="375">
        <v>374</v>
      </c>
      <c r="DH7" s="375">
        <v>374</v>
      </c>
      <c r="DI7" s="375">
        <v>374</v>
      </c>
      <c r="DJ7" s="208"/>
      <c r="DK7" s="509" t="s">
        <v>179</v>
      </c>
      <c r="DL7" s="1097">
        <v>81.790000000000006</v>
      </c>
      <c r="DM7" s="531">
        <v>80.73</v>
      </c>
      <c r="DN7" s="1285">
        <v>1.06</v>
      </c>
      <c r="DO7" s="43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/>
      <c r="DV7" s="1311"/>
      <c r="DW7" s="1311"/>
      <c r="DX7" s="1311"/>
      <c r="DY7" s="1313">
        <v>0</v>
      </c>
      <c r="DZ7" s="1314">
        <v>0</v>
      </c>
      <c r="EA7" s="1315">
        <v>0</v>
      </c>
      <c r="EB7" s="954"/>
      <c r="EC7" s="954"/>
      <c r="ED7" s="1368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/>
      <c r="EJ7" s="1311"/>
      <c r="EK7" s="1311"/>
      <c r="EL7" s="1311"/>
      <c r="EM7" s="1313">
        <v>0</v>
      </c>
      <c r="EN7" s="1314">
        <v>0</v>
      </c>
      <c r="EO7" s="1315">
        <v>0</v>
      </c>
      <c r="EP7" s="433"/>
      <c r="EQ7" s="1543"/>
      <c r="ER7" s="1544"/>
      <c r="ES7" s="1543"/>
      <c r="ET7" s="1279"/>
      <c r="EU7" s="418"/>
      <c r="EV7" s="418"/>
      <c r="EW7" s="418"/>
      <c r="EX7" s="418"/>
      <c r="EY7" s="1542"/>
      <c r="EZ7" s="1518"/>
      <c r="FA7" s="253"/>
      <c r="FB7" s="1089"/>
      <c r="FC7" s="419"/>
      <c r="FD7" s="521"/>
      <c r="FE7" s="521"/>
      <c r="FF7" s="521"/>
      <c r="FG7" s="420"/>
      <c r="FI7" s="370" t="s">
        <v>48</v>
      </c>
      <c r="FJ7" s="430">
        <v>3415571</v>
      </c>
      <c r="FK7" s="431">
        <v>3350416</v>
      </c>
      <c r="FL7" s="413">
        <v>1.94</v>
      </c>
      <c r="FM7" s="689"/>
      <c r="FN7" s="758"/>
      <c r="FO7" s="244" t="s">
        <v>49</v>
      </c>
      <c r="FP7" s="414">
        <v>7505</v>
      </c>
      <c r="FQ7" s="422">
        <v>7033</v>
      </c>
      <c r="FR7" s="375">
        <v>5758</v>
      </c>
      <c r="FS7" s="423">
        <v>20296</v>
      </c>
      <c r="FT7" s="424">
        <v>19639</v>
      </c>
      <c r="FU7" s="1150">
        <v>3.35</v>
      </c>
      <c r="FV7" s="742"/>
      <c r="FW7" s="254" t="s">
        <v>50</v>
      </c>
      <c r="FX7" s="255">
        <v>834.51</v>
      </c>
      <c r="FY7" s="256">
        <v>806.77</v>
      </c>
      <c r="FZ7" s="257">
        <v>3.44</v>
      </c>
      <c r="GA7" s="255">
        <v>674.37</v>
      </c>
      <c r="GB7" s="428">
        <v>654.66999999999996</v>
      </c>
      <c r="GC7" s="257">
        <v>3.01</v>
      </c>
      <c r="GD7" s="255">
        <v>814.3</v>
      </c>
      <c r="GE7" s="256">
        <v>788.37</v>
      </c>
      <c r="GF7" s="257">
        <v>3.29</v>
      </c>
      <c r="GG7" s="362"/>
      <c r="GH7" s="208"/>
      <c r="GI7" s="208" t="s">
        <v>51</v>
      </c>
      <c r="GJ7" s="375">
        <v>374</v>
      </c>
      <c r="GK7" s="375">
        <v>374</v>
      </c>
      <c r="GL7" s="375">
        <v>374</v>
      </c>
      <c r="GM7" s="375">
        <v>374</v>
      </c>
      <c r="GN7" s="208"/>
      <c r="GO7" s="509" t="s">
        <v>179</v>
      </c>
      <c r="GP7" s="1097">
        <v>74.2</v>
      </c>
      <c r="GQ7" s="531">
        <v>73.540000000000006</v>
      </c>
      <c r="GR7" s="1285">
        <v>0.66</v>
      </c>
      <c r="GS7" s="4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/>
      <c r="GZ7" s="1311"/>
      <c r="HA7" s="1311"/>
      <c r="HB7" s="1311"/>
      <c r="HC7" s="1313">
        <v>0</v>
      </c>
      <c r="HD7" s="1314">
        <v>0</v>
      </c>
      <c r="HE7" s="1315">
        <v>0</v>
      </c>
      <c r="HF7" s="741"/>
      <c r="HG7" s="741"/>
      <c r="HH7" s="136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/>
      <c r="HN7" s="1311"/>
      <c r="HO7" s="1311"/>
      <c r="HP7" s="1311"/>
      <c r="HQ7" s="1313">
        <v>0</v>
      </c>
      <c r="HR7" s="1314">
        <v>0</v>
      </c>
      <c r="HS7" s="1315">
        <v>0</v>
      </c>
      <c r="HT7" s="433"/>
      <c r="HU7" s="1543"/>
      <c r="HV7" s="1544"/>
      <c r="HW7" s="1543"/>
      <c r="HX7" s="1279"/>
      <c r="HY7" s="418"/>
      <c r="HZ7" s="418"/>
      <c r="IA7" s="418"/>
      <c r="IB7" s="418"/>
      <c r="IC7" s="1542"/>
      <c r="ID7" s="1518"/>
      <c r="IE7" s="253"/>
      <c r="IF7" s="1089"/>
      <c r="IG7" s="419"/>
      <c r="IH7" s="521"/>
      <c r="II7" s="521"/>
      <c r="IJ7" s="521"/>
      <c r="IK7" s="521"/>
      <c r="IM7" s="370" t="s">
        <v>48</v>
      </c>
      <c r="IN7" s="430">
        <v>4113698</v>
      </c>
      <c r="IO7" s="431">
        <v>4033663</v>
      </c>
      <c r="IP7" s="413">
        <v>1.98</v>
      </c>
      <c r="IQ7" s="689"/>
      <c r="IR7" s="758"/>
      <c r="IS7" s="244" t="s">
        <v>49</v>
      </c>
      <c r="IT7" s="414">
        <v>7745</v>
      </c>
      <c r="IU7" s="422">
        <v>8164</v>
      </c>
      <c r="IV7" s="375">
        <v>7915</v>
      </c>
      <c r="IW7" s="423">
        <v>23824</v>
      </c>
      <c r="IX7" s="424">
        <v>20097</v>
      </c>
      <c r="IY7" s="1150">
        <v>18.55</v>
      </c>
      <c r="IZ7" s="208"/>
      <c r="JA7" s="254" t="s">
        <v>50</v>
      </c>
      <c r="JB7" s="255">
        <v>993.97</v>
      </c>
      <c r="JC7" s="256">
        <v>937.21</v>
      </c>
      <c r="JD7" s="257">
        <v>6.06</v>
      </c>
      <c r="JE7" s="255">
        <v>551.97</v>
      </c>
      <c r="JF7" s="428">
        <v>528.97</v>
      </c>
      <c r="JG7" s="257">
        <v>4.3499999999999996</v>
      </c>
      <c r="JH7" s="255">
        <v>911.52</v>
      </c>
      <c r="JI7" s="256">
        <v>863.75</v>
      </c>
      <c r="JJ7" s="257">
        <v>5.53</v>
      </c>
      <c r="JK7" s="362"/>
      <c r="JL7" s="208"/>
      <c r="JM7" s="208" t="s">
        <v>51</v>
      </c>
      <c r="JN7" s="375">
        <v>374</v>
      </c>
      <c r="JO7" s="375">
        <v>374</v>
      </c>
      <c r="JP7" s="375">
        <v>374</v>
      </c>
      <c r="JQ7" s="375">
        <v>374</v>
      </c>
      <c r="JR7" s="208"/>
      <c r="JS7" s="509" t="s">
        <v>179</v>
      </c>
      <c r="JT7" s="1097">
        <v>80.959999999999994</v>
      </c>
      <c r="JU7" s="531">
        <v>81.180000000000007</v>
      </c>
      <c r="JV7" s="1285">
        <v>-0.22</v>
      </c>
      <c r="JW7" s="4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/>
      <c r="KD7" s="1311"/>
      <c r="KE7" s="1311"/>
      <c r="KF7" s="1311"/>
      <c r="KG7" s="1313">
        <v>0</v>
      </c>
      <c r="KH7" s="1314">
        <v>0</v>
      </c>
      <c r="KI7" s="1315">
        <v>0</v>
      </c>
      <c r="KJ7" s="945"/>
      <c r="KK7" s="945"/>
      <c r="KL7" s="1370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/>
      <c r="KR7" s="1311"/>
      <c r="KS7" s="1311"/>
      <c r="KT7" s="1311"/>
      <c r="KU7" s="1313">
        <v>0</v>
      </c>
      <c r="KV7" s="1314">
        <v>0</v>
      </c>
      <c r="KW7" s="1315">
        <v>0</v>
      </c>
      <c r="KX7" s="433"/>
      <c r="KY7" s="1543"/>
      <c r="KZ7" s="1544"/>
      <c r="LA7" s="1543"/>
      <c r="LB7" s="1279"/>
      <c r="LC7" s="418"/>
      <c r="LD7" s="418"/>
      <c r="LE7" s="418"/>
      <c r="LF7" s="418"/>
      <c r="LG7" s="1542"/>
      <c r="LH7" s="1518"/>
      <c r="LI7" s="253"/>
      <c r="LJ7" s="1089"/>
      <c r="LK7" s="419"/>
      <c r="LL7" s="521"/>
      <c r="LM7" s="521"/>
      <c r="LN7" s="521"/>
      <c r="LO7" s="521"/>
      <c r="LQ7" s="370" t="s">
        <v>48</v>
      </c>
      <c r="LR7" s="371">
        <v>15810368</v>
      </c>
      <c r="LS7" s="372">
        <v>15521103</v>
      </c>
      <c r="LT7" s="413">
        <v>1.86</v>
      </c>
      <c r="LU7" s="408"/>
      <c r="LV7" s="408"/>
      <c r="LW7" s="1205" t="s">
        <v>49</v>
      </c>
      <c r="LX7" s="1100">
        <v>83393</v>
      </c>
      <c r="LY7" s="1203">
        <v>77224</v>
      </c>
      <c r="LZ7" s="1204">
        <v>7.99</v>
      </c>
      <c r="MA7" s="206"/>
      <c r="MB7" s="254" t="s">
        <v>50</v>
      </c>
      <c r="MC7" s="255">
        <v>913.26</v>
      </c>
      <c r="MD7" s="548">
        <v>873.8</v>
      </c>
      <c r="ME7" s="257">
        <v>4.5199999999999996</v>
      </c>
      <c r="MF7" s="255">
        <v>561.58000000000004</v>
      </c>
      <c r="MG7" s="548">
        <v>541.85</v>
      </c>
      <c r="MH7" s="257">
        <v>3.64</v>
      </c>
      <c r="MI7" s="255">
        <v>859.4</v>
      </c>
      <c r="MJ7" s="548">
        <v>824.38</v>
      </c>
      <c r="MK7" s="257">
        <v>4.25</v>
      </c>
      <c r="ML7" s="230"/>
      <c r="MM7" s="230"/>
      <c r="MN7" s="230" t="s">
        <v>51</v>
      </c>
      <c r="MO7" s="721">
        <v>374</v>
      </c>
      <c r="MP7" s="721">
        <v>374</v>
      </c>
      <c r="MQ7" s="721">
        <v>374</v>
      </c>
      <c r="MR7" s="721">
        <v>374</v>
      </c>
      <c r="MS7" s="721">
        <v>374</v>
      </c>
      <c r="MT7" s="571"/>
      <c r="MU7" s="509" t="s">
        <v>179</v>
      </c>
      <c r="MV7" s="1097">
        <v>80.400000000000006</v>
      </c>
      <c r="MW7" s="531">
        <v>79.56</v>
      </c>
      <c r="MX7" s="1285">
        <v>0.84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414">
        <v>1525662</v>
      </c>
      <c r="C8" s="376">
        <v>1499194</v>
      </c>
      <c r="D8" s="340">
        <v>1.77</v>
      </c>
      <c r="E8" s="387"/>
      <c r="F8" s="387"/>
      <c r="G8" s="244" t="s">
        <v>55</v>
      </c>
      <c r="H8" s="414">
        <v>202</v>
      </c>
      <c r="I8" s="422">
        <v>180</v>
      </c>
      <c r="J8" s="375">
        <v>210</v>
      </c>
      <c r="K8" s="423">
        <v>592</v>
      </c>
      <c r="L8" s="424">
        <v>586</v>
      </c>
      <c r="M8" s="1150">
        <v>1.02</v>
      </c>
      <c r="N8" s="208"/>
      <c r="O8" s="254" t="s">
        <v>56</v>
      </c>
      <c r="P8" s="255">
        <v>678.81</v>
      </c>
      <c r="Q8" s="256">
        <v>657.59</v>
      </c>
      <c r="R8" s="257">
        <v>3.23</v>
      </c>
      <c r="S8" s="255">
        <v>422.55</v>
      </c>
      <c r="T8" s="428">
        <v>404.91</v>
      </c>
      <c r="U8" s="257">
        <v>4.3600000000000003</v>
      </c>
      <c r="V8" s="255">
        <v>643.52</v>
      </c>
      <c r="W8" s="256">
        <v>623.49</v>
      </c>
      <c r="X8" s="257">
        <v>3.21</v>
      </c>
      <c r="Y8" s="362"/>
      <c r="Z8" s="208"/>
      <c r="AA8" s="208" t="s">
        <v>57</v>
      </c>
      <c r="AB8" s="375">
        <v>497</v>
      </c>
      <c r="AC8" s="375">
        <v>497</v>
      </c>
      <c r="AD8" s="375">
        <v>497</v>
      </c>
      <c r="AE8" s="375">
        <v>497</v>
      </c>
      <c r="AF8" s="208"/>
      <c r="AG8" s="509" t="s">
        <v>58</v>
      </c>
      <c r="AH8" s="1095">
        <v>3925656</v>
      </c>
      <c r="AI8" s="533">
        <v>3842887</v>
      </c>
      <c r="AJ8" s="1285">
        <v>2.15</v>
      </c>
      <c r="AK8" s="216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/>
      <c r="AR8" s="1318"/>
      <c r="AS8" s="1318"/>
      <c r="AT8" s="1318"/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/>
      <c r="BF8" s="1318"/>
      <c r="BG8" s="1318"/>
      <c r="BH8" s="1318"/>
      <c r="BI8" s="1320">
        <v>0</v>
      </c>
      <c r="BJ8" s="1314">
        <v>0</v>
      </c>
      <c r="BK8" s="1315">
        <v>0</v>
      </c>
      <c r="BL8" s="433"/>
      <c r="BM8" s="1089"/>
      <c r="BN8" s="1544"/>
      <c r="BO8" s="1543"/>
      <c r="BP8" s="1292"/>
      <c r="BQ8" s="426"/>
      <c r="BR8" s="426"/>
      <c r="BS8" s="426"/>
      <c r="BT8" s="426"/>
      <c r="BU8" s="1542"/>
      <c r="BV8" s="1518"/>
      <c r="BW8" s="253"/>
      <c r="BX8" s="1089"/>
      <c r="BY8" s="419"/>
      <c r="BZ8" s="521"/>
      <c r="CA8" s="521"/>
      <c r="CB8" s="521"/>
      <c r="CC8" s="521"/>
      <c r="CE8" s="374" t="s">
        <v>54</v>
      </c>
      <c r="CF8" s="414">
        <v>1677309</v>
      </c>
      <c r="CG8" s="376">
        <v>1664989</v>
      </c>
      <c r="CH8" s="340">
        <v>0.74</v>
      </c>
      <c r="CI8" s="689"/>
      <c r="CJ8" s="759"/>
      <c r="CK8" s="244" t="s">
        <v>55</v>
      </c>
      <c r="CL8" s="414">
        <v>530</v>
      </c>
      <c r="CM8" s="422">
        <v>634</v>
      </c>
      <c r="CN8" s="375">
        <v>394</v>
      </c>
      <c r="CO8" s="423">
        <v>1558</v>
      </c>
      <c r="CP8" s="424">
        <v>1458</v>
      </c>
      <c r="CQ8" s="1150">
        <v>6.86</v>
      </c>
      <c r="CR8" s="208"/>
      <c r="CS8" s="254" t="s">
        <v>56</v>
      </c>
      <c r="CT8" s="255">
        <v>708.68</v>
      </c>
      <c r="CU8" s="256">
        <v>693.87</v>
      </c>
      <c r="CV8" s="257">
        <v>2.13</v>
      </c>
      <c r="CW8" s="255">
        <v>432.87</v>
      </c>
      <c r="CX8" s="428">
        <v>428.82</v>
      </c>
      <c r="CY8" s="257">
        <v>0.94</v>
      </c>
      <c r="CZ8" s="255">
        <v>666.86</v>
      </c>
      <c r="DA8" s="256">
        <v>653.91</v>
      </c>
      <c r="DB8" s="257">
        <v>1.98</v>
      </c>
      <c r="DC8" s="362"/>
      <c r="DD8" s="208"/>
      <c r="DE8" s="208" t="s">
        <v>57</v>
      </c>
      <c r="DF8" s="375">
        <v>497</v>
      </c>
      <c r="DG8" s="375">
        <v>497</v>
      </c>
      <c r="DH8" s="375">
        <v>497</v>
      </c>
      <c r="DI8" s="375">
        <v>497</v>
      </c>
      <c r="DJ8" s="208"/>
      <c r="DK8" s="509" t="s">
        <v>58</v>
      </c>
      <c r="DL8" s="1095">
        <v>4117347</v>
      </c>
      <c r="DM8" s="533">
        <v>4062459</v>
      </c>
      <c r="DN8" s="1285">
        <v>1.35</v>
      </c>
      <c r="DO8" s="216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/>
      <c r="DV8" s="1318"/>
      <c r="DW8" s="1318"/>
      <c r="DX8" s="1318"/>
      <c r="DY8" s="1320">
        <v>0</v>
      </c>
      <c r="DZ8" s="1314">
        <v>0</v>
      </c>
      <c r="EA8" s="1315">
        <v>0</v>
      </c>
      <c r="EB8" s="954"/>
      <c r="EC8" s="954"/>
      <c r="ED8" s="1368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/>
      <c r="EJ8" s="1318"/>
      <c r="EK8" s="1318"/>
      <c r="EL8" s="1318"/>
      <c r="EM8" s="1320">
        <v>0</v>
      </c>
      <c r="EN8" s="1314">
        <v>0</v>
      </c>
      <c r="EO8" s="1315">
        <v>0</v>
      </c>
      <c r="EP8" s="433"/>
      <c r="EQ8" s="1089"/>
      <c r="ER8" s="1544"/>
      <c r="ES8" s="1543"/>
      <c r="ET8" s="1292"/>
      <c r="EU8" s="426"/>
      <c r="EV8" s="426"/>
      <c r="EW8" s="426"/>
      <c r="EX8" s="426"/>
      <c r="EY8" s="1542"/>
      <c r="EZ8" s="1518"/>
      <c r="FA8" s="253"/>
      <c r="FB8" s="1089"/>
      <c r="FC8" s="419"/>
      <c r="FD8" s="521"/>
      <c r="FE8" s="521"/>
      <c r="FF8" s="521"/>
      <c r="FG8" s="420"/>
      <c r="FI8" s="374" t="s">
        <v>54</v>
      </c>
      <c r="FJ8" s="414">
        <v>1342435</v>
      </c>
      <c r="FK8" s="376">
        <v>1377646</v>
      </c>
      <c r="FL8" s="340">
        <v>-2.56</v>
      </c>
      <c r="FM8" s="689"/>
      <c r="FN8" s="519"/>
      <c r="FO8" s="244" t="s">
        <v>55</v>
      </c>
      <c r="FP8" s="414">
        <v>777</v>
      </c>
      <c r="FQ8" s="422">
        <v>982</v>
      </c>
      <c r="FR8" s="375">
        <v>937</v>
      </c>
      <c r="FS8" s="423">
        <v>2696</v>
      </c>
      <c r="FT8" s="424">
        <v>2585</v>
      </c>
      <c r="FU8" s="1150">
        <v>4.29</v>
      </c>
      <c r="FV8" s="742"/>
      <c r="FW8" s="254" t="s">
        <v>56</v>
      </c>
      <c r="FX8" s="255">
        <v>530.54999999999995</v>
      </c>
      <c r="FY8" s="256">
        <v>514.34</v>
      </c>
      <c r="FZ8" s="257">
        <v>3.15</v>
      </c>
      <c r="GA8" s="255">
        <v>452.16</v>
      </c>
      <c r="GB8" s="428">
        <v>438.05</v>
      </c>
      <c r="GC8" s="257">
        <v>3.22</v>
      </c>
      <c r="GD8" s="255">
        <v>520.66</v>
      </c>
      <c r="GE8" s="256">
        <v>505.11</v>
      </c>
      <c r="GF8" s="257">
        <v>3.08</v>
      </c>
      <c r="GG8" s="362"/>
      <c r="GH8" s="208"/>
      <c r="GI8" s="208" t="s">
        <v>57</v>
      </c>
      <c r="GJ8" s="375">
        <v>497</v>
      </c>
      <c r="GK8" s="375">
        <v>497</v>
      </c>
      <c r="GL8" s="375">
        <v>497</v>
      </c>
      <c r="GM8" s="375">
        <v>497</v>
      </c>
      <c r="GN8" s="208"/>
      <c r="GO8" s="509" t="s">
        <v>58</v>
      </c>
      <c r="GP8" s="1095">
        <v>3309318</v>
      </c>
      <c r="GQ8" s="533">
        <v>3247545</v>
      </c>
      <c r="GR8" s="1285">
        <v>1.9</v>
      </c>
      <c r="GS8" s="216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/>
      <c r="GZ8" s="1318"/>
      <c r="HA8" s="1318"/>
      <c r="HB8" s="1318"/>
      <c r="HC8" s="1320">
        <v>0</v>
      </c>
      <c r="HD8" s="1314">
        <v>0</v>
      </c>
      <c r="HE8" s="1315">
        <v>0</v>
      </c>
      <c r="HF8" s="741"/>
      <c r="HG8" s="741"/>
      <c r="HH8" s="136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/>
      <c r="HN8" s="1318"/>
      <c r="HO8" s="1318"/>
      <c r="HP8" s="1318"/>
      <c r="HQ8" s="1320">
        <v>0</v>
      </c>
      <c r="HR8" s="1314">
        <v>0</v>
      </c>
      <c r="HS8" s="1315">
        <v>0</v>
      </c>
      <c r="HT8" s="433"/>
      <c r="HU8" s="1089"/>
      <c r="HV8" s="1544"/>
      <c r="HW8" s="1543"/>
      <c r="HX8" s="1292"/>
      <c r="HY8" s="426"/>
      <c r="HZ8" s="426"/>
      <c r="IA8" s="426"/>
      <c r="IB8" s="426"/>
      <c r="IC8" s="1542"/>
      <c r="ID8" s="1518"/>
      <c r="IE8" s="253"/>
      <c r="IF8" s="1089"/>
      <c r="IG8" s="419"/>
      <c r="IH8" s="521"/>
      <c r="II8" s="521"/>
      <c r="IJ8" s="521"/>
      <c r="IK8" s="521"/>
      <c r="IM8" s="374" t="s">
        <v>54</v>
      </c>
      <c r="IN8" s="414">
        <v>1515321</v>
      </c>
      <c r="IO8" s="376">
        <v>1546044</v>
      </c>
      <c r="IP8" s="340">
        <v>-1.99</v>
      </c>
      <c r="IQ8" s="689"/>
      <c r="IR8" s="519"/>
      <c r="IS8" s="244" t="s">
        <v>55</v>
      </c>
      <c r="IT8" s="414">
        <v>613</v>
      </c>
      <c r="IU8" s="422">
        <v>451</v>
      </c>
      <c r="IV8" s="375">
        <v>644</v>
      </c>
      <c r="IW8" s="423">
        <v>1708</v>
      </c>
      <c r="IX8" s="424">
        <v>1444</v>
      </c>
      <c r="IY8" s="1150">
        <v>18.28</v>
      </c>
      <c r="IZ8" s="208"/>
      <c r="JA8" s="254" t="s">
        <v>56</v>
      </c>
      <c r="JB8" s="255">
        <v>646.07000000000005</v>
      </c>
      <c r="JC8" s="256">
        <v>590.5</v>
      </c>
      <c r="JD8" s="257">
        <v>9.41</v>
      </c>
      <c r="JE8" s="255">
        <v>458.53</v>
      </c>
      <c r="JF8" s="428">
        <v>433.44</v>
      </c>
      <c r="JG8" s="257">
        <v>5.79</v>
      </c>
      <c r="JH8" s="255">
        <v>611.08000000000004</v>
      </c>
      <c r="JI8" s="256">
        <v>562.24</v>
      </c>
      <c r="JJ8" s="257">
        <v>8.69</v>
      </c>
      <c r="JK8" s="362"/>
      <c r="JL8" s="208"/>
      <c r="JM8" s="208" t="s">
        <v>57</v>
      </c>
      <c r="JN8" s="375">
        <v>497</v>
      </c>
      <c r="JO8" s="375">
        <v>497</v>
      </c>
      <c r="JP8" s="375">
        <v>497</v>
      </c>
      <c r="JQ8" s="375">
        <v>497</v>
      </c>
      <c r="JR8" s="208"/>
      <c r="JS8" s="509" t="s">
        <v>58</v>
      </c>
      <c r="JT8" s="1095">
        <v>3810580</v>
      </c>
      <c r="JU8" s="533">
        <v>3727478</v>
      </c>
      <c r="JV8" s="1285">
        <v>2.23</v>
      </c>
      <c r="JW8" s="216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/>
      <c r="KD8" s="1318"/>
      <c r="KE8" s="1318"/>
      <c r="KF8" s="1318"/>
      <c r="KG8" s="1320">
        <v>0</v>
      </c>
      <c r="KH8" s="1314">
        <v>0</v>
      </c>
      <c r="KI8" s="1315">
        <v>0</v>
      </c>
      <c r="KJ8" s="945"/>
      <c r="KK8" s="945"/>
      <c r="KL8" s="1370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/>
      <c r="KR8" s="1318"/>
      <c r="KS8" s="1318"/>
      <c r="KT8" s="1318"/>
      <c r="KU8" s="1320">
        <v>0</v>
      </c>
      <c r="KV8" s="1314">
        <v>0</v>
      </c>
      <c r="KW8" s="1315">
        <v>0</v>
      </c>
      <c r="KX8" s="433"/>
      <c r="KY8" s="1089"/>
      <c r="KZ8" s="1544"/>
      <c r="LA8" s="1543"/>
      <c r="LB8" s="1292"/>
      <c r="LC8" s="426"/>
      <c r="LD8" s="426"/>
      <c r="LE8" s="426"/>
      <c r="LF8" s="426"/>
      <c r="LG8" s="1542"/>
      <c r="LH8" s="1518"/>
      <c r="LI8" s="253"/>
      <c r="LJ8" s="1089"/>
      <c r="LK8" s="419"/>
      <c r="LL8" s="521"/>
      <c r="LM8" s="521"/>
      <c r="LN8" s="521"/>
      <c r="LO8" s="521"/>
      <c r="LQ8" s="374" t="s">
        <v>54</v>
      </c>
      <c r="LR8" s="375">
        <v>6060727</v>
      </c>
      <c r="LS8" s="376">
        <v>6087873</v>
      </c>
      <c r="LT8" s="340">
        <v>-0.45</v>
      </c>
      <c r="LU8" s="408"/>
      <c r="LV8" s="408"/>
      <c r="LW8" s="1205" t="s">
        <v>55</v>
      </c>
      <c r="LX8" s="1100">
        <v>6554</v>
      </c>
      <c r="LY8" s="1203">
        <v>6073</v>
      </c>
      <c r="LZ8" s="1204">
        <v>7.92</v>
      </c>
      <c r="MA8" s="206"/>
      <c r="MB8" s="254" t="s">
        <v>56</v>
      </c>
      <c r="MC8" s="255">
        <v>642.79</v>
      </c>
      <c r="MD8" s="548">
        <v>613.54</v>
      </c>
      <c r="ME8" s="257">
        <v>4.7699999999999996</v>
      </c>
      <c r="MF8" s="255">
        <v>443.61</v>
      </c>
      <c r="MG8" s="548">
        <v>427.39</v>
      </c>
      <c r="MH8" s="257">
        <v>3.8</v>
      </c>
      <c r="MI8" s="255">
        <v>612.29</v>
      </c>
      <c r="MJ8" s="548">
        <v>585.82000000000005</v>
      </c>
      <c r="MK8" s="257">
        <v>4.5199999999999996</v>
      </c>
      <c r="ML8" s="230"/>
      <c r="MM8" s="230"/>
      <c r="MN8" s="230" t="s">
        <v>57</v>
      </c>
      <c r="MO8" s="721">
        <v>497</v>
      </c>
      <c r="MP8" s="721">
        <v>497</v>
      </c>
      <c r="MQ8" s="721">
        <v>497</v>
      </c>
      <c r="MR8" s="721">
        <v>497</v>
      </c>
      <c r="MS8" s="721">
        <v>497</v>
      </c>
      <c r="MT8" s="571"/>
      <c r="MU8" s="509" t="s">
        <v>58</v>
      </c>
      <c r="MV8" s="1095">
        <v>15162901</v>
      </c>
      <c r="MW8" s="533">
        <v>14880369</v>
      </c>
      <c r="MX8" s="1285">
        <v>1.9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434">
        <v>2540186</v>
      </c>
      <c r="C9" s="380">
        <v>2479445</v>
      </c>
      <c r="D9" s="351">
        <v>2.4500000000000002</v>
      </c>
      <c r="E9" s="387"/>
      <c r="F9" s="387"/>
      <c r="G9" s="244" t="s">
        <v>60</v>
      </c>
      <c r="H9" s="414">
        <v>7304</v>
      </c>
      <c r="I9" s="422">
        <v>7220</v>
      </c>
      <c r="J9" s="375">
        <v>7188</v>
      </c>
      <c r="K9" s="423">
        <v>21712</v>
      </c>
      <c r="L9" s="424">
        <v>20638</v>
      </c>
      <c r="M9" s="1150">
        <v>5.2</v>
      </c>
      <c r="N9" s="208"/>
      <c r="O9" s="254" t="s">
        <v>61</v>
      </c>
      <c r="P9" s="255">
        <v>581.61</v>
      </c>
      <c r="Q9" s="256">
        <v>558.26</v>
      </c>
      <c r="R9" s="257">
        <v>4.18</v>
      </c>
      <c r="S9" s="255">
        <v>200.42</v>
      </c>
      <c r="T9" s="428">
        <v>193.81</v>
      </c>
      <c r="U9" s="257">
        <v>3.41</v>
      </c>
      <c r="V9" s="255">
        <v>529.12</v>
      </c>
      <c r="W9" s="256">
        <v>509.07</v>
      </c>
      <c r="X9" s="257">
        <v>3.94</v>
      </c>
      <c r="Y9" s="362"/>
      <c r="Z9" s="208"/>
      <c r="AA9" s="208" t="s">
        <v>62</v>
      </c>
      <c r="AB9" s="375">
        <v>67</v>
      </c>
      <c r="AC9" s="375">
        <v>67</v>
      </c>
      <c r="AD9" s="375">
        <v>67</v>
      </c>
      <c r="AE9" s="375">
        <v>67</v>
      </c>
      <c r="AF9" s="208"/>
      <c r="AG9" s="509" t="s">
        <v>180</v>
      </c>
      <c r="AH9" s="1098">
        <v>2.64</v>
      </c>
      <c r="AI9" s="512">
        <v>2.63</v>
      </c>
      <c r="AJ9" s="1285">
        <v>0.01</v>
      </c>
      <c r="AK9" s="417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/>
      <c r="AR9" s="1318"/>
      <c r="AS9" s="1318"/>
      <c r="AT9" s="1318"/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/>
      <c r="BF9" s="1318"/>
      <c r="BG9" s="1318"/>
      <c r="BH9" s="1318"/>
      <c r="BI9" s="1320">
        <v>0</v>
      </c>
      <c r="BJ9" s="1314">
        <v>0</v>
      </c>
      <c r="BK9" s="1315">
        <v>0</v>
      </c>
      <c r="BL9" s="433"/>
      <c r="BM9" s="1546"/>
      <c r="BN9" s="1546"/>
      <c r="BO9" s="1543"/>
      <c r="BP9" s="1292"/>
      <c r="BQ9" s="426"/>
      <c r="BR9" s="426"/>
      <c r="BS9" s="426"/>
      <c r="BT9" s="426"/>
      <c r="BU9" s="1542"/>
      <c r="BV9" s="1518"/>
      <c r="BW9" s="253"/>
      <c r="BX9" s="1089"/>
      <c r="BY9" s="419"/>
      <c r="BZ9" s="521"/>
      <c r="CA9" s="521"/>
      <c r="CB9" s="521"/>
      <c r="CC9" s="521"/>
      <c r="CE9" s="378" t="s">
        <v>34</v>
      </c>
      <c r="CF9" s="434">
        <v>2537942</v>
      </c>
      <c r="CG9" s="380">
        <v>2493396</v>
      </c>
      <c r="CH9" s="351">
        <v>1.79</v>
      </c>
      <c r="CI9" s="689"/>
      <c r="CJ9" s="758"/>
      <c r="CK9" s="244" t="s">
        <v>60</v>
      </c>
      <c r="CL9" s="414">
        <v>9015</v>
      </c>
      <c r="CM9" s="422">
        <v>9001</v>
      </c>
      <c r="CN9" s="375">
        <v>7194</v>
      </c>
      <c r="CO9" s="423">
        <v>25210</v>
      </c>
      <c r="CP9" s="424">
        <v>22800</v>
      </c>
      <c r="CQ9" s="1150">
        <v>10.57</v>
      </c>
      <c r="CR9" s="208"/>
      <c r="CS9" s="254" t="s">
        <v>61</v>
      </c>
      <c r="CT9" s="255">
        <v>516.1</v>
      </c>
      <c r="CU9" s="256">
        <v>496.55</v>
      </c>
      <c r="CV9" s="257">
        <v>3.94</v>
      </c>
      <c r="CW9" s="255">
        <v>191.03</v>
      </c>
      <c r="CX9" s="428">
        <v>188.92</v>
      </c>
      <c r="CY9" s="257">
        <v>1.1200000000000001</v>
      </c>
      <c r="CZ9" s="255">
        <v>466.81</v>
      </c>
      <c r="DA9" s="256">
        <v>450.17</v>
      </c>
      <c r="DB9" s="257">
        <v>3.7</v>
      </c>
      <c r="DC9" s="362"/>
      <c r="DD9" s="208"/>
      <c r="DE9" s="208" t="s">
        <v>62</v>
      </c>
      <c r="DF9" s="375">
        <v>67</v>
      </c>
      <c r="DG9" s="375">
        <v>67</v>
      </c>
      <c r="DH9" s="375">
        <v>67</v>
      </c>
      <c r="DI9" s="375">
        <v>67</v>
      </c>
      <c r="DJ9" s="208"/>
      <c r="DK9" s="509" t="s">
        <v>180</v>
      </c>
      <c r="DL9" s="1098">
        <v>2.37</v>
      </c>
      <c r="DM9" s="512">
        <v>2.36</v>
      </c>
      <c r="DN9" s="1285">
        <v>0.01</v>
      </c>
      <c r="DO9" s="417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/>
      <c r="DV9" s="1318"/>
      <c r="DW9" s="1318"/>
      <c r="DX9" s="1318"/>
      <c r="DY9" s="1320">
        <v>0</v>
      </c>
      <c r="DZ9" s="1314">
        <v>0</v>
      </c>
      <c r="EA9" s="1315">
        <v>0</v>
      </c>
      <c r="EB9" s="954"/>
      <c r="EC9" s="954"/>
      <c r="ED9" s="1368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/>
      <c r="EJ9" s="1318"/>
      <c r="EK9" s="1318"/>
      <c r="EL9" s="1318"/>
      <c r="EM9" s="1320">
        <v>0</v>
      </c>
      <c r="EN9" s="1314">
        <v>0</v>
      </c>
      <c r="EO9" s="1315">
        <v>0</v>
      </c>
      <c r="EP9" s="433"/>
      <c r="EQ9" s="1546"/>
      <c r="ER9" s="1546"/>
      <c r="ES9" s="1543"/>
      <c r="ET9" s="1292"/>
      <c r="EU9" s="426"/>
      <c r="EV9" s="426"/>
      <c r="EW9" s="426"/>
      <c r="EX9" s="426"/>
      <c r="EY9" s="1542"/>
      <c r="EZ9" s="1518"/>
      <c r="FA9" s="253"/>
      <c r="FB9" s="1089"/>
      <c r="FC9" s="419"/>
      <c r="FD9" s="521"/>
      <c r="FE9" s="521"/>
      <c r="FF9" s="521"/>
      <c r="FG9" s="420"/>
      <c r="FI9" s="378" t="s">
        <v>34</v>
      </c>
      <c r="FJ9" s="434">
        <v>2073136</v>
      </c>
      <c r="FK9" s="380">
        <v>1972770</v>
      </c>
      <c r="FL9" s="351">
        <v>5.09</v>
      </c>
      <c r="FM9" s="689"/>
      <c r="FN9" s="758"/>
      <c r="FO9" s="244" t="s">
        <v>60</v>
      </c>
      <c r="FP9" s="414">
        <v>5720</v>
      </c>
      <c r="FQ9" s="422">
        <v>5045</v>
      </c>
      <c r="FR9" s="375">
        <v>5601</v>
      </c>
      <c r="FS9" s="423">
        <v>16366</v>
      </c>
      <c r="FT9" s="424">
        <v>16360</v>
      </c>
      <c r="FU9" s="1150">
        <v>0.04</v>
      </c>
      <c r="FV9" s="742"/>
      <c r="FW9" s="254" t="s">
        <v>61</v>
      </c>
      <c r="FX9" s="255">
        <v>391.36</v>
      </c>
      <c r="FY9" s="256">
        <v>404.09</v>
      </c>
      <c r="FZ9" s="257">
        <v>-3.15</v>
      </c>
      <c r="GA9" s="255">
        <v>183.18</v>
      </c>
      <c r="GB9" s="428">
        <v>193.4</v>
      </c>
      <c r="GC9" s="257">
        <v>-5.28</v>
      </c>
      <c r="GD9" s="255">
        <v>365.09</v>
      </c>
      <c r="GE9" s="256">
        <v>378.61</v>
      </c>
      <c r="GF9" s="257">
        <v>-3.57</v>
      </c>
      <c r="GG9" s="362"/>
      <c r="GH9" s="208"/>
      <c r="GI9" s="208" t="s">
        <v>62</v>
      </c>
      <c r="GJ9" s="375">
        <v>67</v>
      </c>
      <c r="GK9" s="375">
        <v>67</v>
      </c>
      <c r="GL9" s="375">
        <v>67</v>
      </c>
      <c r="GM9" s="375">
        <v>67</v>
      </c>
      <c r="GN9" s="208"/>
      <c r="GO9" s="509" t="s">
        <v>180</v>
      </c>
      <c r="GP9" s="1098">
        <v>2.65</v>
      </c>
      <c r="GQ9" s="512">
        <v>2.7</v>
      </c>
      <c r="GR9" s="1285">
        <v>-0.05</v>
      </c>
      <c r="GS9" s="417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/>
      <c r="GZ9" s="1318"/>
      <c r="HA9" s="1318"/>
      <c r="HB9" s="1318"/>
      <c r="HC9" s="1320">
        <v>0</v>
      </c>
      <c r="HD9" s="1314">
        <v>0</v>
      </c>
      <c r="HE9" s="1315">
        <v>0</v>
      </c>
      <c r="HF9" s="741"/>
      <c r="HG9" s="741"/>
      <c r="HH9" s="136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/>
      <c r="HN9" s="1318"/>
      <c r="HO9" s="1318"/>
      <c r="HP9" s="1318"/>
      <c r="HQ9" s="1320">
        <v>0</v>
      </c>
      <c r="HR9" s="1314">
        <v>0</v>
      </c>
      <c r="HS9" s="1315">
        <v>0</v>
      </c>
      <c r="HT9" s="433"/>
      <c r="HU9" s="1546"/>
      <c r="HV9" s="1546"/>
      <c r="HW9" s="1543"/>
      <c r="HX9" s="1292"/>
      <c r="HY9" s="426"/>
      <c r="HZ9" s="426"/>
      <c r="IA9" s="426"/>
      <c r="IB9" s="426"/>
      <c r="IC9" s="1542"/>
      <c r="ID9" s="1518"/>
      <c r="IE9" s="253"/>
      <c r="IF9" s="1089"/>
      <c r="IG9" s="419"/>
      <c r="IH9" s="521"/>
      <c r="II9" s="521"/>
      <c r="IJ9" s="521"/>
      <c r="IK9" s="521"/>
      <c r="IM9" s="378" t="s">
        <v>34</v>
      </c>
      <c r="IN9" s="434">
        <v>2598377</v>
      </c>
      <c r="IO9" s="380">
        <v>2487619</v>
      </c>
      <c r="IP9" s="351">
        <v>4.45</v>
      </c>
      <c r="IQ9" s="689"/>
      <c r="IR9" s="758"/>
      <c r="IS9" s="244" t="s">
        <v>60</v>
      </c>
      <c r="IT9" s="414">
        <v>8028</v>
      </c>
      <c r="IU9" s="422">
        <v>8749</v>
      </c>
      <c r="IV9" s="375">
        <v>8349</v>
      </c>
      <c r="IW9" s="423">
        <v>25126</v>
      </c>
      <c r="IX9" s="424">
        <v>21861</v>
      </c>
      <c r="IY9" s="1150">
        <v>14.94</v>
      </c>
      <c r="IZ9" s="208"/>
      <c r="JA9" s="254" t="s">
        <v>61</v>
      </c>
      <c r="JB9" s="255">
        <v>284.18</v>
      </c>
      <c r="JC9" s="256">
        <v>298.62</v>
      </c>
      <c r="JD9" s="257">
        <v>-4.84</v>
      </c>
      <c r="JE9" s="255">
        <v>187.89</v>
      </c>
      <c r="JF9" s="428">
        <v>196.83</v>
      </c>
      <c r="JG9" s="257">
        <v>-4.54</v>
      </c>
      <c r="JH9" s="255">
        <v>266.22000000000003</v>
      </c>
      <c r="JI9" s="256">
        <v>280.31</v>
      </c>
      <c r="JJ9" s="257">
        <v>-5.03</v>
      </c>
      <c r="JK9" s="362"/>
      <c r="JL9" s="208"/>
      <c r="JM9" s="208" t="s">
        <v>62</v>
      </c>
      <c r="JN9" s="375">
        <v>67</v>
      </c>
      <c r="JO9" s="375">
        <v>67</v>
      </c>
      <c r="JP9" s="375">
        <v>67</v>
      </c>
      <c r="JQ9" s="375">
        <v>67</v>
      </c>
      <c r="JR9" s="208"/>
      <c r="JS9" s="509" t="s">
        <v>180</v>
      </c>
      <c r="JT9" s="1098">
        <v>2.58</v>
      </c>
      <c r="JU9" s="512">
        <v>2.7</v>
      </c>
      <c r="JV9" s="1285">
        <v>-0.12</v>
      </c>
      <c r="JW9" s="417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/>
      <c r="KD9" s="1318"/>
      <c r="KE9" s="1318"/>
      <c r="KF9" s="1318"/>
      <c r="KG9" s="1320">
        <v>0</v>
      </c>
      <c r="KH9" s="1314">
        <v>0</v>
      </c>
      <c r="KI9" s="1315">
        <v>0</v>
      </c>
      <c r="KJ9" s="945"/>
      <c r="KK9" s="945"/>
      <c r="KL9" s="1370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/>
      <c r="KR9" s="1318"/>
      <c r="KS9" s="1318"/>
      <c r="KT9" s="1318"/>
      <c r="KU9" s="1320">
        <v>0</v>
      </c>
      <c r="KV9" s="1314">
        <v>0</v>
      </c>
      <c r="KW9" s="1315">
        <v>0</v>
      </c>
      <c r="KX9" s="433"/>
      <c r="KY9" s="1546"/>
      <c r="KZ9" s="1546"/>
      <c r="LA9" s="1543"/>
      <c r="LB9" s="1292"/>
      <c r="LC9" s="426"/>
      <c r="LD9" s="426"/>
      <c r="LE9" s="426"/>
      <c r="LF9" s="426"/>
      <c r="LG9" s="1542"/>
      <c r="LH9" s="1518"/>
      <c r="LI9" s="253"/>
      <c r="LJ9" s="1089"/>
      <c r="LK9" s="419"/>
      <c r="LL9" s="521"/>
      <c r="LM9" s="521"/>
      <c r="LN9" s="521"/>
      <c r="LO9" s="521"/>
      <c r="LQ9" s="378" t="s">
        <v>34</v>
      </c>
      <c r="LR9" s="434">
        <v>9749641</v>
      </c>
      <c r="LS9" s="564">
        <v>9433230</v>
      </c>
      <c r="LT9" s="351">
        <v>3.35</v>
      </c>
      <c r="LU9" s="408"/>
      <c r="LV9" s="408"/>
      <c r="LW9" s="1205" t="s">
        <v>60</v>
      </c>
      <c r="LX9" s="1100">
        <v>88414</v>
      </c>
      <c r="LY9" s="1203">
        <v>81659</v>
      </c>
      <c r="LZ9" s="1204">
        <v>8.27</v>
      </c>
      <c r="MA9" s="206"/>
      <c r="MB9" s="254" t="s">
        <v>61</v>
      </c>
      <c r="MC9" s="255">
        <v>435.87</v>
      </c>
      <c r="MD9" s="548">
        <v>431.98</v>
      </c>
      <c r="ME9" s="257">
        <v>0.9</v>
      </c>
      <c r="MF9" s="255">
        <v>190.32</v>
      </c>
      <c r="MG9" s="548">
        <v>193.51</v>
      </c>
      <c r="MH9" s="257">
        <v>-1.65</v>
      </c>
      <c r="MI9" s="255">
        <v>398.27</v>
      </c>
      <c r="MJ9" s="548">
        <v>396.48</v>
      </c>
      <c r="MK9" s="257">
        <v>0.45</v>
      </c>
      <c r="ML9" s="230"/>
      <c r="MM9" s="230"/>
      <c r="MN9" s="230" t="s">
        <v>62</v>
      </c>
      <c r="MO9" s="721">
        <v>67</v>
      </c>
      <c r="MP9" s="721">
        <v>67</v>
      </c>
      <c r="MQ9" s="721">
        <v>67</v>
      </c>
      <c r="MR9" s="721">
        <v>67</v>
      </c>
      <c r="MS9" s="721">
        <v>67</v>
      </c>
      <c r="MT9" s="571"/>
      <c r="MU9" s="509" t="s">
        <v>180</v>
      </c>
      <c r="MV9" s="1098">
        <v>2.5499999999999998</v>
      </c>
      <c r="MW9" s="512">
        <v>2.59</v>
      </c>
      <c r="MX9" s="1285">
        <v>-0.04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412">
        <v>576049</v>
      </c>
      <c r="C10" s="372">
        <v>557987</v>
      </c>
      <c r="D10" s="413">
        <v>3.24</v>
      </c>
      <c r="E10" s="387"/>
      <c r="F10" s="387"/>
      <c r="G10" s="244" t="s">
        <v>66</v>
      </c>
      <c r="H10" s="414">
        <v>111</v>
      </c>
      <c r="I10" s="422">
        <v>163</v>
      </c>
      <c r="J10" s="375">
        <v>265</v>
      </c>
      <c r="K10" s="423">
        <v>539</v>
      </c>
      <c r="L10" s="424">
        <v>536</v>
      </c>
      <c r="M10" s="1150">
        <v>0.56000000000000005</v>
      </c>
      <c r="N10" s="208"/>
      <c r="O10" s="254" t="s">
        <v>67</v>
      </c>
      <c r="P10" s="255">
        <v>238.32</v>
      </c>
      <c r="Q10" s="256">
        <v>232.45</v>
      </c>
      <c r="R10" s="257">
        <v>2.5299999999999998</v>
      </c>
      <c r="S10" s="255">
        <v>183.14</v>
      </c>
      <c r="T10" s="428">
        <v>179.36</v>
      </c>
      <c r="U10" s="257">
        <v>2.11</v>
      </c>
      <c r="V10" s="255">
        <v>230.72</v>
      </c>
      <c r="W10" s="256">
        <v>225.28</v>
      </c>
      <c r="X10" s="257">
        <v>2.41</v>
      </c>
      <c r="Y10" s="362"/>
      <c r="Z10" s="208"/>
      <c r="AA10" s="208" t="s">
        <v>68</v>
      </c>
      <c r="AB10" s="375">
        <v>83</v>
      </c>
      <c r="AC10" s="375">
        <v>83</v>
      </c>
      <c r="AD10" s="375">
        <v>83</v>
      </c>
      <c r="AE10" s="375">
        <v>83</v>
      </c>
      <c r="AF10" s="208"/>
      <c r="AG10" s="514" t="s">
        <v>181</v>
      </c>
      <c r="AH10" s="1099">
        <v>2.0499999999999998</v>
      </c>
      <c r="AI10" s="515">
        <v>2.04</v>
      </c>
      <c r="AJ10" s="1321">
        <v>0.01</v>
      </c>
      <c r="AK10" s="417"/>
      <c r="AL10" s="1309" t="s">
        <v>70</v>
      </c>
      <c r="AM10" s="1317">
        <v>261699</v>
      </c>
      <c r="AN10" s="1318">
        <v>178</v>
      </c>
      <c r="AO10" s="1318">
        <v>72541</v>
      </c>
      <c r="AP10" s="1319">
        <v>0</v>
      </c>
      <c r="AQ10" s="1318"/>
      <c r="AR10" s="1318"/>
      <c r="AS10" s="1318"/>
      <c r="AT10" s="1318"/>
      <c r="AU10" s="1320">
        <v>334418</v>
      </c>
      <c r="AV10" s="1314">
        <v>13475</v>
      </c>
      <c r="AW10" s="1315">
        <v>347893</v>
      </c>
      <c r="AX10" s="206"/>
      <c r="AY10" s="206"/>
      <c r="AZ10" s="1309" t="s">
        <v>70</v>
      </c>
      <c r="BA10" s="1317">
        <v>1067127</v>
      </c>
      <c r="BB10" s="1318">
        <v>114</v>
      </c>
      <c r="BC10" s="1318">
        <v>302947</v>
      </c>
      <c r="BD10" s="1319">
        <v>0</v>
      </c>
      <c r="BE10" s="1318"/>
      <c r="BF10" s="1318"/>
      <c r="BG10" s="1318"/>
      <c r="BH10" s="1318"/>
      <c r="BI10" s="1320">
        <v>1370188</v>
      </c>
      <c r="BJ10" s="1314">
        <v>542</v>
      </c>
      <c r="BK10" s="1315">
        <v>1370730</v>
      </c>
      <c r="BL10" s="433"/>
      <c r="BM10" s="1546"/>
      <c r="BN10" s="1546"/>
      <c r="BO10" s="1543"/>
      <c r="BP10" s="1526"/>
      <c r="BQ10" s="418"/>
      <c r="BR10" s="418"/>
      <c r="BS10" s="418"/>
      <c r="BT10" s="418"/>
      <c r="BU10" s="1542"/>
      <c r="BV10" s="1518"/>
      <c r="BW10" s="253"/>
      <c r="BX10" s="1089"/>
      <c r="BY10" s="419"/>
      <c r="BZ10" s="521"/>
      <c r="CA10" s="521"/>
      <c r="CB10" s="521"/>
      <c r="CC10" s="521"/>
      <c r="CE10" s="382" t="s">
        <v>65</v>
      </c>
      <c r="CF10" s="412">
        <v>711789</v>
      </c>
      <c r="CG10" s="372">
        <v>700267</v>
      </c>
      <c r="CH10" s="413">
        <v>1.65</v>
      </c>
      <c r="CI10" s="689"/>
      <c r="CJ10" s="758"/>
      <c r="CK10" s="244" t="s">
        <v>66</v>
      </c>
      <c r="CL10" s="414">
        <v>768</v>
      </c>
      <c r="CM10" s="422">
        <v>1128</v>
      </c>
      <c r="CN10" s="375">
        <v>679</v>
      </c>
      <c r="CO10" s="423">
        <v>2575</v>
      </c>
      <c r="CP10" s="424">
        <v>2433</v>
      </c>
      <c r="CQ10" s="1150">
        <v>5.84</v>
      </c>
      <c r="CR10" s="208"/>
      <c r="CS10" s="254" t="s">
        <v>67</v>
      </c>
      <c r="CT10" s="255">
        <v>221.29</v>
      </c>
      <c r="CU10" s="256">
        <v>218.6</v>
      </c>
      <c r="CV10" s="257">
        <v>1.23</v>
      </c>
      <c r="CW10" s="255">
        <v>115.52</v>
      </c>
      <c r="CX10" s="428">
        <v>114.2</v>
      </c>
      <c r="CY10" s="257">
        <v>1.1599999999999999</v>
      </c>
      <c r="CZ10" s="255">
        <v>205.25</v>
      </c>
      <c r="DA10" s="256">
        <v>202.86</v>
      </c>
      <c r="DB10" s="257">
        <v>1.18</v>
      </c>
      <c r="DC10" s="362"/>
      <c r="DD10" s="208"/>
      <c r="DE10" s="208" t="s">
        <v>68</v>
      </c>
      <c r="DF10" s="375">
        <v>83</v>
      </c>
      <c r="DG10" s="375">
        <v>83</v>
      </c>
      <c r="DH10" s="375">
        <v>83</v>
      </c>
      <c r="DI10" s="375">
        <v>83</v>
      </c>
      <c r="DJ10" s="208"/>
      <c r="DK10" s="514" t="s">
        <v>181</v>
      </c>
      <c r="DL10" s="1099">
        <v>1.97</v>
      </c>
      <c r="DM10" s="515">
        <v>1.96</v>
      </c>
      <c r="DN10" s="1321">
        <v>0.01</v>
      </c>
      <c r="DO10" s="417"/>
      <c r="DP10" s="1309" t="s">
        <v>70</v>
      </c>
      <c r="DQ10" s="1317">
        <v>300065</v>
      </c>
      <c r="DR10" s="1318">
        <v>430</v>
      </c>
      <c r="DS10" s="1318">
        <v>91976</v>
      </c>
      <c r="DT10" s="1319">
        <v>0</v>
      </c>
      <c r="DU10" s="1318"/>
      <c r="DV10" s="1318"/>
      <c r="DW10" s="1318"/>
      <c r="DX10" s="1318"/>
      <c r="DY10" s="1320">
        <v>392471</v>
      </c>
      <c r="DZ10" s="1314">
        <v>34773</v>
      </c>
      <c r="EA10" s="1315">
        <v>427244</v>
      </c>
      <c r="EB10" s="954"/>
      <c r="EC10" s="954"/>
      <c r="ED10" s="1368" t="s">
        <v>70</v>
      </c>
      <c r="EE10" s="1317">
        <v>937591</v>
      </c>
      <c r="EF10" s="1318">
        <v>0</v>
      </c>
      <c r="EG10" s="1318">
        <v>229649</v>
      </c>
      <c r="EH10" s="1319">
        <v>0</v>
      </c>
      <c r="EI10" s="1318"/>
      <c r="EJ10" s="1318"/>
      <c r="EK10" s="1318"/>
      <c r="EL10" s="1318"/>
      <c r="EM10" s="1320">
        <v>1167240</v>
      </c>
      <c r="EN10" s="1314">
        <v>623</v>
      </c>
      <c r="EO10" s="1315">
        <v>1167863</v>
      </c>
      <c r="EP10" s="433"/>
      <c r="EQ10" s="1546"/>
      <c r="ER10" s="1546"/>
      <c r="ES10" s="1543"/>
      <c r="ET10" s="1526"/>
      <c r="EU10" s="418"/>
      <c r="EV10" s="418"/>
      <c r="EW10" s="418"/>
      <c r="EX10" s="418"/>
      <c r="EY10" s="1542"/>
      <c r="EZ10" s="1518"/>
      <c r="FA10" s="253"/>
      <c r="FB10" s="1089"/>
      <c r="FC10" s="419"/>
      <c r="FD10" s="521"/>
      <c r="FE10" s="521"/>
      <c r="FF10" s="521"/>
      <c r="FG10" s="420"/>
      <c r="FI10" s="382" t="s">
        <v>65</v>
      </c>
      <c r="FJ10" s="412">
        <v>511924</v>
      </c>
      <c r="FK10" s="372">
        <v>490263</v>
      </c>
      <c r="FL10" s="413">
        <v>4.42</v>
      </c>
      <c r="FM10" s="689"/>
      <c r="FN10" s="758"/>
      <c r="FO10" s="244" t="s">
        <v>66</v>
      </c>
      <c r="FP10" s="414">
        <v>342</v>
      </c>
      <c r="FQ10" s="422">
        <v>347</v>
      </c>
      <c r="FR10" s="375">
        <v>412</v>
      </c>
      <c r="FS10" s="423">
        <v>1101</v>
      </c>
      <c r="FT10" s="424">
        <v>1048</v>
      </c>
      <c r="FU10" s="1150">
        <v>5.0599999999999996</v>
      </c>
      <c r="FV10" s="742"/>
      <c r="FW10" s="254" t="s">
        <v>67</v>
      </c>
      <c r="FX10" s="255">
        <v>176.38</v>
      </c>
      <c r="FY10" s="256">
        <v>186.22</v>
      </c>
      <c r="FZ10" s="257">
        <v>-5.28</v>
      </c>
      <c r="GA10" s="255">
        <v>120.75</v>
      </c>
      <c r="GB10" s="428">
        <v>120.79</v>
      </c>
      <c r="GC10" s="257">
        <v>-0.03</v>
      </c>
      <c r="GD10" s="255">
        <v>169.36</v>
      </c>
      <c r="GE10" s="256">
        <v>178.3</v>
      </c>
      <c r="GF10" s="257">
        <v>-5.01</v>
      </c>
      <c r="GG10" s="362"/>
      <c r="GH10" s="208"/>
      <c r="GI10" s="208" t="s">
        <v>68</v>
      </c>
      <c r="GJ10" s="375">
        <v>83</v>
      </c>
      <c r="GK10" s="375">
        <v>83</v>
      </c>
      <c r="GL10" s="375">
        <v>83</v>
      </c>
      <c r="GM10" s="375">
        <v>83</v>
      </c>
      <c r="GN10" s="208"/>
      <c r="GO10" s="514" t="s">
        <v>181</v>
      </c>
      <c r="GP10" s="1099">
        <v>1.95</v>
      </c>
      <c r="GQ10" s="515">
        <v>1.94</v>
      </c>
      <c r="GR10" s="1321">
        <v>0.01</v>
      </c>
      <c r="GS10" s="417"/>
      <c r="GT10" s="1309" t="s">
        <v>70</v>
      </c>
      <c r="GU10" s="1317">
        <v>225101</v>
      </c>
      <c r="GV10" s="1318">
        <v>119</v>
      </c>
      <c r="GW10" s="1318">
        <v>84975</v>
      </c>
      <c r="GX10" s="1319">
        <v>0</v>
      </c>
      <c r="GY10" s="1318"/>
      <c r="GZ10" s="1318"/>
      <c r="HA10" s="1318"/>
      <c r="HB10" s="1318"/>
      <c r="HC10" s="1320">
        <v>310195</v>
      </c>
      <c r="HD10" s="1314">
        <v>7260</v>
      </c>
      <c r="HE10" s="1315">
        <v>317455</v>
      </c>
      <c r="HF10" s="741"/>
      <c r="HG10" s="741"/>
      <c r="HH10" s="1369" t="s">
        <v>70</v>
      </c>
      <c r="HI10" s="1317">
        <v>891945</v>
      </c>
      <c r="HJ10" s="1318">
        <v>0</v>
      </c>
      <c r="HK10" s="1318">
        <v>193253</v>
      </c>
      <c r="HL10" s="1319">
        <v>0</v>
      </c>
      <c r="HM10" s="1318"/>
      <c r="HN10" s="1318"/>
      <c r="HO10" s="1318"/>
      <c r="HP10" s="1318"/>
      <c r="HQ10" s="1320">
        <v>1085198</v>
      </c>
      <c r="HR10" s="1314">
        <v>14306</v>
      </c>
      <c r="HS10" s="1315">
        <v>1099504</v>
      </c>
      <c r="HT10" s="433"/>
      <c r="HU10" s="1546"/>
      <c r="HV10" s="1546"/>
      <c r="HW10" s="1543"/>
      <c r="HX10" s="1526"/>
      <c r="HY10" s="418"/>
      <c r="HZ10" s="418"/>
      <c r="IA10" s="418"/>
      <c r="IB10" s="418"/>
      <c r="IC10" s="1542"/>
      <c r="ID10" s="1518"/>
      <c r="IE10" s="253"/>
      <c r="IF10" s="1089"/>
      <c r="IG10" s="419"/>
      <c r="IH10" s="521"/>
      <c r="II10" s="521"/>
      <c r="IJ10" s="521"/>
      <c r="IK10" s="521"/>
      <c r="IM10" s="382" t="s">
        <v>65</v>
      </c>
      <c r="IN10" s="412">
        <v>992790</v>
      </c>
      <c r="IO10" s="372">
        <v>941919</v>
      </c>
      <c r="IP10" s="413">
        <v>5.4</v>
      </c>
      <c r="IQ10" s="689"/>
      <c r="IR10" s="758"/>
      <c r="IS10" s="244" t="s">
        <v>66</v>
      </c>
      <c r="IT10" s="414">
        <v>1645</v>
      </c>
      <c r="IU10" s="422">
        <v>1982</v>
      </c>
      <c r="IV10" s="375">
        <v>1539</v>
      </c>
      <c r="IW10" s="423">
        <v>5166</v>
      </c>
      <c r="IX10" s="424">
        <v>4049</v>
      </c>
      <c r="IY10" s="1150">
        <v>27.59</v>
      </c>
      <c r="IZ10" s="208"/>
      <c r="JA10" s="254" t="s">
        <v>67</v>
      </c>
      <c r="JB10" s="255">
        <v>182.68</v>
      </c>
      <c r="JC10" s="256">
        <v>185.41</v>
      </c>
      <c r="JD10" s="257">
        <v>-1.47</v>
      </c>
      <c r="JE10" s="255">
        <v>172.34</v>
      </c>
      <c r="JF10" s="428">
        <v>176.38</v>
      </c>
      <c r="JG10" s="257">
        <v>-2.29</v>
      </c>
      <c r="JH10" s="255">
        <v>180.75</v>
      </c>
      <c r="JI10" s="256">
        <v>183.79</v>
      </c>
      <c r="JJ10" s="257">
        <v>-1.65</v>
      </c>
      <c r="JK10" s="362"/>
      <c r="JL10" s="208"/>
      <c r="JM10" s="208" t="s">
        <v>68</v>
      </c>
      <c r="JN10" s="375">
        <v>83</v>
      </c>
      <c r="JO10" s="375">
        <v>83</v>
      </c>
      <c r="JP10" s="375">
        <v>83</v>
      </c>
      <c r="JQ10" s="375">
        <v>83</v>
      </c>
      <c r="JR10" s="208"/>
      <c r="JS10" s="514" t="s">
        <v>181</v>
      </c>
      <c r="JT10" s="1099">
        <v>2</v>
      </c>
      <c r="JU10" s="515">
        <v>2.02</v>
      </c>
      <c r="JV10" s="1321">
        <v>-0.02</v>
      </c>
      <c r="JW10" s="417"/>
      <c r="JX10" s="1309" t="s">
        <v>70</v>
      </c>
      <c r="JY10" s="1317">
        <v>249075</v>
      </c>
      <c r="JZ10" s="1318">
        <v>0</v>
      </c>
      <c r="KA10" s="1318">
        <v>84815</v>
      </c>
      <c r="KB10" s="1319">
        <v>0</v>
      </c>
      <c r="KC10" s="1318"/>
      <c r="KD10" s="1318"/>
      <c r="KE10" s="1318"/>
      <c r="KF10" s="1318"/>
      <c r="KG10" s="1320">
        <v>333890</v>
      </c>
      <c r="KH10" s="1314">
        <v>31130</v>
      </c>
      <c r="KI10" s="1315">
        <v>365020</v>
      </c>
      <c r="KJ10" s="945"/>
      <c r="KK10" s="945"/>
      <c r="KL10" s="1370" t="s">
        <v>70</v>
      </c>
      <c r="KM10" s="1317">
        <v>1103351</v>
      </c>
      <c r="KN10" s="1318">
        <v>0</v>
      </c>
      <c r="KO10" s="1318">
        <v>250668</v>
      </c>
      <c r="KP10" s="1319">
        <v>0</v>
      </c>
      <c r="KQ10" s="1318"/>
      <c r="KR10" s="1318"/>
      <c r="KS10" s="1318"/>
      <c r="KT10" s="1318"/>
      <c r="KU10" s="1320">
        <v>1354019</v>
      </c>
      <c r="KV10" s="1314">
        <v>3523</v>
      </c>
      <c r="KW10" s="1315">
        <v>1357542</v>
      </c>
      <c r="KX10" s="433"/>
      <c r="KY10" s="1546"/>
      <c r="KZ10" s="1546"/>
      <c r="LA10" s="1543"/>
      <c r="LB10" s="1526"/>
      <c r="LC10" s="418"/>
      <c r="LD10" s="418"/>
      <c r="LE10" s="418"/>
      <c r="LF10" s="418"/>
      <c r="LG10" s="1542"/>
      <c r="LH10" s="1518"/>
      <c r="LI10" s="253"/>
      <c r="LJ10" s="1089"/>
      <c r="LK10" s="419"/>
      <c r="LL10" s="521"/>
      <c r="LM10" s="521"/>
      <c r="LN10" s="521"/>
      <c r="LO10" s="521"/>
      <c r="LQ10" s="382" t="s">
        <v>65</v>
      </c>
      <c r="LR10" s="371">
        <v>2792552</v>
      </c>
      <c r="LS10" s="372">
        <v>2690436</v>
      </c>
      <c r="LT10" s="413">
        <v>3.8</v>
      </c>
      <c r="LU10" s="408"/>
      <c r="LV10" s="408"/>
      <c r="LW10" s="1205" t="s">
        <v>66</v>
      </c>
      <c r="LX10" s="1100">
        <v>9381</v>
      </c>
      <c r="LY10" s="1203">
        <v>8066</v>
      </c>
      <c r="LZ10" s="1204">
        <v>16.3</v>
      </c>
      <c r="MA10" s="206"/>
      <c r="MB10" s="254" t="s">
        <v>67</v>
      </c>
      <c r="MC10" s="255">
        <v>203.67</v>
      </c>
      <c r="MD10" s="548">
        <v>204.36</v>
      </c>
      <c r="ME10" s="257">
        <v>-0.34</v>
      </c>
      <c r="MF10" s="255">
        <v>150.32</v>
      </c>
      <c r="MG10" s="548">
        <v>150.38</v>
      </c>
      <c r="MH10" s="257">
        <v>-0.04</v>
      </c>
      <c r="MI10" s="255">
        <v>195.5</v>
      </c>
      <c r="MJ10" s="548">
        <v>196.33</v>
      </c>
      <c r="MK10" s="257">
        <v>-0.42</v>
      </c>
      <c r="ML10" s="230"/>
      <c r="MM10" s="230"/>
      <c r="MN10" s="230" t="s">
        <v>68</v>
      </c>
      <c r="MO10" s="721">
        <v>83</v>
      </c>
      <c r="MP10" s="721">
        <v>83</v>
      </c>
      <c r="MQ10" s="721">
        <v>83</v>
      </c>
      <c r="MR10" s="721">
        <v>83</v>
      </c>
      <c r="MS10" s="721">
        <v>83</v>
      </c>
      <c r="MT10" s="571"/>
      <c r="MU10" s="514" t="s">
        <v>181</v>
      </c>
      <c r="MV10" s="1099">
        <v>1.99</v>
      </c>
      <c r="MW10" s="515">
        <v>1.99</v>
      </c>
      <c r="MX10" s="1321">
        <v>0</v>
      </c>
      <c r="MY10" s="579"/>
      <c r="MZ10" s="1309" t="s">
        <v>70</v>
      </c>
      <c r="NA10" s="1317">
        <v>1035940</v>
      </c>
      <c r="NB10" s="1318">
        <v>727</v>
      </c>
      <c r="NC10" s="1318">
        <v>334307</v>
      </c>
      <c r="ND10" s="1319">
        <v>0</v>
      </c>
      <c r="NE10" s="1318"/>
      <c r="NF10" s="1318"/>
      <c r="NG10" s="1318"/>
      <c r="NH10" s="1318"/>
      <c r="NI10" s="1320">
        <v>1370974</v>
      </c>
      <c r="NJ10" s="1314">
        <v>86638</v>
      </c>
      <c r="NK10" s="1315">
        <v>1457612</v>
      </c>
      <c r="NL10" s="710"/>
      <c r="NM10" s="710"/>
      <c r="NN10" s="1309" t="s">
        <v>70</v>
      </c>
      <c r="NO10" s="1317">
        <v>4000014</v>
      </c>
      <c r="NP10" s="1318">
        <v>114</v>
      </c>
      <c r="NQ10" s="1318">
        <v>976517</v>
      </c>
      <c r="NR10" s="1319">
        <v>0</v>
      </c>
      <c r="NS10" s="1318"/>
      <c r="NT10" s="1318"/>
      <c r="NU10" s="1318"/>
      <c r="NV10" s="1318"/>
      <c r="NW10" s="1320">
        <v>4976645</v>
      </c>
      <c r="NX10" s="1314">
        <v>18994</v>
      </c>
      <c r="NY10" s="1315">
        <v>4995639</v>
      </c>
    </row>
    <row r="11" spans="1:391" ht="22.5" customHeight="1" thickTop="1" thickBot="1" x14ac:dyDescent="0.25">
      <c r="A11" s="374" t="s">
        <v>54</v>
      </c>
      <c r="B11" s="414">
        <v>509221</v>
      </c>
      <c r="C11" s="376">
        <v>493520</v>
      </c>
      <c r="D11" s="340">
        <v>3.18</v>
      </c>
      <c r="E11" s="387"/>
      <c r="F11" s="387"/>
      <c r="G11" s="244" t="s">
        <v>71</v>
      </c>
      <c r="H11" s="414">
        <v>2972</v>
      </c>
      <c r="I11" s="422">
        <v>2847</v>
      </c>
      <c r="J11" s="375">
        <v>3071</v>
      </c>
      <c r="K11" s="423">
        <v>8890</v>
      </c>
      <c r="L11" s="424">
        <v>8057</v>
      </c>
      <c r="M11" s="1150">
        <v>10.34</v>
      </c>
      <c r="N11" s="208"/>
      <c r="O11" s="254" t="s">
        <v>72</v>
      </c>
      <c r="P11" s="255">
        <v>317.8</v>
      </c>
      <c r="Q11" s="256">
        <v>307.92</v>
      </c>
      <c r="R11" s="257">
        <v>3.21</v>
      </c>
      <c r="S11" s="255">
        <v>186.56</v>
      </c>
      <c r="T11" s="428">
        <v>182.87</v>
      </c>
      <c r="U11" s="257">
        <v>2.02</v>
      </c>
      <c r="V11" s="255">
        <v>299.73</v>
      </c>
      <c r="W11" s="256">
        <v>291.04000000000002</v>
      </c>
      <c r="X11" s="257">
        <v>2.99</v>
      </c>
      <c r="Y11" s="362"/>
      <c r="Z11" s="208"/>
      <c r="AA11" s="208" t="s">
        <v>73</v>
      </c>
      <c r="AB11" s="375">
        <v>117</v>
      </c>
      <c r="AC11" s="375">
        <v>117</v>
      </c>
      <c r="AD11" s="375">
        <v>117</v>
      </c>
      <c r="AE11" s="375">
        <v>117</v>
      </c>
      <c r="AF11" s="208"/>
      <c r="AG11" s="420" t="s">
        <v>182</v>
      </c>
      <c r="AH11" s="208"/>
      <c r="AI11" s="208"/>
      <c r="AJ11" s="208"/>
      <c r="AK11" s="208"/>
      <c r="AL11" s="1309" t="s">
        <v>75</v>
      </c>
      <c r="AM11" s="1322">
        <v>0</v>
      </c>
      <c r="AN11" s="1323">
        <v>0</v>
      </c>
      <c r="AO11" s="1323">
        <v>0</v>
      </c>
      <c r="AP11" s="1319">
        <v>0</v>
      </c>
      <c r="AQ11" s="1318"/>
      <c r="AR11" s="1318"/>
      <c r="AS11" s="1318"/>
      <c r="AT11" s="1318"/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/>
      <c r="BF11" s="1318"/>
      <c r="BG11" s="1318"/>
      <c r="BH11" s="1318"/>
      <c r="BI11" s="1320">
        <v>0</v>
      </c>
      <c r="BJ11" s="1314">
        <v>0</v>
      </c>
      <c r="BK11" s="1315">
        <v>0</v>
      </c>
      <c r="BL11" s="433"/>
      <c r="BM11" s="1083"/>
      <c r="BN11" s="1083"/>
      <c r="BO11" s="1083"/>
      <c r="BP11" s="1292"/>
      <c r="BQ11" s="426"/>
      <c r="BR11" s="426"/>
      <c r="BS11" s="426"/>
      <c r="BT11" s="407"/>
      <c r="BU11" s="1542"/>
      <c r="BV11" s="1518"/>
      <c r="BW11" s="253"/>
      <c r="BX11" s="1089"/>
      <c r="BY11" s="419"/>
      <c r="BZ11" s="521"/>
      <c r="CA11" s="521"/>
      <c r="CB11" s="521"/>
      <c r="CC11" s="521"/>
      <c r="CE11" s="374" t="s">
        <v>54</v>
      </c>
      <c r="CF11" s="414">
        <v>665538</v>
      </c>
      <c r="CG11" s="376">
        <v>656154</v>
      </c>
      <c r="CH11" s="340">
        <v>1.43</v>
      </c>
      <c r="CI11" s="507"/>
      <c r="CJ11" s="507"/>
      <c r="CK11" s="244" t="s">
        <v>71</v>
      </c>
      <c r="CL11" s="414">
        <v>3593</v>
      </c>
      <c r="CM11" s="422">
        <v>3337</v>
      </c>
      <c r="CN11" s="375">
        <v>3561</v>
      </c>
      <c r="CO11" s="423">
        <v>10491</v>
      </c>
      <c r="CP11" s="424">
        <v>9306</v>
      </c>
      <c r="CQ11" s="1150">
        <v>12.73</v>
      </c>
      <c r="CR11" s="208"/>
      <c r="CS11" s="254" t="s">
        <v>72</v>
      </c>
      <c r="CT11" s="255">
        <v>314.76</v>
      </c>
      <c r="CU11" s="256">
        <v>307.5</v>
      </c>
      <c r="CV11" s="257">
        <v>2.36</v>
      </c>
      <c r="CW11" s="255">
        <v>108.14</v>
      </c>
      <c r="CX11" s="428">
        <v>106.39</v>
      </c>
      <c r="CY11" s="257">
        <v>1.64</v>
      </c>
      <c r="CZ11" s="255">
        <v>283.43</v>
      </c>
      <c r="DA11" s="256">
        <v>277.19</v>
      </c>
      <c r="DB11" s="257">
        <v>2.25</v>
      </c>
      <c r="DC11" s="362"/>
      <c r="DD11" s="208"/>
      <c r="DE11" s="208" t="s">
        <v>73</v>
      </c>
      <c r="DF11" s="375">
        <v>117</v>
      </c>
      <c r="DG11" s="375">
        <v>117</v>
      </c>
      <c r="DH11" s="375">
        <v>117</v>
      </c>
      <c r="DI11" s="375">
        <v>117</v>
      </c>
      <c r="DJ11" s="208"/>
      <c r="DK11" s="420" t="s">
        <v>182</v>
      </c>
      <c r="DL11" s="208"/>
      <c r="DM11" s="208"/>
      <c r="DN11" s="208"/>
      <c r="DO11" s="208"/>
      <c r="DP11" s="1309" t="s">
        <v>75</v>
      </c>
      <c r="DQ11" s="1322">
        <v>0</v>
      </c>
      <c r="DR11" s="1323">
        <v>0</v>
      </c>
      <c r="DS11" s="1323">
        <v>0</v>
      </c>
      <c r="DT11" s="1319">
        <v>0</v>
      </c>
      <c r="DU11" s="1318"/>
      <c r="DV11" s="1318"/>
      <c r="DW11" s="1318"/>
      <c r="DX11" s="1318"/>
      <c r="DY11" s="1320">
        <v>0</v>
      </c>
      <c r="DZ11" s="1314">
        <v>0</v>
      </c>
      <c r="EA11" s="1315">
        <v>0</v>
      </c>
      <c r="EB11" s="954"/>
      <c r="EC11" s="954"/>
      <c r="ED11" s="1368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/>
      <c r="EJ11" s="1318"/>
      <c r="EK11" s="1318"/>
      <c r="EL11" s="1318"/>
      <c r="EM11" s="1320">
        <v>0</v>
      </c>
      <c r="EN11" s="1314">
        <v>0</v>
      </c>
      <c r="EO11" s="1315">
        <v>0</v>
      </c>
      <c r="EP11" s="433"/>
      <c r="EQ11" s="1083"/>
      <c r="ER11" s="1083"/>
      <c r="ES11" s="1083"/>
      <c r="ET11" s="1292"/>
      <c r="EU11" s="426"/>
      <c r="EV11" s="426"/>
      <c r="EW11" s="426"/>
      <c r="EX11" s="407"/>
      <c r="EY11" s="1542"/>
      <c r="EZ11" s="1518"/>
      <c r="FA11" s="253"/>
      <c r="FB11" s="1089"/>
      <c r="FC11" s="419"/>
      <c r="FD11" s="521"/>
      <c r="FE11" s="521"/>
      <c r="FF11" s="521"/>
      <c r="FG11" s="420"/>
      <c r="FI11" s="374" t="s">
        <v>54</v>
      </c>
      <c r="FJ11" s="414">
        <v>472978</v>
      </c>
      <c r="FK11" s="376">
        <v>453005</v>
      </c>
      <c r="FL11" s="340">
        <v>4.41</v>
      </c>
      <c r="FM11" s="507"/>
      <c r="FN11" s="507"/>
      <c r="FO11" s="244" t="s">
        <v>71</v>
      </c>
      <c r="FP11" s="414">
        <v>2845</v>
      </c>
      <c r="FQ11" s="422">
        <v>2292</v>
      </c>
      <c r="FR11" s="375">
        <v>2383</v>
      </c>
      <c r="FS11" s="423">
        <v>7520</v>
      </c>
      <c r="FT11" s="424">
        <v>6963</v>
      </c>
      <c r="FU11" s="1150">
        <v>8</v>
      </c>
      <c r="FV11" s="742"/>
      <c r="FW11" s="254" t="s">
        <v>72</v>
      </c>
      <c r="FX11" s="255">
        <v>240.65</v>
      </c>
      <c r="FY11" s="256">
        <v>240.45</v>
      </c>
      <c r="FZ11" s="257">
        <v>0.08</v>
      </c>
      <c r="GA11" s="255">
        <v>94.91</v>
      </c>
      <c r="GB11" s="428">
        <v>96.97</v>
      </c>
      <c r="GC11" s="257">
        <v>-2.12</v>
      </c>
      <c r="GD11" s="255">
        <v>222.26</v>
      </c>
      <c r="GE11" s="256">
        <v>223.1</v>
      </c>
      <c r="GF11" s="257">
        <v>-0.38</v>
      </c>
      <c r="GG11" s="362"/>
      <c r="GH11" s="208"/>
      <c r="GI11" s="208" t="s">
        <v>73</v>
      </c>
      <c r="GJ11" s="375">
        <v>117</v>
      </c>
      <c r="GK11" s="375">
        <v>117</v>
      </c>
      <c r="GL11" s="375">
        <v>117</v>
      </c>
      <c r="GM11" s="375">
        <v>117</v>
      </c>
      <c r="GN11" s="208"/>
      <c r="GO11" s="420" t="s">
        <v>182</v>
      </c>
      <c r="GP11" s="208"/>
      <c r="GQ11" s="208"/>
      <c r="GR11" s="208"/>
      <c r="GS11" s="208"/>
      <c r="GT11" s="1309" t="s">
        <v>75</v>
      </c>
      <c r="GU11" s="1322">
        <v>0</v>
      </c>
      <c r="GV11" s="1323">
        <v>0</v>
      </c>
      <c r="GW11" s="1323">
        <v>0</v>
      </c>
      <c r="GX11" s="1319">
        <v>0</v>
      </c>
      <c r="GY11" s="1318"/>
      <c r="GZ11" s="1318"/>
      <c r="HA11" s="1318"/>
      <c r="HB11" s="1318"/>
      <c r="HC11" s="1320">
        <v>0</v>
      </c>
      <c r="HD11" s="1314">
        <v>0</v>
      </c>
      <c r="HE11" s="1315">
        <v>0</v>
      </c>
      <c r="HF11" s="741"/>
      <c r="HG11" s="741"/>
      <c r="HH11" s="136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/>
      <c r="HN11" s="1318"/>
      <c r="HO11" s="1318"/>
      <c r="HP11" s="1318"/>
      <c r="HQ11" s="1320">
        <v>0</v>
      </c>
      <c r="HR11" s="1314">
        <v>0</v>
      </c>
      <c r="HS11" s="1315">
        <v>0</v>
      </c>
      <c r="HT11" s="433"/>
      <c r="HU11" s="1083"/>
      <c r="HV11" s="1083"/>
      <c r="HW11" s="1083"/>
      <c r="HX11" s="1292"/>
      <c r="HY11" s="426"/>
      <c r="HZ11" s="426"/>
      <c r="IA11" s="426"/>
      <c r="IB11" s="407"/>
      <c r="IC11" s="1542"/>
      <c r="ID11" s="1518"/>
      <c r="IE11" s="253"/>
      <c r="IF11" s="1089"/>
      <c r="IG11" s="419"/>
      <c r="IH11" s="521"/>
      <c r="II11" s="521"/>
      <c r="IJ11" s="521"/>
      <c r="IK11" s="521"/>
      <c r="IM11" s="374" t="s">
        <v>54</v>
      </c>
      <c r="IN11" s="414">
        <v>927882</v>
      </c>
      <c r="IO11" s="376">
        <v>878665</v>
      </c>
      <c r="IP11" s="340">
        <v>5.6</v>
      </c>
      <c r="IQ11" s="507"/>
      <c r="IR11" s="507"/>
      <c r="IS11" s="244" t="s">
        <v>71</v>
      </c>
      <c r="IT11" s="414">
        <v>3396</v>
      </c>
      <c r="IU11" s="422">
        <v>3571</v>
      </c>
      <c r="IV11" s="375">
        <v>3065</v>
      </c>
      <c r="IW11" s="423">
        <v>10032</v>
      </c>
      <c r="IX11" s="424">
        <v>8168</v>
      </c>
      <c r="IY11" s="1150">
        <v>22.82</v>
      </c>
      <c r="IZ11" s="208"/>
      <c r="JA11" s="254" t="s">
        <v>72</v>
      </c>
      <c r="JB11" s="255">
        <v>286.49</v>
      </c>
      <c r="JC11" s="256">
        <v>285.14</v>
      </c>
      <c r="JD11" s="257">
        <v>0.47</v>
      </c>
      <c r="JE11" s="255">
        <v>214.61</v>
      </c>
      <c r="JF11" s="428">
        <v>229.28</v>
      </c>
      <c r="JG11" s="257">
        <v>-6.4</v>
      </c>
      <c r="JH11" s="255">
        <v>273.08</v>
      </c>
      <c r="JI11" s="256">
        <v>275.08999999999997</v>
      </c>
      <c r="JJ11" s="257">
        <v>-0.73</v>
      </c>
      <c r="JK11" s="362"/>
      <c r="JL11" s="208"/>
      <c r="JM11" s="208" t="s">
        <v>73</v>
      </c>
      <c r="JN11" s="375">
        <v>117</v>
      </c>
      <c r="JO11" s="375">
        <v>117</v>
      </c>
      <c r="JP11" s="375">
        <v>117</v>
      </c>
      <c r="JQ11" s="375">
        <v>117</v>
      </c>
      <c r="JR11" s="208"/>
      <c r="JS11" s="420" t="s">
        <v>182</v>
      </c>
      <c r="JT11" s="208"/>
      <c r="JU11" s="208"/>
      <c r="JV11" s="208"/>
      <c r="JW11" s="208"/>
      <c r="JX11" s="1309" t="s">
        <v>75</v>
      </c>
      <c r="JY11" s="1322">
        <v>0</v>
      </c>
      <c r="JZ11" s="1323">
        <v>0</v>
      </c>
      <c r="KA11" s="1323">
        <v>0</v>
      </c>
      <c r="KB11" s="1319">
        <v>0</v>
      </c>
      <c r="KC11" s="1318"/>
      <c r="KD11" s="1318"/>
      <c r="KE11" s="1318"/>
      <c r="KF11" s="1318"/>
      <c r="KG11" s="1320">
        <v>0</v>
      </c>
      <c r="KH11" s="1314">
        <v>0</v>
      </c>
      <c r="KI11" s="1315">
        <v>0</v>
      </c>
      <c r="KJ11" s="945"/>
      <c r="KK11" s="945"/>
      <c r="KL11" s="1370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/>
      <c r="KR11" s="1318"/>
      <c r="KS11" s="1318"/>
      <c r="KT11" s="1318"/>
      <c r="KU11" s="1320">
        <v>0</v>
      </c>
      <c r="KV11" s="1314">
        <v>0</v>
      </c>
      <c r="KW11" s="1315">
        <v>0</v>
      </c>
      <c r="KX11" s="433"/>
      <c r="KY11" s="1083"/>
      <c r="KZ11" s="1083"/>
      <c r="LA11" s="1083"/>
      <c r="LB11" s="1292"/>
      <c r="LC11" s="426"/>
      <c r="LD11" s="426"/>
      <c r="LE11" s="426"/>
      <c r="LF11" s="407"/>
      <c r="LG11" s="1542"/>
      <c r="LH11" s="1518"/>
      <c r="LI11" s="253"/>
      <c r="LJ11" s="1089"/>
      <c r="LK11" s="419"/>
      <c r="LL11" s="521"/>
      <c r="LM11" s="521"/>
      <c r="LN11" s="521"/>
      <c r="LO11" s="521"/>
      <c r="LQ11" s="374" t="s">
        <v>54</v>
      </c>
      <c r="LR11" s="375">
        <v>2575619</v>
      </c>
      <c r="LS11" s="563">
        <v>2481344</v>
      </c>
      <c r="LT11" s="340">
        <v>3.8</v>
      </c>
      <c r="LU11" s="408"/>
      <c r="LV11" s="408"/>
      <c r="LW11" s="1205" t="s">
        <v>71</v>
      </c>
      <c r="LX11" s="1100">
        <v>36933</v>
      </c>
      <c r="LY11" s="1203">
        <v>32494</v>
      </c>
      <c r="LZ11" s="1204">
        <v>13.66</v>
      </c>
      <c r="MA11" s="206"/>
      <c r="MB11" s="254" t="s">
        <v>72</v>
      </c>
      <c r="MC11" s="255">
        <v>290.17</v>
      </c>
      <c r="MD11" s="548">
        <v>285.10000000000002</v>
      </c>
      <c r="ME11" s="257">
        <v>1.78</v>
      </c>
      <c r="MF11" s="255">
        <v>159.57</v>
      </c>
      <c r="MG11" s="548">
        <v>163.4</v>
      </c>
      <c r="MH11" s="257">
        <v>-2.34</v>
      </c>
      <c r="MI11" s="255">
        <v>270.17</v>
      </c>
      <c r="MJ11" s="548">
        <v>266.98</v>
      </c>
      <c r="MK11" s="257">
        <v>1.19</v>
      </c>
      <c r="ML11" s="230"/>
      <c r="MM11" s="230"/>
      <c r="MN11" s="230" t="s">
        <v>73</v>
      </c>
      <c r="MO11" s="721">
        <v>117</v>
      </c>
      <c r="MP11" s="721">
        <v>117</v>
      </c>
      <c r="MQ11" s="721">
        <v>117</v>
      </c>
      <c r="MR11" s="721">
        <v>117</v>
      </c>
      <c r="MS11" s="721">
        <v>117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414">
        <v>66828</v>
      </c>
      <c r="C12" s="376">
        <v>64467</v>
      </c>
      <c r="D12" s="342">
        <v>3.66</v>
      </c>
      <c r="E12" s="387"/>
      <c r="F12" s="387"/>
      <c r="G12" s="244" t="s">
        <v>76</v>
      </c>
      <c r="H12" s="414">
        <v>4539</v>
      </c>
      <c r="I12" s="422">
        <v>5803</v>
      </c>
      <c r="J12" s="375">
        <v>4293</v>
      </c>
      <c r="K12" s="423">
        <v>14635</v>
      </c>
      <c r="L12" s="424">
        <v>14907</v>
      </c>
      <c r="M12" s="1150">
        <v>-1.82</v>
      </c>
      <c r="N12" s="208"/>
      <c r="O12" s="263" t="s">
        <v>77</v>
      </c>
      <c r="P12" s="255">
        <v>138.46</v>
      </c>
      <c r="Q12" s="256">
        <v>136.83000000000001</v>
      </c>
      <c r="R12" s="257">
        <v>1.19</v>
      </c>
      <c r="S12" s="255">
        <v>75.39</v>
      </c>
      <c r="T12" s="428">
        <v>72.38</v>
      </c>
      <c r="U12" s="257">
        <v>4.16</v>
      </c>
      <c r="V12" s="255">
        <v>129.78</v>
      </c>
      <c r="W12" s="256">
        <v>128.13</v>
      </c>
      <c r="X12" s="257">
        <v>1.29</v>
      </c>
      <c r="Y12" s="362"/>
      <c r="Z12" s="208"/>
      <c r="AA12" s="208" t="s">
        <v>78</v>
      </c>
      <c r="AB12" s="375">
        <v>197</v>
      </c>
      <c r="AC12" s="375">
        <v>197</v>
      </c>
      <c r="AD12" s="375">
        <v>197</v>
      </c>
      <c r="AE12" s="375">
        <v>197</v>
      </c>
      <c r="AF12" s="208"/>
      <c r="AG12" s="208"/>
      <c r="AH12" s="208"/>
      <c r="AI12" s="375"/>
      <c r="AJ12" s="208"/>
      <c r="AK12" s="208"/>
      <c r="AL12" s="1324" t="s">
        <v>47</v>
      </c>
      <c r="AM12" s="1325">
        <v>261699</v>
      </c>
      <c r="AN12" s="1326">
        <v>178</v>
      </c>
      <c r="AO12" s="1326">
        <v>72541</v>
      </c>
      <c r="AP12" s="1327">
        <v>0</v>
      </c>
      <c r="AQ12" s="1328"/>
      <c r="AR12" s="1328"/>
      <c r="AS12" s="1328"/>
      <c r="AT12" s="1328"/>
      <c r="AU12" s="1329">
        <v>334418</v>
      </c>
      <c r="AV12" s="1330">
        <v>13475</v>
      </c>
      <c r="AW12" s="1330">
        <v>347893</v>
      </c>
      <c r="AX12" s="206"/>
      <c r="AY12" s="206"/>
      <c r="AZ12" s="1324" t="s">
        <v>47</v>
      </c>
      <c r="BA12" s="1325">
        <v>1067127</v>
      </c>
      <c r="BB12" s="1326">
        <v>114</v>
      </c>
      <c r="BC12" s="1326">
        <v>302947</v>
      </c>
      <c r="BD12" s="1327">
        <v>0</v>
      </c>
      <c r="BE12" s="1328"/>
      <c r="BF12" s="1328"/>
      <c r="BG12" s="1328"/>
      <c r="BH12" s="1328"/>
      <c r="BI12" s="1329">
        <v>1370188</v>
      </c>
      <c r="BJ12" s="1330">
        <v>542</v>
      </c>
      <c r="BK12" s="1330">
        <v>1370730</v>
      </c>
      <c r="BL12" s="433"/>
      <c r="BM12" s="1280"/>
      <c r="BN12" s="1280"/>
      <c r="BO12" s="1280"/>
      <c r="BP12" s="1292"/>
      <c r="BQ12" s="426"/>
      <c r="BR12" s="426"/>
      <c r="BS12" s="407"/>
      <c r="BT12" s="407"/>
      <c r="BU12" s="1542"/>
      <c r="BV12" s="1518"/>
      <c r="BW12" s="253"/>
      <c r="BX12" s="1089"/>
      <c r="BY12" s="419"/>
      <c r="BZ12" s="521"/>
      <c r="CA12" s="521"/>
      <c r="CB12" s="521"/>
      <c r="CC12" s="521"/>
      <c r="CE12" s="383" t="s">
        <v>34</v>
      </c>
      <c r="CF12" s="414">
        <v>46251</v>
      </c>
      <c r="CG12" s="376">
        <v>44113</v>
      </c>
      <c r="CH12" s="342">
        <v>4.8499999999999996</v>
      </c>
      <c r="CI12" s="507"/>
      <c r="CJ12" s="507"/>
      <c r="CK12" s="244" t="s">
        <v>76</v>
      </c>
      <c r="CL12" s="414">
        <v>5991</v>
      </c>
      <c r="CM12" s="422">
        <v>5981</v>
      </c>
      <c r="CN12" s="375">
        <v>5556</v>
      </c>
      <c r="CO12" s="423">
        <v>17528</v>
      </c>
      <c r="CP12" s="424">
        <v>15912</v>
      </c>
      <c r="CQ12" s="1150">
        <v>10.16</v>
      </c>
      <c r="CR12" s="208"/>
      <c r="CS12" s="263" t="s">
        <v>77</v>
      </c>
      <c r="CT12" s="255">
        <v>97.05</v>
      </c>
      <c r="CU12" s="256">
        <v>93.44</v>
      </c>
      <c r="CV12" s="257">
        <v>3.86</v>
      </c>
      <c r="CW12" s="255">
        <v>57.17</v>
      </c>
      <c r="CX12" s="428">
        <v>54.71</v>
      </c>
      <c r="CY12" s="257">
        <v>4.5</v>
      </c>
      <c r="CZ12" s="255">
        <v>91</v>
      </c>
      <c r="DA12" s="256">
        <v>87.6</v>
      </c>
      <c r="DB12" s="257">
        <v>3.88</v>
      </c>
      <c r="DC12" s="362"/>
      <c r="DD12" s="208"/>
      <c r="DE12" s="208" t="s">
        <v>78</v>
      </c>
      <c r="DF12" s="375">
        <v>197</v>
      </c>
      <c r="DG12" s="375">
        <v>197</v>
      </c>
      <c r="DH12" s="375">
        <v>197</v>
      </c>
      <c r="DI12" s="375">
        <v>197</v>
      </c>
      <c r="DJ12" s="208"/>
      <c r="DK12" s="208"/>
      <c r="DL12" s="208"/>
      <c r="DM12" s="375"/>
      <c r="DN12" s="208"/>
      <c r="DO12" s="208"/>
      <c r="DP12" s="1324" t="s">
        <v>47</v>
      </c>
      <c r="DQ12" s="1325">
        <v>300065</v>
      </c>
      <c r="DR12" s="1326">
        <v>430</v>
      </c>
      <c r="DS12" s="1326">
        <v>91976</v>
      </c>
      <c r="DT12" s="1327">
        <v>0</v>
      </c>
      <c r="DU12" s="1328"/>
      <c r="DV12" s="1328"/>
      <c r="DW12" s="1328"/>
      <c r="DX12" s="1328"/>
      <c r="DY12" s="1329">
        <v>392471</v>
      </c>
      <c r="DZ12" s="1330">
        <v>34773</v>
      </c>
      <c r="EA12" s="1330">
        <v>427244</v>
      </c>
      <c r="EB12" s="1371"/>
      <c r="EC12" s="1371"/>
      <c r="ED12" s="1372" t="s">
        <v>47</v>
      </c>
      <c r="EE12" s="1325">
        <v>937591</v>
      </c>
      <c r="EF12" s="1326">
        <v>0</v>
      </c>
      <c r="EG12" s="1326">
        <v>229649</v>
      </c>
      <c r="EH12" s="1327">
        <v>0</v>
      </c>
      <c r="EI12" s="1328"/>
      <c r="EJ12" s="1328"/>
      <c r="EK12" s="1328"/>
      <c r="EL12" s="1328"/>
      <c r="EM12" s="1329">
        <v>1167240</v>
      </c>
      <c r="EN12" s="1330">
        <v>623</v>
      </c>
      <c r="EO12" s="1330">
        <v>1167863</v>
      </c>
      <c r="EP12" s="433"/>
      <c r="EQ12" s="1280"/>
      <c r="ER12" s="1280"/>
      <c r="ES12" s="1280"/>
      <c r="ET12" s="1292"/>
      <c r="EU12" s="426"/>
      <c r="EV12" s="426"/>
      <c r="EW12" s="407"/>
      <c r="EX12" s="407"/>
      <c r="EY12" s="1542"/>
      <c r="EZ12" s="1518"/>
      <c r="FA12" s="253"/>
      <c r="FB12" s="1089"/>
      <c r="FC12" s="419"/>
      <c r="FD12" s="521"/>
      <c r="FE12" s="521"/>
      <c r="FF12" s="521"/>
      <c r="FG12" s="420"/>
      <c r="FI12" s="383" t="s">
        <v>34</v>
      </c>
      <c r="FJ12" s="414">
        <v>38946</v>
      </c>
      <c r="FK12" s="376">
        <v>37258</v>
      </c>
      <c r="FL12" s="342">
        <v>4.53</v>
      </c>
      <c r="FM12" s="507"/>
      <c r="FN12" s="507"/>
      <c r="FO12" s="244" t="s">
        <v>76</v>
      </c>
      <c r="FP12" s="414">
        <v>5866</v>
      </c>
      <c r="FQ12" s="422">
        <v>4192</v>
      </c>
      <c r="FR12" s="375">
        <v>3989</v>
      </c>
      <c r="FS12" s="423">
        <v>14047</v>
      </c>
      <c r="FT12" s="424">
        <v>14021</v>
      </c>
      <c r="FU12" s="1150">
        <v>0.19</v>
      </c>
      <c r="FV12" s="742"/>
      <c r="FW12" s="263" t="s">
        <v>77</v>
      </c>
      <c r="FX12" s="255">
        <v>67.849999999999994</v>
      </c>
      <c r="FY12" s="256">
        <v>72.19</v>
      </c>
      <c r="FZ12" s="257">
        <v>-6.01</v>
      </c>
      <c r="GA12" s="255">
        <v>70.72</v>
      </c>
      <c r="GB12" s="428">
        <v>70.62</v>
      </c>
      <c r="GC12" s="257">
        <v>0.14000000000000001</v>
      </c>
      <c r="GD12" s="255">
        <v>68.22</v>
      </c>
      <c r="GE12" s="256">
        <v>72</v>
      </c>
      <c r="GF12" s="257">
        <v>-5.25</v>
      </c>
      <c r="GG12" s="362"/>
      <c r="GH12" s="208"/>
      <c r="GI12" s="208" t="s">
        <v>78</v>
      </c>
      <c r="GJ12" s="375">
        <v>197</v>
      </c>
      <c r="GK12" s="375">
        <v>197</v>
      </c>
      <c r="GL12" s="375">
        <v>197</v>
      </c>
      <c r="GM12" s="375">
        <v>197</v>
      </c>
      <c r="GN12" s="208"/>
      <c r="GO12" s="208"/>
      <c r="GP12" s="208"/>
      <c r="GQ12" s="375"/>
      <c r="GR12" s="208"/>
      <c r="GS12" s="208"/>
      <c r="GT12" s="1324" t="s">
        <v>47</v>
      </c>
      <c r="GU12" s="1325">
        <v>225101</v>
      </c>
      <c r="GV12" s="1326">
        <v>119</v>
      </c>
      <c r="GW12" s="1326">
        <v>84975</v>
      </c>
      <c r="GX12" s="1327">
        <v>0</v>
      </c>
      <c r="GY12" s="1328"/>
      <c r="GZ12" s="1328"/>
      <c r="HA12" s="1328"/>
      <c r="HB12" s="1328"/>
      <c r="HC12" s="1329">
        <v>310195</v>
      </c>
      <c r="HD12" s="1330">
        <v>7260</v>
      </c>
      <c r="HE12" s="1330">
        <v>317455</v>
      </c>
      <c r="HF12" s="1373"/>
      <c r="HG12" s="1373"/>
      <c r="HH12" s="1374" t="s">
        <v>47</v>
      </c>
      <c r="HI12" s="1325">
        <v>891945</v>
      </c>
      <c r="HJ12" s="1326">
        <v>0</v>
      </c>
      <c r="HK12" s="1326">
        <v>193253</v>
      </c>
      <c r="HL12" s="1327">
        <v>0</v>
      </c>
      <c r="HM12" s="1328"/>
      <c r="HN12" s="1328"/>
      <c r="HO12" s="1328"/>
      <c r="HP12" s="1328"/>
      <c r="HQ12" s="1329">
        <v>1085198</v>
      </c>
      <c r="HR12" s="1330">
        <v>14306</v>
      </c>
      <c r="HS12" s="1330">
        <v>1099504</v>
      </c>
      <c r="HT12" s="433"/>
      <c r="HU12" s="1280"/>
      <c r="HV12" s="1280"/>
      <c r="HW12" s="1280"/>
      <c r="HX12" s="1292"/>
      <c r="HY12" s="426"/>
      <c r="HZ12" s="426"/>
      <c r="IA12" s="407"/>
      <c r="IB12" s="407"/>
      <c r="IC12" s="1542"/>
      <c r="ID12" s="1518"/>
      <c r="IE12" s="253"/>
      <c r="IF12" s="1089"/>
      <c r="IG12" s="419"/>
      <c r="IH12" s="521"/>
      <c r="II12" s="521"/>
      <c r="IJ12" s="521"/>
      <c r="IK12" s="521"/>
      <c r="IM12" s="383" t="s">
        <v>34</v>
      </c>
      <c r="IN12" s="414">
        <v>64908</v>
      </c>
      <c r="IO12" s="376">
        <v>63254</v>
      </c>
      <c r="IP12" s="342">
        <v>2.61</v>
      </c>
      <c r="IQ12" s="507"/>
      <c r="IR12" s="507"/>
      <c r="IS12" s="244" t="s">
        <v>76</v>
      </c>
      <c r="IT12" s="414">
        <v>5636</v>
      </c>
      <c r="IU12" s="422">
        <v>6123</v>
      </c>
      <c r="IV12" s="375">
        <v>7522</v>
      </c>
      <c r="IW12" s="423">
        <v>19281</v>
      </c>
      <c r="IX12" s="424">
        <v>16204</v>
      </c>
      <c r="IY12" s="1150">
        <v>18.989999999999998</v>
      </c>
      <c r="IZ12" s="208"/>
      <c r="JA12" s="263" t="s">
        <v>77</v>
      </c>
      <c r="JB12" s="255">
        <v>226.72</v>
      </c>
      <c r="JC12" s="256">
        <v>236.22</v>
      </c>
      <c r="JD12" s="257">
        <v>-4.0199999999999996</v>
      </c>
      <c r="JE12" s="255">
        <v>136.82</v>
      </c>
      <c r="JF12" s="428">
        <v>138.03</v>
      </c>
      <c r="JG12" s="257">
        <v>-0.88</v>
      </c>
      <c r="JH12" s="255">
        <v>209.94</v>
      </c>
      <c r="JI12" s="256">
        <v>218.55</v>
      </c>
      <c r="JJ12" s="257">
        <v>-3.94</v>
      </c>
      <c r="JK12" s="362"/>
      <c r="JL12" s="208"/>
      <c r="JM12" s="208" t="s">
        <v>78</v>
      </c>
      <c r="JN12" s="375">
        <v>197</v>
      </c>
      <c r="JO12" s="375">
        <v>197</v>
      </c>
      <c r="JP12" s="375">
        <v>197</v>
      </c>
      <c r="JQ12" s="375">
        <v>197</v>
      </c>
      <c r="JR12" s="208"/>
      <c r="JS12" s="208"/>
      <c r="JT12" s="208"/>
      <c r="JU12" s="375"/>
      <c r="JV12" s="208"/>
      <c r="JW12" s="208"/>
      <c r="JX12" s="1324" t="s">
        <v>47</v>
      </c>
      <c r="JY12" s="1325">
        <v>249075</v>
      </c>
      <c r="JZ12" s="1326">
        <v>0</v>
      </c>
      <c r="KA12" s="1326">
        <v>84815</v>
      </c>
      <c r="KB12" s="1327">
        <v>0</v>
      </c>
      <c r="KC12" s="1328"/>
      <c r="KD12" s="1328"/>
      <c r="KE12" s="1328"/>
      <c r="KF12" s="1328"/>
      <c r="KG12" s="1329">
        <v>333890</v>
      </c>
      <c r="KH12" s="1330">
        <v>31130</v>
      </c>
      <c r="KI12" s="1330">
        <v>365020</v>
      </c>
      <c r="KJ12" s="947"/>
      <c r="KK12" s="947"/>
      <c r="KL12" s="1375" t="s">
        <v>47</v>
      </c>
      <c r="KM12" s="1325">
        <v>1103351</v>
      </c>
      <c r="KN12" s="1326">
        <v>0</v>
      </c>
      <c r="KO12" s="1326">
        <v>250668</v>
      </c>
      <c r="KP12" s="1327">
        <v>0</v>
      </c>
      <c r="KQ12" s="1328"/>
      <c r="KR12" s="1328"/>
      <c r="KS12" s="1328"/>
      <c r="KT12" s="1328"/>
      <c r="KU12" s="1329">
        <v>1354019</v>
      </c>
      <c r="KV12" s="1330">
        <v>3523</v>
      </c>
      <c r="KW12" s="1330">
        <v>1357542</v>
      </c>
      <c r="KX12" s="433"/>
      <c r="KY12" s="1280"/>
      <c r="KZ12" s="1280"/>
      <c r="LA12" s="1280"/>
      <c r="LB12" s="1292"/>
      <c r="LC12" s="426"/>
      <c r="LD12" s="426"/>
      <c r="LE12" s="407"/>
      <c r="LF12" s="407"/>
      <c r="LG12" s="1542"/>
      <c r="LH12" s="1518"/>
      <c r="LI12" s="253"/>
      <c r="LJ12" s="1089"/>
      <c r="LK12" s="419"/>
      <c r="LL12" s="521"/>
      <c r="LM12" s="521"/>
      <c r="LN12" s="521"/>
      <c r="LO12" s="521"/>
      <c r="LQ12" s="383" t="s">
        <v>34</v>
      </c>
      <c r="LR12" s="375">
        <v>216933</v>
      </c>
      <c r="LS12" s="565">
        <v>209092</v>
      </c>
      <c r="LT12" s="342">
        <v>3.75</v>
      </c>
      <c r="LU12" s="408"/>
      <c r="LV12" s="408"/>
      <c r="LW12" s="1205" t="s">
        <v>76</v>
      </c>
      <c r="LX12" s="1100">
        <v>65491</v>
      </c>
      <c r="LY12" s="1203">
        <v>61044</v>
      </c>
      <c r="LZ12" s="1204">
        <v>7.28</v>
      </c>
      <c r="MA12" s="206"/>
      <c r="MB12" s="263" t="s">
        <v>77</v>
      </c>
      <c r="MC12" s="255">
        <v>136.38</v>
      </c>
      <c r="MD12" s="548">
        <v>138.30000000000001</v>
      </c>
      <c r="ME12" s="257">
        <v>-1.39</v>
      </c>
      <c r="MF12" s="255">
        <v>91.95</v>
      </c>
      <c r="MG12" s="548">
        <v>90.63</v>
      </c>
      <c r="MH12" s="257">
        <v>1.46</v>
      </c>
      <c r="MI12" s="255">
        <v>129.58000000000001</v>
      </c>
      <c r="MJ12" s="548">
        <v>131.19999999999999</v>
      </c>
      <c r="MK12" s="257">
        <v>-1.23</v>
      </c>
      <c r="ML12" s="230"/>
      <c r="MM12" s="230"/>
      <c r="MN12" s="230" t="s">
        <v>78</v>
      </c>
      <c r="MO12" s="721">
        <v>197</v>
      </c>
      <c r="MP12" s="721">
        <v>197</v>
      </c>
      <c r="MQ12" s="721">
        <v>197</v>
      </c>
      <c r="MR12" s="721">
        <v>197</v>
      </c>
      <c r="MS12" s="721">
        <v>197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1035940</v>
      </c>
      <c r="NB12" s="1326">
        <v>727</v>
      </c>
      <c r="NC12" s="1326">
        <v>334307</v>
      </c>
      <c r="ND12" s="1327">
        <v>0</v>
      </c>
      <c r="NE12" s="1328"/>
      <c r="NF12" s="1328"/>
      <c r="NG12" s="1328"/>
      <c r="NH12" s="1328"/>
      <c r="NI12" s="1329">
        <v>1370974</v>
      </c>
      <c r="NJ12" s="1330">
        <v>86638</v>
      </c>
      <c r="NK12" s="1330">
        <v>1457612</v>
      </c>
      <c r="NL12" s="710"/>
      <c r="NM12" s="710"/>
      <c r="NN12" s="1332" t="s">
        <v>47</v>
      </c>
      <c r="NO12" s="1325">
        <v>4000014</v>
      </c>
      <c r="NP12" s="1326">
        <v>114</v>
      </c>
      <c r="NQ12" s="1326">
        <v>976517</v>
      </c>
      <c r="NR12" s="1327">
        <v>0</v>
      </c>
      <c r="NS12" s="1328"/>
      <c r="NT12" s="1328"/>
      <c r="NU12" s="1328"/>
      <c r="NV12" s="1328"/>
      <c r="NW12" s="1329">
        <v>4976645</v>
      </c>
      <c r="NX12" s="1330">
        <v>18994</v>
      </c>
      <c r="NY12" s="1330">
        <v>4995639</v>
      </c>
    </row>
    <row r="13" spans="1:391" ht="22.5" customHeight="1" thickTop="1" thickBot="1" x14ac:dyDescent="0.25">
      <c r="A13" s="382" t="s">
        <v>183</v>
      </c>
      <c r="B13" s="437">
        <v>3.62</v>
      </c>
      <c r="C13" s="438">
        <v>3.63</v>
      </c>
      <c r="D13" s="413">
        <v>-0.01</v>
      </c>
      <c r="E13" s="387"/>
      <c r="F13" s="387"/>
      <c r="G13" s="244" t="s">
        <v>80</v>
      </c>
      <c r="H13" s="414">
        <v>7567</v>
      </c>
      <c r="I13" s="422">
        <v>7660</v>
      </c>
      <c r="J13" s="375">
        <v>6559</v>
      </c>
      <c r="K13" s="423">
        <v>21786</v>
      </c>
      <c r="L13" s="424">
        <v>21977</v>
      </c>
      <c r="M13" s="1150">
        <v>-0.87</v>
      </c>
      <c r="N13" s="208"/>
      <c r="O13" s="266" t="s">
        <v>81</v>
      </c>
      <c r="P13" s="267">
        <v>3742.2200000000003</v>
      </c>
      <c r="Q13" s="268">
        <v>3619.95</v>
      </c>
      <c r="R13" s="269">
        <v>3.38</v>
      </c>
      <c r="S13" s="270">
        <v>1616.45</v>
      </c>
      <c r="T13" s="268">
        <v>1558.3899999999999</v>
      </c>
      <c r="U13" s="269">
        <v>3.73</v>
      </c>
      <c r="V13" s="270">
        <v>3449.5</v>
      </c>
      <c r="W13" s="268">
        <v>3341.7100000000005</v>
      </c>
      <c r="X13" s="269">
        <v>3.23</v>
      </c>
      <c r="Y13" s="439"/>
      <c r="Z13" s="208"/>
      <c r="AA13" s="208" t="s">
        <v>82</v>
      </c>
      <c r="AB13" s="375">
        <v>33</v>
      </c>
      <c r="AC13" s="375">
        <v>33</v>
      </c>
      <c r="AD13" s="375">
        <v>33</v>
      </c>
      <c r="AE13" s="375">
        <v>33</v>
      </c>
      <c r="AF13" s="208"/>
      <c r="AG13" s="742"/>
      <c r="AH13" s="208"/>
      <c r="AI13" s="375"/>
      <c r="AJ13" s="208"/>
      <c r="AK13" s="208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349"/>
      <c r="BM13" s="1547"/>
      <c r="BN13" s="1547"/>
      <c r="BO13" s="1547"/>
      <c r="BP13" s="1526"/>
      <c r="BQ13" s="418"/>
      <c r="BR13" s="426"/>
      <c r="BS13" s="441"/>
      <c r="BT13" s="441"/>
      <c r="BU13" s="1542"/>
      <c r="BV13" s="1548"/>
      <c r="BW13" s="253"/>
      <c r="BX13" s="1089"/>
      <c r="BY13" s="419"/>
      <c r="BZ13" s="521"/>
      <c r="CA13" s="521"/>
      <c r="CB13" s="521"/>
      <c r="CC13" s="521"/>
      <c r="CE13" s="382" t="s">
        <v>183</v>
      </c>
      <c r="CF13" s="437">
        <v>3.16</v>
      </c>
      <c r="CG13" s="438">
        <v>3.15</v>
      </c>
      <c r="CH13" s="413">
        <v>0.01</v>
      </c>
      <c r="CI13" s="507"/>
      <c r="CJ13" s="507"/>
      <c r="CK13" s="244" t="s">
        <v>80</v>
      </c>
      <c r="CL13" s="414">
        <v>18794</v>
      </c>
      <c r="CM13" s="422">
        <v>19929</v>
      </c>
      <c r="CN13" s="375">
        <v>14640</v>
      </c>
      <c r="CO13" s="423">
        <v>53363</v>
      </c>
      <c r="CP13" s="424">
        <v>46246</v>
      </c>
      <c r="CQ13" s="1150">
        <v>15.39</v>
      </c>
      <c r="CR13" s="208"/>
      <c r="CS13" s="540" t="s">
        <v>81</v>
      </c>
      <c r="CT13" s="267">
        <v>3672.8900000000003</v>
      </c>
      <c r="CU13" s="268">
        <v>3568.5</v>
      </c>
      <c r="CV13" s="269">
        <v>2.93</v>
      </c>
      <c r="CW13" s="270">
        <v>1409.64</v>
      </c>
      <c r="CX13" s="268">
        <v>1386.8600000000001</v>
      </c>
      <c r="CY13" s="269">
        <v>1.64</v>
      </c>
      <c r="CZ13" s="270">
        <v>3329.71</v>
      </c>
      <c r="DA13" s="268">
        <v>3239.61</v>
      </c>
      <c r="DB13" s="269">
        <v>2.78</v>
      </c>
      <c r="DC13" s="439"/>
      <c r="DD13" s="208"/>
      <c r="DE13" s="208" t="s">
        <v>82</v>
      </c>
      <c r="DF13" s="375">
        <v>33</v>
      </c>
      <c r="DG13" s="375">
        <v>33</v>
      </c>
      <c r="DH13" s="375">
        <v>33</v>
      </c>
      <c r="DI13" s="375">
        <v>33</v>
      </c>
      <c r="DJ13" s="208"/>
      <c r="DK13" s="742"/>
      <c r="DL13" s="208"/>
      <c r="DM13" s="375"/>
      <c r="DN13" s="208"/>
      <c r="DO13" s="208"/>
      <c r="DP13" s="508"/>
      <c r="DQ13" s="1376"/>
      <c r="DR13" s="1376"/>
      <c r="DS13" s="1376"/>
      <c r="DT13" s="1376"/>
      <c r="DU13" s="1376"/>
      <c r="DV13" s="1376"/>
      <c r="DW13" s="1376"/>
      <c r="DX13" s="1376"/>
      <c r="DY13" s="1376"/>
      <c r="DZ13" s="1336"/>
      <c r="EA13" s="1337"/>
      <c r="EB13" s="954"/>
      <c r="EC13" s="954"/>
      <c r="ED13" s="1376"/>
      <c r="EE13" s="1376"/>
      <c r="EF13" s="1376"/>
      <c r="EG13" s="1376"/>
      <c r="EH13" s="1376"/>
      <c r="EI13" s="1376"/>
      <c r="EJ13" s="1376"/>
      <c r="EK13" s="1376"/>
      <c r="EL13" s="1376"/>
      <c r="EM13" s="1376"/>
      <c r="EN13" s="1336"/>
      <c r="EO13" s="1337"/>
      <c r="EP13" s="349"/>
      <c r="EQ13" s="1547"/>
      <c r="ER13" s="1547"/>
      <c r="ES13" s="1547"/>
      <c r="ET13" s="1526"/>
      <c r="EU13" s="418"/>
      <c r="EV13" s="426"/>
      <c r="EW13" s="441"/>
      <c r="EX13" s="441"/>
      <c r="EY13" s="1542"/>
      <c r="EZ13" s="1548"/>
      <c r="FA13" s="253"/>
      <c r="FB13" s="1089"/>
      <c r="FC13" s="419"/>
      <c r="FD13" s="521"/>
      <c r="FE13" s="521"/>
      <c r="FF13" s="521"/>
      <c r="FG13" s="420"/>
      <c r="FI13" s="382" t="s">
        <v>183</v>
      </c>
      <c r="FJ13" s="437">
        <v>2.91</v>
      </c>
      <c r="FK13" s="438">
        <v>2.92</v>
      </c>
      <c r="FL13" s="413">
        <v>-0.01</v>
      </c>
      <c r="FM13" s="507"/>
      <c r="FN13" s="507"/>
      <c r="FO13" s="244" t="s">
        <v>80</v>
      </c>
      <c r="FP13" s="414">
        <v>34276</v>
      </c>
      <c r="FQ13" s="422">
        <v>33562</v>
      </c>
      <c r="FR13" s="375">
        <v>35500</v>
      </c>
      <c r="FS13" s="423">
        <v>103338</v>
      </c>
      <c r="FT13" s="424">
        <v>95166</v>
      </c>
      <c r="FU13" s="1150">
        <v>8.59</v>
      </c>
      <c r="FV13" s="742"/>
      <c r="FW13" s="266" t="s">
        <v>81</v>
      </c>
      <c r="FX13" s="267">
        <v>2869.58</v>
      </c>
      <c r="FY13" s="268">
        <v>2864</v>
      </c>
      <c r="FZ13" s="269">
        <v>0.19</v>
      </c>
      <c r="GA13" s="270">
        <v>1596.0900000000001</v>
      </c>
      <c r="GB13" s="268">
        <v>1574.5</v>
      </c>
      <c r="GC13" s="269">
        <v>1.37</v>
      </c>
      <c r="GD13" s="270">
        <v>2708.89</v>
      </c>
      <c r="GE13" s="268">
        <v>2708.0400000000004</v>
      </c>
      <c r="GF13" s="269">
        <v>0.03</v>
      </c>
      <c r="GG13" s="439"/>
      <c r="GH13" s="208"/>
      <c r="GI13" s="208" t="s">
        <v>82</v>
      </c>
      <c r="GJ13" s="375">
        <v>33</v>
      </c>
      <c r="GK13" s="375">
        <v>33</v>
      </c>
      <c r="GL13" s="375">
        <v>33</v>
      </c>
      <c r="GM13" s="375">
        <v>33</v>
      </c>
      <c r="GN13" s="208"/>
      <c r="GO13" s="742"/>
      <c r="GP13" s="208"/>
      <c r="GQ13" s="375"/>
      <c r="GR13" s="208"/>
      <c r="GS13" s="208"/>
      <c r="GT13" s="508"/>
      <c r="GU13" s="1377"/>
      <c r="GV13" s="1377"/>
      <c r="GW13" s="1377"/>
      <c r="GX13" s="1377"/>
      <c r="GY13" s="1377"/>
      <c r="GZ13" s="1377"/>
      <c r="HA13" s="1377"/>
      <c r="HB13" s="1377"/>
      <c r="HC13" s="1377"/>
      <c r="HD13" s="1378"/>
      <c r="HE13" s="1379"/>
      <c r="HF13" s="741"/>
      <c r="HG13" s="741"/>
      <c r="HH13" s="1380"/>
      <c r="HI13" s="1377"/>
      <c r="HJ13" s="1377"/>
      <c r="HK13" s="1377"/>
      <c r="HL13" s="1377"/>
      <c r="HM13" s="1377"/>
      <c r="HN13" s="1377"/>
      <c r="HO13" s="1377"/>
      <c r="HP13" s="1377"/>
      <c r="HQ13" s="1377"/>
      <c r="HR13" s="1378"/>
      <c r="HS13" s="1379"/>
      <c r="HT13" s="349"/>
      <c r="HU13" s="1547"/>
      <c r="HV13" s="1547"/>
      <c r="HW13" s="1547"/>
      <c r="HX13" s="1526"/>
      <c r="HY13" s="418"/>
      <c r="HZ13" s="426"/>
      <c r="IA13" s="441"/>
      <c r="IB13" s="441"/>
      <c r="IC13" s="1542"/>
      <c r="ID13" s="1548"/>
      <c r="IE13" s="253"/>
      <c r="IF13" s="1089"/>
      <c r="IG13" s="419"/>
      <c r="IH13" s="521"/>
      <c r="II13" s="521"/>
      <c r="IJ13" s="521"/>
      <c r="IK13" s="521"/>
      <c r="IM13" s="382" t="s">
        <v>183</v>
      </c>
      <c r="IN13" s="437">
        <v>3.89</v>
      </c>
      <c r="IO13" s="438">
        <v>3.82</v>
      </c>
      <c r="IP13" s="413">
        <v>7.0000000000000007E-2</v>
      </c>
      <c r="IQ13" s="507"/>
      <c r="IR13" s="507"/>
      <c r="IS13" s="244" t="s">
        <v>80</v>
      </c>
      <c r="IT13" s="414">
        <v>33725</v>
      </c>
      <c r="IU13" s="422">
        <v>32284</v>
      </c>
      <c r="IV13" s="375">
        <v>26462</v>
      </c>
      <c r="IW13" s="423">
        <v>92471</v>
      </c>
      <c r="IX13" s="424">
        <v>89872</v>
      </c>
      <c r="IY13" s="1150">
        <v>2.89</v>
      </c>
      <c r="IZ13" s="208"/>
      <c r="JA13" s="266" t="s">
        <v>81</v>
      </c>
      <c r="JB13" s="267">
        <v>4047.7599999999998</v>
      </c>
      <c r="JC13" s="268">
        <v>3939.49</v>
      </c>
      <c r="JD13" s="269">
        <v>2.75</v>
      </c>
      <c r="JE13" s="270">
        <v>1722.1599999999996</v>
      </c>
      <c r="JF13" s="268">
        <v>1702.9299999999998</v>
      </c>
      <c r="JG13" s="269">
        <v>1.1299999999999999</v>
      </c>
      <c r="JH13" s="270">
        <v>3613.9100000000003</v>
      </c>
      <c r="JI13" s="268">
        <v>3537.0400000000004</v>
      </c>
      <c r="JJ13" s="269">
        <v>2.17</v>
      </c>
      <c r="JK13" s="439"/>
      <c r="JL13" s="208"/>
      <c r="JM13" s="208" t="s">
        <v>82</v>
      </c>
      <c r="JN13" s="375">
        <v>33</v>
      </c>
      <c r="JO13" s="375">
        <v>33</v>
      </c>
      <c r="JP13" s="375">
        <v>33</v>
      </c>
      <c r="JQ13" s="375">
        <v>33</v>
      </c>
      <c r="JR13" s="208"/>
      <c r="JS13" s="742"/>
      <c r="JT13" s="208"/>
      <c r="JU13" s="375"/>
      <c r="JV13" s="208"/>
      <c r="JW13" s="208"/>
      <c r="JX13" s="508"/>
      <c r="JY13" s="1381"/>
      <c r="JZ13" s="1381"/>
      <c r="KA13" s="1381"/>
      <c r="KB13" s="1381"/>
      <c r="KC13" s="1381"/>
      <c r="KD13" s="1381"/>
      <c r="KE13" s="1381"/>
      <c r="KF13" s="1381"/>
      <c r="KG13" s="1381"/>
      <c r="KH13" s="1382"/>
      <c r="KI13" s="1383"/>
      <c r="KJ13" s="945"/>
      <c r="KK13" s="945"/>
      <c r="KL13" s="1384"/>
      <c r="KM13" s="1381"/>
      <c r="KN13" s="1381"/>
      <c r="KO13" s="1381"/>
      <c r="KP13" s="1381"/>
      <c r="KQ13" s="1381"/>
      <c r="KR13" s="1381"/>
      <c r="KS13" s="1381"/>
      <c r="KT13" s="1381"/>
      <c r="KU13" s="1381"/>
      <c r="KV13" s="1382"/>
      <c r="KW13" s="1383"/>
      <c r="KX13" s="349"/>
      <c r="KY13" s="1547"/>
      <c r="KZ13" s="1547"/>
      <c r="LA13" s="1547"/>
      <c r="LB13" s="1526"/>
      <c r="LC13" s="418"/>
      <c r="LD13" s="426"/>
      <c r="LE13" s="441"/>
      <c r="LF13" s="441"/>
      <c r="LG13" s="1542"/>
      <c r="LH13" s="1548"/>
      <c r="LI13" s="253"/>
      <c r="LJ13" s="1089"/>
      <c r="LK13" s="419"/>
      <c r="LL13" s="521"/>
      <c r="LM13" s="521"/>
      <c r="LN13" s="521"/>
      <c r="LO13" s="521"/>
      <c r="LQ13" s="382" t="s">
        <v>79</v>
      </c>
      <c r="LR13" s="437">
        <v>3.41</v>
      </c>
      <c r="LS13" s="516">
        <v>3.4</v>
      </c>
      <c r="LT13" s="413">
        <v>0.01</v>
      </c>
      <c r="LU13" s="408"/>
      <c r="LV13" s="408"/>
      <c r="LW13" s="1205" t="s">
        <v>80</v>
      </c>
      <c r="LX13" s="1100">
        <v>270958</v>
      </c>
      <c r="LY13" s="1203">
        <v>253261</v>
      </c>
      <c r="LZ13" s="1204">
        <v>6.99</v>
      </c>
      <c r="MA13" s="206"/>
      <c r="MB13" s="266" t="s">
        <v>81</v>
      </c>
      <c r="MC13" s="267">
        <v>3607.84</v>
      </c>
      <c r="MD13" s="549">
        <v>3514.03</v>
      </c>
      <c r="ME13" s="269">
        <v>2.67</v>
      </c>
      <c r="MF13" s="267">
        <v>1597.35</v>
      </c>
      <c r="MG13" s="549">
        <v>1567.1600000000003</v>
      </c>
      <c r="MH13" s="269">
        <v>1.93</v>
      </c>
      <c r="MI13" s="267">
        <v>3299.95</v>
      </c>
      <c r="MJ13" s="549">
        <v>3224.17</v>
      </c>
      <c r="MK13" s="269">
        <v>2.35</v>
      </c>
      <c r="ML13" s="230"/>
      <c r="MM13" s="230"/>
      <c r="MN13" s="230" t="s">
        <v>82</v>
      </c>
      <c r="MO13" s="721">
        <v>33</v>
      </c>
      <c r="MP13" s="721">
        <v>33</v>
      </c>
      <c r="MQ13" s="721">
        <v>33</v>
      </c>
      <c r="MR13" s="721">
        <v>33</v>
      </c>
      <c r="MS13" s="721">
        <v>33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443">
        <v>2.09</v>
      </c>
      <c r="C14" s="273">
        <v>2.11</v>
      </c>
      <c r="D14" s="340">
        <v>-0.02</v>
      </c>
      <c r="E14" s="387"/>
      <c r="F14" s="387"/>
      <c r="G14" s="244" t="s">
        <v>83</v>
      </c>
      <c r="H14" s="414">
        <v>298449</v>
      </c>
      <c r="I14" s="422">
        <v>251042</v>
      </c>
      <c r="J14" s="375">
        <v>261988</v>
      </c>
      <c r="K14" s="423">
        <v>811479</v>
      </c>
      <c r="L14" s="424">
        <v>809536</v>
      </c>
      <c r="M14" s="1150">
        <v>0.24</v>
      </c>
      <c r="N14" s="208"/>
      <c r="O14" s="228"/>
      <c r="P14" s="360"/>
      <c r="Q14" s="274"/>
      <c r="R14" s="228"/>
      <c r="S14" s="361"/>
      <c r="T14" s="444"/>
      <c r="U14" s="228"/>
      <c r="V14" s="361"/>
      <c r="W14" s="444"/>
      <c r="X14" s="228"/>
      <c r="Y14" s="228"/>
      <c r="Z14" s="425" t="s">
        <v>38</v>
      </c>
      <c r="AA14" s="425"/>
      <c r="AB14" s="371">
        <v>66109</v>
      </c>
      <c r="AC14" s="371">
        <v>66109</v>
      </c>
      <c r="AD14" s="371">
        <v>66109</v>
      </c>
      <c r="AE14" s="371">
        <v>66109</v>
      </c>
      <c r="AF14" s="208"/>
      <c r="AG14" s="208"/>
      <c r="AH14" s="208"/>
      <c r="AI14" s="208"/>
      <c r="AJ14" s="208"/>
      <c r="AK14" s="208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349"/>
      <c r="BM14" s="1083"/>
      <c r="BN14" s="1083"/>
      <c r="BO14" s="1083"/>
      <c r="BP14" s="1292"/>
      <c r="BQ14" s="426"/>
      <c r="BR14" s="426"/>
      <c r="BS14" s="441"/>
      <c r="BT14" s="445"/>
      <c r="BU14" s="1542"/>
      <c r="BV14" s="1548"/>
      <c r="BW14" s="253"/>
      <c r="BX14" s="1089"/>
      <c r="BY14" s="419"/>
      <c r="BZ14" s="521"/>
      <c r="CA14" s="521"/>
      <c r="CB14" s="521"/>
      <c r="CC14" s="521"/>
      <c r="CE14" s="374" t="s">
        <v>54</v>
      </c>
      <c r="CF14" s="443">
        <v>2.2200000000000002</v>
      </c>
      <c r="CG14" s="273">
        <v>2.2200000000000002</v>
      </c>
      <c r="CH14" s="340">
        <v>0</v>
      </c>
      <c r="CI14" s="507"/>
      <c r="CJ14" s="507"/>
      <c r="CK14" s="244" t="s">
        <v>83</v>
      </c>
      <c r="CL14" s="414">
        <v>250068</v>
      </c>
      <c r="CM14" s="422">
        <v>265749</v>
      </c>
      <c r="CN14" s="375">
        <v>204023</v>
      </c>
      <c r="CO14" s="423">
        <v>719840</v>
      </c>
      <c r="CP14" s="424">
        <v>741735</v>
      </c>
      <c r="CQ14" s="1150">
        <v>-2.95</v>
      </c>
      <c r="CR14" s="208"/>
      <c r="CS14" s="228"/>
      <c r="CT14" s="360"/>
      <c r="CU14" s="274"/>
      <c r="CV14" s="228"/>
      <c r="CW14" s="361"/>
      <c r="CX14" s="444"/>
      <c r="CY14" s="228"/>
      <c r="CZ14" s="361"/>
      <c r="DA14" s="444"/>
      <c r="DB14" s="228"/>
      <c r="DC14" s="228"/>
      <c r="DD14" s="425" t="s">
        <v>38</v>
      </c>
      <c r="DE14" s="425"/>
      <c r="DF14" s="371">
        <v>66109</v>
      </c>
      <c r="DG14" s="371">
        <v>66109</v>
      </c>
      <c r="DH14" s="371">
        <v>66109</v>
      </c>
      <c r="DI14" s="371">
        <v>66109</v>
      </c>
      <c r="DJ14" s="208"/>
      <c r="DK14" s="208"/>
      <c r="DL14" s="208"/>
      <c r="DM14" s="208"/>
      <c r="DN14" s="208"/>
      <c r="DO14" s="208"/>
      <c r="DP14" s="1278" t="s">
        <v>84</v>
      </c>
      <c r="DQ14" s="1336"/>
      <c r="DR14" s="1336"/>
      <c r="DS14" s="1336"/>
      <c r="DT14" s="1376"/>
      <c r="DU14" s="1376"/>
      <c r="DV14" s="1376"/>
      <c r="DW14" s="1376"/>
      <c r="DX14" s="1376"/>
      <c r="DY14" s="1376"/>
      <c r="DZ14" s="1376"/>
      <c r="EA14" s="1337"/>
      <c r="EB14" s="954"/>
      <c r="EC14" s="954"/>
      <c r="ED14" s="1278" t="s">
        <v>85</v>
      </c>
      <c r="EE14" s="1336"/>
      <c r="EF14" s="1336"/>
      <c r="EG14" s="1336"/>
      <c r="EH14" s="1376"/>
      <c r="EI14" s="1376"/>
      <c r="EJ14" s="1376"/>
      <c r="EK14" s="1376"/>
      <c r="EL14" s="1376"/>
      <c r="EM14" s="1376"/>
      <c r="EN14" s="1376"/>
      <c r="EO14" s="1337"/>
      <c r="EP14" s="349"/>
      <c r="EQ14" s="1083"/>
      <c r="ER14" s="1083"/>
      <c r="ES14" s="1083"/>
      <c r="ET14" s="1292"/>
      <c r="EU14" s="426"/>
      <c r="EV14" s="426"/>
      <c r="EW14" s="441"/>
      <c r="EX14" s="445"/>
      <c r="EY14" s="1542"/>
      <c r="EZ14" s="1548"/>
      <c r="FA14" s="253"/>
      <c r="FB14" s="1089"/>
      <c r="FC14" s="419"/>
      <c r="FD14" s="521"/>
      <c r="FE14" s="521"/>
      <c r="FF14" s="521"/>
      <c r="FG14" s="420"/>
      <c r="FI14" s="374" t="s">
        <v>54</v>
      </c>
      <c r="FJ14" s="443">
        <v>2.44</v>
      </c>
      <c r="FK14" s="273">
        <v>2.39</v>
      </c>
      <c r="FL14" s="340">
        <v>0.05</v>
      </c>
      <c r="FM14" s="507"/>
      <c r="FN14" s="507"/>
      <c r="FO14" s="244" t="s">
        <v>83</v>
      </c>
      <c r="FP14" s="414">
        <v>230076</v>
      </c>
      <c r="FQ14" s="422">
        <v>242111</v>
      </c>
      <c r="FR14" s="375">
        <v>160073</v>
      </c>
      <c r="FS14" s="423">
        <v>632260</v>
      </c>
      <c r="FT14" s="424">
        <v>598371</v>
      </c>
      <c r="FU14" s="1150">
        <v>5.66</v>
      </c>
      <c r="FV14" s="742"/>
      <c r="FW14" s="228"/>
      <c r="FX14" s="360"/>
      <c r="FY14" s="274"/>
      <c r="FZ14" s="228"/>
      <c r="GA14" s="361"/>
      <c r="GB14" s="444"/>
      <c r="GC14" s="228"/>
      <c r="GD14" s="361"/>
      <c r="GE14" s="444"/>
      <c r="GF14" s="228"/>
      <c r="GG14" s="228"/>
      <c r="GH14" s="425" t="s">
        <v>38</v>
      </c>
      <c r="GI14" s="425"/>
      <c r="GJ14" s="371">
        <v>66109</v>
      </c>
      <c r="GK14" s="371">
        <v>66109</v>
      </c>
      <c r="GL14" s="371">
        <v>66109</v>
      </c>
      <c r="GM14" s="371">
        <v>66109</v>
      </c>
      <c r="GN14" s="208"/>
      <c r="GO14" s="208"/>
      <c r="GP14" s="208"/>
      <c r="GQ14" s="208"/>
      <c r="GR14" s="208"/>
      <c r="GS14" s="208"/>
      <c r="GT14" s="1278" t="s">
        <v>84</v>
      </c>
      <c r="GU14" s="1386"/>
      <c r="GV14" s="1386"/>
      <c r="GW14" s="1386"/>
      <c r="GX14" s="1377"/>
      <c r="GY14" s="1377"/>
      <c r="GZ14" s="1377"/>
      <c r="HA14" s="1377"/>
      <c r="HB14" s="1377"/>
      <c r="HC14" s="1377"/>
      <c r="HD14" s="1377"/>
      <c r="HE14" s="1379"/>
      <c r="HF14" s="741"/>
      <c r="HG14" s="741"/>
      <c r="HH14" s="1387" t="s">
        <v>85</v>
      </c>
      <c r="HI14" s="1386"/>
      <c r="HJ14" s="1386"/>
      <c r="HK14" s="1386"/>
      <c r="HL14" s="1377"/>
      <c r="HM14" s="1377"/>
      <c r="HN14" s="1377"/>
      <c r="HO14" s="1377"/>
      <c r="HP14" s="1377"/>
      <c r="HQ14" s="1377"/>
      <c r="HR14" s="1377"/>
      <c r="HS14" s="1379"/>
      <c r="HT14" s="349"/>
      <c r="HU14" s="1083"/>
      <c r="HV14" s="1083"/>
      <c r="HW14" s="1083"/>
      <c r="HX14" s="1292"/>
      <c r="HY14" s="426"/>
      <c r="HZ14" s="426"/>
      <c r="IA14" s="441"/>
      <c r="IB14" s="445"/>
      <c r="IC14" s="1542"/>
      <c r="ID14" s="1548"/>
      <c r="IE14" s="253"/>
      <c r="IF14" s="1089"/>
      <c r="IG14" s="419"/>
      <c r="IH14" s="521"/>
      <c r="II14" s="521"/>
      <c r="IJ14" s="521"/>
      <c r="IK14" s="521"/>
      <c r="IM14" s="374" t="s">
        <v>54</v>
      </c>
      <c r="IN14" s="443">
        <v>2.67</v>
      </c>
      <c r="IO14" s="273">
        <v>2.59</v>
      </c>
      <c r="IP14" s="340">
        <v>0.08</v>
      </c>
      <c r="IQ14" s="507"/>
      <c r="IR14" s="507"/>
      <c r="IS14" s="244" t="s">
        <v>83</v>
      </c>
      <c r="IT14" s="414">
        <v>179962</v>
      </c>
      <c r="IU14" s="422">
        <v>196891</v>
      </c>
      <c r="IV14" s="375">
        <v>181320</v>
      </c>
      <c r="IW14" s="423">
        <v>558173</v>
      </c>
      <c r="IX14" s="424">
        <v>561350</v>
      </c>
      <c r="IY14" s="1150">
        <v>-0.56999999999999995</v>
      </c>
      <c r="IZ14" s="208"/>
      <c r="JA14" s="228"/>
      <c r="JB14" s="360"/>
      <c r="JC14" s="274"/>
      <c r="JD14" s="228"/>
      <c r="JE14" s="361"/>
      <c r="JF14" s="444"/>
      <c r="JG14" s="228"/>
      <c r="JH14" s="361"/>
      <c r="JI14" s="444"/>
      <c r="JJ14" s="228"/>
      <c r="JK14" s="228"/>
      <c r="JL14" s="425" t="s">
        <v>38</v>
      </c>
      <c r="JM14" s="425"/>
      <c r="JN14" s="371">
        <v>66109</v>
      </c>
      <c r="JO14" s="371">
        <v>66109</v>
      </c>
      <c r="JP14" s="371">
        <v>66109</v>
      </c>
      <c r="JQ14" s="371">
        <v>66109</v>
      </c>
      <c r="JR14" s="208"/>
      <c r="JS14" s="208"/>
      <c r="JT14" s="208"/>
      <c r="JU14" s="208"/>
      <c r="JV14" s="208"/>
      <c r="JW14" s="208"/>
      <c r="JX14" s="1278" t="s">
        <v>84</v>
      </c>
      <c r="JY14" s="1382"/>
      <c r="JZ14" s="1382"/>
      <c r="KA14" s="1382"/>
      <c r="KB14" s="1381"/>
      <c r="KC14" s="1381"/>
      <c r="KD14" s="1381"/>
      <c r="KE14" s="1381"/>
      <c r="KF14" s="1381"/>
      <c r="KG14" s="1381"/>
      <c r="KH14" s="1381"/>
      <c r="KI14" s="1383"/>
      <c r="KJ14" s="945"/>
      <c r="KK14" s="945"/>
      <c r="KL14" s="1388" t="s">
        <v>85</v>
      </c>
      <c r="KM14" s="1382"/>
      <c r="KN14" s="1382"/>
      <c r="KO14" s="1382"/>
      <c r="KP14" s="1381"/>
      <c r="KQ14" s="1381"/>
      <c r="KR14" s="1381"/>
      <c r="KS14" s="1381"/>
      <c r="KT14" s="1381"/>
      <c r="KU14" s="1381"/>
      <c r="KV14" s="1381"/>
      <c r="KW14" s="1383"/>
      <c r="KX14" s="349"/>
      <c r="KY14" s="1083"/>
      <c r="KZ14" s="1083"/>
      <c r="LA14" s="1083"/>
      <c r="LB14" s="1292"/>
      <c r="LC14" s="426"/>
      <c r="LD14" s="426"/>
      <c r="LE14" s="441"/>
      <c r="LF14" s="445"/>
      <c r="LG14" s="1542"/>
      <c r="LH14" s="1548"/>
      <c r="LI14" s="253"/>
      <c r="LJ14" s="1089"/>
      <c r="LK14" s="419"/>
      <c r="LL14" s="521"/>
      <c r="LM14" s="521"/>
      <c r="LN14" s="521"/>
      <c r="LO14" s="521"/>
      <c r="LQ14" s="374" t="s">
        <v>54</v>
      </c>
      <c r="LR14" s="443">
        <v>2.35</v>
      </c>
      <c r="LS14" s="273">
        <v>2.33</v>
      </c>
      <c r="LT14" s="340">
        <v>0.02</v>
      </c>
      <c r="LU14" s="408"/>
      <c r="LV14" s="408"/>
      <c r="LW14" s="1205" t="s">
        <v>83</v>
      </c>
      <c r="LX14" s="1100">
        <v>2721752</v>
      </c>
      <c r="LY14" s="1203">
        <v>2710992</v>
      </c>
      <c r="LZ14" s="1204">
        <v>0.4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66109</v>
      </c>
      <c r="MP14" s="1297">
        <v>66109</v>
      </c>
      <c r="MQ14" s="1297">
        <v>66109</v>
      </c>
      <c r="MR14" s="1297">
        <v>66109</v>
      </c>
      <c r="MS14" s="1297">
        <v>66109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341">
        <v>4.54</v>
      </c>
      <c r="C15" s="277">
        <v>4.55</v>
      </c>
      <c r="D15" s="342">
        <v>-0.01</v>
      </c>
      <c r="E15" s="387"/>
      <c r="F15" s="387"/>
      <c r="G15" s="244" t="s">
        <v>86</v>
      </c>
      <c r="H15" s="414">
        <v>17852</v>
      </c>
      <c r="I15" s="422">
        <v>18763</v>
      </c>
      <c r="J15" s="375">
        <v>14586</v>
      </c>
      <c r="K15" s="423">
        <v>51201</v>
      </c>
      <c r="L15" s="424">
        <v>47061</v>
      </c>
      <c r="M15" s="1150">
        <v>8.8000000000000007</v>
      </c>
      <c r="N15" s="208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368"/>
      <c r="Y15" s="232"/>
      <c r="Z15" s="208"/>
      <c r="AA15" s="208" t="s">
        <v>37</v>
      </c>
      <c r="AB15" s="375">
        <v>1380</v>
      </c>
      <c r="AC15" s="375">
        <v>1380</v>
      </c>
      <c r="AD15" s="375">
        <v>1380</v>
      </c>
      <c r="AE15" s="375">
        <v>1380</v>
      </c>
      <c r="AF15" s="208"/>
      <c r="AG15" s="208"/>
      <c r="AH15" s="208"/>
      <c r="AI15" s="208"/>
      <c r="AJ15" s="208"/>
      <c r="AK15" s="208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329"/>
      <c r="BM15" s="1083"/>
      <c r="BN15" s="1083"/>
      <c r="BO15" s="1083"/>
      <c r="BP15" s="1292"/>
      <c r="BQ15" s="426"/>
      <c r="BR15" s="426"/>
      <c r="BS15" s="441"/>
      <c r="BT15" s="445"/>
      <c r="BU15" s="1542"/>
      <c r="BV15" s="1548"/>
      <c r="BW15" s="253"/>
      <c r="BX15" s="1089"/>
      <c r="BY15" s="419"/>
      <c r="BZ15" s="521"/>
      <c r="CA15" s="521"/>
      <c r="CB15" s="521"/>
      <c r="CC15" s="521"/>
      <c r="CE15" s="383" t="s">
        <v>34</v>
      </c>
      <c r="CF15" s="341">
        <v>3.78</v>
      </c>
      <c r="CG15" s="277">
        <v>3.77</v>
      </c>
      <c r="CH15" s="342">
        <v>0.01</v>
      </c>
      <c r="CI15" s="507"/>
      <c r="CJ15" s="507"/>
      <c r="CK15" s="244" t="s">
        <v>86</v>
      </c>
      <c r="CL15" s="414">
        <v>22497</v>
      </c>
      <c r="CM15" s="422">
        <v>14248</v>
      </c>
      <c r="CN15" s="375">
        <v>15289</v>
      </c>
      <c r="CO15" s="423">
        <v>52034</v>
      </c>
      <c r="CP15" s="424">
        <v>50964</v>
      </c>
      <c r="CQ15" s="1150">
        <v>2.1</v>
      </c>
      <c r="CR15" s="208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368"/>
      <c r="DC15" s="232"/>
      <c r="DD15" s="208"/>
      <c r="DE15" s="208" t="s">
        <v>37</v>
      </c>
      <c r="DF15" s="375">
        <v>1380</v>
      </c>
      <c r="DG15" s="375">
        <v>1380</v>
      </c>
      <c r="DH15" s="375">
        <v>1380</v>
      </c>
      <c r="DI15" s="375">
        <v>1380</v>
      </c>
      <c r="DJ15" s="208"/>
      <c r="DK15" s="208"/>
      <c r="DL15" s="208"/>
      <c r="DM15" s="208"/>
      <c r="DN15" s="208"/>
      <c r="DO15" s="208"/>
      <c r="DP15" s="1293" t="s">
        <v>88</v>
      </c>
      <c r="DQ15" s="1670" t="s">
        <v>20</v>
      </c>
      <c r="DR15" s="1671"/>
      <c r="DS15" s="1671"/>
      <c r="DT15" s="1671"/>
      <c r="DU15" s="1671"/>
      <c r="DV15" s="1671"/>
      <c r="DW15" s="1671"/>
      <c r="DX15" s="1671"/>
      <c r="DY15" s="1672"/>
      <c r="DZ15" s="1390" t="s">
        <v>21</v>
      </c>
      <c r="EA15" s="1390" t="s">
        <v>32</v>
      </c>
      <c r="EB15" s="954"/>
      <c r="EC15" s="954"/>
      <c r="ED15" s="1293" t="s">
        <v>88</v>
      </c>
      <c r="EE15" s="1670" t="s">
        <v>20</v>
      </c>
      <c r="EF15" s="1671"/>
      <c r="EG15" s="1671"/>
      <c r="EH15" s="1671"/>
      <c r="EI15" s="1671"/>
      <c r="EJ15" s="1671"/>
      <c r="EK15" s="1671"/>
      <c r="EL15" s="1671"/>
      <c r="EM15" s="1672"/>
      <c r="EN15" s="1390" t="s">
        <v>21</v>
      </c>
      <c r="EO15" s="1390" t="s">
        <v>32</v>
      </c>
      <c r="EP15" s="329"/>
      <c r="EQ15" s="1083"/>
      <c r="ER15" s="1083"/>
      <c r="ES15" s="1083"/>
      <c r="ET15" s="1292"/>
      <c r="EU15" s="426"/>
      <c r="EV15" s="426"/>
      <c r="EW15" s="441"/>
      <c r="EX15" s="445"/>
      <c r="EY15" s="1542"/>
      <c r="EZ15" s="1548"/>
      <c r="FA15" s="253"/>
      <c r="FB15" s="1089"/>
      <c r="FC15" s="419"/>
      <c r="FD15" s="521"/>
      <c r="FE15" s="521"/>
      <c r="FF15" s="521"/>
      <c r="FG15" s="420"/>
      <c r="FI15" s="383" t="s">
        <v>34</v>
      </c>
      <c r="FJ15" s="341">
        <v>3.21</v>
      </c>
      <c r="FK15" s="277">
        <v>3.28</v>
      </c>
      <c r="FL15" s="342">
        <v>-7.0000000000000007E-2</v>
      </c>
      <c r="FM15" s="507"/>
      <c r="FN15" s="507"/>
      <c r="FO15" s="244" t="s">
        <v>86</v>
      </c>
      <c r="FP15" s="414">
        <v>26997</v>
      </c>
      <c r="FQ15" s="422">
        <v>12997</v>
      </c>
      <c r="FR15" s="375">
        <v>15632</v>
      </c>
      <c r="FS15" s="423">
        <v>55626</v>
      </c>
      <c r="FT15" s="424">
        <v>54996</v>
      </c>
      <c r="FU15" s="1150">
        <v>1.1499999999999999</v>
      </c>
      <c r="FV15" s="742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368"/>
      <c r="GG15" s="232"/>
      <c r="GH15" s="208"/>
      <c r="GI15" s="208" t="s">
        <v>37</v>
      </c>
      <c r="GJ15" s="375">
        <v>1380</v>
      </c>
      <c r="GK15" s="375">
        <v>1380</v>
      </c>
      <c r="GL15" s="375">
        <v>1380</v>
      </c>
      <c r="GM15" s="375">
        <v>1380</v>
      </c>
      <c r="GN15" s="208"/>
      <c r="GO15" s="208"/>
      <c r="GP15" s="208"/>
      <c r="GQ15" s="208"/>
      <c r="GR15" s="208"/>
      <c r="GS15" s="208"/>
      <c r="GT15" s="1293" t="s">
        <v>88</v>
      </c>
      <c r="GU15" s="1667" t="s">
        <v>20</v>
      </c>
      <c r="GV15" s="1668"/>
      <c r="GW15" s="1668"/>
      <c r="GX15" s="1668"/>
      <c r="GY15" s="1668"/>
      <c r="GZ15" s="1668"/>
      <c r="HA15" s="1668"/>
      <c r="HB15" s="1668"/>
      <c r="HC15" s="1669"/>
      <c r="HD15" s="1391" t="s">
        <v>21</v>
      </c>
      <c r="HE15" s="1391" t="s">
        <v>32</v>
      </c>
      <c r="HF15" s="741"/>
      <c r="HG15" s="741"/>
      <c r="HH15" s="1392" t="s">
        <v>88</v>
      </c>
      <c r="HI15" s="1667" t="s">
        <v>20</v>
      </c>
      <c r="HJ15" s="1668"/>
      <c r="HK15" s="1668"/>
      <c r="HL15" s="1668"/>
      <c r="HM15" s="1668"/>
      <c r="HN15" s="1668"/>
      <c r="HO15" s="1668"/>
      <c r="HP15" s="1668"/>
      <c r="HQ15" s="1669"/>
      <c r="HR15" s="1391" t="s">
        <v>21</v>
      </c>
      <c r="HS15" s="1391" t="s">
        <v>32</v>
      </c>
      <c r="HT15" s="329"/>
      <c r="HU15" s="1083"/>
      <c r="HV15" s="1083"/>
      <c r="HW15" s="1083"/>
      <c r="HX15" s="1292"/>
      <c r="HY15" s="426"/>
      <c r="HZ15" s="426"/>
      <c r="IA15" s="441"/>
      <c r="IB15" s="445"/>
      <c r="IC15" s="1542"/>
      <c r="ID15" s="1548"/>
      <c r="IE15" s="253"/>
      <c r="IF15" s="1089"/>
      <c r="IG15" s="419"/>
      <c r="IH15" s="521"/>
      <c r="II15" s="521"/>
      <c r="IJ15" s="521"/>
      <c r="IK15" s="521"/>
      <c r="IM15" s="383" t="s">
        <v>34</v>
      </c>
      <c r="IN15" s="341">
        <v>4.5999999999999996</v>
      </c>
      <c r="IO15" s="277">
        <v>4.59</v>
      </c>
      <c r="IP15" s="342">
        <v>0.01</v>
      </c>
      <c r="IQ15" s="507"/>
      <c r="IR15" s="507"/>
      <c r="IS15" s="244" t="s">
        <v>86</v>
      </c>
      <c r="IT15" s="414">
        <v>16574</v>
      </c>
      <c r="IU15" s="422">
        <v>19970</v>
      </c>
      <c r="IV15" s="375">
        <v>18050</v>
      </c>
      <c r="IW15" s="423">
        <v>54594</v>
      </c>
      <c r="IX15" s="424">
        <v>55910</v>
      </c>
      <c r="IY15" s="1150">
        <v>-2.35</v>
      </c>
      <c r="IZ15" s="208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368"/>
      <c r="JK15" s="232"/>
      <c r="JL15" s="208"/>
      <c r="JM15" s="208" t="s">
        <v>37</v>
      </c>
      <c r="JN15" s="375">
        <v>1380</v>
      </c>
      <c r="JO15" s="375">
        <v>1380</v>
      </c>
      <c r="JP15" s="375">
        <v>1380</v>
      </c>
      <c r="JQ15" s="375">
        <v>1380</v>
      </c>
      <c r="JR15" s="208"/>
      <c r="JS15" s="208"/>
      <c r="JT15" s="208"/>
      <c r="JU15" s="208"/>
      <c r="JV15" s="208"/>
      <c r="JW15" s="208"/>
      <c r="JX15" s="1293" t="s">
        <v>88</v>
      </c>
      <c r="JY15" s="1713" t="s">
        <v>20</v>
      </c>
      <c r="JZ15" s="1714"/>
      <c r="KA15" s="1714"/>
      <c r="KB15" s="1714"/>
      <c r="KC15" s="1714"/>
      <c r="KD15" s="1714"/>
      <c r="KE15" s="1714"/>
      <c r="KF15" s="1714"/>
      <c r="KG15" s="1715"/>
      <c r="KH15" s="1393" t="s">
        <v>21</v>
      </c>
      <c r="KI15" s="1393" t="s">
        <v>32</v>
      </c>
      <c r="KJ15" s="945"/>
      <c r="KK15" s="945"/>
      <c r="KL15" s="1293" t="s">
        <v>88</v>
      </c>
      <c r="KM15" s="1713" t="s">
        <v>20</v>
      </c>
      <c r="KN15" s="1714"/>
      <c r="KO15" s="1714"/>
      <c r="KP15" s="1714"/>
      <c r="KQ15" s="1714"/>
      <c r="KR15" s="1714"/>
      <c r="KS15" s="1714"/>
      <c r="KT15" s="1714"/>
      <c r="KU15" s="1715"/>
      <c r="KV15" s="1393" t="s">
        <v>21</v>
      </c>
      <c r="KW15" s="1393" t="s">
        <v>32</v>
      </c>
      <c r="KX15" s="329"/>
      <c r="KY15" s="1083"/>
      <c r="KZ15" s="1083"/>
      <c r="LA15" s="1083"/>
      <c r="LB15" s="1292"/>
      <c r="LC15" s="426"/>
      <c r="LD15" s="426"/>
      <c r="LE15" s="441"/>
      <c r="LF15" s="445"/>
      <c r="LG15" s="1542"/>
      <c r="LH15" s="1548"/>
      <c r="LI15" s="253"/>
      <c r="LJ15" s="1089"/>
      <c r="LK15" s="419"/>
      <c r="LL15" s="521"/>
      <c r="LM15" s="521"/>
      <c r="LN15" s="521"/>
      <c r="LO15" s="521"/>
      <c r="LQ15" s="383" t="s">
        <v>34</v>
      </c>
      <c r="LR15" s="341">
        <v>4.07</v>
      </c>
      <c r="LS15" s="277">
        <v>4.09</v>
      </c>
      <c r="LT15" s="342">
        <v>-0.02</v>
      </c>
      <c r="LU15" s="408"/>
      <c r="LV15" s="408"/>
      <c r="LW15" s="1205" t="s">
        <v>86</v>
      </c>
      <c r="LX15" s="1100">
        <v>213455</v>
      </c>
      <c r="LY15" s="1203">
        <v>208931</v>
      </c>
      <c r="LZ15" s="1204">
        <v>2.17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1380</v>
      </c>
      <c r="MP15" s="721">
        <v>1380</v>
      </c>
      <c r="MQ15" s="721">
        <v>1380</v>
      </c>
      <c r="MR15" s="721">
        <v>1380</v>
      </c>
      <c r="MS15" s="721">
        <v>1380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447"/>
      <c r="C16" s="345"/>
      <c r="D16" s="340"/>
      <c r="E16" s="387"/>
      <c r="F16" s="387"/>
      <c r="G16" s="244" t="s">
        <v>90</v>
      </c>
      <c r="H16" s="414">
        <v>21918</v>
      </c>
      <c r="I16" s="422">
        <v>22717</v>
      </c>
      <c r="J16" s="375">
        <v>21931</v>
      </c>
      <c r="K16" s="423">
        <v>66566</v>
      </c>
      <c r="L16" s="424">
        <v>56612</v>
      </c>
      <c r="M16" s="1150">
        <v>17.579999999999998</v>
      </c>
      <c r="N16" s="208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1664" t="s">
        <v>22</v>
      </c>
      <c r="W16" s="1665"/>
      <c r="X16" s="1666"/>
      <c r="Y16" s="415"/>
      <c r="Z16" s="208"/>
      <c r="AA16" s="208" t="s">
        <v>51</v>
      </c>
      <c r="AB16" s="375">
        <v>14497</v>
      </c>
      <c r="AC16" s="375">
        <v>14497</v>
      </c>
      <c r="AD16" s="375">
        <v>14497</v>
      </c>
      <c r="AE16" s="375">
        <v>14497</v>
      </c>
      <c r="AF16" s="208"/>
      <c r="AG16" s="208"/>
      <c r="AH16" s="208"/>
      <c r="AI16" s="208"/>
      <c r="AJ16" s="208"/>
      <c r="AK16" s="208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333"/>
      <c r="BM16" s="1083"/>
      <c r="BN16" s="1083"/>
      <c r="BO16" s="1083"/>
      <c r="BP16" s="1526"/>
      <c r="BQ16" s="426"/>
      <c r="BR16" s="426"/>
      <c r="BS16" s="426"/>
      <c r="BT16" s="521"/>
      <c r="BU16" s="1542"/>
      <c r="BV16" s="1518"/>
      <c r="BW16" s="253"/>
      <c r="BX16" s="1089"/>
      <c r="BY16" s="419"/>
      <c r="BZ16" s="521"/>
      <c r="CA16" s="521"/>
      <c r="CB16" s="521"/>
      <c r="CC16" s="521"/>
      <c r="CE16" s="280" t="s">
        <v>89</v>
      </c>
      <c r="CF16" s="447"/>
      <c r="CG16" s="345"/>
      <c r="CH16" s="340"/>
      <c r="CI16" s="507"/>
      <c r="CJ16" s="507"/>
      <c r="CK16" s="244" t="s">
        <v>90</v>
      </c>
      <c r="CL16" s="414">
        <v>19986</v>
      </c>
      <c r="CM16" s="422">
        <v>22370</v>
      </c>
      <c r="CN16" s="375">
        <v>22100</v>
      </c>
      <c r="CO16" s="423">
        <v>64456</v>
      </c>
      <c r="CP16" s="424">
        <v>59917</v>
      </c>
      <c r="CQ16" s="1150">
        <v>7.58</v>
      </c>
      <c r="CR16" s="208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415"/>
      <c r="DD16" s="208"/>
      <c r="DE16" s="208" t="s">
        <v>51</v>
      </c>
      <c r="DF16" s="375">
        <v>14497</v>
      </c>
      <c r="DG16" s="375">
        <v>14497</v>
      </c>
      <c r="DH16" s="375">
        <v>14497</v>
      </c>
      <c r="DI16" s="375">
        <v>14497</v>
      </c>
      <c r="DJ16" s="208"/>
      <c r="DK16" s="208"/>
      <c r="DL16" s="208"/>
      <c r="DM16" s="208"/>
      <c r="DN16" s="208"/>
      <c r="DO16" s="208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954"/>
      <c r="EC16" s="954"/>
      <c r="ED16" s="1394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333"/>
      <c r="EQ16" s="1083"/>
      <c r="ER16" s="1083"/>
      <c r="ES16" s="1083"/>
      <c r="ET16" s="1526"/>
      <c r="EU16" s="426"/>
      <c r="EV16" s="426"/>
      <c r="EW16" s="426"/>
      <c r="EX16" s="521"/>
      <c r="EY16" s="1542"/>
      <c r="EZ16" s="1518"/>
      <c r="FA16" s="253"/>
      <c r="FB16" s="1089"/>
      <c r="FC16" s="419"/>
      <c r="FD16" s="521"/>
      <c r="FE16" s="521"/>
      <c r="FF16" s="521"/>
      <c r="FG16" s="420"/>
      <c r="FI16" s="280" t="s">
        <v>89</v>
      </c>
      <c r="FJ16" s="447"/>
      <c r="FK16" s="345"/>
      <c r="FL16" s="340"/>
      <c r="FM16" s="507"/>
      <c r="FN16" s="507"/>
      <c r="FO16" s="244" t="s">
        <v>90</v>
      </c>
      <c r="FP16" s="414">
        <v>16186</v>
      </c>
      <c r="FQ16" s="422">
        <v>15000</v>
      </c>
      <c r="FR16" s="375">
        <v>22578</v>
      </c>
      <c r="FS16" s="423">
        <v>53764</v>
      </c>
      <c r="FT16" s="424">
        <v>45015</v>
      </c>
      <c r="FU16" s="1150">
        <v>19.440000000000001</v>
      </c>
      <c r="FV16" s="742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415"/>
      <c r="GH16" s="208"/>
      <c r="GI16" s="208" t="s">
        <v>51</v>
      </c>
      <c r="GJ16" s="375">
        <v>14497</v>
      </c>
      <c r="GK16" s="375">
        <v>14497</v>
      </c>
      <c r="GL16" s="375">
        <v>14497</v>
      </c>
      <c r="GM16" s="375">
        <v>14497</v>
      </c>
      <c r="GN16" s="208"/>
      <c r="GO16" s="208"/>
      <c r="GP16" s="208"/>
      <c r="GQ16" s="208"/>
      <c r="GR16" s="208"/>
      <c r="GS16" s="208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741"/>
      <c r="HG16" s="741"/>
      <c r="HH16" s="1395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333"/>
      <c r="HU16" s="1083"/>
      <c r="HV16" s="1083"/>
      <c r="HW16" s="1083"/>
      <c r="HX16" s="1526"/>
      <c r="HY16" s="426"/>
      <c r="HZ16" s="426"/>
      <c r="IA16" s="426"/>
      <c r="IB16" s="521"/>
      <c r="IC16" s="1542"/>
      <c r="ID16" s="1518"/>
      <c r="IE16" s="253"/>
      <c r="IF16" s="1089"/>
      <c r="IG16" s="419"/>
      <c r="IH16" s="521"/>
      <c r="II16" s="521"/>
      <c r="IJ16" s="521"/>
      <c r="IK16" s="521"/>
      <c r="IM16" s="280" t="s">
        <v>89</v>
      </c>
      <c r="IN16" s="447"/>
      <c r="IO16" s="345"/>
      <c r="IP16" s="340"/>
      <c r="IQ16" s="507"/>
      <c r="IR16" s="507"/>
      <c r="IS16" s="244" t="s">
        <v>90</v>
      </c>
      <c r="IT16" s="414">
        <v>22903</v>
      </c>
      <c r="IU16" s="422">
        <v>24090</v>
      </c>
      <c r="IV16" s="375">
        <v>21290</v>
      </c>
      <c r="IW16" s="423">
        <v>68283</v>
      </c>
      <c r="IX16" s="424">
        <v>59567</v>
      </c>
      <c r="IY16" s="1150">
        <v>14.63</v>
      </c>
      <c r="IZ16" s="208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448" t="s">
        <v>22</v>
      </c>
      <c r="JI16" s="449"/>
      <c r="JJ16" s="450"/>
      <c r="JK16" s="415"/>
      <c r="JL16" s="208"/>
      <c r="JM16" s="208" t="s">
        <v>51</v>
      </c>
      <c r="JN16" s="375">
        <v>14497</v>
      </c>
      <c r="JO16" s="375">
        <v>14497</v>
      </c>
      <c r="JP16" s="375">
        <v>14497</v>
      </c>
      <c r="JQ16" s="375">
        <v>14497</v>
      </c>
      <c r="JR16" s="208"/>
      <c r="JS16" s="208"/>
      <c r="JT16" s="208"/>
      <c r="JU16" s="208"/>
      <c r="JV16" s="208"/>
      <c r="JW16" s="208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J16" s="945"/>
      <c r="KK16" s="945"/>
      <c r="KL16" s="1396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333"/>
      <c r="KY16" s="1083"/>
      <c r="KZ16" s="1083"/>
      <c r="LA16" s="1083"/>
      <c r="LB16" s="1526"/>
      <c r="LC16" s="426"/>
      <c r="LD16" s="426"/>
      <c r="LE16" s="426"/>
      <c r="LF16" s="521"/>
      <c r="LG16" s="1542"/>
      <c r="LH16" s="1518"/>
      <c r="LI16" s="253"/>
      <c r="LJ16" s="1089"/>
      <c r="LK16" s="419"/>
      <c r="LL16" s="521"/>
      <c r="LM16" s="521"/>
      <c r="LN16" s="521"/>
      <c r="LO16" s="521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253069</v>
      </c>
      <c r="LY16" s="1203">
        <v>221111</v>
      </c>
      <c r="LZ16" s="1204">
        <v>14.45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14497</v>
      </c>
      <c r="MP16" s="721">
        <v>14497</v>
      </c>
      <c r="MQ16" s="721">
        <v>14497</v>
      </c>
      <c r="MR16" s="721">
        <v>14497</v>
      </c>
      <c r="MS16" s="721">
        <v>14497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451">
        <v>5183.7899999999991</v>
      </c>
      <c r="C17" s="285">
        <v>4979.8499999999995</v>
      </c>
      <c r="D17" s="413">
        <v>4.0999999999999996</v>
      </c>
      <c r="E17" s="965"/>
      <c r="F17" s="965"/>
      <c r="G17" s="244" t="s">
        <v>92</v>
      </c>
      <c r="H17" s="414">
        <v>68587</v>
      </c>
      <c r="I17" s="422">
        <v>40390</v>
      </c>
      <c r="J17" s="375">
        <v>63897</v>
      </c>
      <c r="K17" s="423">
        <v>172874</v>
      </c>
      <c r="L17" s="424">
        <v>161122</v>
      </c>
      <c r="M17" s="1150">
        <v>7.29</v>
      </c>
      <c r="N17" s="208"/>
      <c r="O17" s="1020" t="s">
        <v>134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1021"/>
      <c r="Z17" s="208"/>
      <c r="AA17" s="208" t="s">
        <v>57</v>
      </c>
      <c r="AB17" s="375">
        <v>50232</v>
      </c>
      <c r="AC17" s="375">
        <v>50232</v>
      </c>
      <c r="AD17" s="375">
        <v>50232</v>
      </c>
      <c r="AE17" s="375">
        <v>50232</v>
      </c>
      <c r="AF17" s="208"/>
      <c r="AG17" s="208"/>
      <c r="AH17" s="208"/>
      <c r="AI17" s="208"/>
      <c r="AJ17" s="208"/>
      <c r="AK17" s="208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/>
      <c r="AR17" s="1311"/>
      <c r="AS17" s="1311"/>
      <c r="AT17" s="1311"/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13067</v>
      </c>
      <c r="BB17" s="1311">
        <v>0</v>
      </c>
      <c r="BC17" s="1311">
        <v>0</v>
      </c>
      <c r="BD17" s="1312">
        <v>0</v>
      </c>
      <c r="BE17" s="1311"/>
      <c r="BF17" s="1311"/>
      <c r="BG17" s="1311"/>
      <c r="BH17" s="1311"/>
      <c r="BI17" s="1313">
        <v>13067</v>
      </c>
      <c r="BJ17" s="1314">
        <v>0</v>
      </c>
      <c r="BK17" s="1315">
        <v>13067</v>
      </c>
      <c r="BL17" s="433"/>
      <c r="BM17" s="1083"/>
      <c r="BN17" s="1083"/>
      <c r="BO17" s="521"/>
      <c r="BP17" s="1526"/>
      <c r="BQ17" s="418"/>
      <c r="BR17" s="418"/>
      <c r="BS17" s="407"/>
      <c r="BT17" s="418"/>
      <c r="BU17" s="1542"/>
      <c r="BV17" s="1518"/>
      <c r="BW17" s="253"/>
      <c r="BX17" s="1089"/>
      <c r="BY17" s="419"/>
      <c r="BZ17" s="521"/>
      <c r="CA17" s="521"/>
      <c r="CB17" s="521"/>
      <c r="CC17" s="521"/>
      <c r="CE17" s="382" t="s">
        <v>91</v>
      </c>
      <c r="CF17" s="451">
        <v>5377.94</v>
      </c>
      <c r="CG17" s="285">
        <v>5192.7199999999993</v>
      </c>
      <c r="CH17" s="413">
        <v>3.57</v>
      </c>
      <c r="CI17" s="802"/>
      <c r="CJ17" s="802"/>
      <c r="CK17" s="244" t="s">
        <v>92</v>
      </c>
      <c r="CL17" s="414">
        <v>74010</v>
      </c>
      <c r="CM17" s="422">
        <v>58455</v>
      </c>
      <c r="CN17" s="375">
        <v>52698</v>
      </c>
      <c r="CO17" s="423">
        <v>185163</v>
      </c>
      <c r="CP17" s="424">
        <v>191717</v>
      </c>
      <c r="CQ17" s="1150">
        <v>-3.42</v>
      </c>
      <c r="CR17" s="208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1021"/>
      <c r="DD17" s="208"/>
      <c r="DE17" s="208" t="s">
        <v>57</v>
      </c>
      <c r="DF17" s="375">
        <v>50232</v>
      </c>
      <c r="DG17" s="375">
        <v>50232</v>
      </c>
      <c r="DH17" s="375">
        <v>50232</v>
      </c>
      <c r="DI17" s="375">
        <v>50232</v>
      </c>
      <c r="DJ17" s="208"/>
      <c r="DK17" s="208"/>
      <c r="DL17" s="208"/>
      <c r="DM17" s="208"/>
      <c r="DN17" s="208"/>
      <c r="DO17" s="208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/>
      <c r="DV17" s="1311"/>
      <c r="DW17" s="1311"/>
      <c r="DX17" s="1311"/>
      <c r="DY17" s="1313">
        <v>0</v>
      </c>
      <c r="DZ17" s="1314">
        <v>0</v>
      </c>
      <c r="EA17" s="1315">
        <v>0</v>
      </c>
      <c r="EB17" s="954"/>
      <c r="EC17" s="954"/>
      <c r="ED17" s="1368" t="s">
        <v>53</v>
      </c>
      <c r="EE17" s="1310">
        <v>19819</v>
      </c>
      <c r="EF17" s="1311">
        <v>0</v>
      </c>
      <c r="EG17" s="1311">
        <v>0</v>
      </c>
      <c r="EH17" s="1312">
        <v>0</v>
      </c>
      <c r="EI17" s="1311"/>
      <c r="EJ17" s="1311"/>
      <c r="EK17" s="1311"/>
      <c r="EL17" s="1311"/>
      <c r="EM17" s="1313">
        <v>19819</v>
      </c>
      <c r="EN17" s="1314">
        <v>0</v>
      </c>
      <c r="EO17" s="1315">
        <v>19819</v>
      </c>
      <c r="EP17" s="433"/>
      <c r="EQ17" s="1083"/>
      <c r="ER17" s="1083"/>
      <c r="ES17" s="521"/>
      <c r="ET17" s="1526"/>
      <c r="EU17" s="418"/>
      <c r="EV17" s="418"/>
      <c r="EW17" s="407"/>
      <c r="EX17" s="418"/>
      <c r="EY17" s="1542"/>
      <c r="EZ17" s="1518"/>
      <c r="FA17" s="253"/>
      <c r="FB17" s="1089"/>
      <c r="FC17" s="419"/>
      <c r="FD17" s="521"/>
      <c r="FE17" s="521"/>
      <c r="FF17" s="521"/>
      <c r="FG17" s="420"/>
      <c r="FI17" s="382" t="s">
        <v>91</v>
      </c>
      <c r="FJ17" s="451">
        <v>3750.87</v>
      </c>
      <c r="FK17" s="285">
        <v>3752.9500000000003</v>
      </c>
      <c r="FL17" s="413">
        <v>-0.06</v>
      </c>
      <c r="FM17" s="452"/>
      <c r="FN17" s="452"/>
      <c r="FO17" s="244" t="s">
        <v>92</v>
      </c>
      <c r="FP17" s="414">
        <v>52299</v>
      </c>
      <c r="FQ17" s="422">
        <v>42090</v>
      </c>
      <c r="FR17" s="375">
        <v>32634</v>
      </c>
      <c r="FS17" s="423">
        <v>127023</v>
      </c>
      <c r="FT17" s="424">
        <v>116887</v>
      </c>
      <c r="FU17" s="1150">
        <v>8.67</v>
      </c>
      <c r="FV17" s="742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1021"/>
      <c r="GH17" s="208"/>
      <c r="GI17" s="208" t="s">
        <v>57</v>
      </c>
      <c r="GJ17" s="375">
        <v>50232</v>
      </c>
      <c r="GK17" s="375">
        <v>50232</v>
      </c>
      <c r="GL17" s="375">
        <v>50232</v>
      </c>
      <c r="GM17" s="375">
        <v>50232</v>
      </c>
      <c r="GN17" s="208"/>
      <c r="GO17" s="208"/>
      <c r="GP17" s="208"/>
      <c r="GQ17" s="208"/>
      <c r="GR17" s="208"/>
      <c r="GS17" s="208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/>
      <c r="GZ17" s="1311"/>
      <c r="HA17" s="1311"/>
      <c r="HB17" s="1311"/>
      <c r="HC17" s="1313">
        <v>0</v>
      </c>
      <c r="HD17" s="1314">
        <v>0</v>
      </c>
      <c r="HE17" s="1315">
        <v>0</v>
      </c>
      <c r="HF17" s="741"/>
      <c r="HG17" s="741"/>
      <c r="HH17" s="1369" t="s">
        <v>53</v>
      </c>
      <c r="HI17" s="1310">
        <v>4178</v>
      </c>
      <c r="HJ17" s="1311">
        <v>0</v>
      </c>
      <c r="HK17" s="1311">
        <v>0</v>
      </c>
      <c r="HL17" s="1312">
        <v>0</v>
      </c>
      <c r="HM17" s="1311"/>
      <c r="HN17" s="1311"/>
      <c r="HO17" s="1311"/>
      <c r="HP17" s="1311"/>
      <c r="HQ17" s="1313">
        <v>4178</v>
      </c>
      <c r="HR17" s="1314">
        <v>0</v>
      </c>
      <c r="HS17" s="1315">
        <v>4178</v>
      </c>
      <c r="HT17" s="433"/>
      <c r="HU17" s="1083"/>
      <c r="HV17" s="1083"/>
      <c r="HW17" s="521"/>
      <c r="HX17" s="1526"/>
      <c r="HY17" s="418"/>
      <c r="HZ17" s="418"/>
      <c r="IA17" s="407"/>
      <c r="IB17" s="418"/>
      <c r="IC17" s="1542"/>
      <c r="ID17" s="1518"/>
      <c r="IE17" s="253"/>
      <c r="IF17" s="1089"/>
      <c r="IG17" s="419"/>
      <c r="IH17" s="521"/>
      <c r="II17" s="521"/>
      <c r="IJ17" s="521"/>
      <c r="IK17" s="521"/>
      <c r="IM17" s="382" t="s">
        <v>91</v>
      </c>
      <c r="IN17" s="451">
        <v>4852.4499999999989</v>
      </c>
      <c r="IO17" s="285">
        <v>4869.8799999999992</v>
      </c>
      <c r="IP17" s="413">
        <v>-0.36</v>
      </c>
      <c r="IQ17" s="452"/>
      <c r="IR17" s="452"/>
      <c r="IS17" s="244" t="s">
        <v>92</v>
      </c>
      <c r="IT17" s="414">
        <v>69187</v>
      </c>
      <c r="IU17" s="422">
        <v>57875</v>
      </c>
      <c r="IV17" s="375">
        <v>53214</v>
      </c>
      <c r="IW17" s="423">
        <v>180276</v>
      </c>
      <c r="IX17" s="424">
        <v>177088</v>
      </c>
      <c r="IY17" s="1150">
        <v>1.8</v>
      </c>
      <c r="IZ17" s="208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1021"/>
      <c r="JL17" s="208"/>
      <c r="JM17" s="208" t="s">
        <v>57</v>
      </c>
      <c r="JN17" s="375">
        <v>50232</v>
      </c>
      <c r="JO17" s="375">
        <v>50232</v>
      </c>
      <c r="JP17" s="375">
        <v>50232</v>
      </c>
      <c r="JQ17" s="375">
        <v>50232</v>
      </c>
      <c r="JR17" s="208"/>
      <c r="JS17" s="208"/>
      <c r="JT17" s="208"/>
      <c r="JU17" s="208"/>
      <c r="JV17" s="208"/>
      <c r="JW17" s="208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/>
      <c r="KD17" s="1311"/>
      <c r="KE17" s="1311"/>
      <c r="KF17" s="1311"/>
      <c r="KG17" s="1313">
        <v>0</v>
      </c>
      <c r="KH17" s="1314">
        <v>0</v>
      </c>
      <c r="KI17" s="1315">
        <v>0</v>
      </c>
      <c r="KJ17" s="945"/>
      <c r="KK17" s="945"/>
      <c r="KL17" s="1370" t="s">
        <v>53</v>
      </c>
      <c r="KM17" s="1310">
        <v>13793</v>
      </c>
      <c r="KN17" s="1311">
        <v>0</v>
      </c>
      <c r="KO17" s="1311">
        <v>0</v>
      </c>
      <c r="KP17" s="1312">
        <v>0</v>
      </c>
      <c r="KQ17" s="1311"/>
      <c r="KR17" s="1311"/>
      <c r="KS17" s="1311"/>
      <c r="KT17" s="1311"/>
      <c r="KU17" s="1313">
        <v>13793</v>
      </c>
      <c r="KV17" s="1314">
        <v>0</v>
      </c>
      <c r="KW17" s="1315">
        <v>13793</v>
      </c>
      <c r="KX17" s="433"/>
      <c r="KY17" s="1083"/>
      <c r="KZ17" s="1083"/>
      <c r="LA17" s="521"/>
      <c r="LB17" s="1526"/>
      <c r="LC17" s="418"/>
      <c r="LD17" s="418"/>
      <c r="LE17" s="407"/>
      <c r="LF17" s="418"/>
      <c r="LG17" s="1542"/>
      <c r="LH17" s="1518"/>
      <c r="LI17" s="253"/>
      <c r="LJ17" s="1089"/>
      <c r="LK17" s="419"/>
      <c r="LL17" s="521"/>
      <c r="LM17" s="521"/>
      <c r="LN17" s="521"/>
      <c r="LO17" s="521"/>
      <c r="LQ17" s="382" t="s">
        <v>91</v>
      </c>
      <c r="LR17" s="581">
        <v>4872.1200000000008</v>
      </c>
      <c r="LS17" s="285">
        <v>4770.2300000000005</v>
      </c>
      <c r="LT17" s="413">
        <v>2.14</v>
      </c>
      <c r="LU17" s="551"/>
      <c r="LV17" s="551"/>
      <c r="LW17" s="1205" t="s">
        <v>92</v>
      </c>
      <c r="LX17" s="1100">
        <v>665336</v>
      </c>
      <c r="LY17" s="1203">
        <v>646814</v>
      </c>
      <c r="LZ17" s="1204">
        <v>2.86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50232</v>
      </c>
      <c r="MP17" s="721">
        <v>50232</v>
      </c>
      <c r="MQ17" s="721">
        <v>50232</v>
      </c>
      <c r="MR17" s="721">
        <v>50232</v>
      </c>
      <c r="MS17" s="721">
        <v>50232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50857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50857</v>
      </c>
      <c r="NX17" s="1314">
        <v>0</v>
      </c>
      <c r="NY17" s="1315">
        <v>50857</v>
      </c>
    </row>
    <row r="18" spans="1:391" ht="22.5" customHeight="1" thickTop="1" x14ac:dyDescent="0.2">
      <c r="A18" s="374" t="s">
        <v>54</v>
      </c>
      <c r="B18" s="443">
        <v>3449.5</v>
      </c>
      <c r="C18" s="288">
        <v>3341.7100000000005</v>
      </c>
      <c r="D18" s="340">
        <v>3.23</v>
      </c>
      <c r="E18" s="965"/>
      <c r="F18" s="965"/>
      <c r="G18" s="244" t="s">
        <v>93</v>
      </c>
      <c r="H18" s="414">
        <v>33630</v>
      </c>
      <c r="I18" s="422">
        <v>35964</v>
      </c>
      <c r="J18" s="375">
        <v>32690</v>
      </c>
      <c r="K18" s="423">
        <v>102284</v>
      </c>
      <c r="L18" s="424">
        <v>91380</v>
      </c>
      <c r="M18" s="1150">
        <v>11.93</v>
      </c>
      <c r="N18" s="208"/>
      <c r="O18" s="254" t="s">
        <v>36</v>
      </c>
      <c r="P18" s="255">
        <v>1478.7</v>
      </c>
      <c r="Q18" s="256">
        <v>1421.69</v>
      </c>
      <c r="R18" s="257">
        <v>4.01</v>
      </c>
      <c r="S18" s="255">
        <v>0</v>
      </c>
      <c r="T18" s="428">
        <v>0</v>
      </c>
      <c r="U18" s="257">
        <v>0</v>
      </c>
      <c r="V18" s="255">
        <v>1470.17</v>
      </c>
      <c r="W18" s="256">
        <v>1413.6</v>
      </c>
      <c r="X18" s="257">
        <v>4</v>
      </c>
      <c r="Y18" s="362"/>
      <c r="Z18" s="208"/>
      <c r="AA18" s="208" t="s">
        <v>62</v>
      </c>
      <c r="AB18" s="375">
        <v>13277</v>
      </c>
      <c r="AC18" s="375">
        <v>13277</v>
      </c>
      <c r="AD18" s="375">
        <v>13277</v>
      </c>
      <c r="AE18" s="375">
        <v>13277</v>
      </c>
      <c r="AF18" s="208"/>
      <c r="AG18" s="208"/>
      <c r="AH18" s="208"/>
      <c r="AI18" s="208"/>
      <c r="AJ18" s="208"/>
      <c r="AK18" s="208"/>
      <c r="AL18" s="1309" t="s">
        <v>59</v>
      </c>
      <c r="AM18" s="1317">
        <v>3153</v>
      </c>
      <c r="AN18" s="1318">
        <v>4785</v>
      </c>
      <c r="AO18" s="1318">
        <v>14432</v>
      </c>
      <c r="AP18" s="1319">
        <v>0</v>
      </c>
      <c r="AQ18" s="1318"/>
      <c r="AR18" s="1318"/>
      <c r="AS18" s="1318"/>
      <c r="AT18" s="1318"/>
      <c r="AU18" s="1320">
        <v>22370</v>
      </c>
      <c r="AV18" s="1314">
        <v>0</v>
      </c>
      <c r="AW18" s="1315">
        <v>22370</v>
      </c>
      <c r="AX18" s="206"/>
      <c r="AY18" s="206"/>
      <c r="AZ18" s="1309" t="s">
        <v>59</v>
      </c>
      <c r="BA18" s="1317">
        <v>10435</v>
      </c>
      <c r="BB18" s="1318">
        <v>0</v>
      </c>
      <c r="BC18" s="1318">
        <v>606</v>
      </c>
      <c r="BD18" s="1319">
        <v>0</v>
      </c>
      <c r="BE18" s="1318"/>
      <c r="BF18" s="1318">
        <v>0</v>
      </c>
      <c r="BG18" s="1318"/>
      <c r="BH18" s="1318"/>
      <c r="BI18" s="1320">
        <v>11041</v>
      </c>
      <c r="BJ18" s="1314">
        <v>0</v>
      </c>
      <c r="BK18" s="1315">
        <v>11041</v>
      </c>
      <c r="BL18" s="433"/>
      <c r="BM18" s="1083"/>
      <c r="BN18" s="1083"/>
      <c r="BO18" s="521"/>
      <c r="BP18" s="1292"/>
      <c r="BQ18" s="426"/>
      <c r="BR18" s="426"/>
      <c r="BS18" s="426"/>
      <c r="BT18" s="426"/>
      <c r="BU18" s="1542"/>
      <c r="BV18" s="1518"/>
      <c r="BW18" s="253"/>
      <c r="BX18" s="1089"/>
      <c r="BY18" s="419"/>
      <c r="BZ18" s="521"/>
      <c r="CA18" s="521"/>
      <c r="CB18" s="521"/>
      <c r="CC18" s="521"/>
      <c r="CE18" s="374" t="s">
        <v>54</v>
      </c>
      <c r="CF18" s="443">
        <v>3329.71</v>
      </c>
      <c r="CG18" s="288">
        <v>3239.61</v>
      </c>
      <c r="CH18" s="340">
        <v>2.78</v>
      </c>
      <c r="CI18" s="802"/>
      <c r="CJ18" s="802"/>
      <c r="CK18" s="244" t="s">
        <v>93</v>
      </c>
      <c r="CL18" s="414">
        <v>39049</v>
      </c>
      <c r="CM18" s="422">
        <v>37397</v>
      </c>
      <c r="CN18" s="375">
        <v>36070</v>
      </c>
      <c r="CO18" s="423">
        <v>112516</v>
      </c>
      <c r="CP18" s="424">
        <v>103460</v>
      </c>
      <c r="CQ18" s="1150">
        <v>8.75</v>
      </c>
      <c r="CR18" s="208"/>
      <c r="CS18" s="254" t="s">
        <v>36</v>
      </c>
      <c r="CT18" s="255">
        <v>2700.91</v>
      </c>
      <c r="CU18" s="256">
        <v>2619.84</v>
      </c>
      <c r="CV18" s="257">
        <v>3.09</v>
      </c>
      <c r="CW18" s="255">
        <v>0</v>
      </c>
      <c r="CX18" s="428">
        <v>0</v>
      </c>
      <c r="CY18" s="257">
        <v>0</v>
      </c>
      <c r="CZ18" s="255">
        <v>2687.96</v>
      </c>
      <c r="DA18" s="256">
        <v>2607.62</v>
      </c>
      <c r="DB18" s="257">
        <v>3.08</v>
      </c>
      <c r="DC18" s="362"/>
      <c r="DD18" s="208"/>
      <c r="DE18" s="208" t="s">
        <v>62</v>
      </c>
      <c r="DF18" s="375">
        <v>13277</v>
      </c>
      <c r="DG18" s="375">
        <v>13277</v>
      </c>
      <c r="DH18" s="375">
        <v>13277</v>
      </c>
      <c r="DI18" s="375">
        <v>13277</v>
      </c>
      <c r="DJ18" s="208"/>
      <c r="DK18" s="208"/>
      <c r="DL18" s="208"/>
      <c r="DM18" s="208"/>
      <c r="DN18" s="208"/>
      <c r="DO18" s="208"/>
      <c r="DP18" s="1309" t="s">
        <v>59</v>
      </c>
      <c r="DQ18" s="1317">
        <v>2701</v>
      </c>
      <c r="DR18" s="1318">
        <v>1621</v>
      </c>
      <c r="DS18" s="1318">
        <v>2731</v>
      </c>
      <c r="DT18" s="1319">
        <v>0</v>
      </c>
      <c r="DU18" s="1318"/>
      <c r="DV18" s="1318"/>
      <c r="DW18" s="1318"/>
      <c r="DX18" s="1318"/>
      <c r="DY18" s="1320">
        <v>7053</v>
      </c>
      <c r="DZ18" s="1314">
        <v>2501</v>
      </c>
      <c r="EA18" s="1315">
        <v>9554</v>
      </c>
      <c r="EB18" s="954"/>
      <c r="EC18" s="954"/>
      <c r="ED18" s="1368" t="s">
        <v>59</v>
      </c>
      <c r="EE18" s="1317">
        <v>6419</v>
      </c>
      <c r="EF18" s="1318">
        <v>0</v>
      </c>
      <c r="EG18" s="1318">
        <v>816</v>
      </c>
      <c r="EH18" s="1319">
        <v>0</v>
      </c>
      <c r="EI18" s="1318"/>
      <c r="EJ18" s="1318"/>
      <c r="EK18" s="1318"/>
      <c r="EL18" s="1318"/>
      <c r="EM18" s="1320">
        <v>7235</v>
      </c>
      <c r="EN18" s="1314">
        <v>0</v>
      </c>
      <c r="EO18" s="1315">
        <v>7235</v>
      </c>
      <c r="EP18" s="433"/>
      <c r="EQ18" s="1083"/>
      <c r="ER18" s="1083"/>
      <c r="ES18" s="521"/>
      <c r="ET18" s="1292"/>
      <c r="EU18" s="426"/>
      <c r="EV18" s="426"/>
      <c r="EW18" s="426"/>
      <c r="EX18" s="426"/>
      <c r="EY18" s="1542"/>
      <c r="EZ18" s="1518"/>
      <c r="FA18" s="253"/>
      <c r="FB18" s="1089"/>
      <c r="FC18" s="419"/>
      <c r="FD18" s="521"/>
      <c r="FE18" s="521"/>
      <c r="FF18" s="521"/>
      <c r="FG18" s="420"/>
      <c r="FI18" s="374" t="s">
        <v>54</v>
      </c>
      <c r="FJ18" s="443">
        <v>2708.89</v>
      </c>
      <c r="FK18" s="288">
        <v>2708.0400000000004</v>
      </c>
      <c r="FL18" s="340">
        <v>0.03</v>
      </c>
      <c r="FM18" s="452"/>
      <c r="FN18" s="452"/>
      <c r="FO18" s="244" t="s">
        <v>93</v>
      </c>
      <c r="FP18" s="414">
        <v>25961</v>
      </c>
      <c r="FQ18" s="422">
        <v>30322</v>
      </c>
      <c r="FR18" s="375">
        <v>30562</v>
      </c>
      <c r="FS18" s="423">
        <v>86845</v>
      </c>
      <c r="FT18" s="424">
        <v>83166</v>
      </c>
      <c r="FU18" s="1150">
        <v>4.42</v>
      </c>
      <c r="FV18" s="742"/>
      <c r="FW18" s="254" t="s">
        <v>36</v>
      </c>
      <c r="FX18" s="255">
        <v>1105.6099999999999</v>
      </c>
      <c r="FY18" s="256">
        <v>1117.47</v>
      </c>
      <c r="FZ18" s="257">
        <v>-1.06</v>
      </c>
      <c r="GA18" s="255">
        <v>0</v>
      </c>
      <c r="GB18" s="428">
        <v>0</v>
      </c>
      <c r="GC18" s="257">
        <v>0</v>
      </c>
      <c r="GD18" s="255">
        <v>1099.19</v>
      </c>
      <c r="GE18" s="256">
        <v>1111.08</v>
      </c>
      <c r="GF18" s="257">
        <v>-1.07</v>
      </c>
      <c r="GG18" s="362"/>
      <c r="GH18" s="208"/>
      <c r="GI18" s="208" t="s">
        <v>62</v>
      </c>
      <c r="GJ18" s="375">
        <v>13277</v>
      </c>
      <c r="GK18" s="375">
        <v>13277</v>
      </c>
      <c r="GL18" s="375">
        <v>13277</v>
      </c>
      <c r="GM18" s="375">
        <v>13277</v>
      </c>
      <c r="GN18" s="208"/>
      <c r="GO18" s="208"/>
      <c r="GP18" s="208"/>
      <c r="GQ18" s="208"/>
      <c r="GR18" s="208"/>
      <c r="GS18" s="208"/>
      <c r="GT18" s="1309" t="s">
        <v>59</v>
      </c>
      <c r="GU18" s="1317">
        <v>2738</v>
      </c>
      <c r="GV18" s="1318">
        <v>903</v>
      </c>
      <c r="GW18" s="1318">
        <v>1243</v>
      </c>
      <c r="GX18" s="1319">
        <v>0</v>
      </c>
      <c r="GY18" s="1318"/>
      <c r="GZ18" s="1318"/>
      <c r="HA18" s="1318"/>
      <c r="HB18" s="1318"/>
      <c r="HC18" s="1320">
        <v>4884</v>
      </c>
      <c r="HD18" s="1314">
        <v>2326</v>
      </c>
      <c r="HE18" s="1315">
        <v>7210</v>
      </c>
      <c r="HF18" s="741"/>
      <c r="HG18" s="741"/>
      <c r="HH18" s="1369" t="s">
        <v>59</v>
      </c>
      <c r="HI18" s="1317">
        <v>1671</v>
      </c>
      <c r="HJ18" s="1318">
        <v>0</v>
      </c>
      <c r="HK18" s="1318">
        <v>606</v>
      </c>
      <c r="HL18" s="1319">
        <v>0</v>
      </c>
      <c r="HM18" s="1318"/>
      <c r="HN18" s="1318"/>
      <c r="HO18" s="1318"/>
      <c r="HP18" s="1318"/>
      <c r="HQ18" s="1320">
        <v>2277</v>
      </c>
      <c r="HR18" s="1314">
        <v>0</v>
      </c>
      <c r="HS18" s="1315">
        <v>2277</v>
      </c>
      <c r="HT18" s="433"/>
      <c r="HU18" s="1083"/>
      <c r="HV18" s="1083"/>
      <c r="HW18" s="521"/>
      <c r="HX18" s="1292"/>
      <c r="HY18" s="426"/>
      <c r="HZ18" s="426"/>
      <c r="IA18" s="426"/>
      <c r="IB18" s="426"/>
      <c r="IC18" s="1542"/>
      <c r="ID18" s="1518"/>
      <c r="IE18" s="253"/>
      <c r="IF18" s="1089"/>
      <c r="IG18" s="419"/>
      <c r="IH18" s="521"/>
      <c r="II18" s="521"/>
      <c r="IJ18" s="521"/>
      <c r="IK18" s="521"/>
      <c r="IM18" s="374" t="s">
        <v>54</v>
      </c>
      <c r="IN18" s="443">
        <v>3613.9100000000003</v>
      </c>
      <c r="IO18" s="288">
        <v>3537.0400000000004</v>
      </c>
      <c r="IP18" s="340">
        <v>2.17</v>
      </c>
      <c r="IQ18" s="452"/>
      <c r="IR18" s="452"/>
      <c r="IS18" s="244" t="s">
        <v>93</v>
      </c>
      <c r="IT18" s="414">
        <v>36640</v>
      </c>
      <c r="IU18" s="422">
        <v>33622</v>
      </c>
      <c r="IV18" s="375">
        <v>36532</v>
      </c>
      <c r="IW18" s="423">
        <v>106794</v>
      </c>
      <c r="IX18" s="424">
        <v>105573</v>
      </c>
      <c r="IY18" s="1150">
        <v>1.1599999999999999</v>
      </c>
      <c r="IZ18" s="208"/>
      <c r="JA18" s="254" t="s">
        <v>36</v>
      </c>
      <c r="JB18" s="255">
        <v>1784.23</v>
      </c>
      <c r="JC18" s="256">
        <v>1801.43</v>
      </c>
      <c r="JD18" s="257">
        <v>-0.95</v>
      </c>
      <c r="JE18" s="255">
        <v>0</v>
      </c>
      <c r="JF18" s="428">
        <v>0</v>
      </c>
      <c r="JG18" s="257">
        <v>0</v>
      </c>
      <c r="JH18" s="255">
        <v>1774.58</v>
      </c>
      <c r="JI18" s="256">
        <v>1791.51</v>
      </c>
      <c r="JJ18" s="257">
        <v>-0.95</v>
      </c>
      <c r="JK18" s="362"/>
      <c r="JL18" s="208"/>
      <c r="JM18" s="208" t="s">
        <v>62</v>
      </c>
      <c r="JN18" s="375">
        <v>13277</v>
      </c>
      <c r="JO18" s="375">
        <v>13277</v>
      </c>
      <c r="JP18" s="375">
        <v>13277</v>
      </c>
      <c r="JQ18" s="375">
        <v>13277</v>
      </c>
      <c r="JR18" s="208"/>
      <c r="JS18" s="208"/>
      <c r="JT18" s="208"/>
      <c r="JU18" s="208"/>
      <c r="JV18" s="208"/>
      <c r="JW18" s="208"/>
      <c r="JX18" s="1309" t="s">
        <v>59</v>
      </c>
      <c r="JY18" s="1317">
        <v>2671</v>
      </c>
      <c r="JZ18" s="1318">
        <v>1595</v>
      </c>
      <c r="KA18" s="1318">
        <v>2085</v>
      </c>
      <c r="KB18" s="1319">
        <v>0</v>
      </c>
      <c r="KC18" s="1318"/>
      <c r="KD18" s="1318"/>
      <c r="KE18" s="1318"/>
      <c r="KF18" s="1318"/>
      <c r="KG18" s="1320">
        <v>6351</v>
      </c>
      <c r="KH18" s="1314">
        <v>2252</v>
      </c>
      <c r="KI18" s="1315">
        <v>8603</v>
      </c>
      <c r="KJ18" s="945"/>
      <c r="KK18" s="945"/>
      <c r="KL18" s="1370" t="s">
        <v>59</v>
      </c>
      <c r="KM18" s="1317">
        <v>4436</v>
      </c>
      <c r="KN18" s="1318">
        <v>0</v>
      </c>
      <c r="KO18" s="1318">
        <v>918</v>
      </c>
      <c r="KP18" s="1319">
        <v>0</v>
      </c>
      <c r="KQ18" s="1318"/>
      <c r="KR18" s="1318"/>
      <c r="KS18" s="1318"/>
      <c r="KT18" s="1318"/>
      <c r="KU18" s="1320">
        <v>5354</v>
      </c>
      <c r="KV18" s="1314">
        <v>0</v>
      </c>
      <c r="KW18" s="1315">
        <v>5354</v>
      </c>
      <c r="KX18" s="433"/>
      <c r="KY18" s="1083"/>
      <c r="KZ18" s="1083"/>
      <c r="LA18" s="521"/>
      <c r="LB18" s="1292"/>
      <c r="LC18" s="426"/>
      <c r="LD18" s="426"/>
      <c r="LE18" s="426"/>
      <c r="LF18" s="426"/>
      <c r="LG18" s="1542"/>
      <c r="LH18" s="1518"/>
      <c r="LI18" s="253"/>
      <c r="LJ18" s="1089"/>
      <c r="LK18" s="419"/>
      <c r="LL18" s="521"/>
      <c r="LM18" s="521"/>
      <c r="LN18" s="521"/>
      <c r="LO18" s="521"/>
      <c r="LQ18" s="374" t="s">
        <v>54</v>
      </c>
      <c r="LR18" s="550">
        <v>3299.95</v>
      </c>
      <c r="LS18" s="288">
        <v>3224.17</v>
      </c>
      <c r="LT18" s="340">
        <v>2.35</v>
      </c>
      <c r="LU18" s="551"/>
      <c r="LV18" s="551"/>
      <c r="LW18" s="1205" t="s">
        <v>93</v>
      </c>
      <c r="LX18" s="1100">
        <v>408439</v>
      </c>
      <c r="LY18" s="1203">
        <v>383579</v>
      </c>
      <c r="LZ18" s="1204">
        <v>6.48</v>
      </c>
      <c r="MA18" s="206"/>
      <c r="MB18" s="254" t="s">
        <v>36</v>
      </c>
      <c r="MC18" s="255">
        <v>1805.51</v>
      </c>
      <c r="MD18" s="548">
        <v>1774.91</v>
      </c>
      <c r="ME18" s="257">
        <v>1.72</v>
      </c>
      <c r="MF18" s="255">
        <v>0</v>
      </c>
      <c r="MG18" s="548">
        <v>0</v>
      </c>
      <c r="MH18" s="257">
        <v>0</v>
      </c>
      <c r="MI18" s="255">
        <v>1795.7</v>
      </c>
      <c r="MJ18" s="548">
        <v>1765.34</v>
      </c>
      <c r="MK18" s="257">
        <v>1.72</v>
      </c>
      <c r="ML18" s="230"/>
      <c r="MM18" s="230"/>
      <c r="MN18" s="230" t="s">
        <v>62</v>
      </c>
      <c r="MO18" s="721">
        <v>13277</v>
      </c>
      <c r="MP18" s="721">
        <v>13277</v>
      </c>
      <c r="MQ18" s="721">
        <v>13277</v>
      </c>
      <c r="MR18" s="721">
        <v>13277</v>
      </c>
      <c r="MS18" s="721">
        <v>13277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11263</v>
      </c>
      <c r="NB18" s="1318">
        <v>8904</v>
      </c>
      <c r="NC18" s="1318">
        <v>20491</v>
      </c>
      <c r="ND18" s="1319">
        <v>0</v>
      </c>
      <c r="NE18" s="1318"/>
      <c r="NF18" s="1318"/>
      <c r="NG18" s="1318"/>
      <c r="NH18" s="1318"/>
      <c r="NI18" s="1320">
        <v>40658</v>
      </c>
      <c r="NJ18" s="1314">
        <v>7079</v>
      </c>
      <c r="NK18" s="1315">
        <v>47737</v>
      </c>
      <c r="NL18" s="710"/>
      <c r="NM18" s="710"/>
      <c r="NN18" s="1309" t="s">
        <v>59</v>
      </c>
      <c r="NO18" s="1317">
        <v>22961</v>
      </c>
      <c r="NP18" s="1318">
        <v>0</v>
      </c>
      <c r="NQ18" s="1318">
        <v>2946</v>
      </c>
      <c r="NR18" s="1319">
        <v>0</v>
      </c>
      <c r="NS18" s="1318"/>
      <c r="NT18" s="1318"/>
      <c r="NU18" s="1318"/>
      <c r="NV18" s="1318"/>
      <c r="NW18" s="1320">
        <v>25907</v>
      </c>
      <c r="NX18" s="1314">
        <v>0</v>
      </c>
      <c r="NY18" s="1315">
        <v>25907</v>
      </c>
    </row>
    <row r="19" spans="1:391" ht="22.5" customHeight="1" x14ac:dyDescent="0.2">
      <c r="A19" s="378" t="s">
        <v>34</v>
      </c>
      <c r="B19" s="453">
        <v>5737.2700000000013</v>
      </c>
      <c r="C19" s="288">
        <v>5508.35</v>
      </c>
      <c r="D19" s="351">
        <v>4.16</v>
      </c>
      <c r="E19" s="965"/>
      <c r="F19" s="965"/>
      <c r="G19" s="244" t="s">
        <v>94</v>
      </c>
      <c r="H19" s="414">
        <v>8377</v>
      </c>
      <c r="I19" s="422">
        <v>8884</v>
      </c>
      <c r="J19" s="375">
        <v>8383</v>
      </c>
      <c r="K19" s="423">
        <v>25644</v>
      </c>
      <c r="L19" s="424">
        <v>26702</v>
      </c>
      <c r="M19" s="1150">
        <v>-3.96</v>
      </c>
      <c r="N19" s="208"/>
      <c r="O19" s="254" t="s">
        <v>50</v>
      </c>
      <c r="P19" s="255">
        <v>1280.92</v>
      </c>
      <c r="Q19" s="256">
        <v>1223.71</v>
      </c>
      <c r="R19" s="257">
        <v>4.68</v>
      </c>
      <c r="S19" s="255">
        <v>973.24</v>
      </c>
      <c r="T19" s="428">
        <v>937.53</v>
      </c>
      <c r="U19" s="257">
        <v>3.81</v>
      </c>
      <c r="V19" s="255">
        <v>1279.1400000000001</v>
      </c>
      <c r="W19" s="256">
        <v>1222.08</v>
      </c>
      <c r="X19" s="257">
        <v>4.67</v>
      </c>
      <c r="Y19" s="362"/>
      <c r="Z19" s="208"/>
      <c r="AA19" s="208" t="s">
        <v>68</v>
      </c>
      <c r="AB19" s="375">
        <v>12282</v>
      </c>
      <c r="AC19" s="375">
        <v>12282</v>
      </c>
      <c r="AD19" s="375">
        <v>12282</v>
      </c>
      <c r="AE19" s="375">
        <v>12282</v>
      </c>
      <c r="AF19" s="208"/>
      <c r="AG19" s="742"/>
      <c r="AH19" s="208"/>
      <c r="AI19" s="208"/>
      <c r="AJ19" s="208"/>
      <c r="AK19" s="208"/>
      <c r="AL19" s="1309" t="s">
        <v>64</v>
      </c>
      <c r="AM19" s="1317">
        <v>181128</v>
      </c>
      <c r="AN19" s="1318">
        <v>20661</v>
      </c>
      <c r="AO19" s="1318">
        <v>99330</v>
      </c>
      <c r="AP19" s="1319">
        <v>44614</v>
      </c>
      <c r="AQ19" s="1318"/>
      <c r="AR19" s="1318"/>
      <c r="AS19" s="1318"/>
      <c r="AT19" s="1318"/>
      <c r="AU19" s="1320">
        <v>345733</v>
      </c>
      <c r="AV19" s="1314">
        <v>199644</v>
      </c>
      <c r="AW19" s="1315">
        <v>545377</v>
      </c>
      <c r="AX19" s="206"/>
      <c r="AY19" s="206"/>
      <c r="AZ19" s="1309" t="s">
        <v>64</v>
      </c>
      <c r="BA19" s="1317">
        <v>265384</v>
      </c>
      <c r="BB19" s="1318">
        <v>2105</v>
      </c>
      <c r="BC19" s="1318">
        <v>36056</v>
      </c>
      <c r="BD19" s="1319">
        <v>10053</v>
      </c>
      <c r="BE19" s="1318"/>
      <c r="BF19" s="1318"/>
      <c r="BG19" s="1318"/>
      <c r="BH19" s="1318"/>
      <c r="BI19" s="1320">
        <v>313598</v>
      </c>
      <c r="BJ19" s="1314">
        <v>23018</v>
      </c>
      <c r="BK19" s="1315">
        <v>336616</v>
      </c>
      <c r="BL19" s="433"/>
      <c r="BM19" s="1083"/>
      <c r="BN19" s="1083"/>
      <c r="BO19" s="521"/>
      <c r="BP19" s="1292"/>
      <c r="BQ19" s="426"/>
      <c r="BR19" s="426"/>
      <c r="BS19" s="426"/>
      <c r="BT19" s="426"/>
      <c r="BU19" s="1542"/>
      <c r="BV19" s="1518"/>
      <c r="BW19" s="253"/>
      <c r="BX19" s="1089"/>
      <c r="BY19" s="419"/>
      <c r="BZ19" s="521"/>
      <c r="CA19" s="521"/>
      <c r="CB19" s="521"/>
      <c r="CC19" s="521"/>
      <c r="CE19" s="378" t="s">
        <v>34</v>
      </c>
      <c r="CF19" s="453">
        <v>6309.7599999999993</v>
      </c>
      <c r="CG19" s="288">
        <v>6091.99</v>
      </c>
      <c r="CH19" s="351">
        <v>3.57</v>
      </c>
      <c r="CI19" s="802"/>
      <c r="CJ19" s="802"/>
      <c r="CK19" s="244" t="s">
        <v>94</v>
      </c>
      <c r="CL19" s="414">
        <v>6556</v>
      </c>
      <c r="CM19" s="422">
        <v>6155</v>
      </c>
      <c r="CN19" s="375">
        <v>5336</v>
      </c>
      <c r="CO19" s="423">
        <v>18047</v>
      </c>
      <c r="CP19" s="424">
        <v>16729</v>
      </c>
      <c r="CQ19" s="1150">
        <v>7.88</v>
      </c>
      <c r="CR19" s="208"/>
      <c r="CS19" s="254" t="s">
        <v>50</v>
      </c>
      <c r="CT19" s="255">
        <v>1435.76</v>
      </c>
      <c r="CU19" s="256">
        <v>1382.11</v>
      </c>
      <c r="CV19" s="257">
        <v>3.88</v>
      </c>
      <c r="CW19" s="255">
        <v>1059.44</v>
      </c>
      <c r="CX19" s="428">
        <v>1026</v>
      </c>
      <c r="CY19" s="257">
        <v>3.26</v>
      </c>
      <c r="CZ19" s="255">
        <v>1433.95</v>
      </c>
      <c r="DA19" s="256">
        <v>1380.45</v>
      </c>
      <c r="DB19" s="257">
        <v>3.88</v>
      </c>
      <c r="DC19" s="362"/>
      <c r="DD19" s="208"/>
      <c r="DE19" s="208" t="s">
        <v>68</v>
      </c>
      <c r="DF19" s="375">
        <v>12282</v>
      </c>
      <c r="DG19" s="375">
        <v>12282</v>
      </c>
      <c r="DH19" s="375">
        <v>12282</v>
      </c>
      <c r="DI19" s="375">
        <v>12282</v>
      </c>
      <c r="DJ19" s="208"/>
      <c r="DK19" s="742"/>
      <c r="DL19" s="208"/>
      <c r="DM19" s="208"/>
      <c r="DN19" s="208"/>
      <c r="DO19" s="208"/>
      <c r="DP19" s="1309" t="s">
        <v>64</v>
      </c>
      <c r="DQ19" s="1317">
        <v>204442</v>
      </c>
      <c r="DR19" s="1318">
        <v>23916</v>
      </c>
      <c r="DS19" s="1318">
        <v>103318</v>
      </c>
      <c r="DT19" s="1319">
        <v>30255</v>
      </c>
      <c r="DU19" s="1318"/>
      <c r="DV19" s="1318"/>
      <c r="DW19" s="1318"/>
      <c r="DX19" s="1318"/>
      <c r="DY19" s="1320">
        <v>361931</v>
      </c>
      <c r="DZ19" s="1314">
        <v>248759</v>
      </c>
      <c r="EA19" s="1315">
        <v>610690</v>
      </c>
      <c r="EB19" s="954"/>
      <c r="EC19" s="954"/>
      <c r="ED19" s="1368" t="s">
        <v>64</v>
      </c>
      <c r="EE19" s="1317">
        <v>143113</v>
      </c>
      <c r="EF19" s="1318">
        <v>3923</v>
      </c>
      <c r="EG19" s="1318">
        <v>37470</v>
      </c>
      <c r="EH19" s="1319">
        <v>5208</v>
      </c>
      <c r="EI19" s="1318"/>
      <c r="EJ19" s="1318"/>
      <c r="EK19" s="1318"/>
      <c r="EL19" s="1318"/>
      <c r="EM19" s="1320">
        <v>189714</v>
      </c>
      <c r="EN19" s="1314">
        <v>12412</v>
      </c>
      <c r="EO19" s="1315">
        <v>202126</v>
      </c>
      <c r="EP19" s="433"/>
      <c r="EQ19" s="1083"/>
      <c r="ER19" s="1083"/>
      <c r="ES19" s="521"/>
      <c r="ET19" s="1292"/>
      <c r="EU19" s="426"/>
      <c r="EV19" s="426"/>
      <c r="EW19" s="426"/>
      <c r="EX19" s="426"/>
      <c r="EY19" s="1542"/>
      <c r="EZ19" s="1518"/>
      <c r="FA19" s="253"/>
      <c r="FB19" s="1089"/>
      <c r="FC19" s="419"/>
      <c r="FD19" s="521"/>
      <c r="FE19" s="521"/>
      <c r="FF19" s="521"/>
      <c r="FG19" s="420"/>
      <c r="FI19" s="378" t="s">
        <v>34</v>
      </c>
      <c r="FJ19" s="453">
        <v>4333.5600000000004</v>
      </c>
      <c r="FK19" s="288">
        <v>4353.4499999999989</v>
      </c>
      <c r="FL19" s="351">
        <v>-0.46</v>
      </c>
      <c r="FM19" s="452"/>
      <c r="FN19" s="452"/>
      <c r="FO19" s="244" t="s">
        <v>94</v>
      </c>
      <c r="FP19" s="414">
        <v>4190</v>
      </c>
      <c r="FQ19" s="422">
        <v>4402</v>
      </c>
      <c r="FR19" s="375">
        <v>6022</v>
      </c>
      <c r="FS19" s="423">
        <v>14614</v>
      </c>
      <c r="FT19" s="424">
        <v>14111</v>
      </c>
      <c r="FU19" s="1150">
        <v>3.56</v>
      </c>
      <c r="FV19" s="742"/>
      <c r="FW19" s="254" t="s">
        <v>50</v>
      </c>
      <c r="FX19" s="255">
        <v>1053.94</v>
      </c>
      <c r="FY19" s="256">
        <v>1022.42</v>
      </c>
      <c r="FZ19" s="257">
        <v>3.08</v>
      </c>
      <c r="GA19" s="255">
        <v>634.98</v>
      </c>
      <c r="GB19" s="428">
        <v>606.30999999999995</v>
      </c>
      <c r="GC19" s="257">
        <v>4.7300000000000004</v>
      </c>
      <c r="GD19" s="255">
        <v>1051.5</v>
      </c>
      <c r="GE19" s="256">
        <v>1020.04</v>
      </c>
      <c r="GF19" s="257">
        <v>3.08</v>
      </c>
      <c r="GG19" s="362"/>
      <c r="GH19" s="208"/>
      <c r="GI19" s="208" t="s">
        <v>68</v>
      </c>
      <c r="GJ19" s="375">
        <v>12282</v>
      </c>
      <c r="GK19" s="375">
        <v>12282</v>
      </c>
      <c r="GL19" s="375">
        <v>12282</v>
      </c>
      <c r="GM19" s="375">
        <v>12282</v>
      </c>
      <c r="GN19" s="208"/>
      <c r="GO19" s="742"/>
      <c r="GP19" s="208"/>
      <c r="GQ19" s="208"/>
      <c r="GR19" s="208"/>
      <c r="GS19" s="208"/>
      <c r="GT19" s="1309" t="s">
        <v>64</v>
      </c>
      <c r="GU19" s="1317">
        <v>210217</v>
      </c>
      <c r="GV19" s="1318">
        <v>13978</v>
      </c>
      <c r="GW19" s="1318">
        <v>63894</v>
      </c>
      <c r="GX19" s="1319">
        <v>17186</v>
      </c>
      <c r="GY19" s="1318"/>
      <c r="GZ19" s="1318"/>
      <c r="HA19" s="1318"/>
      <c r="HB19" s="1318"/>
      <c r="HC19" s="1320">
        <v>305275</v>
      </c>
      <c r="HD19" s="1314">
        <v>72647</v>
      </c>
      <c r="HE19" s="1315">
        <v>377922</v>
      </c>
      <c r="HF19" s="741"/>
      <c r="HG19" s="741"/>
      <c r="HH19" s="1369" t="s">
        <v>64</v>
      </c>
      <c r="HI19" s="1317">
        <v>123461</v>
      </c>
      <c r="HJ19" s="1318">
        <v>5045</v>
      </c>
      <c r="HK19" s="1318">
        <v>41157</v>
      </c>
      <c r="HL19" s="1319">
        <v>9651</v>
      </c>
      <c r="HM19" s="1318"/>
      <c r="HN19" s="1318"/>
      <c r="HO19" s="1318"/>
      <c r="HP19" s="1318"/>
      <c r="HQ19" s="1320">
        <v>179314</v>
      </c>
      <c r="HR19" s="1314">
        <v>6802</v>
      </c>
      <c r="HS19" s="1315">
        <v>186116</v>
      </c>
      <c r="HT19" s="433"/>
      <c r="HU19" s="1083"/>
      <c r="HV19" s="1083"/>
      <c r="HW19" s="521"/>
      <c r="HX19" s="1292"/>
      <c r="HY19" s="426"/>
      <c r="HZ19" s="426"/>
      <c r="IA19" s="426"/>
      <c r="IB19" s="426"/>
      <c r="IC19" s="1542"/>
      <c r="ID19" s="1518"/>
      <c r="IE19" s="253"/>
      <c r="IF19" s="1089"/>
      <c r="IG19" s="419"/>
      <c r="IH19" s="521"/>
      <c r="II19" s="521"/>
      <c r="IJ19" s="521"/>
      <c r="IK19" s="521"/>
      <c r="IM19" s="378" t="s">
        <v>34</v>
      </c>
      <c r="IN19" s="453">
        <v>5365.47</v>
      </c>
      <c r="IO19" s="288">
        <v>5436.8200000000006</v>
      </c>
      <c r="IP19" s="351">
        <v>-1.31</v>
      </c>
      <c r="IQ19" s="452"/>
      <c r="IR19" s="452"/>
      <c r="IS19" s="244" t="s">
        <v>94</v>
      </c>
      <c r="IT19" s="414">
        <v>11322</v>
      </c>
      <c r="IU19" s="422">
        <v>14671</v>
      </c>
      <c r="IV19" s="375">
        <v>13469</v>
      </c>
      <c r="IW19" s="423">
        <v>39462</v>
      </c>
      <c r="IX19" s="424">
        <v>32464</v>
      </c>
      <c r="IY19" s="1150">
        <v>21.56</v>
      </c>
      <c r="IZ19" s="208"/>
      <c r="JA19" s="254" t="s">
        <v>50</v>
      </c>
      <c r="JB19" s="255">
        <v>1224.1300000000001</v>
      </c>
      <c r="JC19" s="256">
        <v>1173.6600000000001</v>
      </c>
      <c r="JD19" s="257">
        <v>4.3</v>
      </c>
      <c r="JE19" s="255">
        <v>634.9</v>
      </c>
      <c r="JF19" s="428">
        <v>644.07000000000005</v>
      </c>
      <c r="JG19" s="257">
        <v>-1.42</v>
      </c>
      <c r="JH19" s="255">
        <v>1220.95</v>
      </c>
      <c r="JI19" s="256">
        <v>1170.74</v>
      </c>
      <c r="JJ19" s="257">
        <v>4.29</v>
      </c>
      <c r="JK19" s="362"/>
      <c r="JL19" s="208"/>
      <c r="JM19" s="208" t="s">
        <v>68</v>
      </c>
      <c r="JN19" s="375">
        <v>12282</v>
      </c>
      <c r="JO19" s="375">
        <v>12282</v>
      </c>
      <c r="JP19" s="375">
        <v>12282</v>
      </c>
      <c r="JQ19" s="375">
        <v>12282</v>
      </c>
      <c r="JR19" s="208"/>
      <c r="JS19" s="742"/>
      <c r="JT19" s="208"/>
      <c r="JU19" s="208"/>
      <c r="JV19" s="208"/>
      <c r="JW19" s="208"/>
      <c r="JX19" s="1309" t="s">
        <v>64</v>
      </c>
      <c r="JY19" s="1317">
        <v>196266</v>
      </c>
      <c r="JZ19" s="1318">
        <v>21824</v>
      </c>
      <c r="KA19" s="1318">
        <v>69114</v>
      </c>
      <c r="KB19" s="1319">
        <v>40688</v>
      </c>
      <c r="KC19" s="1318"/>
      <c r="KD19" s="1318"/>
      <c r="KE19" s="1318"/>
      <c r="KF19" s="1318"/>
      <c r="KG19" s="1320">
        <v>327892</v>
      </c>
      <c r="KH19" s="1314">
        <v>266944</v>
      </c>
      <c r="KI19" s="1315">
        <v>594836</v>
      </c>
      <c r="KJ19" s="945"/>
      <c r="KK19" s="945"/>
      <c r="KL19" s="1370" t="s">
        <v>64</v>
      </c>
      <c r="KM19" s="1317">
        <v>99936</v>
      </c>
      <c r="KN19" s="1318">
        <v>5997</v>
      </c>
      <c r="KO19" s="1318">
        <v>43059</v>
      </c>
      <c r="KP19" s="1319">
        <v>47841</v>
      </c>
      <c r="KQ19" s="1318"/>
      <c r="KR19" s="1318"/>
      <c r="KS19" s="1318"/>
      <c r="KT19" s="1318"/>
      <c r="KU19" s="1320">
        <v>196833</v>
      </c>
      <c r="KV19" s="1314">
        <v>16011</v>
      </c>
      <c r="KW19" s="1315">
        <v>212844</v>
      </c>
      <c r="KX19" s="433"/>
      <c r="KY19" s="1083"/>
      <c r="KZ19" s="1083"/>
      <c r="LA19" s="521"/>
      <c r="LB19" s="1292"/>
      <c r="LC19" s="426"/>
      <c r="LD19" s="426"/>
      <c r="LE19" s="426"/>
      <c r="LF19" s="426"/>
      <c r="LG19" s="1542"/>
      <c r="LH19" s="1518"/>
      <c r="LI19" s="253"/>
      <c r="LJ19" s="1089"/>
      <c r="LK19" s="419"/>
      <c r="LL19" s="521"/>
      <c r="LM19" s="521"/>
      <c r="LN19" s="521"/>
      <c r="LO19" s="521"/>
      <c r="LQ19" s="378" t="s">
        <v>34</v>
      </c>
      <c r="LR19" s="582">
        <v>5534.85</v>
      </c>
      <c r="LS19" s="290">
        <v>5434.4599999999991</v>
      </c>
      <c r="LT19" s="351">
        <v>1.85</v>
      </c>
      <c r="LU19" s="551"/>
      <c r="LV19" s="551"/>
      <c r="LW19" s="1205" t="s">
        <v>94</v>
      </c>
      <c r="LX19" s="1100">
        <v>97767</v>
      </c>
      <c r="LY19" s="1203">
        <v>90006</v>
      </c>
      <c r="LZ19" s="1204">
        <v>8.6199999999999992</v>
      </c>
      <c r="MA19" s="206"/>
      <c r="MB19" s="254" t="s">
        <v>50</v>
      </c>
      <c r="MC19" s="255">
        <v>1264.71</v>
      </c>
      <c r="MD19" s="548">
        <v>1213.52</v>
      </c>
      <c r="ME19" s="257">
        <v>4.22</v>
      </c>
      <c r="MF19" s="255">
        <v>829.66</v>
      </c>
      <c r="MG19" s="548">
        <v>808.4</v>
      </c>
      <c r="MH19" s="257">
        <v>2.63</v>
      </c>
      <c r="MI19" s="255">
        <v>1262.3499999999999</v>
      </c>
      <c r="MJ19" s="548">
        <v>1211.3399999999999</v>
      </c>
      <c r="MK19" s="257">
        <v>4.21</v>
      </c>
      <c r="ML19" s="230"/>
      <c r="MM19" s="230"/>
      <c r="MN19" s="230" t="s">
        <v>68</v>
      </c>
      <c r="MO19" s="721">
        <v>12282</v>
      </c>
      <c r="MP19" s="721">
        <v>12282</v>
      </c>
      <c r="MQ19" s="721">
        <v>12282</v>
      </c>
      <c r="MR19" s="721">
        <v>12282</v>
      </c>
      <c r="MS19" s="721">
        <v>12282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792053</v>
      </c>
      <c r="NB19" s="1318">
        <v>80379</v>
      </c>
      <c r="NC19" s="1318">
        <v>335656</v>
      </c>
      <c r="ND19" s="1319">
        <v>132743</v>
      </c>
      <c r="NE19" s="1318"/>
      <c r="NF19" s="1318"/>
      <c r="NG19" s="1318"/>
      <c r="NH19" s="1318"/>
      <c r="NI19" s="1320">
        <v>1340831</v>
      </c>
      <c r="NJ19" s="1314">
        <v>787994</v>
      </c>
      <c r="NK19" s="1315">
        <v>2128825</v>
      </c>
      <c r="NL19" s="710"/>
      <c r="NM19" s="710"/>
      <c r="NN19" s="1309" t="s">
        <v>64</v>
      </c>
      <c r="NO19" s="1317">
        <v>631894</v>
      </c>
      <c r="NP19" s="1318">
        <v>17070</v>
      </c>
      <c r="NQ19" s="1318">
        <v>157742</v>
      </c>
      <c r="NR19" s="1319">
        <v>72753</v>
      </c>
      <c r="NS19" s="1318"/>
      <c r="NT19" s="1318"/>
      <c r="NU19" s="1318"/>
      <c r="NV19" s="1318"/>
      <c r="NW19" s="1320">
        <v>879459</v>
      </c>
      <c r="NX19" s="1314">
        <v>58243</v>
      </c>
      <c r="NY19" s="1315">
        <v>937702</v>
      </c>
    </row>
    <row r="20" spans="1:391" ht="22.5" customHeight="1" x14ac:dyDescent="0.2">
      <c r="A20" s="291" t="s">
        <v>95</v>
      </c>
      <c r="B20" s="451">
        <v>5318.5000000000009</v>
      </c>
      <c r="C20" s="455">
        <v>5107.3700000000008</v>
      </c>
      <c r="D20" s="413">
        <v>4.13</v>
      </c>
      <c r="E20" s="965"/>
      <c r="F20" s="965"/>
      <c r="G20" s="244" t="s">
        <v>96</v>
      </c>
      <c r="H20" s="414">
        <v>4403</v>
      </c>
      <c r="I20" s="422">
        <v>6640</v>
      </c>
      <c r="J20" s="375">
        <v>5702</v>
      </c>
      <c r="K20" s="423">
        <v>16745</v>
      </c>
      <c r="L20" s="424">
        <v>16898</v>
      </c>
      <c r="M20" s="1150">
        <v>-0.91</v>
      </c>
      <c r="N20" s="208"/>
      <c r="O20" s="254" t="s">
        <v>56</v>
      </c>
      <c r="P20" s="255">
        <v>864.67</v>
      </c>
      <c r="Q20" s="256">
        <v>820.45</v>
      </c>
      <c r="R20" s="257">
        <v>5.39</v>
      </c>
      <c r="S20" s="255">
        <v>925.96</v>
      </c>
      <c r="T20" s="428">
        <v>883.4</v>
      </c>
      <c r="U20" s="257">
        <v>4.82</v>
      </c>
      <c r="V20" s="255">
        <v>865.02</v>
      </c>
      <c r="W20" s="256">
        <v>820.8</v>
      </c>
      <c r="X20" s="257">
        <v>5.39</v>
      </c>
      <c r="Y20" s="362"/>
      <c r="Z20" s="208"/>
      <c r="AA20" s="208" t="s">
        <v>73</v>
      </c>
      <c r="AB20" s="375">
        <v>11411</v>
      </c>
      <c r="AC20" s="375">
        <v>11411</v>
      </c>
      <c r="AD20" s="375">
        <v>11411</v>
      </c>
      <c r="AE20" s="375">
        <v>11411</v>
      </c>
      <c r="AF20" s="208"/>
      <c r="AG20" s="208"/>
      <c r="AH20" s="208"/>
      <c r="AI20" s="208"/>
      <c r="AJ20" s="208"/>
      <c r="AK20" s="208"/>
      <c r="AL20" s="1309" t="s">
        <v>70</v>
      </c>
      <c r="AM20" s="1317">
        <v>354940</v>
      </c>
      <c r="AN20" s="1318">
        <v>52039</v>
      </c>
      <c r="AO20" s="1318">
        <v>342141</v>
      </c>
      <c r="AP20" s="1319">
        <v>74021</v>
      </c>
      <c r="AQ20" s="1318"/>
      <c r="AR20" s="1318"/>
      <c r="AS20" s="1318"/>
      <c r="AT20" s="1318"/>
      <c r="AU20" s="1320">
        <v>823141</v>
      </c>
      <c r="AV20" s="1314">
        <v>296102</v>
      </c>
      <c r="AW20" s="1315">
        <v>1119243</v>
      </c>
      <c r="AX20" s="206"/>
      <c r="AY20" s="206"/>
      <c r="AZ20" s="1309" t="s">
        <v>70</v>
      </c>
      <c r="BA20" s="1317">
        <v>661630</v>
      </c>
      <c r="BB20" s="1318">
        <v>6316</v>
      </c>
      <c r="BC20" s="1318">
        <v>152842</v>
      </c>
      <c r="BD20" s="1319">
        <v>11504</v>
      </c>
      <c r="BE20" s="1318"/>
      <c r="BF20" s="1318"/>
      <c r="BG20" s="1318"/>
      <c r="BH20" s="1318"/>
      <c r="BI20" s="1320">
        <v>832292</v>
      </c>
      <c r="BJ20" s="1314">
        <v>43268</v>
      </c>
      <c r="BK20" s="1315">
        <v>875560</v>
      </c>
      <c r="BL20" s="433"/>
      <c r="BM20" s="1083"/>
      <c r="BN20" s="1083"/>
      <c r="BO20" s="521"/>
      <c r="BP20" s="1529"/>
      <c r="BQ20" s="418"/>
      <c r="BR20" s="418"/>
      <c r="BS20" s="418"/>
      <c r="BT20" s="418"/>
      <c r="BU20" s="1542"/>
      <c r="BV20" s="1518"/>
      <c r="BW20" s="253"/>
      <c r="BX20" s="1089"/>
      <c r="BY20" s="419"/>
      <c r="BZ20" s="521"/>
      <c r="CA20" s="521"/>
      <c r="CB20" s="521"/>
      <c r="CC20" s="521"/>
      <c r="CE20" s="291" t="s">
        <v>95</v>
      </c>
      <c r="CF20" s="451">
        <v>5585.74</v>
      </c>
      <c r="CG20" s="455">
        <v>5392.2</v>
      </c>
      <c r="CH20" s="413">
        <v>3.59</v>
      </c>
      <c r="CI20" s="802"/>
      <c r="CJ20" s="802"/>
      <c r="CK20" s="244" t="s">
        <v>96</v>
      </c>
      <c r="CL20" s="414">
        <v>4940</v>
      </c>
      <c r="CM20" s="422">
        <v>5697</v>
      </c>
      <c r="CN20" s="375">
        <v>3750</v>
      </c>
      <c r="CO20" s="423">
        <v>14387</v>
      </c>
      <c r="CP20" s="424">
        <v>13543</v>
      </c>
      <c r="CQ20" s="1150">
        <v>6.23</v>
      </c>
      <c r="CR20" s="208"/>
      <c r="CS20" s="254" t="s">
        <v>56</v>
      </c>
      <c r="CT20" s="255">
        <v>769.43</v>
      </c>
      <c r="CU20" s="256">
        <v>743.23</v>
      </c>
      <c r="CV20" s="257">
        <v>3.53</v>
      </c>
      <c r="CW20" s="255">
        <v>530.15</v>
      </c>
      <c r="CX20" s="428">
        <v>511.41</v>
      </c>
      <c r="CY20" s="257">
        <v>3.66</v>
      </c>
      <c r="CZ20" s="255">
        <v>768.29</v>
      </c>
      <c r="DA20" s="256">
        <v>742.15</v>
      </c>
      <c r="DB20" s="257">
        <v>3.52</v>
      </c>
      <c r="DC20" s="362"/>
      <c r="DD20" s="208"/>
      <c r="DE20" s="208" t="s">
        <v>73</v>
      </c>
      <c r="DF20" s="375">
        <v>11411</v>
      </c>
      <c r="DG20" s="375">
        <v>11411</v>
      </c>
      <c r="DH20" s="375">
        <v>11411</v>
      </c>
      <c r="DI20" s="375">
        <v>11411</v>
      </c>
      <c r="DJ20" s="208"/>
      <c r="DK20" s="208"/>
      <c r="DL20" s="208"/>
      <c r="DM20" s="208"/>
      <c r="DN20" s="208"/>
      <c r="DO20" s="208"/>
      <c r="DP20" s="1309" t="s">
        <v>70</v>
      </c>
      <c r="DQ20" s="1317">
        <v>434434</v>
      </c>
      <c r="DR20" s="1318">
        <v>42663</v>
      </c>
      <c r="DS20" s="1318">
        <v>389905</v>
      </c>
      <c r="DT20" s="1319">
        <v>48852</v>
      </c>
      <c r="DU20" s="1318"/>
      <c r="DV20" s="1318"/>
      <c r="DW20" s="1318"/>
      <c r="DX20" s="1318"/>
      <c r="DY20" s="1320">
        <v>915854</v>
      </c>
      <c r="DZ20" s="1314">
        <v>379505</v>
      </c>
      <c r="EA20" s="1315">
        <v>1295359</v>
      </c>
      <c r="EB20" s="954"/>
      <c r="EC20" s="954"/>
      <c r="ED20" s="1368" t="s">
        <v>70</v>
      </c>
      <c r="EE20" s="1317">
        <v>963303</v>
      </c>
      <c r="EF20" s="1318">
        <v>8413</v>
      </c>
      <c r="EG20" s="1318">
        <v>168629</v>
      </c>
      <c r="EH20" s="1319">
        <v>13589</v>
      </c>
      <c r="EI20" s="1318"/>
      <c r="EJ20" s="1318"/>
      <c r="EK20" s="1318"/>
      <c r="EL20" s="1318"/>
      <c r="EM20" s="1320">
        <v>1153934</v>
      </c>
      <c r="EN20" s="1314">
        <v>33216</v>
      </c>
      <c r="EO20" s="1315">
        <v>1187150</v>
      </c>
      <c r="EP20" s="433"/>
      <c r="EQ20" s="1083"/>
      <c r="ER20" s="1083"/>
      <c r="ES20" s="521"/>
      <c r="ET20" s="1529"/>
      <c r="EU20" s="418"/>
      <c r="EV20" s="418"/>
      <c r="EW20" s="418"/>
      <c r="EX20" s="418"/>
      <c r="EY20" s="1542"/>
      <c r="EZ20" s="1518"/>
      <c r="FA20" s="253"/>
      <c r="FB20" s="1089"/>
      <c r="FC20" s="419"/>
      <c r="FD20" s="521"/>
      <c r="FE20" s="521"/>
      <c r="FF20" s="521"/>
      <c r="FG20" s="420"/>
      <c r="FI20" s="291" t="s">
        <v>95</v>
      </c>
      <c r="FJ20" s="451">
        <v>3860.11</v>
      </c>
      <c r="FK20" s="455">
        <v>3860.3900000000003</v>
      </c>
      <c r="FL20" s="413">
        <v>-0.01</v>
      </c>
      <c r="FM20" s="452"/>
      <c r="FN20" s="452"/>
      <c r="FO20" s="244" t="s">
        <v>96</v>
      </c>
      <c r="FP20" s="414">
        <v>5203</v>
      </c>
      <c r="FQ20" s="422">
        <v>3082</v>
      </c>
      <c r="FR20" s="375">
        <v>5242</v>
      </c>
      <c r="FS20" s="423">
        <v>13527</v>
      </c>
      <c r="FT20" s="424">
        <v>13279</v>
      </c>
      <c r="FU20" s="1150">
        <v>1.87</v>
      </c>
      <c r="FV20" s="742"/>
      <c r="FW20" s="254" t="s">
        <v>56</v>
      </c>
      <c r="FX20" s="255">
        <v>801.41</v>
      </c>
      <c r="FY20" s="256">
        <v>822.91</v>
      </c>
      <c r="FZ20" s="257">
        <v>-2.61</v>
      </c>
      <c r="GA20" s="255">
        <v>502.23</v>
      </c>
      <c r="GB20" s="428">
        <v>518.01</v>
      </c>
      <c r="GC20" s="257">
        <v>-3.05</v>
      </c>
      <c r="GD20" s="255">
        <v>799.67</v>
      </c>
      <c r="GE20" s="256">
        <v>821.17</v>
      </c>
      <c r="GF20" s="257">
        <v>-2.62</v>
      </c>
      <c r="GG20" s="362"/>
      <c r="GH20" s="208"/>
      <c r="GI20" s="208" t="s">
        <v>73</v>
      </c>
      <c r="GJ20" s="375">
        <v>11411</v>
      </c>
      <c r="GK20" s="375">
        <v>11411</v>
      </c>
      <c r="GL20" s="375">
        <v>11411</v>
      </c>
      <c r="GM20" s="375">
        <v>11411</v>
      </c>
      <c r="GN20" s="208"/>
      <c r="GO20" s="208"/>
      <c r="GP20" s="208"/>
      <c r="GQ20" s="208"/>
      <c r="GR20" s="208"/>
      <c r="GS20" s="208"/>
      <c r="GT20" s="1309" t="s">
        <v>70</v>
      </c>
      <c r="GU20" s="1317">
        <v>430967</v>
      </c>
      <c r="GV20" s="1318">
        <v>33099</v>
      </c>
      <c r="GW20" s="1318">
        <v>222686</v>
      </c>
      <c r="GX20" s="1319">
        <v>35329</v>
      </c>
      <c r="GY20" s="1318"/>
      <c r="GZ20" s="1318"/>
      <c r="HA20" s="1318"/>
      <c r="HB20" s="1318"/>
      <c r="HC20" s="1320">
        <v>722081</v>
      </c>
      <c r="HD20" s="1314">
        <v>390745</v>
      </c>
      <c r="HE20" s="1315">
        <v>1112826</v>
      </c>
      <c r="HF20" s="741"/>
      <c r="HG20" s="741"/>
      <c r="HH20" s="1369" t="s">
        <v>70</v>
      </c>
      <c r="HI20" s="1317">
        <v>579430</v>
      </c>
      <c r="HJ20" s="1318">
        <v>10744</v>
      </c>
      <c r="HK20" s="1318">
        <v>167908</v>
      </c>
      <c r="HL20" s="1319">
        <v>44087</v>
      </c>
      <c r="HM20" s="1318"/>
      <c r="HN20" s="1318"/>
      <c r="HO20" s="1318"/>
      <c r="HP20" s="1318"/>
      <c r="HQ20" s="1320">
        <v>802169</v>
      </c>
      <c r="HR20" s="1314">
        <v>17838</v>
      </c>
      <c r="HS20" s="1315">
        <v>820007</v>
      </c>
      <c r="HT20" s="433"/>
      <c r="HU20" s="1083"/>
      <c r="HV20" s="1083"/>
      <c r="HW20" s="521"/>
      <c r="HX20" s="1529"/>
      <c r="HY20" s="418"/>
      <c r="HZ20" s="418"/>
      <c r="IA20" s="418"/>
      <c r="IB20" s="418"/>
      <c r="IC20" s="1542"/>
      <c r="ID20" s="1518"/>
      <c r="IE20" s="253"/>
      <c r="IF20" s="1089"/>
      <c r="IG20" s="419"/>
      <c r="IH20" s="521"/>
      <c r="II20" s="521"/>
      <c r="IJ20" s="521"/>
      <c r="IK20" s="521"/>
      <c r="IM20" s="291" t="s">
        <v>95</v>
      </c>
      <c r="IN20" s="451">
        <v>5043.1900000000005</v>
      </c>
      <c r="IO20" s="455">
        <v>5059.21</v>
      </c>
      <c r="IP20" s="413">
        <v>-0.32</v>
      </c>
      <c r="IQ20" s="452"/>
      <c r="IR20" s="452"/>
      <c r="IS20" s="244" t="s">
        <v>96</v>
      </c>
      <c r="IT20" s="414">
        <v>6955</v>
      </c>
      <c r="IU20" s="422">
        <v>7616</v>
      </c>
      <c r="IV20" s="375">
        <v>6957</v>
      </c>
      <c r="IW20" s="423">
        <v>21528</v>
      </c>
      <c r="IX20" s="424">
        <v>19178</v>
      </c>
      <c r="IY20" s="1150">
        <v>12.25</v>
      </c>
      <c r="IZ20" s="208"/>
      <c r="JA20" s="254" t="s">
        <v>56</v>
      </c>
      <c r="JB20" s="255">
        <v>759.32</v>
      </c>
      <c r="JC20" s="256">
        <v>772.61</v>
      </c>
      <c r="JD20" s="257">
        <v>-1.72</v>
      </c>
      <c r="JE20" s="255">
        <v>498.09</v>
      </c>
      <c r="JF20" s="428">
        <v>544.63</v>
      </c>
      <c r="JG20" s="257">
        <v>-8.5500000000000007</v>
      </c>
      <c r="JH20" s="255">
        <v>757.9</v>
      </c>
      <c r="JI20" s="256">
        <v>771.36</v>
      </c>
      <c r="JJ20" s="257">
        <v>-1.74</v>
      </c>
      <c r="JK20" s="362"/>
      <c r="JL20" s="208"/>
      <c r="JM20" s="208" t="s">
        <v>73</v>
      </c>
      <c r="JN20" s="375">
        <v>11411</v>
      </c>
      <c r="JO20" s="375">
        <v>11411</v>
      </c>
      <c r="JP20" s="375">
        <v>11411</v>
      </c>
      <c r="JQ20" s="375">
        <v>11411</v>
      </c>
      <c r="JR20" s="208"/>
      <c r="JS20" s="208"/>
      <c r="JT20" s="208"/>
      <c r="JU20" s="208"/>
      <c r="JV20" s="208"/>
      <c r="JW20" s="208"/>
      <c r="JX20" s="1309" t="s">
        <v>70</v>
      </c>
      <c r="JY20" s="1317">
        <v>413314</v>
      </c>
      <c r="JZ20" s="1318">
        <v>43145</v>
      </c>
      <c r="KA20" s="1318">
        <v>290282</v>
      </c>
      <c r="KB20" s="1319">
        <v>100447</v>
      </c>
      <c r="KC20" s="1318"/>
      <c r="KD20" s="1318"/>
      <c r="KE20" s="1318"/>
      <c r="KF20" s="1318"/>
      <c r="KG20" s="1320">
        <v>847188</v>
      </c>
      <c r="KH20" s="1314">
        <v>627556</v>
      </c>
      <c r="KI20" s="1315">
        <v>1474744</v>
      </c>
      <c r="KJ20" s="945"/>
      <c r="KK20" s="945"/>
      <c r="KL20" s="1370" t="s">
        <v>70</v>
      </c>
      <c r="KM20" s="1317">
        <v>702943</v>
      </c>
      <c r="KN20" s="1318">
        <v>13411</v>
      </c>
      <c r="KO20" s="1318">
        <v>197882</v>
      </c>
      <c r="KP20" s="1319">
        <v>114142</v>
      </c>
      <c r="KQ20" s="1318"/>
      <c r="KR20" s="1318"/>
      <c r="KS20" s="1318"/>
      <c r="KT20" s="1318"/>
      <c r="KU20" s="1320">
        <v>1028378</v>
      </c>
      <c r="KV20" s="1314">
        <v>45374</v>
      </c>
      <c r="KW20" s="1315">
        <v>1073752</v>
      </c>
      <c r="KX20" s="433"/>
      <c r="KY20" s="1083"/>
      <c r="KZ20" s="1083"/>
      <c r="LA20" s="521"/>
      <c r="LB20" s="1529"/>
      <c r="LC20" s="418"/>
      <c r="LD20" s="418"/>
      <c r="LE20" s="418"/>
      <c r="LF20" s="418"/>
      <c r="LG20" s="1542"/>
      <c r="LH20" s="1518"/>
      <c r="LI20" s="253"/>
      <c r="LJ20" s="1089"/>
      <c r="LK20" s="419"/>
      <c r="LL20" s="521"/>
      <c r="LM20" s="521"/>
      <c r="LN20" s="521"/>
      <c r="LO20" s="521"/>
      <c r="LQ20" s="291" t="s">
        <v>95</v>
      </c>
      <c r="LR20" s="581">
        <v>5037.9100000000008</v>
      </c>
      <c r="LS20" s="285">
        <v>4929.7199999999993</v>
      </c>
      <c r="LT20" s="413">
        <v>2.19</v>
      </c>
      <c r="LU20" s="551"/>
      <c r="LV20" s="551"/>
      <c r="LW20" s="1205" t="s">
        <v>96</v>
      </c>
      <c r="LX20" s="1100">
        <v>66187</v>
      </c>
      <c r="LY20" s="1203">
        <v>62898</v>
      </c>
      <c r="LZ20" s="1204">
        <v>5.23</v>
      </c>
      <c r="MA20" s="206"/>
      <c r="MB20" s="254" t="s">
        <v>56</v>
      </c>
      <c r="MC20" s="255">
        <v>800.33</v>
      </c>
      <c r="MD20" s="548">
        <v>787.74</v>
      </c>
      <c r="ME20" s="257">
        <v>1.6</v>
      </c>
      <c r="MF20" s="255">
        <v>637.48</v>
      </c>
      <c r="MG20" s="548">
        <v>637.33000000000004</v>
      </c>
      <c r="MH20" s="257">
        <v>0.02</v>
      </c>
      <c r="MI20" s="255">
        <v>799.45</v>
      </c>
      <c r="MJ20" s="548">
        <v>786.93</v>
      </c>
      <c r="MK20" s="257">
        <v>1.59</v>
      </c>
      <c r="ML20" s="230"/>
      <c r="MM20" s="230"/>
      <c r="MN20" s="230" t="s">
        <v>73</v>
      </c>
      <c r="MO20" s="721">
        <v>11411</v>
      </c>
      <c r="MP20" s="721">
        <v>11411</v>
      </c>
      <c r="MQ20" s="721">
        <v>11411</v>
      </c>
      <c r="MR20" s="721">
        <v>11411</v>
      </c>
      <c r="MS20" s="721">
        <v>11411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1633655</v>
      </c>
      <c r="NB20" s="1318">
        <v>170946</v>
      </c>
      <c r="NC20" s="1318">
        <v>1245014</v>
      </c>
      <c r="ND20" s="1319">
        <v>258649</v>
      </c>
      <c r="NE20" s="1318"/>
      <c r="NF20" s="1318"/>
      <c r="NG20" s="1318"/>
      <c r="NH20" s="1318"/>
      <c r="NI20" s="1320">
        <v>3308264</v>
      </c>
      <c r="NJ20" s="1314">
        <v>1693908</v>
      </c>
      <c r="NK20" s="1315">
        <v>5002172</v>
      </c>
      <c r="NL20" s="710"/>
      <c r="NM20" s="710"/>
      <c r="NN20" s="1309" t="s">
        <v>70</v>
      </c>
      <c r="NO20" s="1317">
        <v>2907306</v>
      </c>
      <c r="NP20" s="1318">
        <v>38884</v>
      </c>
      <c r="NQ20" s="1318">
        <v>687261</v>
      </c>
      <c r="NR20" s="1319">
        <v>183322</v>
      </c>
      <c r="NS20" s="1318"/>
      <c r="NT20" s="1318"/>
      <c r="NU20" s="1318"/>
      <c r="NV20" s="1318"/>
      <c r="NW20" s="1320">
        <v>3816773</v>
      </c>
      <c r="NX20" s="1314">
        <v>139696</v>
      </c>
      <c r="NY20" s="1315">
        <v>3956469</v>
      </c>
    </row>
    <row r="21" spans="1:391" ht="22.5" customHeight="1" thickBot="1" x14ac:dyDescent="0.25">
      <c r="A21" s="374" t="s">
        <v>54</v>
      </c>
      <c r="B21" s="443">
        <v>3742.2200000000003</v>
      </c>
      <c r="C21" s="288">
        <v>3619.95</v>
      </c>
      <c r="D21" s="340">
        <v>3.38</v>
      </c>
      <c r="E21" s="965"/>
      <c r="F21" s="965"/>
      <c r="G21" s="244" t="s">
        <v>97</v>
      </c>
      <c r="H21" s="414">
        <v>7640</v>
      </c>
      <c r="I21" s="422">
        <v>5333</v>
      </c>
      <c r="J21" s="375">
        <v>6292</v>
      </c>
      <c r="K21" s="423">
        <v>19265</v>
      </c>
      <c r="L21" s="424">
        <v>19215</v>
      </c>
      <c r="M21" s="1150">
        <v>0.26</v>
      </c>
      <c r="N21" s="208"/>
      <c r="O21" s="254" t="s">
        <v>61</v>
      </c>
      <c r="P21" s="255">
        <v>1213.3800000000001</v>
      </c>
      <c r="Q21" s="256">
        <v>1164.99</v>
      </c>
      <c r="R21" s="257">
        <v>4.1500000000000004</v>
      </c>
      <c r="S21" s="255">
        <v>279.37</v>
      </c>
      <c r="T21" s="428">
        <v>274.25</v>
      </c>
      <c r="U21" s="257">
        <v>1.87</v>
      </c>
      <c r="V21" s="255">
        <v>1207.99</v>
      </c>
      <c r="W21" s="256">
        <v>1159.93</v>
      </c>
      <c r="X21" s="257">
        <v>4.1399999999999997</v>
      </c>
      <c r="Y21" s="362"/>
      <c r="Z21" s="208"/>
      <c r="AA21" s="208" t="s">
        <v>78</v>
      </c>
      <c r="AB21" s="375">
        <v>11891</v>
      </c>
      <c r="AC21" s="375">
        <v>11891</v>
      </c>
      <c r="AD21" s="375">
        <v>11891</v>
      </c>
      <c r="AE21" s="375">
        <v>11891</v>
      </c>
      <c r="AF21" s="219"/>
      <c r="AG21" s="219"/>
      <c r="AH21" s="219"/>
      <c r="AI21" s="219"/>
      <c r="AJ21" s="219"/>
      <c r="AK21" s="208"/>
      <c r="AL21" s="1309" t="s">
        <v>75</v>
      </c>
      <c r="AM21" s="1322">
        <v>0</v>
      </c>
      <c r="AN21" s="1323">
        <v>0</v>
      </c>
      <c r="AO21" s="1323">
        <v>0</v>
      </c>
      <c r="AP21" s="1319">
        <v>0</v>
      </c>
      <c r="AQ21" s="1318"/>
      <c r="AR21" s="1318"/>
      <c r="AS21" s="1318"/>
      <c r="AT21" s="1318"/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/>
      <c r="BF21" s="1318"/>
      <c r="BG21" s="1318"/>
      <c r="BH21" s="1318"/>
      <c r="BI21" s="1320">
        <v>0</v>
      </c>
      <c r="BJ21" s="1314">
        <v>0</v>
      </c>
      <c r="BK21" s="1315">
        <v>0</v>
      </c>
      <c r="BL21" s="433"/>
      <c r="BM21" s="1083"/>
      <c r="BN21" s="1083"/>
      <c r="BO21" s="521"/>
      <c r="BP21" s="1292"/>
      <c r="BQ21" s="426"/>
      <c r="BR21" s="426"/>
      <c r="BS21" s="426"/>
      <c r="BT21" s="426"/>
      <c r="BU21" s="1542"/>
      <c r="BV21" s="1518"/>
      <c r="BW21" s="253"/>
      <c r="BX21" s="1089"/>
      <c r="BY21" s="419"/>
      <c r="BZ21" s="521"/>
      <c r="CA21" s="521"/>
      <c r="CB21" s="521"/>
      <c r="CC21" s="521"/>
      <c r="CE21" s="374" t="s">
        <v>54</v>
      </c>
      <c r="CF21" s="443">
        <v>3672.8900000000003</v>
      </c>
      <c r="CG21" s="288">
        <v>3568.5</v>
      </c>
      <c r="CH21" s="340">
        <v>2.93</v>
      </c>
      <c r="CI21" s="802"/>
      <c r="CJ21" s="802"/>
      <c r="CK21" s="244" t="s">
        <v>97</v>
      </c>
      <c r="CL21" s="414">
        <v>8382</v>
      </c>
      <c r="CM21" s="422">
        <v>7205</v>
      </c>
      <c r="CN21" s="375">
        <v>7015</v>
      </c>
      <c r="CO21" s="423">
        <v>22602</v>
      </c>
      <c r="CP21" s="424">
        <v>23376</v>
      </c>
      <c r="CQ21" s="1150">
        <v>-3.31</v>
      </c>
      <c r="CR21" s="208"/>
      <c r="CS21" s="254" t="s">
        <v>61</v>
      </c>
      <c r="CT21" s="255">
        <v>710.17</v>
      </c>
      <c r="CU21" s="256">
        <v>683.98</v>
      </c>
      <c r="CV21" s="257">
        <v>3.83</v>
      </c>
      <c r="CW21" s="255">
        <v>439.77</v>
      </c>
      <c r="CX21" s="428">
        <v>430.03</v>
      </c>
      <c r="CY21" s="257">
        <v>2.2599999999999998</v>
      </c>
      <c r="CZ21" s="255">
        <v>708.87</v>
      </c>
      <c r="DA21" s="256">
        <v>682.79</v>
      </c>
      <c r="DB21" s="257">
        <v>3.82</v>
      </c>
      <c r="DC21" s="362"/>
      <c r="DD21" s="208"/>
      <c r="DE21" s="208" t="s">
        <v>78</v>
      </c>
      <c r="DF21" s="375">
        <v>11891</v>
      </c>
      <c r="DG21" s="375">
        <v>11891</v>
      </c>
      <c r="DH21" s="375">
        <v>11891</v>
      </c>
      <c r="DI21" s="375">
        <v>11891</v>
      </c>
      <c r="DJ21" s="219"/>
      <c r="DK21" s="219"/>
      <c r="DL21" s="219"/>
      <c r="DM21" s="219"/>
      <c r="DN21" s="208"/>
      <c r="DO21" s="208"/>
      <c r="DP21" s="1309" t="s">
        <v>75</v>
      </c>
      <c r="DQ21" s="1322">
        <v>0</v>
      </c>
      <c r="DR21" s="1323">
        <v>0</v>
      </c>
      <c r="DS21" s="1323">
        <v>0</v>
      </c>
      <c r="DT21" s="1319">
        <v>0</v>
      </c>
      <c r="DU21" s="1318"/>
      <c r="DV21" s="1318"/>
      <c r="DW21" s="1318"/>
      <c r="DX21" s="1318"/>
      <c r="DY21" s="1320">
        <v>0</v>
      </c>
      <c r="DZ21" s="1314">
        <v>0</v>
      </c>
      <c r="EA21" s="1315">
        <v>0</v>
      </c>
      <c r="EB21" s="954"/>
      <c r="EC21" s="954"/>
      <c r="ED21" s="1368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/>
      <c r="EJ21" s="1318"/>
      <c r="EK21" s="1318"/>
      <c r="EL21" s="1318"/>
      <c r="EM21" s="1320">
        <v>0</v>
      </c>
      <c r="EN21" s="1314">
        <v>0</v>
      </c>
      <c r="EO21" s="1315">
        <v>0</v>
      </c>
      <c r="EP21" s="433"/>
      <c r="EQ21" s="1083"/>
      <c r="ER21" s="1083"/>
      <c r="ES21" s="521"/>
      <c r="ET21" s="1292"/>
      <c r="EU21" s="426"/>
      <c r="EV21" s="426"/>
      <c r="EW21" s="426"/>
      <c r="EX21" s="426"/>
      <c r="EY21" s="1542"/>
      <c r="EZ21" s="1518"/>
      <c r="FA21" s="253"/>
      <c r="FB21" s="1089"/>
      <c r="FC21" s="419"/>
      <c r="FD21" s="521"/>
      <c r="FE21" s="521"/>
      <c r="FF21" s="521"/>
      <c r="FG21" s="420"/>
      <c r="FI21" s="374" t="s">
        <v>54</v>
      </c>
      <c r="FJ21" s="443">
        <v>2869.58</v>
      </c>
      <c r="FK21" s="288">
        <v>2864</v>
      </c>
      <c r="FL21" s="340">
        <v>0.19</v>
      </c>
      <c r="FM21" s="452"/>
      <c r="FN21" s="452"/>
      <c r="FO21" s="244" t="s">
        <v>97</v>
      </c>
      <c r="FP21" s="414">
        <v>4629</v>
      </c>
      <c r="FQ21" s="422">
        <v>5399</v>
      </c>
      <c r="FR21" s="375">
        <v>6964</v>
      </c>
      <c r="FS21" s="423">
        <v>16992</v>
      </c>
      <c r="FT21" s="424">
        <v>16295</v>
      </c>
      <c r="FU21" s="1150">
        <v>4.28</v>
      </c>
      <c r="FV21" s="742"/>
      <c r="FW21" s="254" t="s">
        <v>61</v>
      </c>
      <c r="FX21" s="255">
        <v>534.35</v>
      </c>
      <c r="FY21" s="256">
        <v>559.13</v>
      </c>
      <c r="FZ21" s="257">
        <v>-4.43</v>
      </c>
      <c r="GA21" s="255">
        <v>312.74</v>
      </c>
      <c r="GB21" s="428">
        <v>334.69</v>
      </c>
      <c r="GC21" s="257">
        <v>-6.56</v>
      </c>
      <c r="GD21" s="255">
        <v>533.07000000000005</v>
      </c>
      <c r="GE21" s="256">
        <v>557.85</v>
      </c>
      <c r="GF21" s="257">
        <v>-4.4400000000000004</v>
      </c>
      <c r="GG21" s="362"/>
      <c r="GH21" s="208"/>
      <c r="GI21" s="208" t="s">
        <v>78</v>
      </c>
      <c r="GJ21" s="375">
        <v>11891</v>
      </c>
      <c r="GK21" s="375">
        <v>11891</v>
      </c>
      <c r="GL21" s="375">
        <v>11891</v>
      </c>
      <c r="GM21" s="375">
        <v>11891</v>
      </c>
      <c r="GN21" s="208"/>
      <c r="GO21" s="208"/>
      <c r="GP21" s="208"/>
      <c r="GQ21" s="208"/>
      <c r="GR21" s="208"/>
      <c r="GS21" s="208"/>
      <c r="GT21" s="1309" t="s">
        <v>75</v>
      </c>
      <c r="GU21" s="1322">
        <v>0</v>
      </c>
      <c r="GV21" s="1323">
        <v>0</v>
      </c>
      <c r="GW21" s="1323">
        <v>0</v>
      </c>
      <c r="GX21" s="1319">
        <v>0</v>
      </c>
      <c r="GY21" s="1318"/>
      <c r="GZ21" s="1318"/>
      <c r="HA21" s="1318"/>
      <c r="HB21" s="1318"/>
      <c r="HC21" s="1320">
        <v>0</v>
      </c>
      <c r="HD21" s="1314">
        <v>0</v>
      </c>
      <c r="HE21" s="1315">
        <v>0</v>
      </c>
      <c r="HF21" s="741"/>
      <c r="HG21" s="741"/>
      <c r="HH21" s="136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/>
      <c r="HN21" s="1318"/>
      <c r="HO21" s="1318"/>
      <c r="HP21" s="1318"/>
      <c r="HQ21" s="1320">
        <v>0</v>
      </c>
      <c r="HR21" s="1314">
        <v>0</v>
      </c>
      <c r="HS21" s="1315">
        <v>0</v>
      </c>
      <c r="HT21" s="433"/>
      <c r="HU21" s="1083"/>
      <c r="HV21" s="1083"/>
      <c r="HW21" s="521"/>
      <c r="HX21" s="1292"/>
      <c r="HY21" s="426"/>
      <c r="HZ21" s="426"/>
      <c r="IA21" s="426"/>
      <c r="IB21" s="426"/>
      <c r="IC21" s="1542"/>
      <c r="ID21" s="1518"/>
      <c r="IE21" s="253"/>
      <c r="IF21" s="1089"/>
      <c r="IG21" s="419"/>
      <c r="IH21" s="521"/>
      <c r="II21" s="521"/>
      <c r="IJ21" s="521"/>
      <c r="IK21" s="521"/>
      <c r="IM21" s="374" t="s">
        <v>54</v>
      </c>
      <c r="IN21" s="443">
        <v>4047.7599999999998</v>
      </c>
      <c r="IO21" s="288">
        <v>3939.49</v>
      </c>
      <c r="IP21" s="340">
        <v>2.75</v>
      </c>
      <c r="IQ21" s="452"/>
      <c r="IR21" s="452"/>
      <c r="IS21" s="244" t="s">
        <v>97</v>
      </c>
      <c r="IT21" s="414">
        <v>8564</v>
      </c>
      <c r="IU21" s="422">
        <v>8360</v>
      </c>
      <c r="IV21" s="375">
        <v>7345</v>
      </c>
      <c r="IW21" s="423">
        <v>24269</v>
      </c>
      <c r="IX21" s="424">
        <v>22268</v>
      </c>
      <c r="IY21" s="1150">
        <v>8.99</v>
      </c>
      <c r="IZ21" s="208"/>
      <c r="JA21" s="254" t="s">
        <v>61</v>
      </c>
      <c r="JB21" s="255">
        <v>718.11</v>
      </c>
      <c r="JC21" s="256">
        <v>758.47</v>
      </c>
      <c r="JD21" s="257">
        <v>-5.32</v>
      </c>
      <c r="JE21" s="255">
        <v>666.33</v>
      </c>
      <c r="JF21" s="428">
        <v>697.82</v>
      </c>
      <c r="JG21" s="257">
        <v>-4.51</v>
      </c>
      <c r="JH21" s="255">
        <v>717.83</v>
      </c>
      <c r="JI21" s="256">
        <v>758.13</v>
      </c>
      <c r="JJ21" s="257">
        <v>-5.32</v>
      </c>
      <c r="JK21" s="362"/>
      <c r="JL21" s="208"/>
      <c r="JM21" s="208" t="s">
        <v>78</v>
      </c>
      <c r="JN21" s="375">
        <v>11891</v>
      </c>
      <c r="JO21" s="375">
        <v>11891</v>
      </c>
      <c r="JP21" s="375">
        <v>11891</v>
      </c>
      <c r="JQ21" s="375">
        <v>11891</v>
      </c>
      <c r="JR21" s="208"/>
      <c r="JS21" s="208"/>
      <c r="JT21" s="208"/>
      <c r="JU21" s="208"/>
      <c r="JV21" s="208"/>
      <c r="JW21" s="208"/>
      <c r="JX21" s="1309" t="s">
        <v>75</v>
      </c>
      <c r="JY21" s="1322">
        <v>0</v>
      </c>
      <c r="JZ21" s="1323">
        <v>0</v>
      </c>
      <c r="KA21" s="1323">
        <v>0</v>
      </c>
      <c r="KB21" s="1319">
        <v>0</v>
      </c>
      <c r="KC21" s="1318"/>
      <c r="KD21" s="1318"/>
      <c r="KE21" s="1318"/>
      <c r="KF21" s="1318"/>
      <c r="KG21" s="1320">
        <v>0</v>
      </c>
      <c r="KH21" s="1314">
        <v>0</v>
      </c>
      <c r="KI21" s="1315">
        <v>0</v>
      </c>
      <c r="KJ21" s="945"/>
      <c r="KK21" s="945"/>
      <c r="KL21" s="1370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/>
      <c r="KR21" s="1318"/>
      <c r="KS21" s="1318"/>
      <c r="KT21" s="1318"/>
      <c r="KU21" s="1320">
        <v>0</v>
      </c>
      <c r="KV21" s="1314">
        <v>0</v>
      </c>
      <c r="KW21" s="1315">
        <v>0</v>
      </c>
      <c r="KX21" s="433"/>
      <c r="KY21" s="1083"/>
      <c r="KZ21" s="1083"/>
      <c r="LA21" s="521"/>
      <c r="LB21" s="1292"/>
      <c r="LC21" s="426"/>
      <c r="LD21" s="426"/>
      <c r="LE21" s="426"/>
      <c r="LF21" s="426"/>
      <c r="LG21" s="1542"/>
      <c r="LH21" s="1518"/>
      <c r="LI21" s="253"/>
      <c r="LJ21" s="1089"/>
      <c r="LK21" s="419"/>
      <c r="LL21" s="521"/>
      <c r="LM21" s="521"/>
      <c r="LN21" s="521"/>
      <c r="LO21" s="521"/>
      <c r="LQ21" s="374" t="s">
        <v>54</v>
      </c>
      <c r="LR21" s="550">
        <v>3607.84</v>
      </c>
      <c r="LS21" s="288">
        <v>3514.03</v>
      </c>
      <c r="LT21" s="340">
        <v>2.67</v>
      </c>
      <c r="LU21" s="551"/>
      <c r="LV21" s="551"/>
      <c r="LW21" s="1205" t="s">
        <v>97</v>
      </c>
      <c r="LX21" s="1100">
        <v>83128</v>
      </c>
      <c r="LY21" s="1203">
        <v>81154</v>
      </c>
      <c r="LZ21" s="1204">
        <v>2.4300000000000002</v>
      </c>
      <c r="MA21" s="206"/>
      <c r="MB21" s="254" t="s">
        <v>61</v>
      </c>
      <c r="MC21" s="255">
        <v>829.98</v>
      </c>
      <c r="MD21" s="548">
        <v>825.45</v>
      </c>
      <c r="ME21" s="257">
        <v>0.55000000000000004</v>
      </c>
      <c r="MF21" s="255">
        <v>435.34</v>
      </c>
      <c r="MG21" s="548">
        <v>446.02</v>
      </c>
      <c r="MH21" s="257">
        <v>-2.39</v>
      </c>
      <c r="MI21" s="255">
        <v>827.83</v>
      </c>
      <c r="MJ21" s="548">
        <v>823.4</v>
      </c>
      <c r="MK21" s="257">
        <v>0.54</v>
      </c>
      <c r="ML21" s="230"/>
      <c r="MM21" s="230"/>
      <c r="MN21" s="230" t="s">
        <v>78</v>
      </c>
      <c r="MO21" s="721">
        <v>11891</v>
      </c>
      <c r="MP21" s="721">
        <v>11891</v>
      </c>
      <c r="MQ21" s="721">
        <v>11891</v>
      </c>
      <c r="MR21" s="721">
        <v>11891</v>
      </c>
      <c r="MS21" s="721">
        <v>11891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453">
        <v>5754.81</v>
      </c>
      <c r="C22" s="456">
        <v>5524.8499999999995</v>
      </c>
      <c r="D22" s="351">
        <v>4.16</v>
      </c>
      <c r="E22" s="965"/>
      <c r="F22" s="965"/>
      <c r="G22" s="236" t="s">
        <v>98</v>
      </c>
      <c r="H22" s="414">
        <v>7044</v>
      </c>
      <c r="I22" s="422">
        <v>5949</v>
      </c>
      <c r="J22" s="375">
        <v>3842</v>
      </c>
      <c r="K22" s="423">
        <v>16835</v>
      </c>
      <c r="L22" s="424">
        <v>17833</v>
      </c>
      <c r="M22" s="1150">
        <v>-5.6</v>
      </c>
      <c r="N22" s="208"/>
      <c r="O22" s="254" t="s">
        <v>67</v>
      </c>
      <c r="P22" s="255">
        <v>433.28</v>
      </c>
      <c r="Q22" s="256">
        <v>418.62</v>
      </c>
      <c r="R22" s="257">
        <v>3.5</v>
      </c>
      <c r="S22" s="255">
        <v>205</v>
      </c>
      <c r="T22" s="428">
        <v>202.43</v>
      </c>
      <c r="U22" s="257">
        <v>1.27</v>
      </c>
      <c r="V22" s="255">
        <v>431.97</v>
      </c>
      <c r="W22" s="256">
        <v>417.39</v>
      </c>
      <c r="X22" s="257">
        <v>3.49</v>
      </c>
      <c r="Y22" s="362"/>
      <c r="Z22" s="208"/>
      <c r="AA22" s="208" t="s">
        <v>82</v>
      </c>
      <c r="AB22" s="375">
        <v>1371</v>
      </c>
      <c r="AC22" s="375">
        <v>1371</v>
      </c>
      <c r="AD22" s="375">
        <v>1371</v>
      </c>
      <c r="AE22" s="375">
        <v>1371</v>
      </c>
      <c r="AF22" s="219"/>
      <c r="AG22" s="219"/>
      <c r="AH22" s="219"/>
      <c r="AI22" s="219"/>
      <c r="AJ22" s="219"/>
      <c r="AK22" s="208"/>
      <c r="AL22" s="1324" t="s">
        <v>47</v>
      </c>
      <c r="AM22" s="1325">
        <v>539221</v>
      </c>
      <c r="AN22" s="1326">
        <v>77485</v>
      </c>
      <c r="AO22" s="1326">
        <v>455903</v>
      </c>
      <c r="AP22" s="1327">
        <v>118635</v>
      </c>
      <c r="AQ22" s="1328"/>
      <c r="AR22" s="1328"/>
      <c r="AS22" s="1328"/>
      <c r="AT22" s="1328"/>
      <c r="AU22" s="1329">
        <v>1191244</v>
      </c>
      <c r="AV22" s="1330">
        <v>495746</v>
      </c>
      <c r="AW22" s="1330">
        <v>1686990</v>
      </c>
      <c r="AX22" s="206"/>
      <c r="AY22" s="206"/>
      <c r="AZ22" s="1324" t="s">
        <v>47</v>
      </c>
      <c r="BA22" s="1325">
        <v>950516</v>
      </c>
      <c r="BB22" s="1326">
        <v>8421</v>
      </c>
      <c r="BC22" s="1326">
        <v>189504</v>
      </c>
      <c r="BD22" s="1327">
        <v>21557</v>
      </c>
      <c r="BE22" s="1328"/>
      <c r="BF22" s="1328"/>
      <c r="BG22" s="1328"/>
      <c r="BH22" s="1328"/>
      <c r="BI22" s="1329">
        <v>1169998</v>
      </c>
      <c r="BJ22" s="1330">
        <v>66286</v>
      </c>
      <c r="BK22" s="1330">
        <v>1236284</v>
      </c>
      <c r="BL22" s="433"/>
      <c r="BM22" s="1083"/>
      <c r="BN22" s="1083"/>
      <c r="BO22" s="521"/>
      <c r="BP22" s="1292"/>
      <c r="BQ22" s="426"/>
      <c r="BR22" s="426"/>
      <c r="BS22" s="426"/>
      <c r="BT22" s="426"/>
      <c r="BU22" s="1542"/>
      <c r="BV22" s="1518"/>
      <c r="BW22" s="235"/>
      <c r="BX22" s="1089"/>
      <c r="BY22" s="419"/>
      <c r="BZ22" s="521"/>
      <c r="CA22" s="521"/>
      <c r="CB22" s="521"/>
      <c r="CC22" s="521"/>
      <c r="CE22" s="378" t="s">
        <v>34</v>
      </c>
      <c r="CF22" s="453">
        <v>6327.57</v>
      </c>
      <c r="CG22" s="456">
        <v>6108.65</v>
      </c>
      <c r="CH22" s="351">
        <v>3.58</v>
      </c>
      <c r="CI22" s="802"/>
      <c r="CJ22" s="802"/>
      <c r="CK22" s="236" t="s">
        <v>98</v>
      </c>
      <c r="CL22" s="414">
        <v>4406</v>
      </c>
      <c r="CM22" s="422">
        <v>4335</v>
      </c>
      <c r="CN22" s="375">
        <v>3727</v>
      </c>
      <c r="CO22" s="423">
        <v>12468</v>
      </c>
      <c r="CP22" s="424">
        <v>13449</v>
      </c>
      <c r="CQ22" s="1150">
        <v>-7.29</v>
      </c>
      <c r="CR22" s="208"/>
      <c r="CS22" s="254" t="s">
        <v>67</v>
      </c>
      <c r="CT22" s="255">
        <v>305.04000000000002</v>
      </c>
      <c r="CU22" s="256">
        <v>290.04000000000002</v>
      </c>
      <c r="CV22" s="257">
        <v>5.17</v>
      </c>
      <c r="CW22" s="255">
        <v>287.35000000000002</v>
      </c>
      <c r="CX22" s="428">
        <v>283.82</v>
      </c>
      <c r="CY22" s="257">
        <v>1.24</v>
      </c>
      <c r="CZ22" s="255">
        <v>304.95</v>
      </c>
      <c r="DA22" s="256">
        <v>290.01</v>
      </c>
      <c r="DB22" s="257">
        <v>5.15</v>
      </c>
      <c r="DC22" s="362"/>
      <c r="DD22" s="208"/>
      <c r="DE22" s="208" t="s">
        <v>82</v>
      </c>
      <c r="DF22" s="375">
        <v>1371</v>
      </c>
      <c r="DG22" s="375">
        <v>1371</v>
      </c>
      <c r="DH22" s="375">
        <v>1371</v>
      </c>
      <c r="DI22" s="375">
        <v>1371</v>
      </c>
      <c r="DJ22" s="219"/>
      <c r="DK22" s="219"/>
      <c r="DL22" s="219"/>
      <c r="DM22" s="219"/>
      <c r="DN22" s="208"/>
      <c r="DO22" s="208"/>
      <c r="DP22" s="1324" t="s">
        <v>47</v>
      </c>
      <c r="DQ22" s="1325">
        <v>641577</v>
      </c>
      <c r="DR22" s="1326">
        <v>68200</v>
      </c>
      <c r="DS22" s="1326">
        <v>495954</v>
      </c>
      <c r="DT22" s="1327">
        <v>79107</v>
      </c>
      <c r="DU22" s="1328"/>
      <c r="DV22" s="1328"/>
      <c r="DW22" s="1328"/>
      <c r="DX22" s="1328"/>
      <c r="DY22" s="1329">
        <v>1284838</v>
      </c>
      <c r="DZ22" s="1330">
        <v>630765</v>
      </c>
      <c r="EA22" s="1330">
        <v>1915603</v>
      </c>
      <c r="EB22" s="1371"/>
      <c r="EC22" s="1371"/>
      <c r="ED22" s="1372" t="s">
        <v>47</v>
      </c>
      <c r="EE22" s="1325">
        <v>1132654</v>
      </c>
      <c r="EF22" s="1326">
        <v>12336</v>
      </c>
      <c r="EG22" s="1326">
        <v>206915</v>
      </c>
      <c r="EH22" s="1327">
        <v>18797</v>
      </c>
      <c r="EI22" s="1328"/>
      <c r="EJ22" s="1328"/>
      <c r="EK22" s="1328"/>
      <c r="EL22" s="1328"/>
      <c r="EM22" s="1329">
        <v>1370702</v>
      </c>
      <c r="EN22" s="1330">
        <v>45628</v>
      </c>
      <c r="EO22" s="1330">
        <v>1416330</v>
      </c>
      <c r="EP22" s="433"/>
      <c r="EQ22" s="1083"/>
      <c r="ER22" s="1083"/>
      <c r="ES22" s="521"/>
      <c r="ET22" s="1292"/>
      <c r="EU22" s="426"/>
      <c r="EV22" s="426"/>
      <c r="EW22" s="426"/>
      <c r="EX22" s="426"/>
      <c r="EY22" s="1542"/>
      <c r="EZ22" s="1518"/>
      <c r="FA22" s="235"/>
      <c r="FB22" s="1089"/>
      <c r="FC22" s="419"/>
      <c r="FD22" s="521"/>
      <c r="FE22" s="521"/>
      <c r="FF22" s="521"/>
      <c r="FG22" s="420"/>
      <c r="FI22" s="378" t="s">
        <v>34</v>
      </c>
      <c r="FJ22" s="453">
        <v>4346.96</v>
      </c>
      <c r="FK22" s="456">
        <v>4366.6299999999992</v>
      </c>
      <c r="FL22" s="351">
        <v>-0.45</v>
      </c>
      <c r="FM22" s="452"/>
      <c r="FN22" s="452"/>
      <c r="FO22" s="236" t="s">
        <v>98</v>
      </c>
      <c r="FP22" s="414">
        <v>3550</v>
      </c>
      <c r="FQ22" s="422">
        <v>3718</v>
      </c>
      <c r="FR22" s="375">
        <v>3462</v>
      </c>
      <c r="FS22" s="423">
        <v>10730</v>
      </c>
      <c r="FT22" s="424">
        <v>10599</v>
      </c>
      <c r="FU22" s="1150">
        <v>1.24</v>
      </c>
      <c r="FV22" s="742"/>
      <c r="FW22" s="254" t="s">
        <v>67</v>
      </c>
      <c r="FX22" s="255">
        <v>287.2</v>
      </c>
      <c r="FY22" s="256">
        <v>297.95</v>
      </c>
      <c r="FZ22" s="257">
        <v>-3.61</v>
      </c>
      <c r="GA22" s="255">
        <v>163.30000000000001</v>
      </c>
      <c r="GB22" s="428">
        <v>167.48</v>
      </c>
      <c r="GC22" s="257">
        <v>-2.5</v>
      </c>
      <c r="GD22" s="255">
        <v>286.48</v>
      </c>
      <c r="GE22" s="256">
        <v>297.2</v>
      </c>
      <c r="GF22" s="257">
        <v>-3.61</v>
      </c>
      <c r="GG22" s="362"/>
      <c r="GH22" s="208"/>
      <c r="GI22" s="208" t="s">
        <v>82</v>
      </c>
      <c r="GJ22" s="375">
        <v>1371</v>
      </c>
      <c r="GK22" s="375">
        <v>1371</v>
      </c>
      <c r="GL22" s="375">
        <v>1371</v>
      </c>
      <c r="GM22" s="375">
        <v>1371</v>
      </c>
      <c r="GN22" s="219"/>
      <c r="GO22" s="219"/>
      <c r="GP22" s="219"/>
      <c r="GQ22" s="219"/>
      <c r="GR22" s="219"/>
      <c r="GS22" s="208"/>
      <c r="GT22" s="1324" t="s">
        <v>47</v>
      </c>
      <c r="GU22" s="1325">
        <v>643922</v>
      </c>
      <c r="GV22" s="1326">
        <v>47980</v>
      </c>
      <c r="GW22" s="1326">
        <v>287823</v>
      </c>
      <c r="GX22" s="1327">
        <v>52515</v>
      </c>
      <c r="GY22" s="1328"/>
      <c r="GZ22" s="1328"/>
      <c r="HA22" s="1328"/>
      <c r="HB22" s="1328"/>
      <c r="HC22" s="1329">
        <v>1032240</v>
      </c>
      <c r="HD22" s="1330">
        <v>465718</v>
      </c>
      <c r="HE22" s="1330">
        <v>1497958</v>
      </c>
      <c r="HF22" s="1373"/>
      <c r="HG22" s="1373"/>
      <c r="HH22" s="1374" t="s">
        <v>47</v>
      </c>
      <c r="HI22" s="1325">
        <v>708740</v>
      </c>
      <c r="HJ22" s="1326">
        <v>15789</v>
      </c>
      <c r="HK22" s="1326">
        <v>209671</v>
      </c>
      <c r="HL22" s="1327">
        <v>53738</v>
      </c>
      <c r="HM22" s="1328"/>
      <c r="HN22" s="1328"/>
      <c r="HO22" s="1328"/>
      <c r="HP22" s="1328"/>
      <c r="HQ22" s="1329">
        <v>987938</v>
      </c>
      <c r="HR22" s="1330">
        <v>24640</v>
      </c>
      <c r="HS22" s="1330">
        <v>1012578</v>
      </c>
      <c r="HT22" s="433"/>
      <c r="HU22" s="1083"/>
      <c r="HV22" s="1083"/>
      <c r="HW22" s="521"/>
      <c r="HX22" s="1292"/>
      <c r="HY22" s="426"/>
      <c r="HZ22" s="426"/>
      <c r="IA22" s="426"/>
      <c r="IB22" s="426"/>
      <c r="IC22" s="1542"/>
      <c r="ID22" s="1518"/>
      <c r="IE22" s="235"/>
      <c r="IF22" s="1089"/>
      <c r="IG22" s="419"/>
      <c r="IH22" s="521"/>
      <c r="II22" s="521"/>
      <c r="IJ22" s="521"/>
      <c r="IK22" s="521"/>
      <c r="IM22" s="378" t="s">
        <v>34</v>
      </c>
      <c r="IN22" s="453">
        <v>5380.43</v>
      </c>
      <c r="IO22" s="456">
        <v>5451.9400000000005</v>
      </c>
      <c r="IP22" s="351">
        <v>-1.31</v>
      </c>
      <c r="IQ22" s="452"/>
      <c r="IR22" s="452"/>
      <c r="IS22" s="236" t="s">
        <v>98</v>
      </c>
      <c r="IT22" s="414">
        <v>4947</v>
      </c>
      <c r="IU22" s="422">
        <v>3915</v>
      </c>
      <c r="IV22" s="375">
        <v>5730</v>
      </c>
      <c r="IW22" s="423">
        <v>14592</v>
      </c>
      <c r="IX22" s="424">
        <v>13468</v>
      </c>
      <c r="IY22" s="1150">
        <v>8.35</v>
      </c>
      <c r="IZ22" s="208"/>
      <c r="JA22" s="254" t="s">
        <v>67</v>
      </c>
      <c r="JB22" s="255">
        <v>234.76</v>
      </c>
      <c r="JC22" s="256">
        <v>252.06</v>
      </c>
      <c r="JD22" s="257">
        <v>-6.86</v>
      </c>
      <c r="JE22" s="255">
        <v>180.1</v>
      </c>
      <c r="JF22" s="428">
        <v>197.14</v>
      </c>
      <c r="JG22" s="257">
        <v>-8.64</v>
      </c>
      <c r="JH22" s="255">
        <v>234.46</v>
      </c>
      <c r="JI22" s="256">
        <v>251.76</v>
      </c>
      <c r="JJ22" s="257">
        <v>-6.87</v>
      </c>
      <c r="JK22" s="362"/>
      <c r="JL22" s="208"/>
      <c r="JM22" s="208" t="s">
        <v>82</v>
      </c>
      <c r="JN22" s="375">
        <v>1371</v>
      </c>
      <c r="JO22" s="375">
        <v>1371</v>
      </c>
      <c r="JP22" s="375">
        <v>1371</v>
      </c>
      <c r="JQ22" s="375">
        <v>1371</v>
      </c>
      <c r="JR22" s="208"/>
      <c r="JS22" s="208"/>
      <c r="JT22" s="208"/>
      <c r="JU22" s="208"/>
      <c r="JV22" s="208"/>
      <c r="JW22" s="208"/>
      <c r="JX22" s="1324" t="s">
        <v>47</v>
      </c>
      <c r="JY22" s="1325">
        <v>612251</v>
      </c>
      <c r="JZ22" s="1326">
        <v>66564</v>
      </c>
      <c r="KA22" s="1326">
        <v>361481</v>
      </c>
      <c r="KB22" s="1327">
        <v>141135</v>
      </c>
      <c r="KC22" s="1328"/>
      <c r="KD22" s="1328"/>
      <c r="KE22" s="1328"/>
      <c r="KF22" s="1328"/>
      <c r="KG22" s="1329">
        <v>1181431</v>
      </c>
      <c r="KH22" s="1330">
        <v>896752</v>
      </c>
      <c r="KI22" s="1330">
        <v>2078183</v>
      </c>
      <c r="KJ22" s="947"/>
      <c r="KK22" s="947"/>
      <c r="KL22" s="1375" t="s">
        <v>47</v>
      </c>
      <c r="KM22" s="1325">
        <v>821108</v>
      </c>
      <c r="KN22" s="1326">
        <v>19408</v>
      </c>
      <c r="KO22" s="1326">
        <v>241859</v>
      </c>
      <c r="KP22" s="1327">
        <v>161983</v>
      </c>
      <c r="KQ22" s="1328"/>
      <c r="KR22" s="1328"/>
      <c r="KS22" s="1328"/>
      <c r="KT22" s="1328"/>
      <c r="KU22" s="1329">
        <v>1244358</v>
      </c>
      <c r="KV22" s="1330">
        <v>61385</v>
      </c>
      <c r="KW22" s="1330">
        <v>1305743</v>
      </c>
      <c r="KX22" s="433"/>
      <c r="KY22" s="1083"/>
      <c r="KZ22" s="1083"/>
      <c r="LA22" s="521"/>
      <c r="LB22" s="1292"/>
      <c r="LC22" s="426"/>
      <c r="LD22" s="426"/>
      <c r="LE22" s="426"/>
      <c r="LF22" s="426"/>
      <c r="LG22" s="1542"/>
      <c r="LH22" s="1518"/>
      <c r="LI22" s="235"/>
      <c r="LJ22" s="1089"/>
      <c r="LK22" s="419"/>
      <c r="LL22" s="521"/>
      <c r="LM22" s="521"/>
      <c r="LN22" s="521"/>
      <c r="LO22" s="521"/>
      <c r="LQ22" s="378" t="s">
        <v>34</v>
      </c>
      <c r="LR22" s="582">
        <v>5551.1900000000005</v>
      </c>
      <c r="LS22" s="290">
        <v>5450.2199999999993</v>
      </c>
      <c r="LT22" s="351">
        <v>1.85</v>
      </c>
      <c r="LU22" s="551"/>
      <c r="LV22" s="551"/>
      <c r="LW22" s="1202" t="s">
        <v>98</v>
      </c>
      <c r="LX22" s="1100">
        <v>54625</v>
      </c>
      <c r="LY22" s="1203">
        <v>55349</v>
      </c>
      <c r="LZ22" s="1204">
        <v>-1.31</v>
      </c>
      <c r="MA22" s="206"/>
      <c r="MB22" s="254" t="s">
        <v>67</v>
      </c>
      <c r="MC22" s="255">
        <v>318.49</v>
      </c>
      <c r="MD22" s="548">
        <v>317.64999999999998</v>
      </c>
      <c r="ME22" s="257">
        <v>0.26</v>
      </c>
      <c r="MF22" s="255">
        <v>207.62</v>
      </c>
      <c r="MG22" s="548">
        <v>211.77</v>
      </c>
      <c r="MH22" s="257">
        <v>-1.96</v>
      </c>
      <c r="MI22" s="255">
        <v>317.89</v>
      </c>
      <c r="MJ22" s="548">
        <v>317.07</v>
      </c>
      <c r="MK22" s="257">
        <v>0.26</v>
      </c>
      <c r="ML22" s="230"/>
      <c r="MM22" s="230"/>
      <c r="MN22" s="230" t="s">
        <v>82</v>
      </c>
      <c r="MO22" s="721">
        <v>1371</v>
      </c>
      <c r="MP22" s="721">
        <v>1371</v>
      </c>
      <c r="MQ22" s="721">
        <v>1371</v>
      </c>
      <c r="MR22" s="721">
        <v>1371</v>
      </c>
      <c r="MS22" s="721">
        <v>1371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2436971</v>
      </c>
      <c r="NB22" s="1326">
        <v>260229</v>
      </c>
      <c r="NC22" s="1326">
        <v>1601161</v>
      </c>
      <c r="ND22" s="1327">
        <v>391392</v>
      </c>
      <c r="NE22" s="1328"/>
      <c r="NF22" s="1328"/>
      <c r="NG22" s="1328"/>
      <c r="NH22" s="1328"/>
      <c r="NI22" s="1329">
        <v>4689753</v>
      </c>
      <c r="NJ22" s="1330">
        <v>2488981</v>
      </c>
      <c r="NK22" s="1330">
        <v>7178734</v>
      </c>
      <c r="NL22" s="710"/>
      <c r="NM22" s="710"/>
      <c r="NN22" s="1332" t="s">
        <v>47</v>
      </c>
      <c r="NO22" s="1325">
        <v>3613018</v>
      </c>
      <c r="NP22" s="1326">
        <v>55954</v>
      </c>
      <c r="NQ22" s="1326">
        <v>847949</v>
      </c>
      <c r="NR22" s="1327">
        <v>256075</v>
      </c>
      <c r="NS22" s="1328"/>
      <c r="NT22" s="1328"/>
      <c r="NU22" s="1328"/>
      <c r="NV22" s="1328"/>
      <c r="NW22" s="1329">
        <v>4772996</v>
      </c>
      <c r="NX22" s="1330">
        <v>197939</v>
      </c>
      <c r="NY22" s="1330">
        <v>4970935</v>
      </c>
    </row>
    <row r="23" spans="1:391" ht="22.5" customHeight="1" thickTop="1" x14ac:dyDescent="0.2">
      <c r="A23" s="382" t="s">
        <v>99</v>
      </c>
      <c r="B23" s="451">
        <v>1743.9599999999998</v>
      </c>
      <c r="C23" s="285">
        <v>1681.67</v>
      </c>
      <c r="D23" s="413">
        <v>3.7</v>
      </c>
      <c r="E23" s="965"/>
      <c r="F23" s="965"/>
      <c r="G23" s="236" t="s">
        <v>100</v>
      </c>
      <c r="H23" s="414">
        <v>11173</v>
      </c>
      <c r="I23" s="422">
        <v>13773</v>
      </c>
      <c r="J23" s="375">
        <v>10574</v>
      </c>
      <c r="K23" s="423">
        <v>35520</v>
      </c>
      <c r="L23" s="424">
        <v>33176</v>
      </c>
      <c r="M23" s="1150">
        <v>7.07</v>
      </c>
      <c r="N23" s="208" t="s">
        <v>354</v>
      </c>
      <c r="O23" s="254" t="s">
        <v>72</v>
      </c>
      <c r="P23" s="255">
        <v>366.68</v>
      </c>
      <c r="Q23" s="256">
        <v>361.52</v>
      </c>
      <c r="R23" s="257">
        <v>1.43</v>
      </c>
      <c r="S23" s="255">
        <v>259.77</v>
      </c>
      <c r="T23" s="428">
        <v>255.17</v>
      </c>
      <c r="U23" s="257">
        <v>1.8</v>
      </c>
      <c r="V23" s="255">
        <v>366.06</v>
      </c>
      <c r="W23" s="256">
        <v>360.91</v>
      </c>
      <c r="X23" s="257">
        <v>1.43</v>
      </c>
      <c r="Y23" s="362"/>
      <c r="Z23" s="425" t="s">
        <v>52</v>
      </c>
      <c r="AA23" s="425"/>
      <c r="AB23" s="457">
        <v>84.33</v>
      </c>
      <c r="AC23" s="457">
        <v>87.85</v>
      </c>
      <c r="AD23" s="457">
        <v>81.72</v>
      </c>
      <c r="AE23" s="457">
        <v>84.63</v>
      </c>
      <c r="AF23" s="1503"/>
      <c r="AG23" s="458"/>
      <c r="AH23" s="458"/>
      <c r="AI23" s="458"/>
      <c r="AJ23" s="458"/>
      <c r="AK23" s="208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420"/>
      <c r="BM23" s="1083"/>
      <c r="BN23" s="1083"/>
      <c r="BO23" s="521"/>
      <c r="BP23" s="1526"/>
      <c r="BQ23" s="418"/>
      <c r="BR23" s="418"/>
      <c r="BS23" s="418"/>
      <c r="BT23" s="418"/>
      <c r="BU23" s="1542"/>
      <c r="BV23" s="1518"/>
      <c r="BW23" s="235"/>
      <c r="BX23" s="1089"/>
      <c r="BY23" s="419"/>
      <c r="BZ23" s="521"/>
      <c r="CA23" s="521"/>
      <c r="CB23" s="521"/>
      <c r="CC23" s="521"/>
      <c r="CE23" s="382" t="s">
        <v>99</v>
      </c>
      <c r="CF23" s="451">
        <v>1487.92</v>
      </c>
      <c r="CG23" s="285">
        <v>1459.46</v>
      </c>
      <c r="CH23" s="413">
        <v>1.95</v>
      </c>
      <c r="CI23" s="802"/>
      <c r="CJ23" s="802"/>
      <c r="CK23" s="236" t="s">
        <v>100</v>
      </c>
      <c r="CL23" s="414">
        <v>11434</v>
      </c>
      <c r="CM23" s="422">
        <v>10620</v>
      </c>
      <c r="CN23" s="375">
        <v>9831</v>
      </c>
      <c r="CO23" s="423">
        <v>31885</v>
      </c>
      <c r="CP23" s="424">
        <v>31132</v>
      </c>
      <c r="CQ23" s="1150">
        <v>2.42</v>
      </c>
      <c r="CR23" s="208"/>
      <c r="CS23" s="254" t="s">
        <v>72</v>
      </c>
      <c r="CT23" s="255">
        <v>339.11</v>
      </c>
      <c r="CU23" s="256">
        <v>325.55</v>
      </c>
      <c r="CV23" s="257">
        <v>4.17</v>
      </c>
      <c r="CW23" s="255">
        <v>261.39999999999998</v>
      </c>
      <c r="CX23" s="428">
        <v>253.44</v>
      </c>
      <c r="CY23" s="257">
        <v>3.14</v>
      </c>
      <c r="CZ23" s="255">
        <v>338.74</v>
      </c>
      <c r="DA23" s="256">
        <v>325.20999999999998</v>
      </c>
      <c r="DB23" s="257">
        <v>4.16</v>
      </c>
      <c r="DC23" s="362"/>
      <c r="DD23" s="425" t="s">
        <v>52</v>
      </c>
      <c r="DE23" s="425"/>
      <c r="DF23" s="457">
        <v>87.72</v>
      </c>
      <c r="DG23" s="457">
        <v>82.16</v>
      </c>
      <c r="DH23" s="457">
        <v>75.510000000000005</v>
      </c>
      <c r="DI23" s="457">
        <v>81.790000000000006</v>
      </c>
      <c r="DJ23" s="1503"/>
      <c r="DK23" s="458"/>
      <c r="DL23" s="458"/>
      <c r="DM23" s="458"/>
      <c r="DN23" s="458"/>
      <c r="DO23" s="208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955"/>
      <c r="EC23" s="955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420"/>
      <c r="EQ23" s="1083"/>
      <c r="ER23" s="1083"/>
      <c r="ES23" s="521"/>
      <c r="ET23" s="1526"/>
      <c r="EU23" s="418"/>
      <c r="EV23" s="418"/>
      <c r="EW23" s="418"/>
      <c r="EX23" s="418"/>
      <c r="EY23" s="1542"/>
      <c r="EZ23" s="1518"/>
      <c r="FA23" s="235"/>
      <c r="FB23" s="1089"/>
      <c r="FC23" s="419"/>
      <c r="FD23" s="521"/>
      <c r="FE23" s="521"/>
      <c r="FF23" s="521"/>
      <c r="FG23" s="420"/>
      <c r="FI23" s="382" t="s">
        <v>99</v>
      </c>
      <c r="FJ23" s="451">
        <v>1629.77</v>
      </c>
      <c r="FK23" s="285">
        <v>1611.4099999999999</v>
      </c>
      <c r="FL23" s="413">
        <v>1.1399999999999999</v>
      </c>
      <c r="FM23" s="452"/>
      <c r="FN23" s="452"/>
      <c r="FO23" s="236" t="s">
        <v>100</v>
      </c>
      <c r="FP23" s="414">
        <v>8221</v>
      </c>
      <c r="FQ23" s="422">
        <v>8621</v>
      </c>
      <c r="FR23" s="375">
        <v>8739</v>
      </c>
      <c r="FS23" s="423">
        <v>25581</v>
      </c>
      <c r="FT23" s="424">
        <v>24724</v>
      </c>
      <c r="FU23" s="1150">
        <v>3.47</v>
      </c>
      <c r="FV23" s="742"/>
      <c r="FW23" s="254" t="s">
        <v>72</v>
      </c>
      <c r="FX23" s="255">
        <v>476.95</v>
      </c>
      <c r="FY23" s="256">
        <v>457.59</v>
      </c>
      <c r="FZ23" s="257">
        <v>4.2300000000000004</v>
      </c>
      <c r="GA23" s="255">
        <v>333.8</v>
      </c>
      <c r="GB23" s="428">
        <v>339.79</v>
      </c>
      <c r="GC23" s="257">
        <v>-1.76</v>
      </c>
      <c r="GD23" s="255">
        <v>476.12</v>
      </c>
      <c r="GE23" s="256">
        <v>456.92</v>
      </c>
      <c r="GF23" s="257">
        <v>4.2</v>
      </c>
      <c r="GG23" s="362"/>
      <c r="GH23" s="425" t="s">
        <v>52</v>
      </c>
      <c r="GI23" s="425"/>
      <c r="GJ23" s="457">
        <v>74.36</v>
      </c>
      <c r="GK23" s="457">
        <v>75.900000000000006</v>
      </c>
      <c r="GL23" s="457">
        <v>72.319999999999993</v>
      </c>
      <c r="GM23" s="457">
        <v>74.2</v>
      </c>
      <c r="GN23" s="1503"/>
      <c r="GO23" s="458"/>
      <c r="GP23" s="458"/>
      <c r="GQ23" s="458"/>
      <c r="GR23" s="458"/>
      <c r="GS23" s="208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440"/>
      <c r="HG23" s="440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420"/>
      <c r="HU23" s="1083"/>
      <c r="HV23" s="1083"/>
      <c r="HW23" s="521"/>
      <c r="HX23" s="1526"/>
      <c r="HY23" s="418"/>
      <c r="HZ23" s="418"/>
      <c r="IA23" s="418"/>
      <c r="IB23" s="418"/>
      <c r="IC23" s="1542"/>
      <c r="ID23" s="1518"/>
      <c r="IE23" s="235"/>
      <c r="IF23" s="1089"/>
      <c r="IG23" s="419"/>
      <c r="IH23" s="521"/>
      <c r="II23" s="521"/>
      <c r="IJ23" s="521"/>
      <c r="IK23" s="521"/>
      <c r="IM23" s="382" t="s">
        <v>99</v>
      </c>
      <c r="IN23" s="451">
        <v>1780.47</v>
      </c>
      <c r="IO23" s="285">
        <v>1770.3100000000002</v>
      </c>
      <c r="IP23" s="413">
        <v>0.56999999999999995</v>
      </c>
      <c r="IQ23" s="452"/>
      <c r="IR23" s="452"/>
      <c r="IS23" s="236" t="s">
        <v>100</v>
      </c>
      <c r="IT23" s="414">
        <v>12222</v>
      </c>
      <c r="IU23" s="422">
        <v>11212</v>
      </c>
      <c r="IV23" s="375">
        <v>14311</v>
      </c>
      <c r="IW23" s="423">
        <v>37745</v>
      </c>
      <c r="IX23" s="424">
        <v>32487</v>
      </c>
      <c r="IY23" s="1150">
        <v>16.18</v>
      </c>
      <c r="IZ23" s="208"/>
      <c r="JA23" s="254" t="s">
        <v>72</v>
      </c>
      <c r="JB23" s="255">
        <v>426.29</v>
      </c>
      <c r="JC23" s="256">
        <v>443.07</v>
      </c>
      <c r="JD23" s="257">
        <v>-3.79</v>
      </c>
      <c r="JE23" s="255">
        <v>392.86</v>
      </c>
      <c r="JF23" s="428">
        <v>387.8</v>
      </c>
      <c r="JG23" s="257">
        <v>1.3</v>
      </c>
      <c r="JH23" s="255">
        <v>426.11</v>
      </c>
      <c r="JI23" s="256">
        <v>442.77</v>
      </c>
      <c r="JJ23" s="257">
        <v>-3.76</v>
      </c>
      <c r="JK23" s="362"/>
      <c r="JL23" s="425" t="s">
        <v>52</v>
      </c>
      <c r="JM23" s="425"/>
      <c r="JN23" s="457">
        <v>75.37</v>
      </c>
      <c r="JO23" s="457">
        <v>83.13</v>
      </c>
      <c r="JP23" s="457">
        <v>84.38</v>
      </c>
      <c r="JQ23" s="457">
        <v>80.959999999999994</v>
      </c>
      <c r="JR23" s="1503"/>
      <c r="JS23" s="458"/>
      <c r="JT23" s="458"/>
      <c r="JU23" s="458"/>
      <c r="JV23" s="458"/>
      <c r="JW23" s="208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440"/>
      <c r="KK23" s="440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420"/>
      <c r="KY23" s="1083"/>
      <c r="KZ23" s="1083"/>
      <c r="LA23" s="521"/>
      <c r="LB23" s="1526"/>
      <c r="LC23" s="418"/>
      <c r="LD23" s="418"/>
      <c r="LE23" s="418"/>
      <c r="LF23" s="418"/>
      <c r="LG23" s="1542"/>
      <c r="LH23" s="1518"/>
      <c r="LI23" s="235"/>
      <c r="LJ23" s="1089"/>
      <c r="LK23" s="419"/>
      <c r="LL23" s="521"/>
      <c r="LM23" s="521"/>
      <c r="LN23" s="521"/>
      <c r="LO23" s="521"/>
      <c r="LQ23" s="382" t="s">
        <v>99</v>
      </c>
      <c r="LR23" s="581">
        <v>1670.7399999999998</v>
      </c>
      <c r="LS23" s="285">
        <v>1642.0500000000002</v>
      </c>
      <c r="LT23" s="413">
        <v>1.75</v>
      </c>
      <c r="LU23" s="551"/>
      <c r="LV23" s="551"/>
      <c r="LW23" s="1202" t="s">
        <v>100</v>
      </c>
      <c r="LX23" s="1100">
        <v>130731</v>
      </c>
      <c r="LY23" s="1203">
        <v>121519</v>
      </c>
      <c r="LZ23" s="1204">
        <v>7.58</v>
      </c>
      <c r="MA23" s="206"/>
      <c r="MB23" s="254" t="s">
        <v>72</v>
      </c>
      <c r="MC23" s="255">
        <v>396.91</v>
      </c>
      <c r="MD23" s="548">
        <v>392.96</v>
      </c>
      <c r="ME23" s="257">
        <v>1.01</v>
      </c>
      <c r="MF23" s="255">
        <v>313.23</v>
      </c>
      <c r="MG23" s="548">
        <v>310.01</v>
      </c>
      <c r="MH23" s="257">
        <v>1.04</v>
      </c>
      <c r="MI23" s="255">
        <v>396.45</v>
      </c>
      <c r="MJ23" s="548">
        <v>392.51</v>
      </c>
      <c r="MK23" s="257">
        <v>1</v>
      </c>
      <c r="ML23" s="230"/>
      <c r="MM23" s="250" t="s">
        <v>52</v>
      </c>
      <c r="MN23" s="250"/>
      <c r="MO23" s="1355">
        <v>84.63</v>
      </c>
      <c r="MP23" s="1355">
        <v>81.790000000000006</v>
      </c>
      <c r="MQ23" s="1355">
        <v>74.2</v>
      </c>
      <c r="MR23" s="1355">
        <v>80.959999999999994</v>
      </c>
      <c r="MS23" s="1355">
        <v>80.400000000000006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443">
        <v>1616.45</v>
      </c>
      <c r="C24" s="288">
        <v>1558.3899999999999</v>
      </c>
      <c r="D24" s="340">
        <v>3.73</v>
      </c>
      <c r="E24" s="965"/>
      <c r="F24" s="965"/>
      <c r="G24" s="244" t="s">
        <v>101</v>
      </c>
      <c r="H24" s="414">
        <v>32950</v>
      </c>
      <c r="I24" s="422">
        <v>37903</v>
      </c>
      <c r="J24" s="375">
        <v>36686</v>
      </c>
      <c r="K24" s="423">
        <v>107539</v>
      </c>
      <c r="L24" s="424">
        <v>110815</v>
      </c>
      <c r="M24" s="1150">
        <v>-2.96</v>
      </c>
      <c r="N24" s="208"/>
      <c r="O24" s="263" t="s">
        <v>77</v>
      </c>
      <c r="P24" s="255">
        <v>117.18</v>
      </c>
      <c r="Q24" s="256">
        <v>113.87</v>
      </c>
      <c r="R24" s="257">
        <v>2.91</v>
      </c>
      <c r="S24" s="255">
        <v>72.28</v>
      </c>
      <c r="T24" s="428">
        <v>72.599999999999994</v>
      </c>
      <c r="U24" s="257">
        <v>-0.44</v>
      </c>
      <c r="V24" s="255">
        <v>116.92</v>
      </c>
      <c r="W24" s="256">
        <v>113.64</v>
      </c>
      <c r="X24" s="257">
        <v>2.89</v>
      </c>
      <c r="Y24" s="362"/>
      <c r="Z24" s="208"/>
      <c r="AA24" s="208" t="s">
        <v>37</v>
      </c>
      <c r="AB24" s="432">
        <v>76.14</v>
      </c>
      <c r="AC24" s="432">
        <v>66.61</v>
      </c>
      <c r="AD24" s="432">
        <v>63.79</v>
      </c>
      <c r="AE24" s="432">
        <v>68.84</v>
      </c>
      <c r="AF24" s="375"/>
      <c r="AG24" s="375"/>
      <c r="AH24" s="375"/>
      <c r="AI24" s="1504"/>
      <c r="AJ24" s="459"/>
      <c r="AK24" s="208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326"/>
      <c r="BM24" s="1083"/>
      <c r="BN24" s="1083"/>
      <c r="BO24" s="521"/>
      <c r="BP24" s="1292"/>
      <c r="BQ24" s="426"/>
      <c r="BR24" s="426"/>
      <c r="BS24" s="426"/>
      <c r="BT24" s="426"/>
      <c r="BU24" s="1542"/>
      <c r="BV24" s="1518"/>
      <c r="BW24" s="253"/>
      <c r="BX24" s="1089"/>
      <c r="BY24" s="419"/>
      <c r="BZ24" s="521"/>
      <c r="CA24" s="521"/>
      <c r="CB24" s="521"/>
      <c r="CC24" s="521"/>
      <c r="CE24" s="374" t="s">
        <v>54</v>
      </c>
      <c r="CF24" s="443">
        <v>1409.64</v>
      </c>
      <c r="CG24" s="288">
        <v>1386.8600000000001</v>
      </c>
      <c r="CH24" s="340">
        <v>1.64</v>
      </c>
      <c r="CI24" s="802"/>
      <c r="CJ24" s="802"/>
      <c r="CK24" s="244" t="s">
        <v>101</v>
      </c>
      <c r="CL24" s="414">
        <v>48099</v>
      </c>
      <c r="CM24" s="422">
        <v>33659</v>
      </c>
      <c r="CN24" s="375">
        <v>26913</v>
      </c>
      <c r="CO24" s="423">
        <v>108671</v>
      </c>
      <c r="CP24" s="424">
        <v>105656</v>
      </c>
      <c r="CQ24" s="1150">
        <v>2.85</v>
      </c>
      <c r="CR24" s="208"/>
      <c r="CS24" s="263" t="s">
        <v>77</v>
      </c>
      <c r="CT24" s="255">
        <v>67.150000000000006</v>
      </c>
      <c r="CU24" s="256">
        <v>63.9</v>
      </c>
      <c r="CV24" s="257">
        <v>5.09</v>
      </c>
      <c r="CW24" s="255">
        <v>36.11</v>
      </c>
      <c r="CX24" s="428">
        <v>34.68</v>
      </c>
      <c r="CY24" s="257">
        <v>4.12</v>
      </c>
      <c r="CZ24" s="255">
        <v>67</v>
      </c>
      <c r="DA24" s="256">
        <v>63.76</v>
      </c>
      <c r="DB24" s="257">
        <v>5.08</v>
      </c>
      <c r="DC24" s="362"/>
      <c r="DD24" s="208"/>
      <c r="DE24" s="208" t="s">
        <v>37</v>
      </c>
      <c r="DF24" s="432">
        <v>77.790000000000006</v>
      </c>
      <c r="DG24" s="432">
        <v>71.05</v>
      </c>
      <c r="DH24" s="432">
        <v>64.34</v>
      </c>
      <c r="DI24" s="432">
        <v>71.06</v>
      </c>
      <c r="DJ24" s="375"/>
      <c r="DK24" s="375"/>
      <c r="DL24" s="375"/>
      <c r="DM24" s="1504"/>
      <c r="DN24" s="459"/>
      <c r="DO24" s="208"/>
      <c r="DP24" s="596" t="s">
        <v>102</v>
      </c>
      <c r="DQ24" s="1398"/>
      <c r="DR24" s="1398"/>
      <c r="DS24" s="1398"/>
      <c r="DT24" s="595"/>
      <c r="DU24" s="595"/>
      <c r="DV24" s="595"/>
      <c r="DW24" s="595"/>
      <c r="DX24" s="595"/>
      <c r="DY24" s="595"/>
      <c r="DZ24" s="595"/>
      <c r="EA24" s="349"/>
      <c r="EB24" s="955"/>
      <c r="EC24" s="955"/>
      <c r="ED24" s="1398" t="s">
        <v>103</v>
      </c>
      <c r="EE24" s="1398"/>
      <c r="EF24" s="1398"/>
      <c r="EG24" s="1398"/>
      <c r="EH24" s="595"/>
      <c r="EI24" s="595"/>
      <c r="EJ24" s="595"/>
      <c r="EK24" s="595"/>
      <c r="EL24" s="595"/>
      <c r="EM24" s="1399"/>
      <c r="EN24" s="1399"/>
      <c r="EO24" s="350"/>
      <c r="EP24" s="326"/>
      <c r="EQ24" s="1083"/>
      <c r="ER24" s="1083"/>
      <c r="ES24" s="521"/>
      <c r="ET24" s="1292"/>
      <c r="EU24" s="426"/>
      <c r="EV24" s="426"/>
      <c r="EW24" s="426"/>
      <c r="EX24" s="426"/>
      <c r="EY24" s="1542"/>
      <c r="EZ24" s="1518"/>
      <c r="FA24" s="253"/>
      <c r="FB24" s="1089"/>
      <c r="FC24" s="419"/>
      <c r="FD24" s="521"/>
      <c r="FE24" s="521"/>
      <c r="FF24" s="521"/>
      <c r="FG24" s="420"/>
      <c r="FI24" s="374" t="s">
        <v>54</v>
      </c>
      <c r="FJ24" s="443">
        <v>1596.0900000000001</v>
      </c>
      <c r="FK24" s="288">
        <v>1574.5</v>
      </c>
      <c r="FL24" s="340">
        <v>1.37</v>
      </c>
      <c r="FM24" s="452"/>
      <c r="FN24" s="452"/>
      <c r="FO24" s="244" t="s">
        <v>101</v>
      </c>
      <c r="FP24" s="414">
        <v>23150</v>
      </c>
      <c r="FQ24" s="422">
        <v>27570</v>
      </c>
      <c r="FR24" s="375">
        <v>30656</v>
      </c>
      <c r="FS24" s="423">
        <v>81376</v>
      </c>
      <c r="FT24" s="424">
        <v>77630</v>
      </c>
      <c r="FU24" s="1150">
        <v>4.83</v>
      </c>
      <c r="FV24" s="742"/>
      <c r="FW24" s="263" t="s">
        <v>77</v>
      </c>
      <c r="FX24" s="255">
        <v>87.5</v>
      </c>
      <c r="FY24" s="256">
        <v>89.16</v>
      </c>
      <c r="FZ24" s="257">
        <v>-1.86</v>
      </c>
      <c r="GA24" s="255">
        <v>91.92</v>
      </c>
      <c r="GB24" s="428">
        <v>93.67</v>
      </c>
      <c r="GC24" s="257">
        <v>-1.87</v>
      </c>
      <c r="GD24" s="255">
        <v>87.53</v>
      </c>
      <c r="GE24" s="256">
        <v>89.19</v>
      </c>
      <c r="GF24" s="257">
        <v>-1.86</v>
      </c>
      <c r="GG24" s="362"/>
      <c r="GH24" s="208"/>
      <c r="GI24" s="208" t="s">
        <v>37</v>
      </c>
      <c r="GJ24" s="432">
        <v>59.84</v>
      </c>
      <c r="GK24" s="432">
        <v>60.82</v>
      </c>
      <c r="GL24" s="432">
        <v>55.23</v>
      </c>
      <c r="GM24" s="432">
        <v>58.63</v>
      </c>
      <c r="GN24" s="375"/>
      <c r="GO24" s="375"/>
      <c r="GP24" s="375"/>
      <c r="GQ24" s="1504"/>
      <c r="GR24" s="459"/>
      <c r="GS24" s="208"/>
      <c r="GT24" s="1277" t="s">
        <v>102</v>
      </c>
      <c r="GU24" s="1400"/>
      <c r="GV24" s="1386"/>
      <c r="GW24" s="1386"/>
      <c r="GX24" s="1377"/>
      <c r="GY24" s="1377"/>
      <c r="GZ24" s="1377"/>
      <c r="HA24" s="1377"/>
      <c r="HB24" s="1377"/>
      <c r="HC24" s="1377"/>
      <c r="HD24" s="1377"/>
      <c r="HE24" s="1379"/>
      <c r="HF24" s="440"/>
      <c r="HG24" s="440"/>
      <c r="HH24" s="596" t="s">
        <v>103</v>
      </c>
      <c r="HI24" s="1420"/>
      <c r="HJ24" s="1420"/>
      <c r="HK24" s="1420"/>
      <c r="HL24" s="1421"/>
      <c r="HM24" s="1421"/>
      <c r="HN24" s="1421"/>
      <c r="HO24" s="1421"/>
      <c r="HP24" s="1421"/>
      <c r="HQ24" s="1422"/>
      <c r="HR24" s="1422"/>
      <c r="HS24" s="1423"/>
      <c r="HT24" s="326"/>
      <c r="HU24" s="1083"/>
      <c r="HV24" s="1083"/>
      <c r="HW24" s="521"/>
      <c r="HX24" s="1292"/>
      <c r="HY24" s="426"/>
      <c r="HZ24" s="426"/>
      <c r="IA24" s="426"/>
      <c r="IB24" s="426"/>
      <c r="IC24" s="1542"/>
      <c r="ID24" s="1518"/>
      <c r="IE24" s="253"/>
      <c r="IF24" s="1089"/>
      <c r="IG24" s="419"/>
      <c r="IH24" s="521"/>
      <c r="II24" s="521"/>
      <c r="IJ24" s="521"/>
      <c r="IK24" s="521"/>
      <c r="IM24" s="374" t="s">
        <v>54</v>
      </c>
      <c r="IN24" s="443">
        <v>1722.1599999999996</v>
      </c>
      <c r="IO24" s="288">
        <v>1702.9299999999998</v>
      </c>
      <c r="IP24" s="340">
        <v>1.1299999999999999</v>
      </c>
      <c r="IQ24" s="452"/>
      <c r="IR24" s="452"/>
      <c r="IS24" s="244" t="s">
        <v>101</v>
      </c>
      <c r="IT24" s="414">
        <v>35678</v>
      </c>
      <c r="IU24" s="422">
        <v>29801</v>
      </c>
      <c r="IV24" s="375">
        <v>39749</v>
      </c>
      <c r="IW24" s="423">
        <v>105228</v>
      </c>
      <c r="IX24" s="424">
        <v>107453</v>
      </c>
      <c r="IY24" s="1150">
        <v>-2.0699999999999998</v>
      </c>
      <c r="IZ24" s="208"/>
      <c r="JA24" s="263" t="s">
        <v>77</v>
      </c>
      <c r="JB24" s="255">
        <v>233.59</v>
      </c>
      <c r="JC24" s="256">
        <v>250.64</v>
      </c>
      <c r="JD24" s="257">
        <v>-6.8</v>
      </c>
      <c r="JE24" s="255">
        <v>241.88</v>
      </c>
      <c r="JF24" s="428">
        <v>234.61</v>
      </c>
      <c r="JG24" s="257">
        <v>3.1</v>
      </c>
      <c r="JH24" s="255">
        <v>233.64</v>
      </c>
      <c r="JI24" s="256">
        <v>250.55</v>
      </c>
      <c r="JJ24" s="257">
        <v>-6.75</v>
      </c>
      <c r="JK24" s="362"/>
      <c r="JL24" s="208"/>
      <c r="JM24" s="208" t="s">
        <v>37</v>
      </c>
      <c r="JN24" s="432">
        <v>66.89</v>
      </c>
      <c r="JO24" s="432">
        <v>65.77</v>
      </c>
      <c r="JP24" s="432">
        <v>70.459999999999994</v>
      </c>
      <c r="JQ24" s="432">
        <v>67.709999999999994</v>
      </c>
      <c r="JR24" s="375"/>
      <c r="JS24" s="375"/>
      <c r="JT24" s="375"/>
      <c r="JU24" s="1504"/>
      <c r="JV24" s="459"/>
      <c r="JW24" s="208"/>
      <c r="JX24" s="1277" t="s">
        <v>102</v>
      </c>
      <c r="JY24" s="1400"/>
      <c r="JZ24" s="1386"/>
      <c r="KA24" s="1386"/>
      <c r="KB24" s="1377"/>
      <c r="KC24" s="1377"/>
      <c r="KD24" s="1377"/>
      <c r="KE24" s="1377"/>
      <c r="KF24" s="1377"/>
      <c r="KG24" s="1377"/>
      <c r="KH24" s="1377"/>
      <c r="KI24" s="1379"/>
      <c r="KJ24" s="440"/>
      <c r="KK24" s="440"/>
      <c r="KL24" s="596" t="s">
        <v>103</v>
      </c>
      <c r="KM24" s="1420"/>
      <c r="KN24" s="1420"/>
      <c r="KO24" s="1420"/>
      <c r="KP24" s="1421"/>
      <c r="KQ24" s="1421"/>
      <c r="KR24" s="1421"/>
      <c r="KS24" s="1421"/>
      <c r="KT24" s="1421"/>
      <c r="KU24" s="1422"/>
      <c r="KV24" s="1422"/>
      <c r="KW24" s="1423"/>
      <c r="KX24" s="326"/>
      <c r="KY24" s="1083"/>
      <c r="KZ24" s="1083"/>
      <c r="LA24" s="521"/>
      <c r="LB24" s="1292"/>
      <c r="LC24" s="426"/>
      <c r="LD24" s="426"/>
      <c r="LE24" s="426"/>
      <c r="LF24" s="426"/>
      <c r="LG24" s="1542"/>
      <c r="LH24" s="1518"/>
      <c r="LI24" s="253"/>
      <c r="LJ24" s="1089"/>
      <c r="LK24" s="419"/>
      <c r="LL24" s="521"/>
      <c r="LM24" s="521"/>
      <c r="LN24" s="521"/>
      <c r="LO24" s="521"/>
      <c r="LQ24" s="374" t="s">
        <v>54</v>
      </c>
      <c r="LR24" s="550">
        <v>1597.35</v>
      </c>
      <c r="LS24" s="288">
        <v>1567.1600000000003</v>
      </c>
      <c r="LT24" s="340">
        <v>1.93</v>
      </c>
      <c r="LU24" s="551"/>
      <c r="LV24" s="551"/>
      <c r="LW24" s="1205" t="s">
        <v>101</v>
      </c>
      <c r="LX24" s="1100">
        <v>402814</v>
      </c>
      <c r="LY24" s="1203">
        <v>401554</v>
      </c>
      <c r="LZ24" s="1204">
        <v>0.31</v>
      </c>
      <c r="MA24" s="206"/>
      <c r="MB24" s="263" t="s">
        <v>77</v>
      </c>
      <c r="MC24" s="255">
        <v>135.26</v>
      </c>
      <c r="MD24" s="548">
        <v>137.99</v>
      </c>
      <c r="ME24" s="257">
        <v>-1.98</v>
      </c>
      <c r="MF24" s="255">
        <v>118.84</v>
      </c>
      <c r="MG24" s="548">
        <v>117.36</v>
      </c>
      <c r="MH24" s="257">
        <v>1.26</v>
      </c>
      <c r="MI24" s="255">
        <v>135.18</v>
      </c>
      <c r="MJ24" s="548">
        <v>137.87</v>
      </c>
      <c r="MK24" s="257">
        <v>-1.95</v>
      </c>
      <c r="ML24" s="230"/>
      <c r="MM24" s="230"/>
      <c r="MN24" s="230" t="s">
        <v>37</v>
      </c>
      <c r="MO24" s="735">
        <v>68.84</v>
      </c>
      <c r="MP24" s="735">
        <v>71.06</v>
      </c>
      <c r="MQ24" s="735">
        <v>58.63</v>
      </c>
      <c r="MR24" s="735">
        <v>67.709999999999994</v>
      </c>
      <c r="MS24" s="736">
        <v>66.56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341">
        <v>2715.6200000000003</v>
      </c>
      <c r="C25" s="295">
        <v>2625.3799999999997</v>
      </c>
      <c r="D25" s="342">
        <v>3.44</v>
      </c>
      <c r="E25" s="965"/>
      <c r="F25" s="965"/>
      <c r="G25" s="236" t="s">
        <v>104</v>
      </c>
      <c r="H25" s="414">
        <v>12517</v>
      </c>
      <c r="I25" s="422">
        <v>13143</v>
      </c>
      <c r="J25" s="375">
        <v>10895</v>
      </c>
      <c r="K25" s="423">
        <v>36555</v>
      </c>
      <c r="L25" s="424">
        <v>35402</v>
      </c>
      <c r="M25" s="1150">
        <v>3.26</v>
      </c>
      <c r="N25" s="208"/>
      <c r="O25" s="266" t="s">
        <v>81</v>
      </c>
      <c r="P25" s="267">
        <v>5754.81</v>
      </c>
      <c r="Q25" s="268">
        <v>5524.8499999999995</v>
      </c>
      <c r="R25" s="269">
        <v>4.16</v>
      </c>
      <c r="S25" s="270">
        <v>2715.6200000000003</v>
      </c>
      <c r="T25" s="268">
        <v>2625.3799999999997</v>
      </c>
      <c r="U25" s="269">
        <v>3.44</v>
      </c>
      <c r="V25" s="270">
        <v>5737.2700000000013</v>
      </c>
      <c r="W25" s="268">
        <v>5508.35</v>
      </c>
      <c r="X25" s="269">
        <v>4.16</v>
      </c>
      <c r="Y25" s="439"/>
      <c r="Z25" s="208"/>
      <c r="AA25" s="208" t="s">
        <v>51</v>
      </c>
      <c r="AB25" s="432">
        <v>88.95</v>
      </c>
      <c r="AC25" s="432">
        <v>93.7</v>
      </c>
      <c r="AD25" s="432">
        <v>78.02</v>
      </c>
      <c r="AE25" s="432">
        <v>86.89</v>
      </c>
      <c r="AF25" s="375"/>
      <c r="AG25" s="375"/>
      <c r="AH25" s="375"/>
      <c r="AI25" s="1504"/>
      <c r="AJ25" s="459"/>
      <c r="AK25" s="208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329"/>
      <c r="BM25" s="1083"/>
      <c r="BN25" s="1083"/>
      <c r="BO25" s="521"/>
      <c r="BP25" s="1292"/>
      <c r="BQ25" s="426"/>
      <c r="BR25" s="426"/>
      <c r="BS25" s="426"/>
      <c r="BT25" s="426"/>
      <c r="BU25" s="1542"/>
      <c r="BV25" s="1518"/>
      <c r="BW25" s="235"/>
      <c r="BX25" s="1089"/>
      <c r="BY25" s="419"/>
      <c r="BZ25" s="521"/>
      <c r="CA25" s="521"/>
      <c r="CB25" s="521"/>
      <c r="CC25" s="521"/>
      <c r="CE25" s="383" t="s">
        <v>34</v>
      </c>
      <c r="CF25" s="341">
        <v>2614.2200000000003</v>
      </c>
      <c r="CG25" s="295">
        <v>2539.38</v>
      </c>
      <c r="CH25" s="342">
        <v>2.95</v>
      </c>
      <c r="CI25" s="802"/>
      <c r="CJ25" s="802"/>
      <c r="CK25" s="236" t="s">
        <v>104</v>
      </c>
      <c r="CL25" s="414">
        <v>12696</v>
      </c>
      <c r="CM25" s="422">
        <v>7019</v>
      </c>
      <c r="CN25" s="375">
        <v>6748</v>
      </c>
      <c r="CO25" s="423">
        <v>26463</v>
      </c>
      <c r="CP25" s="424">
        <v>24345</v>
      </c>
      <c r="CQ25" s="1150">
        <v>8.6999999999999993</v>
      </c>
      <c r="CR25" s="208"/>
      <c r="CS25" s="540" t="s">
        <v>81</v>
      </c>
      <c r="CT25" s="267">
        <v>6327.57</v>
      </c>
      <c r="CU25" s="268">
        <v>6108.65</v>
      </c>
      <c r="CV25" s="269">
        <v>3.58</v>
      </c>
      <c r="CW25" s="270">
        <v>2614.2200000000003</v>
      </c>
      <c r="CX25" s="268">
        <v>2539.38</v>
      </c>
      <c r="CY25" s="269">
        <v>2.95</v>
      </c>
      <c r="CZ25" s="270">
        <v>6309.7599999999993</v>
      </c>
      <c r="DA25" s="268">
        <v>6091.99</v>
      </c>
      <c r="DB25" s="269">
        <v>3.57</v>
      </c>
      <c r="DC25" s="439"/>
      <c r="DD25" s="208"/>
      <c r="DE25" s="208" t="s">
        <v>51</v>
      </c>
      <c r="DF25" s="432">
        <v>88.38</v>
      </c>
      <c r="DG25" s="432">
        <v>84.7</v>
      </c>
      <c r="DH25" s="432">
        <v>76.94</v>
      </c>
      <c r="DI25" s="432">
        <v>83.34</v>
      </c>
      <c r="DJ25" s="375"/>
      <c r="DK25" s="375"/>
      <c r="DL25" s="375"/>
      <c r="DM25" s="1504"/>
      <c r="DN25" s="459"/>
      <c r="DO25" s="208"/>
      <c r="DP25" s="1401" t="s">
        <v>105</v>
      </c>
      <c r="DQ25" s="1651" t="s">
        <v>20</v>
      </c>
      <c r="DR25" s="1652"/>
      <c r="DS25" s="1652"/>
      <c r="DT25" s="1652"/>
      <c r="DU25" s="1652"/>
      <c r="DV25" s="1652"/>
      <c r="DW25" s="1652"/>
      <c r="DX25" s="1652"/>
      <c r="DY25" s="1653"/>
      <c r="DZ25" s="1389" t="s">
        <v>21</v>
      </c>
      <c r="EA25" s="1389" t="s">
        <v>32</v>
      </c>
      <c r="EB25" s="955"/>
      <c r="EC25" s="955"/>
      <c r="ED25" s="1402" t="s">
        <v>105</v>
      </c>
      <c r="EE25" s="1651" t="s">
        <v>20</v>
      </c>
      <c r="EF25" s="1652"/>
      <c r="EG25" s="1652"/>
      <c r="EH25" s="1652"/>
      <c r="EI25" s="1652"/>
      <c r="EJ25" s="1652"/>
      <c r="EK25" s="1652"/>
      <c r="EL25" s="1652"/>
      <c r="EM25" s="1653"/>
      <c r="EN25" s="1389" t="s">
        <v>21</v>
      </c>
      <c r="EO25" s="1389" t="s">
        <v>32</v>
      </c>
      <c r="EP25" s="329"/>
      <c r="EQ25" s="1083"/>
      <c r="ER25" s="1083"/>
      <c r="ES25" s="521"/>
      <c r="ET25" s="1292"/>
      <c r="EU25" s="426"/>
      <c r="EV25" s="426"/>
      <c r="EW25" s="426"/>
      <c r="EX25" s="426"/>
      <c r="EY25" s="1542"/>
      <c r="EZ25" s="1518"/>
      <c r="FA25" s="235"/>
      <c r="FB25" s="1089"/>
      <c r="FC25" s="419"/>
      <c r="FD25" s="521"/>
      <c r="FE25" s="521"/>
      <c r="FF25" s="521"/>
      <c r="FG25" s="420"/>
      <c r="FI25" s="383" t="s">
        <v>34</v>
      </c>
      <c r="FJ25" s="341">
        <v>2038.97</v>
      </c>
      <c r="FK25" s="295">
        <v>2059.9499999999998</v>
      </c>
      <c r="FL25" s="342">
        <v>-1.02</v>
      </c>
      <c r="FM25" s="452"/>
      <c r="FN25" s="452"/>
      <c r="FO25" s="236" t="s">
        <v>104</v>
      </c>
      <c r="FP25" s="414">
        <v>8490</v>
      </c>
      <c r="FQ25" s="422">
        <v>9092</v>
      </c>
      <c r="FR25" s="375">
        <v>9670</v>
      </c>
      <c r="FS25" s="423">
        <v>27252</v>
      </c>
      <c r="FT25" s="424">
        <v>26843</v>
      </c>
      <c r="FU25" s="1150">
        <v>1.52</v>
      </c>
      <c r="FV25" s="742"/>
      <c r="FW25" s="266" t="s">
        <v>81</v>
      </c>
      <c r="FX25" s="267">
        <v>4346.96</v>
      </c>
      <c r="FY25" s="268">
        <v>4366.6299999999992</v>
      </c>
      <c r="FZ25" s="269">
        <v>-0.45</v>
      </c>
      <c r="GA25" s="270">
        <v>2038.97</v>
      </c>
      <c r="GB25" s="268">
        <v>2059.9499999999998</v>
      </c>
      <c r="GC25" s="269">
        <v>-1.02</v>
      </c>
      <c r="GD25" s="270">
        <v>4333.5600000000004</v>
      </c>
      <c r="GE25" s="268">
        <v>4353.4499999999989</v>
      </c>
      <c r="GF25" s="269">
        <v>-0.46</v>
      </c>
      <c r="GG25" s="439"/>
      <c r="GH25" s="208"/>
      <c r="GI25" s="208" t="s">
        <v>51</v>
      </c>
      <c r="GJ25" s="432">
        <v>80.45</v>
      </c>
      <c r="GK25" s="432">
        <v>76.47</v>
      </c>
      <c r="GL25" s="432">
        <v>72.540000000000006</v>
      </c>
      <c r="GM25" s="432">
        <v>76.489999999999995</v>
      </c>
      <c r="GN25" s="375"/>
      <c r="GO25" s="375"/>
      <c r="GP25" s="375"/>
      <c r="GQ25" s="1504"/>
      <c r="GR25" s="459"/>
      <c r="GS25" s="208"/>
      <c r="GT25" s="1401" t="s">
        <v>105</v>
      </c>
      <c r="GU25" s="1667" t="s">
        <v>20</v>
      </c>
      <c r="GV25" s="1668"/>
      <c r="GW25" s="1668"/>
      <c r="GX25" s="1668"/>
      <c r="GY25" s="1668"/>
      <c r="GZ25" s="1668"/>
      <c r="HA25" s="1668"/>
      <c r="HB25" s="1668"/>
      <c r="HC25" s="1669"/>
      <c r="HD25" s="1391" t="s">
        <v>21</v>
      </c>
      <c r="HE25" s="1391" t="s">
        <v>32</v>
      </c>
      <c r="HF25" s="440"/>
      <c r="HG25" s="440"/>
      <c r="HH25" s="1286" t="s">
        <v>105</v>
      </c>
      <c r="HI25" s="1667" t="s">
        <v>20</v>
      </c>
      <c r="HJ25" s="1668"/>
      <c r="HK25" s="1668"/>
      <c r="HL25" s="1668"/>
      <c r="HM25" s="1668"/>
      <c r="HN25" s="1668"/>
      <c r="HO25" s="1668"/>
      <c r="HP25" s="1668"/>
      <c r="HQ25" s="1669"/>
      <c r="HR25" s="1391" t="s">
        <v>21</v>
      </c>
      <c r="HS25" s="1391" t="s">
        <v>32</v>
      </c>
      <c r="HT25" s="329"/>
      <c r="HU25" s="1083"/>
      <c r="HV25" s="1083"/>
      <c r="HW25" s="521"/>
      <c r="HX25" s="1292"/>
      <c r="HY25" s="426"/>
      <c r="HZ25" s="426"/>
      <c r="IA25" s="426"/>
      <c r="IB25" s="426"/>
      <c r="IC25" s="1542"/>
      <c r="ID25" s="1518"/>
      <c r="IE25" s="235"/>
      <c r="IF25" s="1089"/>
      <c r="IG25" s="419"/>
      <c r="IH25" s="521"/>
      <c r="II25" s="521"/>
      <c r="IJ25" s="521"/>
      <c r="IK25" s="521"/>
      <c r="IM25" s="383" t="s">
        <v>34</v>
      </c>
      <c r="IN25" s="341">
        <v>2614.1600000000003</v>
      </c>
      <c r="IO25" s="295">
        <v>2706.07</v>
      </c>
      <c r="IP25" s="342">
        <v>-3.4</v>
      </c>
      <c r="IQ25" s="452"/>
      <c r="IR25" s="452"/>
      <c r="IS25" s="236" t="s">
        <v>104</v>
      </c>
      <c r="IT25" s="414">
        <v>19362</v>
      </c>
      <c r="IU25" s="422">
        <v>12149</v>
      </c>
      <c r="IV25" s="375">
        <v>13065</v>
      </c>
      <c r="IW25" s="423">
        <v>44576</v>
      </c>
      <c r="IX25" s="424">
        <v>36551</v>
      </c>
      <c r="IY25" s="1150">
        <v>21.96</v>
      </c>
      <c r="IZ25" s="208"/>
      <c r="JA25" s="266" t="s">
        <v>81</v>
      </c>
      <c r="JB25" s="267">
        <v>5380.43</v>
      </c>
      <c r="JC25" s="268">
        <v>5451.9400000000005</v>
      </c>
      <c r="JD25" s="269">
        <v>-1.31</v>
      </c>
      <c r="JE25" s="270">
        <v>2614.1600000000003</v>
      </c>
      <c r="JF25" s="268">
        <v>2706.07</v>
      </c>
      <c r="JG25" s="269">
        <v>-3.4</v>
      </c>
      <c r="JH25" s="270">
        <v>5365.47</v>
      </c>
      <c r="JI25" s="268">
        <v>5436.8200000000006</v>
      </c>
      <c r="JJ25" s="269">
        <v>-1.31</v>
      </c>
      <c r="JK25" s="439"/>
      <c r="JL25" s="208"/>
      <c r="JM25" s="208" t="s">
        <v>51</v>
      </c>
      <c r="JN25" s="432">
        <v>77.78</v>
      </c>
      <c r="JO25" s="432">
        <v>85.08</v>
      </c>
      <c r="JP25" s="432">
        <v>82.92</v>
      </c>
      <c r="JQ25" s="432">
        <v>81.92</v>
      </c>
      <c r="JR25" s="375"/>
      <c r="JS25" s="375"/>
      <c r="JT25" s="375"/>
      <c r="JU25" s="1504"/>
      <c r="JV25" s="459"/>
      <c r="JW25" s="208"/>
      <c r="JX25" s="1401" t="s">
        <v>105</v>
      </c>
      <c r="JY25" s="1667" t="s">
        <v>20</v>
      </c>
      <c r="JZ25" s="1668"/>
      <c r="KA25" s="1668"/>
      <c r="KB25" s="1668"/>
      <c r="KC25" s="1668"/>
      <c r="KD25" s="1668"/>
      <c r="KE25" s="1668"/>
      <c r="KF25" s="1668"/>
      <c r="KG25" s="1669"/>
      <c r="KH25" s="1418" t="s">
        <v>21</v>
      </c>
      <c r="KI25" s="1418" t="s">
        <v>32</v>
      </c>
      <c r="KJ25" s="440"/>
      <c r="KK25" s="440"/>
      <c r="KL25" s="1286" t="s">
        <v>105</v>
      </c>
      <c r="KM25" s="1667" t="s">
        <v>20</v>
      </c>
      <c r="KN25" s="1668"/>
      <c r="KO25" s="1668"/>
      <c r="KP25" s="1668"/>
      <c r="KQ25" s="1668"/>
      <c r="KR25" s="1668"/>
      <c r="KS25" s="1668"/>
      <c r="KT25" s="1668"/>
      <c r="KU25" s="1669"/>
      <c r="KV25" s="1391" t="s">
        <v>21</v>
      </c>
      <c r="KW25" s="1391" t="s">
        <v>32</v>
      </c>
      <c r="KX25" s="329"/>
      <c r="KY25" s="1083"/>
      <c r="KZ25" s="1083"/>
      <c r="LA25" s="521"/>
      <c r="LB25" s="1292"/>
      <c r="LC25" s="426"/>
      <c r="LD25" s="426"/>
      <c r="LE25" s="426"/>
      <c r="LF25" s="426"/>
      <c r="LG25" s="1542"/>
      <c r="LH25" s="1518"/>
      <c r="LI25" s="235"/>
      <c r="LJ25" s="1089"/>
      <c r="LK25" s="419"/>
      <c r="LL25" s="521"/>
      <c r="LM25" s="521"/>
      <c r="LN25" s="521"/>
      <c r="LO25" s="521"/>
      <c r="LQ25" s="383" t="s">
        <v>34</v>
      </c>
      <c r="LR25" s="583">
        <v>2542.17</v>
      </c>
      <c r="LS25" s="295">
        <v>2530.89</v>
      </c>
      <c r="LT25" s="342">
        <v>0.45</v>
      </c>
      <c r="LU25" s="551"/>
      <c r="LV25" s="551"/>
      <c r="LW25" s="1202" t="s">
        <v>104</v>
      </c>
      <c r="LX25" s="1100">
        <v>134846</v>
      </c>
      <c r="LY25" s="1203">
        <v>123141</v>
      </c>
      <c r="LZ25" s="1204">
        <v>9.51</v>
      </c>
      <c r="MA25" s="206"/>
      <c r="MB25" s="266" t="s">
        <v>81</v>
      </c>
      <c r="MC25" s="267">
        <v>5551.1900000000005</v>
      </c>
      <c r="MD25" s="549">
        <v>5450.2199999999993</v>
      </c>
      <c r="ME25" s="269">
        <v>1.85</v>
      </c>
      <c r="MF25" s="267">
        <v>2542.17</v>
      </c>
      <c r="MG25" s="549">
        <v>2530.89</v>
      </c>
      <c r="MH25" s="269">
        <v>0.45</v>
      </c>
      <c r="MI25" s="267">
        <v>5534.85</v>
      </c>
      <c r="MJ25" s="549">
        <v>5434.4599999999991</v>
      </c>
      <c r="MK25" s="269">
        <v>1.85</v>
      </c>
      <c r="ML25" s="230"/>
      <c r="MM25" s="230"/>
      <c r="MN25" s="230" t="s">
        <v>51</v>
      </c>
      <c r="MO25" s="735">
        <v>86.89</v>
      </c>
      <c r="MP25" s="735">
        <v>83.34</v>
      </c>
      <c r="MQ25" s="735">
        <v>76.489999999999995</v>
      </c>
      <c r="MR25" s="735">
        <v>81.92</v>
      </c>
      <c r="MS25" s="736">
        <v>82.16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460"/>
      <c r="C26" s="345"/>
      <c r="D26" s="340"/>
      <c r="E26" s="387"/>
      <c r="F26" s="387"/>
      <c r="G26" s="236" t="s">
        <v>107</v>
      </c>
      <c r="H26" s="414">
        <v>12399</v>
      </c>
      <c r="I26" s="422">
        <v>12513</v>
      </c>
      <c r="J26" s="375">
        <v>9971</v>
      </c>
      <c r="K26" s="423">
        <v>34883</v>
      </c>
      <c r="L26" s="424">
        <v>33276</v>
      </c>
      <c r="M26" s="1150">
        <v>4.83</v>
      </c>
      <c r="N26" s="208"/>
      <c r="O26" s="228"/>
      <c r="P26" s="228"/>
      <c r="Q26" s="274"/>
      <c r="R26" s="228"/>
      <c r="S26" s="275"/>
      <c r="T26" s="444"/>
      <c r="U26" s="228"/>
      <c r="V26" s="275"/>
      <c r="W26" s="444"/>
      <c r="X26" s="228"/>
      <c r="Y26" s="228"/>
      <c r="Z26" s="208"/>
      <c r="AA26" s="208" t="s">
        <v>57</v>
      </c>
      <c r="AB26" s="432">
        <v>83.22</v>
      </c>
      <c r="AC26" s="432">
        <v>86.75</v>
      </c>
      <c r="AD26" s="432">
        <v>83.28</v>
      </c>
      <c r="AE26" s="432">
        <v>84.42</v>
      </c>
      <c r="AF26" s="458"/>
      <c r="AG26" s="458"/>
      <c r="AH26" s="458"/>
      <c r="AI26" s="458"/>
      <c r="AJ26" s="459"/>
      <c r="AK26" s="208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333"/>
      <c r="BM26" s="1083"/>
      <c r="BN26" s="1083"/>
      <c r="BO26" s="1083"/>
      <c r="BP26" s="1526"/>
      <c r="BQ26" s="426"/>
      <c r="BR26" s="426"/>
      <c r="BS26" s="426"/>
      <c r="BT26" s="407"/>
      <c r="BU26" s="1542"/>
      <c r="BV26" s="1518"/>
      <c r="BW26" s="235"/>
      <c r="BX26" s="1089"/>
      <c r="BY26" s="419"/>
      <c r="BZ26" s="521"/>
      <c r="CA26" s="521"/>
      <c r="CB26" s="521"/>
      <c r="CC26" s="521"/>
      <c r="CE26" s="280" t="s">
        <v>106</v>
      </c>
      <c r="CF26" s="460"/>
      <c r="CG26" s="345"/>
      <c r="CH26" s="340"/>
      <c r="CI26" s="507"/>
      <c r="CJ26" s="507"/>
      <c r="CK26" s="236" t="s">
        <v>107</v>
      </c>
      <c r="CL26" s="414">
        <v>10910</v>
      </c>
      <c r="CM26" s="422">
        <v>10736</v>
      </c>
      <c r="CN26" s="375">
        <v>9634</v>
      </c>
      <c r="CO26" s="423">
        <v>31280</v>
      </c>
      <c r="CP26" s="424">
        <v>33085</v>
      </c>
      <c r="CQ26" s="1150">
        <v>-5.46</v>
      </c>
      <c r="CR26" s="208"/>
      <c r="CS26" s="228"/>
      <c r="CT26" s="228"/>
      <c r="CU26" s="274"/>
      <c r="CV26" s="228"/>
      <c r="CW26" s="275"/>
      <c r="CX26" s="444"/>
      <c r="CY26" s="228"/>
      <c r="CZ26" s="275"/>
      <c r="DA26" s="444"/>
      <c r="DB26" s="228"/>
      <c r="DC26" s="228"/>
      <c r="DD26" s="208"/>
      <c r="DE26" s="208" t="s">
        <v>57</v>
      </c>
      <c r="DF26" s="432">
        <v>87.8</v>
      </c>
      <c r="DG26" s="432">
        <v>81.73</v>
      </c>
      <c r="DH26" s="432">
        <v>75.400000000000006</v>
      </c>
      <c r="DI26" s="432">
        <v>81.64</v>
      </c>
      <c r="DJ26" s="458"/>
      <c r="DK26" s="458"/>
      <c r="DL26" s="458"/>
      <c r="DM26" s="458"/>
      <c r="DN26" s="459"/>
      <c r="DO26" s="208"/>
      <c r="DP26" s="1403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955"/>
      <c r="EC26" s="955"/>
      <c r="ED26" s="1404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333"/>
      <c r="EQ26" s="1083"/>
      <c r="ER26" s="1083"/>
      <c r="ES26" s="1083"/>
      <c r="ET26" s="1526"/>
      <c r="EU26" s="426"/>
      <c r="EV26" s="426"/>
      <c r="EW26" s="426"/>
      <c r="EX26" s="407"/>
      <c r="EY26" s="1542"/>
      <c r="EZ26" s="1518"/>
      <c r="FA26" s="235"/>
      <c r="FB26" s="1089"/>
      <c r="FC26" s="419"/>
      <c r="FD26" s="521"/>
      <c r="FE26" s="521"/>
      <c r="FF26" s="521"/>
      <c r="FG26" s="420"/>
      <c r="FI26" s="280" t="s">
        <v>106</v>
      </c>
      <c r="FJ26" s="460"/>
      <c r="FK26" s="345"/>
      <c r="FL26" s="340"/>
      <c r="FM26" s="507"/>
      <c r="FN26" s="507"/>
      <c r="FO26" s="236" t="s">
        <v>107</v>
      </c>
      <c r="FP26" s="414">
        <v>6701</v>
      </c>
      <c r="FQ26" s="422">
        <v>8309</v>
      </c>
      <c r="FR26" s="375">
        <v>8952</v>
      </c>
      <c r="FS26" s="423">
        <v>23962</v>
      </c>
      <c r="FT26" s="424">
        <v>23046</v>
      </c>
      <c r="FU26" s="1150">
        <v>3.97</v>
      </c>
      <c r="FV26" s="742"/>
      <c r="FW26" s="228"/>
      <c r="FX26" s="228"/>
      <c r="FY26" s="274"/>
      <c r="FZ26" s="228"/>
      <c r="GA26" s="275"/>
      <c r="GB26" s="444"/>
      <c r="GC26" s="228"/>
      <c r="GD26" s="275"/>
      <c r="GE26" s="444"/>
      <c r="GF26" s="228"/>
      <c r="GG26" s="228"/>
      <c r="GH26" s="208"/>
      <c r="GI26" s="208" t="s">
        <v>57</v>
      </c>
      <c r="GJ26" s="432">
        <v>73.010000000000005</v>
      </c>
      <c r="GK26" s="432">
        <v>76.150000000000006</v>
      </c>
      <c r="GL26" s="432">
        <v>72.73</v>
      </c>
      <c r="GM26" s="432">
        <v>73.959999999999994</v>
      </c>
      <c r="GN26" s="458"/>
      <c r="GO26" s="458"/>
      <c r="GP26" s="458"/>
      <c r="GQ26" s="458"/>
      <c r="GR26" s="459"/>
      <c r="GS26" s="208"/>
      <c r="GT26" s="1403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440"/>
      <c r="HG26" s="440"/>
      <c r="HH26" s="1308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333"/>
      <c r="HU26" s="1083"/>
      <c r="HV26" s="1083"/>
      <c r="HW26" s="1083"/>
      <c r="HX26" s="1526"/>
      <c r="HY26" s="426"/>
      <c r="HZ26" s="426"/>
      <c r="IA26" s="426"/>
      <c r="IB26" s="407"/>
      <c r="IC26" s="1542"/>
      <c r="ID26" s="1518"/>
      <c r="IE26" s="235"/>
      <c r="IF26" s="1089"/>
      <c r="IG26" s="419"/>
      <c r="IH26" s="521"/>
      <c r="II26" s="521"/>
      <c r="IJ26" s="521"/>
      <c r="IK26" s="521"/>
      <c r="IM26" s="280" t="s">
        <v>106</v>
      </c>
      <c r="IN26" s="460"/>
      <c r="IO26" s="345"/>
      <c r="IP26" s="340"/>
      <c r="IQ26" s="507"/>
      <c r="IR26" s="507"/>
      <c r="IS26" s="236" t="s">
        <v>107</v>
      </c>
      <c r="IT26" s="414">
        <v>11955</v>
      </c>
      <c r="IU26" s="422">
        <v>13114</v>
      </c>
      <c r="IV26" s="375">
        <v>10538</v>
      </c>
      <c r="IW26" s="423">
        <v>35607</v>
      </c>
      <c r="IX26" s="424">
        <v>36121</v>
      </c>
      <c r="IY26" s="1150">
        <v>-1.42</v>
      </c>
      <c r="IZ26" s="208"/>
      <c r="JA26" s="228"/>
      <c r="JB26" s="228"/>
      <c r="JC26" s="274"/>
      <c r="JD26" s="228"/>
      <c r="JE26" s="275"/>
      <c r="JF26" s="444"/>
      <c r="JG26" s="228"/>
      <c r="JH26" s="275"/>
      <c r="JI26" s="444"/>
      <c r="JJ26" s="228"/>
      <c r="JK26" s="228"/>
      <c r="JL26" s="208"/>
      <c r="JM26" s="208" t="s">
        <v>57</v>
      </c>
      <c r="JN26" s="432">
        <v>74.91</v>
      </c>
      <c r="JO26" s="432">
        <v>83.04</v>
      </c>
      <c r="JP26" s="432">
        <v>85.18</v>
      </c>
      <c r="JQ26" s="432">
        <v>81.040000000000006</v>
      </c>
      <c r="JR26" s="458"/>
      <c r="JS26" s="458"/>
      <c r="JT26" s="458"/>
      <c r="JU26" s="458"/>
      <c r="JV26" s="459"/>
      <c r="JW26" s="208"/>
      <c r="JX26" s="1405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440"/>
      <c r="KK26" s="440"/>
      <c r="KL26" s="1308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333"/>
      <c r="KY26" s="1083"/>
      <c r="KZ26" s="1083"/>
      <c r="LA26" s="1083"/>
      <c r="LB26" s="1526"/>
      <c r="LC26" s="426"/>
      <c r="LD26" s="426"/>
      <c r="LE26" s="426"/>
      <c r="LF26" s="407"/>
      <c r="LG26" s="1542"/>
      <c r="LH26" s="1518"/>
      <c r="LI26" s="235"/>
      <c r="LJ26" s="1089"/>
      <c r="LK26" s="419"/>
      <c r="LL26" s="521"/>
      <c r="LM26" s="521"/>
      <c r="LN26" s="521"/>
      <c r="LO26" s="521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125732</v>
      </c>
      <c r="LY26" s="1203">
        <v>125528</v>
      </c>
      <c r="LZ26" s="1204">
        <v>0.16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84.42</v>
      </c>
      <c r="MP26" s="735">
        <v>81.64</v>
      </c>
      <c r="MQ26" s="735">
        <v>73.959999999999994</v>
      </c>
      <c r="MR26" s="735">
        <v>81.040000000000006</v>
      </c>
      <c r="MS26" s="736">
        <v>80.27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451">
        <v>79234.62</v>
      </c>
      <c r="C27" s="516">
        <v>74656.03</v>
      </c>
      <c r="D27" s="413">
        <v>6.13</v>
      </c>
      <c r="E27" s="387"/>
      <c r="F27" s="387"/>
      <c r="G27" s="236" t="s">
        <v>108</v>
      </c>
      <c r="H27" s="414">
        <v>10825</v>
      </c>
      <c r="I27" s="422">
        <v>11290</v>
      </c>
      <c r="J27" s="375">
        <v>8283</v>
      </c>
      <c r="K27" s="423">
        <v>30398</v>
      </c>
      <c r="L27" s="424">
        <v>30108</v>
      </c>
      <c r="M27" s="1150">
        <v>0.96</v>
      </c>
      <c r="N27" s="208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368"/>
      <c r="Y27" s="232"/>
      <c r="Z27" s="208"/>
      <c r="AA27" s="208" t="s">
        <v>62</v>
      </c>
      <c r="AB27" s="432">
        <v>82.29</v>
      </c>
      <c r="AC27" s="432">
        <v>87.9</v>
      </c>
      <c r="AD27" s="432">
        <v>86.88</v>
      </c>
      <c r="AE27" s="432">
        <v>85.69</v>
      </c>
      <c r="AF27" s="375"/>
      <c r="AG27" s="375"/>
      <c r="AH27" s="375"/>
      <c r="AI27" s="1504"/>
      <c r="AJ27" s="459"/>
      <c r="AK27" s="208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13067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13067</v>
      </c>
      <c r="BJ27" s="1314">
        <v>0</v>
      </c>
      <c r="BK27" s="1315">
        <v>13067</v>
      </c>
      <c r="BL27" s="433"/>
      <c r="BM27" s="1083"/>
      <c r="BN27" s="1083"/>
      <c r="BO27" s="1083"/>
      <c r="BP27" s="1526"/>
      <c r="BQ27" s="418"/>
      <c r="BR27" s="418"/>
      <c r="BS27" s="418"/>
      <c r="BT27" s="608"/>
      <c r="BU27" s="1542"/>
      <c r="BV27" s="1518"/>
      <c r="BW27" s="235"/>
      <c r="BX27" s="1089"/>
      <c r="BY27" s="419"/>
      <c r="BZ27" s="521"/>
      <c r="CA27" s="521"/>
      <c r="CB27" s="521"/>
      <c r="CC27" s="521"/>
      <c r="CE27" s="382" t="s">
        <v>91</v>
      </c>
      <c r="CF27" s="451">
        <v>75490.92</v>
      </c>
      <c r="CG27" s="516">
        <v>71687.38</v>
      </c>
      <c r="CH27" s="413">
        <v>5.31</v>
      </c>
      <c r="CI27" s="507"/>
      <c r="CJ27" s="507"/>
      <c r="CK27" s="236" t="s">
        <v>108</v>
      </c>
      <c r="CL27" s="414">
        <v>11001</v>
      </c>
      <c r="CM27" s="422">
        <v>7945</v>
      </c>
      <c r="CN27" s="375">
        <v>10330</v>
      </c>
      <c r="CO27" s="423">
        <v>29276</v>
      </c>
      <c r="CP27" s="424">
        <v>27535</v>
      </c>
      <c r="CQ27" s="1150">
        <v>6.32</v>
      </c>
      <c r="CR27" s="208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368"/>
      <c r="DC27" s="232"/>
      <c r="DD27" s="208"/>
      <c r="DE27" s="208" t="s">
        <v>62</v>
      </c>
      <c r="DF27" s="432">
        <v>94.97</v>
      </c>
      <c r="DG27" s="432">
        <v>88.09</v>
      </c>
      <c r="DH27" s="432">
        <v>78.7</v>
      </c>
      <c r="DI27" s="432">
        <v>87.26</v>
      </c>
      <c r="DJ27" s="375"/>
      <c r="DK27" s="375"/>
      <c r="DL27" s="375"/>
      <c r="DM27" s="1504"/>
      <c r="DN27" s="459"/>
      <c r="DO27" s="208"/>
      <c r="DP27" s="1406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955"/>
      <c r="EC27" s="955"/>
      <c r="ED27" s="1407" t="s">
        <v>53</v>
      </c>
      <c r="EE27" s="1310">
        <v>19819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19819</v>
      </c>
      <c r="EN27" s="1314">
        <v>0</v>
      </c>
      <c r="EO27" s="1315">
        <v>19819</v>
      </c>
      <c r="EP27" s="433"/>
      <c r="EQ27" s="1083"/>
      <c r="ER27" s="1083"/>
      <c r="ES27" s="1083"/>
      <c r="ET27" s="1526"/>
      <c r="EU27" s="418"/>
      <c r="EV27" s="418"/>
      <c r="EW27" s="418"/>
      <c r="EX27" s="461"/>
      <c r="EY27" s="1542"/>
      <c r="EZ27" s="1518"/>
      <c r="FA27" s="235"/>
      <c r="FB27" s="1089"/>
      <c r="FC27" s="419"/>
      <c r="FD27" s="521"/>
      <c r="FE27" s="521"/>
      <c r="FF27" s="521"/>
      <c r="FG27" s="420"/>
      <c r="FI27" s="382" t="s">
        <v>91</v>
      </c>
      <c r="FJ27" s="451">
        <v>39203.089999999997</v>
      </c>
      <c r="FK27" s="285">
        <v>38517.53</v>
      </c>
      <c r="FL27" s="413">
        <v>1.78</v>
      </c>
      <c r="FM27" s="507"/>
      <c r="FN27" s="507"/>
      <c r="FO27" s="236" t="s">
        <v>108</v>
      </c>
      <c r="FP27" s="414">
        <v>4316</v>
      </c>
      <c r="FQ27" s="422">
        <v>5086</v>
      </c>
      <c r="FR27" s="375">
        <v>5288</v>
      </c>
      <c r="FS27" s="423">
        <v>14690</v>
      </c>
      <c r="FT27" s="424">
        <v>14749</v>
      </c>
      <c r="FU27" s="1150">
        <v>-0.4</v>
      </c>
      <c r="FV27" s="742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368"/>
      <c r="GG27" s="232"/>
      <c r="GH27" s="208"/>
      <c r="GI27" s="208" t="s">
        <v>62</v>
      </c>
      <c r="GJ27" s="432">
        <v>81.5</v>
      </c>
      <c r="GK27" s="432">
        <v>83.41</v>
      </c>
      <c r="GL27" s="432">
        <v>75.02</v>
      </c>
      <c r="GM27" s="432">
        <v>79.98</v>
      </c>
      <c r="GN27" s="375"/>
      <c r="GO27" s="375"/>
      <c r="GP27" s="375"/>
      <c r="GQ27" s="1504"/>
      <c r="GR27" s="459"/>
      <c r="GS27" s="208"/>
      <c r="GT27" s="1406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440"/>
      <c r="HG27" s="440"/>
      <c r="HH27" s="1309" t="s">
        <v>53</v>
      </c>
      <c r="HI27" s="1310">
        <v>4178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4178</v>
      </c>
      <c r="HR27" s="1314">
        <v>0</v>
      </c>
      <c r="HS27" s="1315">
        <v>4178</v>
      </c>
      <c r="HT27" s="433"/>
      <c r="HU27" s="1083"/>
      <c r="HV27" s="1083"/>
      <c r="HW27" s="1083"/>
      <c r="HX27" s="1526"/>
      <c r="HY27" s="418"/>
      <c r="HZ27" s="418"/>
      <c r="IA27" s="418"/>
      <c r="IB27" s="461"/>
      <c r="IC27" s="1542"/>
      <c r="ID27" s="1518"/>
      <c r="IE27" s="235"/>
      <c r="IF27" s="1089"/>
      <c r="IG27" s="419"/>
      <c r="IH27" s="521"/>
      <c r="II27" s="521"/>
      <c r="IJ27" s="521"/>
      <c r="IK27" s="521"/>
      <c r="IM27" s="382" t="s">
        <v>91</v>
      </c>
      <c r="IN27" s="451">
        <v>82399.710000000006</v>
      </c>
      <c r="IO27" s="285">
        <v>79682.11</v>
      </c>
      <c r="IP27" s="413">
        <v>3.41</v>
      </c>
      <c r="IQ27" s="507"/>
      <c r="IR27" s="507"/>
      <c r="IS27" s="236" t="s">
        <v>108</v>
      </c>
      <c r="IT27" s="414">
        <v>11011</v>
      </c>
      <c r="IU27" s="422">
        <v>10162</v>
      </c>
      <c r="IV27" s="375">
        <v>11771</v>
      </c>
      <c r="IW27" s="423">
        <v>32944</v>
      </c>
      <c r="IX27" s="424">
        <v>29159</v>
      </c>
      <c r="IY27" s="1150">
        <v>12.98</v>
      </c>
      <c r="IZ27" s="208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368"/>
      <c r="JK27" s="232"/>
      <c r="JL27" s="208"/>
      <c r="JM27" s="208" t="s">
        <v>62</v>
      </c>
      <c r="JN27" s="432">
        <v>80.59</v>
      </c>
      <c r="JO27" s="432">
        <v>88.58</v>
      </c>
      <c r="JP27" s="432">
        <v>86.21</v>
      </c>
      <c r="JQ27" s="432">
        <v>85.13</v>
      </c>
      <c r="JR27" s="375"/>
      <c r="JS27" s="375"/>
      <c r="JT27" s="375"/>
      <c r="JU27" s="1504"/>
      <c r="JV27" s="459"/>
      <c r="JW27" s="208"/>
      <c r="JX27" s="1406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440"/>
      <c r="KK27" s="440"/>
      <c r="KL27" s="1309" t="s">
        <v>53</v>
      </c>
      <c r="KM27" s="1310">
        <v>13793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13793</v>
      </c>
      <c r="KV27" s="1314">
        <v>0</v>
      </c>
      <c r="KW27" s="1315">
        <v>13793</v>
      </c>
      <c r="KX27" s="433"/>
      <c r="KY27" s="1083"/>
      <c r="KZ27" s="1083"/>
      <c r="LA27" s="1083"/>
      <c r="LB27" s="1526"/>
      <c r="LC27" s="418"/>
      <c r="LD27" s="418"/>
      <c r="LE27" s="418"/>
      <c r="LF27" s="461"/>
      <c r="LG27" s="1542"/>
      <c r="LH27" s="1518"/>
      <c r="LI27" s="235"/>
      <c r="LJ27" s="1089"/>
      <c r="LK27" s="419"/>
      <c r="LL27" s="521"/>
      <c r="LM27" s="521"/>
      <c r="LN27" s="521"/>
      <c r="LO27" s="521"/>
      <c r="LQ27" s="382" t="s">
        <v>91</v>
      </c>
      <c r="LR27" s="541">
        <v>276328.34000000003</v>
      </c>
      <c r="LS27" s="545">
        <v>264543.05</v>
      </c>
      <c r="LT27" s="413">
        <v>4.45</v>
      </c>
      <c r="LU27" s="711"/>
      <c r="LV27" s="712"/>
      <c r="LW27" s="1202" t="s">
        <v>108</v>
      </c>
      <c r="LX27" s="1100">
        <v>107308</v>
      </c>
      <c r="LY27" s="1203">
        <v>101551</v>
      </c>
      <c r="LZ27" s="1204">
        <v>5.67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85.69</v>
      </c>
      <c r="MP27" s="735">
        <v>87.26</v>
      </c>
      <c r="MQ27" s="735">
        <v>79.98</v>
      </c>
      <c r="MR27" s="735">
        <v>85.13</v>
      </c>
      <c r="MS27" s="736">
        <v>84.52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50857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50857</v>
      </c>
      <c r="NX27" s="1314">
        <v>0</v>
      </c>
      <c r="NY27" s="1315">
        <v>50857</v>
      </c>
    </row>
    <row r="28" spans="1:391" ht="22.5" customHeight="1" thickTop="1" x14ac:dyDescent="0.2">
      <c r="A28" s="374" t="s">
        <v>54</v>
      </c>
      <c r="B28" s="443">
        <v>12755.71</v>
      </c>
      <c r="C28" s="273">
        <v>12220.04</v>
      </c>
      <c r="D28" s="340">
        <v>4.38</v>
      </c>
      <c r="E28" s="387"/>
      <c r="F28" s="387"/>
      <c r="G28" s="236" t="s">
        <v>110</v>
      </c>
      <c r="H28" s="414">
        <v>134340</v>
      </c>
      <c r="I28" s="422">
        <v>101366</v>
      </c>
      <c r="J28" s="375">
        <v>125666</v>
      </c>
      <c r="K28" s="423">
        <v>361372</v>
      </c>
      <c r="L28" s="424">
        <v>362204</v>
      </c>
      <c r="M28" s="1150">
        <v>-0.23</v>
      </c>
      <c r="N28" s="208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1664" t="s">
        <v>22</v>
      </c>
      <c r="W28" s="1665"/>
      <c r="X28" s="1666"/>
      <c r="Y28" s="415"/>
      <c r="Z28" s="208"/>
      <c r="AA28" s="208" t="s">
        <v>68</v>
      </c>
      <c r="AB28" s="432">
        <v>89.21</v>
      </c>
      <c r="AC28" s="432">
        <v>88.17</v>
      </c>
      <c r="AD28" s="432">
        <v>84.65</v>
      </c>
      <c r="AE28" s="432">
        <v>87.35</v>
      </c>
      <c r="AF28" s="375"/>
      <c r="AG28" s="375"/>
      <c r="AH28" s="375"/>
      <c r="AI28" s="1504"/>
      <c r="AJ28" s="459"/>
      <c r="AK28" s="208"/>
      <c r="AL28" s="1309" t="s">
        <v>59</v>
      </c>
      <c r="AM28" s="1317">
        <v>3153</v>
      </c>
      <c r="AN28" s="1318">
        <v>4785</v>
      </c>
      <c r="AO28" s="1318">
        <v>14432</v>
      </c>
      <c r="AP28" s="1319">
        <v>0</v>
      </c>
      <c r="AQ28" s="1318"/>
      <c r="AR28" s="1318"/>
      <c r="AS28" s="1318"/>
      <c r="AT28" s="1318"/>
      <c r="AU28" s="1320">
        <v>22370</v>
      </c>
      <c r="AV28" s="1314">
        <v>0</v>
      </c>
      <c r="AW28" s="1315">
        <v>22370</v>
      </c>
      <c r="AX28" s="230"/>
      <c r="AY28" s="230"/>
      <c r="AZ28" s="1309" t="s">
        <v>59</v>
      </c>
      <c r="BA28" s="1317">
        <v>10435</v>
      </c>
      <c r="BB28" s="1318">
        <v>0</v>
      </c>
      <c r="BC28" s="1318">
        <v>606</v>
      </c>
      <c r="BD28" s="1319">
        <v>0</v>
      </c>
      <c r="BE28" s="1318"/>
      <c r="BF28" s="1318"/>
      <c r="BG28" s="1318"/>
      <c r="BH28" s="1318"/>
      <c r="BI28" s="1320">
        <v>11041</v>
      </c>
      <c r="BJ28" s="1314">
        <v>0</v>
      </c>
      <c r="BK28" s="1315">
        <v>11041</v>
      </c>
      <c r="BL28" s="433"/>
      <c r="BM28" s="1083"/>
      <c r="BN28" s="1083"/>
      <c r="BO28" s="1083"/>
      <c r="BP28" s="1292"/>
      <c r="BQ28" s="426"/>
      <c r="BR28" s="418"/>
      <c r="BS28" s="426"/>
      <c r="BT28" s="605"/>
      <c r="BU28" s="1542"/>
      <c r="BV28" s="1518"/>
      <c r="BW28" s="235"/>
      <c r="BX28" s="1089"/>
      <c r="BY28" s="419"/>
      <c r="BZ28" s="521"/>
      <c r="CA28" s="521"/>
      <c r="CB28" s="521"/>
      <c r="CC28" s="521"/>
      <c r="CE28" s="374" t="s">
        <v>54</v>
      </c>
      <c r="CF28" s="443">
        <v>14614.6</v>
      </c>
      <c r="CG28" s="273">
        <v>14100.130000000001</v>
      </c>
      <c r="CH28" s="340">
        <v>3.65</v>
      </c>
      <c r="CI28" s="507"/>
      <c r="CJ28" s="507"/>
      <c r="CK28" s="236" t="s">
        <v>110</v>
      </c>
      <c r="CL28" s="414">
        <v>113644</v>
      </c>
      <c r="CM28" s="422">
        <v>79773</v>
      </c>
      <c r="CN28" s="375">
        <v>62497</v>
      </c>
      <c r="CO28" s="423">
        <v>255914</v>
      </c>
      <c r="CP28" s="424">
        <v>253950</v>
      </c>
      <c r="CQ28" s="1150">
        <v>0.77</v>
      </c>
      <c r="CR28" s="208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415"/>
      <c r="DD28" s="208"/>
      <c r="DE28" s="208" t="s">
        <v>68</v>
      </c>
      <c r="DF28" s="432">
        <v>88.54</v>
      </c>
      <c r="DG28" s="432">
        <v>81.44</v>
      </c>
      <c r="DH28" s="432">
        <v>74.38</v>
      </c>
      <c r="DI28" s="432">
        <v>81.45</v>
      </c>
      <c r="DJ28" s="375"/>
      <c r="DK28" s="375"/>
      <c r="DL28" s="375"/>
      <c r="DM28" s="1504"/>
      <c r="DN28" s="459"/>
      <c r="DO28" s="208"/>
      <c r="DP28" s="1406" t="s">
        <v>59</v>
      </c>
      <c r="DQ28" s="1317">
        <v>2701</v>
      </c>
      <c r="DR28" s="1318">
        <v>1621</v>
      </c>
      <c r="DS28" s="1318">
        <v>2731</v>
      </c>
      <c r="DT28" s="1319">
        <v>0</v>
      </c>
      <c r="DU28" s="1318"/>
      <c r="DV28" s="1318"/>
      <c r="DW28" s="1318"/>
      <c r="DX28" s="1318"/>
      <c r="DY28" s="1320">
        <v>7053</v>
      </c>
      <c r="DZ28" s="1314">
        <v>2501</v>
      </c>
      <c r="EA28" s="1315">
        <v>9554</v>
      </c>
      <c r="EB28" s="955"/>
      <c r="EC28" s="955"/>
      <c r="ED28" s="1407" t="s">
        <v>59</v>
      </c>
      <c r="EE28" s="1317">
        <v>6419</v>
      </c>
      <c r="EF28" s="1318">
        <v>0</v>
      </c>
      <c r="EG28" s="1318">
        <v>816</v>
      </c>
      <c r="EH28" s="1319">
        <v>0</v>
      </c>
      <c r="EI28" s="1318"/>
      <c r="EJ28" s="1318"/>
      <c r="EK28" s="1318"/>
      <c r="EL28" s="1318"/>
      <c r="EM28" s="1320">
        <v>7235</v>
      </c>
      <c r="EN28" s="1314">
        <v>0</v>
      </c>
      <c r="EO28" s="1315">
        <v>7235</v>
      </c>
      <c r="EP28" s="433"/>
      <c r="EQ28" s="1083"/>
      <c r="ER28" s="1083"/>
      <c r="ES28" s="1083"/>
      <c r="ET28" s="1292"/>
      <c r="EU28" s="426"/>
      <c r="EV28" s="418"/>
      <c r="EW28" s="426"/>
      <c r="EX28" s="407"/>
      <c r="EY28" s="1542"/>
      <c r="EZ28" s="1518"/>
      <c r="FA28" s="235"/>
      <c r="FB28" s="1089"/>
      <c r="FC28" s="419"/>
      <c r="FD28" s="521"/>
      <c r="FE28" s="521"/>
      <c r="FF28" s="521"/>
      <c r="FG28" s="420"/>
      <c r="FI28" s="374" t="s">
        <v>54</v>
      </c>
      <c r="FJ28" s="353">
        <v>10154.34</v>
      </c>
      <c r="FK28" s="288">
        <v>10143.19</v>
      </c>
      <c r="FL28" s="340">
        <v>0.11</v>
      </c>
      <c r="FM28" s="507"/>
      <c r="FN28" s="507"/>
      <c r="FO28" s="236" t="s">
        <v>110</v>
      </c>
      <c r="FP28" s="414">
        <v>64557</v>
      </c>
      <c r="FQ28" s="422">
        <v>72393</v>
      </c>
      <c r="FR28" s="375">
        <v>66027</v>
      </c>
      <c r="FS28" s="423">
        <v>202977</v>
      </c>
      <c r="FT28" s="424">
        <v>197234</v>
      </c>
      <c r="FU28" s="1150">
        <v>2.91</v>
      </c>
      <c r="FV28" s="742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415"/>
      <c r="GH28" s="208"/>
      <c r="GI28" s="208" t="s">
        <v>68</v>
      </c>
      <c r="GJ28" s="432">
        <v>72.430000000000007</v>
      </c>
      <c r="GK28" s="432">
        <v>73.959999999999994</v>
      </c>
      <c r="GL28" s="432">
        <v>77.33</v>
      </c>
      <c r="GM28" s="432">
        <v>74.58</v>
      </c>
      <c r="GN28" s="375"/>
      <c r="GO28" s="375"/>
      <c r="GP28" s="375"/>
      <c r="GQ28" s="1504"/>
      <c r="GR28" s="459"/>
      <c r="GS28" s="208"/>
      <c r="GT28" s="1406" t="s">
        <v>59</v>
      </c>
      <c r="GU28" s="1317">
        <v>2738</v>
      </c>
      <c r="GV28" s="1318">
        <v>903</v>
      </c>
      <c r="GW28" s="1318">
        <v>1243</v>
      </c>
      <c r="GX28" s="1319">
        <v>0</v>
      </c>
      <c r="GY28" s="1318"/>
      <c r="GZ28" s="1318"/>
      <c r="HA28" s="1318"/>
      <c r="HB28" s="1318"/>
      <c r="HC28" s="1320">
        <v>4884</v>
      </c>
      <c r="HD28" s="1314">
        <v>2326</v>
      </c>
      <c r="HE28" s="1315">
        <v>7210</v>
      </c>
      <c r="HF28" s="440"/>
      <c r="HG28" s="440"/>
      <c r="HH28" s="1309" t="s">
        <v>59</v>
      </c>
      <c r="HI28" s="1317">
        <v>1671</v>
      </c>
      <c r="HJ28" s="1318">
        <v>0</v>
      </c>
      <c r="HK28" s="1318">
        <v>606</v>
      </c>
      <c r="HL28" s="1319">
        <v>0</v>
      </c>
      <c r="HM28" s="1318"/>
      <c r="HN28" s="1318"/>
      <c r="HO28" s="1318"/>
      <c r="HP28" s="1318"/>
      <c r="HQ28" s="1320">
        <v>2277</v>
      </c>
      <c r="HR28" s="1314">
        <v>0</v>
      </c>
      <c r="HS28" s="1315">
        <v>2277</v>
      </c>
      <c r="HT28" s="433"/>
      <c r="HU28" s="1083"/>
      <c r="HV28" s="1083"/>
      <c r="HW28" s="1083"/>
      <c r="HX28" s="1292"/>
      <c r="HY28" s="426"/>
      <c r="HZ28" s="418"/>
      <c r="IA28" s="426"/>
      <c r="IB28" s="407"/>
      <c r="IC28" s="1542"/>
      <c r="ID28" s="1518"/>
      <c r="IE28" s="235"/>
      <c r="IF28" s="1089"/>
      <c r="IG28" s="419"/>
      <c r="IH28" s="521"/>
      <c r="II28" s="521"/>
      <c r="IJ28" s="521"/>
      <c r="IK28" s="521"/>
      <c r="IM28" s="374" t="s">
        <v>54</v>
      </c>
      <c r="IN28" s="353">
        <v>17974.829999999998</v>
      </c>
      <c r="IO28" s="288">
        <v>17271.05</v>
      </c>
      <c r="IP28" s="340">
        <v>4.07</v>
      </c>
      <c r="IQ28" s="507"/>
      <c r="IR28" s="507"/>
      <c r="IS28" s="236" t="s">
        <v>110</v>
      </c>
      <c r="IT28" s="414">
        <v>95167</v>
      </c>
      <c r="IU28" s="422">
        <v>119957</v>
      </c>
      <c r="IV28" s="375">
        <v>111184</v>
      </c>
      <c r="IW28" s="423">
        <v>326308</v>
      </c>
      <c r="IX28" s="424">
        <v>295263</v>
      </c>
      <c r="IY28" s="1150">
        <v>10.51</v>
      </c>
      <c r="IZ28" s="208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448" t="s">
        <v>22</v>
      </c>
      <c r="JI28" s="449"/>
      <c r="JJ28" s="450"/>
      <c r="JK28" s="415"/>
      <c r="JL28" s="208"/>
      <c r="JM28" s="208" t="s">
        <v>68</v>
      </c>
      <c r="JN28" s="432">
        <v>77.95</v>
      </c>
      <c r="JO28" s="432">
        <v>86.75</v>
      </c>
      <c r="JP28" s="432">
        <v>87.22</v>
      </c>
      <c r="JQ28" s="432">
        <v>83.97</v>
      </c>
      <c r="JR28" s="375"/>
      <c r="JS28" s="375"/>
      <c r="JT28" s="375"/>
      <c r="JU28" s="1504"/>
      <c r="JV28" s="459"/>
      <c r="JW28" s="208"/>
      <c r="JX28" s="1406" t="s">
        <v>59</v>
      </c>
      <c r="JY28" s="1317">
        <v>2671</v>
      </c>
      <c r="JZ28" s="1318">
        <v>1595</v>
      </c>
      <c r="KA28" s="1318">
        <v>2085</v>
      </c>
      <c r="KB28" s="1319">
        <v>0</v>
      </c>
      <c r="KC28" s="1318"/>
      <c r="KD28" s="1318"/>
      <c r="KE28" s="1318"/>
      <c r="KF28" s="1318"/>
      <c r="KG28" s="1320">
        <v>6351</v>
      </c>
      <c r="KH28" s="1314">
        <v>2252</v>
      </c>
      <c r="KI28" s="1315">
        <v>8603</v>
      </c>
      <c r="KJ28" s="440"/>
      <c r="KK28" s="440"/>
      <c r="KL28" s="1309" t="s">
        <v>59</v>
      </c>
      <c r="KM28" s="1317">
        <v>4436</v>
      </c>
      <c r="KN28" s="1318">
        <v>0</v>
      </c>
      <c r="KO28" s="1318">
        <v>918</v>
      </c>
      <c r="KP28" s="1319">
        <v>0</v>
      </c>
      <c r="KQ28" s="1318"/>
      <c r="KR28" s="1318"/>
      <c r="KS28" s="1318"/>
      <c r="KT28" s="1318"/>
      <c r="KU28" s="1320">
        <v>5354</v>
      </c>
      <c r="KV28" s="1314">
        <v>0</v>
      </c>
      <c r="KW28" s="1315">
        <v>5354</v>
      </c>
      <c r="KX28" s="433"/>
      <c r="KY28" s="1083"/>
      <c r="KZ28" s="1083"/>
      <c r="LA28" s="1083"/>
      <c r="LB28" s="1292"/>
      <c r="LC28" s="426"/>
      <c r="LD28" s="418"/>
      <c r="LE28" s="426"/>
      <c r="LF28" s="407"/>
      <c r="LG28" s="1542"/>
      <c r="LH28" s="1518"/>
      <c r="LI28" s="235"/>
      <c r="LJ28" s="1089"/>
      <c r="LK28" s="419"/>
      <c r="LL28" s="521"/>
      <c r="LM28" s="521"/>
      <c r="LN28" s="521"/>
      <c r="LO28" s="521"/>
      <c r="LQ28" s="374" t="s">
        <v>54</v>
      </c>
      <c r="LR28" s="272">
        <v>55499.479999999996</v>
      </c>
      <c r="LS28" s="543">
        <v>53734.41</v>
      </c>
      <c r="LT28" s="340">
        <v>3.28</v>
      </c>
      <c r="LU28" s="713"/>
      <c r="LV28" s="408"/>
      <c r="LW28" s="1202" t="s">
        <v>110</v>
      </c>
      <c r="LX28" s="1100">
        <v>1146571</v>
      </c>
      <c r="LY28" s="1203">
        <v>1108651</v>
      </c>
      <c r="LZ28" s="1204">
        <v>3.42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87.35</v>
      </c>
      <c r="MP28" s="735">
        <v>81.45</v>
      </c>
      <c r="MQ28" s="735">
        <v>74.58</v>
      </c>
      <c r="MR28" s="735">
        <v>83.97</v>
      </c>
      <c r="MS28" s="736">
        <v>81.84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11263</v>
      </c>
      <c r="NB28" s="1318">
        <v>8904</v>
      </c>
      <c r="NC28" s="1318">
        <v>20491</v>
      </c>
      <c r="ND28" s="1319">
        <v>0</v>
      </c>
      <c r="NE28" s="1318"/>
      <c r="NF28" s="1318"/>
      <c r="NG28" s="1318"/>
      <c r="NH28" s="1318"/>
      <c r="NI28" s="1320">
        <v>40658</v>
      </c>
      <c r="NJ28" s="1314">
        <v>7079</v>
      </c>
      <c r="NK28" s="1315">
        <v>47737</v>
      </c>
      <c r="NL28" s="710"/>
      <c r="NM28" s="710"/>
      <c r="NN28" s="1309" t="s">
        <v>59</v>
      </c>
      <c r="NO28" s="1317">
        <v>22961</v>
      </c>
      <c r="NP28" s="1318">
        <v>0</v>
      </c>
      <c r="NQ28" s="1318">
        <v>2946</v>
      </c>
      <c r="NR28" s="1319">
        <v>0</v>
      </c>
      <c r="NS28" s="1318"/>
      <c r="NT28" s="1318"/>
      <c r="NU28" s="1318"/>
      <c r="NV28" s="1318"/>
      <c r="NW28" s="1320">
        <v>25907</v>
      </c>
      <c r="NX28" s="1314">
        <v>0</v>
      </c>
      <c r="NY28" s="1315">
        <v>25907</v>
      </c>
    </row>
    <row r="29" spans="1:391" ht="22.5" customHeight="1" thickBot="1" x14ac:dyDescent="0.25">
      <c r="A29" s="383" t="s">
        <v>34</v>
      </c>
      <c r="B29" s="443">
        <v>66478.91</v>
      </c>
      <c r="C29" s="277">
        <v>62435.990000000005</v>
      </c>
      <c r="D29" s="342">
        <v>6.48</v>
      </c>
      <c r="E29" s="387"/>
      <c r="F29" s="387"/>
      <c r="G29" s="236" t="s">
        <v>111</v>
      </c>
      <c r="H29" s="414">
        <v>777</v>
      </c>
      <c r="I29" s="422">
        <v>938</v>
      </c>
      <c r="J29" s="375">
        <v>908</v>
      </c>
      <c r="K29" s="423">
        <v>2623</v>
      </c>
      <c r="L29" s="424">
        <v>2559</v>
      </c>
      <c r="M29" s="1150">
        <v>2.5</v>
      </c>
      <c r="N29" s="208"/>
      <c r="O29" s="1020" t="s">
        <v>134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743"/>
      <c r="Z29" s="208"/>
      <c r="AA29" s="208" t="s">
        <v>73</v>
      </c>
      <c r="AB29" s="432">
        <v>88.39</v>
      </c>
      <c r="AC29" s="432">
        <v>90.65</v>
      </c>
      <c r="AD29" s="432">
        <v>85.29</v>
      </c>
      <c r="AE29" s="432">
        <v>88.11</v>
      </c>
      <c r="AF29" s="375"/>
      <c r="AG29" s="375"/>
      <c r="AH29" s="375"/>
      <c r="AI29" s="1504"/>
      <c r="AJ29" s="459"/>
      <c r="AK29" s="208"/>
      <c r="AL29" s="1309" t="s">
        <v>64</v>
      </c>
      <c r="AM29" s="1317">
        <v>181128</v>
      </c>
      <c r="AN29" s="1318">
        <v>20661</v>
      </c>
      <c r="AO29" s="1318">
        <v>99330</v>
      </c>
      <c r="AP29" s="1319">
        <v>44614</v>
      </c>
      <c r="AQ29" s="1318"/>
      <c r="AR29" s="1318"/>
      <c r="AS29" s="1318"/>
      <c r="AT29" s="1318"/>
      <c r="AU29" s="1320">
        <v>345733</v>
      </c>
      <c r="AV29" s="1314">
        <v>199644</v>
      </c>
      <c r="AW29" s="1315">
        <v>545377</v>
      </c>
      <c r="AX29" s="230"/>
      <c r="AY29" s="230"/>
      <c r="AZ29" s="1309" t="s">
        <v>64</v>
      </c>
      <c r="BA29" s="1317">
        <v>265384</v>
      </c>
      <c r="BB29" s="1318">
        <v>2105</v>
      </c>
      <c r="BC29" s="1318">
        <v>36056</v>
      </c>
      <c r="BD29" s="1319">
        <v>10053</v>
      </c>
      <c r="BE29" s="1318"/>
      <c r="BF29" s="1318"/>
      <c r="BG29" s="1318"/>
      <c r="BH29" s="1318"/>
      <c r="BI29" s="1320">
        <v>313598</v>
      </c>
      <c r="BJ29" s="1314">
        <v>23018</v>
      </c>
      <c r="BK29" s="1315">
        <v>336616</v>
      </c>
      <c r="BL29" s="433"/>
      <c r="BM29" s="1083"/>
      <c r="BN29" s="1083"/>
      <c r="BO29" s="1083"/>
      <c r="BP29" s="1292"/>
      <c r="BQ29" s="426"/>
      <c r="BR29" s="418"/>
      <c r="BS29" s="426"/>
      <c r="BT29" s="605"/>
      <c r="BU29" s="1542"/>
      <c r="BV29" s="1518"/>
      <c r="BW29" s="235"/>
      <c r="BX29" s="1089"/>
      <c r="BY29" s="419"/>
      <c r="BZ29" s="521"/>
      <c r="CA29" s="521"/>
      <c r="CB29" s="521"/>
      <c r="CC29" s="521"/>
      <c r="CE29" s="383" t="s">
        <v>34</v>
      </c>
      <c r="CF29" s="443">
        <v>60876.319999999992</v>
      </c>
      <c r="CG29" s="277">
        <v>57587.250000000007</v>
      </c>
      <c r="CH29" s="342">
        <v>5.71</v>
      </c>
      <c r="CI29" s="507"/>
      <c r="CJ29" s="507"/>
      <c r="CK29" s="236" t="s">
        <v>111</v>
      </c>
      <c r="CL29" s="414">
        <v>1704</v>
      </c>
      <c r="CM29" s="422">
        <v>882</v>
      </c>
      <c r="CN29" s="375">
        <v>1446</v>
      </c>
      <c r="CO29" s="423">
        <v>4032</v>
      </c>
      <c r="CP29" s="424">
        <v>3628</v>
      </c>
      <c r="CQ29" s="1150">
        <v>11.14</v>
      </c>
      <c r="CR29" s="208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743"/>
      <c r="DD29" s="208"/>
      <c r="DE29" s="208" t="s">
        <v>73</v>
      </c>
      <c r="DF29" s="432">
        <v>85.68</v>
      </c>
      <c r="DG29" s="432">
        <v>80.239999999999995</v>
      </c>
      <c r="DH29" s="432">
        <v>75.39</v>
      </c>
      <c r="DI29" s="432">
        <v>80.44</v>
      </c>
      <c r="DJ29" s="375"/>
      <c r="DK29" s="375"/>
      <c r="DL29" s="375"/>
      <c r="DM29" s="1504"/>
      <c r="DN29" s="459"/>
      <c r="DO29" s="208"/>
      <c r="DP29" s="1406" t="s">
        <v>64</v>
      </c>
      <c r="DQ29" s="1317">
        <v>204442</v>
      </c>
      <c r="DR29" s="1318">
        <v>23916</v>
      </c>
      <c r="DS29" s="1318">
        <v>103318</v>
      </c>
      <c r="DT29" s="1319">
        <v>30255</v>
      </c>
      <c r="DU29" s="1318"/>
      <c r="DV29" s="1318"/>
      <c r="DW29" s="1318"/>
      <c r="DX29" s="1318"/>
      <c r="DY29" s="1320">
        <v>361931</v>
      </c>
      <c r="DZ29" s="1314">
        <v>248759</v>
      </c>
      <c r="EA29" s="1315">
        <v>610690</v>
      </c>
      <c r="EB29" s="955"/>
      <c r="EC29" s="955"/>
      <c r="ED29" s="1407" t="s">
        <v>64</v>
      </c>
      <c r="EE29" s="1317">
        <v>143113</v>
      </c>
      <c r="EF29" s="1318">
        <v>3923</v>
      </c>
      <c r="EG29" s="1318">
        <v>37470</v>
      </c>
      <c r="EH29" s="1319">
        <v>5208</v>
      </c>
      <c r="EI29" s="1318"/>
      <c r="EJ29" s="1318"/>
      <c r="EK29" s="1318"/>
      <c r="EL29" s="1318"/>
      <c r="EM29" s="1320">
        <v>189714</v>
      </c>
      <c r="EN29" s="1314">
        <v>12412</v>
      </c>
      <c r="EO29" s="1315">
        <v>202126</v>
      </c>
      <c r="EP29" s="433"/>
      <c r="EQ29" s="1083"/>
      <c r="ER29" s="1083"/>
      <c r="ES29" s="1083"/>
      <c r="ET29" s="1292"/>
      <c r="EU29" s="426"/>
      <c r="EV29" s="418"/>
      <c r="EW29" s="426"/>
      <c r="EX29" s="407"/>
      <c r="EY29" s="1542"/>
      <c r="EZ29" s="1518"/>
      <c r="FA29" s="235"/>
      <c r="FB29" s="1089"/>
      <c r="FC29" s="419"/>
      <c r="FD29" s="521"/>
      <c r="FE29" s="521"/>
      <c r="FF29" s="521"/>
      <c r="FG29" s="420"/>
      <c r="FI29" s="383" t="s">
        <v>34</v>
      </c>
      <c r="FJ29" s="353">
        <v>29048.75</v>
      </c>
      <c r="FK29" s="295">
        <v>28374.34</v>
      </c>
      <c r="FL29" s="342">
        <v>2.38</v>
      </c>
      <c r="FM29" s="507"/>
      <c r="FN29" s="507"/>
      <c r="FO29" s="236" t="s">
        <v>111</v>
      </c>
      <c r="FP29" s="414">
        <v>686</v>
      </c>
      <c r="FQ29" s="422">
        <v>461</v>
      </c>
      <c r="FR29" s="375">
        <v>788</v>
      </c>
      <c r="FS29" s="423">
        <v>1935</v>
      </c>
      <c r="FT29" s="424">
        <v>1916</v>
      </c>
      <c r="FU29" s="1150">
        <v>0.99</v>
      </c>
      <c r="FV29" s="742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743"/>
      <c r="GH29" s="208"/>
      <c r="GI29" s="208" t="s">
        <v>73</v>
      </c>
      <c r="GJ29" s="432">
        <v>69.62</v>
      </c>
      <c r="GK29" s="432">
        <v>75.77</v>
      </c>
      <c r="GL29" s="432">
        <v>70.12</v>
      </c>
      <c r="GM29" s="432">
        <v>71.84</v>
      </c>
      <c r="GN29" s="375"/>
      <c r="GO29" s="375"/>
      <c r="GP29" s="375"/>
      <c r="GQ29" s="1504"/>
      <c r="GR29" s="459"/>
      <c r="GS29" s="208"/>
      <c r="GT29" s="1406" t="s">
        <v>64</v>
      </c>
      <c r="GU29" s="1317">
        <v>210217</v>
      </c>
      <c r="GV29" s="1318">
        <v>13978</v>
      </c>
      <c r="GW29" s="1318">
        <v>63894</v>
      </c>
      <c r="GX29" s="1319">
        <v>17186</v>
      </c>
      <c r="GY29" s="1318"/>
      <c r="GZ29" s="1318"/>
      <c r="HA29" s="1318"/>
      <c r="HB29" s="1318"/>
      <c r="HC29" s="1320">
        <v>305275</v>
      </c>
      <c r="HD29" s="1314">
        <v>72647</v>
      </c>
      <c r="HE29" s="1315">
        <v>377922</v>
      </c>
      <c r="HF29" s="440"/>
      <c r="HG29" s="440"/>
      <c r="HH29" s="1309" t="s">
        <v>64</v>
      </c>
      <c r="HI29" s="1317">
        <v>123461</v>
      </c>
      <c r="HJ29" s="1318">
        <v>5045</v>
      </c>
      <c r="HK29" s="1318">
        <v>41157</v>
      </c>
      <c r="HL29" s="1319">
        <v>9651</v>
      </c>
      <c r="HM29" s="1318"/>
      <c r="HN29" s="1318"/>
      <c r="HO29" s="1318"/>
      <c r="HP29" s="1318"/>
      <c r="HQ29" s="1320">
        <v>179314</v>
      </c>
      <c r="HR29" s="1314">
        <v>6802</v>
      </c>
      <c r="HS29" s="1315">
        <v>186116</v>
      </c>
      <c r="HT29" s="433"/>
      <c r="HU29" s="1083"/>
      <c r="HV29" s="1083"/>
      <c r="HW29" s="1083"/>
      <c r="HX29" s="1292"/>
      <c r="HY29" s="426"/>
      <c r="HZ29" s="418"/>
      <c r="IA29" s="426"/>
      <c r="IB29" s="407"/>
      <c r="IC29" s="1542"/>
      <c r="ID29" s="1518"/>
      <c r="IE29" s="235"/>
      <c r="IF29" s="1089"/>
      <c r="IG29" s="419"/>
      <c r="IH29" s="521"/>
      <c r="II29" s="521"/>
      <c r="IJ29" s="521"/>
      <c r="IK29" s="521"/>
      <c r="IM29" s="383" t="s">
        <v>34</v>
      </c>
      <c r="IN29" s="353">
        <v>64424.880000000005</v>
      </c>
      <c r="IO29" s="295">
        <v>62411.06</v>
      </c>
      <c r="IP29" s="342">
        <v>3.23</v>
      </c>
      <c r="IQ29" s="507"/>
      <c r="IR29" s="507"/>
      <c r="IS29" s="236" t="s">
        <v>111</v>
      </c>
      <c r="IT29" s="414">
        <v>2950</v>
      </c>
      <c r="IU29" s="422">
        <v>3393</v>
      </c>
      <c r="IV29" s="375">
        <v>2811</v>
      </c>
      <c r="IW29" s="423">
        <v>9154</v>
      </c>
      <c r="IX29" s="424">
        <v>7839</v>
      </c>
      <c r="IY29" s="1150">
        <v>16.78</v>
      </c>
      <c r="IZ29" s="208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743"/>
      <c r="JL29" s="208"/>
      <c r="JM29" s="208" t="s">
        <v>73</v>
      </c>
      <c r="JN29" s="432">
        <v>70.95</v>
      </c>
      <c r="JO29" s="432">
        <v>79</v>
      </c>
      <c r="JP29" s="432">
        <v>85.03</v>
      </c>
      <c r="JQ29" s="432">
        <v>78.319999999999993</v>
      </c>
      <c r="JR29" s="375"/>
      <c r="JS29" s="375"/>
      <c r="JT29" s="375"/>
      <c r="JU29" s="1504"/>
      <c r="JV29" s="459"/>
      <c r="JW29" s="208"/>
      <c r="JX29" s="1406" t="s">
        <v>64</v>
      </c>
      <c r="JY29" s="1317">
        <v>196266</v>
      </c>
      <c r="JZ29" s="1318">
        <v>21824</v>
      </c>
      <c r="KA29" s="1318">
        <v>69114</v>
      </c>
      <c r="KB29" s="1319">
        <v>40688</v>
      </c>
      <c r="KC29" s="1318"/>
      <c r="KD29" s="1318"/>
      <c r="KE29" s="1318"/>
      <c r="KF29" s="1318"/>
      <c r="KG29" s="1320">
        <v>327892</v>
      </c>
      <c r="KH29" s="1314">
        <v>266944</v>
      </c>
      <c r="KI29" s="1315">
        <v>594836</v>
      </c>
      <c r="KJ29" s="440"/>
      <c r="KK29" s="440"/>
      <c r="KL29" s="1309" t="s">
        <v>64</v>
      </c>
      <c r="KM29" s="1317">
        <v>99936</v>
      </c>
      <c r="KN29" s="1318">
        <v>5997</v>
      </c>
      <c r="KO29" s="1318">
        <v>43059</v>
      </c>
      <c r="KP29" s="1319">
        <v>47841</v>
      </c>
      <c r="KQ29" s="1318"/>
      <c r="KR29" s="1318"/>
      <c r="KS29" s="1318"/>
      <c r="KT29" s="1318"/>
      <c r="KU29" s="1320">
        <v>196833</v>
      </c>
      <c r="KV29" s="1314">
        <v>16011</v>
      </c>
      <c r="KW29" s="1315">
        <v>212844</v>
      </c>
      <c r="KX29" s="433"/>
      <c r="KY29" s="1083"/>
      <c r="KZ29" s="1083"/>
      <c r="LA29" s="1083"/>
      <c r="LB29" s="1292"/>
      <c r="LC29" s="426"/>
      <c r="LD29" s="418"/>
      <c r="LE29" s="426"/>
      <c r="LF29" s="407"/>
      <c r="LG29" s="1542"/>
      <c r="LH29" s="1518"/>
      <c r="LI29" s="235"/>
      <c r="LJ29" s="1089"/>
      <c r="LK29" s="419"/>
      <c r="LL29" s="521"/>
      <c r="LM29" s="521"/>
      <c r="LN29" s="521"/>
      <c r="LO29" s="521"/>
      <c r="LQ29" s="383" t="s">
        <v>34</v>
      </c>
      <c r="LR29" s="276">
        <v>220828.86000000002</v>
      </c>
      <c r="LS29" s="566">
        <v>210808.63999999998</v>
      </c>
      <c r="LT29" s="342">
        <v>4.75</v>
      </c>
      <c r="LU29" s="408"/>
      <c r="LV29" s="408"/>
      <c r="LW29" s="1202" t="s">
        <v>111</v>
      </c>
      <c r="LX29" s="1100">
        <v>17744</v>
      </c>
      <c r="LY29" s="1203">
        <v>15942</v>
      </c>
      <c r="LZ29" s="1204">
        <v>11.3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88.11</v>
      </c>
      <c r="MP29" s="735">
        <v>80.44</v>
      </c>
      <c r="MQ29" s="735">
        <v>71.84</v>
      </c>
      <c r="MR29" s="735">
        <v>78.319999999999993</v>
      </c>
      <c r="MS29" s="736">
        <v>79.680000000000007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792053</v>
      </c>
      <c r="NB29" s="1318">
        <v>80379</v>
      </c>
      <c r="NC29" s="1318">
        <v>335656</v>
      </c>
      <c r="ND29" s="1319">
        <v>132743</v>
      </c>
      <c r="NE29" s="1318"/>
      <c r="NF29" s="1318"/>
      <c r="NG29" s="1318"/>
      <c r="NH29" s="1318"/>
      <c r="NI29" s="1320">
        <v>1340831</v>
      </c>
      <c r="NJ29" s="1314">
        <v>787994</v>
      </c>
      <c r="NK29" s="1315">
        <v>2128825</v>
      </c>
      <c r="NL29" s="710"/>
      <c r="NM29" s="710"/>
      <c r="NN29" s="1309" t="s">
        <v>64</v>
      </c>
      <c r="NO29" s="1317">
        <v>631894</v>
      </c>
      <c r="NP29" s="1318">
        <v>17070</v>
      </c>
      <c r="NQ29" s="1318">
        <v>157742</v>
      </c>
      <c r="NR29" s="1319">
        <v>72753</v>
      </c>
      <c r="NS29" s="1318"/>
      <c r="NT29" s="1318"/>
      <c r="NU29" s="1318"/>
      <c r="NV29" s="1318"/>
      <c r="NW29" s="1320">
        <v>879459</v>
      </c>
      <c r="NX29" s="1314">
        <v>58243</v>
      </c>
      <c r="NY29" s="1315">
        <v>937702</v>
      </c>
    </row>
    <row r="30" spans="1:391" ht="22.5" customHeight="1" thickTop="1" x14ac:dyDescent="0.2">
      <c r="A30" s="280" t="s">
        <v>112</v>
      </c>
      <c r="B30" s="462"/>
      <c r="C30" s="297"/>
      <c r="D30" s="340"/>
      <c r="E30" s="387"/>
      <c r="F30" s="387"/>
      <c r="G30" s="236" t="s">
        <v>113</v>
      </c>
      <c r="H30" s="414">
        <v>10985</v>
      </c>
      <c r="I30" s="422">
        <v>10044</v>
      </c>
      <c r="J30" s="375">
        <v>8297</v>
      </c>
      <c r="K30" s="423">
        <v>29326</v>
      </c>
      <c r="L30" s="424">
        <v>30460</v>
      </c>
      <c r="M30" s="1150">
        <v>-3.72</v>
      </c>
      <c r="N30" s="208"/>
      <c r="O30" s="254" t="s">
        <v>36</v>
      </c>
      <c r="P30" s="255">
        <v>1356.19</v>
      </c>
      <c r="Q30" s="256">
        <v>1303.45</v>
      </c>
      <c r="R30" s="257">
        <v>4.05</v>
      </c>
      <c r="S30" s="255">
        <v>0</v>
      </c>
      <c r="T30" s="256">
        <v>0</v>
      </c>
      <c r="U30" s="257">
        <v>0</v>
      </c>
      <c r="V30" s="255">
        <v>1305.08</v>
      </c>
      <c r="W30" s="256">
        <v>1254.93</v>
      </c>
      <c r="X30" s="257">
        <v>4</v>
      </c>
      <c r="Y30" s="362"/>
      <c r="Z30" s="208"/>
      <c r="AA30" s="208" t="s">
        <v>78</v>
      </c>
      <c r="AB30" s="432">
        <v>74.319999999999993</v>
      </c>
      <c r="AC30" s="432">
        <v>83.57</v>
      </c>
      <c r="AD30" s="432">
        <v>79.930000000000007</v>
      </c>
      <c r="AE30" s="432">
        <v>79.27</v>
      </c>
      <c r="AF30" s="375"/>
      <c r="AG30" s="375"/>
      <c r="AH30" s="375"/>
      <c r="AI30" s="1504"/>
      <c r="AJ30" s="459"/>
      <c r="AK30" s="208"/>
      <c r="AL30" s="1309" t="s">
        <v>70</v>
      </c>
      <c r="AM30" s="1317">
        <v>616639</v>
      </c>
      <c r="AN30" s="1318">
        <v>52217</v>
      </c>
      <c r="AO30" s="1318">
        <v>414682</v>
      </c>
      <c r="AP30" s="1319">
        <v>74021</v>
      </c>
      <c r="AQ30" s="1318"/>
      <c r="AR30" s="1318"/>
      <c r="AS30" s="1318"/>
      <c r="AT30" s="1318"/>
      <c r="AU30" s="1320">
        <v>1157559</v>
      </c>
      <c r="AV30" s="1314">
        <v>309577</v>
      </c>
      <c r="AW30" s="1315">
        <v>1467136</v>
      </c>
      <c r="AX30" s="230"/>
      <c r="AY30" s="230"/>
      <c r="AZ30" s="1309" t="s">
        <v>70</v>
      </c>
      <c r="BA30" s="1317">
        <v>1728757</v>
      </c>
      <c r="BB30" s="1318">
        <v>6430</v>
      </c>
      <c r="BC30" s="1318">
        <v>455789</v>
      </c>
      <c r="BD30" s="1319">
        <v>11504</v>
      </c>
      <c r="BE30" s="1318"/>
      <c r="BF30" s="1318"/>
      <c r="BG30" s="1318"/>
      <c r="BH30" s="1318"/>
      <c r="BI30" s="1320">
        <v>2202480</v>
      </c>
      <c r="BJ30" s="1314">
        <v>43810</v>
      </c>
      <c r="BK30" s="1315">
        <v>2246290</v>
      </c>
      <c r="BL30" s="433"/>
      <c r="BM30" s="1083"/>
      <c r="BN30" s="1083"/>
      <c r="BO30" s="1083"/>
      <c r="BP30" s="1526"/>
      <c r="BQ30" s="426"/>
      <c r="BR30" s="426"/>
      <c r="BS30" s="426"/>
      <c r="BT30" s="407"/>
      <c r="BU30" s="1542"/>
      <c r="BV30" s="1518"/>
      <c r="BW30" s="235"/>
      <c r="BX30" s="1089"/>
      <c r="BY30" s="419"/>
      <c r="BZ30" s="521"/>
      <c r="CA30" s="521"/>
      <c r="CB30" s="521"/>
      <c r="CC30" s="521"/>
      <c r="CE30" s="280" t="s">
        <v>112</v>
      </c>
      <c r="CF30" s="462"/>
      <c r="CG30" s="297"/>
      <c r="CH30" s="340"/>
      <c r="CI30" s="507"/>
      <c r="CJ30" s="507"/>
      <c r="CK30" s="236" t="s">
        <v>113</v>
      </c>
      <c r="CL30" s="414">
        <v>10889</v>
      </c>
      <c r="CM30" s="422">
        <v>9842</v>
      </c>
      <c r="CN30" s="375">
        <v>10938</v>
      </c>
      <c r="CO30" s="423">
        <v>31669</v>
      </c>
      <c r="CP30" s="424">
        <v>30982</v>
      </c>
      <c r="CQ30" s="1150">
        <v>2.2200000000000002</v>
      </c>
      <c r="CR30" s="208"/>
      <c r="CS30" s="254" t="s">
        <v>36</v>
      </c>
      <c r="CT30" s="255">
        <v>2193.21</v>
      </c>
      <c r="CU30" s="256">
        <v>2124.08</v>
      </c>
      <c r="CV30" s="257">
        <v>3.25</v>
      </c>
      <c r="CW30" s="255">
        <v>0</v>
      </c>
      <c r="CX30" s="256">
        <v>0</v>
      </c>
      <c r="CY30" s="257">
        <v>0</v>
      </c>
      <c r="CZ30" s="255">
        <v>2081.9899999999998</v>
      </c>
      <c r="DA30" s="256">
        <v>2016.34</v>
      </c>
      <c r="DB30" s="257">
        <v>3.26</v>
      </c>
      <c r="DC30" s="362"/>
      <c r="DD30" s="208"/>
      <c r="DE30" s="208" t="s">
        <v>78</v>
      </c>
      <c r="DF30" s="432">
        <v>81.94</v>
      </c>
      <c r="DG30" s="432">
        <v>77.55</v>
      </c>
      <c r="DH30" s="432">
        <v>73.37</v>
      </c>
      <c r="DI30" s="432">
        <v>77.62</v>
      </c>
      <c r="DJ30" s="375"/>
      <c r="DK30" s="375"/>
      <c r="DL30" s="375"/>
      <c r="DM30" s="1504"/>
      <c r="DN30" s="459"/>
      <c r="DO30" s="208"/>
      <c r="DP30" s="1406" t="s">
        <v>70</v>
      </c>
      <c r="DQ30" s="1317">
        <v>734499</v>
      </c>
      <c r="DR30" s="1318">
        <v>43093</v>
      </c>
      <c r="DS30" s="1318">
        <v>481881</v>
      </c>
      <c r="DT30" s="1319">
        <v>48852</v>
      </c>
      <c r="DU30" s="1318"/>
      <c r="DV30" s="1318"/>
      <c r="DW30" s="1318"/>
      <c r="DX30" s="1318"/>
      <c r="DY30" s="1320">
        <v>1308325</v>
      </c>
      <c r="DZ30" s="1314">
        <v>414278</v>
      </c>
      <c r="EA30" s="1315">
        <v>1722603</v>
      </c>
      <c r="EB30" s="955"/>
      <c r="EC30" s="955"/>
      <c r="ED30" s="1407" t="s">
        <v>70</v>
      </c>
      <c r="EE30" s="1317">
        <v>1900894</v>
      </c>
      <c r="EF30" s="1318">
        <v>8413</v>
      </c>
      <c r="EG30" s="1318">
        <v>398278</v>
      </c>
      <c r="EH30" s="1319">
        <v>13589</v>
      </c>
      <c r="EI30" s="1318"/>
      <c r="EJ30" s="1318"/>
      <c r="EK30" s="1318"/>
      <c r="EL30" s="1318"/>
      <c r="EM30" s="1320">
        <v>2321174</v>
      </c>
      <c r="EN30" s="1314">
        <v>33839</v>
      </c>
      <c r="EO30" s="1315">
        <v>2355013</v>
      </c>
      <c r="EP30" s="433"/>
      <c r="EQ30" s="1083"/>
      <c r="ER30" s="1083"/>
      <c r="ES30" s="1083"/>
      <c r="ET30" s="1526"/>
      <c r="EU30" s="426"/>
      <c r="EV30" s="426"/>
      <c r="EW30" s="426"/>
      <c r="EX30" s="407"/>
      <c r="EY30" s="1542"/>
      <c r="EZ30" s="1518"/>
      <c r="FA30" s="235"/>
      <c r="FB30" s="1089"/>
      <c r="FC30" s="419"/>
      <c r="FD30" s="521"/>
      <c r="FE30" s="521"/>
      <c r="FF30" s="521"/>
      <c r="FG30" s="420"/>
      <c r="FI30" s="280" t="s">
        <v>112</v>
      </c>
      <c r="FJ30" s="462"/>
      <c r="FK30" s="297"/>
      <c r="FL30" s="340"/>
      <c r="FM30" s="507"/>
      <c r="FN30" s="507"/>
      <c r="FO30" s="236" t="s">
        <v>113</v>
      </c>
      <c r="FP30" s="414">
        <v>8034</v>
      </c>
      <c r="FQ30" s="422">
        <v>7360</v>
      </c>
      <c r="FR30" s="375">
        <v>10426</v>
      </c>
      <c r="FS30" s="423">
        <v>25820</v>
      </c>
      <c r="FT30" s="424">
        <v>23672</v>
      </c>
      <c r="FU30" s="1150">
        <v>9.07</v>
      </c>
      <c r="FV30" s="742"/>
      <c r="FW30" s="254" t="s">
        <v>36</v>
      </c>
      <c r="FX30" s="255">
        <v>948.31</v>
      </c>
      <c r="FY30" s="256">
        <v>956.59</v>
      </c>
      <c r="FZ30" s="257">
        <v>-0.87</v>
      </c>
      <c r="GA30" s="255">
        <v>0</v>
      </c>
      <c r="GB30" s="256">
        <v>0</v>
      </c>
      <c r="GC30" s="257">
        <v>0</v>
      </c>
      <c r="GD30" s="255">
        <v>901.87</v>
      </c>
      <c r="GE30" s="256">
        <v>910.89</v>
      </c>
      <c r="GF30" s="257">
        <v>-0.99</v>
      </c>
      <c r="GG30" s="362"/>
      <c r="GH30" s="208"/>
      <c r="GI30" s="208" t="s">
        <v>78</v>
      </c>
      <c r="GJ30" s="432">
        <v>68.819999999999993</v>
      </c>
      <c r="GK30" s="432">
        <v>71.14</v>
      </c>
      <c r="GL30" s="432">
        <v>69.790000000000006</v>
      </c>
      <c r="GM30" s="432">
        <v>69.92</v>
      </c>
      <c r="GN30" s="375"/>
      <c r="GO30" s="375"/>
      <c r="GP30" s="375"/>
      <c r="GQ30" s="1504"/>
      <c r="GR30" s="459"/>
      <c r="GS30" s="208"/>
      <c r="GT30" s="1406" t="s">
        <v>70</v>
      </c>
      <c r="GU30" s="1317">
        <v>656068</v>
      </c>
      <c r="GV30" s="1318">
        <v>33218</v>
      </c>
      <c r="GW30" s="1318">
        <v>307661</v>
      </c>
      <c r="GX30" s="1319">
        <v>35329</v>
      </c>
      <c r="GY30" s="1318"/>
      <c r="GZ30" s="1318"/>
      <c r="HA30" s="1318"/>
      <c r="HB30" s="1318"/>
      <c r="HC30" s="1320">
        <v>1032276</v>
      </c>
      <c r="HD30" s="1314">
        <v>398005</v>
      </c>
      <c r="HE30" s="1315">
        <v>1430281</v>
      </c>
      <c r="HF30" s="440"/>
      <c r="HG30" s="440"/>
      <c r="HH30" s="1309" t="s">
        <v>70</v>
      </c>
      <c r="HI30" s="1317">
        <v>1471375</v>
      </c>
      <c r="HJ30" s="1318">
        <v>10744</v>
      </c>
      <c r="HK30" s="1318">
        <v>361161</v>
      </c>
      <c r="HL30" s="1319">
        <v>44087</v>
      </c>
      <c r="HM30" s="1318"/>
      <c r="HN30" s="1318"/>
      <c r="HO30" s="1318"/>
      <c r="HP30" s="1318"/>
      <c r="HQ30" s="1320">
        <v>1887367</v>
      </c>
      <c r="HR30" s="1314">
        <v>32144</v>
      </c>
      <c r="HS30" s="1315">
        <v>1919511</v>
      </c>
      <c r="HT30" s="433"/>
      <c r="HU30" s="1083"/>
      <c r="HV30" s="1083"/>
      <c r="HW30" s="1083"/>
      <c r="HX30" s="1526"/>
      <c r="HY30" s="426"/>
      <c r="HZ30" s="426"/>
      <c r="IA30" s="426"/>
      <c r="IB30" s="407"/>
      <c r="IC30" s="1542"/>
      <c r="ID30" s="1518"/>
      <c r="IE30" s="235"/>
      <c r="IF30" s="1089"/>
      <c r="IG30" s="419"/>
      <c r="IH30" s="521"/>
      <c r="II30" s="521"/>
      <c r="IJ30" s="521"/>
      <c r="IK30" s="521"/>
      <c r="IM30" s="280" t="s">
        <v>112</v>
      </c>
      <c r="IN30" s="462"/>
      <c r="IO30" s="297"/>
      <c r="IP30" s="340"/>
      <c r="IQ30" s="507"/>
      <c r="IR30" s="507"/>
      <c r="IS30" s="236" t="s">
        <v>113</v>
      </c>
      <c r="IT30" s="414">
        <v>10533</v>
      </c>
      <c r="IU30" s="422">
        <v>11324</v>
      </c>
      <c r="IV30" s="375">
        <v>11218</v>
      </c>
      <c r="IW30" s="423">
        <v>33075</v>
      </c>
      <c r="IX30" s="424">
        <v>30320</v>
      </c>
      <c r="IY30" s="1150">
        <v>9.09</v>
      </c>
      <c r="IZ30" s="208"/>
      <c r="JA30" s="254" t="s">
        <v>36</v>
      </c>
      <c r="JB30" s="255">
        <v>1694</v>
      </c>
      <c r="JC30" s="256">
        <v>1698.85</v>
      </c>
      <c r="JD30" s="257">
        <v>-0.28999999999999998</v>
      </c>
      <c r="JE30" s="255">
        <v>0</v>
      </c>
      <c r="JF30" s="256">
        <v>0</v>
      </c>
      <c r="JG30" s="257">
        <v>0</v>
      </c>
      <c r="JH30" s="255">
        <v>1594.96</v>
      </c>
      <c r="JI30" s="256">
        <v>1601.05</v>
      </c>
      <c r="JJ30" s="257">
        <v>-0.38</v>
      </c>
      <c r="JK30" s="362"/>
      <c r="JL30" s="208"/>
      <c r="JM30" s="208" t="s">
        <v>78</v>
      </c>
      <c r="JN30" s="432">
        <v>69.739999999999995</v>
      </c>
      <c r="JO30" s="432">
        <v>77.62</v>
      </c>
      <c r="JP30" s="432">
        <v>82.71</v>
      </c>
      <c r="JQ30" s="432">
        <v>76.69</v>
      </c>
      <c r="JR30" s="375"/>
      <c r="JS30" s="375"/>
      <c r="JT30" s="375"/>
      <c r="JU30" s="1504"/>
      <c r="JV30" s="459"/>
      <c r="JW30" s="208"/>
      <c r="JX30" s="1406" t="s">
        <v>70</v>
      </c>
      <c r="JY30" s="1317">
        <v>662389</v>
      </c>
      <c r="JZ30" s="1318">
        <v>43145</v>
      </c>
      <c r="KA30" s="1318">
        <v>375097</v>
      </c>
      <c r="KB30" s="1319">
        <v>100447</v>
      </c>
      <c r="KC30" s="1318"/>
      <c r="KD30" s="1318"/>
      <c r="KE30" s="1318"/>
      <c r="KF30" s="1318"/>
      <c r="KG30" s="1320">
        <v>1181078</v>
      </c>
      <c r="KH30" s="1314">
        <v>658686</v>
      </c>
      <c r="KI30" s="1315">
        <v>1839764</v>
      </c>
      <c r="KJ30" s="440"/>
      <c r="KK30" s="440"/>
      <c r="KL30" s="1309" t="s">
        <v>70</v>
      </c>
      <c r="KM30" s="1317">
        <v>1806294</v>
      </c>
      <c r="KN30" s="1318">
        <v>13411</v>
      </c>
      <c r="KO30" s="1318">
        <v>448550</v>
      </c>
      <c r="KP30" s="1319">
        <v>114142</v>
      </c>
      <c r="KQ30" s="1318"/>
      <c r="KR30" s="1318"/>
      <c r="KS30" s="1318"/>
      <c r="KT30" s="1318"/>
      <c r="KU30" s="1320">
        <v>2382397</v>
      </c>
      <c r="KV30" s="1314">
        <v>48897</v>
      </c>
      <c r="KW30" s="1315">
        <v>2431294</v>
      </c>
      <c r="KX30" s="433"/>
      <c r="KY30" s="1083"/>
      <c r="KZ30" s="1083"/>
      <c r="LA30" s="1083"/>
      <c r="LB30" s="1526"/>
      <c r="LC30" s="426"/>
      <c r="LD30" s="426"/>
      <c r="LE30" s="426"/>
      <c r="LF30" s="407"/>
      <c r="LG30" s="1542"/>
      <c r="LH30" s="1518"/>
      <c r="LI30" s="235"/>
      <c r="LJ30" s="1089"/>
      <c r="LK30" s="419"/>
      <c r="LL30" s="521"/>
      <c r="LM30" s="521"/>
      <c r="LN30" s="521"/>
      <c r="LO30" s="521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119890</v>
      </c>
      <c r="LY30" s="1203">
        <v>115434</v>
      </c>
      <c r="LZ30" s="1204">
        <v>3.86</v>
      </c>
      <c r="MA30" s="206"/>
      <c r="MB30" s="254" t="s">
        <v>36</v>
      </c>
      <c r="MC30" s="255">
        <v>1588.98</v>
      </c>
      <c r="MD30" s="548">
        <v>1557.71</v>
      </c>
      <c r="ME30" s="257">
        <v>2.0099999999999998</v>
      </c>
      <c r="MF30" s="255">
        <v>0</v>
      </c>
      <c r="MG30" s="548">
        <v>0</v>
      </c>
      <c r="MH30" s="257">
        <v>0</v>
      </c>
      <c r="MI30" s="255">
        <v>1510.74</v>
      </c>
      <c r="MJ30" s="548">
        <v>1482.14</v>
      </c>
      <c r="MK30" s="257">
        <v>1.93</v>
      </c>
      <c r="ML30" s="230"/>
      <c r="MM30" s="230"/>
      <c r="MN30" s="230" t="s">
        <v>78</v>
      </c>
      <c r="MO30" s="735">
        <v>79.27</v>
      </c>
      <c r="MP30" s="735">
        <v>77.62</v>
      </c>
      <c r="MQ30" s="735">
        <v>69.92</v>
      </c>
      <c r="MR30" s="735">
        <v>76.69</v>
      </c>
      <c r="MS30" s="736">
        <v>75.88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2669595</v>
      </c>
      <c r="NB30" s="1318">
        <v>171673</v>
      </c>
      <c r="NC30" s="1318">
        <v>1579321</v>
      </c>
      <c r="ND30" s="1319">
        <v>258649</v>
      </c>
      <c r="NE30" s="1318"/>
      <c r="NF30" s="1318"/>
      <c r="NG30" s="1318"/>
      <c r="NH30" s="1318"/>
      <c r="NI30" s="1320">
        <v>4679238</v>
      </c>
      <c r="NJ30" s="1314">
        <v>1780546</v>
      </c>
      <c r="NK30" s="1315">
        <v>6459784</v>
      </c>
      <c r="NL30" s="710"/>
      <c r="NM30" s="710"/>
      <c r="NN30" s="1309" t="s">
        <v>70</v>
      </c>
      <c r="NO30" s="1317">
        <v>6907320</v>
      </c>
      <c r="NP30" s="1318">
        <v>38998</v>
      </c>
      <c r="NQ30" s="1318">
        <v>1663778</v>
      </c>
      <c r="NR30" s="1319">
        <v>183322</v>
      </c>
      <c r="NS30" s="1318"/>
      <c r="NT30" s="1318"/>
      <c r="NU30" s="1318"/>
      <c r="NV30" s="1318"/>
      <c r="NW30" s="1320">
        <v>8793418</v>
      </c>
      <c r="NX30" s="1314">
        <v>158690</v>
      </c>
      <c r="NY30" s="1315">
        <v>8952108</v>
      </c>
    </row>
    <row r="31" spans="1:391" ht="22.5" customHeight="1" thickBot="1" x14ac:dyDescent="0.25">
      <c r="A31" s="382" t="s">
        <v>114</v>
      </c>
      <c r="B31" s="412">
        <v>66109</v>
      </c>
      <c r="C31" s="463">
        <v>66532</v>
      </c>
      <c r="D31" s="413">
        <v>-0.64</v>
      </c>
      <c r="E31" s="387"/>
      <c r="F31" s="387"/>
      <c r="G31" s="236" t="s">
        <v>115</v>
      </c>
      <c r="H31" s="414">
        <v>8569</v>
      </c>
      <c r="I31" s="422">
        <v>7855</v>
      </c>
      <c r="J31" s="375">
        <v>6048</v>
      </c>
      <c r="K31" s="423">
        <v>22472</v>
      </c>
      <c r="L31" s="424">
        <v>23601</v>
      </c>
      <c r="M31" s="1150">
        <v>-4.78</v>
      </c>
      <c r="N31" s="208"/>
      <c r="O31" s="254" t="s">
        <v>50</v>
      </c>
      <c r="P31" s="255">
        <v>1192.6199999999999</v>
      </c>
      <c r="Q31" s="256">
        <v>1140.6500000000001</v>
      </c>
      <c r="R31" s="257">
        <v>4.5599999999999996</v>
      </c>
      <c r="S31" s="255">
        <v>597.66999999999996</v>
      </c>
      <c r="T31" s="256">
        <v>572.72</v>
      </c>
      <c r="U31" s="257">
        <v>4.3600000000000003</v>
      </c>
      <c r="V31" s="255">
        <v>1170.2</v>
      </c>
      <c r="W31" s="256">
        <v>1119.51</v>
      </c>
      <c r="X31" s="257">
        <v>4.53</v>
      </c>
      <c r="Y31" s="362"/>
      <c r="Z31" s="208"/>
      <c r="AA31" s="208" t="s">
        <v>82</v>
      </c>
      <c r="AB31" s="432">
        <v>72.84</v>
      </c>
      <c r="AC31" s="432">
        <v>57.94</v>
      </c>
      <c r="AD31" s="432">
        <v>48.32</v>
      </c>
      <c r="AE31" s="432">
        <v>59.7</v>
      </c>
      <c r="AF31" s="375"/>
      <c r="AG31" s="375"/>
      <c r="AH31" s="375"/>
      <c r="AI31" s="1504"/>
      <c r="AJ31" s="459"/>
      <c r="AK31" s="208"/>
      <c r="AL31" s="1309" t="s">
        <v>75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433"/>
      <c r="BM31" s="1083"/>
      <c r="BN31" s="1083"/>
      <c r="BO31" s="1083"/>
      <c r="BP31" s="1526"/>
      <c r="BQ31" s="426"/>
      <c r="BR31" s="426"/>
      <c r="BS31" s="426"/>
      <c r="BT31" s="426"/>
      <c r="BU31" s="1542"/>
      <c r="BV31" s="1518"/>
      <c r="BW31" s="235"/>
      <c r="BX31" s="1089"/>
      <c r="BY31" s="419"/>
      <c r="BZ31" s="521"/>
      <c r="CA31" s="521"/>
      <c r="CB31" s="521"/>
      <c r="CC31" s="521"/>
      <c r="CE31" s="382" t="s">
        <v>114</v>
      </c>
      <c r="CF31" s="412">
        <v>66109</v>
      </c>
      <c r="CG31" s="463">
        <v>66532</v>
      </c>
      <c r="CH31" s="413">
        <v>-0.64</v>
      </c>
      <c r="CI31" s="507"/>
      <c r="CJ31" s="507"/>
      <c r="CK31" s="236" t="s">
        <v>115</v>
      </c>
      <c r="CL31" s="414">
        <v>9192</v>
      </c>
      <c r="CM31" s="422">
        <v>8638</v>
      </c>
      <c r="CN31" s="375">
        <v>8129</v>
      </c>
      <c r="CO31" s="423">
        <v>25959</v>
      </c>
      <c r="CP31" s="424">
        <v>24629</v>
      </c>
      <c r="CQ31" s="1150">
        <v>5.4</v>
      </c>
      <c r="CR31" s="208"/>
      <c r="CS31" s="254" t="s">
        <v>50</v>
      </c>
      <c r="CT31" s="255">
        <v>1294.7</v>
      </c>
      <c r="CU31" s="256">
        <v>1245.1199999999999</v>
      </c>
      <c r="CV31" s="257">
        <v>3.98</v>
      </c>
      <c r="CW31" s="255">
        <v>540.95000000000005</v>
      </c>
      <c r="CX31" s="256">
        <v>527.34</v>
      </c>
      <c r="CY31" s="257">
        <v>2.58</v>
      </c>
      <c r="CZ31" s="255">
        <v>1256.48</v>
      </c>
      <c r="DA31" s="256">
        <v>1208.71</v>
      </c>
      <c r="DB31" s="257">
        <v>3.95</v>
      </c>
      <c r="DC31" s="362"/>
      <c r="DD31" s="208"/>
      <c r="DE31" s="208" t="s">
        <v>82</v>
      </c>
      <c r="DF31" s="432">
        <v>80.16</v>
      </c>
      <c r="DG31" s="432">
        <v>71.53</v>
      </c>
      <c r="DH31" s="432">
        <v>70.260000000000005</v>
      </c>
      <c r="DI31" s="432">
        <v>73.98</v>
      </c>
      <c r="DJ31" s="375"/>
      <c r="DK31" s="375"/>
      <c r="DL31" s="375"/>
      <c r="DM31" s="1504"/>
      <c r="DN31" s="459"/>
      <c r="DO31" s="208"/>
      <c r="DP31" s="1406" t="s">
        <v>75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955"/>
      <c r="EC31" s="955"/>
      <c r="ED31" s="1407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433"/>
      <c r="EQ31" s="1083"/>
      <c r="ER31" s="1083"/>
      <c r="ES31" s="1083"/>
      <c r="ET31" s="1526"/>
      <c r="EU31" s="426"/>
      <c r="EV31" s="426"/>
      <c r="EW31" s="426"/>
      <c r="EX31" s="426"/>
      <c r="EY31" s="1542"/>
      <c r="EZ31" s="1518"/>
      <c r="FA31" s="235"/>
      <c r="FB31" s="1089"/>
      <c r="FC31" s="419"/>
      <c r="FD31" s="521"/>
      <c r="FE31" s="521"/>
      <c r="FF31" s="521"/>
      <c r="FG31" s="420"/>
      <c r="FI31" s="382" t="s">
        <v>114</v>
      </c>
      <c r="FJ31" s="412">
        <v>66109</v>
      </c>
      <c r="FK31" s="463">
        <v>66532</v>
      </c>
      <c r="FL31" s="413">
        <v>-0.64</v>
      </c>
      <c r="FM31" s="507"/>
      <c r="FN31" s="507"/>
      <c r="FO31" s="236" t="s">
        <v>115</v>
      </c>
      <c r="FP31" s="414">
        <v>5275</v>
      </c>
      <c r="FQ31" s="422">
        <v>5898</v>
      </c>
      <c r="FR31" s="375">
        <v>6672</v>
      </c>
      <c r="FS31" s="423">
        <v>17845</v>
      </c>
      <c r="FT31" s="424">
        <v>17484</v>
      </c>
      <c r="FU31" s="1150">
        <v>2.06</v>
      </c>
      <c r="FV31" s="742"/>
      <c r="FW31" s="254" t="s">
        <v>50</v>
      </c>
      <c r="FX31" s="255">
        <v>981.63</v>
      </c>
      <c r="FY31" s="256">
        <v>949.77</v>
      </c>
      <c r="FZ31" s="257">
        <v>3.35</v>
      </c>
      <c r="GA31" s="255">
        <v>671.37</v>
      </c>
      <c r="GB31" s="256">
        <v>651</v>
      </c>
      <c r="GC31" s="257">
        <v>3.13</v>
      </c>
      <c r="GD31" s="255">
        <v>966.43</v>
      </c>
      <c r="GE31" s="256">
        <v>935.49</v>
      </c>
      <c r="GF31" s="257">
        <v>3.31</v>
      </c>
      <c r="GG31" s="362"/>
      <c r="GH31" s="208"/>
      <c r="GI31" s="208" t="s">
        <v>82</v>
      </c>
      <c r="GJ31" s="432">
        <v>60.41</v>
      </c>
      <c r="GK31" s="432">
        <v>72.22</v>
      </c>
      <c r="GL31" s="432">
        <v>56.58</v>
      </c>
      <c r="GM31" s="432">
        <v>63.07</v>
      </c>
      <c r="GN31" s="375"/>
      <c r="GO31" s="375"/>
      <c r="GP31" s="375"/>
      <c r="GQ31" s="1504"/>
      <c r="GR31" s="459"/>
      <c r="GS31" s="208"/>
      <c r="GT31" s="1406" t="s">
        <v>75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440"/>
      <c r="HG31" s="44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433"/>
      <c r="HU31" s="1083"/>
      <c r="HV31" s="1083"/>
      <c r="HW31" s="1083"/>
      <c r="HX31" s="1526"/>
      <c r="HY31" s="426"/>
      <c r="HZ31" s="426"/>
      <c r="IA31" s="426"/>
      <c r="IB31" s="426"/>
      <c r="IC31" s="1542"/>
      <c r="ID31" s="1518"/>
      <c r="IE31" s="235"/>
      <c r="IF31" s="1089"/>
      <c r="IG31" s="419"/>
      <c r="IH31" s="521"/>
      <c r="II31" s="521"/>
      <c r="IJ31" s="521"/>
      <c r="IK31" s="521"/>
      <c r="IM31" s="382" t="s">
        <v>114</v>
      </c>
      <c r="IN31" s="412">
        <v>66109</v>
      </c>
      <c r="IO31" s="463">
        <v>66532</v>
      </c>
      <c r="IP31" s="413">
        <v>-0.64</v>
      </c>
      <c r="IQ31" s="507"/>
      <c r="IR31" s="507"/>
      <c r="IS31" s="236" t="s">
        <v>115</v>
      </c>
      <c r="IT31" s="414">
        <v>8642</v>
      </c>
      <c r="IU31" s="422">
        <v>7890</v>
      </c>
      <c r="IV31" s="375">
        <v>9047</v>
      </c>
      <c r="IW31" s="423">
        <v>25579</v>
      </c>
      <c r="IX31" s="424">
        <v>24010</v>
      </c>
      <c r="IY31" s="1150">
        <v>6.53</v>
      </c>
      <c r="IZ31" s="208"/>
      <c r="JA31" s="254" t="s">
        <v>50</v>
      </c>
      <c r="JB31" s="255">
        <v>1165.8900000000001</v>
      </c>
      <c r="JC31" s="256">
        <v>1112.26</v>
      </c>
      <c r="JD31" s="257">
        <v>4.82</v>
      </c>
      <c r="JE31" s="255">
        <v>557.39</v>
      </c>
      <c r="JF31" s="256">
        <v>536.70000000000005</v>
      </c>
      <c r="JG31" s="257">
        <v>3.86</v>
      </c>
      <c r="JH31" s="255">
        <v>1130.32</v>
      </c>
      <c r="JI31" s="256">
        <v>1079.1300000000001</v>
      </c>
      <c r="JJ31" s="257">
        <v>4.74</v>
      </c>
      <c r="JK31" s="362"/>
      <c r="JL31" s="208"/>
      <c r="JM31" s="208" t="s">
        <v>82</v>
      </c>
      <c r="JN31" s="432">
        <v>70.3</v>
      </c>
      <c r="JO31" s="432">
        <v>76.84</v>
      </c>
      <c r="JP31" s="432">
        <v>79.64</v>
      </c>
      <c r="JQ31" s="432">
        <v>75.599999999999994</v>
      </c>
      <c r="JR31" s="375"/>
      <c r="JS31" s="375"/>
      <c r="JT31" s="375"/>
      <c r="JU31" s="1504"/>
      <c r="JV31" s="459"/>
      <c r="JW31" s="208"/>
      <c r="JX31" s="1406" t="s">
        <v>75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440"/>
      <c r="KK31" s="44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433"/>
      <c r="KY31" s="1083"/>
      <c r="KZ31" s="1083"/>
      <c r="LA31" s="1083"/>
      <c r="LB31" s="1526"/>
      <c r="LC31" s="426"/>
      <c r="LD31" s="426"/>
      <c r="LE31" s="426"/>
      <c r="LF31" s="426"/>
      <c r="LG31" s="1542"/>
      <c r="LH31" s="1518"/>
      <c r="LI31" s="235"/>
      <c r="LJ31" s="1089"/>
      <c r="LK31" s="419"/>
      <c r="LL31" s="521"/>
      <c r="LM31" s="521"/>
      <c r="LN31" s="521"/>
      <c r="LO31" s="521"/>
      <c r="LQ31" s="382" t="s">
        <v>114</v>
      </c>
      <c r="LR31" s="584">
        <v>66109</v>
      </c>
      <c r="LS31" s="585">
        <v>66532</v>
      </c>
      <c r="LT31" s="413">
        <v>-0.64</v>
      </c>
      <c r="LU31" s="408"/>
      <c r="LV31" s="408"/>
      <c r="LW31" s="1202" t="s">
        <v>115</v>
      </c>
      <c r="LX31" s="1100">
        <v>91855</v>
      </c>
      <c r="LY31" s="1203">
        <v>89724</v>
      </c>
      <c r="LZ31" s="1204">
        <v>2.38</v>
      </c>
      <c r="MA31" s="206"/>
      <c r="MB31" s="254" t="s">
        <v>50</v>
      </c>
      <c r="MC31" s="255">
        <v>1171.8900000000001</v>
      </c>
      <c r="MD31" s="548">
        <v>1122.2</v>
      </c>
      <c r="ME31" s="257">
        <v>4.43</v>
      </c>
      <c r="MF31" s="255">
        <v>582.4</v>
      </c>
      <c r="MG31" s="548">
        <v>562.55999999999995</v>
      </c>
      <c r="MH31" s="257">
        <v>3.53</v>
      </c>
      <c r="MI31" s="255">
        <v>1142.8599999999999</v>
      </c>
      <c r="MJ31" s="548">
        <v>1095.05</v>
      </c>
      <c r="MK31" s="257">
        <v>4.37</v>
      </c>
      <c r="ML31" s="230"/>
      <c r="MM31" s="230"/>
      <c r="MN31" s="230" t="s">
        <v>82</v>
      </c>
      <c r="MO31" s="735">
        <v>59.7</v>
      </c>
      <c r="MP31" s="735">
        <v>73.98</v>
      </c>
      <c r="MQ31" s="735">
        <v>63.07</v>
      </c>
      <c r="MR31" s="735">
        <v>75.599999999999994</v>
      </c>
      <c r="MS31" s="736">
        <v>68.09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464">
        <v>84.63</v>
      </c>
      <c r="C32" s="760">
        <v>82.78</v>
      </c>
      <c r="D32" s="413">
        <v>1.85</v>
      </c>
      <c r="E32" s="966"/>
      <c r="F32" s="387"/>
      <c r="G32" s="236" t="s">
        <v>117</v>
      </c>
      <c r="H32" s="414">
        <v>31740</v>
      </c>
      <c r="I32" s="422">
        <v>29196</v>
      </c>
      <c r="J32" s="375">
        <v>19529</v>
      </c>
      <c r="K32" s="423">
        <v>80465</v>
      </c>
      <c r="L32" s="424">
        <v>76934</v>
      </c>
      <c r="M32" s="1150">
        <v>4.59</v>
      </c>
      <c r="N32" s="208"/>
      <c r="O32" s="254" t="s">
        <v>56</v>
      </c>
      <c r="P32" s="255">
        <v>824.38</v>
      </c>
      <c r="Q32" s="256">
        <v>784.75</v>
      </c>
      <c r="R32" s="257">
        <v>5.05</v>
      </c>
      <c r="S32" s="255">
        <v>480.95</v>
      </c>
      <c r="T32" s="256">
        <v>460.19</v>
      </c>
      <c r="U32" s="257">
        <v>4.51</v>
      </c>
      <c r="V32" s="255">
        <v>811.43</v>
      </c>
      <c r="W32" s="256">
        <v>772.67</v>
      </c>
      <c r="X32" s="257">
        <v>5.0199999999999996</v>
      </c>
      <c r="Y32" s="362"/>
      <c r="Z32" s="425" t="s">
        <v>58</v>
      </c>
      <c r="AA32" s="425"/>
      <c r="AB32" s="371">
        <v>1343262</v>
      </c>
      <c r="AC32" s="371">
        <v>1271425</v>
      </c>
      <c r="AD32" s="371">
        <v>1310969</v>
      </c>
      <c r="AE32" s="371">
        <v>3925656</v>
      </c>
      <c r="AF32" s="459"/>
      <c r="AG32" s="459"/>
      <c r="AH32" s="459"/>
      <c r="AI32" s="459"/>
      <c r="AJ32" s="459"/>
      <c r="AK32" s="208"/>
      <c r="AL32" s="1324" t="s">
        <v>47</v>
      </c>
      <c r="AM32" s="1325">
        <v>800920</v>
      </c>
      <c r="AN32" s="1326">
        <v>77663</v>
      </c>
      <c r="AO32" s="1326">
        <v>528444</v>
      </c>
      <c r="AP32" s="1327">
        <v>118635</v>
      </c>
      <c r="AQ32" s="1328"/>
      <c r="AR32" s="1328"/>
      <c r="AS32" s="1328"/>
      <c r="AT32" s="1328"/>
      <c r="AU32" s="1329">
        <v>1525662</v>
      </c>
      <c r="AV32" s="1330">
        <v>509221</v>
      </c>
      <c r="AW32" s="1330">
        <v>2034883</v>
      </c>
      <c r="AX32" s="230"/>
      <c r="AY32" s="230"/>
      <c r="AZ32" s="1324" t="s">
        <v>47</v>
      </c>
      <c r="BA32" s="1325">
        <v>2017643</v>
      </c>
      <c r="BB32" s="1326">
        <v>8535</v>
      </c>
      <c r="BC32" s="1326">
        <v>492451</v>
      </c>
      <c r="BD32" s="1327">
        <v>21557</v>
      </c>
      <c r="BE32" s="1328"/>
      <c r="BF32" s="1328"/>
      <c r="BG32" s="1328"/>
      <c r="BH32" s="1328"/>
      <c r="BI32" s="1329">
        <v>2540186</v>
      </c>
      <c r="BJ32" s="1330">
        <v>66828</v>
      </c>
      <c r="BK32" s="1330">
        <v>2607014</v>
      </c>
      <c r="BL32" s="433"/>
      <c r="BM32" s="1083"/>
      <c r="BN32" s="1083"/>
      <c r="BO32" s="1083"/>
      <c r="BP32" s="1526"/>
      <c r="BQ32" s="426"/>
      <c r="BR32" s="426"/>
      <c r="BS32" s="1549"/>
      <c r="BT32" s="426"/>
      <c r="BU32" s="1542"/>
      <c r="BV32" s="1548"/>
      <c r="BW32" s="235"/>
      <c r="BX32" s="1089"/>
      <c r="BY32" s="419"/>
      <c r="BZ32" s="521"/>
      <c r="CA32" s="521"/>
      <c r="CB32" s="521"/>
      <c r="CC32" s="521"/>
      <c r="CE32" s="382" t="s">
        <v>184</v>
      </c>
      <c r="CF32" s="464">
        <v>81.790000000000006</v>
      </c>
      <c r="CG32" s="760">
        <v>80.73</v>
      </c>
      <c r="CH32" s="413">
        <v>1.06</v>
      </c>
      <c r="CI32" s="836"/>
      <c r="CJ32" s="507"/>
      <c r="CK32" s="236" t="s">
        <v>117</v>
      </c>
      <c r="CL32" s="414">
        <v>39590</v>
      </c>
      <c r="CM32" s="422">
        <v>25624</v>
      </c>
      <c r="CN32" s="375">
        <v>19590</v>
      </c>
      <c r="CO32" s="423">
        <v>84804</v>
      </c>
      <c r="CP32" s="424">
        <v>89864</v>
      </c>
      <c r="CQ32" s="1150">
        <v>-5.63</v>
      </c>
      <c r="CR32" s="208"/>
      <c r="CS32" s="254" t="s">
        <v>56</v>
      </c>
      <c r="CT32" s="255">
        <v>752.46</v>
      </c>
      <c r="CU32" s="256">
        <v>729.31</v>
      </c>
      <c r="CV32" s="257">
        <v>3.17</v>
      </c>
      <c r="CW32" s="255">
        <v>439.19</v>
      </c>
      <c r="CX32" s="256">
        <v>434.02</v>
      </c>
      <c r="CY32" s="257">
        <v>1.19</v>
      </c>
      <c r="CZ32" s="255">
        <v>736.57</v>
      </c>
      <c r="DA32" s="256">
        <v>714.33</v>
      </c>
      <c r="DB32" s="257">
        <v>3.11</v>
      </c>
      <c r="DC32" s="362"/>
      <c r="DD32" s="425" t="s">
        <v>58</v>
      </c>
      <c r="DE32" s="425"/>
      <c r="DF32" s="371">
        <v>1435954</v>
      </c>
      <c r="DG32" s="371">
        <v>1408665</v>
      </c>
      <c r="DH32" s="371">
        <v>1272728</v>
      </c>
      <c r="DI32" s="371">
        <v>4117347</v>
      </c>
      <c r="DJ32" s="459"/>
      <c r="DK32" s="459"/>
      <c r="DL32" s="459"/>
      <c r="DM32" s="459"/>
      <c r="DN32" s="459"/>
      <c r="DO32" s="208"/>
      <c r="DP32" s="1408" t="s">
        <v>47</v>
      </c>
      <c r="DQ32" s="1325">
        <v>941642</v>
      </c>
      <c r="DR32" s="1326">
        <v>68630</v>
      </c>
      <c r="DS32" s="1326">
        <v>587930</v>
      </c>
      <c r="DT32" s="1327">
        <v>79107</v>
      </c>
      <c r="DU32" s="1328"/>
      <c r="DV32" s="1328"/>
      <c r="DW32" s="1328"/>
      <c r="DX32" s="1328"/>
      <c r="DY32" s="1329">
        <v>1677309</v>
      </c>
      <c r="DZ32" s="1330">
        <v>665538</v>
      </c>
      <c r="EA32" s="1330">
        <v>2342847</v>
      </c>
      <c r="EB32" s="1409"/>
      <c r="EC32" s="1409"/>
      <c r="ED32" s="1410" t="s">
        <v>47</v>
      </c>
      <c r="EE32" s="1325">
        <v>2070245</v>
      </c>
      <c r="EF32" s="1326">
        <v>12336</v>
      </c>
      <c r="EG32" s="1326">
        <v>436564</v>
      </c>
      <c r="EH32" s="1327">
        <v>18797</v>
      </c>
      <c r="EI32" s="1328"/>
      <c r="EJ32" s="1328"/>
      <c r="EK32" s="1328"/>
      <c r="EL32" s="1328"/>
      <c r="EM32" s="1329">
        <v>2537942</v>
      </c>
      <c r="EN32" s="1330">
        <v>46251</v>
      </c>
      <c r="EO32" s="1330">
        <v>2584193</v>
      </c>
      <c r="EP32" s="433"/>
      <c r="EQ32" s="1083"/>
      <c r="ER32" s="1083"/>
      <c r="ES32" s="1083"/>
      <c r="ET32" s="1526"/>
      <c r="EU32" s="426"/>
      <c r="EV32" s="426"/>
      <c r="EW32" s="1549"/>
      <c r="EX32" s="426"/>
      <c r="EY32" s="1542"/>
      <c r="EZ32" s="1548"/>
      <c r="FA32" s="235"/>
      <c r="FB32" s="1089"/>
      <c r="FC32" s="419"/>
      <c r="FD32" s="521"/>
      <c r="FE32" s="521"/>
      <c r="FF32" s="521"/>
      <c r="FG32" s="420"/>
      <c r="FI32" s="382" t="s">
        <v>184</v>
      </c>
      <c r="FJ32" s="464">
        <v>74.2</v>
      </c>
      <c r="FK32" s="465">
        <v>73.540000000000006</v>
      </c>
      <c r="FL32" s="413">
        <v>0.66</v>
      </c>
      <c r="FM32" s="466"/>
      <c r="FN32" s="507"/>
      <c r="FO32" s="236" t="s">
        <v>117</v>
      </c>
      <c r="FP32" s="414">
        <v>18342</v>
      </c>
      <c r="FQ32" s="422">
        <v>23107</v>
      </c>
      <c r="FR32" s="375">
        <v>19484</v>
      </c>
      <c r="FS32" s="423">
        <v>60933</v>
      </c>
      <c r="FT32" s="424">
        <v>58729</v>
      </c>
      <c r="FU32" s="1150">
        <v>3.75</v>
      </c>
      <c r="FV32" s="742"/>
      <c r="FW32" s="254" t="s">
        <v>56</v>
      </c>
      <c r="FX32" s="255">
        <v>712.15</v>
      </c>
      <c r="FY32" s="256">
        <v>718.95</v>
      </c>
      <c r="FZ32" s="257">
        <v>-0.95</v>
      </c>
      <c r="GA32" s="255">
        <v>455.97</v>
      </c>
      <c r="GB32" s="256">
        <v>444.13</v>
      </c>
      <c r="GC32" s="257">
        <v>2.67</v>
      </c>
      <c r="GD32" s="255">
        <v>699.6</v>
      </c>
      <c r="GE32" s="256">
        <v>705.82</v>
      </c>
      <c r="GF32" s="257">
        <v>-0.88</v>
      </c>
      <c r="GG32" s="362"/>
      <c r="GH32" s="425" t="s">
        <v>58</v>
      </c>
      <c r="GI32" s="425"/>
      <c r="GJ32" s="371">
        <v>1106315</v>
      </c>
      <c r="GK32" s="371">
        <v>1152253</v>
      </c>
      <c r="GL32" s="371">
        <v>1050750</v>
      </c>
      <c r="GM32" s="371">
        <v>3309318</v>
      </c>
      <c r="GN32" s="459"/>
      <c r="GO32" s="459"/>
      <c r="GP32" s="459"/>
      <c r="GQ32" s="459"/>
      <c r="GR32" s="459"/>
      <c r="GS32" s="208"/>
      <c r="GT32" s="1408" t="s">
        <v>47</v>
      </c>
      <c r="GU32" s="1325">
        <v>869023</v>
      </c>
      <c r="GV32" s="1326">
        <v>48099</v>
      </c>
      <c r="GW32" s="1326">
        <v>372798</v>
      </c>
      <c r="GX32" s="1327">
        <v>52515</v>
      </c>
      <c r="GY32" s="1328"/>
      <c r="GZ32" s="1328"/>
      <c r="HA32" s="1328"/>
      <c r="HB32" s="1328"/>
      <c r="HC32" s="1329">
        <v>1342435</v>
      </c>
      <c r="HD32" s="1330">
        <v>472978</v>
      </c>
      <c r="HE32" s="1330">
        <v>1815413</v>
      </c>
      <c r="HF32" s="1411"/>
      <c r="HG32" s="1411"/>
      <c r="HH32" s="1324" t="s">
        <v>47</v>
      </c>
      <c r="HI32" s="1325">
        <v>1600685</v>
      </c>
      <c r="HJ32" s="1326">
        <v>15789</v>
      </c>
      <c r="HK32" s="1326">
        <v>402924</v>
      </c>
      <c r="HL32" s="1327">
        <v>53738</v>
      </c>
      <c r="HM32" s="1328"/>
      <c r="HN32" s="1328"/>
      <c r="HO32" s="1328"/>
      <c r="HP32" s="1328"/>
      <c r="HQ32" s="1329">
        <v>2073136</v>
      </c>
      <c r="HR32" s="1330">
        <v>38946</v>
      </c>
      <c r="HS32" s="1330">
        <v>2112082</v>
      </c>
      <c r="HT32" s="433"/>
      <c r="HU32" s="1083"/>
      <c r="HV32" s="1083"/>
      <c r="HW32" s="1083"/>
      <c r="HX32" s="1526"/>
      <c r="HY32" s="426"/>
      <c r="HZ32" s="426"/>
      <c r="IA32" s="1549"/>
      <c r="IB32" s="426"/>
      <c r="IC32" s="1542"/>
      <c r="ID32" s="1548"/>
      <c r="IE32" s="235"/>
      <c r="IF32" s="1089"/>
      <c r="IG32" s="419"/>
      <c r="IH32" s="521"/>
      <c r="II32" s="521"/>
      <c r="IJ32" s="521"/>
      <c r="IK32" s="521"/>
      <c r="IM32" s="382" t="s">
        <v>184</v>
      </c>
      <c r="IN32" s="464">
        <v>80.959999999999994</v>
      </c>
      <c r="IO32" s="465">
        <v>81.180000000000007</v>
      </c>
      <c r="IP32" s="413">
        <v>-0.22</v>
      </c>
      <c r="IQ32" s="466"/>
      <c r="IR32" s="507"/>
      <c r="IS32" s="236" t="s">
        <v>117</v>
      </c>
      <c r="IT32" s="414">
        <v>30559</v>
      </c>
      <c r="IU32" s="422">
        <v>22232</v>
      </c>
      <c r="IV32" s="375">
        <v>21893</v>
      </c>
      <c r="IW32" s="423">
        <v>74684</v>
      </c>
      <c r="IX32" s="424">
        <v>72230</v>
      </c>
      <c r="IY32" s="1150">
        <v>3.4</v>
      </c>
      <c r="IZ32" s="208"/>
      <c r="JA32" s="254" t="s">
        <v>56</v>
      </c>
      <c r="JB32" s="255">
        <v>730.66</v>
      </c>
      <c r="JC32" s="256">
        <v>725.32</v>
      </c>
      <c r="JD32" s="257">
        <v>0.74</v>
      </c>
      <c r="JE32" s="255">
        <v>461.11</v>
      </c>
      <c r="JF32" s="256">
        <v>440.91</v>
      </c>
      <c r="JG32" s="257">
        <v>4.58</v>
      </c>
      <c r="JH32" s="255">
        <v>714.9</v>
      </c>
      <c r="JI32" s="256">
        <v>708.95</v>
      </c>
      <c r="JJ32" s="257">
        <v>0.84</v>
      </c>
      <c r="JK32" s="362"/>
      <c r="JL32" s="425" t="s">
        <v>58</v>
      </c>
      <c r="JM32" s="425"/>
      <c r="JN32" s="371">
        <v>1220788</v>
      </c>
      <c r="JO32" s="371">
        <v>1319409</v>
      </c>
      <c r="JP32" s="371">
        <v>1270383</v>
      </c>
      <c r="JQ32" s="371">
        <v>3810580</v>
      </c>
      <c r="JR32" s="459"/>
      <c r="JS32" s="459"/>
      <c r="JT32" s="459"/>
      <c r="JU32" s="459"/>
      <c r="JV32" s="459"/>
      <c r="JW32" s="208"/>
      <c r="JX32" s="1408" t="s">
        <v>47</v>
      </c>
      <c r="JY32" s="1325">
        <v>861326</v>
      </c>
      <c r="JZ32" s="1326">
        <v>66564</v>
      </c>
      <c r="KA32" s="1326">
        <v>446296</v>
      </c>
      <c r="KB32" s="1327">
        <v>141135</v>
      </c>
      <c r="KC32" s="1328"/>
      <c r="KD32" s="1328"/>
      <c r="KE32" s="1328"/>
      <c r="KF32" s="1328"/>
      <c r="KG32" s="1329">
        <v>1515321</v>
      </c>
      <c r="KH32" s="1330">
        <v>927882</v>
      </c>
      <c r="KI32" s="1330">
        <v>2443203</v>
      </c>
      <c r="KJ32" s="1411"/>
      <c r="KK32" s="1411"/>
      <c r="KL32" s="1324" t="s">
        <v>47</v>
      </c>
      <c r="KM32" s="1325">
        <v>1924459</v>
      </c>
      <c r="KN32" s="1326">
        <v>19408</v>
      </c>
      <c r="KO32" s="1326">
        <v>492527</v>
      </c>
      <c r="KP32" s="1327">
        <v>161983</v>
      </c>
      <c r="KQ32" s="1328"/>
      <c r="KR32" s="1328"/>
      <c r="KS32" s="1328"/>
      <c r="KT32" s="1328"/>
      <c r="KU32" s="1329">
        <v>2598377</v>
      </c>
      <c r="KV32" s="1330">
        <v>64908</v>
      </c>
      <c r="KW32" s="1330">
        <v>2663285</v>
      </c>
      <c r="KX32" s="433"/>
      <c r="KY32" s="1083"/>
      <c r="KZ32" s="1083"/>
      <c r="LA32" s="1083"/>
      <c r="LB32" s="1526"/>
      <c r="LC32" s="426"/>
      <c r="LD32" s="426"/>
      <c r="LE32" s="1549"/>
      <c r="LF32" s="426"/>
      <c r="LG32" s="1542"/>
      <c r="LH32" s="1548"/>
      <c r="LI32" s="235"/>
      <c r="LJ32" s="1089"/>
      <c r="LK32" s="419"/>
      <c r="LL32" s="521"/>
      <c r="LM32" s="521"/>
      <c r="LN32" s="521"/>
      <c r="LO32" s="521"/>
      <c r="LQ32" s="382" t="s">
        <v>184</v>
      </c>
      <c r="LR32" s="586">
        <v>80.400000000000006</v>
      </c>
      <c r="LS32" s="587">
        <v>79.56</v>
      </c>
      <c r="LT32" s="413">
        <v>0.84</v>
      </c>
      <c r="LU32" s="601"/>
      <c r="LV32" s="408"/>
      <c r="LW32" s="1202" t="s">
        <v>117</v>
      </c>
      <c r="LX32" s="1100">
        <v>300886</v>
      </c>
      <c r="LY32" s="1203">
        <v>297757</v>
      </c>
      <c r="LZ32" s="1204">
        <v>1.05</v>
      </c>
      <c r="MA32" s="206"/>
      <c r="MB32" s="254" t="s">
        <v>56</v>
      </c>
      <c r="MC32" s="255">
        <v>758.72</v>
      </c>
      <c r="MD32" s="548">
        <v>740.91</v>
      </c>
      <c r="ME32" s="257">
        <v>2.4</v>
      </c>
      <c r="MF32" s="255">
        <v>458.67</v>
      </c>
      <c r="MG32" s="548">
        <v>443.7</v>
      </c>
      <c r="MH32" s="257">
        <v>3.37</v>
      </c>
      <c r="MI32" s="255">
        <v>743.95</v>
      </c>
      <c r="MJ32" s="548">
        <v>726.49</v>
      </c>
      <c r="MK32" s="257">
        <v>2.4</v>
      </c>
      <c r="ML32" s="230"/>
      <c r="MM32" s="250" t="s">
        <v>58</v>
      </c>
      <c r="MN32" s="250"/>
      <c r="MO32" s="1297">
        <v>3925656</v>
      </c>
      <c r="MP32" s="1297">
        <v>4117347</v>
      </c>
      <c r="MQ32" s="1297">
        <v>3309318</v>
      </c>
      <c r="MR32" s="1297">
        <v>3810580</v>
      </c>
      <c r="MS32" s="1297">
        <v>15162901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3472911</v>
      </c>
      <c r="NB32" s="1326">
        <v>260956</v>
      </c>
      <c r="NC32" s="1326">
        <v>1935468</v>
      </c>
      <c r="ND32" s="1327">
        <v>391392</v>
      </c>
      <c r="NE32" s="1328"/>
      <c r="NF32" s="1328"/>
      <c r="NG32" s="1328"/>
      <c r="NH32" s="1328"/>
      <c r="NI32" s="1329">
        <v>6060727</v>
      </c>
      <c r="NJ32" s="1330">
        <v>2575619</v>
      </c>
      <c r="NK32" s="1330">
        <v>8636346</v>
      </c>
      <c r="NL32" s="710"/>
      <c r="NM32" s="710"/>
      <c r="NN32" s="1332" t="s">
        <v>47</v>
      </c>
      <c r="NO32" s="1325">
        <v>7613032</v>
      </c>
      <c r="NP32" s="1326">
        <v>56068</v>
      </c>
      <c r="NQ32" s="1326">
        <v>1824466</v>
      </c>
      <c r="NR32" s="1327">
        <v>256075</v>
      </c>
      <c r="NS32" s="1328"/>
      <c r="NT32" s="1328"/>
      <c r="NU32" s="1328"/>
      <c r="NV32" s="1328"/>
      <c r="NW32" s="1329">
        <v>9749641</v>
      </c>
      <c r="NX32" s="1330">
        <v>216933</v>
      </c>
      <c r="NY32" s="1330">
        <v>9966574</v>
      </c>
      <c r="OA32" s="1362"/>
    </row>
    <row r="33" spans="1:391" ht="22.5" customHeight="1" thickTop="1" x14ac:dyDescent="0.2">
      <c r="A33" s="382" t="s">
        <v>118</v>
      </c>
      <c r="B33" s="412">
        <v>3925656</v>
      </c>
      <c r="C33" s="463">
        <v>3842887</v>
      </c>
      <c r="D33" s="413">
        <v>2.15</v>
      </c>
      <c r="E33" s="387"/>
      <c r="F33" s="387"/>
      <c r="G33" s="236" t="s">
        <v>119</v>
      </c>
      <c r="H33" s="414">
        <v>21686</v>
      </c>
      <c r="I33" s="422">
        <v>19551</v>
      </c>
      <c r="J33" s="375">
        <v>15270</v>
      </c>
      <c r="K33" s="423">
        <v>56507</v>
      </c>
      <c r="L33" s="424">
        <v>55093</v>
      </c>
      <c r="M33" s="1150">
        <v>2.57</v>
      </c>
      <c r="N33" s="208"/>
      <c r="O33" s="254" t="s">
        <v>61</v>
      </c>
      <c r="P33" s="255">
        <v>1076.42</v>
      </c>
      <c r="Q33" s="256">
        <v>1032.02</v>
      </c>
      <c r="R33" s="257">
        <v>4.3</v>
      </c>
      <c r="S33" s="255">
        <v>209.58</v>
      </c>
      <c r="T33" s="256">
        <v>203.11</v>
      </c>
      <c r="U33" s="257">
        <v>3.19</v>
      </c>
      <c r="V33" s="255">
        <v>1043.76</v>
      </c>
      <c r="W33" s="256">
        <v>1001.17</v>
      </c>
      <c r="X33" s="257">
        <v>4.25</v>
      </c>
      <c r="Y33" s="362"/>
      <c r="Z33" s="742"/>
      <c r="AA33" s="208" t="s">
        <v>37</v>
      </c>
      <c r="AB33" s="375">
        <v>32934</v>
      </c>
      <c r="AC33" s="375">
        <v>25782</v>
      </c>
      <c r="AD33" s="375">
        <v>27482</v>
      </c>
      <c r="AE33" s="375">
        <v>86198</v>
      </c>
      <c r="AF33" s="459"/>
      <c r="AG33" s="459"/>
      <c r="AH33" s="459"/>
      <c r="AI33" s="459"/>
      <c r="AJ33" s="459"/>
      <c r="AK33" s="208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420"/>
      <c r="BM33" s="1083"/>
      <c r="BN33" s="1083"/>
      <c r="BO33" s="1083"/>
      <c r="BP33" s="1526"/>
      <c r="BQ33" s="426"/>
      <c r="BR33" s="426"/>
      <c r="BS33" s="418"/>
      <c r="BT33" s="418"/>
      <c r="BU33" s="1542"/>
      <c r="BV33" s="1518"/>
      <c r="BW33" s="235"/>
      <c r="BX33" s="1089"/>
      <c r="BY33" s="419"/>
      <c r="BZ33" s="521"/>
      <c r="CA33" s="521"/>
      <c r="CB33" s="521"/>
      <c r="CC33" s="521"/>
      <c r="CE33" s="382" t="s">
        <v>118</v>
      </c>
      <c r="CF33" s="412">
        <v>4117347</v>
      </c>
      <c r="CG33" s="463">
        <v>4062459</v>
      </c>
      <c r="CH33" s="413">
        <v>1.35</v>
      </c>
      <c r="CI33" s="507"/>
      <c r="CJ33" s="507"/>
      <c r="CK33" s="236" t="s">
        <v>119</v>
      </c>
      <c r="CL33" s="414">
        <v>21717</v>
      </c>
      <c r="CM33" s="422">
        <v>12540</v>
      </c>
      <c r="CN33" s="375">
        <v>19201</v>
      </c>
      <c r="CO33" s="423">
        <v>53458</v>
      </c>
      <c r="CP33" s="424">
        <v>46509</v>
      </c>
      <c r="CQ33" s="1150">
        <v>14.94</v>
      </c>
      <c r="CR33" s="208"/>
      <c r="CS33" s="254" t="s">
        <v>61</v>
      </c>
      <c r="CT33" s="255">
        <v>655.94</v>
      </c>
      <c r="CU33" s="256">
        <v>631.11</v>
      </c>
      <c r="CV33" s="257">
        <v>3.93</v>
      </c>
      <c r="CW33" s="255">
        <v>207.2</v>
      </c>
      <c r="CX33" s="256">
        <v>204.11</v>
      </c>
      <c r="CY33" s="257">
        <v>1.51</v>
      </c>
      <c r="CZ33" s="255">
        <v>633.17999999999995</v>
      </c>
      <c r="DA33" s="256">
        <v>609.45000000000005</v>
      </c>
      <c r="DB33" s="257">
        <v>3.89</v>
      </c>
      <c r="DC33" s="362"/>
      <c r="DD33" s="742"/>
      <c r="DE33" s="208" t="s">
        <v>37</v>
      </c>
      <c r="DF33" s="375">
        <v>30423</v>
      </c>
      <c r="DG33" s="375">
        <v>27565</v>
      </c>
      <c r="DH33" s="375">
        <v>22978</v>
      </c>
      <c r="DI33" s="375">
        <v>80966</v>
      </c>
      <c r="DJ33" s="459"/>
      <c r="DK33" s="459"/>
      <c r="DL33" s="459"/>
      <c r="DM33" s="459"/>
      <c r="DN33" s="459"/>
      <c r="DO33" s="208"/>
      <c r="DP33" s="1075" t="s">
        <v>357</v>
      </c>
      <c r="DQ33" s="1641" t="s">
        <v>360</v>
      </c>
      <c r="DR33" s="1641"/>
      <c r="DS33" s="1641"/>
      <c r="DT33" s="1641"/>
      <c r="DU33" s="955"/>
      <c r="DV33" s="955"/>
      <c r="DW33" s="955"/>
      <c r="DX33" s="955"/>
      <c r="DY33" s="955"/>
      <c r="DZ33" s="955"/>
      <c r="EA33" s="955"/>
      <c r="EB33" s="955"/>
      <c r="EC33" s="955"/>
      <c r="ED33" s="956"/>
      <c r="EE33" s="594"/>
      <c r="EF33" s="594"/>
      <c r="EG33" s="594"/>
      <c r="EH33" s="594"/>
      <c r="EI33" s="594"/>
      <c r="EJ33" s="594"/>
      <c r="EK33" s="594"/>
      <c r="EL33" s="594"/>
      <c r="EM33" s="594"/>
      <c r="EN33" s="594"/>
      <c r="EO33" s="594"/>
      <c r="EP33" s="420"/>
      <c r="EQ33" s="1083"/>
      <c r="ER33" s="1083"/>
      <c r="ES33" s="1083"/>
      <c r="ET33" s="1526"/>
      <c r="EU33" s="426"/>
      <c r="EV33" s="426"/>
      <c r="EW33" s="418"/>
      <c r="EX33" s="418"/>
      <c r="EY33" s="1542"/>
      <c r="EZ33" s="1518"/>
      <c r="FA33" s="235"/>
      <c r="FB33" s="1089"/>
      <c r="FC33" s="419"/>
      <c r="FD33" s="521"/>
      <c r="FE33" s="521"/>
      <c r="FF33" s="521"/>
      <c r="FG33" s="420"/>
      <c r="FI33" s="382" t="s">
        <v>118</v>
      </c>
      <c r="FJ33" s="412">
        <v>3309318</v>
      </c>
      <c r="FK33" s="463">
        <v>3247545</v>
      </c>
      <c r="FL33" s="413">
        <v>1.9</v>
      </c>
      <c r="FM33" s="507"/>
      <c r="FN33" s="507"/>
      <c r="FO33" s="236" t="s">
        <v>119</v>
      </c>
      <c r="FP33" s="414">
        <v>10104</v>
      </c>
      <c r="FQ33" s="422">
        <v>13104</v>
      </c>
      <c r="FR33" s="375">
        <v>19390</v>
      </c>
      <c r="FS33" s="423">
        <v>42598</v>
      </c>
      <c r="FT33" s="424">
        <v>39772</v>
      </c>
      <c r="FU33" s="1150">
        <v>7.11</v>
      </c>
      <c r="FV33" s="742"/>
      <c r="FW33" s="254" t="s">
        <v>61</v>
      </c>
      <c r="FX33" s="255">
        <v>487.23</v>
      </c>
      <c r="FY33" s="256">
        <v>506.9</v>
      </c>
      <c r="FZ33" s="257">
        <v>-3.88</v>
      </c>
      <c r="GA33" s="255">
        <v>193.04</v>
      </c>
      <c r="GB33" s="256">
        <v>204.14</v>
      </c>
      <c r="GC33" s="257">
        <v>-5.44</v>
      </c>
      <c r="GD33" s="255">
        <v>472.82</v>
      </c>
      <c r="GE33" s="256">
        <v>492.44</v>
      </c>
      <c r="GF33" s="257">
        <v>-3.98</v>
      </c>
      <c r="GG33" s="362"/>
      <c r="GH33" s="742"/>
      <c r="GI33" s="208" t="s">
        <v>37</v>
      </c>
      <c r="GJ33" s="375">
        <v>21691</v>
      </c>
      <c r="GK33" s="375">
        <v>22208</v>
      </c>
      <c r="GL33" s="375">
        <v>19989</v>
      </c>
      <c r="GM33" s="375">
        <v>63888</v>
      </c>
      <c r="GN33" s="459"/>
      <c r="GO33" s="459"/>
      <c r="GP33" s="459"/>
      <c r="GQ33" s="459"/>
      <c r="GR33" s="459"/>
      <c r="GS33" s="208"/>
      <c r="GT33" s="1075" t="s">
        <v>357</v>
      </c>
      <c r="GU33" s="1641" t="s">
        <v>360</v>
      </c>
      <c r="GV33" s="1641"/>
      <c r="GW33" s="1641"/>
      <c r="GX33" s="1641"/>
      <c r="GY33" s="440"/>
      <c r="GZ33" s="440"/>
      <c r="HA33" s="440"/>
      <c r="HB33" s="440"/>
      <c r="HC33" s="440"/>
      <c r="HD33" s="440"/>
      <c r="HE33" s="440"/>
      <c r="HF33" s="440"/>
      <c r="HG33" s="440"/>
      <c r="HH33" s="467"/>
      <c r="HI33" s="468"/>
      <c r="HJ33" s="468"/>
      <c r="HK33" s="468"/>
      <c r="HL33" s="468"/>
      <c r="HM33" s="468"/>
      <c r="HN33" s="468"/>
      <c r="HO33" s="468"/>
      <c r="HP33" s="468"/>
      <c r="HQ33" s="468"/>
      <c r="HR33" s="468"/>
      <c r="HS33" s="468"/>
      <c r="HT33" s="420"/>
      <c r="HU33" s="1083"/>
      <c r="HV33" s="1083"/>
      <c r="HW33" s="1083"/>
      <c r="HX33" s="1526"/>
      <c r="HY33" s="426"/>
      <c r="HZ33" s="426"/>
      <c r="IA33" s="418"/>
      <c r="IB33" s="418"/>
      <c r="IC33" s="1542"/>
      <c r="ID33" s="1518"/>
      <c r="IE33" s="235"/>
      <c r="IF33" s="1089"/>
      <c r="IG33" s="419"/>
      <c r="IH33" s="521"/>
      <c r="II33" s="521"/>
      <c r="IJ33" s="521"/>
      <c r="IK33" s="521"/>
      <c r="IM33" s="382" t="s">
        <v>118</v>
      </c>
      <c r="IN33" s="412">
        <v>3810580</v>
      </c>
      <c r="IO33" s="463">
        <v>3727478</v>
      </c>
      <c r="IP33" s="413">
        <v>2.23</v>
      </c>
      <c r="IQ33" s="507"/>
      <c r="IR33" s="507"/>
      <c r="IS33" s="236" t="s">
        <v>119</v>
      </c>
      <c r="IT33" s="414">
        <v>19350</v>
      </c>
      <c r="IU33" s="422">
        <v>22664</v>
      </c>
      <c r="IV33" s="375">
        <v>16348</v>
      </c>
      <c r="IW33" s="423">
        <v>58362</v>
      </c>
      <c r="IX33" s="424">
        <v>53073</v>
      </c>
      <c r="IY33" s="1150">
        <v>9.9700000000000006</v>
      </c>
      <c r="IZ33" s="208"/>
      <c r="JA33" s="254" t="s">
        <v>61</v>
      </c>
      <c r="JB33" s="255">
        <v>608.29999999999995</v>
      </c>
      <c r="JC33" s="256">
        <v>639.05999999999995</v>
      </c>
      <c r="JD33" s="257">
        <v>-4.8099999999999996</v>
      </c>
      <c r="JE33" s="255">
        <v>219.17</v>
      </c>
      <c r="JF33" s="256">
        <v>230.48</v>
      </c>
      <c r="JG33" s="257">
        <v>-4.91</v>
      </c>
      <c r="JH33" s="255">
        <v>585.54999999999995</v>
      </c>
      <c r="JI33" s="256">
        <v>615.54</v>
      </c>
      <c r="JJ33" s="257">
        <v>-4.87</v>
      </c>
      <c r="JK33" s="362"/>
      <c r="JL33" s="742"/>
      <c r="JM33" s="208" t="s">
        <v>37</v>
      </c>
      <c r="JN33" s="375">
        <v>27263</v>
      </c>
      <c r="JO33" s="375">
        <v>28507</v>
      </c>
      <c r="JP33" s="375">
        <v>30202</v>
      </c>
      <c r="JQ33" s="375">
        <v>85972</v>
      </c>
      <c r="JR33" s="459"/>
      <c r="JS33" s="459"/>
      <c r="JT33" s="459"/>
      <c r="JU33" s="459"/>
      <c r="JV33" s="459"/>
      <c r="JW33" s="208"/>
      <c r="JX33" s="1075" t="s">
        <v>357</v>
      </c>
      <c r="JY33" s="1641" t="s">
        <v>360</v>
      </c>
      <c r="JZ33" s="1641"/>
      <c r="KA33" s="1641"/>
      <c r="KB33" s="1641"/>
      <c r="KC33" s="440"/>
      <c r="KD33" s="440"/>
      <c r="KE33" s="440"/>
      <c r="KF33" s="440"/>
      <c r="KG33" s="440"/>
      <c r="KH33" s="440"/>
      <c r="KI33" s="440"/>
      <c r="KJ33" s="440"/>
      <c r="KK33" s="440"/>
      <c r="KL33" s="467"/>
      <c r="KM33" s="468"/>
      <c r="KN33" s="468"/>
      <c r="KO33" s="468"/>
      <c r="KP33" s="468"/>
      <c r="KQ33" s="468"/>
      <c r="KR33" s="468"/>
      <c r="KS33" s="468"/>
      <c r="KT33" s="468"/>
      <c r="KU33" s="468"/>
      <c r="KV33" s="468"/>
      <c r="KW33" s="468"/>
      <c r="KX33" s="420"/>
      <c r="KY33" s="1083"/>
      <c r="KZ33" s="1083"/>
      <c r="LA33" s="1083"/>
      <c r="LB33" s="1526"/>
      <c r="LC33" s="426"/>
      <c r="LD33" s="426"/>
      <c r="LE33" s="418"/>
      <c r="LF33" s="418"/>
      <c r="LG33" s="1542"/>
      <c r="LH33" s="1518"/>
      <c r="LI33" s="235"/>
      <c r="LJ33" s="1089"/>
      <c r="LK33" s="419"/>
      <c r="LL33" s="521"/>
      <c r="LM33" s="521"/>
      <c r="LN33" s="521"/>
      <c r="LO33" s="521"/>
      <c r="LQ33" s="382" t="s">
        <v>118</v>
      </c>
      <c r="LR33" s="371">
        <v>15162901</v>
      </c>
      <c r="LS33" s="572">
        <v>14880369</v>
      </c>
      <c r="LT33" s="413">
        <v>1.9</v>
      </c>
      <c r="LU33" s="408"/>
      <c r="LV33" s="408"/>
      <c r="LW33" s="1202" t="s">
        <v>119</v>
      </c>
      <c r="LX33" s="1100">
        <v>210925</v>
      </c>
      <c r="LY33" s="1203">
        <v>194447</v>
      </c>
      <c r="LZ33" s="1204">
        <v>8.4700000000000006</v>
      </c>
      <c r="MA33" s="206"/>
      <c r="MB33" s="254" t="s">
        <v>61</v>
      </c>
      <c r="MC33" s="255">
        <v>725.88</v>
      </c>
      <c r="MD33" s="548">
        <v>719.68</v>
      </c>
      <c r="ME33" s="257">
        <v>0.86</v>
      </c>
      <c r="MF33" s="255">
        <v>209.35</v>
      </c>
      <c r="MG33" s="548">
        <v>213.14</v>
      </c>
      <c r="MH33" s="257">
        <v>-1.78</v>
      </c>
      <c r="MI33" s="255">
        <v>700.45</v>
      </c>
      <c r="MJ33" s="548">
        <v>695.1</v>
      </c>
      <c r="MK33" s="257">
        <v>0.77</v>
      </c>
      <c r="ML33" s="230"/>
      <c r="MM33" s="230"/>
      <c r="MN33" s="230" t="s">
        <v>37</v>
      </c>
      <c r="MO33" s="721">
        <v>86198</v>
      </c>
      <c r="MP33" s="721">
        <v>80966</v>
      </c>
      <c r="MQ33" s="721">
        <v>63888</v>
      </c>
      <c r="MR33" s="721">
        <v>85972</v>
      </c>
      <c r="MS33" s="721">
        <v>317024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360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414">
        <v>1407027</v>
      </c>
      <c r="C34" s="469">
        <v>1382970</v>
      </c>
      <c r="D34" s="340">
        <v>1.74</v>
      </c>
      <c r="E34" s="387"/>
      <c r="F34" s="387"/>
      <c r="G34" s="236" t="s">
        <v>121</v>
      </c>
      <c r="H34" s="414">
        <v>5021</v>
      </c>
      <c r="I34" s="422">
        <v>4837</v>
      </c>
      <c r="J34" s="375">
        <v>3957</v>
      </c>
      <c r="K34" s="423">
        <v>13815</v>
      </c>
      <c r="L34" s="424">
        <v>13120</v>
      </c>
      <c r="M34" s="1150">
        <v>5.3</v>
      </c>
      <c r="N34" s="208"/>
      <c r="O34" s="254" t="s">
        <v>67</v>
      </c>
      <c r="P34" s="255">
        <v>391.02</v>
      </c>
      <c r="Q34" s="256">
        <v>377.82</v>
      </c>
      <c r="R34" s="257">
        <v>3.49</v>
      </c>
      <c r="S34" s="255">
        <v>185.68</v>
      </c>
      <c r="T34" s="256">
        <v>182.03</v>
      </c>
      <c r="U34" s="257">
        <v>2.0099999999999998</v>
      </c>
      <c r="V34" s="255">
        <v>383.28</v>
      </c>
      <c r="W34" s="256">
        <v>370.53</v>
      </c>
      <c r="X34" s="257">
        <v>3.44</v>
      </c>
      <c r="Y34" s="362"/>
      <c r="Z34" s="208"/>
      <c r="AA34" s="208" t="s">
        <v>51</v>
      </c>
      <c r="AB34" s="375">
        <v>361720</v>
      </c>
      <c r="AC34" s="375">
        <v>358223</v>
      </c>
      <c r="AD34" s="375">
        <v>300952</v>
      </c>
      <c r="AE34" s="375">
        <v>1020895</v>
      </c>
      <c r="AF34" s="459"/>
      <c r="AG34" s="459"/>
      <c r="AH34" s="459"/>
      <c r="AI34" s="459"/>
      <c r="AJ34" s="459"/>
      <c r="AK34" s="208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326"/>
      <c r="BM34" s="1083"/>
      <c r="BN34" s="1083"/>
      <c r="BO34" s="1083"/>
      <c r="BP34" s="1292"/>
      <c r="BQ34" s="426"/>
      <c r="BR34" s="426"/>
      <c r="BS34" s="426"/>
      <c r="BT34" s="418"/>
      <c r="BU34" s="1542"/>
      <c r="BV34" s="1518"/>
      <c r="BW34" s="235"/>
      <c r="BX34" s="1089"/>
      <c r="BY34" s="419"/>
      <c r="BZ34" s="521"/>
      <c r="CA34" s="521"/>
      <c r="CB34" s="521"/>
      <c r="CC34" s="521"/>
      <c r="CE34" s="374" t="s">
        <v>120</v>
      </c>
      <c r="CF34" s="414">
        <v>1598202</v>
      </c>
      <c r="CG34" s="469">
        <v>1586865</v>
      </c>
      <c r="CH34" s="340">
        <v>0.71</v>
      </c>
      <c r="CI34" s="507"/>
      <c r="CJ34" s="507"/>
      <c r="CK34" s="236" t="s">
        <v>121</v>
      </c>
      <c r="CL34" s="414">
        <v>4936</v>
      </c>
      <c r="CM34" s="422">
        <v>4241</v>
      </c>
      <c r="CN34" s="375">
        <v>5217</v>
      </c>
      <c r="CO34" s="423">
        <v>14394</v>
      </c>
      <c r="CP34" s="424">
        <v>14188</v>
      </c>
      <c r="CQ34" s="1150">
        <v>1.45</v>
      </c>
      <c r="CR34" s="208"/>
      <c r="CS34" s="254" t="s">
        <v>67</v>
      </c>
      <c r="CT34" s="255">
        <v>281.63</v>
      </c>
      <c r="CU34" s="256">
        <v>269.89</v>
      </c>
      <c r="CV34" s="257">
        <v>4.3499999999999996</v>
      </c>
      <c r="CW34" s="255">
        <v>126.68</v>
      </c>
      <c r="CX34" s="256">
        <v>124.88</v>
      </c>
      <c r="CY34" s="257">
        <v>1.44</v>
      </c>
      <c r="CZ34" s="255">
        <v>273.77999999999997</v>
      </c>
      <c r="DA34" s="256">
        <v>262.54000000000002</v>
      </c>
      <c r="DB34" s="257">
        <v>4.28</v>
      </c>
      <c r="DC34" s="362"/>
      <c r="DD34" s="208"/>
      <c r="DE34" s="208" t="s">
        <v>51</v>
      </c>
      <c r="DF34" s="375">
        <v>356800</v>
      </c>
      <c r="DG34" s="375">
        <v>362411</v>
      </c>
      <c r="DH34" s="375">
        <v>305283</v>
      </c>
      <c r="DI34" s="375">
        <v>1024494</v>
      </c>
      <c r="DJ34" s="459"/>
      <c r="DK34" s="459"/>
      <c r="DL34" s="459"/>
      <c r="DM34" s="459"/>
      <c r="DN34" s="459"/>
      <c r="DO34" s="208"/>
      <c r="DP34" s="1076"/>
      <c r="DQ34" s="1642"/>
      <c r="DR34" s="1642"/>
      <c r="DS34" s="1642"/>
      <c r="DT34" s="1642"/>
      <c r="DU34" s="476"/>
      <c r="DV34" s="955"/>
      <c r="DW34" s="955"/>
      <c r="DX34" s="955"/>
      <c r="DY34" s="955"/>
      <c r="DZ34" s="955"/>
      <c r="EA34" s="955"/>
      <c r="EB34" s="955"/>
      <c r="EC34" s="955"/>
      <c r="ED34" s="1397" t="s">
        <v>122</v>
      </c>
      <c r="EE34" s="1397"/>
      <c r="EF34" s="1385"/>
      <c r="EG34" s="1385"/>
      <c r="EH34" s="1357"/>
      <c r="EI34" s="1357"/>
      <c r="EJ34" s="1357"/>
      <c r="EK34" s="1357"/>
      <c r="EL34" s="1357"/>
      <c r="EM34" s="1357"/>
      <c r="EN34" s="1357"/>
      <c r="EO34" s="271"/>
      <c r="EP34" s="326"/>
      <c r="EQ34" s="1083"/>
      <c r="ER34" s="1083"/>
      <c r="ES34" s="1083"/>
      <c r="ET34" s="1292"/>
      <c r="EU34" s="426"/>
      <c r="EV34" s="426"/>
      <c r="EW34" s="426"/>
      <c r="EX34" s="418"/>
      <c r="EY34" s="1542"/>
      <c r="EZ34" s="1518"/>
      <c r="FA34" s="235"/>
      <c r="FB34" s="1089"/>
      <c r="FC34" s="419"/>
      <c r="FD34" s="521"/>
      <c r="FE34" s="521"/>
      <c r="FF34" s="521"/>
      <c r="FG34" s="420"/>
      <c r="FI34" s="374" t="s">
        <v>120</v>
      </c>
      <c r="FJ34" s="414">
        <v>1289920</v>
      </c>
      <c r="FK34" s="469">
        <v>1325593</v>
      </c>
      <c r="FL34" s="340">
        <v>-2.69</v>
      </c>
      <c r="FM34" s="507"/>
      <c r="FN34" s="507"/>
      <c r="FO34" s="236" t="s">
        <v>121</v>
      </c>
      <c r="FP34" s="414">
        <v>1919</v>
      </c>
      <c r="FQ34" s="422">
        <v>2521</v>
      </c>
      <c r="FR34" s="375">
        <v>2736</v>
      </c>
      <c r="FS34" s="423">
        <v>7176</v>
      </c>
      <c r="FT34" s="424">
        <v>7094</v>
      </c>
      <c r="FU34" s="1150">
        <v>1.1599999999999999</v>
      </c>
      <c r="FV34" s="742"/>
      <c r="FW34" s="254" t="s">
        <v>67</v>
      </c>
      <c r="FX34" s="255">
        <v>250.68</v>
      </c>
      <c r="FY34" s="256">
        <v>260.31</v>
      </c>
      <c r="FZ34" s="257">
        <v>-3.7</v>
      </c>
      <c r="GA34" s="255">
        <v>123.98</v>
      </c>
      <c r="GB34" s="256">
        <v>124.34</v>
      </c>
      <c r="GC34" s="257">
        <v>-0.28999999999999998</v>
      </c>
      <c r="GD34" s="255">
        <v>244.47</v>
      </c>
      <c r="GE34" s="256">
        <v>253.81</v>
      </c>
      <c r="GF34" s="257">
        <v>-3.68</v>
      </c>
      <c r="GG34" s="362"/>
      <c r="GH34" s="208"/>
      <c r="GI34" s="208" t="s">
        <v>51</v>
      </c>
      <c r="GJ34" s="375">
        <v>269980</v>
      </c>
      <c r="GK34" s="375">
        <v>258455</v>
      </c>
      <c r="GL34" s="375">
        <v>247287</v>
      </c>
      <c r="GM34" s="375">
        <v>775722</v>
      </c>
      <c r="GN34" s="459"/>
      <c r="GO34" s="459"/>
      <c r="GP34" s="459"/>
      <c r="GQ34" s="459"/>
      <c r="GR34" s="459"/>
      <c r="GS34" s="208"/>
      <c r="GT34" s="1076"/>
      <c r="GU34" s="1642"/>
      <c r="GV34" s="1642"/>
      <c r="GW34" s="1642"/>
      <c r="GX34" s="1642"/>
      <c r="GY34" s="472"/>
      <c r="GZ34" s="440"/>
      <c r="HA34" s="440"/>
      <c r="HB34" s="440"/>
      <c r="HC34" s="440"/>
      <c r="HD34" s="440"/>
      <c r="HE34" s="440"/>
      <c r="HF34" s="440"/>
      <c r="HG34" s="44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326"/>
      <c r="HU34" s="1083"/>
      <c r="HV34" s="1083"/>
      <c r="HW34" s="1083"/>
      <c r="HX34" s="1292"/>
      <c r="HY34" s="426"/>
      <c r="HZ34" s="426"/>
      <c r="IA34" s="426"/>
      <c r="IB34" s="418"/>
      <c r="IC34" s="1542"/>
      <c r="ID34" s="1518"/>
      <c r="IE34" s="235"/>
      <c r="IF34" s="1089"/>
      <c r="IG34" s="419"/>
      <c r="IH34" s="521"/>
      <c r="II34" s="521"/>
      <c r="IJ34" s="521"/>
      <c r="IK34" s="521"/>
      <c r="IM34" s="374" t="s">
        <v>120</v>
      </c>
      <c r="IN34" s="414">
        <v>1374186</v>
      </c>
      <c r="IO34" s="469">
        <v>1393870</v>
      </c>
      <c r="IP34" s="340">
        <v>-1.41</v>
      </c>
      <c r="IQ34" s="507"/>
      <c r="IR34" s="507"/>
      <c r="IS34" s="236" t="s">
        <v>121</v>
      </c>
      <c r="IT34" s="414">
        <v>5187</v>
      </c>
      <c r="IU34" s="422">
        <v>5585</v>
      </c>
      <c r="IV34" s="375">
        <v>5207</v>
      </c>
      <c r="IW34" s="423">
        <v>15979</v>
      </c>
      <c r="IX34" s="424">
        <v>14726</v>
      </c>
      <c r="IY34" s="1150">
        <v>8.51</v>
      </c>
      <c r="IZ34" s="208"/>
      <c r="JA34" s="254" t="s">
        <v>67</v>
      </c>
      <c r="JB34" s="255">
        <v>221.58</v>
      </c>
      <c r="JC34" s="256">
        <v>234.76</v>
      </c>
      <c r="JD34" s="257">
        <v>-5.61</v>
      </c>
      <c r="JE34" s="255">
        <v>172.85</v>
      </c>
      <c r="JF34" s="256">
        <v>177.78</v>
      </c>
      <c r="JG34" s="257">
        <v>-2.77</v>
      </c>
      <c r="JH34" s="255">
        <v>218.73</v>
      </c>
      <c r="JI34" s="256">
        <v>231.48</v>
      </c>
      <c r="JJ34" s="257">
        <v>-5.51</v>
      </c>
      <c r="JK34" s="362"/>
      <c r="JL34" s="208"/>
      <c r="JM34" s="208" t="s">
        <v>51</v>
      </c>
      <c r="JN34" s="375">
        <v>302817</v>
      </c>
      <c r="JO34" s="375">
        <v>340544</v>
      </c>
      <c r="JP34" s="375">
        <v>295462</v>
      </c>
      <c r="JQ34" s="375">
        <v>938823</v>
      </c>
      <c r="JR34" s="459"/>
      <c r="JS34" s="459"/>
      <c r="JT34" s="459"/>
      <c r="JU34" s="459"/>
      <c r="JV34" s="459"/>
      <c r="JW34" s="208"/>
      <c r="JX34" s="1076"/>
      <c r="JY34" s="1642"/>
      <c r="JZ34" s="1642"/>
      <c r="KA34" s="1642"/>
      <c r="KB34" s="1642"/>
      <c r="KC34" s="472"/>
      <c r="KD34" s="440"/>
      <c r="KE34" s="440"/>
      <c r="KF34" s="440"/>
      <c r="KG34" s="440"/>
      <c r="KH34" s="440"/>
      <c r="KI34" s="440"/>
      <c r="KJ34" s="440"/>
      <c r="KK34" s="44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326"/>
      <c r="KY34" s="1083"/>
      <c r="KZ34" s="1083"/>
      <c r="LA34" s="1083"/>
      <c r="LB34" s="1292"/>
      <c r="LC34" s="426"/>
      <c r="LD34" s="426"/>
      <c r="LE34" s="426"/>
      <c r="LF34" s="418"/>
      <c r="LG34" s="1542"/>
      <c r="LH34" s="1518"/>
      <c r="LI34" s="235"/>
      <c r="LJ34" s="1089"/>
      <c r="LK34" s="419"/>
      <c r="LL34" s="521"/>
      <c r="LM34" s="521"/>
      <c r="LN34" s="521"/>
      <c r="LO34" s="521"/>
      <c r="LQ34" s="374" t="s">
        <v>120</v>
      </c>
      <c r="LR34" s="375">
        <v>5669335</v>
      </c>
      <c r="LS34" s="588">
        <v>5689298</v>
      </c>
      <c r="LT34" s="340">
        <v>-0.35</v>
      </c>
      <c r="LU34" s="408"/>
      <c r="LV34" s="408"/>
      <c r="LW34" s="1202" t="s">
        <v>121</v>
      </c>
      <c r="LX34" s="1100">
        <v>51364</v>
      </c>
      <c r="LY34" s="1203">
        <v>49128</v>
      </c>
      <c r="LZ34" s="1204">
        <v>4.55</v>
      </c>
      <c r="MA34" s="206"/>
      <c r="MB34" s="254" t="s">
        <v>67</v>
      </c>
      <c r="MC34" s="255">
        <v>288.16000000000003</v>
      </c>
      <c r="MD34" s="548">
        <v>287.19</v>
      </c>
      <c r="ME34" s="257">
        <v>0.34</v>
      </c>
      <c r="MF34" s="255">
        <v>154.77000000000001</v>
      </c>
      <c r="MG34" s="548">
        <v>155.15</v>
      </c>
      <c r="MH34" s="257">
        <v>-0.24</v>
      </c>
      <c r="MI34" s="255">
        <v>281.58999999999997</v>
      </c>
      <c r="MJ34" s="548">
        <v>280.79000000000002</v>
      </c>
      <c r="MK34" s="257">
        <v>0.28000000000000003</v>
      </c>
      <c r="ML34" s="230"/>
      <c r="MM34" s="230"/>
      <c r="MN34" s="230" t="s">
        <v>51</v>
      </c>
      <c r="MO34" s="721">
        <v>1020895</v>
      </c>
      <c r="MP34" s="721">
        <v>1024494</v>
      </c>
      <c r="MQ34" s="721">
        <v>775722</v>
      </c>
      <c r="MR34" s="721">
        <v>938823</v>
      </c>
      <c r="MS34" s="721">
        <v>3759934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473">
        <v>2518629</v>
      </c>
      <c r="C35" s="474">
        <v>2459917</v>
      </c>
      <c r="D35" s="342">
        <v>2.39</v>
      </c>
      <c r="E35" s="387"/>
      <c r="F35" s="387"/>
      <c r="G35" s="236" t="s">
        <v>124</v>
      </c>
      <c r="H35" s="414">
        <v>13693</v>
      </c>
      <c r="I35" s="422">
        <v>13319</v>
      </c>
      <c r="J35" s="375">
        <v>12606</v>
      </c>
      <c r="K35" s="423">
        <v>39618</v>
      </c>
      <c r="L35" s="424">
        <v>37186</v>
      </c>
      <c r="M35" s="1150">
        <v>6.54</v>
      </c>
      <c r="N35" s="208"/>
      <c r="O35" s="254" t="s">
        <v>72</v>
      </c>
      <c r="P35" s="255">
        <v>356.08</v>
      </c>
      <c r="Q35" s="256">
        <v>349.77</v>
      </c>
      <c r="R35" s="257">
        <v>1.8</v>
      </c>
      <c r="S35" s="255">
        <v>195.05</v>
      </c>
      <c r="T35" s="256">
        <v>191.22</v>
      </c>
      <c r="U35" s="257">
        <v>2</v>
      </c>
      <c r="V35" s="255">
        <v>350.01</v>
      </c>
      <c r="W35" s="256">
        <v>343.87</v>
      </c>
      <c r="X35" s="257">
        <v>1.79</v>
      </c>
      <c r="Y35" s="362"/>
      <c r="Z35" s="208"/>
      <c r="AA35" s="208" t="s">
        <v>57</v>
      </c>
      <c r="AB35" s="375">
        <v>948608</v>
      </c>
      <c r="AC35" s="375">
        <v>887420</v>
      </c>
      <c r="AD35" s="375">
        <v>982535</v>
      </c>
      <c r="AE35" s="375">
        <v>2818563</v>
      </c>
      <c r="AF35" s="459"/>
      <c r="AG35" s="459"/>
      <c r="AH35" s="459"/>
      <c r="AI35" s="459"/>
      <c r="AJ35" s="459"/>
      <c r="AK35" s="208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329"/>
      <c r="BM35" s="1083"/>
      <c r="BN35" s="1083"/>
      <c r="BO35" s="1083"/>
      <c r="BP35" s="1292"/>
      <c r="BQ35" s="426"/>
      <c r="BR35" s="426"/>
      <c r="BS35" s="426"/>
      <c r="BT35" s="418"/>
      <c r="BU35" s="1542"/>
      <c r="BV35" s="1518"/>
      <c r="BW35" s="235"/>
      <c r="BX35" s="1089"/>
      <c r="BY35" s="419"/>
      <c r="BZ35" s="521"/>
      <c r="CA35" s="521"/>
      <c r="CB35" s="521"/>
      <c r="CC35" s="521"/>
      <c r="CE35" s="383" t="s">
        <v>123</v>
      </c>
      <c r="CF35" s="473">
        <v>2519145</v>
      </c>
      <c r="CG35" s="474">
        <v>2475594</v>
      </c>
      <c r="CH35" s="342">
        <v>1.76</v>
      </c>
      <c r="CI35" s="507"/>
      <c r="CJ35" s="507"/>
      <c r="CK35" s="236" t="s">
        <v>124</v>
      </c>
      <c r="CL35" s="414">
        <v>13012</v>
      </c>
      <c r="CM35" s="422">
        <v>14908</v>
      </c>
      <c r="CN35" s="375">
        <v>12850</v>
      </c>
      <c r="CO35" s="423">
        <v>40770</v>
      </c>
      <c r="CP35" s="424">
        <v>42641</v>
      </c>
      <c r="CQ35" s="1150">
        <v>-4.3899999999999997</v>
      </c>
      <c r="CR35" s="208"/>
      <c r="CS35" s="254" t="s">
        <v>72</v>
      </c>
      <c r="CT35" s="255">
        <v>332.3</v>
      </c>
      <c r="CU35" s="256">
        <v>320.45999999999998</v>
      </c>
      <c r="CV35" s="257">
        <v>3.69</v>
      </c>
      <c r="CW35" s="255">
        <v>118.1</v>
      </c>
      <c r="CX35" s="256">
        <v>115.66</v>
      </c>
      <c r="CY35" s="257">
        <v>2.11</v>
      </c>
      <c r="CZ35" s="255">
        <v>321.44</v>
      </c>
      <c r="DA35" s="256">
        <v>310.07</v>
      </c>
      <c r="DB35" s="257">
        <v>3.67</v>
      </c>
      <c r="DC35" s="362"/>
      <c r="DD35" s="208"/>
      <c r="DE35" s="208" t="s">
        <v>57</v>
      </c>
      <c r="DF35" s="375">
        <v>1048731</v>
      </c>
      <c r="DG35" s="375">
        <v>1018689</v>
      </c>
      <c r="DH35" s="375">
        <v>944467</v>
      </c>
      <c r="DI35" s="375">
        <v>3011887</v>
      </c>
      <c r="DJ35" s="459"/>
      <c r="DK35" s="459"/>
      <c r="DL35" s="459"/>
      <c r="DM35" s="459"/>
      <c r="DN35" s="459"/>
      <c r="DO35" s="208"/>
      <c r="DP35" s="1076"/>
      <c r="DQ35" s="1660" t="s">
        <v>381</v>
      </c>
      <c r="DR35" s="1660"/>
      <c r="DS35" s="1660"/>
      <c r="DT35" s="1660"/>
      <c r="DU35" s="476"/>
      <c r="DV35" s="955"/>
      <c r="DW35" s="955"/>
      <c r="DX35" s="955"/>
      <c r="DY35" s="561"/>
      <c r="DZ35" s="476"/>
      <c r="EA35" s="955"/>
      <c r="EB35" s="955"/>
      <c r="EC35" s="955"/>
      <c r="ED35" s="1402"/>
      <c r="EE35" s="1651" t="s">
        <v>20</v>
      </c>
      <c r="EF35" s="1652"/>
      <c r="EG35" s="1652"/>
      <c r="EH35" s="1652"/>
      <c r="EI35" s="1652"/>
      <c r="EJ35" s="1652"/>
      <c r="EK35" s="1652"/>
      <c r="EL35" s="1652"/>
      <c r="EM35" s="1653"/>
      <c r="EN35" s="1389" t="s">
        <v>21</v>
      </c>
      <c r="EO35" s="1412" t="s">
        <v>32</v>
      </c>
      <c r="EP35" s="329"/>
      <c r="EQ35" s="1083"/>
      <c r="ER35" s="1083"/>
      <c r="ES35" s="1083"/>
      <c r="ET35" s="1292"/>
      <c r="EU35" s="426"/>
      <c r="EV35" s="426"/>
      <c r="EW35" s="426"/>
      <c r="EX35" s="418"/>
      <c r="EY35" s="1542"/>
      <c r="EZ35" s="1518"/>
      <c r="FA35" s="235"/>
      <c r="FB35" s="1089"/>
      <c r="FC35" s="419"/>
      <c r="FD35" s="521"/>
      <c r="FE35" s="521"/>
      <c r="FF35" s="521"/>
      <c r="FG35" s="420"/>
      <c r="FI35" s="383" t="s">
        <v>123</v>
      </c>
      <c r="FJ35" s="414">
        <v>2019398</v>
      </c>
      <c r="FK35" s="469">
        <v>1921952</v>
      </c>
      <c r="FL35" s="340">
        <v>5.07</v>
      </c>
      <c r="FM35" s="507"/>
      <c r="FN35" s="507"/>
      <c r="FO35" s="236" t="s">
        <v>124</v>
      </c>
      <c r="FP35" s="414">
        <v>9745</v>
      </c>
      <c r="FQ35" s="422">
        <v>10301</v>
      </c>
      <c r="FR35" s="375">
        <v>10250</v>
      </c>
      <c r="FS35" s="423">
        <v>30296</v>
      </c>
      <c r="FT35" s="424">
        <v>29032</v>
      </c>
      <c r="FU35" s="1150">
        <v>4.3499999999999996</v>
      </c>
      <c r="FV35" s="742"/>
      <c r="FW35" s="254" t="s">
        <v>72</v>
      </c>
      <c r="FX35" s="255">
        <v>399.08</v>
      </c>
      <c r="FY35" s="256">
        <v>384.43</v>
      </c>
      <c r="FZ35" s="257">
        <v>3.81</v>
      </c>
      <c r="GA35" s="255">
        <v>113.08</v>
      </c>
      <c r="GB35" s="256">
        <v>115.43</v>
      </c>
      <c r="GC35" s="257">
        <v>-2.04</v>
      </c>
      <c r="GD35" s="255">
        <v>385.08</v>
      </c>
      <c r="GE35" s="256">
        <v>371.58</v>
      </c>
      <c r="GF35" s="257">
        <v>3.63</v>
      </c>
      <c r="GG35" s="362"/>
      <c r="GH35" s="208"/>
      <c r="GI35" s="208" t="s">
        <v>57</v>
      </c>
      <c r="GJ35" s="375">
        <v>814644</v>
      </c>
      <c r="GK35" s="375">
        <v>871590</v>
      </c>
      <c r="GL35" s="375">
        <v>783474</v>
      </c>
      <c r="GM35" s="375">
        <v>2469708</v>
      </c>
      <c r="GN35" s="459"/>
      <c r="GO35" s="459"/>
      <c r="GP35" s="459"/>
      <c r="GQ35" s="459"/>
      <c r="GR35" s="459"/>
      <c r="GS35" s="208"/>
      <c r="GT35" s="1076"/>
      <c r="GU35" s="1660" t="s">
        <v>359</v>
      </c>
      <c r="GV35" s="1660"/>
      <c r="GW35" s="1660"/>
      <c r="GX35" s="1660"/>
      <c r="GY35" s="472"/>
      <c r="GZ35" s="440"/>
      <c r="HA35" s="440"/>
      <c r="HB35" s="440"/>
      <c r="HC35" s="475"/>
      <c r="HD35" s="476"/>
      <c r="HE35" s="440"/>
      <c r="HF35" s="440"/>
      <c r="HG35" s="440"/>
      <c r="HH35" s="1286"/>
      <c r="HI35" s="1648" t="s">
        <v>20</v>
      </c>
      <c r="HJ35" s="1649"/>
      <c r="HK35" s="1649"/>
      <c r="HL35" s="1649"/>
      <c r="HM35" s="1649"/>
      <c r="HN35" s="1649"/>
      <c r="HO35" s="1649"/>
      <c r="HP35" s="1649"/>
      <c r="HQ35" s="1650"/>
      <c r="HR35" s="1287" t="s">
        <v>21</v>
      </c>
      <c r="HS35" s="1413" t="s">
        <v>32</v>
      </c>
      <c r="HT35" s="329"/>
      <c r="HU35" s="1083"/>
      <c r="HV35" s="1083"/>
      <c r="HW35" s="1083"/>
      <c r="HX35" s="1292"/>
      <c r="HY35" s="426"/>
      <c r="HZ35" s="426"/>
      <c r="IA35" s="426"/>
      <c r="IB35" s="418"/>
      <c r="IC35" s="1542"/>
      <c r="ID35" s="1518"/>
      <c r="IE35" s="235"/>
      <c r="IF35" s="1089"/>
      <c r="IG35" s="419"/>
      <c r="IH35" s="521"/>
      <c r="II35" s="521"/>
      <c r="IJ35" s="521"/>
      <c r="IK35" s="521"/>
      <c r="IM35" s="383" t="s">
        <v>123</v>
      </c>
      <c r="IN35" s="473">
        <v>2436394</v>
      </c>
      <c r="IO35" s="474">
        <v>2333608</v>
      </c>
      <c r="IP35" s="342">
        <v>4.4000000000000004</v>
      </c>
      <c r="IQ35" s="507"/>
      <c r="IR35" s="507"/>
      <c r="IS35" s="236" t="s">
        <v>124</v>
      </c>
      <c r="IT35" s="414">
        <v>16037</v>
      </c>
      <c r="IU35" s="422">
        <v>16172</v>
      </c>
      <c r="IV35" s="375">
        <v>12658</v>
      </c>
      <c r="IW35" s="423">
        <v>44867</v>
      </c>
      <c r="IX35" s="424">
        <v>43596</v>
      </c>
      <c r="IY35" s="1150">
        <v>2.92</v>
      </c>
      <c r="IZ35" s="208"/>
      <c r="JA35" s="254" t="s">
        <v>72</v>
      </c>
      <c r="JB35" s="255">
        <v>390.91</v>
      </c>
      <c r="JC35" s="256">
        <v>402.06</v>
      </c>
      <c r="JD35" s="257">
        <v>-2.77</v>
      </c>
      <c r="JE35" s="255">
        <v>226.26</v>
      </c>
      <c r="JF35" s="256">
        <v>239.93</v>
      </c>
      <c r="JG35" s="257">
        <v>-5.7</v>
      </c>
      <c r="JH35" s="255">
        <v>381.29</v>
      </c>
      <c r="JI35" s="256">
        <v>392.73</v>
      </c>
      <c r="JJ35" s="257">
        <v>-2.91</v>
      </c>
      <c r="JK35" s="362"/>
      <c r="JL35" s="208"/>
      <c r="JM35" s="208" t="s">
        <v>57</v>
      </c>
      <c r="JN35" s="375">
        <v>890708</v>
      </c>
      <c r="JO35" s="375">
        <v>950358</v>
      </c>
      <c r="JP35" s="375">
        <v>944719</v>
      </c>
      <c r="JQ35" s="375">
        <v>2785785</v>
      </c>
      <c r="JR35" s="459"/>
      <c r="JS35" s="459"/>
      <c r="JT35" s="459"/>
      <c r="JU35" s="459"/>
      <c r="JV35" s="459"/>
      <c r="JW35" s="208"/>
      <c r="JX35" s="1076"/>
      <c r="JY35" s="1660" t="s">
        <v>359</v>
      </c>
      <c r="JZ35" s="1660"/>
      <c r="KA35" s="1660"/>
      <c r="KB35" s="1660"/>
      <c r="KC35" s="472"/>
      <c r="KD35" s="440"/>
      <c r="KE35" s="440"/>
      <c r="KF35" s="440"/>
      <c r="KG35" s="475"/>
      <c r="KH35" s="476"/>
      <c r="KI35" s="440"/>
      <c r="KJ35" s="440"/>
      <c r="KK35" s="440"/>
      <c r="KL35" s="1289"/>
      <c r="KM35" s="1648" t="s">
        <v>20</v>
      </c>
      <c r="KN35" s="1649"/>
      <c r="KO35" s="1649"/>
      <c r="KP35" s="1649"/>
      <c r="KQ35" s="1649"/>
      <c r="KR35" s="1649"/>
      <c r="KS35" s="1649"/>
      <c r="KT35" s="1649"/>
      <c r="KU35" s="1650"/>
      <c r="KV35" s="1290" t="s">
        <v>21</v>
      </c>
      <c r="KW35" s="1414" t="s">
        <v>32</v>
      </c>
      <c r="KX35" s="329"/>
      <c r="KY35" s="1083"/>
      <c r="KZ35" s="1083"/>
      <c r="LA35" s="1083"/>
      <c r="LB35" s="1292"/>
      <c r="LC35" s="426"/>
      <c r="LD35" s="426"/>
      <c r="LE35" s="426"/>
      <c r="LF35" s="418"/>
      <c r="LG35" s="1542"/>
      <c r="LH35" s="1518"/>
      <c r="LI35" s="235"/>
      <c r="LJ35" s="1089"/>
      <c r="LK35" s="419"/>
      <c r="LL35" s="521"/>
      <c r="LM35" s="521"/>
      <c r="LN35" s="521"/>
      <c r="LO35" s="521"/>
      <c r="LQ35" s="383" t="s">
        <v>123</v>
      </c>
      <c r="LR35" s="473">
        <v>9493566</v>
      </c>
      <c r="LS35" s="589">
        <v>9191071</v>
      </c>
      <c r="LT35" s="342">
        <v>3.29</v>
      </c>
      <c r="LU35" s="408"/>
      <c r="LV35" s="408"/>
      <c r="LW35" s="1202" t="s">
        <v>124</v>
      </c>
      <c r="LX35" s="1100">
        <v>155551</v>
      </c>
      <c r="LY35" s="1203">
        <v>152455</v>
      </c>
      <c r="LZ35" s="1204">
        <v>2.0299999999999998</v>
      </c>
      <c r="MA35" s="206"/>
      <c r="MB35" s="254" t="s">
        <v>72</v>
      </c>
      <c r="MC35" s="255">
        <v>368.72</v>
      </c>
      <c r="MD35" s="548">
        <v>363.96</v>
      </c>
      <c r="ME35" s="257">
        <v>1.31</v>
      </c>
      <c r="MF35" s="255">
        <v>171.51</v>
      </c>
      <c r="MG35" s="548">
        <v>174.79</v>
      </c>
      <c r="MH35" s="257">
        <v>-1.88</v>
      </c>
      <c r="MI35" s="255">
        <v>359.01</v>
      </c>
      <c r="MJ35" s="548">
        <v>354.79</v>
      </c>
      <c r="MK35" s="257">
        <v>1.19</v>
      </c>
      <c r="ML35" s="230"/>
      <c r="MM35" s="230"/>
      <c r="MN35" s="230" t="s">
        <v>57</v>
      </c>
      <c r="MO35" s="721">
        <v>2818563</v>
      </c>
      <c r="MP35" s="721">
        <v>3011887</v>
      </c>
      <c r="MQ35" s="721">
        <v>2469708</v>
      </c>
      <c r="MR35" s="721">
        <v>2785785</v>
      </c>
      <c r="MS35" s="721">
        <v>11085943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414">
        <v>44316</v>
      </c>
      <c r="I36" s="422">
        <v>45670</v>
      </c>
      <c r="J36" s="375">
        <v>44803</v>
      </c>
      <c r="K36" s="423">
        <v>134789</v>
      </c>
      <c r="L36" s="424">
        <v>120924</v>
      </c>
      <c r="M36" s="1150">
        <v>11.47</v>
      </c>
      <c r="N36" s="208"/>
      <c r="O36" s="263" t="s">
        <v>77</v>
      </c>
      <c r="P36" s="255">
        <v>121.79</v>
      </c>
      <c r="Q36" s="256">
        <v>118.91</v>
      </c>
      <c r="R36" s="257">
        <v>2.42</v>
      </c>
      <c r="S36" s="255">
        <v>75.03</v>
      </c>
      <c r="T36" s="256">
        <v>72.400000000000006</v>
      </c>
      <c r="U36" s="257">
        <v>3.63</v>
      </c>
      <c r="V36" s="255">
        <v>120.03</v>
      </c>
      <c r="W36" s="256">
        <v>117.17</v>
      </c>
      <c r="X36" s="257">
        <v>2.44</v>
      </c>
      <c r="Y36" s="362"/>
      <c r="Z36" s="208"/>
      <c r="AA36" s="208" t="s">
        <v>62</v>
      </c>
      <c r="AB36" s="375">
        <v>220330</v>
      </c>
      <c r="AC36" s="375">
        <v>202225</v>
      </c>
      <c r="AD36" s="375">
        <v>243148</v>
      </c>
      <c r="AE36" s="375">
        <v>665703</v>
      </c>
      <c r="AF36" s="459"/>
      <c r="AG36" s="459"/>
      <c r="AH36" s="459"/>
      <c r="AI36" s="459"/>
      <c r="AJ36" s="459"/>
      <c r="AK36" s="208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333"/>
      <c r="BM36" s="1083"/>
      <c r="BN36" s="1083"/>
      <c r="BO36" s="1083"/>
      <c r="BP36" s="309"/>
      <c r="BQ36" s="407"/>
      <c r="BR36" s="407"/>
      <c r="BS36" s="309"/>
      <c r="BT36" s="407"/>
      <c r="BU36" s="1518"/>
      <c r="BV36" s="1518"/>
      <c r="BW36" s="235"/>
      <c r="BX36" s="1089"/>
      <c r="BY36" s="419"/>
      <c r="BZ36" s="521"/>
      <c r="CA36" s="521"/>
      <c r="CB36" s="521"/>
      <c r="CC36" s="521"/>
      <c r="CE36" s="716" t="s">
        <v>182</v>
      </c>
      <c r="CF36" s="733"/>
      <c r="CG36" s="733"/>
      <c r="CH36" s="228"/>
      <c r="CI36" s="408"/>
      <c r="CJ36" s="408"/>
      <c r="CK36" s="236" t="s">
        <v>125</v>
      </c>
      <c r="CL36" s="414">
        <v>66275</v>
      </c>
      <c r="CM36" s="422">
        <v>83662</v>
      </c>
      <c r="CN36" s="375">
        <v>63663</v>
      </c>
      <c r="CO36" s="423">
        <v>213600</v>
      </c>
      <c r="CP36" s="424">
        <v>187890</v>
      </c>
      <c r="CQ36" s="1150">
        <v>13.68</v>
      </c>
      <c r="CR36" s="208"/>
      <c r="CS36" s="263" t="s">
        <v>77</v>
      </c>
      <c r="CT36" s="255">
        <v>75.5</v>
      </c>
      <c r="CU36" s="256">
        <v>72.23</v>
      </c>
      <c r="CV36" s="257">
        <v>4.53</v>
      </c>
      <c r="CW36" s="255">
        <v>55.8</v>
      </c>
      <c r="CX36" s="256">
        <v>53.45</v>
      </c>
      <c r="CY36" s="257">
        <v>4.4000000000000004</v>
      </c>
      <c r="CZ36" s="255">
        <v>74.5</v>
      </c>
      <c r="DA36" s="256">
        <v>71.28</v>
      </c>
      <c r="DB36" s="257">
        <v>4.5199999999999996</v>
      </c>
      <c r="DC36" s="362"/>
      <c r="DD36" s="208"/>
      <c r="DE36" s="208" t="s">
        <v>62</v>
      </c>
      <c r="DF36" s="375">
        <v>271037</v>
      </c>
      <c r="DG36" s="375">
        <v>270510</v>
      </c>
      <c r="DH36" s="375">
        <v>234864</v>
      </c>
      <c r="DI36" s="375">
        <v>776411</v>
      </c>
      <c r="DJ36" s="459"/>
      <c r="DK36" s="459"/>
      <c r="DL36" s="459"/>
      <c r="DM36" s="459"/>
      <c r="DN36" s="459"/>
      <c r="DO36" s="208"/>
      <c r="DP36" s="241"/>
      <c r="DQ36" s="476"/>
      <c r="DR36" s="476"/>
      <c r="DS36" s="476"/>
      <c r="DT36" s="476"/>
      <c r="DU36" s="476"/>
      <c r="DV36" s="955"/>
      <c r="DW36" s="955"/>
      <c r="DX36" s="955"/>
      <c r="DY36" s="955"/>
      <c r="DZ36" s="955"/>
      <c r="EA36" s="955"/>
      <c r="EB36" s="955"/>
      <c r="EC36" s="955"/>
      <c r="ED36" s="1415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333"/>
      <c r="EQ36" s="1083"/>
      <c r="ER36" s="1083"/>
      <c r="ES36" s="1083"/>
      <c r="ET36" s="309"/>
      <c r="EU36" s="407"/>
      <c r="EV36" s="407"/>
      <c r="EW36" s="309"/>
      <c r="EX36" s="407"/>
      <c r="EY36" s="1518"/>
      <c r="EZ36" s="1518"/>
      <c r="FA36" s="235"/>
      <c r="FB36" s="1089"/>
      <c r="FC36" s="419"/>
      <c r="FD36" s="521"/>
      <c r="FE36" s="521"/>
      <c r="FF36" s="521"/>
      <c r="FG36" s="420"/>
      <c r="FI36" s="716" t="s">
        <v>182</v>
      </c>
      <c r="FJ36" s="1566"/>
      <c r="FK36" s="1566"/>
      <c r="FL36" s="1567"/>
      <c r="FM36" s="408"/>
      <c r="FN36" s="408"/>
      <c r="FO36" s="236" t="s">
        <v>125</v>
      </c>
      <c r="FP36" s="414">
        <v>52631</v>
      </c>
      <c r="FQ36" s="422">
        <v>46812</v>
      </c>
      <c r="FR36" s="375">
        <v>50455</v>
      </c>
      <c r="FS36" s="423">
        <v>149898</v>
      </c>
      <c r="FT36" s="424">
        <v>143673</v>
      </c>
      <c r="FU36" s="1150">
        <v>4.33</v>
      </c>
      <c r="FV36" s="742"/>
      <c r="FW36" s="263" t="s">
        <v>77</v>
      </c>
      <c r="FX36" s="255">
        <v>81.03</v>
      </c>
      <c r="FY36" s="256">
        <v>83.44</v>
      </c>
      <c r="FZ36" s="257">
        <v>-2.89</v>
      </c>
      <c r="GA36" s="255">
        <v>72.33</v>
      </c>
      <c r="GB36" s="256">
        <v>72.37</v>
      </c>
      <c r="GC36" s="257">
        <v>-0.06</v>
      </c>
      <c r="GD36" s="255">
        <v>80.599999999999994</v>
      </c>
      <c r="GE36" s="256">
        <v>82.92</v>
      </c>
      <c r="GF36" s="257">
        <v>-2.8</v>
      </c>
      <c r="GG36" s="362"/>
      <c r="GH36" s="208"/>
      <c r="GI36" s="208" t="s">
        <v>62</v>
      </c>
      <c r="GJ36" s="375">
        <v>192685</v>
      </c>
      <c r="GK36" s="375">
        <v>215489</v>
      </c>
      <c r="GL36" s="375">
        <v>175946</v>
      </c>
      <c r="GM36" s="375">
        <v>584120</v>
      </c>
      <c r="GN36" s="459"/>
      <c r="GO36" s="459"/>
      <c r="GP36" s="459"/>
      <c r="GQ36" s="459"/>
      <c r="GR36" s="459"/>
      <c r="GS36" s="208"/>
      <c r="GT36" s="241"/>
      <c r="GU36" s="470"/>
      <c r="GV36" s="471"/>
      <c r="GW36" s="472"/>
      <c r="GX36" s="472"/>
      <c r="GY36" s="472"/>
      <c r="GZ36" s="440"/>
      <c r="HA36" s="440"/>
      <c r="HB36" s="440"/>
      <c r="HC36" s="440"/>
      <c r="HD36" s="440"/>
      <c r="HE36" s="440"/>
      <c r="HF36" s="440"/>
      <c r="HG36" s="44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333"/>
      <c r="HU36" s="1083"/>
      <c r="HV36" s="1083"/>
      <c r="HW36" s="1083"/>
      <c r="HX36" s="309"/>
      <c r="HY36" s="407"/>
      <c r="HZ36" s="407"/>
      <c r="IA36" s="309"/>
      <c r="IB36" s="407"/>
      <c r="IC36" s="1518"/>
      <c r="ID36" s="1518"/>
      <c r="IE36" s="235"/>
      <c r="IF36" s="1089"/>
      <c r="IG36" s="419"/>
      <c r="IH36" s="521"/>
      <c r="II36" s="521"/>
      <c r="IJ36" s="521"/>
      <c r="IK36" s="521"/>
      <c r="IM36" s="716" t="s">
        <v>182</v>
      </c>
      <c r="IN36" s="308"/>
      <c r="IO36" s="308"/>
      <c r="IP36" s="228"/>
      <c r="IQ36" s="408"/>
      <c r="IR36" s="408"/>
      <c r="IS36" s="236" t="s">
        <v>125</v>
      </c>
      <c r="IT36" s="414">
        <v>56427</v>
      </c>
      <c r="IU36" s="422">
        <v>59788</v>
      </c>
      <c r="IV36" s="375">
        <v>54907</v>
      </c>
      <c r="IW36" s="423">
        <v>171122</v>
      </c>
      <c r="IX36" s="424">
        <v>170649</v>
      </c>
      <c r="IY36" s="1150">
        <v>0.28000000000000003</v>
      </c>
      <c r="IZ36" s="208"/>
      <c r="JA36" s="263" t="s">
        <v>77</v>
      </c>
      <c r="JB36" s="255">
        <v>231.85</v>
      </c>
      <c r="JC36" s="256">
        <v>246.9</v>
      </c>
      <c r="JD36" s="257">
        <v>-6.1</v>
      </c>
      <c r="JE36" s="255">
        <v>143.69</v>
      </c>
      <c r="JF36" s="256">
        <v>144.51</v>
      </c>
      <c r="JG36" s="257">
        <v>-0.56999999999999995</v>
      </c>
      <c r="JH36" s="255">
        <v>226.7</v>
      </c>
      <c r="JI36" s="256">
        <v>241</v>
      </c>
      <c r="JJ36" s="257">
        <v>-5.93</v>
      </c>
      <c r="JK36" s="362"/>
      <c r="JL36" s="208"/>
      <c r="JM36" s="208" t="s">
        <v>62</v>
      </c>
      <c r="JN36" s="375">
        <v>264082</v>
      </c>
      <c r="JO36" s="375">
        <v>259778</v>
      </c>
      <c r="JP36" s="375">
        <v>221836</v>
      </c>
      <c r="JQ36" s="375">
        <v>745696</v>
      </c>
      <c r="JR36" s="459"/>
      <c r="JS36" s="459"/>
      <c r="JT36" s="459"/>
      <c r="JU36" s="459"/>
      <c r="JV36" s="459"/>
      <c r="JW36" s="208"/>
      <c r="JX36" s="241"/>
      <c r="JY36" s="470"/>
      <c r="JZ36" s="471"/>
      <c r="KA36" s="472"/>
      <c r="KB36" s="472"/>
      <c r="KC36" s="472"/>
      <c r="KD36" s="440"/>
      <c r="KE36" s="440"/>
      <c r="KF36" s="440"/>
      <c r="KG36" s="440"/>
      <c r="KH36" s="440"/>
      <c r="KI36" s="440"/>
      <c r="KJ36" s="440"/>
      <c r="KK36" s="44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333"/>
      <c r="KY36" s="1083"/>
      <c r="KZ36" s="1083"/>
      <c r="LA36" s="1083"/>
      <c r="LB36" s="309"/>
      <c r="LC36" s="407"/>
      <c r="LD36" s="407"/>
      <c r="LE36" s="309"/>
      <c r="LF36" s="407"/>
      <c r="LG36" s="1518"/>
      <c r="LH36" s="1518"/>
      <c r="LI36" s="235"/>
      <c r="LJ36" s="1089"/>
      <c r="LK36" s="419"/>
      <c r="LL36" s="521"/>
      <c r="LM36" s="521"/>
      <c r="LN36" s="521"/>
      <c r="LO36" s="521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669409</v>
      </c>
      <c r="LY36" s="1203">
        <v>623136</v>
      </c>
      <c r="LZ36" s="1204">
        <v>7.43</v>
      </c>
      <c r="MA36" s="206"/>
      <c r="MB36" s="263" t="s">
        <v>77</v>
      </c>
      <c r="MC36" s="255">
        <v>135.56</v>
      </c>
      <c r="MD36" s="548">
        <v>138.07</v>
      </c>
      <c r="ME36" s="257">
        <v>-1.82</v>
      </c>
      <c r="MF36" s="255">
        <v>94.04</v>
      </c>
      <c r="MG36" s="548">
        <v>92.71</v>
      </c>
      <c r="MH36" s="257">
        <v>1.43</v>
      </c>
      <c r="MI36" s="255">
        <v>133.52000000000001</v>
      </c>
      <c r="MJ36" s="548">
        <v>135.87</v>
      </c>
      <c r="MK36" s="257">
        <v>-1.73</v>
      </c>
      <c r="ML36" s="230"/>
      <c r="MM36" s="230"/>
      <c r="MN36" s="230" t="s">
        <v>62</v>
      </c>
      <c r="MO36" s="721">
        <v>665703</v>
      </c>
      <c r="MP36" s="721">
        <v>776411</v>
      </c>
      <c r="MQ36" s="721">
        <v>584120</v>
      </c>
      <c r="MR36" s="721">
        <v>745696</v>
      </c>
      <c r="MS36" s="721">
        <v>2771930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360"/>
      <c r="B37" s="1481"/>
      <c r="C37" s="1481"/>
      <c r="D37" s="360"/>
      <c r="E37" s="1482"/>
      <c r="F37" s="387"/>
      <c r="G37" s="236" t="s">
        <v>126</v>
      </c>
      <c r="H37" s="414">
        <v>12853</v>
      </c>
      <c r="I37" s="422">
        <v>10106</v>
      </c>
      <c r="J37" s="375">
        <v>9462</v>
      </c>
      <c r="K37" s="423">
        <v>32421</v>
      </c>
      <c r="L37" s="424">
        <v>32398</v>
      </c>
      <c r="M37" s="1150">
        <v>7.0000000000000007E-2</v>
      </c>
      <c r="N37" s="208"/>
      <c r="O37" s="266" t="s">
        <v>81</v>
      </c>
      <c r="P37" s="267">
        <v>5318.5000000000009</v>
      </c>
      <c r="Q37" s="268">
        <v>5107.3700000000008</v>
      </c>
      <c r="R37" s="269">
        <v>4.13</v>
      </c>
      <c r="S37" s="270">
        <v>1743.9599999999998</v>
      </c>
      <c r="T37" s="268">
        <v>1681.67</v>
      </c>
      <c r="U37" s="269">
        <v>3.7</v>
      </c>
      <c r="V37" s="270">
        <v>5183.7899999999991</v>
      </c>
      <c r="W37" s="268">
        <v>4979.8499999999995</v>
      </c>
      <c r="X37" s="269">
        <v>4.0999999999999996</v>
      </c>
      <c r="Y37" s="439"/>
      <c r="Z37" s="208"/>
      <c r="AA37" s="208" t="s">
        <v>68</v>
      </c>
      <c r="AB37" s="375">
        <v>220047</v>
      </c>
      <c r="AC37" s="375">
        <v>202991</v>
      </c>
      <c r="AD37" s="375">
        <v>221673</v>
      </c>
      <c r="AE37" s="375">
        <v>644711</v>
      </c>
      <c r="AF37" s="459"/>
      <c r="AG37" s="459"/>
      <c r="AH37" s="459"/>
      <c r="AI37" s="459"/>
      <c r="AJ37" s="459"/>
      <c r="AK37" s="208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13067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13067</v>
      </c>
      <c r="BJ37" s="1314">
        <v>0</v>
      </c>
      <c r="BK37" s="1315">
        <v>13067</v>
      </c>
      <c r="BL37" s="433"/>
      <c r="BM37" s="1083"/>
      <c r="BN37" s="1083"/>
      <c r="BO37" s="1083"/>
      <c r="BP37" s="1279"/>
      <c r="BQ37" s="1531"/>
      <c r="BR37" s="1531"/>
      <c r="BS37" s="1531"/>
      <c r="BT37" s="441"/>
      <c r="BU37" s="1518"/>
      <c r="BV37" s="1518"/>
      <c r="BW37" s="235"/>
      <c r="BX37" s="1089"/>
      <c r="BY37" s="419"/>
      <c r="BZ37" s="521"/>
      <c r="CA37" s="521"/>
      <c r="CB37" s="521"/>
      <c r="CC37" s="521"/>
      <c r="CE37" s="360"/>
      <c r="CF37" s="1558"/>
      <c r="CG37" s="1558"/>
      <c r="CH37" s="360"/>
      <c r="CI37" s="1488"/>
      <c r="CJ37" s="408"/>
      <c r="CK37" s="236" t="s">
        <v>126</v>
      </c>
      <c r="CL37" s="414">
        <v>12521</v>
      </c>
      <c r="CM37" s="422">
        <v>14225</v>
      </c>
      <c r="CN37" s="375">
        <v>9994</v>
      </c>
      <c r="CO37" s="423">
        <v>36740</v>
      </c>
      <c r="CP37" s="424">
        <v>39174</v>
      </c>
      <c r="CQ37" s="1150">
        <v>-6.21</v>
      </c>
      <c r="CR37" s="208"/>
      <c r="CS37" s="540" t="s">
        <v>81</v>
      </c>
      <c r="CT37" s="267">
        <v>5585.74</v>
      </c>
      <c r="CU37" s="268">
        <v>5392.2</v>
      </c>
      <c r="CV37" s="269">
        <v>3.59</v>
      </c>
      <c r="CW37" s="270">
        <v>1487.92</v>
      </c>
      <c r="CX37" s="268">
        <v>1459.46</v>
      </c>
      <c r="CY37" s="269">
        <v>1.95</v>
      </c>
      <c r="CZ37" s="270">
        <v>5377.94</v>
      </c>
      <c r="DA37" s="268">
        <v>5192.7199999999993</v>
      </c>
      <c r="DB37" s="269">
        <v>3.57</v>
      </c>
      <c r="DC37" s="439"/>
      <c r="DD37" s="208"/>
      <c r="DE37" s="208" t="s">
        <v>68</v>
      </c>
      <c r="DF37" s="375">
        <v>248440</v>
      </c>
      <c r="DG37" s="375">
        <v>237037</v>
      </c>
      <c r="DH37" s="375">
        <v>235836</v>
      </c>
      <c r="DI37" s="375">
        <v>721313</v>
      </c>
      <c r="DJ37" s="459"/>
      <c r="DK37" s="459"/>
      <c r="DL37" s="459"/>
      <c r="DM37" s="459"/>
      <c r="DN37" s="459"/>
      <c r="DO37" s="208"/>
      <c r="DP37" s="241"/>
      <c r="DQ37" s="476"/>
      <c r="DR37" s="476"/>
      <c r="DS37" s="476"/>
      <c r="DT37" s="476"/>
      <c r="DU37" s="476"/>
      <c r="DV37" s="955"/>
      <c r="DW37" s="955"/>
      <c r="DX37" s="955"/>
      <c r="DY37" s="955"/>
      <c r="DZ37" s="955"/>
      <c r="EA37" s="955"/>
      <c r="EB37" s="955"/>
      <c r="EC37" s="955"/>
      <c r="ED37" s="1407" t="s">
        <v>53</v>
      </c>
      <c r="EE37" s="1310">
        <v>19819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19819</v>
      </c>
      <c r="EN37" s="1314">
        <v>0</v>
      </c>
      <c r="EO37" s="1315">
        <v>19819</v>
      </c>
      <c r="EP37" s="433"/>
      <c r="EQ37" s="1083"/>
      <c r="ER37" s="1083"/>
      <c r="ES37" s="1083"/>
      <c r="ET37" s="1279"/>
      <c r="EU37" s="1531"/>
      <c r="EV37" s="1531"/>
      <c r="EW37" s="1531"/>
      <c r="EX37" s="441"/>
      <c r="EY37" s="1518"/>
      <c r="EZ37" s="1518"/>
      <c r="FA37" s="235"/>
      <c r="FB37" s="1089"/>
      <c r="FC37" s="419"/>
      <c r="FD37" s="521"/>
      <c r="FE37" s="521"/>
      <c r="FF37" s="521"/>
      <c r="FG37" s="420"/>
      <c r="FI37" s="360"/>
      <c r="FJ37" s="1565"/>
      <c r="FK37" s="1565"/>
      <c r="FL37" s="360"/>
      <c r="FM37" s="408"/>
      <c r="FN37" s="408"/>
      <c r="FO37" s="236" t="s">
        <v>126</v>
      </c>
      <c r="FP37" s="414">
        <v>8254</v>
      </c>
      <c r="FQ37" s="422">
        <v>8046</v>
      </c>
      <c r="FR37" s="375">
        <v>7244</v>
      </c>
      <c r="FS37" s="423">
        <v>23544</v>
      </c>
      <c r="FT37" s="424">
        <v>23247</v>
      </c>
      <c r="FU37" s="1150">
        <v>1.28</v>
      </c>
      <c r="FV37" s="742"/>
      <c r="FW37" s="266" t="s">
        <v>81</v>
      </c>
      <c r="FX37" s="267">
        <v>3860.11</v>
      </c>
      <c r="FY37" s="268">
        <v>3860.3900000000003</v>
      </c>
      <c r="FZ37" s="269">
        <v>-0.01</v>
      </c>
      <c r="GA37" s="270">
        <v>1629.77</v>
      </c>
      <c r="GB37" s="268">
        <v>1611.4099999999999</v>
      </c>
      <c r="GC37" s="269">
        <v>1.1399999999999999</v>
      </c>
      <c r="GD37" s="270">
        <v>3750.87</v>
      </c>
      <c r="GE37" s="268">
        <v>3752.9500000000003</v>
      </c>
      <c r="GF37" s="269">
        <v>-0.06</v>
      </c>
      <c r="GG37" s="439"/>
      <c r="GH37" s="208"/>
      <c r="GI37" s="208" t="s">
        <v>68</v>
      </c>
      <c r="GJ37" s="375">
        <v>179215</v>
      </c>
      <c r="GK37" s="375">
        <v>186235</v>
      </c>
      <c r="GL37" s="375">
        <v>191549</v>
      </c>
      <c r="GM37" s="375">
        <v>556999</v>
      </c>
      <c r="GN37" s="459"/>
      <c r="GO37" s="459"/>
      <c r="GP37" s="459"/>
      <c r="GQ37" s="459"/>
      <c r="GR37" s="459"/>
      <c r="GS37" s="208"/>
      <c r="GT37" s="241"/>
      <c r="GU37" s="470"/>
      <c r="GV37" s="471"/>
      <c r="GW37" s="472"/>
      <c r="GX37" s="472"/>
      <c r="GY37" s="472"/>
      <c r="GZ37" s="440"/>
      <c r="HA37" s="440"/>
      <c r="HB37" s="440"/>
      <c r="HC37" s="440"/>
      <c r="HD37" s="440"/>
      <c r="HE37" s="440"/>
      <c r="HF37" s="440"/>
      <c r="HG37" s="440"/>
      <c r="HH37" s="1309" t="s">
        <v>53</v>
      </c>
      <c r="HI37" s="1310">
        <v>4178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4178</v>
      </c>
      <c r="HR37" s="1314">
        <v>0</v>
      </c>
      <c r="HS37" s="1315">
        <v>4178</v>
      </c>
      <c r="HT37" s="433"/>
      <c r="HU37" s="1083"/>
      <c r="HV37" s="1083"/>
      <c r="HW37" s="1083"/>
      <c r="HX37" s="1279"/>
      <c r="HY37" s="1531"/>
      <c r="HZ37" s="1531"/>
      <c r="IA37" s="1531"/>
      <c r="IB37" s="441"/>
      <c r="IC37" s="1518"/>
      <c r="ID37" s="1518"/>
      <c r="IE37" s="235"/>
      <c r="IF37" s="1089"/>
      <c r="IG37" s="419"/>
      <c r="IH37" s="521"/>
      <c r="II37" s="521"/>
      <c r="IJ37" s="521"/>
      <c r="IK37" s="521"/>
      <c r="IM37" s="360"/>
      <c r="IN37" s="308"/>
      <c r="IO37" s="308"/>
      <c r="IP37" s="228"/>
      <c r="IQ37" s="408"/>
      <c r="IR37" s="408"/>
      <c r="IS37" s="236" t="s">
        <v>126</v>
      </c>
      <c r="IT37" s="414">
        <v>12535</v>
      </c>
      <c r="IU37" s="422">
        <v>9809</v>
      </c>
      <c r="IV37" s="375">
        <v>9117</v>
      </c>
      <c r="IW37" s="423">
        <v>31461</v>
      </c>
      <c r="IX37" s="424">
        <v>31415</v>
      </c>
      <c r="IY37" s="1150">
        <v>0.15</v>
      </c>
      <c r="IZ37" s="208"/>
      <c r="JA37" s="266" t="s">
        <v>81</v>
      </c>
      <c r="JB37" s="267">
        <v>5043.1900000000005</v>
      </c>
      <c r="JC37" s="268">
        <v>5059.21</v>
      </c>
      <c r="JD37" s="269">
        <v>-0.32</v>
      </c>
      <c r="JE37" s="270">
        <v>1780.47</v>
      </c>
      <c r="JF37" s="268">
        <v>1770.3100000000002</v>
      </c>
      <c r="JG37" s="269">
        <v>0.56999999999999995</v>
      </c>
      <c r="JH37" s="270">
        <v>4852.4499999999989</v>
      </c>
      <c r="JI37" s="268">
        <v>4869.8799999999992</v>
      </c>
      <c r="JJ37" s="269">
        <v>-0.36</v>
      </c>
      <c r="JK37" s="439"/>
      <c r="JL37" s="208"/>
      <c r="JM37" s="208" t="s">
        <v>68</v>
      </c>
      <c r="JN37" s="375">
        <v>224010</v>
      </c>
      <c r="JO37" s="375">
        <v>238133</v>
      </c>
      <c r="JP37" s="375">
        <v>221533</v>
      </c>
      <c r="JQ37" s="375">
        <v>683676</v>
      </c>
      <c r="JR37" s="459"/>
      <c r="JS37" s="459"/>
      <c r="JT37" s="459"/>
      <c r="JU37" s="459"/>
      <c r="JV37" s="459"/>
      <c r="JW37" s="208"/>
      <c r="JX37" s="241"/>
      <c r="JY37" s="470"/>
      <c r="JZ37" s="471"/>
      <c r="KA37" s="472"/>
      <c r="KB37" s="472"/>
      <c r="KC37" s="472"/>
      <c r="KD37" s="440"/>
      <c r="KE37" s="440"/>
      <c r="KF37" s="440"/>
      <c r="KG37" s="440"/>
      <c r="KH37" s="440"/>
      <c r="KI37" s="440"/>
      <c r="KJ37" s="440"/>
      <c r="KK37" s="440"/>
      <c r="KL37" s="1363" t="s">
        <v>53</v>
      </c>
      <c r="KM37" s="1310">
        <v>13793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13793</v>
      </c>
      <c r="KV37" s="1314">
        <v>0</v>
      </c>
      <c r="KW37" s="1315">
        <v>13793</v>
      </c>
      <c r="KX37" s="433"/>
      <c r="KY37" s="1083"/>
      <c r="KZ37" s="1083"/>
      <c r="LA37" s="1083"/>
      <c r="LB37" s="1279"/>
      <c r="LC37" s="1531"/>
      <c r="LD37" s="1531"/>
      <c r="LE37" s="1531"/>
      <c r="LF37" s="441"/>
      <c r="LG37" s="1518"/>
      <c r="LH37" s="1518"/>
      <c r="LI37" s="235"/>
      <c r="LJ37" s="1089"/>
      <c r="LK37" s="419"/>
      <c r="LL37" s="521"/>
      <c r="LM37" s="521"/>
      <c r="LN37" s="521"/>
      <c r="LO37" s="521"/>
      <c r="LQ37" s="228"/>
      <c r="LR37" s="308"/>
      <c r="LS37" s="308"/>
      <c r="LT37" s="228"/>
      <c r="LU37" s="408"/>
      <c r="LV37" s="408"/>
      <c r="LW37" s="1202" t="s">
        <v>126</v>
      </c>
      <c r="LX37" s="1100">
        <v>124166</v>
      </c>
      <c r="LY37" s="1203">
        <v>126234</v>
      </c>
      <c r="LZ37" s="1204">
        <v>-1.64</v>
      </c>
      <c r="MA37" s="206"/>
      <c r="MB37" s="266" t="s">
        <v>81</v>
      </c>
      <c r="MC37" s="267">
        <v>5037.9100000000008</v>
      </c>
      <c r="MD37" s="549">
        <v>4929.7199999999993</v>
      </c>
      <c r="ME37" s="269">
        <v>2.19</v>
      </c>
      <c r="MF37" s="267">
        <v>1670.7399999999998</v>
      </c>
      <c r="MG37" s="549">
        <v>1642.0500000000002</v>
      </c>
      <c r="MH37" s="269">
        <v>1.75</v>
      </c>
      <c r="MI37" s="267">
        <v>4872.1200000000008</v>
      </c>
      <c r="MJ37" s="549">
        <v>4770.2300000000005</v>
      </c>
      <c r="MK37" s="269">
        <v>2.14</v>
      </c>
      <c r="ML37" s="230"/>
      <c r="MM37" s="230"/>
      <c r="MN37" s="230" t="s">
        <v>68</v>
      </c>
      <c r="MO37" s="721">
        <v>644711</v>
      </c>
      <c r="MP37" s="721">
        <v>721313</v>
      </c>
      <c r="MQ37" s="721">
        <v>556999</v>
      </c>
      <c r="MR37" s="721">
        <v>683676</v>
      </c>
      <c r="MS37" s="721">
        <v>2606699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50857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50857</v>
      </c>
      <c r="NX37" s="1314">
        <v>0</v>
      </c>
      <c r="NY37" s="1315">
        <v>50857</v>
      </c>
      <c r="OA37" s="1362"/>
    </row>
    <row r="38" spans="1:391" ht="22.5" customHeight="1" thickTop="1" x14ac:dyDescent="0.2">
      <c r="A38" s="360"/>
      <c r="B38" s="1481"/>
      <c r="C38" s="1481"/>
      <c r="D38" s="360"/>
      <c r="E38" s="1482"/>
      <c r="F38" s="387"/>
      <c r="G38" s="236" t="s">
        <v>127</v>
      </c>
      <c r="H38" s="414">
        <v>1458</v>
      </c>
      <c r="I38" s="422">
        <v>2421</v>
      </c>
      <c r="J38" s="375">
        <v>3258</v>
      </c>
      <c r="K38" s="423">
        <v>7137</v>
      </c>
      <c r="L38" s="424">
        <v>7365</v>
      </c>
      <c r="M38" s="1150">
        <v>-3.1</v>
      </c>
      <c r="N38" s="208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28"/>
      <c r="Z38" s="208"/>
      <c r="AA38" s="208" t="s">
        <v>73</v>
      </c>
      <c r="AB38" s="375">
        <v>218179</v>
      </c>
      <c r="AC38" s="375">
        <v>198159</v>
      </c>
      <c r="AD38" s="375">
        <v>218993</v>
      </c>
      <c r="AE38" s="375">
        <v>635331</v>
      </c>
      <c r="AF38" s="459"/>
      <c r="AG38" s="459"/>
      <c r="AH38" s="459"/>
      <c r="AI38" s="459"/>
      <c r="AJ38" s="459"/>
      <c r="AK38" s="208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13588</v>
      </c>
      <c r="BB38" s="1318">
        <v>4785</v>
      </c>
      <c r="BC38" s="1318">
        <v>15038</v>
      </c>
      <c r="BD38" s="1319">
        <v>0</v>
      </c>
      <c r="BE38" s="1318"/>
      <c r="BF38" s="1318"/>
      <c r="BG38" s="1318"/>
      <c r="BH38" s="1318"/>
      <c r="BI38" s="1320">
        <v>33411</v>
      </c>
      <c r="BJ38" s="1314">
        <v>0</v>
      </c>
      <c r="BK38" s="1315">
        <v>33411</v>
      </c>
      <c r="BL38" s="433"/>
      <c r="BM38" s="1083"/>
      <c r="BN38" s="1083"/>
      <c r="BO38" s="1083"/>
      <c r="BP38" s="309"/>
      <c r="BQ38" s="407"/>
      <c r="BR38" s="407"/>
      <c r="BS38" s="407"/>
      <c r="BT38" s="407"/>
      <c r="BU38" s="1518"/>
      <c r="BV38" s="1518"/>
      <c r="BW38" s="235"/>
      <c r="BX38" s="1089"/>
      <c r="BY38" s="419"/>
      <c r="BZ38" s="521"/>
      <c r="CA38" s="521"/>
      <c r="CB38" s="521"/>
      <c r="CC38" s="521"/>
      <c r="CE38" s="360"/>
      <c r="CF38" s="1558"/>
      <c r="CG38" s="1558"/>
      <c r="CH38" s="360"/>
      <c r="CI38" s="1488"/>
      <c r="CJ38" s="408"/>
      <c r="CK38" s="236" t="s">
        <v>127</v>
      </c>
      <c r="CL38" s="414">
        <v>1952</v>
      </c>
      <c r="CM38" s="422">
        <v>1797</v>
      </c>
      <c r="CN38" s="375">
        <v>1287</v>
      </c>
      <c r="CO38" s="423">
        <v>5036</v>
      </c>
      <c r="CP38" s="424">
        <v>4960</v>
      </c>
      <c r="CQ38" s="1150">
        <v>1.53</v>
      </c>
      <c r="CR38" s="208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28"/>
      <c r="DD38" s="208"/>
      <c r="DE38" s="208" t="s">
        <v>73</v>
      </c>
      <c r="DF38" s="375">
        <v>229365</v>
      </c>
      <c r="DG38" s="375">
        <v>218103</v>
      </c>
      <c r="DH38" s="375">
        <v>215411</v>
      </c>
      <c r="DI38" s="375">
        <v>662879</v>
      </c>
      <c r="DJ38" s="459"/>
      <c r="DK38" s="459"/>
      <c r="DL38" s="459"/>
      <c r="DM38" s="459"/>
      <c r="DN38" s="459"/>
      <c r="DO38" s="208"/>
      <c r="DP38" s="241"/>
      <c r="DQ38" s="476"/>
      <c r="DR38" s="476"/>
      <c r="DS38" s="476"/>
      <c r="DT38" s="476"/>
      <c r="DU38" s="476"/>
      <c r="DV38" s="955"/>
      <c r="DW38" s="955"/>
      <c r="DX38" s="955"/>
      <c r="DY38" s="955"/>
      <c r="DZ38" s="955"/>
      <c r="EA38" s="955"/>
      <c r="EB38" s="955"/>
      <c r="EC38" s="955"/>
      <c r="ED38" s="1407" t="s">
        <v>59</v>
      </c>
      <c r="EE38" s="1317">
        <v>9120</v>
      </c>
      <c r="EF38" s="1318">
        <v>1621</v>
      </c>
      <c r="EG38" s="1318">
        <v>3547</v>
      </c>
      <c r="EH38" s="1319">
        <v>0</v>
      </c>
      <c r="EI38" s="1318"/>
      <c r="EJ38" s="1318"/>
      <c r="EK38" s="1318"/>
      <c r="EL38" s="1318"/>
      <c r="EM38" s="1320">
        <v>14288</v>
      </c>
      <c r="EN38" s="1314">
        <v>2501</v>
      </c>
      <c r="EO38" s="1315">
        <v>16789</v>
      </c>
      <c r="EP38" s="433"/>
      <c r="EQ38" s="1083"/>
      <c r="ER38" s="1083"/>
      <c r="ES38" s="1083"/>
      <c r="ET38" s="309"/>
      <c r="EU38" s="407"/>
      <c r="EV38" s="407"/>
      <c r="EW38" s="407"/>
      <c r="EX38" s="407"/>
      <c r="EY38" s="1518"/>
      <c r="EZ38" s="1518"/>
      <c r="FA38" s="235"/>
      <c r="FB38" s="1089"/>
      <c r="FC38" s="419"/>
      <c r="FD38" s="521"/>
      <c r="FE38" s="521"/>
      <c r="FF38" s="521"/>
      <c r="FG38" s="420"/>
      <c r="FI38" s="360"/>
      <c r="FJ38" s="360"/>
      <c r="FK38" s="360"/>
      <c r="FL38" s="360"/>
      <c r="FM38" s="408"/>
      <c r="FN38" s="408"/>
      <c r="FO38" s="236" t="s">
        <v>127</v>
      </c>
      <c r="FP38" s="414">
        <v>1024</v>
      </c>
      <c r="FQ38" s="422">
        <v>854</v>
      </c>
      <c r="FR38" s="375">
        <v>2314</v>
      </c>
      <c r="FS38" s="423">
        <v>4192</v>
      </c>
      <c r="FT38" s="424">
        <v>4218</v>
      </c>
      <c r="FU38" s="1150">
        <v>-0.62</v>
      </c>
      <c r="FV38" s="742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228"/>
      <c r="GH38" s="208"/>
      <c r="GI38" s="208" t="s">
        <v>73</v>
      </c>
      <c r="GJ38" s="375">
        <v>187443</v>
      </c>
      <c r="GK38" s="375">
        <v>197252</v>
      </c>
      <c r="GL38" s="375">
        <v>178616</v>
      </c>
      <c r="GM38" s="375">
        <v>563311</v>
      </c>
      <c r="GN38" s="459"/>
      <c r="GO38" s="459"/>
      <c r="GP38" s="459"/>
      <c r="GQ38" s="459"/>
      <c r="GR38" s="459"/>
      <c r="GS38" s="208"/>
      <c r="GT38" s="241"/>
      <c r="GU38" s="470"/>
      <c r="GV38" s="471"/>
      <c r="GW38" s="472"/>
      <c r="GX38" s="472"/>
      <c r="GY38" s="472"/>
      <c r="GZ38" s="440"/>
      <c r="HA38" s="440"/>
      <c r="HB38" s="440"/>
      <c r="HC38" s="440"/>
      <c r="HD38" s="440"/>
      <c r="HE38" s="440"/>
      <c r="HF38" s="440"/>
      <c r="HG38" s="440"/>
      <c r="HH38" s="1309" t="s">
        <v>59</v>
      </c>
      <c r="HI38" s="1317">
        <v>4409</v>
      </c>
      <c r="HJ38" s="1318">
        <v>903</v>
      </c>
      <c r="HK38" s="1318">
        <v>1849</v>
      </c>
      <c r="HL38" s="1319">
        <v>0</v>
      </c>
      <c r="HM38" s="1318"/>
      <c r="HN38" s="1318"/>
      <c r="HO38" s="1318"/>
      <c r="HP38" s="1318"/>
      <c r="HQ38" s="1320">
        <v>7161</v>
      </c>
      <c r="HR38" s="1314">
        <v>2326</v>
      </c>
      <c r="HS38" s="1315">
        <v>9487</v>
      </c>
      <c r="HT38" s="433"/>
      <c r="HU38" s="1083"/>
      <c r="HV38" s="1083"/>
      <c r="HW38" s="1083"/>
      <c r="HX38" s="309"/>
      <c r="HY38" s="407"/>
      <c r="HZ38" s="407"/>
      <c r="IA38" s="407"/>
      <c r="IB38" s="407"/>
      <c r="IC38" s="1518"/>
      <c r="ID38" s="1518"/>
      <c r="IE38" s="235"/>
      <c r="IF38" s="1089"/>
      <c r="IG38" s="419"/>
      <c r="IH38" s="521"/>
      <c r="II38" s="521"/>
      <c r="IJ38" s="521"/>
      <c r="IK38" s="521"/>
      <c r="IM38" s="360"/>
      <c r="IN38" s="228"/>
      <c r="IO38" s="228"/>
      <c r="IP38" s="228"/>
      <c r="IQ38" s="408"/>
      <c r="IR38" s="408"/>
      <c r="IS38" s="236" t="s">
        <v>127</v>
      </c>
      <c r="IT38" s="414">
        <v>2253</v>
      </c>
      <c r="IU38" s="422">
        <v>1309</v>
      </c>
      <c r="IV38" s="375">
        <v>2047</v>
      </c>
      <c r="IW38" s="423">
        <v>5609</v>
      </c>
      <c r="IX38" s="424">
        <v>4392</v>
      </c>
      <c r="IY38" s="1150">
        <v>27.71</v>
      </c>
      <c r="IZ38" s="208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228"/>
      <c r="JL38" s="208"/>
      <c r="JM38" s="208" t="s">
        <v>73</v>
      </c>
      <c r="JN38" s="375">
        <v>165554</v>
      </c>
      <c r="JO38" s="375">
        <v>189154</v>
      </c>
      <c r="JP38" s="375">
        <v>197730</v>
      </c>
      <c r="JQ38" s="375">
        <v>552438</v>
      </c>
      <c r="JR38" s="459"/>
      <c r="JS38" s="459"/>
      <c r="JT38" s="459"/>
      <c r="JU38" s="459"/>
      <c r="JV38" s="459"/>
      <c r="JW38" s="208"/>
      <c r="JX38" s="241"/>
      <c r="JY38" s="470"/>
      <c r="JZ38" s="471"/>
      <c r="KA38" s="472"/>
      <c r="KB38" s="472"/>
      <c r="KC38" s="472"/>
      <c r="KD38" s="440"/>
      <c r="KE38" s="440"/>
      <c r="KF38" s="440"/>
      <c r="KG38" s="440"/>
      <c r="KH38" s="440"/>
      <c r="KI38" s="440"/>
      <c r="KJ38" s="440"/>
      <c r="KK38" s="440"/>
      <c r="KL38" s="1363" t="s">
        <v>59</v>
      </c>
      <c r="KM38" s="1317">
        <v>7107</v>
      </c>
      <c r="KN38" s="1318">
        <v>1595</v>
      </c>
      <c r="KO38" s="1318">
        <v>3003</v>
      </c>
      <c r="KP38" s="1319">
        <v>0</v>
      </c>
      <c r="KQ38" s="1318"/>
      <c r="KR38" s="1318"/>
      <c r="KS38" s="1318"/>
      <c r="KT38" s="1318"/>
      <c r="KU38" s="1320">
        <v>11705</v>
      </c>
      <c r="KV38" s="1314">
        <v>2252</v>
      </c>
      <c r="KW38" s="1315">
        <v>13957</v>
      </c>
      <c r="KX38" s="433"/>
      <c r="KY38" s="1083"/>
      <c r="KZ38" s="1083"/>
      <c r="LA38" s="1083"/>
      <c r="LB38" s="309"/>
      <c r="LC38" s="407"/>
      <c r="LD38" s="407"/>
      <c r="LE38" s="407"/>
      <c r="LF38" s="407"/>
      <c r="LG38" s="1518"/>
      <c r="LH38" s="1518"/>
      <c r="LI38" s="235"/>
      <c r="LJ38" s="1089"/>
      <c r="LK38" s="419"/>
      <c r="LL38" s="521"/>
      <c r="LM38" s="521"/>
      <c r="LN38" s="521"/>
      <c r="LO38" s="521"/>
      <c r="LQ38" s="228"/>
      <c r="LR38" s="228"/>
      <c r="LS38" s="228"/>
      <c r="LT38" s="228"/>
      <c r="LU38" s="408"/>
      <c r="LV38" s="408"/>
      <c r="LW38" s="1202" t="s">
        <v>127</v>
      </c>
      <c r="LX38" s="1100">
        <v>21974</v>
      </c>
      <c r="LY38" s="1203">
        <v>20935</v>
      </c>
      <c r="LZ38" s="1204">
        <v>4.96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635331</v>
      </c>
      <c r="MP38" s="721">
        <v>662879</v>
      </c>
      <c r="MQ38" s="721">
        <v>563311</v>
      </c>
      <c r="MR38" s="721">
        <v>552438</v>
      </c>
      <c r="MS38" s="721">
        <v>2413959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34224</v>
      </c>
      <c r="NP38" s="1318">
        <v>8904</v>
      </c>
      <c r="NQ38" s="1318">
        <v>23437</v>
      </c>
      <c r="NR38" s="1319">
        <v>0</v>
      </c>
      <c r="NS38" s="1318"/>
      <c r="NT38" s="1318"/>
      <c r="NU38" s="1318"/>
      <c r="NV38" s="1318"/>
      <c r="NW38" s="1320">
        <v>66565</v>
      </c>
      <c r="NX38" s="1314">
        <v>7079</v>
      </c>
      <c r="NY38" s="1315">
        <v>73644</v>
      </c>
      <c r="OA38" s="1362"/>
    </row>
    <row r="39" spans="1:391" ht="22.5" customHeight="1" x14ac:dyDescent="0.2">
      <c r="A39" s="360"/>
      <c r="B39" s="1481"/>
      <c r="C39" s="1481"/>
      <c r="D39" s="360"/>
      <c r="E39" s="1482"/>
      <c r="F39" s="387"/>
      <c r="G39" s="236" t="s">
        <v>128</v>
      </c>
      <c r="H39" s="414">
        <v>34193</v>
      </c>
      <c r="I39" s="422">
        <v>29279</v>
      </c>
      <c r="J39" s="375">
        <v>34626</v>
      </c>
      <c r="K39" s="423">
        <v>98098</v>
      </c>
      <c r="L39" s="424">
        <v>100752</v>
      </c>
      <c r="M39" s="1150">
        <v>-2.63</v>
      </c>
      <c r="N39" s="208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28"/>
      <c r="Z39" s="208"/>
      <c r="AA39" s="208" t="s">
        <v>78</v>
      </c>
      <c r="AB39" s="375">
        <v>259863</v>
      </c>
      <c r="AC39" s="375">
        <v>262226</v>
      </c>
      <c r="AD39" s="375">
        <v>277383</v>
      </c>
      <c r="AE39" s="375">
        <v>799472</v>
      </c>
      <c r="AF39" s="459"/>
      <c r="AG39" s="459"/>
      <c r="AH39" s="459"/>
      <c r="AI39" s="459"/>
      <c r="AJ39" s="459"/>
      <c r="AK39" s="208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446512</v>
      </c>
      <c r="BB39" s="1318">
        <v>22766</v>
      </c>
      <c r="BC39" s="1318">
        <v>135386</v>
      </c>
      <c r="BD39" s="1319">
        <v>54667</v>
      </c>
      <c r="BE39" s="1318"/>
      <c r="BF39" s="1318"/>
      <c r="BG39" s="1318"/>
      <c r="BH39" s="1318"/>
      <c r="BI39" s="1320">
        <v>659331</v>
      </c>
      <c r="BJ39" s="1314">
        <v>222662</v>
      </c>
      <c r="BK39" s="1315">
        <v>881993</v>
      </c>
      <c r="BL39" s="433"/>
      <c r="BM39" s="1083"/>
      <c r="BN39" s="1083"/>
      <c r="BO39" s="1083"/>
      <c r="BP39" s="309"/>
      <c r="BQ39" s="407"/>
      <c r="BR39" s="407"/>
      <c r="BS39" s="407"/>
      <c r="BT39" s="407"/>
      <c r="BU39" s="1518"/>
      <c r="BV39" s="1518"/>
      <c r="BW39" s="235"/>
      <c r="BX39" s="1089"/>
      <c r="BY39" s="419"/>
      <c r="BZ39" s="521"/>
      <c r="CA39" s="521"/>
      <c r="CB39" s="521"/>
      <c r="CC39" s="521"/>
      <c r="CE39" s="360"/>
      <c r="CF39" s="1558"/>
      <c r="CG39" s="1558"/>
      <c r="CH39" s="360"/>
      <c r="CI39" s="1488"/>
      <c r="CJ39" s="408"/>
      <c r="CK39" s="236" t="s">
        <v>128</v>
      </c>
      <c r="CL39" s="414">
        <v>38481</v>
      </c>
      <c r="CM39" s="422">
        <v>31314</v>
      </c>
      <c r="CN39" s="375">
        <v>43631</v>
      </c>
      <c r="CO39" s="423">
        <v>113426</v>
      </c>
      <c r="CP39" s="424">
        <v>110250</v>
      </c>
      <c r="CQ39" s="1150">
        <v>2.88</v>
      </c>
      <c r="CR39" s="208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28"/>
      <c r="DD39" s="208"/>
      <c r="DE39" s="208" t="s">
        <v>78</v>
      </c>
      <c r="DF39" s="375">
        <v>268661</v>
      </c>
      <c r="DG39" s="375">
        <v>264162</v>
      </c>
      <c r="DH39" s="375">
        <v>231259</v>
      </c>
      <c r="DI39" s="375">
        <v>764082</v>
      </c>
      <c r="DJ39" s="459"/>
      <c r="DK39" s="459"/>
      <c r="DL39" s="459"/>
      <c r="DM39" s="459"/>
      <c r="DN39" s="459"/>
      <c r="DO39" s="208"/>
      <c r="DP39" s="1086"/>
      <c r="DQ39" s="476"/>
      <c r="DR39" s="476"/>
      <c r="DS39" s="476"/>
      <c r="DT39" s="476"/>
      <c r="DU39" s="476"/>
      <c r="DV39" s="955"/>
      <c r="DW39" s="955"/>
      <c r="DX39" s="955"/>
      <c r="DY39" s="955"/>
      <c r="DZ39" s="955"/>
      <c r="EA39" s="955"/>
      <c r="EB39" s="955"/>
      <c r="EC39" s="955"/>
      <c r="ED39" s="1407" t="s">
        <v>64</v>
      </c>
      <c r="EE39" s="1317">
        <v>347555</v>
      </c>
      <c r="EF39" s="1318">
        <v>27839</v>
      </c>
      <c r="EG39" s="1318">
        <v>140788</v>
      </c>
      <c r="EH39" s="1319">
        <v>35463</v>
      </c>
      <c r="EI39" s="1318"/>
      <c r="EJ39" s="1318"/>
      <c r="EK39" s="1318"/>
      <c r="EL39" s="1318"/>
      <c r="EM39" s="1320">
        <v>551645</v>
      </c>
      <c r="EN39" s="1314">
        <v>261171</v>
      </c>
      <c r="EO39" s="1315">
        <v>812816</v>
      </c>
      <c r="EP39" s="433"/>
      <c r="EQ39" s="1083"/>
      <c r="ER39" s="1083"/>
      <c r="ES39" s="1083"/>
      <c r="ET39" s="309"/>
      <c r="EU39" s="407"/>
      <c r="EV39" s="407"/>
      <c r="EW39" s="407"/>
      <c r="EX39" s="407"/>
      <c r="EY39" s="1518"/>
      <c r="EZ39" s="1518"/>
      <c r="FA39" s="235"/>
      <c r="FB39" s="1089"/>
      <c r="FC39" s="419"/>
      <c r="FD39" s="521"/>
      <c r="FE39" s="521"/>
      <c r="FF39" s="521"/>
      <c r="FG39" s="420"/>
      <c r="FI39" s="360"/>
      <c r="FJ39" s="287"/>
      <c r="FK39" s="287"/>
      <c r="FL39" s="360"/>
      <c r="FM39" s="408"/>
      <c r="FN39" s="408"/>
      <c r="FO39" s="236" t="s">
        <v>128</v>
      </c>
      <c r="FP39" s="414">
        <v>30271</v>
      </c>
      <c r="FQ39" s="422">
        <v>26562</v>
      </c>
      <c r="FR39" s="375">
        <v>21384</v>
      </c>
      <c r="FS39" s="423">
        <v>78217</v>
      </c>
      <c r="FT39" s="424">
        <v>77125</v>
      </c>
      <c r="FU39" s="1150">
        <v>1.42</v>
      </c>
      <c r="FV39" s="742"/>
      <c r="FW39" s="228"/>
      <c r="FX39" s="228"/>
      <c r="FY39" s="274"/>
      <c r="FZ39" s="228"/>
      <c r="GA39" s="228"/>
      <c r="GB39" s="274"/>
      <c r="GC39" s="228"/>
      <c r="GD39" s="228"/>
      <c r="GE39" s="444"/>
      <c r="GF39" s="228"/>
      <c r="GG39" s="228"/>
      <c r="GH39" s="208"/>
      <c r="GI39" s="208" t="s">
        <v>78</v>
      </c>
      <c r="GJ39" s="375">
        <v>231715</v>
      </c>
      <c r="GK39" s="375">
        <v>243855</v>
      </c>
      <c r="GL39" s="375">
        <v>214421</v>
      </c>
      <c r="GM39" s="375">
        <v>689991</v>
      </c>
      <c r="GN39" s="459"/>
      <c r="GO39" s="459"/>
      <c r="GP39" s="459"/>
      <c r="GQ39" s="459"/>
      <c r="GR39" s="459"/>
      <c r="GS39" s="208"/>
      <c r="GT39" s="1086"/>
      <c r="GU39" s="470"/>
      <c r="GV39" s="471"/>
      <c r="GW39" s="472"/>
      <c r="GX39" s="472"/>
      <c r="GY39" s="472"/>
      <c r="GZ39" s="440"/>
      <c r="HA39" s="440"/>
      <c r="HB39" s="440"/>
      <c r="HC39" s="440"/>
      <c r="HD39" s="440"/>
      <c r="HE39" s="440"/>
      <c r="HF39" s="440"/>
      <c r="HG39" s="440"/>
      <c r="HH39" s="1309" t="s">
        <v>64</v>
      </c>
      <c r="HI39" s="1317">
        <v>333678</v>
      </c>
      <c r="HJ39" s="1318">
        <v>19023</v>
      </c>
      <c r="HK39" s="1318">
        <v>105051</v>
      </c>
      <c r="HL39" s="1319">
        <v>26837</v>
      </c>
      <c r="HM39" s="1318"/>
      <c r="HN39" s="1318"/>
      <c r="HO39" s="1318"/>
      <c r="HP39" s="1318"/>
      <c r="HQ39" s="1320">
        <v>484589</v>
      </c>
      <c r="HR39" s="1314">
        <v>79449</v>
      </c>
      <c r="HS39" s="1315">
        <v>564038</v>
      </c>
      <c r="HT39" s="433"/>
      <c r="HU39" s="1083"/>
      <c r="HV39" s="1083"/>
      <c r="HW39" s="1083"/>
      <c r="HX39" s="309"/>
      <c r="HY39" s="407"/>
      <c r="HZ39" s="407"/>
      <c r="IA39" s="407"/>
      <c r="IB39" s="407"/>
      <c r="IC39" s="1518"/>
      <c r="ID39" s="1518"/>
      <c r="IE39" s="235"/>
      <c r="IF39" s="1089"/>
      <c r="IG39" s="419"/>
      <c r="IH39" s="521"/>
      <c r="II39" s="521"/>
      <c r="IJ39" s="521"/>
      <c r="IK39" s="521"/>
      <c r="IM39" s="360"/>
      <c r="IN39" s="311"/>
      <c r="IO39" s="311"/>
      <c r="IP39" s="228"/>
      <c r="IQ39" s="408"/>
      <c r="IR39" s="408"/>
      <c r="IS39" s="236" t="s">
        <v>128</v>
      </c>
      <c r="IT39" s="414">
        <v>42601</v>
      </c>
      <c r="IU39" s="422">
        <v>25944</v>
      </c>
      <c r="IV39" s="375">
        <v>35276</v>
      </c>
      <c r="IW39" s="423">
        <v>103821</v>
      </c>
      <c r="IX39" s="424">
        <v>102057</v>
      </c>
      <c r="IY39" s="1150">
        <v>1.73</v>
      </c>
      <c r="IZ39" s="208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228"/>
      <c r="JL39" s="208"/>
      <c r="JM39" s="208" t="s">
        <v>78</v>
      </c>
      <c r="JN39" s="375">
        <v>208710</v>
      </c>
      <c r="JO39" s="375">
        <v>232902</v>
      </c>
      <c r="JP39" s="375">
        <v>272462</v>
      </c>
      <c r="JQ39" s="375">
        <v>714074</v>
      </c>
      <c r="JR39" s="459"/>
      <c r="JS39" s="459"/>
      <c r="JT39" s="459"/>
      <c r="JU39" s="459"/>
      <c r="JV39" s="459"/>
      <c r="JW39" s="208"/>
      <c r="JX39" s="1086"/>
      <c r="JY39" s="470"/>
      <c r="JZ39" s="471"/>
      <c r="KA39" s="472"/>
      <c r="KB39" s="472"/>
      <c r="KC39" s="472"/>
      <c r="KD39" s="440"/>
      <c r="KE39" s="440"/>
      <c r="KF39" s="440"/>
      <c r="KG39" s="440"/>
      <c r="KH39" s="440"/>
      <c r="KI39" s="440"/>
      <c r="KJ39" s="440"/>
      <c r="KK39" s="440"/>
      <c r="KL39" s="1363" t="s">
        <v>64</v>
      </c>
      <c r="KM39" s="1317">
        <v>296202</v>
      </c>
      <c r="KN39" s="1318">
        <v>27821</v>
      </c>
      <c r="KO39" s="1318">
        <v>112173</v>
      </c>
      <c r="KP39" s="1319">
        <v>88529</v>
      </c>
      <c r="KQ39" s="1318"/>
      <c r="KR39" s="1318"/>
      <c r="KS39" s="1318"/>
      <c r="KT39" s="1318"/>
      <c r="KU39" s="1320">
        <v>524725</v>
      </c>
      <c r="KV39" s="1314">
        <v>282955</v>
      </c>
      <c r="KW39" s="1315">
        <v>807680</v>
      </c>
      <c r="KX39" s="433"/>
      <c r="KY39" s="1083"/>
      <c r="KZ39" s="1083"/>
      <c r="LA39" s="1083"/>
      <c r="LB39" s="309"/>
      <c r="LC39" s="407"/>
      <c r="LD39" s="407"/>
      <c r="LE39" s="407"/>
      <c r="LF39" s="407"/>
      <c r="LG39" s="1518"/>
      <c r="LH39" s="1518"/>
      <c r="LI39" s="235"/>
      <c r="LJ39" s="1089"/>
      <c r="LK39" s="419"/>
      <c r="LL39" s="521"/>
      <c r="LM39" s="521"/>
      <c r="LN39" s="521"/>
      <c r="LO39" s="521"/>
      <c r="LQ39" s="228"/>
      <c r="LR39" s="311"/>
      <c r="LS39" s="311"/>
      <c r="LT39" s="228"/>
      <c r="LU39" s="408"/>
      <c r="LV39" s="408"/>
      <c r="LW39" s="1202" t="s">
        <v>128</v>
      </c>
      <c r="LX39" s="1100">
        <v>393562</v>
      </c>
      <c r="LY39" s="1203">
        <v>390184</v>
      </c>
      <c r="LZ39" s="1204">
        <v>0.87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799472</v>
      </c>
      <c r="MP39" s="721">
        <v>764082</v>
      </c>
      <c r="MQ39" s="721">
        <v>689991</v>
      </c>
      <c r="MR39" s="721">
        <v>714074</v>
      </c>
      <c r="MS39" s="721">
        <v>2967619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1423947</v>
      </c>
      <c r="NP39" s="1318">
        <v>97449</v>
      </c>
      <c r="NQ39" s="1318">
        <v>493398</v>
      </c>
      <c r="NR39" s="1319">
        <v>205496</v>
      </c>
      <c r="NS39" s="1318"/>
      <c r="NT39" s="1318"/>
      <c r="NU39" s="1318"/>
      <c r="NV39" s="1318"/>
      <c r="NW39" s="1320">
        <v>2220290</v>
      </c>
      <c r="NX39" s="1314">
        <v>846237</v>
      </c>
      <c r="NY39" s="1315">
        <v>3066527</v>
      </c>
    </row>
    <row r="40" spans="1:391" ht="22.5" customHeight="1" x14ac:dyDescent="0.2">
      <c r="A40" s="360"/>
      <c r="B40" s="1481"/>
      <c r="C40" s="1481"/>
      <c r="D40" s="360"/>
      <c r="E40" s="1488"/>
      <c r="F40" s="408"/>
      <c r="G40" s="236" t="s">
        <v>129</v>
      </c>
      <c r="H40" s="414">
        <v>5884</v>
      </c>
      <c r="I40" s="422">
        <v>4989</v>
      </c>
      <c r="J40" s="375">
        <v>3257</v>
      </c>
      <c r="K40" s="423">
        <v>14130</v>
      </c>
      <c r="L40" s="424">
        <v>13063</v>
      </c>
      <c r="M40" s="1150">
        <v>8.17</v>
      </c>
      <c r="N40" s="208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28"/>
      <c r="Z40" s="208"/>
      <c r="AA40" s="208" t="s">
        <v>82</v>
      </c>
      <c r="AB40" s="375">
        <v>30189</v>
      </c>
      <c r="AC40" s="375">
        <v>21819</v>
      </c>
      <c r="AD40" s="375">
        <v>21338</v>
      </c>
      <c r="AE40" s="375">
        <v>73346</v>
      </c>
      <c r="AF40" s="459"/>
      <c r="AG40" s="459"/>
      <c r="AH40" s="459"/>
      <c r="AI40" s="459"/>
      <c r="AJ40" s="459"/>
      <c r="AK40" s="208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2345396</v>
      </c>
      <c r="BB40" s="1318">
        <v>58647</v>
      </c>
      <c r="BC40" s="1318">
        <v>870471</v>
      </c>
      <c r="BD40" s="1319">
        <v>85525</v>
      </c>
      <c r="BE40" s="1318"/>
      <c r="BF40" s="1318"/>
      <c r="BG40" s="1318"/>
      <c r="BH40" s="1318"/>
      <c r="BI40" s="1320">
        <v>3360039</v>
      </c>
      <c r="BJ40" s="1314">
        <v>353387</v>
      </c>
      <c r="BK40" s="1315">
        <v>3713426</v>
      </c>
      <c r="BL40" s="433"/>
      <c r="BM40" s="1083"/>
      <c r="BN40" s="1083"/>
      <c r="BO40" s="1083"/>
      <c r="BP40" s="309"/>
      <c r="BQ40" s="407"/>
      <c r="BR40" s="407"/>
      <c r="BS40" s="407"/>
      <c r="BT40" s="407"/>
      <c r="BU40" s="1518"/>
      <c r="BV40" s="1518"/>
      <c r="BW40" s="235"/>
      <c r="BX40" s="1089"/>
      <c r="BY40" s="419"/>
      <c r="BZ40" s="521"/>
      <c r="CA40" s="521"/>
      <c r="CB40" s="521"/>
      <c r="CC40" s="521"/>
      <c r="CE40" s="360"/>
      <c r="CF40" s="1558"/>
      <c r="CG40" s="1558"/>
      <c r="CH40" s="360"/>
      <c r="CI40" s="1488"/>
      <c r="CJ40" s="408"/>
      <c r="CK40" s="236" t="s">
        <v>129</v>
      </c>
      <c r="CL40" s="414">
        <v>4825</v>
      </c>
      <c r="CM40" s="422">
        <v>3532</v>
      </c>
      <c r="CN40" s="375">
        <v>5123</v>
      </c>
      <c r="CO40" s="423">
        <v>13480</v>
      </c>
      <c r="CP40" s="424">
        <v>13413</v>
      </c>
      <c r="CQ40" s="1150">
        <v>0.5</v>
      </c>
      <c r="CR40" s="208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28"/>
      <c r="DD40" s="208"/>
      <c r="DE40" s="208" t="s">
        <v>82</v>
      </c>
      <c r="DF40" s="375">
        <v>31228</v>
      </c>
      <c r="DG40" s="375">
        <v>28877</v>
      </c>
      <c r="DH40" s="375">
        <v>27097</v>
      </c>
      <c r="DI40" s="375">
        <v>87202</v>
      </c>
      <c r="DJ40" s="459"/>
      <c r="DK40" s="459"/>
      <c r="DL40" s="459"/>
      <c r="DM40" s="459"/>
      <c r="DN40" s="459"/>
      <c r="DO40" s="208"/>
      <c r="DP40" s="472"/>
      <c r="DQ40" s="957"/>
      <c r="DR40" s="957"/>
      <c r="DS40" s="958"/>
      <c r="DT40" s="957"/>
      <c r="DU40" s="957"/>
      <c r="DV40" s="955"/>
      <c r="DW40" s="955"/>
      <c r="DX40" s="955"/>
      <c r="DY40" s="955"/>
      <c r="DZ40" s="955"/>
      <c r="EA40" s="955"/>
      <c r="EB40" s="955"/>
      <c r="EC40" s="955"/>
      <c r="ED40" s="1407" t="s">
        <v>70</v>
      </c>
      <c r="EE40" s="1317">
        <v>2635393</v>
      </c>
      <c r="EF40" s="1318">
        <v>51506</v>
      </c>
      <c r="EG40" s="1318">
        <v>880159</v>
      </c>
      <c r="EH40" s="1319">
        <v>62441</v>
      </c>
      <c r="EI40" s="1318"/>
      <c r="EJ40" s="1318"/>
      <c r="EK40" s="1318"/>
      <c r="EL40" s="1318"/>
      <c r="EM40" s="1320">
        <v>3629499</v>
      </c>
      <c r="EN40" s="1314">
        <v>448117</v>
      </c>
      <c r="EO40" s="1315">
        <v>4077616</v>
      </c>
      <c r="EP40" s="433"/>
      <c r="EQ40" s="1083"/>
      <c r="ER40" s="1083"/>
      <c r="ES40" s="1083"/>
      <c r="ET40" s="309"/>
      <c r="EU40" s="407"/>
      <c r="EV40" s="407"/>
      <c r="EW40" s="407"/>
      <c r="EX40" s="407"/>
      <c r="EY40" s="1518"/>
      <c r="EZ40" s="1518"/>
      <c r="FA40" s="235"/>
      <c r="FB40" s="1089"/>
      <c r="FC40" s="419"/>
      <c r="FD40" s="521"/>
      <c r="FE40" s="521"/>
      <c r="FF40" s="521"/>
      <c r="FG40" s="420"/>
      <c r="FI40" s="360"/>
      <c r="FJ40" s="287"/>
      <c r="FK40" s="287"/>
      <c r="FL40" s="360"/>
      <c r="FM40" s="408"/>
      <c r="FN40" s="408"/>
      <c r="FO40" s="236" t="s">
        <v>129</v>
      </c>
      <c r="FP40" s="414">
        <v>4251</v>
      </c>
      <c r="FQ40" s="422">
        <v>3265</v>
      </c>
      <c r="FR40" s="375">
        <v>3335</v>
      </c>
      <c r="FS40" s="423">
        <v>10851</v>
      </c>
      <c r="FT40" s="424">
        <v>10285</v>
      </c>
      <c r="FU40" s="1150">
        <v>5.5</v>
      </c>
      <c r="FV40" s="742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228"/>
      <c r="GH40" s="208"/>
      <c r="GI40" s="208" t="s">
        <v>82</v>
      </c>
      <c r="GJ40" s="375">
        <v>23586</v>
      </c>
      <c r="GK40" s="375">
        <v>28759</v>
      </c>
      <c r="GL40" s="375">
        <v>22942</v>
      </c>
      <c r="GM40" s="375">
        <v>75287</v>
      </c>
      <c r="GN40" s="459"/>
      <c r="GO40" s="459"/>
      <c r="GP40" s="459"/>
      <c r="GQ40" s="459"/>
      <c r="GR40" s="459"/>
      <c r="GS40" s="208"/>
      <c r="GT40" s="472"/>
      <c r="GU40" s="1086"/>
      <c r="GV40" s="1086"/>
      <c r="GW40" s="315"/>
      <c r="GX40" s="1086"/>
      <c r="GY40" s="1086"/>
      <c r="GZ40" s="440"/>
      <c r="HA40" s="440"/>
      <c r="HB40" s="440"/>
      <c r="HC40" s="440"/>
      <c r="HD40" s="440"/>
      <c r="HE40" s="440"/>
      <c r="HF40" s="440"/>
      <c r="HG40" s="440"/>
      <c r="HH40" s="1309" t="s">
        <v>70</v>
      </c>
      <c r="HI40" s="1317">
        <v>2127443</v>
      </c>
      <c r="HJ40" s="1318">
        <v>43962</v>
      </c>
      <c r="HK40" s="1318">
        <v>668822</v>
      </c>
      <c r="HL40" s="1319">
        <v>79416</v>
      </c>
      <c r="HM40" s="1318"/>
      <c r="HN40" s="1318"/>
      <c r="HO40" s="1318"/>
      <c r="HP40" s="1318"/>
      <c r="HQ40" s="1320">
        <v>2919643</v>
      </c>
      <c r="HR40" s="1314">
        <v>430149</v>
      </c>
      <c r="HS40" s="1315">
        <v>3349792</v>
      </c>
      <c r="HT40" s="433"/>
      <c r="HU40" s="1083"/>
      <c r="HV40" s="1083"/>
      <c r="HW40" s="1083"/>
      <c r="HX40" s="309"/>
      <c r="HY40" s="407"/>
      <c r="HZ40" s="407"/>
      <c r="IA40" s="407"/>
      <c r="IB40" s="407"/>
      <c r="IC40" s="1518"/>
      <c r="ID40" s="1518"/>
      <c r="IE40" s="235"/>
      <c r="IF40" s="1089"/>
      <c r="IG40" s="419"/>
      <c r="IH40" s="521"/>
      <c r="II40" s="521"/>
      <c r="IJ40" s="521"/>
      <c r="IK40" s="521"/>
      <c r="IM40" s="360"/>
      <c r="IN40" s="311"/>
      <c r="IO40" s="311"/>
      <c r="IP40" s="228"/>
      <c r="IQ40" s="408"/>
      <c r="IR40" s="408"/>
      <c r="IS40" s="236" t="s">
        <v>129</v>
      </c>
      <c r="IT40" s="414">
        <v>3720</v>
      </c>
      <c r="IU40" s="422">
        <v>4592</v>
      </c>
      <c r="IV40" s="375">
        <v>5139</v>
      </c>
      <c r="IW40" s="423">
        <v>13451</v>
      </c>
      <c r="IX40" s="424">
        <v>13586</v>
      </c>
      <c r="IY40" s="1150">
        <v>-0.99</v>
      </c>
      <c r="IZ40" s="208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228"/>
      <c r="JL40" s="208"/>
      <c r="JM40" s="208" t="s">
        <v>82</v>
      </c>
      <c r="JN40" s="375">
        <v>28352</v>
      </c>
      <c r="JO40" s="375">
        <v>30391</v>
      </c>
      <c r="JP40" s="375">
        <v>31158</v>
      </c>
      <c r="JQ40" s="375">
        <v>89901</v>
      </c>
      <c r="JR40" s="459"/>
      <c r="JS40" s="459"/>
      <c r="JT40" s="459"/>
      <c r="JU40" s="459"/>
      <c r="JV40" s="459"/>
      <c r="JW40" s="208"/>
      <c r="JX40" s="472"/>
      <c r="JY40" s="1086"/>
      <c r="JZ40" s="1086"/>
      <c r="KA40" s="315"/>
      <c r="KB40" s="1086"/>
      <c r="KC40" s="1086"/>
      <c r="KD40" s="440"/>
      <c r="KE40" s="440"/>
      <c r="KF40" s="440"/>
      <c r="KG40" s="440"/>
      <c r="KH40" s="440"/>
      <c r="KI40" s="440"/>
      <c r="KJ40" s="440"/>
      <c r="KK40" s="440"/>
      <c r="KL40" s="1363" t="s">
        <v>70</v>
      </c>
      <c r="KM40" s="1317">
        <v>2468683</v>
      </c>
      <c r="KN40" s="1318">
        <v>56556</v>
      </c>
      <c r="KO40" s="1318">
        <v>823647</v>
      </c>
      <c r="KP40" s="1319">
        <v>214589</v>
      </c>
      <c r="KQ40" s="1318"/>
      <c r="KR40" s="1318"/>
      <c r="KS40" s="1318"/>
      <c r="KT40" s="1318"/>
      <c r="KU40" s="1320">
        <v>3563475</v>
      </c>
      <c r="KV40" s="1314">
        <v>707583</v>
      </c>
      <c r="KW40" s="1315">
        <v>4271058</v>
      </c>
      <c r="KX40" s="433"/>
      <c r="KY40" s="1083"/>
      <c r="KZ40" s="1083"/>
      <c r="LA40" s="1083"/>
      <c r="LB40" s="309"/>
      <c r="LC40" s="407"/>
      <c r="LD40" s="407"/>
      <c r="LE40" s="407"/>
      <c r="LF40" s="407"/>
      <c r="LG40" s="1518"/>
      <c r="LH40" s="1518"/>
      <c r="LI40" s="235"/>
      <c r="LJ40" s="1089"/>
      <c r="LK40" s="419"/>
      <c r="LL40" s="521"/>
      <c r="LM40" s="521"/>
      <c r="LN40" s="521"/>
      <c r="LO40" s="521"/>
      <c r="LQ40" s="228"/>
      <c r="LR40" s="311"/>
      <c r="LS40" s="311"/>
      <c r="LT40" s="228"/>
      <c r="LU40" s="164"/>
      <c r="LV40" s="164"/>
      <c r="LW40" s="1202" t="s">
        <v>129</v>
      </c>
      <c r="LX40" s="1100">
        <v>51912</v>
      </c>
      <c r="LY40" s="1203">
        <v>50347</v>
      </c>
      <c r="LZ40" s="1204">
        <v>3.11</v>
      </c>
      <c r="MA40" s="206"/>
      <c r="MB40" s="275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73346</v>
      </c>
      <c r="MP40" s="721">
        <v>87202</v>
      </c>
      <c r="MQ40" s="721">
        <v>75287</v>
      </c>
      <c r="MR40" s="721">
        <v>89901</v>
      </c>
      <c r="MS40" s="721">
        <v>325736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9576915</v>
      </c>
      <c r="NP40" s="1318">
        <v>210671</v>
      </c>
      <c r="NQ40" s="1318">
        <v>3243099</v>
      </c>
      <c r="NR40" s="1319">
        <v>441971</v>
      </c>
      <c r="NS40" s="1318"/>
      <c r="NT40" s="1318"/>
      <c r="NU40" s="1318"/>
      <c r="NV40" s="1318"/>
      <c r="NW40" s="1320">
        <v>13472656</v>
      </c>
      <c r="NX40" s="1314">
        <v>1939236</v>
      </c>
      <c r="NY40" s="1315">
        <v>15411892</v>
      </c>
    </row>
    <row r="41" spans="1:391" ht="22.5" customHeight="1" thickBot="1" x14ac:dyDescent="0.25">
      <c r="A41" s="360"/>
      <c r="B41" s="1481"/>
      <c r="C41" s="1481"/>
      <c r="D41" s="360"/>
      <c r="E41" s="1488"/>
      <c r="F41" s="408"/>
      <c r="G41" s="236" t="s">
        <v>130</v>
      </c>
      <c r="H41" s="414">
        <v>1823</v>
      </c>
      <c r="I41" s="422">
        <v>1733</v>
      </c>
      <c r="J41" s="375">
        <v>2164</v>
      </c>
      <c r="K41" s="423">
        <v>5720</v>
      </c>
      <c r="L41" s="424">
        <v>5674</v>
      </c>
      <c r="M41" s="1150">
        <v>0.81</v>
      </c>
      <c r="N41" s="208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28"/>
      <c r="Z41" s="425" t="s">
        <v>63</v>
      </c>
      <c r="AA41" s="425"/>
      <c r="AB41" s="477">
        <v>2.67</v>
      </c>
      <c r="AC41" s="477">
        <v>2.64</v>
      </c>
      <c r="AD41" s="477">
        <v>2.61</v>
      </c>
      <c r="AE41" s="477">
        <v>2.64</v>
      </c>
      <c r="AF41" s="458"/>
      <c r="AG41" s="458"/>
      <c r="AH41" s="458"/>
      <c r="AI41" s="458"/>
      <c r="AJ41" s="458"/>
      <c r="AK41" s="208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433"/>
      <c r="BM41" s="1083"/>
      <c r="BN41" s="1083"/>
      <c r="BO41" s="1083"/>
      <c r="BP41" s="309"/>
      <c r="BQ41" s="309"/>
      <c r="BR41" s="309"/>
      <c r="BS41" s="309"/>
      <c r="BT41" s="407"/>
      <c r="BU41" s="1518"/>
      <c r="BV41" s="1518"/>
      <c r="BW41" s="235"/>
      <c r="BX41" s="1089"/>
      <c r="BY41" s="419"/>
      <c r="BZ41" s="521"/>
      <c r="CA41" s="521"/>
      <c r="CB41" s="521"/>
      <c r="CC41" s="521"/>
      <c r="CE41" s="360"/>
      <c r="CF41" s="1558"/>
      <c r="CG41" s="1558"/>
      <c r="CH41" s="360"/>
      <c r="CI41" s="1488"/>
      <c r="CJ41" s="408"/>
      <c r="CK41" s="236" t="s">
        <v>130</v>
      </c>
      <c r="CL41" s="414">
        <v>2247</v>
      </c>
      <c r="CM41" s="422">
        <v>1256</v>
      </c>
      <c r="CN41" s="375">
        <v>1723</v>
      </c>
      <c r="CO41" s="423">
        <v>5226</v>
      </c>
      <c r="CP41" s="424">
        <v>5303</v>
      </c>
      <c r="CQ41" s="1150">
        <v>-1.45</v>
      </c>
      <c r="CR41" s="208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28"/>
      <c r="DD41" s="425" t="s">
        <v>63</v>
      </c>
      <c r="DE41" s="425"/>
      <c r="DF41" s="477">
        <v>2.41</v>
      </c>
      <c r="DG41" s="477">
        <v>2.37</v>
      </c>
      <c r="DH41" s="477">
        <v>2.34</v>
      </c>
      <c r="DI41" s="477">
        <v>2.37</v>
      </c>
      <c r="DJ41" s="458"/>
      <c r="DK41" s="458"/>
      <c r="DL41" s="458"/>
      <c r="DM41" s="458"/>
      <c r="DN41" s="458"/>
      <c r="DO41" s="208"/>
      <c r="DP41" s="472"/>
      <c r="DQ41" s="476"/>
      <c r="DR41" s="476"/>
      <c r="DS41" s="476"/>
      <c r="DT41" s="476"/>
      <c r="DU41" s="476"/>
      <c r="DV41" s="955"/>
      <c r="DW41" s="955"/>
      <c r="DX41" s="955"/>
      <c r="DY41" s="955"/>
      <c r="DZ41" s="955"/>
      <c r="EA41" s="955"/>
      <c r="EB41" s="955"/>
      <c r="EC41" s="955"/>
      <c r="ED41" s="1407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433"/>
      <c r="EQ41" s="1083"/>
      <c r="ER41" s="1083"/>
      <c r="ES41" s="1083"/>
      <c r="ET41" s="309"/>
      <c r="EU41" s="309"/>
      <c r="EV41" s="309"/>
      <c r="EW41" s="309"/>
      <c r="EX41" s="407"/>
      <c r="EY41" s="1518"/>
      <c r="EZ41" s="1518"/>
      <c r="FA41" s="235"/>
      <c r="FB41" s="1089"/>
      <c r="FC41" s="419"/>
      <c r="FD41" s="521"/>
      <c r="FE41" s="521"/>
      <c r="FF41" s="521"/>
      <c r="FG41" s="420"/>
      <c r="FI41" s="360"/>
      <c r="FJ41" s="287"/>
      <c r="FK41" s="287"/>
      <c r="FL41" s="360"/>
      <c r="FM41" s="408"/>
      <c r="FN41" s="408"/>
      <c r="FO41" s="236" t="s">
        <v>130</v>
      </c>
      <c r="FP41" s="414">
        <v>1641</v>
      </c>
      <c r="FQ41" s="422">
        <v>1745</v>
      </c>
      <c r="FR41" s="375">
        <v>1889</v>
      </c>
      <c r="FS41" s="423">
        <v>5275</v>
      </c>
      <c r="FT41" s="424">
        <v>5214</v>
      </c>
      <c r="FU41" s="1150">
        <v>1.17</v>
      </c>
      <c r="FV41" s="742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228"/>
      <c r="GH41" s="425" t="s">
        <v>63</v>
      </c>
      <c r="GI41" s="425"/>
      <c r="GJ41" s="477">
        <v>2.66</v>
      </c>
      <c r="GK41" s="477">
        <v>2.63</v>
      </c>
      <c r="GL41" s="477">
        <v>2.66</v>
      </c>
      <c r="GM41" s="477">
        <v>2.65</v>
      </c>
      <c r="GN41" s="458"/>
      <c r="GO41" s="458"/>
      <c r="GP41" s="458"/>
      <c r="GQ41" s="458"/>
      <c r="GR41" s="458"/>
      <c r="GS41" s="208"/>
      <c r="GT41" s="472"/>
      <c r="GU41" s="470"/>
      <c r="GV41" s="470"/>
      <c r="GW41" s="470"/>
      <c r="GX41" s="470"/>
      <c r="GY41" s="470"/>
      <c r="GZ41" s="440"/>
      <c r="HA41" s="440"/>
      <c r="HB41" s="440"/>
      <c r="HC41" s="440"/>
      <c r="HD41" s="440"/>
      <c r="HE41" s="440"/>
      <c r="HF41" s="440"/>
      <c r="HG41" s="44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433"/>
      <c r="HU41" s="1083"/>
      <c r="HV41" s="1083"/>
      <c r="HW41" s="1083"/>
      <c r="HX41" s="309"/>
      <c r="HY41" s="309"/>
      <c r="HZ41" s="309"/>
      <c r="IA41" s="309"/>
      <c r="IB41" s="407"/>
      <c r="IC41" s="1518"/>
      <c r="ID41" s="1518"/>
      <c r="IE41" s="235"/>
      <c r="IF41" s="1089"/>
      <c r="IG41" s="419"/>
      <c r="IH41" s="521"/>
      <c r="II41" s="521"/>
      <c r="IJ41" s="521"/>
      <c r="IK41" s="521"/>
      <c r="IM41" s="360"/>
      <c r="IN41" s="311"/>
      <c r="IO41" s="311"/>
      <c r="IP41" s="228"/>
      <c r="IQ41" s="408"/>
      <c r="IR41" s="408"/>
      <c r="IS41" s="236" t="s">
        <v>130</v>
      </c>
      <c r="IT41" s="414">
        <v>2394</v>
      </c>
      <c r="IU41" s="422">
        <v>1881</v>
      </c>
      <c r="IV41" s="375">
        <v>2299</v>
      </c>
      <c r="IW41" s="423">
        <v>6574</v>
      </c>
      <c r="IX41" s="424">
        <v>7410</v>
      </c>
      <c r="IY41" s="1150">
        <v>-11.28</v>
      </c>
      <c r="IZ41" s="208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228"/>
      <c r="JL41" s="425" t="s">
        <v>63</v>
      </c>
      <c r="JM41" s="425"/>
      <c r="JN41" s="477">
        <v>2.57</v>
      </c>
      <c r="JO41" s="477">
        <v>2.5099999999999998</v>
      </c>
      <c r="JP41" s="477">
        <v>2.67</v>
      </c>
      <c r="JQ41" s="477">
        <v>2.58</v>
      </c>
      <c r="JR41" s="458"/>
      <c r="JS41" s="458"/>
      <c r="JT41" s="458"/>
      <c r="JU41" s="458"/>
      <c r="JV41" s="458"/>
      <c r="JW41" s="208"/>
      <c r="JX41" s="472"/>
      <c r="JY41" s="470"/>
      <c r="JZ41" s="470"/>
      <c r="KA41" s="470"/>
      <c r="KB41" s="470"/>
      <c r="KC41" s="470"/>
      <c r="KD41" s="440"/>
      <c r="KE41" s="440"/>
      <c r="KF41" s="440"/>
      <c r="KG41" s="440"/>
      <c r="KH41" s="440"/>
      <c r="KI41" s="440"/>
      <c r="KJ41" s="440"/>
      <c r="KK41" s="44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433"/>
      <c r="KY41" s="1083"/>
      <c r="KZ41" s="1083"/>
      <c r="LA41" s="1083"/>
      <c r="LB41" s="309"/>
      <c r="LC41" s="309"/>
      <c r="LD41" s="309"/>
      <c r="LE41" s="309"/>
      <c r="LF41" s="407"/>
      <c r="LG41" s="1518"/>
      <c r="LH41" s="1518"/>
      <c r="LI41" s="235"/>
      <c r="LJ41" s="1089"/>
      <c r="LK41" s="419"/>
      <c r="LL41" s="521"/>
      <c r="LM41" s="521"/>
      <c r="LN41" s="521"/>
      <c r="LO41" s="521"/>
      <c r="LQ41" s="228"/>
      <c r="LR41" s="311"/>
      <c r="LS41" s="311"/>
      <c r="LT41" s="228"/>
      <c r="LU41" s="164"/>
      <c r="LV41" s="164"/>
      <c r="LW41" s="1202" t="s">
        <v>130</v>
      </c>
      <c r="LX41" s="1100">
        <v>22795</v>
      </c>
      <c r="LY41" s="1203">
        <v>23601</v>
      </c>
      <c r="LZ41" s="1204">
        <v>-3.42</v>
      </c>
      <c r="MA41" s="206"/>
      <c r="MB41" s="275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2.64</v>
      </c>
      <c r="MP41" s="1364">
        <v>2.37</v>
      </c>
      <c r="MQ41" s="1364">
        <v>2.65</v>
      </c>
      <c r="MR41" s="1364">
        <v>2.58</v>
      </c>
      <c r="MS41" s="1365">
        <v>2.5499999999999998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360"/>
      <c r="B42" s="1481"/>
      <c r="C42" s="1481"/>
      <c r="D42" s="360"/>
      <c r="E42" s="1488"/>
      <c r="F42" s="408"/>
      <c r="G42" s="244" t="s">
        <v>131</v>
      </c>
      <c r="H42" s="414">
        <v>1357</v>
      </c>
      <c r="I42" s="478">
        <v>1255</v>
      </c>
      <c r="J42" s="375">
        <v>1639</v>
      </c>
      <c r="K42" s="479">
        <v>4251</v>
      </c>
      <c r="L42" s="424">
        <v>4072</v>
      </c>
      <c r="M42" s="1150">
        <v>4.4000000000000004</v>
      </c>
      <c r="N42" s="208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28"/>
      <c r="Z42" s="208"/>
      <c r="AA42" s="208" t="s">
        <v>37</v>
      </c>
      <c r="AB42" s="480">
        <v>1.98</v>
      </c>
      <c r="AC42" s="480">
        <v>1.99</v>
      </c>
      <c r="AD42" s="480">
        <v>1.96</v>
      </c>
      <c r="AE42" s="480">
        <v>1.98</v>
      </c>
      <c r="AF42" s="375"/>
      <c r="AG42" s="375"/>
      <c r="AH42" s="375"/>
      <c r="AI42" s="1504"/>
      <c r="AJ42" s="459"/>
      <c r="AK42" s="208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2818563</v>
      </c>
      <c r="BB42" s="1326">
        <v>86198</v>
      </c>
      <c r="BC42" s="1326">
        <v>1020895</v>
      </c>
      <c r="BD42" s="1327">
        <v>140192</v>
      </c>
      <c r="BE42" s="1328"/>
      <c r="BF42" s="1328"/>
      <c r="BG42" s="1328"/>
      <c r="BH42" s="1328"/>
      <c r="BI42" s="1329">
        <v>4065848</v>
      </c>
      <c r="BJ42" s="1330">
        <v>576049</v>
      </c>
      <c r="BK42" s="1330">
        <v>4641897</v>
      </c>
      <c r="BL42" s="481"/>
      <c r="BM42" s="1083"/>
      <c r="BN42" s="1083"/>
      <c r="BO42" s="1083"/>
      <c r="BP42" s="309"/>
      <c r="BQ42" s="1083"/>
      <c r="BR42" s="1083"/>
      <c r="BS42" s="1083"/>
      <c r="BT42" s="482"/>
      <c r="BU42" s="1518"/>
      <c r="BV42" s="1518"/>
      <c r="BW42" s="253"/>
      <c r="BX42" s="1089"/>
      <c r="BY42" s="419"/>
      <c r="BZ42" s="521"/>
      <c r="CA42" s="521"/>
      <c r="CB42" s="521"/>
      <c r="CC42" s="521"/>
      <c r="CE42" s="360"/>
      <c r="CF42" s="1558"/>
      <c r="CG42" s="1558"/>
      <c r="CH42" s="360"/>
      <c r="CI42" s="1488"/>
      <c r="CJ42" s="408"/>
      <c r="CK42" s="244" t="s">
        <v>131</v>
      </c>
      <c r="CL42" s="414">
        <v>19594</v>
      </c>
      <c r="CM42" s="478">
        <v>20024</v>
      </c>
      <c r="CN42" s="375">
        <v>19932</v>
      </c>
      <c r="CO42" s="479">
        <v>59550</v>
      </c>
      <c r="CP42" s="424">
        <v>52665</v>
      </c>
      <c r="CQ42" s="1150">
        <v>13.07</v>
      </c>
      <c r="CR42" s="208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28"/>
      <c r="DD42" s="208"/>
      <c r="DE42" s="208" t="s">
        <v>37</v>
      </c>
      <c r="DF42" s="480">
        <v>2.2200000000000002</v>
      </c>
      <c r="DG42" s="480">
        <v>2.16</v>
      </c>
      <c r="DH42" s="480">
        <v>2.16</v>
      </c>
      <c r="DI42" s="480">
        <v>2.1800000000000002</v>
      </c>
      <c r="DJ42" s="375"/>
      <c r="DK42" s="375"/>
      <c r="DL42" s="375"/>
      <c r="DM42" s="1504"/>
      <c r="DN42" s="459"/>
      <c r="DO42" s="208"/>
      <c r="DP42" s="472"/>
      <c r="DQ42" s="476"/>
      <c r="DR42" s="476"/>
      <c r="DS42" s="476"/>
      <c r="DT42" s="476"/>
      <c r="DU42" s="476"/>
      <c r="DV42" s="955"/>
      <c r="DW42" s="955"/>
      <c r="DX42" s="955"/>
      <c r="DY42" s="955"/>
      <c r="DZ42" s="955"/>
      <c r="EA42" s="955"/>
      <c r="EB42" s="955"/>
      <c r="EC42" s="955"/>
      <c r="ED42" s="1410" t="s">
        <v>47</v>
      </c>
      <c r="EE42" s="1325">
        <v>3011887</v>
      </c>
      <c r="EF42" s="1326">
        <v>80966</v>
      </c>
      <c r="EG42" s="1326">
        <v>1024494</v>
      </c>
      <c r="EH42" s="1327">
        <v>97904</v>
      </c>
      <c r="EI42" s="1328"/>
      <c r="EJ42" s="1328"/>
      <c r="EK42" s="1328"/>
      <c r="EL42" s="1328"/>
      <c r="EM42" s="1329">
        <v>4215251</v>
      </c>
      <c r="EN42" s="1330">
        <v>711789</v>
      </c>
      <c r="EO42" s="1330">
        <v>4927040</v>
      </c>
      <c r="EP42" s="481"/>
      <c r="EQ42" s="1083"/>
      <c r="ER42" s="1083"/>
      <c r="ES42" s="1083"/>
      <c r="ET42" s="309"/>
      <c r="EU42" s="1083"/>
      <c r="EV42" s="1083"/>
      <c r="EW42" s="1083"/>
      <c r="EX42" s="482"/>
      <c r="EY42" s="1518"/>
      <c r="EZ42" s="1518"/>
      <c r="FA42" s="253"/>
      <c r="FB42" s="1089"/>
      <c r="FC42" s="419"/>
      <c r="FD42" s="521"/>
      <c r="FE42" s="521"/>
      <c r="FF42" s="521"/>
      <c r="FG42" s="420"/>
      <c r="FI42" s="360"/>
      <c r="FJ42" s="287"/>
      <c r="FK42" s="287"/>
      <c r="FL42" s="360"/>
      <c r="FM42" s="408"/>
      <c r="FN42" s="408"/>
      <c r="FO42" s="244" t="s">
        <v>131</v>
      </c>
      <c r="FP42" s="414">
        <v>1239</v>
      </c>
      <c r="FQ42" s="478">
        <v>2338</v>
      </c>
      <c r="FR42" s="375">
        <v>1665</v>
      </c>
      <c r="FS42" s="479">
        <v>5242</v>
      </c>
      <c r="FT42" s="424">
        <v>4839</v>
      </c>
      <c r="FU42" s="1150">
        <v>8.33</v>
      </c>
      <c r="FV42" s="742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228"/>
      <c r="GH42" s="208"/>
      <c r="GI42" s="208" t="s">
        <v>37</v>
      </c>
      <c r="GJ42" s="480">
        <v>2.25</v>
      </c>
      <c r="GK42" s="480">
        <v>2.29</v>
      </c>
      <c r="GL42" s="480">
        <v>2.17</v>
      </c>
      <c r="GM42" s="480">
        <v>2.2400000000000002</v>
      </c>
      <c r="GN42" s="375"/>
      <c r="GO42" s="375"/>
      <c r="GP42" s="375"/>
      <c r="GQ42" s="1504"/>
      <c r="GR42" s="459"/>
      <c r="GS42" s="208"/>
      <c r="GT42" s="472"/>
      <c r="GU42" s="470"/>
      <c r="GV42" s="470"/>
      <c r="GW42" s="470"/>
      <c r="GX42" s="470"/>
      <c r="GY42" s="470"/>
      <c r="GZ42" s="440"/>
      <c r="HA42" s="440"/>
      <c r="HB42" s="440"/>
      <c r="HC42" s="440"/>
      <c r="HD42" s="440"/>
      <c r="HE42" s="440"/>
      <c r="HF42" s="440"/>
      <c r="HG42" s="440"/>
      <c r="HH42" s="1324" t="s">
        <v>47</v>
      </c>
      <c r="HI42" s="1325">
        <v>2469708</v>
      </c>
      <c r="HJ42" s="1326">
        <v>63888</v>
      </c>
      <c r="HK42" s="1326">
        <v>775722</v>
      </c>
      <c r="HL42" s="1327">
        <v>106253</v>
      </c>
      <c r="HM42" s="1328"/>
      <c r="HN42" s="1328"/>
      <c r="HO42" s="1328"/>
      <c r="HP42" s="1328"/>
      <c r="HQ42" s="1329">
        <v>3415571</v>
      </c>
      <c r="HR42" s="1330">
        <v>511924</v>
      </c>
      <c r="HS42" s="1330">
        <v>3927495</v>
      </c>
      <c r="HT42" s="481"/>
      <c r="HU42" s="1083"/>
      <c r="HV42" s="1083"/>
      <c r="HW42" s="1083"/>
      <c r="HX42" s="309"/>
      <c r="HY42" s="1083"/>
      <c r="HZ42" s="1083"/>
      <c r="IA42" s="1083"/>
      <c r="IB42" s="482"/>
      <c r="IC42" s="1518"/>
      <c r="ID42" s="1518"/>
      <c r="IE42" s="253"/>
      <c r="IF42" s="1089"/>
      <c r="IG42" s="419"/>
      <c r="IH42" s="521"/>
      <c r="II42" s="521"/>
      <c r="IJ42" s="521"/>
      <c r="IK42" s="521"/>
      <c r="IM42" s="360"/>
      <c r="IN42" s="311"/>
      <c r="IO42" s="311"/>
      <c r="IP42" s="228"/>
      <c r="IQ42" s="408"/>
      <c r="IR42" s="408"/>
      <c r="IS42" s="244" t="s">
        <v>131</v>
      </c>
      <c r="IT42" s="414">
        <v>1596</v>
      </c>
      <c r="IU42" s="478">
        <v>1262</v>
      </c>
      <c r="IV42" s="375">
        <v>1591</v>
      </c>
      <c r="IW42" s="479">
        <v>4449</v>
      </c>
      <c r="IX42" s="424">
        <v>3505</v>
      </c>
      <c r="IY42" s="1150">
        <v>26.93</v>
      </c>
      <c r="IZ42" s="208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228"/>
      <c r="JL42" s="208"/>
      <c r="JM42" s="208" t="s">
        <v>37</v>
      </c>
      <c r="JN42" s="480">
        <v>2.0099999999999998</v>
      </c>
      <c r="JO42" s="480">
        <v>1.91</v>
      </c>
      <c r="JP42" s="480">
        <v>1.92</v>
      </c>
      <c r="JQ42" s="480">
        <v>1.95</v>
      </c>
      <c r="JR42" s="375"/>
      <c r="JS42" s="375"/>
      <c r="JT42" s="375"/>
      <c r="JU42" s="1504"/>
      <c r="JV42" s="459"/>
      <c r="JW42" s="208"/>
      <c r="JX42" s="472"/>
      <c r="JY42" s="470"/>
      <c r="JZ42" s="470"/>
      <c r="KA42" s="470"/>
      <c r="KB42" s="470"/>
      <c r="KC42" s="470"/>
      <c r="KD42" s="440"/>
      <c r="KE42" s="440"/>
      <c r="KF42" s="440"/>
      <c r="KG42" s="440"/>
      <c r="KH42" s="440"/>
      <c r="KI42" s="440"/>
      <c r="KJ42" s="440"/>
      <c r="KK42" s="440"/>
      <c r="KL42" s="1366" t="s">
        <v>47</v>
      </c>
      <c r="KM42" s="1333">
        <v>2785785</v>
      </c>
      <c r="KN42" s="1328">
        <v>85972</v>
      </c>
      <c r="KO42" s="1328">
        <v>938823</v>
      </c>
      <c r="KP42" s="1327">
        <v>303118</v>
      </c>
      <c r="KQ42" s="1328"/>
      <c r="KR42" s="1328"/>
      <c r="KS42" s="1328"/>
      <c r="KT42" s="1328"/>
      <c r="KU42" s="1329">
        <v>4113698</v>
      </c>
      <c r="KV42" s="1330">
        <v>992790</v>
      </c>
      <c r="KW42" s="1330">
        <v>5106488</v>
      </c>
      <c r="KX42" s="481"/>
      <c r="KY42" s="1083"/>
      <c r="KZ42" s="1083"/>
      <c r="LA42" s="1083"/>
      <c r="LB42" s="309"/>
      <c r="LC42" s="1083"/>
      <c r="LD42" s="1083"/>
      <c r="LE42" s="1083"/>
      <c r="LF42" s="482"/>
      <c r="LG42" s="1518"/>
      <c r="LH42" s="1518"/>
      <c r="LI42" s="253"/>
      <c r="LJ42" s="1089"/>
      <c r="LK42" s="419"/>
      <c r="LL42" s="521"/>
      <c r="LM42" s="521"/>
      <c r="LN42" s="521"/>
      <c r="LO42" s="521"/>
      <c r="LQ42" s="228"/>
      <c r="LR42" s="311"/>
      <c r="LS42" s="311"/>
      <c r="LT42" s="228"/>
      <c r="LU42" s="164"/>
      <c r="LV42" s="164"/>
      <c r="LW42" s="1205" t="s">
        <v>131</v>
      </c>
      <c r="LX42" s="1100">
        <v>73492</v>
      </c>
      <c r="LY42" s="1203">
        <v>65081</v>
      </c>
      <c r="LZ42" s="1204">
        <v>12.92</v>
      </c>
      <c r="MA42" s="206"/>
      <c r="MB42" s="275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1.98</v>
      </c>
      <c r="MP42" s="725">
        <v>2.1800000000000002</v>
      </c>
      <c r="MQ42" s="725">
        <v>2.2400000000000002</v>
      </c>
      <c r="MR42" s="725">
        <v>1.95</v>
      </c>
      <c r="MS42" s="726">
        <v>2.08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11085943</v>
      </c>
      <c r="NP42" s="1326">
        <v>317024</v>
      </c>
      <c r="NQ42" s="1326">
        <v>3759934</v>
      </c>
      <c r="NR42" s="1327">
        <v>647467</v>
      </c>
      <c r="NS42" s="1328"/>
      <c r="NT42" s="1328"/>
      <c r="NU42" s="1328"/>
      <c r="NV42" s="1328"/>
      <c r="NW42" s="1329">
        <v>15810368</v>
      </c>
      <c r="NX42" s="1330">
        <v>2792552</v>
      </c>
      <c r="NY42" s="1330">
        <v>18602920</v>
      </c>
    </row>
    <row r="43" spans="1:391" ht="22.5" customHeight="1" thickTop="1" thickBot="1" x14ac:dyDescent="0.25">
      <c r="A43" s="360"/>
      <c r="B43" s="1481"/>
      <c r="C43" s="1481"/>
      <c r="D43" s="360"/>
      <c r="E43" s="1488"/>
      <c r="F43" s="408"/>
      <c r="G43" s="317" t="s">
        <v>132</v>
      </c>
      <c r="H43" s="483">
        <v>1343262</v>
      </c>
      <c r="I43" s="484">
        <v>1271425</v>
      </c>
      <c r="J43" s="485">
        <v>1310969</v>
      </c>
      <c r="K43" s="483">
        <v>3925656</v>
      </c>
      <c r="L43" s="1191">
        <v>3842887</v>
      </c>
      <c r="M43" s="1151">
        <v>2.15</v>
      </c>
      <c r="N43" s="208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28"/>
      <c r="Z43" s="208"/>
      <c r="AA43" s="208" t="s">
        <v>51</v>
      </c>
      <c r="AB43" s="480">
        <v>2.35</v>
      </c>
      <c r="AC43" s="480">
        <v>2.29</v>
      </c>
      <c r="AD43" s="480">
        <v>2.39</v>
      </c>
      <c r="AE43" s="480">
        <v>2.34</v>
      </c>
      <c r="AF43" s="375"/>
      <c r="AG43" s="375"/>
      <c r="AH43" s="375"/>
      <c r="AI43" s="1504"/>
      <c r="AJ43" s="459"/>
      <c r="AK43" s="208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1"/>
      <c r="BM43" s="1083"/>
      <c r="BN43" s="1083"/>
      <c r="BO43" s="1083"/>
      <c r="BP43" s="309"/>
      <c r="BQ43" s="489"/>
      <c r="BR43" s="489"/>
      <c r="BS43" s="489"/>
      <c r="BT43" s="489"/>
      <c r="BU43" s="1518"/>
      <c r="BV43" s="1518"/>
      <c r="BW43" s="319"/>
      <c r="BX43" s="1089"/>
      <c r="BY43" s="419"/>
      <c r="BZ43" s="521"/>
      <c r="CA43" s="521"/>
      <c r="CB43" s="521"/>
      <c r="CC43" s="521"/>
      <c r="CE43" s="360"/>
      <c r="CF43" s="1558"/>
      <c r="CG43" s="1558"/>
      <c r="CH43" s="360"/>
      <c r="CI43" s="1488"/>
      <c r="CJ43" s="408"/>
      <c r="CK43" s="317" t="s">
        <v>132</v>
      </c>
      <c r="CL43" s="483">
        <v>1435954</v>
      </c>
      <c r="CM43" s="484">
        <v>1408665</v>
      </c>
      <c r="CN43" s="485">
        <v>1272728</v>
      </c>
      <c r="CO43" s="483">
        <v>4117347</v>
      </c>
      <c r="CP43" s="1191">
        <v>4062459</v>
      </c>
      <c r="CQ43" s="1151">
        <v>1.35</v>
      </c>
      <c r="CR43" s="208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28"/>
      <c r="DD43" s="208"/>
      <c r="DE43" s="208" t="s">
        <v>51</v>
      </c>
      <c r="DF43" s="480">
        <v>2.2799999999999998</v>
      </c>
      <c r="DG43" s="480">
        <v>2.2599999999999998</v>
      </c>
      <c r="DH43" s="480">
        <v>2.21</v>
      </c>
      <c r="DI43" s="480">
        <v>2.25</v>
      </c>
      <c r="DJ43" s="375"/>
      <c r="DK43" s="375"/>
      <c r="DL43" s="375"/>
      <c r="DM43" s="1504"/>
      <c r="DN43" s="459"/>
      <c r="DO43" s="208"/>
      <c r="DP43" s="409"/>
      <c r="DQ43" s="409"/>
      <c r="DR43" s="409"/>
      <c r="DS43" s="409"/>
      <c r="DT43" s="409"/>
      <c r="DU43" s="409"/>
      <c r="DV43" s="409"/>
      <c r="DW43" s="409"/>
      <c r="DX43" s="409"/>
      <c r="DY43" s="409"/>
      <c r="DZ43" s="409"/>
      <c r="EA43" s="409"/>
      <c r="EB43" s="409"/>
      <c r="EC43" s="409"/>
      <c r="ED43" s="486"/>
      <c r="EE43" s="487"/>
      <c r="EF43" s="487"/>
      <c r="EG43" s="487"/>
      <c r="EH43" s="486"/>
      <c r="EI43" s="486"/>
      <c r="EJ43" s="486"/>
      <c r="EK43" s="486"/>
      <c r="EL43" s="486"/>
      <c r="EM43" s="488"/>
      <c r="EN43" s="488"/>
      <c r="EO43" s="488"/>
      <c r="EP43" s="521"/>
      <c r="EQ43" s="1083"/>
      <c r="ER43" s="1083"/>
      <c r="ES43" s="1083"/>
      <c r="ET43" s="309"/>
      <c r="EU43" s="489"/>
      <c r="EV43" s="489"/>
      <c r="EW43" s="489"/>
      <c r="EX43" s="489"/>
      <c r="EY43" s="1518"/>
      <c r="EZ43" s="1518"/>
      <c r="FA43" s="319"/>
      <c r="FB43" s="1089"/>
      <c r="FC43" s="419"/>
      <c r="FD43" s="521"/>
      <c r="FE43" s="521"/>
      <c r="FF43" s="521"/>
      <c r="FG43" s="420"/>
      <c r="FI43" s="360"/>
      <c r="FJ43" s="287"/>
      <c r="FK43" s="287"/>
      <c r="FL43" s="360"/>
      <c r="FM43" s="408"/>
      <c r="FN43" s="408"/>
      <c r="FO43" s="317" t="s">
        <v>132</v>
      </c>
      <c r="FP43" s="483">
        <v>1106315</v>
      </c>
      <c r="FQ43" s="484">
        <v>1152253</v>
      </c>
      <c r="FR43" s="485">
        <v>1050750</v>
      </c>
      <c r="FS43" s="483">
        <v>3309318</v>
      </c>
      <c r="FT43" s="1191">
        <v>3247545</v>
      </c>
      <c r="FU43" s="1151">
        <v>1.9</v>
      </c>
      <c r="FV43" s="742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228"/>
      <c r="GH43" s="208"/>
      <c r="GI43" s="208" t="s">
        <v>51</v>
      </c>
      <c r="GJ43" s="480">
        <v>2.75</v>
      </c>
      <c r="GK43" s="480">
        <v>2.81</v>
      </c>
      <c r="GL43" s="480">
        <v>2.75</v>
      </c>
      <c r="GM43" s="480">
        <v>2.77</v>
      </c>
      <c r="GN43" s="375"/>
      <c r="GO43" s="375"/>
      <c r="GP43" s="375"/>
      <c r="GQ43" s="1504"/>
      <c r="GR43" s="459"/>
      <c r="GS43" s="208"/>
      <c r="GT43" s="409"/>
      <c r="GU43" s="409"/>
      <c r="GV43" s="409"/>
      <c r="GW43" s="409"/>
      <c r="GX43" s="409"/>
      <c r="GY43" s="409"/>
      <c r="GZ43" s="409"/>
      <c r="HA43" s="409"/>
      <c r="HB43" s="409"/>
      <c r="HC43" s="409"/>
      <c r="HD43" s="409"/>
      <c r="HE43" s="409"/>
      <c r="HF43" s="409"/>
      <c r="HG43" s="409"/>
      <c r="HH43" s="486"/>
      <c r="HI43" s="487"/>
      <c r="HJ43" s="487"/>
      <c r="HK43" s="487"/>
      <c r="HL43" s="486"/>
      <c r="HM43" s="486"/>
      <c r="HN43" s="486"/>
      <c r="HO43" s="486"/>
      <c r="HP43" s="486"/>
      <c r="HQ43" s="488"/>
      <c r="HR43" s="488"/>
      <c r="HS43" s="488"/>
      <c r="HT43" s="521"/>
      <c r="HU43" s="1083"/>
      <c r="HV43" s="1083"/>
      <c r="HW43" s="1083"/>
      <c r="HX43" s="309"/>
      <c r="HY43" s="489"/>
      <c r="HZ43" s="489"/>
      <c r="IA43" s="489"/>
      <c r="IB43" s="489"/>
      <c r="IC43" s="1518"/>
      <c r="ID43" s="1518"/>
      <c r="IE43" s="319"/>
      <c r="IF43" s="1089"/>
      <c r="IG43" s="419"/>
      <c r="IH43" s="521"/>
      <c r="II43" s="521"/>
      <c r="IJ43" s="521"/>
      <c r="IK43" s="521"/>
      <c r="IM43" s="360"/>
      <c r="IN43" s="311"/>
      <c r="IO43" s="311"/>
      <c r="IP43" s="228"/>
      <c r="IQ43" s="408"/>
      <c r="IR43" s="408"/>
      <c r="IS43" s="317" t="s">
        <v>132</v>
      </c>
      <c r="IT43" s="483">
        <v>1220788</v>
      </c>
      <c r="IU43" s="484">
        <v>1319409</v>
      </c>
      <c r="IV43" s="485">
        <v>1270383</v>
      </c>
      <c r="IW43" s="483">
        <v>3810580</v>
      </c>
      <c r="IX43" s="1191">
        <v>3727478</v>
      </c>
      <c r="IY43" s="1151">
        <v>2.23</v>
      </c>
      <c r="IZ43" s="208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228"/>
      <c r="JL43" s="208"/>
      <c r="JM43" s="208" t="s">
        <v>51</v>
      </c>
      <c r="JN43" s="480">
        <v>2.5</v>
      </c>
      <c r="JO43" s="480">
        <v>2.2999999999999998</v>
      </c>
      <c r="JP43" s="480">
        <v>2.61</v>
      </c>
      <c r="JQ43" s="480">
        <v>2.46</v>
      </c>
      <c r="JR43" s="375"/>
      <c r="JS43" s="375"/>
      <c r="JT43" s="375"/>
      <c r="JU43" s="1504"/>
      <c r="JV43" s="459"/>
      <c r="JW43" s="208"/>
      <c r="JX43" s="409"/>
      <c r="JY43" s="409"/>
      <c r="JZ43" s="409"/>
      <c r="KA43" s="409"/>
      <c r="KB43" s="409"/>
      <c r="KC43" s="409"/>
      <c r="KD43" s="409"/>
      <c r="KE43" s="409"/>
      <c r="KF43" s="409"/>
      <c r="KG43" s="409"/>
      <c r="KH43" s="409"/>
      <c r="KI43" s="409"/>
      <c r="KJ43" s="409"/>
      <c r="KK43" s="409"/>
      <c r="KL43" s="486"/>
      <c r="KM43" s="487"/>
      <c r="KN43" s="487"/>
      <c r="KO43" s="487"/>
      <c r="KP43" s="486"/>
      <c r="KQ43" s="486"/>
      <c r="KR43" s="486"/>
      <c r="KS43" s="486"/>
      <c r="KT43" s="486"/>
      <c r="KU43" s="488"/>
      <c r="KV43" s="488"/>
      <c r="KW43" s="488"/>
      <c r="KX43" s="521"/>
      <c r="KY43" s="1083"/>
      <c r="KZ43" s="1083"/>
      <c r="LA43" s="1083"/>
      <c r="LB43" s="309"/>
      <c r="LC43" s="489"/>
      <c r="LD43" s="489"/>
      <c r="LE43" s="489"/>
      <c r="LF43" s="489"/>
      <c r="LG43" s="1518"/>
      <c r="LH43" s="1518"/>
      <c r="LI43" s="319"/>
      <c r="LJ43" s="1089"/>
      <c r="LK43" s="419"/>
      <c r="LL43" s="521"/>
      <c r="LM43" s="521"/>
      <c r="LN43" s="521"/>
      <c r="LO43" s="521"/>
      <c r="LQ43" s="228"/>
      <c r="LR43" s="311"/>
      <c r="LS43" s="311"/>
      <c r="LT43" s="228"/>
      <c r="LU43" s="164"/>
      <c r="LV43" s="164"/>
      <c r="LW43" s="1206" t="s">
        <v>132</v>
      </c>
      <c r="LX43" s="1207">
        <v>15162901</v>
      </c>
      <c r="LY43" s="1208">
        <v>14880369</v>
      </c>
      <c r="LZ43" s="1209">
        <v>1.9</v>
      </c>
      <c r="MA43" s="206"/>
      <c r="MB43" s="275"/>
      <c r="MC43" s="228"/>
      <c r="MD43" s="274"/>
      <c r="ME43" s="228"/>
      <c r="MF43" s="228"/>
      <c r="MG43" s="274"/>
      <c r="MH43" s="228"/>
      <c r="MI43" s="228"/>
      <c r="MJ43" s="604"/>
      <c r="MK43" s="228"/>
      <c r="ML43" s="230"/>
      <c r="MM43" s="230"/>
      <c r="MN43" s="230" t="s">
        <v>51</v>
      </c>
      <c r="MO43" s="725">
        <v>2.34</v>
      </c>
      <c r="MP43" s="725">
        <v>2.25</v>
      </c>
      <c r="MQ43" s="725">
        <v>2.77</v>
      </c>
      <c r="MR43" s="725">
        <v>2.46</v>
      </c>
      <c r="MS43" s="726">
        <v>2.4300000000000002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60"/>
      <c r="B44" s="1481"/>
      <c r="C44" s="1481"/>
      <c r="D44" s="360"/>
      <c r="E44" s="1488"/>
      <c r="F44" s="408"/>
      <c r="G44" s="320" t="s">
        <v>18</v>
      </c>
      <c r="H44" s="490">
        <v>437632</v>
      </c>
      <c r="I44" s="490">
        <v>474773</v>
      </c>
      <c r="J44" s="490">
        <v>494622</v>
      </c>
      <c r="K44" s="490">
        <v>1407027</v>
      </c>
      <c r="L44" s="491">
        <v>1382970</v>
      </c>
      <c r="M44" s="1152">
        <v>1.74</v>
      </c>
      <c r="N44" s="208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28"/>
      <c r="Z44" s="208"/>
      <c r="AA44" s="208" t="s">
        <v>57</v>
      </c>
      <c r="AB44" s="480">
        <v>2.81</v>
      </c>
      <c r="AC44" s="480">
        <v>2.79</v>
      </c>
      <c r="AD44" s="480">
        <v>2.7</v>
      </c>
      <c r="AE44" s="480">
        <v>2.77</v>
      </c>
      <c r="AF44" s="458"/>
      <c r="AG44" s="458"/>
      <c r="AH44" s="458"/>
      <c r="AI44" s="458"/>
      <c r="AJ44" s="459"/>
      <c r="AK44" s="208"/>
      <c r="AL44" s="409"/>
      <c r="AM44" s="409"/>
      <c r="AN44" s="409"/>
      <c r="AO44" s="409"/>
      <c r="AP44" s="409"/>
      <c r="AQ44" s="409"/>
      <c r="AR44" s="409"/>
      <c r="AS44" s="409"/>
      <c r="AT44" s="409"/>
      <c r="AU44" s="409"/>
      <c r="AV44" s="409"/>
      <c r="AW44" s="409"/>
      <c r="AX44" s="409"/>
      <c r="AY44" s="409"/>
      <c r="AZ44" s="486"/>
      <c r="BA44" s="487"/>
      <c r="BB44" s="487"/>
      <c r="BC44" s="487"/>
      <c r="BD44" s="486"/>
      <c r="BE44" s="486"/>
      <c r="BF44" s="486"/>
      <c r="BG44" s="486"/>
      <c r="BH44" s="486"/>
      <c r="BI44" s="488"/>
      <c r="BJ44" s="488"/>
      <c r="BK44" s="488"/>
      <c r="BL44" s="521"/>
      <c r="BM44" s="1083"/>
      <c r="BN44" s="1083"/>
      <c r="BO44" s="1083"/>
      <c r="BP44" s="1550"/>
      <c r="BQ44" s="324"/>
      <c r="BR44" s="324"/>
      <c r="BS44" s="324"/>
      <c r="BT44" s="407"/>
      <c r="BU44" s="1518"/>
      <c r="BV44" s="1518"/>
      <c r="BW44" s="235"/>
      <c r="BX44" s="1089"/>
      <c r="BY44" s="419"/>
      <c r="BZ44" s="521"/>
      <c r="CA44" s="521"/>
      <c r="CB44" s="521"/>
      <c r="CC44" s="521"/>
      <c r="CE44" s="360"/>
      <c r="CF44" s="1558"/>
      <c r="CG44" s="1558"/>
      <c r="CH44" s="360"/>
      <c r="CI44" s="1488"/>
      <c r="CJ44" s="408"/>
      <c r="CK44" s="320" t="s">
        <v>18</v>
      </c>
      <c r="CL44" s="490">
        <v>505363</v>
      </c>
      <c r="CM44" s="490">
        <v>557532</v>
      </c>
      <c r="CN44" s="490">
        <v>535307</v>
      </c>
      <c r="CO44" s="490">
        <v>1598202</v>
      </c>
      <c r="CP44" s="491">
        <v>1586865</v>
      </c>
      <c r="CQ44" s="1152">
        <v>0.71</v>
      </c>
      <c r="CR44" s="208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28"/>
      <c r="DD44" s="208"/>
      <c r="DE44" s="208" t="s">
        <v>57</v>
      </c>
      <c r="DF44" s="480">
        <v>2.4500000000000002</v>
      </c>
      <c r="DG44" s="480">
        <v>2.42</v>
      </c>
      <c r="DH44" s="480">
        <v>2.38</v>
      </c>
      <c r="DI44" s="480">
        <v>2.42</v>
      </c>
      <c r="DJ44" s="458"/>
      <c r="DK44" s="458"/>
      <c r="DL44" s="458"/>
      <c r="DM44" s="458"/>
      <c r="DN44" s="459"/>
      <c r="DO44" s="208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86"/>
      <c r="EE44" s="487"/>
      <c r="EF44" s="487"/>
      <c r="EG44" s="487"/>
      <c r="EH44" s="486"/>
      <c r="EI44" s="486"/>
      <c r="EJ44" s="486"/>
      <c r="EK44" s="486"/>
      <c r="EL44" s="486"/>
      <c r="EM44" s="488"/>
      <c r="EN44" s="488"/>
      <c r="EO44" s="488"/>
      <c r="EP44" s="521"/>
      <c r="EQ44" s="1083"/>
      <c r="ER44" s="1083"/>
      <c r="ES44" s="1083"/>
      <c r="ET44" s="1550"/>
      <c r="EU44" s="324"/>
      <c r="EV44" s="324"/>
      <c r="EW44" s="324"/>
      <c r="EX44" s="407"/>
      <c r="EY44" s="1518"/>
      <c r="EZ44" s="1518"/>
      <c r="FA44" s="235"/>
      <c r="FB44" s="1089"/>
      <c r="FC44" s="419"/>
      <c r="FD44" s="521"/>
      <c r="FE44" s="521"/>
      <c r="FF44" s="521"/>
      <c r="FG44" s="420"/>
      <c r="FI44" s="360"/>
      <c r="FJ44" s="287"/>
      <c r="FK44" s="287"/>
      <c r="FL44" s="360"/>
      <c r="FM44" s="408"/>
      <c r="FN44" s="408"/>
      <c r="FO44" s="320" t="s">
        <v>18</v>
      </c>
      <c r="FP44" s="490">
        <v>410152</v>
      </c>
      <c r="FQ44" s="490">
        <v>455245</v>
      </c>
      <c r="FR44" s="490">
        <v>424523</v>
      </c>
      <c r="FS44" s="490">
        <v>1289920</v>
      </c>
      <c r="FT44" s="491">
        <v>1325593</v>
      </c>
      <c r="FU44" s="1152">
        <v>-2.69</v>
      </c>
      <c r="FV44" s="742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228"/>
      <c r="GH44" s="208"/>
      <c r="GI44" s="208" t="s">
        <v>57</v>
      </c>
      <c r="GJ44" s="480">
        <v>2.65</v>
      </c>
      <c r="GK44" s="480">
        <v>2.58</v>
      </c>
      <c r="GL44" s="480">
        <v>2.65</v>
      </c>
      <c r="GM44" s="480">
        <v>2.62</v>
      </c>
      <c r="GN44" s="458"/>
      <c r="GO44" s="458"/>
      <c r="GP44" s="458"/>
      <c r="GQ44" s="458"/>
      <c r="GR44" s="459"/>
      <c r="GS44" s="208"/>
      <c r="GT44" s="409"/>
      <c r="GU44" s="409"/>
      <c r="GV44" s="409"/>
      <c r="GW44" s="409"/>
      <c r="GX44" s="409"/>
      <c r="GY44" s="409"/>
      <c r="GZ44" s="409"/>
      <c r="HA44" s="409"/>
      <c r="HB44" s="409"/>
      <c r="HC44" s="409"/>
      <c r="HD44" s="409"/>
      <c r="HE44" s="409"/>
      <c r="HF44" s="409"/>
      <c r="HG44" s="409"/>
      <c r="HH44" s="486"/>
      <c r="HI44" s="487"/>
      <c r="HJ44" s="487"/>
      <c r="HK44" s="487"/>
      <c r="HL44" s="486"/>
      <c r="HM44" s="486"/>
      <c r="HN44" s="486"/>
      <c r="HO44" s="486"/>
      <c r="HP44" s="486"/>
      <c r="HQ44" s="488"/>
      <c r="HR44" s="488"/>
      <c r="HS44" s="488"/>
      <c r="HT44" s="521"/>
      <c r="HU44" s="1083"/>
      <c r="HV44" s="1083"/>
      <c r="HW44" s="1083"/>
      <c r="HX44" s="1550"/>
      <c r="HY44" s="324"/>
      <c r="HZ44" s="324"/>
      <c r="IA44" s="324"/>
      <c r="IB44" s="407"/>
      <c r="IC44" s="1518"/>
      <c r="ID44" s="1518"/>
      <c r="IE44" s="235"/>
      <c r="IF44" s="1089"/>
      <c r="IG44" s="419"/>
      <c r="IH44" s="521"/>
      <c r="II44" s="521"/>
      <c r="IJ44" s="521"/>
      <c r="IK44" s="521"/>
      <c r="IM44" s="360"/>
      <c r="IN44" s="311"/>
      <c r="IO44" s="311"/>
      <c r="IP44" s="228"/>
      <c r="IQ44" s="408"/>
      <c r="IR44" s="408"/>
      <c r="IS44" s="320" t="s">
        <v>18</v>
      </c>
      <c r="IT44" s="490">
        <v>399458</v>
      </c>
      <c r="IU44" s="490">
        <v>497077</v>
      </c>
      <c r="IV44" s="490">
        <v>477651</v>
      </c>
      <c r="IW44" s="490">
        <v>1374186</v>
      </c>
      <c r="IX44" s="491">
        <v>1393870</v>
      </c>
      <c r="IY44" s="1152">
        <v>-1.41</v>
      </c>
      <c r="IZ44" s="208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228"/>
      <c r="JL44" s="208"/>
      <c r="JM44" s="208" t="s">
        <v>57</v>
      </c>
      <c r="JN44" s="480">
        <v>2.61</v>
      </c>
      <c r="JO44" s="480">
        <v>2.6</v>
      </c>
      <c r="JP44" s="480">
        <v>2.72</v>
      </c>
      <c r="JQ44" s="480">
        <v>2.64</v>
      </c>
      <c r="JR44" s="458"/>
      <c r="JS44" s="458"/>
      <c r="JT44" s="458"/>
      <c r="JU44" s="458"/>
      <c r="JV44" s="459"/>
      <c r="JW44" s="208"/>
      <c r="JX44" s="409"/>
      <c r="JY44" s="409"/>
      <c r="JZ44" s="409"/>
      <c r="KA44" s="409"/>
      <c r="KB44" s="409"/>
      <c r="KC44" s="409"/>
      <c r="KD44" s="409"/>
      <c r="KE44" s="409"/>
      <c r="KF44" s="409"/>
      <c r="KG44" s="409"/>
      <c r="KH44" s="409"/>
      <c r="KI44" s="409"/>
      <c r="KJ44" s="409"/>
      <c r="KK44" s="409"/>
      <c r="KL44" s="486"/>
      <c r="KM44" s="487"/>
      <c r="KN44" s="487"/>
      <c r="KO44" s="487"/>
      <c r="KP44" s="486"/>
      <c r="KQ44" s="486"/>
      <c r="KR44" s="486"/>
      <c r="KS44" s="486"/>
      <c r="KT44" s="486"/>
      <c r="KU44" s="488"/>
      <c r="KV44" s="488"/>
      <c r="KW44" s="488"/>
      <c r="KX44" s="521"/>
      <c r="KY44" s="1083"/>
      <c r="KZ44" s="1083"/>
      <c r="LA44" s="1083"/>
      <c r="LB44" s="1550"/>
      <c r="LC44" s="324"/>
      <c r="LD44" s="324"/>
      <c r="LE44" s="324"/>
      <c r="LF44" s="407"/>
      <c r="LG44" s="1518"/>
      <c r="LH44" s="1518"/>
      <c r="LI44" s="235"/>
      <c r="LJ44" s="1089"/>
      <c r="LK44" s="419"/>
      <c r="LL44" s="521"/>
      <c r="LM44" s="521"/>
      <c r="LN44" s="521"/>
      <c r="LO44" s="521"/>
      <c r="LQ44" s="228"/>
      <c r="LR44" s="311"/>
      <c r="LS44" s="311"/>
      <c r="LT44" s="228"/>
      <c r="LU44" s="164"/>
      <c r="LV44" s="164"/>
      <c r="LW44" s="1210" t="s">
        <v>18</v>
      </c>
      <c r="LX44" s="375">
        <v>5669335</v>
      </c>
      <c r="LY44" s="563">
        <v>5689298</v>
      </c>
      <c r="LZ44" s="1211">
        <v>-0.35</v>
      </c>
      <c r="MA44" s="522"/>
      <c r="MB44" s="275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2.77</v>
      </c>
      <c r="MP44" s="725">
        <v>2.42</v>
      </c>
      <c r="MQ44" s="725">
        <v>2.62</v>
      </c>
      <c r="MR44" s="725">
        <v>2.64</v>
      </c>
      <c r="MS44" s="726">
        <v>2.61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60"/>
      <c r="B45" s="1481"/>
      <c r="C45" s="1481"/>
      <c r="D45" s="360"/>
      <c r="E45" s="1488"/>
      <c r="F45" s="408"/>
      <c r="G45" s="320" t="s">
        <v>133</v>
      </c>
      <c r="H45" s="490">
        <v>905630</v>
      </c>
      <c r="I45" s="490">
        <v>796652</v>
      </c>
      <c r="J45" s="490">
        <v>816347</v>
      </c>
      <c r="K45" s="490">
        <v>2518629</v>
      </c>
      <c r="L45" s="491">
        <v>2459917</v>
      </c>
      <c r="M45" s="1153">
        <v>2.39</v>
      </c>
      <c r="N45" s="208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28"/>
      <c r="Z45" s="208"/>
      <c r="AA45" s="208" t="s">
        <v>62</v>
      </c>
      <c r="AB45" s="480">
        <v>3.21</v>
      </c>
      <c r="AC45" s="480">
        <v>3.27</v>
      </c>
      <c r="AD45" s="480">
        <v>3.07</v>
      </c>
      <c r="AE45" s="480">
        <v>3.17</v>
      </c>
      <c r="AF45" s="375"/>
      <c r="AG45" s="375"/>
      <c r="AH45" s="375"/>
      <c r="AI45" s="1504"/>
      <c r="AJ45" s="459"/>
      <c r="AK45" s="219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1"/>
      <c r="BM45" s="1083"/>
      <c r="BN45" s="1083"/>
      <c r="BO45" s="1083"/>
      <c r="BP45" s="1551"/>
      <c r="BQ45" s="324"/>
      <c r="BR45" s="324"/>
      <c r="BS45" s="324"/>
      <c r="BT45" s="407"/>
      <c r="BU45" s="1518"/>
      <c r="BV45" s="1518"/>
      <c r="BW45" s="235"/>
      <c r="BX45" s="1089"/>
      <c r="BY45" s="419"/>
      <c r="BZ45" s="521"/>
      <c r="CA45" s="521"/>
      <c r="CB45" s="521"/>
      <c r="CC45" s="521"/>
      <c r="CE45" s="360"/>
      <c r="CF45" s="1558"/>
      <c r="CG45" s="1558"/>
      <c r="CH45" s="360"/>
      <c r="CI45" s="1488"/>
      <c r="CJ45" s="408"/>
      <c r="CK45" s="320" t="s">
        <v>133</v>
      </c>
      <c r="CL45" s="490">
        <v>930591</v>
      </c>
      <c r="CM45" s="490">
        <v>851133</v>
      </c>
      <c r="CN45" s="490">
        <v>737421</v>
      </c>
      <c r="CO45" s="490">
        <v>2519145</v>
      </c>
      <c r="CP45" s="491">
        <v>2475594</v>
      </c>
      <c r="CQ45" s="1153">
        <v>1.76</v>
      </c>
      <c r="CR45" s="208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28"/>
      <c r="DD45" s="208"/>
      <c r="DE45" s="208" t="s">
        <v>62</v>
      </c>
      <c r="DF45" s="480">
        <v>2.65</v>
      </c>
      <c r="DG45" s="480">
        <v>2.67</v>
      </c>
      <c r="DH45" s="480">
        <v>2.6</v>
      </c>
      <c r="DI45" s="480">
        <v>2.64</v>
      </c>
      <c r="DJ45" s="375"/>
      <c r="DK45" s="375"/>
      <c r="DL45" s="375"/>
      <c r="DM45" s="1504"/>
      <c r="DN45" s="459"/>
      <c r="DO45" s="219"/>
      <c r="DP45" s="1636"/>
      <c r="DQ45" s="1636"/>
      <c r="DR45" s="1636"/>
      <c r="DS45" s="1636"/>
      <c r="DT45" s="1636"/>
      <c r="DU45" s="1636"/>
      <c r="DV45" s="1636"/>
      <c r="DW45" s="1636"/>
      <c r="DX45" s="1636"/>
      <c r="DY45" s="1636"/>
      <c r="DZ45" s="1636"/>
      <c r="EA45" s="1636"/>
      <c r="EB45" s="556"/>
      <c r="EC45" s="521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1"/>
      <c r="EQ45" s="1225"/>
      <c r="ER45" s="1225"/>
      <c r="ES45" s="1225"/>
      <c r="ET45" s="1551"/>
      <c r="EU45" s="324"/>
      <c r="EV45" s="324"/>
      <c r="EW45" s="324"/>
      <c r="EX45" s="407"/>
      <c r="EY45" s="1518"/>
      <c r="EZ45" s="1518"/>
      <c r="FA45" s="235"/>
      <c r="FB45" s="1089"/>
      <c r="FC45" s="419"/>
      <c r="FD45" s="521"/>
      <c r="FE45" s="521"/>
      <c r="FF45" s="521"/>
      <c r="FG45" s="521"/>
      <c r="FH45" s="567"/>
      <c r="FI45" s="360"/>
      <c r="FJ45" s="287"/>
      <c r="FK45" s="287"/>
      <c r="FL45" s="360"/>
      <c r="FM45" s="408"/>
      <c r="FN45" s="408"/>
      <c r="FO45" s="320" t="s">
        <v>133</v>
      </c>
      <c r="FP45" s="490">
        <v>696163</v>
      </c>
      <c r="FQ45" s="490">
        <v>697008</v>
      </c>
      <c r="FR45" s="490">
        <v>626227</v>
      </c>
      <c r="FS45" s="490">
        <v>2019398</v>
      </c>
      <c r="FT45" s="491">
        <v>1921952</v>
      </c>
      <c r="FU45" s="1153">
        <v>5.07</v>
      </c>
      <c r="FV45" s="742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228"/>
      <c r="GH45" s="208"/>
      <c r="GI45" s="208" t="s">
        <v>62</v>
      </c>
      <c r="GJ45" s="480">
        <v>3.08</v>
      </c>
      <c r="GK45" s="480">
        <v>2.91</v>
      </c>
      <c r="GL45" s="480">
        <v>3.01</v>
      </c>
      <c r="GM45" s="480">
        <v>3</v>
      </c>
      <c r="GN45" s="375"/>
      <c r="GO45" s="375"/>
      <c r="GP45" s="375"/>
      <c r="GQ45" s="1504"/>
      <c r="GR45" s="459"/>
      <c r="GS45" s="219"/>
      <c r="GT45" s="1636"/>
      <c r="GU45" s="1636"/>
      <c r="GV45" s="1636"/>
      <c r="GW45" s="1636"/>
      <c r="GX45" s="1636"/>
      <c r="GY45" s="1636"/>
      <c r="GZ45" s="1636"/>
      <c r="HA45" s="1636"/>
      <c r="HB45" s="1636"/>
      <c r="HC45" s="1636"/>
      <c r="HD45" s="1636"/>
      <c r="HE45" s="163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1"/>
      <c r="HU45" s="1225"/>
      <c r="HV45" s="1225"/>
      <c r="HW45" s="1225"/>
      <c r="HX45" s="1551"/>
      <c r="HY45" s="324"/>
      <c r="HZ45" s="324"/>
      <c r="IA45" s="324"/>
      <c r="IB45" s="407"/>
      <c r="IC45" s="1518"/>
      <c r="ID45" s="1518"/>
      <c r="IE45" s="235"/>
      <c r="IF45" s="1089"/>
      <c r="IG45" s="419"/>
      <c r="IH45" s="521"/>
      <c r="II45" s="521"/>
      <c r="IJ45" s="521"/>
      <c r="IK45" s="521"/>
      <c r="IL45" s="567"/>
      <c r="IM45" s="360"/>
      <c r="IN45" s="287"/>
      <c r="IO45" s="287"/>
      <c r="IP45" s="360"/>
      <c r="IQ45" s="408"/>
      <c r="IR45" s="408"/>
      <c r="IS45" s="320" t="s">
        <v>133</v>
      </c>
      <c r="IT45" s="490">
        <v>821330</v>
      </c>
      <c r="IU45" s="490">
        <v>822332</v>
      </c>
      <c r="IV45" s="490">
        <v>792732</v>
      </c>
      <c r="IW45" s="490">
        <v>2436394</v>
      </c>
      <c r="IX45" s="491">
        <v>2333608</v>
      </c>
      <c r="IY45" s="1153">
        <v>4.4000000000000004</v>
      </c>
      <c r="IZ45" s="208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228"/>
      <c r="JL45" s="208"/>
      <c r="JM45" s="208" t="s">
        <v>62</v>
      </c>
      <c r="JN45" s="480">
        <v>2.5099999999999998</v>
      </c>
      <c r="JO45" s="480">
        <v>2.66</v>
      </c>
      <c r="JP45" s="480">
        <v>3.16</v>
      </c>
      <c r="JQ45" s="480">
        <v>2.75</v>
      </c>
      <c r="JR45" s="375"/>
      <c r="JS45" s="375"/>
      <c r="JT45" s="375"/>
      <c r="JU45" s="1504"/>
      <c r="JV45" s="459"/>
      <c r="JW45" s="219"/>
      <c r="JX45" s="1636"/>
      <c r="JY45" s="1636"/>
      <c r="JZ45" s="1636"/>
      <c r="KA45" s="1636"/>
      <c r="KB45" s="1636"/>
      <c r="KC45" s="1636"/>
      <c r="KD45" s="1636"/>
      <c r="KE45" s="1636"/>
      <c r="KF45" s="1636"/>
      <c r="KG45" s="1636"/>
      <c r="KH45" s="1636"/>
      <c r="KI45" s="163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1"/>
      <c r="KY45" s="1225"/>
      <c r="KZ45" s="1225"/>
      <c r="LA45" s="1225"/>
      <c r="LB45" s="1551"/>
      <c r="LC45" s="324"/>
      <c r="LD45" s="324"/>
      <c r="LE45" s="324"/>
      <c r="LF45" s="407"/>
      <c r="LG45" s="1518"/>
      <c r="LH45" s="1518"/>
      <c r="LI45" s="235"/>
      <c r="LJ45" s="1089"/>
      <c r="LK45" s="419"/>
      <c r="LL45" s="521"/>
      <c r="LM45" s="521"/>
      <c r="LN45" s="521"/>
      <c r="LO45" s="521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9493566</v>
      </c>
      <c r="LY45" s="563">
        <v>9191071</v>
      </c>
      <c r="LZ45" s="1211">
        <v>3.29</v>
      </c>
      <c r="MA45" s="522"/>
      <c r="MB45" s="275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3.17</v>
      </c>
      <c r="MP45" s="725">
        <v>2.64</v>
      </c>
      <c r="MQ45" s="725">
        <v>3</v>
      </c>
      <c r="MR45" s="725">
        <v>2.75</v>
      </c>
      <c r="MS45" s="726">
        <v>2.87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75"/>
      <c r="C46" s="375"/>
      <c r="D46" s="360"/>
      <c r="E46" s="1489"/>
      <c r="F46" s="1489"/>
      <c r="G46" s="219"/>
      <c r="H46" s="219"/>
      <c r="I46" s="219"/>
      <c r="J46" s="219"/>
      <c r="K46" s="219"/>
      <c r="L46" s="1589"/>
      <c r="M46" s="219"/>
      <c r="N46" s="219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28"/>
      <c r="Z46" s="208"/>
      <c r="AA46" s="208" t="s">
        <v>68</v>
      </c>
      <c r="AB46" s="480">
        <v>3.07</v>
      </c>
      <c r="AC46" s="480">
        <v>3.17</v>
      </c>
      <c r="AD46" s="480">
        <v>3.02</v>
      </c>
      <c r="AE46" s="480">
        <v>3.09</v>
      </c>
      <c r="AF46" s="375"/>
      <c r="AG46" s="375"/>
      <c r="AH46" s="375"/>
      <c r="AI46" s="1504"/>
      <c r="AJ46" s="459"/>
      <c r="AK46" s="219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1"/>
      <c r="BM46" s="1083"/>
      <c r="BN46" s="1083"/>
      <c r="BO46" s="1083"/>
      <c r="BP46" s="309"/>
      <c r="BQ46" s="324"/>
      <c r="BR46" s="324"/>
      <c r="BS46" s="324"/>
      <c r="BT46" s="407"/>
      <c r="BU46" s="1518"/>
      <c r="BV46" s="1518"/>
      <c r="BW46" s="493"/>
      <c r="BX46" s="1083"/>
      <c r="BY46" s="419"/>
      <c r="BZ46" s="521"/>
      <c r="CA46" s="521"/>
      <c r="CB46" s="521"/>
      <c r="CC46" s="521"/>
      <c r="CE46" s="360"/>
      <c r="CF46" s="375"/>
      <c r="CG46" s="375"/>
      <c r="CH46" s="360"/>
      <c r="CI46" s="1489"/>
      <c r="CJ46" s="492"/>
      <c r="CK46" s="208"/>
      <c r="CL46" s="208"/>
      <c r="CM46" s="208"/>
      <c r="CN46" s="208"/>
      <c r="CO46" s="208"/>
      <c r="CP46" s="409"/>
      <c r="CQ46" s="208"/>
      <c r="CR46" s="208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28"/>
      <c r="DD46" s="208"/>
      <c r="DE46" s="208" t="s">
        <v>68</v>
      </c>
      <c r="DF46" s="480">
        <v>2.62</v>
      </c>
      <c r="DG46" s="480">
        <v>2.61</v>
      </c>
      <c r="DH46" s="480">
        <v>2.4900000000000002</v>
      </c>
      <c r="DI46" s="480">
        <v>2.58</v>
      </c>
      <c r="DJ46" s="375"/>
      <c r="DK46" s="375"/>
      <c r="DL46" s="375"/>
      <c r="DM46" s="1504"/>
      <c r="DN46" s="459"/>
      <c r="DO46" s="219"/>
      <c r="DP46" s="1636"/>
      <c r="DQ46" s="1636"/>
      <c r="DR46" s="1636"/>
      <c r="DS46" s="1636"/>
      <c r="DT46" s="1636"/>
      <c r="DU46" s="1636"/>
      <c r="DV46" s="1636"/>
      <c r="DW46" s="1636"/>
      <c r="DX46" s="1636"/>
      <c r="DY46" s="1636"/>
      <c r="DZ46" s="1636"/>
      <c r="EA46" s="1636"/>
      <c r="EB46" s="556"/>
      <c r="EC46" s="521"/>
      <c r="ED46" s="597"/>
      <c r="EE46" s="597"/>
      <c r="EF46" s="597"/>
      <c r="EG46" s="597"/>
      <c r="EH46" s="600"/>
      <c r="EI46" s="600"/>
      <c r="EJ46" s="600"/>
      <c r="EK46" s="600"/>
      <c r="EL46" s="600"/>
      <c r="EM46" s="597"/>
      <c r="EN46" s="597"/>
      <c r="EO46" s="326"/>
      <c r="EP46" s="521"/>
      <c r="EQ46" s="1225"/>
      <c r="ER46" s="1225"/>
      <c r="ES46" s="1225"/>
      <c r="ET46" s="309"/>
      <c r="EU46" s="324"/>
      <c r="EV46" s="324"/>
      <c r="EW46" s="324"/>
      <c r="EX46" s="407"/>
      <c r="EY46" s="1518"/>
      <c r="EZ46" s="1518"/>
      <c r="FA46" s="493"/>
      <c r="FB46" s="1225"/>
      <c r="FC46" s="419"/>
      <c r="FD46" s="521"/>
      <c r="FE46" s="521"/>
      <c r="FF46" s="521"/>
      <c r="FG46" s="521"/>
      <c r="FH46" s="567"/>
      <c r="FI46" s="360"/>
      <c r="FJ46" s="375"/>
      <c r="FK46" s="375"/>
      <c r="FL46" s="360"/>
      <c r="FM46" s="492"/>
      <c r="FN46" s="492"/>
      <c r="FO46" s="208"/>
      <c r="FP46" s="208"/>
      <c r="FQ46" s="208"/>
      <c r="FR46" s="208"/>
      <c r="FS46" s="208"/>
      <c r="FT46" s="409"/>
      <c r="FU46" s="208"/>
      <c r="FV46" s="208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228"/>
      <c r="GH46" s="208"/>
      <c r="GI46" s="208" t="s">
        <v>68</v>
      </c>
      <c r="GJ46" s="480">
        <v>3.08</v>
      </c>
      <c r="GK46" s="480">
        <v>3.11</v>
      </c>
      <c r="GL46" s="480">
        <v>3.02</v>
      </c>
      <c r="GM46" s="480">
        <v>3.07</v>
      </c>
      <c r="GN46" s="375"/>
      <c r="GO46" s="375"/>
      <c r="GP46" s="375"/>
      <c r="GQ46" s="1504"/>
      <c r="GR46" s="459"/>
      <c r="GS46" s="219"/>
      <c r="GT46" s="1636"/>
      <c r="GU46" s="1636"/>
      <c r="GV46" s="1636"/>
      <c r="GW46" s="1636"/>
      <c r="GX46" s="1636"/>
      <c r="GY46" s="1636"/>
      <c r="GZ46" s="1636"/>
      <c r="HA46" s="1636"/>
      <c r="HB46" s="1636"/>
      <c r="HC46" s="1636"/>
      <c r="HD46" s="1636"/>
      <c r="HE46" s="1636"/>
      <c r="HF46" s="556"/>
      <c r="HG46" s="521"/>
      <c r="HH46" s="597"/>
      <c r="HI46" s="597"/>
      <c r="HJ46" s="597"/>
      <c r="HK46" s="597"/>
      <c r="HL46" s="600"/>
      <c r="HM46" s="600"/>
      <c r="HN46" s="600"/>
      <c r="HO46" s="600"/>
      <c r="HP46" s="600"/>
      <c r="HQ46" s="597"/>
      <c r="HR46" s="597"/>
      <c r="HS46" s="326"/>
      <c r="HT46" s="521"/>
      <c r="HU46" s="1225"/>
      <c r="HV46" s="1225"/>
      <c r="HW46" s="1225"/>
      <c r="HX46" s="309"/>
      <c r="HY46" s="324"/>
      <c r="HZ46" s="324"/>
      <c r="IA46" s="324"/>
      <c r="IB46" s="407"/>
      <c r="IC46" s="1518"/>
      <c r="ID46" s="1518"/>
      <c r="IE46" s="493"/>
      <c r="IF46" s="1225"/>
      <c r="IG46" s="419"/>
      <c r="IH46" s="521"/>
      <c r="II46" s="521"/>
      <c r="IJ46" s="521"/>
      <c r="IK46" s="521"/>
      <c r="IL46" s="567"/>
      <c r="IM46" s="360"/>
      <c r="IN46" s="375"/>
      <c r="IO46" s="375"/>
      <c r="IP46" s="360"/>
      <c r="IQ46" s="492"/>
      <c r="IR46" s="492"/>
      <c r="IS46" s="208"/>
      <c r="IT46" s="208"/>
      <c r="IU46" s="208"/>
      <c r="IV46" s="208"/>
      <c r="IW46" s="208"/>
      <c r="IX46" s="409"/>
      <c r="IY46" s="208"/>
      <c r="IZ46" s="208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228"/>
      <c r="JL46" s="208"/>
      <c r="JM46" s="208" t="s">
        <v>68</v>
      </c>
      <c r="JN46" s="480">
        <v>2.68</v>
      </c>
      <c r="JO46" s="480">
        <v>2.68</v>
      </c>
      <c r="JP46" s="480">
        <v>2.89</v>
      </c>
      <c r="JQ46" s="480">
        <v>2.75</v>
      </c>
      <c r="JR46" s="375"/>
      <c r="JS46" s="375"/>
      <c r="JT46" s="375"/>
      <c r="JU46" s="1504"/>
      <c r="JV46" s="459"/>
      <c r="JW46" s="219"/>
      <c r="JX46" s="1636"/>
      <c r="JY46" s="1636"/>
      <c r="JZ46" s="1636"/>
      <c r="KA46" s="1636"/>
      <c r="KB46" s="1636"/>
      <c r="KC46" s="1636"/>
      <c r="KD46" s="1636"/>
      <c r="KE46" s="1636"/>
      <c r="KF46" s="1636"/>
      <c r="KG46" s="1636"/>
      <c r="KH46" s="1636"/>
      <c r="KI46" s="1636"/>
      <c r="KJ46" s="556"/>
      <c r="KK46" s="521"/>
      <c r="KL46" s="597"/>
      <c r="KM46" s="597"/>
      <c r="KN46" s="597"/>
      <c r="KO46" s="597"/>
      <c r="KP46" s="600"/>
      <c r="KQ46" s="600"/>
      <c r="KR46" s="600"/>
      <c r="KS46" s="600"/>
      <c r="KT46" s="600"/>
      <c r="KU46" s="597"/>
      <c r="KV46" s="597"/>
      <c r="KW46" s="326"/>
      <c r="KX46" s="521"/>
      <c r="KY46" s="1225"/>
      <c r="KZ46" s="1225"/>
      <c r="LA46" s="1225"/>
      <c r="LB46" s="309"/>
      <c r="LC46" s="324"/>
      <c r="LD46" s="324"/>
      <c r="LE46" s="324"/>
      <c r="LF46" s="407"/>
      <c r="LG46" s="1518"/>
      <c r="LH46" s="1518"/>
      <c r="LI46" s="493"/>
      <c r="LJ46" s="1225"/>
      <c r="LK46" s="419"/>
      <c r="LL46" s="521"/>
      <c r="LM46" s="521"/>
      <c r="LN46" s="521"/>
      <c r="LO46" s="521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275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3.09</v>
      </c>
      <c r="MP46" s="725">
        <v>2.58</v>
      </c>
      <c r="MQ46" s="725">
        <v>3.07</v>
      </c>
      <c r="MR46" s="725">
        <v>2.75</v>
      </c>
      <c r="MS46" s="726">
        <v>2.86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375"/>
      <c r="C47" s="375"/>
      <c r="D47" s="360"/>
      <c r="E47" s="1490"/>
      <c r="F47" s="1490"/>
      <c r="G47" s="1569"/>
      <c r="H47" s="1535"/>
      <c r="I47" s="1535"/>
      <c r="J47" s="1535"/>
      <c r="K47" s="1535"/>
      <c r="L47" s="1535"/>
      <c r="M47" s="219"/>
      <c r="N47" s="219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28"/>
      <c r="Z47" s="208"/>
      <c r="AA47" s="208" t="s">
        <v>73</v>
      </c>
      <c r="AB47" s="480">
        <v>2.92</v>
      </c>
      <c r="AC47" s="480">
        <v>2.85</v>
      </c>
      <c r="AD47" s="480">
        <v>2.78</v>
      </c>
      <c r="AE47" s="480">
        <v>2.85</v>
      </c>
      <c r="AF47" s="375"/>
      <c r="AG47" s="375"/>
      <c r="AH47" s="375"/>
      <c r="AI47" s="1504"/>
      <c r="AJ47" s="459"/>
      <c r="AK47" s="219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1"/>
      <c r="BM47" s="1083"/>
      <c r="BN47" s="1083"/>
      <c r="BO47" s="1083"/>
      <c r="BP47" s="309"/>
      <c r="BQ47" s="309"/>
      <c r="BR47" s="309"/>
      <c r="BS47" s="309"/>
      <c r="BT47" s="407"/>
      <c r="BU47" s="1518"/>
      <c r="BV47" s="1518"/>
      <c r="BW47" s="495"/>
      <c r="BX47" s="496"/>
      <c r="BY47" s="496"/>
      <c r="BZ47" s="496"/>
      <c r="CA47" s="419"/>
      <c r="CB47" s="521"/>
      <c r="CC47" s="521"/>
      <c r="CE47" s="360"/>
      <c r="CF47" s="375"/>
      <c r="CG47" s="375"/>
      <c r="CH47" s="360"/>
      <c r="CI47" s="1490"/>
      <c r="CJ47" s="494"/>
      <c r="CK47" s="320"/>
      <c r="CL47" s="962"/>
      <c r="CM47" s="962"/>
      <c r="CN47" s="962"/>
      <c r="CO47" s="216"/>
      <c r="CP47" s="216"/>
      <c r="CQ47" s="208"/>
      <c r="CR47" s="208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28"/>
      <c r="DD47" s="208"/>
      <c r="DE47" s="208" t="s">
        <v>73</v>
      </c>
      <c r="DF47" s="480">
        <v>2.4700000000000002</v>
      </c>
      <c r="DG47" s="480">
        <v>2.39</v>
      </c>
      <c r="DH47" s="480">
        <v>2.27</v>
      </c>
      <c r="DI47" s="480">
        <v>2.38</v>
      </c>
      <c r="DJ47" s="375"/>
      <c r="DK47" s="375"/>
      <c r="DL47" s="375"/>
      <c r="DM47" s="1504"/>
      <c r="DN47" s="459"/>
      <c r="DO47" s="219"/>
      <c r="DP47" s="1637"/>
      <c r="DQ47" s="1637"/>
      <c r="DR47" s="1637"/>
      <c r="DS47" s="1637"/>
      <c r="DT47" s="1637"/>
      <c r="DU47" s="1637"/>
      <c r="DV47" s="1637"/>
      <c r="DW47" s="1637"/>
      <c r="DX47" s="1637"/>
      <c r="DY47" s="1637"/>
      <c r="DZ47" s="1637"/>
      <c r="EA47" s="1637"/>
      <c r="EB47" s="556"/>
      <c r="EC47" s="521"/>
      <c r="ED47" s="1508"/>
      <c r="EE47" s="1635"/>
      <c r="EF47" s="1635"/>
      <c r="EG47" s="1635"/>
      <c r="EH47" s="1635"/>
      <c r="EI47" s="1635"/>
      <c r="EJ47" s="1635"/>
      <c r="EK47" s="1635"/>
      <c r="EL47" s="1635"/>
      <c r="EM47" s="1635"/>
      <c r="EN47" s="1634"/>
      <c r="EO47" s="1634"/>
      <c r="EP47" s="521"/>
      <c r="EQ47" s="1225"/>
      <c r="ER47" s="1225"/>
      <c r="ES47" s="1225"/>
      <c r="ET47" s="309"/>
      <c r="EU47" s="309"/>
      <c r="EV47" s="309"/>
      <c r="EW47" s="309"/>
      <c r="EX47" s="407"/>
      <c r="EY47" s="1518"/>
      <c r="EZ47" s="1518"/>
      <c r="FA47" s="495"/>
      <c r="FB47" s="496"/>
      <c r="FC47" s="496"/>
      <c r="FD47" s="496"/>
      <c r="FE47" s="419"/>
      <c r="FF47" s="521"/>
      <c r="FG47" s="521"/>
      <c r="FH47" s="567"/>
      <c r="FI47" s="360"/>
      <c r="FJ47" s="375"/>
      <c r="FK47" s="375"/>
      <c r="FL47" s="360"/>
      <c r="FM47" s="494"/>
      <c r="FN47" s="494"/>
      <c r="FO47" s="320"/>
      <c r="FP47" s="216"/>
      <c r="FQ47" s="216"/>
      <c r="FR47" s="216"/>
      <c r="FS47" s="216"/>
      <c r="FT47" s="216"/>
      <c r="FU47" s="208"/>
      <c r="FV47" s="208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228"/>
      <c r="GH47" s="208"/>
      <c r="GI47" s="208" t="s">
        <v>73</v>
      </c>
      <c r="GJ47" s="480">
        <v>2.5099999999999998</v>
      </c>
      <c r="GK47" s="480">
        <v>2.4</v>
      </c>
      <c r="GL47" s="480">
        <v>2.5</v>
      </c>
      <c r="GM47" s="480">
        <v>2.4700000000000002</v>
      </c>
      <c r="GN47" s="375"/>
      <c r="GO47" s="375"/>
      <c r="GP47" s="375"/>
      <c r="GQ47" s="1504"/>
      <c r="GR47" s="459"/>
      <c r="GS47" s="219"/>
      <c r="GT47" s="1637"/>
      <c r="GU47" s="1637"/>
      <c r="GV47" s="1637"/>
      <c r="GW47" s="1637"/>
      <c r="GX47" s="1637"/>
      <c r="GY47" s="1637"/>
      <c r="GZ47" s="1637"/>
      <c r="HA47" s="1637"/>
      <c r="HB47" s="1637"/>
      <c r="HC47" s="1637"/>
      <c r="HD47" s="1637"/>
      <c r="HE47" s="1637"/>
      <c r="HF47" s="556"/>
      <c r="HG47" s="521"/>
      <c r="HH47" s="1508"/>
      <c r="HI47" s="1635"/>
      <c r="HJ47" s="1635"/>
      <c r="HK47" s="1635"/>
      <c r="HL47" s="1635"/>
      <c r="HM47" s="1635"/>
      <c r="HN47" s="1635"/>
      <c r="HO47" s="1635"/>
      <c r="HP47" s="1635"/>
      <c r="HQ47" s="1635"/>
      <c r="HR47" s="1634"/>
      <c r="HS47" s="1634"/>
      <c r="HT47" s="521"/>
      <c r="HU47" s="1225"/>
      <c r="HV47" s="1225"/>
      <c r="HW47" s="1225"/>
      <c r="HX47" s="309"/>
      <c r="HY47" s="309"/>
      <c r="HZ47" s="309"/>
      <c r="IA47" s="309"/>
      <c r="IB47" s="407"/>
      <c r="IC47" s="1518"/>
      <c r="ID47" s="1518"/>
      <c r="IE47" s="495"/>
      <c r="IF47" s="496"/>
      <c r="IG47" s="496"/>
      <c r="IH47" s="496"/>
      <c r="II47" s="419"/>
      <c r="IJ47" s="521"/>
      <c r="IK47" s="521"/>
      <c r="IL47" s="567"/>
      <c r="IM47" s="360"/>
      <c r="IN47" s="375"/>
      <c r="IO47" s="375"/>
      <c r="IP47" s="360"/>
      <c r="IQ47" s="494"/>
      <c r="IR47" s="494"/>
      <c r="IS47" s="320"/>
      <c r="IT47" s="216"/>
      <c r="IU47" s="216"/>
      <c r="IV47" s="216"/>
      <c r="IW47" s="216"/>
      <c r="IX47" s="216"/>
      <c r="IY47" s="208"/>
      <c r="IZ47" s="208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228"/>
      <c r="JL47" s="208"/>
      <c r="JM47" s="208" t="s">
        <v>73</v>
      </c>
      <c r="JN47" s="480">
        <v>3.01</v>
      </c>
      <c r="JO47" s="480">
        <v>2.93</v>
      </c>
      <c r="JP47" s="480">
        <v>2.95</v>
      </c>
      <c r="JQ47" s="480">
        <v>2.96</v>
      </c>
      <c r="JR47" s="375"/>
      <c r="JS47" s="375"/>
      <c r="JT47" s="375"/>
      <c r="JU47" s="1504"/>
      <c r="JV47" s="459"/>
      <c r="JW47" s="219"/>
      <c r="JX47" s="1637"/>
      <c r="JY47" s="1637"/>
      <c r="JZ47" s="1637"/>
      <c r="KA47" s="1637"/>
      <c r="KB47" s="1637"/>
      <c r="KC47" s="1637"/>
      <c r="KD47" s="1637"/>
      <c r="KE47" s="1637"/>
      <c r="KF47" s="1637"/>
      <c r="KG47" s="1637"/>
      <c r="KH47" s="1637"/>
      <c r="KI47" s="1637"/>
      <c r="KJ47" s="556"/>
      <c r="KK47" s="521"/>
      <c r="KL47" s="1508"/>
      <c r="KM47" s="1635"/>
      <c r="KN47" s="1635"/>
      <c r="KO47" s="1635"/>
      <c r="KP47" s="1635"/>
      <c r="KQ47" s="1635"/>
      <c r="KR47" s="1635"/>
      <c r="KS47" s="1635"/>
      <c r="KT47" s="1635"/>
      <c r="KU47" s="1635"/>
      <c r="KV47" s="1634"/>
      <c r="KW47" s="1634"/>
      <c r="KX47" s="521"/>
      <c r="KY47" s="1225"/>
      <c r="KZ47" s="1225"/>
      <c r="LA47" s="1225"/>
      <c r="LB47" s="309"/>
      <c r="LC47" s="309"/>
      <c r="LD47" s="309"/>
      <c r="LE47" s="309"/>
      <c r="LF47" s="407"/>
      <c r="LG47" s="1518"/>
      <c r="LH47" s="1518"/>
      <c r="LI47" s="495"/>
      <c r="LJ47" s="496"/>
      <c r="LK47" s="496"/>
      <c r="LL47" s="496"/>
      <c r="LM47" s="419"/>
      <c r="LN47" s="521"/>
      <c r="LO47" s="521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275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2.85</v>
      </c>
      <c r="MP47" s="725">
        <v>2.38</v>
      </c>
      <c r="MQ47" s="725">
        <v>2.4700000000000002</v>
      </c>
      <c r="MR47" s="725">
        <v>2.96</v>
      </c>
      <c r="MS47" s="726">
        <v>2.66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375"/>
      <c r="C48" s="375"/>
      <c r="D48" s="521"/>
      <c r="E48" s="1478"/>
      <c r="F48" s="1478"/>
      <c r="G48" s="521"/>
      <c r="H48" s="521"/>
      <c r="I48" s="521"/>
      <c r="J48" s="521"/>
      <c r="K48" s="521"/>
      <c r="L48" s="505"/>
      <c r="M48" s="521"/>
      <c r="N48" s="527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28"/>
      <c r="Z48" s="208"/>
      <c r="AA48" s="208" t="s">
        <v>78</v>
      </c>
      <c r="AB48" s="480">
        <v>2.25</v>
      </c>
      <c r="AC48" s="480">
        <v>2.15</v>
      </c>
      <c r="AD48" s="480">
        <v>2.1</v>
      </c>
      <c r="AE48" s="480">
        <v>2.16</v>
      </c>
      <c r="AF48" s="375"/>
      <c r="AG48" s="375"/>
      <c r="AH48" s="375"/>
      <c r="AI48" s="1504"/>
      <c r="AJ48" s="459"/>
      <c r="AK48" s="219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1"/>
      <c r="BM48" s="1083"/>
      <c r="BN48" s="1083"/>
      <c r="BO48" s="1083"/>
      <c r="BP48" s="309"/>
      <c r="BQ48" s="1546"/>
      <c r="BR48" s="1546"/>
      <c r="BS48" s="1546"/>
      <c r="BT48" s="1546"/>
      <c r="BU48" s="1518"/>
      <c r="BV48" s="1518"/>
      <c r="BW48" s="497"/>
      <c r="BX48" s="498"/>
      <c r="BY48" s="498"/>
      <c r="BZ48" s="498"/>
      <c r="CA48" s="419"/>
      <c r="CB48" s="521"/>
      <c r="CC48" s="521"/>
      <c r="CE48" s="335"/>
      <c r="CF48" s="375"/>
      <c r="CG48" s="375"/>
      <c r="CH48" s="521"/>
      <c r="CI48" s="1478"/>
      <c r="CJ48" s="410"/>
      <c r="CK48" s="420"/>
      <c r="CL48" s="420"/>
      <c r="CM48" s="420"/>
      <c r="CN48" s="420"/>
      <c r="CO48" s="420"/>
      <c r="CP48" s="490"/>
      <c r="CQ48" s="420"/>
      <c r="CR48" s="500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28"/>
      <c r="DD48" s="208"/>
      <c r="DE48" s="208" t="s">
        <v>78</v>
      </c>
      <c r="DF48" s="480">
        <v>2.13</v>
      </c>
      <c r="DG48" s="480">
        <v>2.06</v>
      </c>
      <c r="DH48" s="480">
        <v>2.19</v>
      </c>
      <c r="DI48" s="480">
        <v>2.13</v>
      </c>
      <c r="DJ48" s="375"/>
      <c r="DK48" s="375"/>
      <c r="DL48" s="375"/>
      <c r="DM48" s="1504"/>
      <c r="DN48" s="459"/>
      <c r="DO48" s="219"/>
      <c r="DP48" s="597"/>
      <c r="DQ48" s="597"/>
      <c r="DR48" s="597"/>
      <c r="DS48" s="597"/>
      <c r="DT48" s="600"/>
      <c r="DU48" s="600"/>
      <c r="DV48" s="600"/>
      <c r="DW48" s="600"/>
      <c r="DX48" s="600"/>
      <c r="DY48" s="597"/>
      <c r="DZ48" s="597"/>
      <c r="EA48" s="326"/>
      <c r="EB48" s="610"/>
      <c r="EC48" s="521"/>
      <c r="ED48" s="1508"/>
      <c r="EE48" s="1509"/>
      <c r="EF48" s="1509"/>
      <c r="EG48" s="1509"/>
      <c r="EH48" s="1509"/>
      <c r="EI48" s="1509"/>
      <c r="EJ48" s="1508"/>
      <c r="EK48" s="1508"/>
      <c r="EL48" s="1508"/>
      <c r="EM48" s="1508"/>
      <c r="EN48" s="1508"/>
      <c r="EO48" s="1508"/>
      <c r="EP48" s="521"/>
      <c r="EQ48" s="1225"/>
      <c r="ER48" s="1225"/>
      <c r="ES48" s="1225"/>
      <c r="ET48" s="309"/>
      <c r="EU48" s="1546"/>
      <c r="EV48" s="1546"/>
      <c r="EW48" s="1546"/>
      <c r="EX48" s="1546"/>
      <c r="EY48" s="1518"/>
      <c r="EZ48" s="1518"/>
      <c r="FA48" s="497"/>
      <c r="FB48" s="498"/>
      <c r="FC48" s="498"/>
      <c r="FD48" s="498"/>
      <c r="FE48" s="419"/>
      <c r="FF48" s="521"/>
      <c r="FG48" s="521"/>
      <c r="FH48" s="567"/>
      <c r="FI48" s="335"/>
      <c r="FJ48" s="375"/>
      <c r="FK48" s="375"/>
      <c r="FL48" s="521"/>
      <c r="FM48" s="410"/>
      <c r="FN48" s="410"/>
      <c r="FO48" s="420"/>
      <c r="FP48" s="568"/>
      <c r="FQ48" s="568"/>
      <c r="FR48" s="420"/>
      <c r="FS48" s="420"/>
      <c r="FT48" s="490"/>
      <c r="FU48" s="420"/>
      <c r="FV48" s="500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228"/>
      <c r="GH48" s="208"/>
      <c r="GI48" s="208" t="s">
        <v>78</v>
      </c>
      <c r="GJ48" s="480">
        <v>2.12</v>
      </c>
      <c r="GK48" s="480">
        <v>2.09</v>
      </c>
      <c r="GL48" s="480">
        <v>2.19</v>
      </c>
      <c r="GM48" s="480">
        <v>2.13</v>
      </c>
      <c r="GN48" s="375"/>
      <c r="GO48" s="375"/>
      <c r="GP48" s="375"/>
      <c r="GQ48" s="1504"/>
      <c r="GR48" s="459"/>
      <c r="GS48" s="219"/>
      <c r="GT48" s="597"/>
      <c r="GU48" s="597"/>
      <c r="GV48" s="597"/>
      <c r="GW48" s="597"/>
      <c r="GX48" s="600"/>
      <c r="GY48" s="600"/>
      <c r="GZ48" s="600"/>
      <c r="HA48" s="600"/>
      <c r="HB48" s="600"/>
      <c r="HC48" s="597"/>
      <c r="HD48" s="597"/>
      <c r="HE48" s="326"/>
      <c r="HF48" s="610"/>
      <c r="HG48" s="521"/>
      <c r="HH48" s="1508"/>
      <c r="HI48" s="1509"/>
      <c r="HJ48" s="1509"/>
      <c r="HK48" s="1509"/>
      <c r="HL48" s="1509"/>
      <c r="HM48" s="1509"/>
      <c r="HN48" s="1508"/>
      <c r="HO48" s="1508"/>
      <c r="HP48" s="1508"/>
      <c r="HQ48" s="1508"/>
      <c r="HR48" s="1508"/>
      <c r="HS48" s="1508"/>
      <c r="HT48" s="521"/>
      <c r="HU48" s="1225"/>
      <c r="HV48" s="1225"/>
      <c r="HW48" s="1225"/>
      <c r="HX48" s="309"/>
      <c r="HY48" s="1546"/>
      <c r="HZ48" s="1546"/>
      <c r="IA48" s="1546"/>
      <c r="IB48" s="1546"/>
      <c r="IC48" s="1518"/>
      <c r="ID48" s="1518"/>
      <c r="IE48" s="497"/>
      <c r="IF48" s="498"/>
      <c r="IG48" s="498"/>
      <c r="IH48" s="498"/>
      <c r="II48" s="419"/>
      <c r="IJ48" s="521"/>
      <c r="IK48" s="521"/>
      <c r="IL48" s="567"/>
      <c r="IM48" s="335"/>
      <c r="IN48" s="375"/>
      <c r="IO48" s="375"/>
      <c r="IP48" s="521"/>
      <c r="IQ48" s="1478"/>
      <c r="IR48" s="1478"/>
      <c r="IS48" s="521"/>
      <c r="IT48" s="420"/>
      <c r="IU48" s="420"/>
      <c r="IV48" s="420"/>
      <c r="IW48" s="420"/>
      <c r="IX48" s="490"/>
      <c r="IY48" s="420"/>
      <c r="IZ48" s="500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228"/>
      <c r="JL48" s="208"/>
      <c r="JM48" s="208" t="s">
        <v>78</v>
      </c>
      <c r="JN48" s="480">
        <v>2.42</v>
      </c>
      <c r="JO48" s="480">
        <v>2.27</v>
      </c>
      <c r="JP48" s="480">
        <v>2.11</v>
      </c>
      <c r="JQ48" s="480">
        <v>2.25</v>
      </c>
      <c r="JR48" s="375"/>
      <c r="JS48" s="375"/>
      <c r="JT48" s="375"/>
      <c r="JU48" s="1504"/>
      <c r="JV48" s="459"/>
      <c r="JW48" s="219"/>
      <c r="JX48" s="597"/>
      <c r="JY48" s="597"/>
      <c r="JZ48" s="597"/>
      <c r="KA48" s="597"/>
      <c r="KB48" s="600"/>
      <c r="KC48" s="600"/>
      <c r="KD48" s="600"/>
      <c r="KE48" s="600"/>
      <c r="KF48" s="600"/>
      <c r="KG48" s="597"/>
      <c r="KH48" s="597"/>
      <c r="KI48" s="326"/>
      <c r="KJ48" s="610"/>
      <c r="KK48" s="521"/>
      <c r="KL48" s="1508"/>
      <c r="KM48" s="1509"/>
      <c r="KN48" s="1509"/>
      <c r="KO48" s="1509"/>
      <c r="KP48" s="1509"/>
      <c r="KQ48" s="1509"/>
      <c r="KR48" s="1508"/>
      <c r="KS48" s="1508"/>
      <c r="KT48" s="1508"/>
      <c r="KU48" s="1508"/>
      <c r="KV48" s="1508"/>
      <c r="KW48" s="1508"/>
      <c r="KX48" s="521"/>
      <c r="KY48" s="1225"/>
      <c r="KZ48" s="1225"/>
      <c r="LA48" s="1225"/>
      <c r="LB48" s="309"/>
      <c r="LC48" s="1546"/>
      <c r="LD48" s="1546"/>
      <c r="LE48" s="1546"/>
      <c r="LF48" s="1546"/>
      <c r="LG48" s="1518"/>
      <c r="LH48" s="1518"/>
      <c r="LI48" s="497"/>
      <c r="LJ48" s="498"/>
      <c r="LK48" s="498"/>
      <c r="LL48" s="498"/>
      <c r="LM48" s="419"/>
      <c r="LN48" s="521"/>
      <c r="LO48" s="521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275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2.16</v>
      </c>
      <c r="MP48" s="725">
        <v>2.13</v>
      </c>
      <c r="MQ48" s="725">
        <v>2.13</v>
      </c>
      <c r="MR48" s="725">
        <v>2.25</v>
      </c>
      <c r="MS48" s="726">
        <v>2.17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375"/>
      <c r="C49" s="375"/>
      <c r="D49" s="521"/>
      <c r="E49" s="1478"/>
      <c r="F49" s="1478"/>
      <c r="G49" s="521"/>
      <c r="H49" s="521"/>
      <c r="I49" s="521"/>
      <c r="J49" s="521"/>
      <c r="K49" s="521"/>
      <c r="L49" s="505"/>
      <c r="M49" s="521"/>
      <c r="N49" s="527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28"/>
      <c r="Z49" s="208"/>
      <c r="AA49" s="208" t="s">
        <v>82</v>
      </c>
      <c r="AB49" s="480">
        <v>2.11</v>
      </c>
      <c r="AC49" s="480">
        <v>2.02</v>
      </c>
      <c r="AD49" s="480">
        <v>1.95</v>
      </c>
      <c r="AE49" s="480">
        <v>2.04</v>
      </c>
      <c r="AF49" s="375"/>
      <c r="AG49" s="375"/>
      <c r="AH49" s="375"/>
      <c r="AI49" s="1504"/>
      <c r="AJ49" s="459"/>
      <c r="AK49" s="219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1"/>
      <c r="BM49" s="1083"/>
      <c r="BN49" s="1083"/>
      <c r="BO49" s="1083"/>
      <c r="BP49" s="493"/>
      <c r="BQ49" s="1552"/>
      <c r="BR49" s="1552"/>
      <c r="BS49" s="1552"/>
      <c r="BT49" s="505"/>
      <c r="BU49" s="1518"/>
      <c r="BV49" s="1518"/>
      <c r="BW49" s="497"/>
      <c r="BX49" s="498"/>
      <c r="BY49" s="498"/>
      <c r="BZ49" s="498"/>
      <c r="CA49" s="419"/>
      <c r="CB49" s="521"/>
      <c r="CC49" s="521"/>
      <c r="CE49" s="335"/>
      <c r="CF49" s="375"/>
      <c r="CG49" s="375"/>
      <c r="CH49" s="521"/>
      <c r="CI49" s="1478"/>
      <c r="CJ49" s="410"/>
      <c r="CK49" s="420"/>
      <c r="CL49" s="420"/>
      <c r="CM49" s="420"/>
      <c r="CN49" s="420"/>
      <c r="CO49" s="420"/>
      <c r="CP49" s="490"/>
      <c r="CQ49" s="420"/>
      <c r="CR49" s="500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28"/>
      <c r="DD49" s="208"/>
      <c r="DE49" s="208" t="s">
        <v>82</v>
      </c>
      <c r="DF49" s="480">
        <v>1.99</v>
      </c>
      <c r="DG49" s="480">
        <v>2.04</v>
      </c>
      <c r="DH49" s="480">
        <v>2.04</v>
      </c>
      <c r="DI49" s="480">
        <v>2.02</v>
      </c>
      <c r="DJ49" s="375"/>
      <c r="DK49" s="375"/>
      <c r="DL49" s="375"/>
      <c r="DM49" s="1504"/>
      <c r="DN49" s="459"/>
      <c r="DO49" s="219"/>
      <c r="DP49" s="1508"/>
      <c r="DQ49" s="1508"/>
      <c r="DR49" s="1508"/>
      <c r="DS49" s="1508"/>
      <c r="DT49" s="1508"/>
      <c r="DU49" s="1508"/>
      <c r="DV49" s="1508"/>
      <c r="DW49" s="1508"/>
      <c r="DX49" s="1508"/>
      <c r="DY49" s="1508"/>
      <c r="DZ49" s="1510"/>
      <c r="EA49" s="1510"/>
      <c r="EB49" s="610"/>
      <c r="EC49" s="521"/>
      <c r="ED49" s="600"/>
      <c r="EE49" s="598"/>
      <c r="EF49" s="598"/>
      <c r="EG49" s="598"/>
      <c r="EH49" s="598"/>
      <c r="EI49" s="598"/>
      <c r="EJ49" s="1511"/>
      <c r="EK49" s="1512"/>
      <c r="EL49" s="1511"/>
      <c r="EM49" s="1512"/>
      <c r="EN49" s="1513"/>
      <c r="EO49" s="1512"/>
      <c r="EP49" s="521"/>
      <c r="EQ49" s="1225"/>
      <c r="ER49" s="1225"/>
      <c r="ES49" s="1225"/>
      <c r="ET49" s="493"/>
      <c r="EU49" s="1552"/>
      <c r="EV49" s="1552"/>
      <c r="EW49" s="1552"/>
      <c r="EX49" s="505"/>
      <c r="EY49" s="1518"/>
      <c r="EZ49" s="1518"/>
      <c r="FA49" s="497"/>
      <c r="FB49" s="498"/>
      <c r="FC49" s="498"/>
      <c r="FD49" s="498"/>
      <c r="FE49" s="419"/>
      <c r="FF49" s="521"/>
      <c r="FG49" s="521"/>
      <c r="FH49" s="567"/>
      <c r="FI49" s="335"/>
      <c r="FJ49" s="375"/>
      <c r="FK49" s="375"/>
      <c r="FL49" s="521"/>
      <c r="FM49" s="410"/>
      <c r="FN49" s="410"/>
      <c r="FO49" s="420"/>
      <c r="FP49" s="568"/>
      <c r="FQ49" s="568"/>
      <c r="FR49" s="420"/>
      <c r="FS49" s="420"/>
      <c r="FT49" s="490"/>
      <c r="FU49" s="420"/>
      <c r="FV49" s="500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228"/>
      <c r="GH49" s="208"/>
      <c r="GI49" s="208" t="s">
        <v>82</v>
      </c>
      <c r="GJ49" s="480">
        <v>2.0699999999999998</v>
      </c>
      <c r="GK49" s="480">
        <v>2.0099999999999998</v>
      </c>
      <c r="GL49" s="480">
        <v>2.0299999999999998</v>
      </c>
      <c r="GM49" s="480">
        <v>2.04</v>
      </c>
      <c r="GN49" s="375"/>
      <c r="GO49" s="375"/>
      <c r="GP49" s="375"/>
      <c r="GQ49" s="1504"/>
      <c r="GR49" s="459"/>
      <c r="GS49" s="219"/>
      <c r="GT49" s="1508"/>
      <c r="GU49" s="1508"/>
      <c r="GV49" s="1508"/>
      <c r="GW49" s="1508"/>
      <c r="GX49" s="1508"/>
      <c r="GY49" s="1508"/>
      <c r="GZ49" s="1508"/>
      <c r="HA49" s="1508"/>
      <c r="HB49" s="1508"/>
      <c r="HC49" s="1508"/>
      <c r="HD49" s="1510"/>
      <c r="HE49" s="1510"/>
      <c r="HF49" s="610"/>
      <c r="HG49" s="521"/>
      <c r="HH49" s="600"/>
      <c r="HI49" s="598"/>
      <c r="HJ49" s="598"/>
      <c r="HK49" s="598"/>
      <c r="HL49" s="598"/>
      <c r="HM49" s="598"/>
      <c r="HN49" s="1511"/>
      <c r="HO49" s="1512"/>
      <c r="HP49" s="1511"/>
      <c r="HQ49" s="1512"/>
      <c r="HR49" s="1513"/>
      <c r="HS49" s="1512"/>
      <c r="HT49" s="521"/>
      <c r="HU49" s="1225"/>
      <c r="HV49" s="1225"/>
      <c r="HW49" s="1225"/>
      <c r="HX49" s="493"/>
      <c r="HY49" s="1552"/>
      <c r="HZ49" s="1552"/>
      <c r="IA49" s="1552"/>
      <c r="IB49" s="505"/>
      <c r="IC49" s="1518"/>
      <c r="ID49" s="1518"/>
      <c r="IE49" s="497"/>
      <c r="IF49" s="498"/>
      <c r="IG49" s="498"/>
      <c r="IH49" s="498"/>
      <c r="II49" s="419"/>
      <c r="IJ49" s="521"/>
      <c r="IK49" s="521"/>
      <c r="IL49" s="567"/>
      <c r="IM49" s="335"/>
      <c r="IN49" s="375"/>
      <c r="IO49" s="375"/>
      <c r="IP49" s="521"/>
      <c r="IQ49" s="1478"/>
      <c r="IR49" s="1478"/>
      <c r="IS49" s="521"/>
      <c r="IT49" s="420"/>
      <c r="IU49" s="420"/>
      <c r="IV49" s="420"/>
      <c r="IW49" s="420"/>
      <c r="IX49" s="490"/>
      <c r="IY49" s="420"/>
      <c r="IZ49" s="500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228"/>
      <c r="JL49" s="208"/>
      <c r="JM49" s="208" t="s">
        <v>82</v>
      </c>
      <c r="JN49" s="480">
        <v>2.0299999999999998</v>
      </c>
      <c r="JO49" s="480">
        <v>2.0499999999999998</v>
      </c>
      <c r="JP49" s="480">
        <v>2.09</v>
      </c>
      <c r="JQ49" s="480">
        <v>2.06</v>
      </c>
      <c r="JR49" s="375"/>
      <c r="JS49" s="375"/>
      <c r="JT49" s="375"/>
      <c r="JU49" s="1504"/>
      <c r="JV49" s="459"/>
      <c r="JW49" s="219"/>
      <c r="JX49" s="1508"/>
      <c r="JY49" s="1508"/>
      <c r="JZ49" s="1508"/>
      <c r="KA49" s="1508"/>
      <c r="KB49" s="1508"/>
      <c r="KC49" s="1508"/>
      <c r="KD49" s="1508"/>
      <c r="KE49" s="1508"/>
      <c r="KF49" s="1508"/>
      <c r="KG49" s="1508"/>
      <c r="KH49" s="1510"/>
      <c r="KI49" s="1510"/>
      <c r="KJ49" s="610"/>
      <c r="KK49" s="521"/>
      <c r="KL49" s="600"/>
      <c r="KM49" s="598"/>
      <c r="KN49" s="598"/>
      <c r="KO49" s="598"/>
      <c r="KP49" s="598"/>
      <c r="KQ49" s="598"/>
      <c r="KR49" s="1511"/>
      <c r="KS49" s="1512"/>
      <c r="KT49" s="1511"/>
      <c r="KU49" s="1512"/>
      <c r="KV49" s="1513"/>
      <c r="KW49" s="1512"/>
      <c r="KX49" s="521"/>
      <c r="KY49" s="1225"/>
      <c r="KZ49" s="1225"/>
      <c r="LA49" s="1225"/>
      <c r="LB49" s="493"/>
      <c r="LC49" s="1552"/>
      <c r="LD49" s="1552"/>
      <c r="LE49" s="1552"/>
      <c r="LF49" s="505"/>
      <c r="LG49" s="1518"/>
      <c r="LH49" s="1518"/>
      <c r="LI49" s="497"/>
      <c r="LJ49" s="498"/>
      <c r="LK49" s="498"/>
      <c r="LL49" s="498"/>
      <c r="LM49" s="419"/>
      <c r="LN49" s="521"/>
      <c r="LO49" s="521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275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2.04</v>
      </c>
      <c r="MP49" s="725">
        <v>2.02</v>
      </c>
      <c r="MQ49" s="725">
        <v>2.04</v>
      </c>
      <c r="MR49" s="725">
        <v>2.06</v>
      </c>
      <c r="MS49" s="726">
        <v>2.04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521"/>
      <c r="B50" s="521"/>
      <c r="C50" s="521"/>
      <c r="D50" s="521"/>
      <c r="E50" s="1478"/>
      <c r="F50" s="1478"/>
      <c r="G50" s="521"/>
      <c r="H50" s="521"/>
      <c r="I50" s="521"/>
      <c r="J50" s="521"/>
      <c r="K50" s="521"/>
      <c r="L50" s="521"/>
      <c r="M50" s="521"/>
      <c r="N50" s="527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360"/>
      <c r="Z50" s="425" t="s">
        <v>69</v>
      </c>
      <c r="AA50" s="425"/>
      <c r="AB50" s="477">
        <v>2.0699999999999998</v>
      </c>
      <c r="AC50" s="477">
        <v>2.0499999999999998</v>
      </c>
      <c r="AD50" s="477">
        <v>2.02</v>
      </c>
      <c r="AE50" s="477">
        <v>2.0499999999999998</v>
      </c>
      <c r="AF50" s="458"/>
      <c r="AG50" s="458"/>
      <c r="AH50" s="458"/>
      <c r="AI50" s="458"/>
      <c r="AJ50" s="458"/>
      <c r="AK50" s="219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1"/>
      <c r="BM50" s="1083"/>
      <c r="BN50" s="1083"/>
      <c r="BO50" s="1083"/>
      <c r="BP50" s="493"/>
      <c r="BQ50" s="1552"/>
      <c r="BR50" s="1552"/>
      <c r="BS50" s="1552"/>
      <c r="BT50" s="505"/>
      <c r="BU50" s="1518"/>
      <c r="BV50" s="1518"/>
      <c r="BW50" s="493"/>
      <c r="BX50" s="426"/>
      <c r="BY50" s="426"/>
      <c r="BZ50" s="426"/>
      <c r="CA50" s="419"/>
      <c r="CB50" s="521"/>
      <c r="CC50" s="521"/>
      <c r="CE50" s="521"/>
      <c r="CF50" s="521"/>
      <c r="CG50" s="521"/>
      <c r="CH50" s="521"/>
      <c r="CI50" s="1478"/>
      <c r="CJ50" s="410"/>
      <c r="CK50" s="420"/>
      <c r="CL50" s="420"/>
      <c r="CM50" s="420"/>
      <c r="CN50" s="420"/>
      <c r="CO50" s="420"/>
      <c r="CP50" s="420"/>
      <c r="CQ50" s="420"/>
      <c r="CR50" s="527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360"/>
      <c r="DD50" s="425" t="s">
        <v>69</v>
      </c>
      <c r="DE50" s="425"/>
      <c r="DF50" s="477">
        <v>1.98</v>
      </c>
      <c r="DG50" s="477">
        <v>1.96</v>
      </c>
      <c r="DH50" s="477">
        <v>1.96</v>
      </c>
      <c r="DI50" s="477">
        <v>1.97</v>
      </c>
      <c r="DJ50" s="458"/>
      <c r="DK50" s="458"/>
      <c r="DL50" s="458"/>
      <c r="DM50" s="458"/>
      <c r="DN50" s="458"/>
      <c r="DO50" s="219"/>
      <c r="DP50" s="1508"/>
      <c r="DQ50" s="1509"/>
      <c r="DR50" s="1509"/>
      <c r="DS50" s="1509"/>
      <c r="DT50" s="1509"/>
      <c r="DU50" s="1509"/>
      <c r="DV50" s="1508"/>
      <c r="DW50" s="1508"/>
      <c r="DX50" s="1508"/>
      <c r="DY50" s="1508"/>
      <c r="DZ50" s="1508"/>
      <c r="EA50" s="1508"/>
      <c r="EB50" s="610"/>
      <c r="EC50" s="521"/>
      <c r="ED50" s="600"/>
      <c r="EE50" s="598"/>
      <c r="EF50" s="598"/>
      <c r="EG50" s="598"/>
      <c r="EH50" s="598"/>
      <c r="EI50" s="598"/>
      <c r="EJ50" s="1511"/>
      <c r="EK50" s="1512"/>
      <c r="EL50" s="1511"/>
      <c r="EM50" s="1512"/>
      <c r="EN50" s="1513"/>
      <c r="EO50" s="1512"/>
      <c r="EP50" s="521"/>
      <c r="EQ50" s="1225"/>
      <c r="ER50" s="1225"/>
      <c r="ES50" s="1225"/>
      <c r="ET50" s="493"/>
      <c r="EU50" s="1552"/>
      <c r="EV50" s="1552"/>
      <c r="EW50" s="1552"/>
      <c r="EX50" s="505"/>
      <c r="EY50" s="1518"/>
      <c r="EZ50" s="1518"/>
      <c r="FA50" s="493"/>
      <c r="FB50" s="426"/>
      <c r="FC50" s="426"/>
      <c r="FD50" s="426"/>
      <c r="FE50" s="419"/>
      <c r="FF50" s="521"/>
      <c r="FG50" s="521"/>
      <c r="FH50" s="567"/>
      <c r="FI50" s="521"/>
      <c r="FJ50" s="521"/>
      <c r="FK50" s="521"/>
      <c r="FL50" s="521"/>
      <c r="FM50" s="410"/>
      <c r="FN50" s="410"/>
      <c r="FO50" s="420"/>
      <c r="FP50" s="568"/>
      <c r="FQ50" s="568"/>
      <c r="FR50" s="420"/>
      <c r="FS50" s="420"/>
      <c r="FT50" s="420"/>
      <c r="FU50" s="420"/>
      <c r="FV50" s="527"/>
      <c r="FW50" s="360"/>
      <c r="FX50" s="360"/>
      <c r="FY50" s="499"/>
      <c r="FZ50" s="360"/>
      <c r="GA50" s="360"/>
      <c r="GB50" s="499"/>
      <c r="GC50" s="360"/>
      <c r="GD50" s="360"/>
      <c r="GE50" s="499"/>
      <c r="GF50" s="360"/>
      <c r="GG50" s="360"/>
      <c r="GH50" s="425" t="s">
        <v>69</v>
      </c>
      <c r="GI50" s="425"/>
      <c r="GJ50" s="477">
        <v>1.94</v>
      </c>
      <c r="GK50" s="477">
        <v>1.95</v>
      </c>
      <c r="GL50" s="477">
        <v>1.96</v>
      </c>
      <c r="GM50" s="477">
        <v>1.95</v>
      </c>
      <c r="GN50" s="458"/>
      <c r="GO50" s="458"/>
      <c r="GP50" s="458"/>
      <c r="GQ50" s="458"/>
      <c r="GR50" s="458"/>
      <c r="GS50" s="219"/>
      <c r="GT50" s="1508"/>
      <c r="GU50" s="1509"/>
      <c r="GV50" s="1509"/>
      <c r="GW50" s="1509"/>
      <c r="GX50" s="1509"/>
      <c r="GY50" s="1509"/>
      <c r="GZ50" s="1508"/>
      <c r="HA50" s="1508"/>
      <c r="HB50" s="1508"/>
      <c r="HC50" s="1508"/>
      <c r="HD50" s="1508"/>
      <c r="HE50" s="1508"/>
      <c r="HF50" s="610"/>
      <c r="HG50" s="521"/>
      <c r="HH50" s="600"/>
      <c r="HI50" s="598"/>
      <c r="HJ50" s="598"/>
      <c r="HK50" s="598"/>
      <c r="HL50" s="598"/>
      <c r="HM50" s="598"/>
      <c r="HN50" s="1511"/>
      <c r="HO50" s="1512"/>
      <c r="HP50" s="1511"/>
      <c r="HQ50" s="1512"/>
      <c r="HR50" s="1513"/>
      <c r="HS50" s="1512"/>
      <c r="HT50" s="521"/>
      <c r="HU50" s="1225"/>
      <c r="HV50" s="1225"/>
      <c r="HW50" s="1225"/>
      <c r="HX50" s="493"/>
      <c r="HY50" s="1552"/>
      <c r="HZ50" s="1552"/>
      <c r="IA50" s="1552"/>
      <c r="IB50" s="505"/>
      <c r="IC50" s="1518"/>
      <c r="ID50" s="1518"/>
      <c r="IE50" s="493"/>
      <c r="IF50" s="426"/>
      <c r="IG50" s="426"/>
      <c r="IH50" s="426"/>
      <c r="II50" s="419"/>
      <c r="IJ50" s="521"/>
      <c r="IK50" s="521"/>
      <c r="IL50" s="567"/>
      <c r="IM50" s="521"/>
      <c r="IN50" s="521"/>
      <c r="IO50" s="521"/>
      <c r="IP50" s="521"/>
      <c r="IQ50" s="1478"/>
      <c r="IR50" s="1478"/>
      <c r="IS50" s="521"/>
      <c r="IT50" s="420"/>
      <c r="IU50" s="420"/>
      <c r="IV50" s="420"/>
      <c r="IW50" s="420"/>
      <c r="IX50" s="420"/>
      <c r="IY50" s="420"/>
      <c r="IZ50" s="527"/>
      <c r="JA50" s="360"/>
      <c r="JB50" s="360"/>
      <c r="JC50" s="499"/>
      <c r="JD50" s="360"/>
      <c r="JE50" s="360"/>
      <c r="JF50" s="499"/>
      <c r="JG50" s="360"/>
      <c r="JH50" s="360"/>
      <c r="JI50" s="499"/>
      <c r="JJ50" s="360"/>
      <c r="JK50" s="360"/>
      <c r="JL50" s="425" t="s">
        <v>69</v>
      </c>
      <c r="JM50" s="425"/>
      <c r="JN50" s="477">
        <v>2.0299999999999998</v>
      </c>
      <c r="JO50" s="477">
        <v>2.0099999999999998</v>
      </c>
      <c r="JP50" s="477">
        <v>1.96</v>
      </c>
      <c r="JQ50" s="477">
        <v>2</v>
      </c>
      <c r="JR50" s="458"/>
      <c r="JS50" s="458"/>
      <c r="JT50" s="458"/>
      <c r="JU50" s="458"/>
      <c r="JV50" s="458"/>
      <c r="JW50" s="219"/>
      <c r="JX50" s="1508"/>
      <c r="JY50" s="1509"/>
      <c r="JZ50" s="1509"/>
      <c r="KA50" s="1509"/>
      <c r="KB50" s="1509"/>
      <c r="KC50" s="1509"/>
      <c r="KD50" s="1508"/>
      <c r="KE50" s="1508"/>
      <c r="KF50" s="1508"/>
      <c r="KG50" s="1508"/>
      <c r="KH50" s="1508"/>
      <c r="KI50" s="1508"/>
      <c r="KJ50" s="610"/>
      <c r="KK50" s="521"/>
      <c r="KL50" s="600"/>
      <c r="KM50" s="598"/>
      <c r="KN50" s="598"/>
      <c r="KO50" s="598"/>
      <c r="KP50" s="598"/>
      <c r="KQ50" s="598"/>
      <c r="KR50" s="1511"/>
      <c r="KS50" s="1512"/>
      <c r="KT50" s="1511"/>
      <c r="KU50" s="1512"/>
      <c r="KV50" s="1513"/>
      <c r="KW50" s="1512"/>
      <c r="KX50" s="521"/>
      <c r="KY50" s="1225"/>
      <c r="KZ50" s="1225"/>
      <c r="LA50" s="1225"/>
      <c r="LB50" s="493"/>
      <c r="LC50" s="1552"/>
      <c r="LD50" s="1552"/>
      <c r="LE50" s="1552"/>
      <c r="LF50" s="505"/>
      <c r="LG50" s="1518"/>
      <c r="LH50" s="1518"/>
      <c r="LI50" s="493"/>
      <c r="LJ50" s="426"/>
      <c r="LK50" s="426"/>
      <c r="LL50" s="426"/>
      <c r="LM50" s="419"/>
      <c r="LN50" s="521"/>
      <c r="LO50" s="521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2.0499999999999998</v>
      </c>
      <c r="MP50" s="1364">
        <v>1.97</v>
      </c>
      <c r="MQ50" s="1364">
        <v>1.95</v>
      </c>
      <c r="MR50" s="1364">
        <v>2</v>
      </c>
      <c r="MS50" s="1364">
        <v>1.99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78"/>
      <c r="F51" s="1478"/>
      <c r="G51" s="521"/>
      <c r="H51" s="521"/>
      <c r="I51" s="521"/>
      <c r="J51" s="521"/>
      <c r="K51" s="521"/>
      <c r="L51" s="521"/>
      <c r="M51" s="521"/>
      <c r="N51" s="527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360"/>
      <c r="Z51" s="208"/>
      <c r="AA51" s="208" t="s">
        <v>37</v>
      </c>
      <c r="AB51" s="480">
        <v>2.0099999999999998</v>
      </c>
      <c r="AC51" s="480">
        <v>1.99</v>
      </c>
      <c r="AD51" s="480">
        <v>1.98</v>
      </c>
      <c r="AE51" s="480">
        <v>1.99</v>
      </c>
      <c r="AF51" s="375"/>
      <c r="AG51" s="375"/>
      <c r="AH51" s="375"/>
      <c r="AI51" s="1504"/>
      <c r="AJ51" s="459"/>
      <c r="AK51" s="219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1"/>
      <c r="BM51" s="1083"/>
      <c r="BN51" s="1083"/>
      <c r="BO51" s="1083"/>
      <c r="BP51" s="309"/>
      <c r="BQ51" s="1553"/>
      <c r="BR51" s="1553"/>
      <c r="BS51" s="1553"/>
      <c r="BT51" s="1553"/>
      <c r="BU51" s="1518"/>
      <c r="BV51" s="1518"/>
      <c r="BW51" s="493"/>
      <c r="BX51" s="426"/>
      <c r="BY51" s="426"/>
      <c r="BZ51" s="426"/>
      <c r="CA51" s="419"/>
      <c r="CB51" s="521"/>
      <c r="CC51" s="521"/>
      <c r="CE51" s="504"/>
      <c r="CF51" s="541"/>
      <c r="CG51" s="541"/>
      <c r="CH51" s="336"/>
      <c r="CI51" s="1478"/>
      <c r="CJ51" s="410"/>
      <c r="CK51" s="420"/>
      <c r="CL51" s="420"/>
      <c r="CM51" s="420"/>
      <c r="CN51" s="420"/>
      <c r="CO51" s="420"/>
      <c r="CP51" s="420"/>
      <c r="CQ51" s="420"/>
      <c r="CR51" s="527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360"/>
      <c r="DD51" s="208"/>
      <c r="DE51" s="208" t="s">
        <v>37</v>
      </c>
      <c r="DF51" s="480">
        <v>2.04</v>
      </c>
      <c r="DG51" s="480">
        <v>1.98</v>
      </c>
      <c r="DH51" s="480">
        <v>2.0099999999999998</v>
      </c>
      <c r="DI51" s="480">
        <v>2.0099999999999998</v>
      </c>
      <c r="DJ51" s="375"/>
      <c r="DK51" s="375"/>
      <c r="DL51" s="375"/>
      <c r="DM51" s="1504"/>
      <c r="DN51" s="459"/>
      <c r="DO51" s="219"/>
      <c r="DP51" s="600"/>
      <c r="DQ51" s="598"/>
      <c r="DR51" s="598"/>
      <c r="DS51" s="598"/>
      <c r="DT51" s="598"/>
      <c r="DU51" s="598"/>
      <c r="DV51" s="1511"/>
      <c r="DW51" s="1512"/>
      <c r="DX51" s="1511"/>
      <c r="DY51" s="1512"/>
      <c r="DZ51" s="1513"/>
      <c r="EA51" s="1512"/>
      <c r="EB51" s="610"/>
      <c r="EC51" s="521"/>
      <c r="ED51" s="600"/>
      <c r="EE51" s="598"/>
      <c r="EF51" s="598"/>
      <c r="EG51" s="598"/>
      <c r="EH51" s="598"/>
      <c r="EI51" s="598"/>
      <c r="EJ51" s="1511"/>
      <c r="EK51" s="1512"/>
      <c r="EL51" s="1511"/>
      <c r="EM51" s="1512"/>
      <c r="EN51" s="1513"/>
      <c r="EO51" s="1512"/>
      <c r="EP51" s="521"/>
      <c r="EQ51" s="1225"/>
      <c r="ER51" s="1225"/>
      <c r="ES51" s="1225"/>
      <c r="ET51" s="309"/>
      <c r="EU51" s="1553"/>
      <c r="EV51" s="1553"/>
      <c r="EW51" s="1553"/>
      <c r="EX51" s="1553"/>
      <c r="EY51" s="1518"/>
      <c r="EZ51" s="1518"/>
      <c r="FA51" s="493"/>
      <c r="FB51" s="426"/>
      <c r="FC51" s="426"/>
      <c r="FD51" s="426"/>
      <c r="FE51" s="419"/>
      <c r="FF51" s="521"/>
      <c r="FG51" s="521"/>
      <c r="FH51" s="567"/>
      <c r="FI51" s="504"/>
      <c r="FJ51" s="541"/>
      <c r="FK51" s="541"/>
      <c r="FL51" s="336"/>
      <c r="FM51" s="410"/>
      <c r="FN51" s="410"/>
      <c r="FO51" s="420"/>
      <c r="FP51" s="568"/>
      <c r="FQ51" s="568"/>
      <c r="FR51" s="420"/>
      <c r="FS51" s="420"/>
      <c r="FT51" s="420"/>
      <c r="FU51" s="420"/>
      <c r="FV51" s="527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360"/>
      <c r="GH51" s="208"/>
      <c r="GI51" s="208" t="s">
        <v>37</v>
      </c>
      <c r="GJ51" s="480">
        <v>1.9</v>
      </c>
      <c r="GK51" s="480">
        <v>1.95</v>
      </c>
      <c r="GL51" s="480">
        <v>1.89</v>
      </c>
      <c r="GM51" s="480">
        <v>1.91</v>
      </c>
      <c r="GN51" s="375"/>
      <c r="GO51" s="375"/>
      <c r="GP51" s="375"/>
      <c r="GQ51" s="1504"/>
      <c r="GR51" s="459"/>
      <c r="GS51" s="219"/>
      <c r="GT51" s="600"/>
      <c r="GU51" s="598"/>
      <c r="GV51" s="598"/>
      <c r="GW51" s="598"/>
      <c r="GX51" s="598"/>
      <c r="GY51" s="598"/>
      <c r="GZ51" s="1511"/>
      <c r="HA51" s="1512"/>
      <c r="HB51" s="1511"/>
      <c r="HC51" s="1512"/>
      <c r="HD51" s="1513"/>
      <c r="HE51" s="1512"/>
      <c r="HF51" s="610"/>
      <c r="HG51" s="521"/>
      <c r="HH51" s="600"/>
      <c r="HI51" s="598"/>
      <c r="HJ51" s="598"/>
      <c r="HK51" s="598"/>
      <c r="HL51" s="598"/>
      <c r="HM51" s="598"/>
      <c r="HN51" s="1511"/>
      <c r="HO51" s="1512"/>
      <c r="HP51" s="1511"/>
      <c r="HQ51" s="1512"/>
      <c r="HR51" s="1513"/>
      <c r="HS51" s="1512"/>
      <c r="HT51" s="521"/>
      <c r="HU51" s="1225"/>
      <c r="HV51" s="1225"/>
      <c r="HW51" s="1225"/>
      <c r="HX51" s="309"/>
      <c r="HY51" s="1553"/>
      <c r="HZ51" s="1553"/>
      <c r="IA51" s="1553"/>
      <c r="IB51" s="1553"/>
      <c r="IC51" s="1518"/>
      <c r="ID51" s="1518"/>
      <c r="IE51" s="493"/>
      <c r="IF51" s="426"/>
      <c r="IG51" s="426"/>
      <c r="IH51" s="426"/>
      <c r="II51" s="419"/>
      <c r="IJ51" s="521"/>
      <c r="IK51" s="521"/>
      <c r="IL51" s="567"/>
      <c r="IM51" s="504"/>
      <c r="IN51" s="541"/>
      <c r="IO51" s="541"/>
      <c r="IP51" s="336"/>
      <c r="IQ51" s="1478"/>
      <c r="IR51" s="1478"/>
      <c r="IS51" s="521"/>
      <c r="IT51" s="420"/>
      <c r="IU51" s="420"/>
      <c r="IV51" s="420"/>
      <c r="IW51" s="420"/>
      <c r="IX51" s="420"/>
      <c r="IY51" s="420"/>
      <c r="IZ51" s="527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360"/>
      <c r="JL51" s="208"/>
      <c r="JM51" s="208" t="s">
        <v>37</v>
      </c>
      <c r="JN51" s="480">
        <v>1.92</v>
      </c>
      <c r="JO51" s="480">
        <v>1.99</v>
      </c>
      <c r="JP51" s="480">
        <v>1.93</v>
      </c>
      <c r="JQ51" s="480">
        <v>1.95</v>
      </c>
      <c r="JR51" s="375"/>
      <c r="JS51" s="375"/>
      <c r="JT51" s="375"/>
      <c r="JU51" s="1504"/>
      <c r="JV51" s="459"/>
      <c r="JW51" s="219"/>
      <c r="JX51" s="600"/>
      <c r="JY51" s="598"/>
      <c r="JZ51" s="598"/>
      <c r="KA51" s="598"/>
      <c r="KB51" s="598"/>
      <c r="KC51" s="598"/>
      <c r="KD51" s="1511"/>
      <c r="KE51" s="1512"/>
      <c r="KF51" s="1511"/>
      <c r="KG51" s="1512"/>
      <c r="KH51" s="1513"/>
      <c r="KI51" s="1512"/>
      <c r="KJ51" s="610"/>
      <c r="KK51" s="521"/>
      <c r="KL51" s="600"/>
      <c r="KM51" s="598"/>
      <c r="KN51" s="598"/>
      <c r="KO51" s="598"/>
      <c r="KP51" s="598"/>
      <c r="KQ51" s="598"/>
      <c r="KR51" s="1511"/>
      <c r="KS51" s="1512"/>
      <c r="KT51" s="1511"/>
      <c r="KU51" s="1512"/>
      <c r="KV51" s="1513"/>
      <c r="KW51" s="1512"/>
      <c r="KX51" s="521"/>
      <c r="KY51" s="1225"/>
      <c r="KZ51" s="1225"/>
      <c r="LA51" s="1225"/>
      <c r="LB51" s="309"/>
      <c r="LC51" s="1553"/>
      <c r="LD51" s="1553"/>
      <c r="LE51" s="1553"/>
      <c r="LF51" s="1553"/>
      <c r="LG51" s="1518"/>
      <c r="LH51" s="1518"/>
      <c r="LI51" s="493"/>
      <c r="LJ51" s="426"/>
      <c r="LK51" s="426"/>
      <c r="LL51" s="426"/>
      <c r="LM51" s="419"/>
      <c r="LN51" s="521"/>
      <c r="LO51" s="521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500"/>
      <c r="MD51" s="1501"/>
      <c r="ME51" s="1500"/>
      <c r="MF51" s="1500"/>
      <c r="MG51" s="1501"/>
      <c r="MH51" s="1500"/>
      <c r="MI51" s="1500"/>
      <c r="MJ51" s="1501"/>
      <c r="MK51" s="1498"/>
      <c r="ML51" s="305"/>
      <c r="MM51" s="230"/>
      <c r="MN51" s="230" t="s">
        <v>37</v>
      </c>
      <c r="MO51" s="725">
        <v>1.99</v>
      </c>
      <c r="MP51" s="725">
        <v>2.0099999999999998</v>
      </c>
      <c r="MQ51" s="725">
        <v>1.91</v>
      </c>
      <c r="MR51" s="725">
        <v>1.95</v>
      </c>
      <c r="MS51" s="726">
        <v>1.97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375"/>
      <c r="C52" s="375"/>
      <c r="D52" s="336"/>
      <c r="E52" s="1478"/>
      <c r="F52" s="1478"/>
      <c r="G52" s="521"/>
      <c r="H52" s="521"/>
      <c r="I52" s="521"/>
      <c r="J52" s="521"/>
      <c r="K52" s="521"/>
      <c r="L52" s="521"/>
      <c r="M52" s="521"/>
      <c r="N52" s="527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360"/>
      <c r="Z52" s="208"/>
      <c r="AA52" s="208" t="s">
        <v>51</v>
      </c>
      <c r="AB52" s="480">
        <v>2.12</v>
      </c>
      <c r="AC52" s="480">
        <v>2.15</v>
      </c>
      <c r="AD52" s="480">
        <v>2.0299999999999998</v>
      </c>
      <c r="AE52" s="480">
        <v>2.1</v>
      </c>
      <c r="AF52" s="375"/>
      <c r="AG52" s="375"/>
      <c r="AH52" s="375"/>
      <c r="AI52" s="1504"/>
      <c r="AJ52" s="459"/>
      <c r="AK52" s="219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1"/>
      <c r="BM52" s="1083"/>
      <c r="BN52" s="1083"/>
      <c r="BO52" s="1083"/>
      <c r="BP52" s="493"/>
      <c r="BQ52" s="1553"/>
      <c r="BR52" s="1553"/>
      <c r="BS52" s="1553"/>
      <c r="BT52" s="1553"/>
      <c r="BU52" s="1518"/>
      <c r="BV52" s="1518"/>
      <c r="BW52" s="1271"/>
      <c r="BX52" s="1552"/>
      <c r="BY52" s="324"/>
      <c r="BZ52" s="324"/>
      <c r="CA52" s="419"/>
      <c r="CB52" s="521"/>
      <c r="CC52" s="521"/>
      <c r="CE52" s="356"/>
      <c r="CF52" s="375"/>
      <c r="CG52" s="375"/>
      <c r="CH52" s="336"/>
      <c r="CI52" s="1478"/>
      <c r="CJ52" s="410"/>
      <c r="CK52" s="420"/>
      <c r="CL52" s="420"/>
      <c r="CM52" s="420"/>
      <c r="CN52" s="420"/>
      <c r="CO52" s="420"/>
      <c r="CP52" s="420"/>
      <c r="CQ52" s="420"/>
      <c r="CR52" s="527"/>
      <c r="CS52" s="1021"/>
      <c r="CT52" s="415"/>
      <c r="CU52" s="542"/>
      <c r="CV52" s="415"/>
      <c r="CW52" s="415"/>
      <c r="CX52" s="542"/>
      <c r="CY52" s="415"/>
      <c r="CZ52" s="415"/>
      <c r="DA52" s="542"/>
      <c r="DB52" s="415"/>
      <c r="DC52" s="360"/>
      <c r="DD52" s="208"/>
      <c r="DE52" s="208" t="s">
        <v>51</v>
      </c>
      <c r="DF52" s="480">
        <v>2.09</v>
      </c>
      <c r="DG52" s="480">
        <v>2.11</v>
      </c>
      <c r="DH52" s="480">
        <v>2.0499999999999998</v>
      </c>
      <c r="DI52" s="480">
        <v>2.09</v>
      </c>
      <c r="DJ52" s="375"/>
      <c r="DK52" s="375"/>
      <c r="DL52" s="375"/>
      <c r="DM52" s="1504"/>
      <c r="DN52" s="459"/>
      <c r="DO52" s="219"/>
      <c r="DP52" s="600"/>
      <c r="DQ52" s="598"/>
      <c r="DR52" s="598"/>
      <c r="DS52" s="598"/>
      <c r="DT52" s="598"/>
      <c r="DU52" s="598"/>
      <c r="DV52" s="1511"/>
      <c r="DW52" s="1512"/>
      <c r="DX52" s="1511"/>
      <c r="DY52" s="1512"/>
      <c r="DZ52" s="1513"/>
      <c r="EA52" s="1512"/>
      <c r="EB52" s="610"/>
      <c r="EC52" s="521"/>
      <c r="ED52" s="600"/>
      <c r="EE52" s="598"/>
      <c r="EF52" s="598"/>
      <c r="EG52" s="598"/>
      <c r="EH52" s="598"/>
      <c r="EI52" s="598"/>
      <c r="EJ52" s="1511"/>
      <c r="EK52" s="1512"/>
      <c r="EL52" s="1511"/>
      <c r="EM52" s="1512"/>
      <c r="EN52" s="1513"/>
      <c r="EO52" s="1512"/>
      <c r="EP52" s="521"/>
      <c r="EQ52" s="1225"/>
      <c r="ER52" s="1225"/>
      <c r="ES52" s="1225"/>
      <c r="ET52" s="493"/>
      <c r="EU52" s="1553"/>
      <c r="EV52" s="1553"/>
      <c r="EW52" s="1553"/>
      <c r="EX52" s="1553"/>
      <c r="EY52" s="1518"/>
      <c r="EZ52" s="1518"/>
      <c r="FA52" s="1271"/>
      <c r="FB52" s="1552"/>
      <c r="FC52" s="324"/>
      <c r="FD52" s="324"/>
      <c r="FE52" s="419"/>
      <c r="FF52" s="521"/>
      <c r="FG52" s="521"/>
      <c r="FH52" s="567"/>
      <c r="FI52" s="356"/>
      <c r="FJ52" s="375"/>
      <c r="FK52" s="375"/>
      <c r="FL52" s="336"/>
      <c r="FM52" s="410"/>
      <c r="FN52" s="410"/>
      <c r="FO52" s="420"/>
      <c r="FP52" s="568"/>
      <c r="FQ52" s="568"/>
      <c r="FR52" s="420"/>
      <c r="FS52" s="420"/>
      <c r="FT52" s="420"/>
      <c r="FU52" s="420"/>
      <c r="FV52" s="527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360"/>
      <c r="GH52" s="208"/>
      <c r="GI52" s="208" t="s">
        <v>51</v>
      </c>
      <c r="GJ52" s="480">
        <v>2.0499999999999998</v>
      </c>
      <c r="GK52" s="480">
        <v>2.11</v>
      </c>
      <c r="GL52" s="480">
        <v>2.16</v>
      </c>
      <c r="GM52" s="480">
        <v>2.1</v>
      </c>
      <c r="GN52" s="375"/>
      <c r="GO52" s="375"/>
      <c r="GP52" s="375"/>
      <c r="GQ52" s="1504"/>
      <c r="GR52" s="459"/>
      <c r="GS52" s="219"/>
      <c r="GT52" s="600"/>
      <c r="GU52" s="598"/>
      <c r="GV52" s="598"/>
      <c r="GW52" s="598"/>
      <c r="GX52" s="598"/>
      <c r="GY52" s="598"/>
      <c r="GZ52" s="1511"/>
      <c r="HA52" s="1512"/>
      <c r="HB52" s="1511"/>
      <c r="HC52" s="1512"/>
      <c r="HD52" s="1513"/>
      <c r="HE52" s="1512"/>
      <c r="HF52" s="610"/>
      <c r="HG52" s="521"/>
      <c r="HH52" s="600"/>
      <c r="HI52" s="598"/>
      <c r="HJ52" s="598"/>
      <c r="HK52" s="598"/>
      <c r="HL52" s="598"/>
      <c r="HM52" s="598"/>
      <c r="HN52" s="1511"/>
      <c r="HO52" s="1512"/>
      <c r="HP52" s="1511"/>
      <c r="HQ52" s="1512"/>
      <c r="HR52" s="1513"/>
      <c r="HS52" s="1512"/>
      <c r="HT52" s="521"/>
      <c r="HU52" s="1225"/>
      <c r="HV52" s="1225"/>
      <c r="HW52" s="1225"/>
      <c r="HX52" s="493"/>
      <c r="HY52" s="1553"/>
      <c r="HZ52" s="1553"/>
      <c r="IA52" s="1553"/>
      <c r="IB52" s="1553"/>
      <c r="IC52" s="1518"/>
      <c r="ID52" s="1518"/>
      <c r="IE52" s="1271"/>
      <c r="IF52" s="1552"/>
      <c r="IG52" s="324"/>
      <c r="IH52" s="324"/>
      <c r="II52" s="419"/>
      <c r="IJ52" s="521"/>
      <c r="IK52" s="521"/>
      <c r="IL52" s="567"/>
      <c r="IM52" s="356"/>
      <c r="IN52" s="375"/>
      <c r="IO52" s="375"/>
      <c r="IP52" s="336"/>
      <c r="IQ52" s="1478"/>
      <c r="IR52" s="1478"/>
      <c r="IS52" s="521"/>
      <c r="IT52" s="420"/>
      <c r="IU52" s="420"/>
      <c r="IV52" s="420"/>
      <c r="IW52" s="420"/>
      <c r="IX52" s="420"/>
      <c r="IY52" s="420"/>
      <c r="IZ52" s="527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360"/>
      <c r="JL52" s="208"/>
      <c r="JM52" s="208" t="s">
        <v>51</v>
      </c>
      <c r="JN52" s="480">
        <v>2.17</v>
      </c>
      <c r="JO52" s="480">
        <v>2.11</v>
      </c>
      <c r="JP52" s="480">
        <v>2.0699999999999998</v>
      </c>
      <c r="JQ52" s="480">
        <v>2.12</v>
      </c>
      <c r="JR52" s="375"/>
      <c r="JS52" s="375"/>
      <c r="JT52" s="375"/>
      <c r="JU52" s="1504"/>
      <c r="JV52" s="459"/>
      <c r="JW52" s="219"/>
      <c r="JX52" s="600"/>
      <c r="JY52" s="598"/>
      <c r="JZ52" s="598"/>
      <c r="KA52" s="598"/>
      <c r="KB52" s="598"/>
      <c r="KC52" s="598"/>
      <c r="KD52" s="1511"/>
      <c r="KE52" s="1512"/>
      <c r="KF52" s="1511"/>
      <c r="KG52" s="1512"/>
      <c r="KH52" s="1513"/>
      <c r="KI52" s="1512"/>
      <c r="KJ52" s="610"/>
      <c r="KK52" s="521"/>
      <c r="KL52" s="600"/>
      <c r="KM52" s="598"/>
      <c r="KN52" s="598"/>
      <c r="KO52" s="598"/>
      <c r="KP52" s="598"/>
      <c r="KQ52" s="598"/>
      <c r="KR52" s="1511"/>
      <c r="KS52" s="1512"/>
      <c r="KT52" s="1511"/>
      <c r="KU52" s="1512"/>
      <c r="KV52" s="1513"/>
      <c r="KW52" s="1512"/>
      <c r="KX52" s="521"/>
      <c r="KY52" s="1225"/>
      <c r="KZ52" s="1225"/>
      <c r="LA52" s="1225"/>
      <c r="LB52" s="493"/>
      <c r="LC52" s="1553"/>
      <c r="LD52" s="1553"/>
      <c r="LE52" s="1553"/>
      <c r="LF52" s="1553"/>
      <c r="LG52" s="1518"/>
      <c r="LH52" s="1518"/>
      <c r="LI52" s="1271"/>
      <c r="LJ52" s="1552"/>
      <c r="LK52" s="324"/>
      <c r="LL52" s="324"/>
      <c r="LM52" s="419"/>
      <c r="LN52" s="521"/>
      <c r="LO52" s="521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2.1</v>
      </c>
      <c r="MP52" s="725">
        <v>2.09</v>
      </c>
      <c r="MQ52" s="725">
        <v>2.1</v>
      </c>
      <c r="MR52" s="725">
        <v>2.12</v>
      </c>
      <c r="MS52" s="726">
        <v>2.1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375"/>
      <c r="C53" s="375"/>
      <c r="D53" s="336"/>
      <c r="E53" s="375"/>
      <c r="F53" s="1478"/>
      <c r="G53" s="521"/>
      <c r="H53" s="521"/>
      <c r="I53" s="521"/>
      <c r="J53" s="521"/>
      <c r="K53" s="521"/>
      <c r="L53" s="521"/>
      <c r="M53" s="521"/>
      <c r="N53" s="527"/>
      <c r="O53" s="1021"/>
      <c r="P53" s="1021"/>
      <c r="Q53" s="570"/>
      <c r="R53" s="1021"/>
      <c r="S53" s="1021"/>
      <c r="T53" s="570"/>
      <c r="U53" s="1021"/>
      <c r="V53" s="1021"/>
      <c r="W53" s="570"/>
      <c r="X53" s="1021"/>
      <c r="Y53" s="360"/>
      <c r="Z53" s="208"/>
      <c r="AA53" s="208" t="s">
        <v>57</v>
      </c>
      <c r="AB53" s="480">
        <v>2.0499999999999998</v>
      </c>
      <c r="AC53" s="480">
        <v>2.02</v>
      </c>
      <c r="AD53" s="480">
        <v>2.02</v>
      </c>
      <c r="AE53" s="480">
        <v>2.0299999999999998</v>
      </c>
      <c r="AF53" s="458"/>
      <c r="AG53" s="458"/>
      <c r="AH53" s="458"/>
      <c r="AI53" s="458"/>
      <c r="AJ53" s="459"/>
      <c r="AK53" s="219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1"/>
      <c r="BM53" s="1083"/>
      <c r="BN53" s="1083"/>
      <c r="BO53" s="1083"/>
      <c r="BP53" s="309"/>
      <c r="BQ53" s="1553"/>
      <c r="BR53" s="1553"/>
      <c r="BS53" s="1553"/>
      <c r="BT53" s="1553"/>
      <c r="BU53" s="1518"/>
      <c r="BV53" s="1518"/>
      <c r="BW53" s="521"/>
      <c r="BX53" s="521"/>
      <c r="BY53" s="309"/>
      <c r="BZ53" s="309"/>
      <c r="CA53" s="419"/>
      <c r="CB53" s="521"/>
      <c r="CC53" s="521"/>
      <c r="CE53" s="356"/>
      <c r="CF53" s="375"/>
      <c r="CG53" s="375"/>
      <c r="CH53" s="336"/>
      <c r="CI53" s="375"/>
      <c r="CJ53" s="410"/>
      <c r="CK53" s="420"/>
      <c r="CL53" s="420"/>
      <c r="CM53" s="420"/>
      <c r="CN53" s="420"/>
      <c r="CO53" s="420"/>
      <c r="CP53" s="420"/>
      <c r="CQ53" s="420"/>
      <c r="CR53" s="527"/>
      <c r="CS53" s="1021"/>
      <c r="CT53" s="1021"/>
      <c r="CU53" s="570"/>
      <c r="CV53" s="1021"/>
      <c r="CW53" s="1021"/>
      <c r="CX53" s="570"/>
      <c r="CY53" s="1021"/>
      <c r="CZ53" s="1021"/>
      <c r="DA53" s="570"/>
      <c r="DB53" s="1021"/>
      <c r="DC53" s="360"/>
      <c r="DD53" s="208"/>
      <c r="DE53" s="208" t="s">
        <v>57</v>
      </c>
      <c r="DF53" s="480">
        <v>1.94</v>
      </c>
      <c r="DG53" s="480">
        <v>1.91</v>
      </c>
      <c r="DH53" s="480">
        <v>1.93</v>
      </c>
      <c r="DI53" s="480">
        <v>1.92</v>
      </c>
      <c r="DJ53" s="458"/>
      <c r="DK53" s="458"/>
      <c r="DL53" s="458"/>
      <c r="DM53" s="458"/>
      <c r="DN53" s="459"/>
      <c r="DO53" s="219"/>
      <c r="DP53" s="600"/>
      <c r="DQ53" s="598"/>
      <c r="DR53" s="598"/>
      <c r="DS53" s="598"/>
      <c r="DT53" s="598"/>
      <c r="DU53" s="598"/>
      <c r="DV53" s="1511"/>
      <c r="DW53" s="1512"/>
      <c r="DX53" s="1511"/>
      <c r="DY53" s="1512"/>
      <c r="DZ53" s="1513"/>
      <c r="EA53" s="1512"/>
      <c r="EB53" s="559"/>
      <c r="EC53" s="537"/>
      <c r="ED53" s="600"/>
      <c r="EE53" s="598"/>
      <c r="EF53" s="598"/>
      <c r="EG53" s="598"/>
      <c r="EH53" s="598"/>
      <c r="EI53" s="598"/>
      <c r="EJ53" s="1511"/>
      <c r="EK53" s="1512"/>
      <c r="EL53" s="1511"/>
      <c r="EM53" s="1512"/>
      <c r="EN53" s="1513"/>
      <c r="EO53" s="1512"/>
      <c r="EP53" s="521"/>
      <c r="EQ53" s="1225"/>
      <c r="ER53" s="1225"/>
      <c r="ES53" s="1225"/>
      <c r="ET53" s="309"/>
      <c r="EU53" s="1553"/>
      <c r="EV53" s="1553"/>
      <c r="EW53" s="1553"/>
      <c r="EX53" s="1553"/>
      <c r="EY53" s="1518"/>
      <c r="EZ53" s="1518"/>
      <c r="FA53" s="521"/>
      <c r="FB53" s="521"/>
      <c r="FC53" s="309"/>
      <c r="FD53" s="309"/>
      <c r="FE53" s="419"/>
      <c r="FF53" s="521"/>
      <c r="FG53" s="521"/>
      <c r="FH53" s="567"/>
      <c r="FI53" s="356"/>
      <c r="FJ53" s="375"/>
      <c r="FK53" s="375"/>
      <c r="FL53" s="336"/>
      <c r="FM53" s="375"/>
      <c r="FN53" s="410"/>
      <c r="FO53" s="420"/>
      <c r="FP53" s="568"/>
      <c r="FQ53" s="568"/>
      <c r="FR53" s="420"/>
      <c r="FS53" s="420"/>
      <c r="FT53" s="420"/>
      <c r="FU53" s="420"/>
      <c r="FV53" s="527"/>
      <c r="FW53" s="1021"/>
      <c r="FX53" s="1021"/>
      <c r="FY53" s="570"/>
      <c r="FZ53" s="1021"/>
      <c r="GA53" s="1021"/>
      <c r="GB53" s="570"/>
      <c r="GC53" s="1021"/>
      <c r="GD53" s="1021"/>
      <c r="GE53" s="570"/>
      <c r="GF53" s="1021"/>
      <c r="GG53" s="360"/>
      <c r="GH53" s="208"/>
      <c r="GI53" s="208" t="s">
        <v>57</v>
      </c>
      <c r="GJ53" s="480">
        <v>1.9</v>
      </c>
      <c r="GK53" s="480">
        <v>1.9</v>
      </c>
      <c r="GL53" s="480">
        <v>1.9</v>
      </c>
      <c r="GM53" s="480">
        <v>1.9</v>
      </c>
      <c r="GN53" s="458"/>
      <c r="GO53" s="458"/>
      <c r="GP53" s="458"/>
      <c r="GQ53" s="458"/>
      <c r="GR53" s="459"/>
      <c r="GS53" s="219"/>
      <c r="GT53" s="600"/>
      <c r="GU53" s="598"/>
      <c r="GV53" s="598"/>
      <c r="GW53" s="598"/>
      <c r="GX53" s="598"/>
      <c r="GY53" s="598"/>
      <c r="GZ53" s="1511"/>
      <c r="HA53" s="1512"/>
      <c r="HB53" s="1511"/>
      <c r="HC53" s="1512"/>
      <c r="HD53" s="1513"/>
      <c r="HE53" s="1512"/>
      <c r="HF53" s="559"/>
      <c r="HG53" s="537"/>
      <c r="HH53" s="600"/>
      <c r="HI53" s="598"/>
      <c r="HJ53" s="598"/>
      <c r="HK53" s="598"/>
      <c r="HL53" s="598"/>
      <c r="HM53" s="598"/>
      <c r="HN53" s="1511"/>
      <c r="HO53" s="1512"/>
      <c r="HP53" s="1511"/>
      <c r="HQ53" s="1512"/>
      <c r="HR53" s="1513"/>
      <c r="HS53" s="1512"/>
      <c r="HT53" s="521"/>
      <c r="HU53" s="1225"/>
      <c r="HV53" s="1225"/>
      <c r="HW53" s="1225"/>
      <c r="HX53" s="309"/>
      <c r="HY53" s="1553"/>
      <c r="HZ53" s="1553"/>
      <c r="IA53" s="1553"/>
      <c r="IB53" s="1553"/>
      <c r="IC53" s="1518"/>
      <c r="ID53" s="1518"/>
      <c r="IE53" s="521"/>
      <c r="IF53" s="521"/>
      <c r="IG53" s="309"/>
      <c r="IH53" s="309"/>
      <c r="II53" s="419"/>
      <c r="IJ53" s="521"/>
      <c r="IK53" s="521"/>
      <c r="IL53" s="567"/>
      <c r="IM53" s="356"/>
      <c r="IN53" s="375"/>
      <c r="IO53" s="375"/>
      <c r="IP53" s="336"/>
      <c r="IQ53" s="375"/>
      <c r="IR53" s="1478"/>
      <c r="IS53" s="521"/>
      <c r="IT53" s="420"/>
      <c r="IU53" s="420"/>
      <c r="IV53" s="420"/>
      <c r="IW53" s="420"/>
      <c r="IX53" s="420"/>
      <c r="IY53" s="420"/>
      <c r="IZ53" s="527"/>
      <c r="JA53" s="1021"/>
      <c r="JB53" s="1021"/>
      <c r="JC53" s="570"/>
      <c r="JD53" s="1021"/>
      <c r="JE53" s="1021"/>
      <c r="JF53" s="570"/>
      <c r="JG53" s="1021"/>
      <c r="JH53" s="1021"/>
      <c r="JI53" s="570"/>
      <c r="JJ53" s="1021"/>
      <c r="JK53" s="360"/>
      <c r="JL53" s="208"/>
      <c r="JM53" s="208" t="s">
        <v>57</v>
      </c>
      <c r="JN53" s="480">
        <v>1.98</v>
      </c>
      <c r="JO53" s="480">
        <v>1.97</v>
      </c>
      <c r="JP53" s="480">
        <v>1.93</v>
      </c>
      <c r="JQ53" s="480">
        <v>1.96</v>
      </c>
      <c r="JR53" s="458"/>
      <c r="JS53" s="458"/>
      <c r="JT53" s="458"/>
      <c r="JU53" s="458"/>
      <c r="JV53" s="459"/>
      <c r="JW53" s="219"/>
      <c r="JX53" s="600"/>
      <c r="JY53" s="598"/>
      <c r="JZ53" s="598"/>
      <c r="KA53" s="598"/>
      <c r="KB53" s="598"/>
      <c r="KC53" s="598"/>
      <c r="KD53" s="1511"/>
      <c r="KE53" s="1512"/>
      <c r="KF53" s="1511"/>
      <c r="KG53" s="1512"/>
      <c r="KH53" s="1513"/>
      <c r="KI53" s="1512"/>
      <c r="KJ53" s="559"/>
      <c r="KK53" s="537"/>
      <c r="KL53" s="600"/>
      <c r="KM53" s="598"/>
      <c r="KN53" s="598"/>
      <c r="KO53" s="598"/>
      <c r="KP53" s="598"/>
      <c r="KQ53" s="598"/>
      <c r="KR53" s="1511"/>
      <c r="KS53" s="1512"/>
      <c r="KT53" s="1511"/>
      <c r="KU53" s="1512"/>
      <c r="KV53" s="1513"/>
      <c r="KW53" s="1512"/>
      <c r="KX53" s="521"/>
      <c r="KY53" s="1225"/>
      <c r="KZ53" s="1225"/>
      <c r="LA53" s="1225"/>
      <c r="LB53" s="309"/>
      <c r="LC53" s="1553"/>
      <c r="LD53" s="1553"/>
      <c r="LE53" s="1553"/>
      <c r="LF53" s="1553"/>
      <c r="LG53" s="1518"/>
      <c r="LH53" s="1518"/>
      <c r="LI53" s="521"/>
      <c r="LJ53" s="521"/>
      <c r="LK53" s="309"/>
      <c r="LL53" s="309"/>
      <c r="LM53" s="419"/>
      <c r="LN53" s="521"/>
      <c r="LO53" s="521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570"/>
      <c r="ME53" s="1021"/>
      <c r="MF53" s="1021"/>
      <c r="MG53" s="570"/>
      <c r="MH53" s="1021"/>
      <c r="MI53" s="1021"/>
      <c r="MJ53" s="570"/>
      <c r="MK53" s="1021"/>
      <c r="ML53" s="305"/>
      <c r="MM53" s="230"/>
      <c r="MN53" s="230" t="s">
        <v>57</v>
      </c>
      <c r="MO53" s="725">
        <v>2.0299999999999998</v>
      </c>
      <c r="MP53" s="725">
        <v>1.92</v>
      </c>
      <c r="MQ53" s="725">
        <v>1.9</v>
      </c>
      <c r="MR53" s="725">
        <v>1.96</v>
      </c>
      <c r="MS53" s="726">
        <v>1.96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4"/>
      <c r="D54" s="336"/>
      <c r="E54" s="1478"/>
      <c r="F54" s="1478"/>
      <c r="G54" s="521"/>
      <c r="H54" s="521"/>
      <c r="I54" s="521"/>
      <c r="J54" s="521"/>
      <c r="K54" s="521"/>
      <c r="L54" s="521"/>
      <c r="M54" s="521"/>
      <c r="N54" s="527"/>
      <c r="O54" s="360"/>
      <c r="P54" s="375"/>
      <c r="Q54" s="543"/>
      <c r="R54" s="362"/>
      <c r="S54" s="375"/>
      <c r="T54" s="543"/>
      <c r="U54" s="362"/>
      <c r="V54" s="361"/>
      <c r="W54" s="543"/>
      <c r="X54" s="362"/>
      <c r="Y54" s="360"/>
      <c r="Z54" s="208"/>
      <c r="AA54" s="208" t="s">
        <v>62</v>
      </c>
      <c r="AB54" s="480">
        <v>2.0699999999999998</v>
      </c>
      <c r="AC54" s="480">
        <v>2.04</v>
      </c>
      <c r="AD54" s="480">
        <v>2.04</v>
      </c>
      <c r="AE54" s="480">
        <v>2.0499999999999998</v>
      </c>
      <c r="AF54" s="375"/>
      <c r="AG54" s="375"/>
      <c r="AH54" s="375"/>
      <c r="AI54" s="1504"/>
      <c r="AJ54" s="459"/>
      <c r="AK54" s="219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1"/>
      <c r="BM54" s="1083"/>
      <c r="BN54" s="1083"/>
      <c r="BO54" s="1083"/>
      <c r="BP54" s="309"/>
      <c r="BQ54" s="1553"/>
      <c r="BR54" s="1553"/>
      <c r="BS54" s="1553"/>
      <c r="BT54" s="1553"/>
      <c r="BU54" s="1518"/>
      <c r="BV54" s="1518"/>
      <c r="BW54" s="1271"/>
      <c r="BX54" s="1219"/>
      <c r="BY54" s="1219"/>
      <c r="BZ54" s="1219"/>
      <c r="CA54" s="1554"/>
      <c r="CB54" s="493"/>
      <c r="CC54" s="493"/>
      <c r="CE54" s="504"/>
      <c r="CF54" s="344"/>
      <c r="CG54" s="344"/>
      <c r="CH54" s="336"/>
      <c r="CI54" s="1478"/>
      <c r="CJ54" s="410"/>
      <c r="CK54" s="420"/>
      <c r="CL54" s="420"/>
      <c r="CM54" s="420"/>
      <c r="CN54" s="420"/>
      <c r="CO54" s="420"/>
      <c r="CP54" s="420"/>
      <c r="CQ54" s="420"/>
      <c r="CR54" s="527"/>
      <c r="CS54" s="360"/>
      <c r="CT54" s="375"/>
      <c r="CU54" s="543"/>
      <c r="CV54" s="362"/>
      <c r="CW54" s="375"/>
      <c r="CX54" s="543"/>
      <c r="CY54" s="362"/>
      <c r="CZ54" s="361"/>
      <c r="DA54" s="543"/>
      <c r="DB54" s="362"/>
      <c r="DC54" s="360"/>
      <c r="DD54" s="208"/>
      <c r="DE54" s="208" t="s">
        <v>62</v>
      </c>
      <c r="DF54" s="480">
        <v>1.91</v>
      </c>
      <c r="DG54" s="480">
        <v>1.97</v>
      </c>
      <c r="DH54" s="480">
        <v>1.89</v>
      </c>
      <c r="DI54" s="480">
        <v>1.93</v>
      </c>
      <c r="DJ54" s="375"/>
      <c r="DK54" s="375"/>
      <c r="DL54" s="375"/>
      <c r="DM54" s="1504"/>
      <c r="DN54" s="459"/>
      <c r="DO54" s="219"/>
      <c r="DP54" s="600"/>
      <c r="DQ54" s="598"/>
      <c r="DR54" s="598"/>
      <c r="DS54" s="598"/>
      <c r="DT54" s="598"/>
      <c r="DU54" s="598"/>
      <c r="DV54" s="1511"/>
      <c r="DW54" s="1512"/>
      <c r="DX54" s="1511"/>
      <c r="DY54" s="1512"/>
      <c r="DZ54" s="1513"/>
      <c r="EA54" s="1512"/>
      <c r="EB54" s="556"/>
      <c r="EC54" s="521"/>
      <c r="ED54" s="1508"/>
      <c r="EE54" s="1511"/>
      <c r="EF54" s="1511"/>
      <c r="EG54" s="1511"/>
      <c r="EH54" s="1511"/>
      <c r="EI54" s="1511"/>
      <c r="EJ54" s="1511"/>
      <c r="EK54" s="1512"/>
      <c r="EL54" s="1511"/>
      <c r="EM54" s="1512"/>
      <c r="EN54" s="1513"/>
      <c r="EO54" s="1512"/>
      <c r="EP54" s="521"/>
      <c r="EQ54" s="1225"/>
      <c r="ER54" s="1225"/>
      <c r="ES54" s="1225"/>
      <c r="ET54" s="309"/>
      <c r="EU54" s="1553"/>
      <c r="EV54" s="1553"/>
      <c r="EW54" s="1553"/>
      <c r="EX54" s="1553"/>
      <c r="EY54" s="1518"/>
      <c r="EZ54" s="1518"/>
      <c r="FA54" s="1271"/>
      <c r="FB54" s="1220"/>
      <c r="FC54" s="1220"/>
      <c r="FD54" s="1220"/>
      <c r="FE54" s="1554"/>
      <c r="FF54" s="493"/>
      <c r="FG54" s="493"/>
      <c r="FH54" s="567"/>
      <c r="FI54" s="504"/>
      <c r="FJ54" s="344"/>
      <c r="FK54" s="344"/>
      <c r="FL54" s="336"/>
      <c r="FM54" s="410"/>
      <c r="FN54" s="410"/>
      <c r="FO54" s="420"/>
      <c r="FP54" s="568"/>
      <c r="FQ54" s="568"/>
      <c r="FR54" s="420"/>
      <c r="FS54" s="420"/>
      <c r="FT54" s="420"/>
      <c r="FU54" s="420"/>
      <c r="FV54" s="527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360"/>
      <c r="GH54" s="208"/>
      <c r="GI54" s="208" t="s">
        <v>62</v>
      </c>
      <c r="GJ54" s="480">
        <v>1.77</v>
      </c>
      <c r="GK54" s="480">
        <v>1.83</v>
      </c>
      <c r="GL54" s="480">
        <v>1.77</v>
      </c>
      <c r="GM54" s="480">
        <v>1.79</v>
      </c>
      <c r="GN54" s="375"/>
      <c r="GO54" s="375"/>
      <c r="GP54" s="375"/>
      <c r="GQ54" s="1504"/>
      <c r="GR54" s="459"/>
      <c r="GS54" s="219"/>
      <c r="GT54" s="600"/>
      <c r="GU54" s="598"/>
      <c r="GV54" s="598"/>
      <c r="GW54" s="598"/>
      <c r="GX54" s="598"/>
      <c r="GY54" s="598"/>
      <c r="GZ54" s="1511"/>
      <c r="HA54" s="1512"/>
      <c r="HB54" s="1511"/>
      <c r="HC54" s="1512"/>
      <c r="HD54" s="1513"/>
      <c r="HE54" s="1512"/>
      <c r="HF54" s="556"/>
      <c r="HG54" s="521"/>
      <c r="HH54" s="1508"/>
      <c r="HI54" s="1511"/>
      <c r="HJ54" s="1511"/>
      <c r="HK54" s="1511"/>
      <c r="HL54" s="1511"/>
      <c r="HM54" s="1511"/>
      <c r="HN54" s="1511"/>
      <c r="HO54" s="1512"/>
      <c r="HP54" s="1511"/>
      <c r="HQ54" s="1512"/>
      <c r="HR54" s="1513"/>
      <c r="HS54" s="1512"/>
      <c r="HT54" s="521"/>
      <c r="HU54" s="1225"/>
      <c r="HV54" s="1225"/>
      <c r="HW54" s="1225"/>
      <c r="HX54" s="309"/>
      <c r="HY54" s="1553"/>
      <c r="HZ54" s="1553"/>
      <c r="IA54" s="1553"/>
      <c r="IB54" s="1553"/>
      <c r="IC54" s="1518"/>
      <c r="ID54" s="1518"/>
      <c r="IE54" s="1271"/>
      <c r="IF54" s="1220"/>
      <c r="IG54" s="1220"/>
      <c r="IH54" s="1220"/>
      <c r="II54" s="1554"/>
      <c r="IJ54" s="493"/>
      <c r="IK54" s="493"/>
      <c r="IL54" s="567"/>
      <c r="IM54" s="504"/>
      <c r="IN54" s="344"/>
      <c r="IO54" s="344"/>
      <c r="IP54" s="336"/>
      <c r="IQ54" s="1478"/>
      <c r="IR54" s="1478"/>
      <c r="IS54" s="521"/>
      <c r="IT54" s="420"/>
      <c r="IU54" s="420"/>
      <c r="IV54" s="420"/>
      <c r="IW54" s="420"/>
      <c r="IX54" s="420"/>
      <c r="IY54" s="420"/>
      <c r="IZ54" s="527"/>
      <c r="JA54" s="360"/>
      <c r="JB54" s="375"/>
      <c r="JC54" s="543"/>
      <c r="JD54" s="362"/>
      <c r="JE54" s="375"/>
      <c r="JF54" s="543"/>
      <c r="JG54" s="362"/>
      <c r="JH54" s="361"/>
      <c r="JI54" s="543"/>
      <c r="JJ54" s="362"/>
      <c r="JK54" s="360"/>
      <c r="JL54" s="208"/>
      <c r="JM54" s="208" t="s">
        <v>62</v>
      </c>
      <c r="JN54" s="480">
        <v>1.97</v>
      </c>
      <c r="JO54" s="480">
        <v>1.95</v>
      </c>
      <c r="JP54" s="480">
        <v>1.98</v>
      </c>
      <c r="JQ54" s="480">
        <v>1.97</v>
      </c>
      <c r="JR54" s="375"/>
      <c r="JS54" s="375"/>
      <c r="JT54" s="375"/>
      <c r="JU54" s="1504"/>
      <c r="JV54" s="459"/>
      <c r="JW54" s="219"/>
      <c r="JX54" s="600"/>
      <c r="JY54" s="598"/>
      <c r="JZ54" s="598"/>
      <c r="KA54" s="598"/>
      <c r="KB54" s="598"/>
      <c r="KC54" s="598"/>
      <c r="KD54" s="1511"/>
      <c r="KE54" s="1512"/>
      <c r="KF54" s="1511"/>
      <c r="KG54" s="1512"/>
      <c r="KH54" s="1513"/>
      <c r="KI54" s="1512"/>
      <c r="KJ54" s="556"/>
      <c r="KK54" s="521"/>
      <c r="KL54" s="1508"/>
      <c r="KM54" s="1511"/>
      <c r="KN54" s="1511"/>
      <c r="KO54" s="1511"/>
      <c r="KP54" s="1511"/>
      <c r="KQ54" s="1511"/>
      <c r="KR54" s="1511"/>
      <c r="KS54" s="1512"/>
      <c r="KT54" s="1511"/>
      <c r="KU54" s="1512"/>
      <c r="KV54" s="1513"/>
      <c r="KW54" s="1512"/>
      <c r="KX54" s="521"/>
      <c r="KY54" s="1225"/>
      <c r="KZ54" s="1225"/>
      <c r="LA54" s="1225"/>
      <c r="LB54" s="309"/>
      <c r="LC54" s="1553"/>
      <c r="LD54" s="1553"/>
      <c r="LE54" s="1553"/>
      <c r="LF54" s="1553"/>
      <c r="LG54" s="1518"/>
      <c r="LH54" s="1518"/>
      <c r="LI54" s="1271"/>
      <c r="LJ54" s="1220"/>
      <c r="LK54" s="1220"/>
      <c r="LL54" s="1220"/>
      <c r="LM54" s="1554"/>
      <c r="LN54" s="493"/>
      <c r="LO54" s="493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2.0499999999999998</v>
      </c>
      <c r="MP54" s="725">
        <v>1.93</v>
      </c>
      <c r="MQ54" s="725">
        <v>1.79</v>
      </c>
      <c r="MR54" s="725">
        <v>1.97</v>
      </c>
      <c r="MS54" s="726">
        <v>1.94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78"/>
      <c r="F55" s="1478"/>
      <c r="G55" s="521"/>
      <c r="H55" s="521"/>
      <c r="I55" s="521"/>
      <c r="J55" s="521"/>
      <c r="K55" s="521"/>
      <c r="L55" s="521"/>
      <c r="M55" s="521"/>
      <c r="N55" s="527"/>
      <c r="O55" s="360"/>
      <c r="P55" s="375"/>
      <c r="Q55" s="543"/>
      <c r="R55" s="362"/>
      <c r="S55" s="375"/>
      <c r="T55" s="543"/>
      <c r="U55" s="362"/>
      <c r="V55" s="361"/>
      <c r="W55" s="543"/>
      <c r="X55" s="362"/>
      <c r="Y55" s="360"/>
      <c r="Z55" s="208"/>
      <c r="AA55" s="208" t="s">
        <v>68</v>
      </c>
      <c r="AB55" s="480">
        <v>1.99</v>
      </c>
      <c r="AC55" s="480">
        <v>2.09</v>
      </c>
      <c r="AD55" s="480">
        <v>2.06</v>
      </c>
      <c r="AE55" s="480">
        <v>2.0499999999999998</v>
      </c>
      <c r="AF55" s="375"/>
      <c r="AG55" s="375"/>
      <c r="AH55" s="375"/>
      <c r="AI55" s="1504"/>
      <c r="AJ55" s="459"/>
      <c r="AK55" s="219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1"/>
      <c r="BM55" s="1083"/>
      <c r="BN55" s="1083"/>
      <c r="BO55" s="1083"/>
      <c r="BP55" s="309"/>
      <c r="BQ55" s="324"/>
      <c r="BR55" s="324"/>
      <c r="BS55" s="324"/>
      <c r="BT55" s="324"/>
      <c r="BU55" s="1518"/>
      <c r="BV55" s="1518"/>
      <c r="BW55" s="309"/>
      <c r="BX55" s="324"/>
      <c r="BY55" s="324"/>
      <c r="BZ55" s="324"/>
      <c r="CA55" s="419"/>
      <c r="CB55" s="419"/>
      <c r="CC55" s="419"/>
      <c r="CE55" s="504"/>
      <c r="CF55" s="284"/>
      <c r="CG55" s="284"/>
      <c r="CH55" s="336"/>
      <c r="CI55" s="1478"/>
      <c r="CJ55" s="410"/>
      <c r="CK55" s="420"/>
      <c r="CL55" s="420"/>
      <c r="CM55" s="420"/>
      <c r="CN55" s="420"/>
      <c r="CO55" s="420"/>
      <c r="CP55" s="420"/>
      <c r="CQ55" s="420"/>
      <c r="CR55" s="527"/>
      <c r="CS55" s="360"/>
      <c r="CT55" s="375"/>
      <c r="CU55" s="543"/>
      <c r="CV55" s="362"/>
      <c r="CW55" s="375"/>
      <c r="CX55" s="543"/>
      <c r="CY55" s="362"/>
      <c r="CZ55" s="361"/>
      <c r="DA55" s="543"/>
      <c r="DB55" s="362"/>
      <c r="DC55" s="360"/>
      <c r="DD55" s="208"/>
      <c r="DE55" s="208" t="s">
        <v>68</v>
      </c>
      <c r="DF55" s="480">
        <v>1.96</v>
      </c>
      <c r="DG55" s="480">
        <v>1.88</v>
      </c>
      <c r="DH55" s="480">
        <v>1.97</v>
      </c>
      <c r="DI55" s="480">
        <v>1.94</v>
      </c>
      <c r="DJ55" s="375"/>
      <c r="DK55" s="375"/>
      <c r="DL55" s="375"/>
      <c r="DM55" s="1504"/>
      <c r="DN55" s="459"/>
      <c r="DO55" s="219"/>
      <c r="DP55" s="600"/>
      <c r="DQ55" s="598"/>
      <c r="DR55" s="598"/>
      <c r="DS55" s="598"/>
      <c r="DT55" s="598"/>
      <c r="DU55" s="598"/>
      <c r="DV55" s="1511"/>
      <c r="DW55" s="1512"/>
      <c r="DX55" s="1511"/>
      <c r="DY55" s="1512"/>
      <c r="DZ55" s="1513"/>
      <c r="EA55" s="1512"/>
      <c r="EB55" s="556"/>
      <c r="EC55" s="521"/>
      <c r="ED55" s="1514"/>
      <c r="EE55" s="1515"/>
      <c r="EF55" s="1515"/>
      <c r="EG55" s="1515"/>
      <c r="EH55" s="1515"/>
      <c r="EI55" s="1515"/>
      <c r="EJ55" s="1515"/>
      <c r="EK55" s="1516"/>
      <c r="EL55" s="1516"/>
      <c r="EM55" s="1516"/>
      <c r="EN55" s="1516"/>
      <c r="EO55" s="1516"/>
      <c r="EP55" s="521"/>
      <c r="EQ55" s="1225"/>
      <c r="ER55" s="1225"/>
      <c r="ES55" s="1225"/>
      <c r="ET55" s="309"/>
      <c r="EU55" s="324"/>
      <c r="EV55" s="324"/>
      <c r="EW55" s="324"/>
      <c r="EX55" s="324"/>
      <c r="EY55" s="1518"/>
      <c r="EZ55" s="1518"/>
      <c r="FA55" s="309"/>
      <c r="FB55" s="324"/>
      <c r="FC55" s="324"/>
      <c r="FD55" s="324"/>
      <c r="FE55" s="419"/>
      <c r="FF55" s="419"/>
      <c r="FG55" s="419"/>
      <c r="FH55" s="567"/>
      <c r="FI55" s="504"/>
      <c r="FJ55" s="284"/>
      <c r="FK55" s="284"/>
      <c r="FL55" s="336"/>
      <c r="FM55" s="410"/>
      <c r="FN55" s="410"/>
      <c r="FO55" s="420"/>
      <c r="FP55" s="568"/>
      <c r="FQ55" s="568"/>
      <c r="FR55" s="420"/>
      <c r="FS55" s="420"/>
      <c r="FT55" s="420"/>
      <c r="FU55" s="420"/>
      <c r="FV55" s="527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360"/>
      <c r="GH55" s="208"/>
      <c r="GI55" s="208" t="s">
        <v>68</v>
      </c>
      <c r="GJ55" s="480">
        <v>2</v>
      </c>
      <c r="GK55" s="480">
        <v>2.0499999999999998</v>
      </c>
      <c r="GL55" s="480">
        <v>2.0299999999999998</v>
      </c>
      <c r="GM55" s="480">
        <v>2.0299999999999998</v>
      </c>
      <c r="GN55" s="375"/>
      <c r="GO55" s="375"/>
      <c r="GP55" s="375"/>
      <c r="GQ55" s="1504"/>
      <c r="GR55" s="459"/>
      <c r="GS55" s="219"/>
      <c r="GT55" s="600"/>
      <c r="GU55" s="598"/>
      <c r="GV55" s="598"/>
      <c r="GW55" s="598"/>
      <c r="GX55" s="598"/>
      <c r="GY55" s="598"/>
      <c r="GZ55" s="1511"/>
      <c r="HA55" s="1512"/>
      <c r="HB55" s="1511"/>
      <c r="HC55" s="1512"/>
      <c r="HD55" s="1513"/>
      <c r="HE55" s="1512"/>
      <c r="HF55" s="556"/>
      <c r="HG55" s="521"/>
      <c r="HH55" s="1514"/>
      <c r="HI55" s="1515"/>
      <c r="HJ55" s="1515"/>
      <c r="HK55" s="1515"/>
      <c r="HL55" s="1515"/>
      <c r="HM55" s="1515"/>
      <c r="HN55" s="1515"/>
      <c r="HO55" s="1516"/>
      <c r="HP55" s="1516"/>
      <c r="HQ55" s="1516"/>
      <c r="HR55" s="1516"/>
      <c r="HS55" s="1516"/>
      <c r="HT55" s="521"/>
      <c r="HU55" s="1225"/>
      <c r="HV55" s="1225"/>
      <c r="HW55" s="1225"/>
      <c r="HX55" s="309"/>
      <c r="HY55" s="324"/>
      <c r="HZ55" s="324"/>
      <c r="IA55" s="324"/>
      <c r="IB55" s="324"/>
      <c r="IC55" s="1518"/>
      <c r="ID55" s="1518"/>
      <c r="IE55" s="309"/>
      <c r="IF55" s="324"/>
      <c r="IG55" s="324"/>
      <c r="IH55" s="324"/>
      <c r="II55" s="419"/>
      <c r="IJ55" s="419"/>
      <c r="IK55" s="419"/>
      <c r="IL55" s="567"/>
      <c r="IM55" s="504"/>
      <c r="IN55" s="284"/>
      <c r="IO55" s="284"/>
      <c r="IP55" s="336"/>
      <c r="IQ55" s="1478"/>
      <c r="IR55" s="1478"/>
      <c r="IS55" s="521"/>
      <c r="IT55" s="420"/>
      <c r="IU55" s="420"/>
      <c r="IV55" s="420"/>
      <c r="IW55" s="420"/>
      <c r="IX55" s="420"/>
      <c r="IY55" s="420"/>
      <c r="IZ55" s="527"/>
      <c r="JA55" s="360"/>
      <c r="JB55" s="375"/>
      <c r="JC55" s="543"/>
      <c r="JD55" s="362"/>
      <c r="JE55" s="375"/>
      <c r="JF55" s="543"/>
      <c r="JG55" s="362"/>
      <c r="JH55" s="361"/>
      <c r="JI55" s="543"/>
      <c r="JJ55" s="362"/>
      <c r="JK55" s="360"/>
      <c r="JL55" s="208"/>
      <c r="JM55" s="208" t="s">
        <v>68</v>
      </c>
      <c r="JN55" s="480">
        <v>2.02</v>
      </c>
      <c r="JO55" s="480">
        <v>1.99</v>
      </c>
      <c r="JP55" s="480">
        <v>1.93</v>
      </c>
      <c r="JQ55" s="480">
        <v>1.98</v>
      </c>
      <c r="JR55" s="375"/>
      <c r="JS55" s="375"/>
      <c r="JT55" s="375"/>
      <c r="JU55" s="1504"/>
      <c r="JV55" s="459"/>
      <c r="JW55" s="219"/>
      <c r="JX55" s="600"/>
      <c r="JY55" s="598"/>
      <c r="JZ55" s="598"/>
      <c r="KA55" s="598"/>
      <c r="KB55" s="598"/>
      <c r="KC55" s="598"/>
      <c r="KD55" s="1511"/>
      <c r="KE55" s="1512"/>
      <c r="KF55" s="1511"/>
      <c r="KG55" s="1512"/>
      <c r="KH55" s="1513"/>
      <c r="KI55" s="1512"/>
      <c r="KJ55" s="556"/>
      <c r="KK55" s="521"/>
      <c r="KL55" s="1514"/>
      <c r="KM55" s="1515"/>
      <c r="KN55" s="1515"/>
      <c r="KO55" s="1515"/>
      <c r="KP55" s="1515"/>
      <c r="KQ55" s="1515"/>
      <c r="KR55" s="1515"/>
      <c r="KS55" s="1516"/>
      <c r="KT55" s="1516"/>
      <c r="KU55" s="1516"/>
      <c r="KV55" s="1516"/>
      <c r="KW55" s="1516"/>
      <c r="KX55" s="521"/>
      <c r="KY55" s="1225"/>
      <c r="KZ55" s="1225"/>
      <c r="LA55" s="1225"/>
      <c r="LB55" s="309"/>
      <c r="LC55" s="324"/>
      <c r="LD55" s="324"/>
      <c r="LE55" s="324"/>
      <c r="LF55" s="324"/>
      <c r="LG55" s="1518"/>
      <c r="LH55" s="1518"/>
      <c r="LI55" s="309"/>
      <c r="LJ55" s="324"/>
      <c r="LK55" s="324"/>
      <c r="LL55" s="324"/>
      <c r="LM55" s="419"/>
      <c r="LN55" s="419"/>
      <c r="LO55" s="419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2.0499999999999998</v>
      </c>
      <c r="MP55" s="725">
        <v>1.94</v>
      </c>
      <c r="MQ55" s="725">
        <v>2.0299999999999998</v>
      </c>
      <c r="MR55" s="725">
        <v>1.98</v>
      </c>
      <c r="MS55" s="726">
        <v>2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78"/>
      <c r="F56" s="1478"/>
      <c r="G56" s="521"/>
      <c r="H56" s="521"/>
      <c r="I56" s="521"/>
      <c r="J56" s="521"/>
      <c r="K56" s="521"/>
      <c r="L56" s="521"/>
      <c r="M56" s="521"/>
      <c r="N56" s="527"/>
      <c r="O56" s="360"/>
      <c r="P56" s="375"/>
      <c r="Q56" s="543"/>
      <c r="R56" s="362"/>
      <c r="S56" s="375"/>
      <c r="T56" s="543"/>
      <c r="U56" s="362"/>
      <c r="V56" s="361"/>
      <c r="W56" s="543"/>
      <c r="X56" s="362"/>
      <c r="Y56" s="360"/>
      <c r="Z56" s="208"/>
      <c r="AA56" s="208" t="s">
        <v>73</v>
      </c>
      <c r="AB56" s="480">
        <v>2.0299999999999998</v>
      </c>
      <c r="AC56" s="480">
        <v>1.93</v>
      </c>
      <c r="AD56" s="480">
        <v>1.98</v>
      </c>
      <c r="AE56" s="480">
        <v>1.98</v>
      </c>
      <c r="AF56" s="375"/>
      <c r="AG56" s="375"/>
      <c r="AH56" s="375"/>
      <c r="AI56" s="1504"/>
      <c r="AJ56" s="459"/>
      <c r="AK56" s="219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1"/>
      <c r="BM56" s="1083"/>
      <c r="BN56" s="1083"/>
      <c r="BO56" s="1083"/>
      <c r="BP56" s="309"/>
      <c r="BQ56" s="521"/>
      <c r="BR56" s="309"/>
      <c r="BS56" s="309"/>
      <c r="BT56" s="407"/>
      <c r="BU56" s="1518"/>
      <c r="BV56" s="1518"/>
      <c r="BW56" s="309"/>
      <c r="BX56" s="324"/>
      <c r="BY56" s="324"/>
      <c r="BZ56" s="324"/>
      <c r="CA56" s="419"/>
      <c r="CB56" s="419"/>
      <c r="CC56" s="419"/>
      <c r="CE56" s="356"/>
      <c r="CF56" s="287"/>
      <c r="CG56" s="287"/>
      <c r="CH56" s="336"/>
      <c r="CI56" s="1478"/>
      <c r="CJ56" s="410"/>
      <c r="CK56" s="420"/>
      <c r="CL56" s="420"/>
      <c r="CM56" s="420"/>
      <c r="CN56" s="420"/>
      <c r="CO56" s="420"/>
      <c r="CP56" s="420"/>
      <c r="CQ56" s="420"/>
      <c r="CR56" s="527"/>
      <c r="CS56" s="360"/>
      <c r="CT56" s="375"/>
      <c r="CU56" s="543"/>
      <c r="CV56" s="362"/>
      <c r="CW56" s="375"/>
      <c r="CX56" s="543"/>
      <c r="CY56" s="362"/>
      <c r="CZ56" s="361"/>
      <c r="DA56" s="543"/>
      <c r="DB56" s="362"/>
      <c r="DC56" s="360"/>
      <c r="DD56" s="208"/>
      <c r="DE56" s="208" t="s">
        <v>73</v>
      </c>
      <c r="DF56" s="480">
        <v>1.93</v>
      </c>
      <c r="DG56" s="480">
        <v>1.84</v>
      </c>
      <c r="DH56" s="480">
        <v>1.9</v>
      </c>
      <c r="DI56" s="480">
        <v>1.89</v>
      </c>
      <c r="DJ56" s="375"/>
      <c r="DK56" s="375"/>
      <c r="DL56" s="375"/>
      <c r="DM56" s="1504"/>
      <c r="DN56" s="459"/>
      <c r="DO56" s="219"/>
      <c r="DP56" s="1508"/>
      <c r="DQ56" s="1511"/>
      <c r="DR56" s="1511"/>
      <c r="DS56" s="1511"/>
      <c r="DT56" s="1511"/>
      <c r="DU56" s="1511"/>
      <c r="DV56" s="1511"/>
      <c r="DW56" s="1512"/>
      <c r="DX56" s="1511"/>
      <c r="DY56" s="1512"/>
      <c r="DZ56" s="1513"/>
      <c r="EA56" s="1512"/>
      <c r="EB56" s="556"/>
      <c r="EC56" s="521"/>
      <c r="ED56" s="597"/>
      <c r="EE56" s="597"/>
      <c r="EF56" s="597"/>
      <c r="EG56" s="597"/>
      <c r="EH56" s="600"/>
      <c r="EI56" s="600"/>
      <c r="EJ56" s="597"/>
      <c r="EK56" s="597"/>
      <c r="EL56" s="597"/>
      <c r="EM56" s="597"/>
      <c r="EN56" s="599"/>
      <c r="EO56" s="599"/>
      <c r="EP56" s="521"/>
      <c r="EQ56" s="1225"/>
      <c r="ER56" s="1225"/>
      <c r="ES56" s="1225"/>
      <c r="ET56" s="309"/>
      <c r="EU56" s="521"/>
      <c r="EV56" s="309"/>
      <c r="EW56" s="309"/>
      <c r="EX56" s="407"/>
      <c r="EY56" s="1518"/>
      <c r="EZ56" s="1518"/>
      <c r="FA56" s="309"/>
      <c r="FB56" s="324"/>
      <c r="FC56" s="324"/>
      <c r="FD56" s="324"/>
      <c r="FE56" s="419"/>
      <c r="FF56" s="419"/>
      <c r="FG56" s="419"/>
      <c r="FH56" s="567"/>
      <c r="FI56" s="356"/>
      <c r="FJ56" s="287"/>
      <c r="FK56" s="287"/>
      <c r="FL56" s="336"/>
      <c r="FM56" s="410"/>
      <c r="FN56" s="410"/>
      <c r="FO56" s="420"/>
      <c r="FP56" s="568"/>
      <c r="FQ56" s="568"/>
      <c r="FR56" s="420"/>
      <c r="FS56" s="420"/>
      <c r="FT56" s="420"/>
      <c r="FU56" s="420"/>
      <c r="FV56" s="527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360"/>
      <c r="GH56" s="208"/>
      <c r="GI56" s="208" t="s">
        <v>73</v>
      </c>
      <c r="GJ56" s="480">
        <v>1.9</v>
      </c>
      <c r="GK56" s="480">
        <v>1.75</v>
      </c>
      <c r="GL56" s="480">
        <v>1.86</v>
      </c>
      <c r="GM56" s="480">
        <v>1.84</v>
      </c>
      <c r="GN56" s="375"/>
      <c r="GO56" s="375"/>
      <c r="GP56" s="375"/>
      <c r="GQ56" s="1504"/>
      <c r="GR56" s="459"/>
      <c r="GS56" s="219"/>
      <c r="GT56" s="1508"/>
      <c r="GU56" s="1511"/>
      <c r="GV56" s="1511"/>
      <c r="GW56" s="1511"/>
      <c r="GX56" s="1511"/>
      <c r="GY56" s="1511"/>
      <c r="GZ56" s="1511"/>
      <c r="HA56" s="1512"/>
      <c r="HB56" s="1511"/>
      <c r="HC56" s="1512"/>
      <c r="HD56" s="1513"/>
      <c r="HE56" s="1512"/>
      <c r="HF56" s="556"/>
      <c r="HG56" s="521"/>
      <c r="HH56" s="597"/>
      <c r="HI56" s="597"/>
      <c r="HJ56" s="597"/>
      <c r="HK56" s="597"/>
      <c r="HL56" s="600"/>
      <c r="HM56" s="600"/>
      <c r="HN56" s="597"/>
      <c r="HO56" s="597"/>
      <c r="HP56" s="597"/>
      <c r="HQ56" s="597"/>
      <c r="HR56" s="599"/>
      <c r="HS56" s="599"/>
      <c r="HT56" s="521"/>
      <c r="HU56" s="1225"/>
      <c r="HV56" s="1225"/>
      <c r="HW56" s="1225"/>
      <c r="HX56" s="309"/>
      <c r="HY56" s="521"/>
      <c r="HZ56" s="309"/>
      <c r="IA56" s="309"/>
      <c r="IB56" s="407"/>
      <c r="IC56" s="1518"/>
      <c r="ID56" s="1518"/>
      <c r="IE56" s="309"/>
      <c r="IF56" s="324"/>
      <c r="IG56" s="324"/>
      <c r="IH56" s="324"/>
      <c r="II56" s="419"/>
      <c r="IJ56" s="419"/>
      <c r="IK56" s="419"/>
      <c r="IL56" s="567"/>
      <c r="IM56" s="356"/>
      <c r="IN56" s="287"/>
      <c r="IO56" s="287"/>
      <c r="IP56" s="336"/>
      <c r="IQ56" s="1478"/>
      <c r="IR56" s="1478"/>
      <c r="IS56" s="521"/>
      <c r="IT56" s="420"/>
      <c r="IU56" s="420"/>
      <c r="IV56" s="420"/>
      <c r="IW56" s="420"/>
      <c r="IX56" s="420"/>
      <c r="IY56" s="420"/>
      <c r="IZ56" s="527"/>
      <c r="JA56" s="360"/>
      <c r="JB56" s="375"/>
      <c r="JC56" s="543"/>
      <c r="JD56" s="362"/>
      <c r="JE56" s="375"/>
      <c r="JF56" s="543"/>
      <c r="JG56" s="362"/>
      <c r="JH56" s="361"/>
      <c r="JI56" s="543"/>
      <c r="JJ56" s="362"/>
      <c r="JK56" s="360"/>
      <c r="JL56" s="208"/>
      <c r="JM56" s="208" t="s">
        <v>73</v>
      </c>
      <c r="JN56" s="480">
        <v>1.98</v>
      </c>
      <c r="JO56" s="480">
        <v>2.04</v>
      </c>
      <c r="JP56" s="480">
        <v>1.92</v>
      </c>
      <c r="JQ56" s="480">
        <v>1.98</v>
      </c>
      <c r="JR56" s="375"/>
      <c r="JS56" s="375"/>
      <c r="JT56" s="375"/>
      <c r="JU56" s="1504"/>
      <c r="JV56" s="459"/>
      <c r="JW56" s="219"/>
      <c r="JX56" s="1508"/>
      <c r="JY56" s="1511"/>
      <c r="JZ56" s="1511"/>
      <c r="KA56" s="1511"/>
      <c r="KB56" s="1511"/>
      <c r="KC56" s="1511"/>
      <c r="KD56" s="1511"/>
      <c r="KE56" s="1512"/>
      <c r="KF56" s="1511"/>
      <c r="KG56" s="1512"/>
      <c r="KH56" s="1513"/>
      <c r="KI56" s="1512"/>
      <c r="KJ56" s="556"/>
      <c r="KK56" s="521"/>
      <c r="KL56" s="597"/>
      <c r="KM56" s="597"/>
      <c r="KN56" s="597"/>
      <c r="KO56" s="597"/>
      <c r="KP56" s="600"/>
      <c r="KQ56" s="600"/>
      <c r="KR56" s="597"/>
      <c r="KS56" s="597"/>
      <c r="KT56" s="597"/>
      <c r="KU56" s="597"/>
      <c r="KV56" s="599"/>
      <c r="KW56" s="599"/>
      <c r="KX56" s="521"/>
      <c r="KY56" s="1225"/>
      <c r="KZ56" s="1225"/>
      <c r="LA56" s="1225"/>
      <c r="LB56" s="309"/>
      <c r="LC56" s="521"/>
      <c r="LD56" s="309"/>
      <c r="LE56" s="309"/>
      <c r="LF56" s="407"/>
      <c r="LG56" s="1518"/>
      <c r="LH56" s="1518"/>
      <c r="LI56" s="309"/>
      <c r="LJ56" s="324"/>
      <c r="LK56" s="324"/>
      <c r="LL56" s="324"/>
      <c r="LM56" s="419"/>
      <c r="LN56" s="419"/>
      <c r="LO56" s="419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1.98</v>
      </c>
      <c r="MP56" s="725">
        <v>1.89</v>
      </c>
      <c r="MQ56" s="725">
        <v>1.84</v>
      </c>
      <c r="MR56" s="725">
        <v>1.98</v>
      </c>
      <c r="MS56" s="726">
        <v>1.93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78"/>
      <c r="F57" s="1478"/>
      <c r="G57" s="521"/>
      <c r="H57" s="521"/>
      <c r="I57" s="521"/>
      <c r="J57" s="521"/>
      <c r="K57" s="521"/>
      <c r="L57" s="521"/>
      <c r="M57" s="521"/>
      <c r="N57" s="527"/>
      <c r="O57" s="360"/>
      <c r="P57" s="375"/>
      <c r="Q57" s="543"/>
      <c r="R57" s="362"/>
      <c r="S57" s="375"/>
      <c r="T57" s="543"/>
      <c r="U57" s="362"/>
      <c r="V57" s="361"/>
      <c r="W57" s="543"/>
      <c r="X57" s="362"/>
      <c r="Y57" s="360"/>
      <c r="Z57" s="208"/>
      <c r="AA57" s="208" t="s">
        <v>78</v>
      </c>
      <c r="AB57" s="480">
        <v>2.13</v>
      </c>
      <c r="AC57" s="480">
        <v>2.02</v>
      </c>
      <c r="AD57" s="480">
        <v>1.98</v>
      </c>
      <c r="AE57" s="480">
        <v>2.04</v>
      </c>
      <c r="AF57" s="375"/>
      <c r="AG57" s="375"/>
      <c r="AH57" s="375"/>
      <c r="AI57" s="1504"/>
      <c r="AJ57" s="459"/>
      <c r="AK57" s="219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1"/>
      <c r="BM57" s="1083"/>
      <c r="BN57" s="1083"/>
      <c r="BO57" s="1083"/>
      <c r="BP57" s="309"/>
      <c r="BQ57" s="309"/>
      <c r="BR57" s="1539"/>
      <c r="BS57" s="1540"/>
      <c r="BT57" s="1541"/>
      <c r="BU57" s="1518"/>
      <c r="BV57" s="1518"/>
      <c r="BW57" s="309"/>
      <c r="BX57" s="324"/>
      <c r="BY57" s="324"/>
      <c r="BZ57" s="324"/>
      <c r="CA57" s="419"/>
      <c r="CB57" s="419"/>
      <c r="CC57" s="419"/>
      <c r="CE57" s="356"/>
      <c r="CF57" s="287"/>
      <c r="CG57" s="287"/>
      <c r="CH57" s="336"/>
      <c r="CI57" s="1478"/>
      <c r="CJ57" s="410"/>
      <c r="CK57" s="420"/>
      <c r="CL57" s="420"/>
      <c r="CM57" s="420"/>
      <c r="CN57" s="420"/>
      <c r="CO57" s="420"/>
      <c r="CP57" s="420"/>
      <c r="CQ57" s="420"/>
      <c r="CR57" s="527"/>
      <c r="CS57" s="360"/>
      <c r="CT57" s="375"/>
      <c r="CU57" s="543"/>
      <c r="CV57" s="362"/>
      <c r="CW57" s="375"/>
      <c r="CX57" s="543"/>
      <c r="CY57" s="362"/>
      <c r="CZ57" s="361"/>
      <c r="DA57" s="543"/>
      <c r="DB57" s="362"/>
      <c r="DC57" s="360"/>
      <c r="DD57" s="208"/>
      <c r="DE57" s="208" t="s">
        <v>78</v>
      </c>
      <c r="DF57" s="480">
        <v>1.96</v>
      </c>
      <c r="DG57" s="480">
        <v>1.9</v>
      </c>
      <c r="DH57" s="480">
        <v>1.97</v>
      </c>
      <c r="DI57" s="480">
        <v>1.94</v>
      </c>
      <c r="DJ57" s="375"/>
      <c r="DK57" s="375"/>
      <c r="DL57" s="375"/>
      <c r="DM57" s="1504"/>
      <c r="DN57" s="459"/>
      <c r="DO57" s="219"/>
      <c r="DP57" s="1514"/>
      <c r="DQ57" s="1515"/>
      <c r="DR57" s="1515"/>
      <c r="DS57" s="1515"/>
      <c r="DT57" s="1515"/>
      <c r="DU57" s="1515"/>
      <c r="DV57" s="1515"/>
      <c r="DW57" s="1516"/>
      <c r="DX57" s="1516"/>
      <c r="DY57" s="1516"/>
      <c r="DZ57" s="1516"/>
      <c r="EA57" s="1516"/>
      <c r="EB57" s="556"/>
      <c r="EC57" s="521"/>
      <c r="ED57" s="1508"/>
      <c r="EE57" s="1635"/>
      <c r="EF57" s="1635"/>
      <c r="EG57" s="1635"/>
      <c r="EH57" s="1635"/>
      <c r="EI57" s="1635"/>
      <c r="EJ57" s="1635"/>
      <c r="EK57" s="1635"/>
      <c r="EL57" s="1635"/>
      <c r="EM57" s="1635"/>
      <c r="EN57" s="1634"/>
      <c r="EO57" s="1634"/>
      <c r="EP57" s="521"/>
      <c r="EQ57" s="1225"/>
      <c r="ER57" s="1225"/>
      <c r="ES57" s="1225"/>
      <c r="ET57" s="309"/>
      <c r="EU57" s="309"/>
      <c r="EV57" s="1539"/>
      <c r="EW57" s="1540"/>
      <c r="EX57" s="1541"/>
      <c r="EY57" s="1518"/>
      <c r="EZ57" s="1518"/>
      <c r="FA57" s="309"/>
      <c r="FB57" s="324"/>
      <c r="FC57" s="324"/>
      <c r="FD57" s="324"/>
      <c r="FE57" s="419"/>
      <c r="FF57" s="419"/>
      <c r="FG57" s="419"/>
      <c r="FH57" s="567"/>
      <c r="FI57" s="356"/>
      <c r="FJ57" s="287"/>
      <c r="FK57" s="287"/>
      <c r="FL57" s="336"/>
      <c r="FM57" s="410"/>
      <c r="FN57" s="410"/>
      <c r="FO57" s="420"/>
      <c r="FP57" s="568"/>
      <c r="FQ57" s="568"/>
      <c r="FR57" s="420"/>
      <c r="FS57" s="420"/>
      <c r="FT57" s="420"/>
      <c r="FU57" s="420"/>
      <c r="FV57" s="527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360"/>
      <c r="GH57" s="208"/>
      <c r="GI57" s="208" t="s">
        <v>78</v>
      </c>
      <c r="GJ57" s="480">
        <v>1.94</v>
      </c>
      <c r="GK57" s="480">
        <v>1.94</v>
      </c>
      <c r="GL57" s="480">
        <v>1.89</v>
      </c>
      <c r="GM57" s="480">
        <v>1.92</v>
      </c>
      <c r="GN57" s="375"/>
      <c r="GO57" s="375"/>
      <c r="GP57" s="375"/>
      <c r="GQ57" s="1504"/>
      <c r="GR57" s="459"/>
      <c r="GS57" s="219"/>
      <c r="GT57" s="1514"/>
      <c r="GU57" s="1515"/>
      <c r="GV57" s="1515"/>
      <c r="GW57" s="1515"/>
      <c r="GX57" s="1515"/>
      <c r="GY57" s="1515"/>
      <c r="GZ57" s="1515"/>
      <c r="HA57" s="1516"/>
      <c r="HB57" s="1516"/>
      <c r="HC57" s="1516"/>
      <c r="HD57" s="1516"/>
      <c r="HE57" s="1516"/>
      <c r="HF57" s="556"/>
      <c r="HG57" s="521"/>
      <c r="HH57" s="1508"/>
      <c r="HI57" s="1635"/>
      <c r="HJ57" s="1635"/>
      <c r="HK57" s="1635"/>
      <c r="HL57" s="1635"/>
      <c r="HM57" s="1635"/>
      <c r="HN57" s="1635"/>
      <c r="HO57" s="1635"/>
      <c r="HP57" s="1635"/>
      <c r="HQ57" s="1635"/>
      <c r="HR57" s="1634"/>
      <c r="HS57" s="1634"/>
      <c r="HT57" s="521"/>
      <c r="HU57" s="1225"/>
      <c r="HV57" s="1225"/>
      <c r="HW57" s="1225"/>
      <c r="HX57" s="309"/>
      <c r="HY57" s="309"/>
      <c r="HZ57" s="1539"/>
      <c r="IA57" s="1540"/>
      <c r="IB57" s="1541"/>
      <c r="IC57" s="1518"/>
      <c r="ID57" s="1518"/>
      <c r="IE57" s="309"/>
      <c r="IF57" s="324"/>
      <c r="IG57" s="324"/>
      <c r="IH57" s="324"/>
      <c r="II57" s="419"/>
      <c r="IJ57" s="419"/>
      <c r="IK57" s="419"/>
      <c r="IL57" s="567"/>
      <c r="IM57" s="356"/>
      <c r="IN57" s="287"/>
      <c r="IO57" s="287"/>
      <c r="IP57" s="336"/>
      <c r="IQ57" s="1478"/>
      <c r="IR57" s="1478"/>
      <c r="IS57" s="521"/>
      <c r="IT57" s="420"/>
      <c r="IU57" s="420"/>
      <c r="IV57" s="420"/>
      <c r="IW57" s="420"/>
      <c r="IX57" s="420"/>
      <c r="IY57" s="420"/>
      <c r="IZ57" s="527"/>
      <c r="JA57" s="360"/>
      <c r="JB57" s="375"/>
      <c r="JC57" s="543"/>
      <c r="JD57" s="362"/>
      <c r="JE57" s="375"/>
      <c r="JF57" s="543"/>
      <c r="JG57" s="362"/>
      <c r="JH57" s="361"/>
      <c r="JI57" s="543"/>
      <c r="JJ57" s="362"/>
      <c r="JK57" s="360"/>
      <c r="JL57" s="208"/>
      <c r="JM57" s="208" t="s">
        <v>78</v>
      </c>
      <c r="JN57" s="480">
        <v>1.96</v>
      </c>
      <c r="JO57" s="480">
        <v>1.91</v>
      </c>
      <c r="JP57" s="480">
        <v>1.89</v>
      </c>
      <c r="JQ57" s="480">
        <v>1.92</v>
      </c>
      <c r="JR57" s="375"/>
      <c r="JS57" s="375"/>
      <c r="JT57" s="375"/>
      <c r="JU57" s="1504"/>
      <c r="JV57" s="459"/>
      <c r="JW57" s="219"/>
      <c r="JX57" s="1514"/>
      <c r="JY57" s="1515"/>
      <c r="JZ57" s="1515"/>
      <c r="KA57" s="1515"/>
      <c r="KB57" s="1515"/>
      <c r="KC57" s="1515"/>
      <c r="KD57" s="1515"/>
      <c r="KE57" s="1516"/>
      <c r="KF57" s="1516"/>
      <c r="KG57" s="1516"/>
      <c r="KH57" s="1516"/>
      <c r="KI57" s="1516"/>
      <c r="KJ57" s="556"/>
      <c r="KK57" s="521"/>
      <c r="KL57" s="1508"/>
      <c r="KM57" s="1635"/>
      <c r="KN57" s="1635"/>
      <c r="KO57" s="1635"/>
      <c r="KP57" s="1635"/>
      <c r="KQ57" s="1635"/>
      <c r="KR57" s="1635"/>
      <c r="KS57" s="1635"/>
      <c r="KT57" s="1635"/>
      <c r="KU57" s="1635"/>
      <c r="KV57" s="1634"/>
      <c r="KW57" s="1634"/>
      <c r="KX57" s="521"/>
      <c r="KY57" s="1225"/>
      <c r="KZ57" s="1225"/>
      <c r="LA57" s="1225"/>
      <c r="LB57" s="309"/>
      <c r="LC57" s="309"/>
      <c r="LD57" s="1539"/>
      <c r="LE57" s="1540"/>
      <c r="LF57" s="1541"/>
      <c r="LG57" s="1518"/>
      <c r="LH57" s="1518"/>
      <c r="LI57" s="309"/>
      <c r="LJ57" s="324"/>
      <c r="LK57" s="324"/>
      <c r="LL57" s="324"/>
      <c r="LM57" s="419"/>
      <c r="LN57" s="419"/>
      <c r="LO57" s="419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2.04</v>
      </c>
      <c r="MP57" s="725">
        <v>1.94</v>
      </c>
      <c r="MQ57" s="725">
        <v>1.92</v>
      </c>
      <c r="MR57" s="725">
        <v>1.92</v>
      </c>
      <c r="MS57" s="726">
        <v>1.96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527"/>
      <c r="F58" s="544"/>
      <c r="G58" s="521"/>
      <c r="H58" s="521"/>
      <c r="I58" s="521"/>
      <c r="J58" s="521"/>
      <c r="K58" s="521"/>
      <c r="L58" s="521"/>
      <c r="M58" s="521"/>
      <c r="N58" s="527"/>
      <c r="O58" s="360"/>
      <c r="P58" s="375"/>
      <c r="Q58" s="543"/>
      <c r="R58" s="362"/>
      <c r="S58" s="375"/>
      <c r="T58" s="543"/>
      <c r="U58" s="362"/>
      <c r="V58" s="361"/>
      <c r="W58" s="543"/>
      <c r="X58" s="362"/>
      <c r="Y58" s="502"/>
      <c r="Z58" s="406"/>
      <c r="AA58" s="208" t="s">
        <v>82</v>
      </c>
      <c r="AB58" s="480">
        <v>2.0699999999999998</v>
      </c>
      <c r="AC58" s="480">
        <v>1.98</v>
      </c>
      <c r="AD58" s="480">
        <v>2.0299999999999998</v>
      </c>
      <c r="AE58" s="480">
        <v>2.0299999999999998</v>
      </c>
      <c r="AF58" s="375"/>
      <c r="AG58" s="375"/>
      <c r="AH58" s="375"/>
      <c r="AI58" s="1504"/>
      <c r="AJ58" s="459"/>
      <c r="AK58" s="50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27"/>
      <c r="BM58" s="1083"/>
      <c r="BN58" s="1083"/>
      <c r="BO58" s="1083"/>
      <c r="BP58" s="309"/>
      <c r="BQ58" s="309"/>
      <c r="BR58" s="1539"/>
      <c r="BS58" s="1540"/>
      <c r="BT58" s="1541"/>
      <c r="BU58" s="1518"/>
      <c r="BV58" s="1518"/>
      <c r="BW58" s="309"/>
      <c r="BX58" s="324"/>
      <c r="BY58" s="324"/>
      <c r="BZ58" s="324"/>
      <c r="CA58" s="419"/>
      <c r="CB58" s="419"/>
      <c r="CC58" s="419"/>
      <c r="CE58" s="1487"/>
      <c r="CF58" s="284"/>
      <c r="CG58" s="284"/>
      <c r="CH58" s="336"/>
      <c r="CI58" s="527"/>
      <c r="CJ58" s="501"/>
      <c r="CK58" s="420"/>
      <c r="CL58" s="420"/>
      <c r="CM58" s="420"/>
      <c r="CN58" s="420"/>
      <c r="CO58" s="420"/>
      <c r="CP58" s="420"/>
      <c r="CQ58" s="420"/>
      <c r="CR58" s="527"/>
      <c r="CS58" s="360"/>
      <c r="CT58" s="375"/>
      <c r="CU58" s="543"/>
      <c r="CV58" s="362"/>
      <c r="CW58" s="375"/>
      <c r="CX58" s="543"/>
      <c r="CY58" s="362"/>
      <c r="CZ58" s="361"/>
      <c r="DA58" s="543"/>
      <c r="DB58" s="362"/>
      <c r="DC58" s="502"/>
      <c r="DD58" s="406"/>
      <c r="DE58" s="208" t="s">
        <v>82</v>
      </c>
      <c r="DF58" s="480">
        <v>1.87</v>
      </c>
      <c r="DG58" s="480">
        <v>1.97</v>
      </c>
      <c r="DH58" s="480">
        <v>1.92</v>
      </c>
      <c r="DI58" s="480">
        <v>1.92</v>
      </c>
      <c r="DJ58" s="375"/>
      <c r="DK58" s="375"/>
      <c r="DL58" s="375"/>
      <c r="DM58" s="1504"/>
      <c r="DN58" s="459"/>
      <c r="DO58" s="502"/>
      <c r="DP58" s="597"/>
      <c r="DQ58" s="597"/>
      <c r="DR58" s="597"/>
      <c r="DS58" s="597"/>
      <c r="DT58" s="600"/>
      <c r="DU58" s="600"/>
      <c r="DV58" s="597"/>
      <c r="DW58" s="597"/>
      <c r="DX58" s="597"/>
      <c r="DY58" s="597"/>
      <c r="DZ58" s="599"/>
      <c r="EA58" s="599"/>
      <c r="EB58" s="610"/>
      <c r="EC58" s="521"/>
      <c r="ED58" s="1508"/>
      <c r="EE58" s="1509"/>
      <c r="EF58" s="1509"/>
      <c r="EG58" s="1509"/>
      <c r="EH58" s="1509"/>
      <c r="EI58" s="1509"/>
      <c r="EJ58" s="1508"/>
      <c r="EK58" s="1508"/>
      <c r="EL58" s="1508"/>
      <c r="EM58" s="1508"/>
      <c r="EN58" s="1508"/>
      <c r="EO58" s="1508"/>
      <c r="EP58" s="527"/>
      <c r="EQ58" s="1225"/>
      <c r="ER58" s="1225"/>
      <c r="ES58" s="1225"/>
      <c r="ET58" s="309"/>
      <c r="EU58" s="309"/>
      <c r="EV58" s="1539"/>
      <c r="EW58" s="1540"/>
      <c r="EX58" s="1541"/>
      <c r="EY58" s="1518"/>
      <c r="EZ58" s="1518"/>
      <c r="FA58" s="309"/>
      <c r="FB58" s="324"/>
      <c r="FC58" s="324"/>
      <c r="FD58" s="324"/>
      <c r="FE58" s="419"/>
      <c r="FF58" s="419"/>
      <c r="FG58" s="419"/>
      <c r="FH58" s="567"/>
      <c r="FI58" s="1487"/>
      <c r="FJ58" s="284"/>
      <c r="FK58" s="284"/>
      <c r="FL58" s="336"/>
      <c r="FM58" s="500"/>
      <c r="FN58" s="501"/>
      <c r="FO58" s="420"/>
      <c r="FP58" s="568"/>
      <c r="FQ58" s="568"/>
      <c r="FR58" s="420"/>
      <c r="FS58" s="420"/>
      <c r="FT58" s="420"/>
      <c r="FU58" s="420"/>
      <c r="FV58" s="527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02"/>
      <c r="GH58" s="406"/>
      <c r="GI58" s="208" t="s">
        <v>82</v>
      </c>
      <c r="GJ58" s="480">
        <v>1.9</v>
      </c>
      <c r="GK58" s="480">
        <v>1.89</v>
      </c>
      <c r="GL58" s="480">
        <v>2</v>
      </c>
      <c r="GM58" s="480">
        <v>1.93</v>
      </c>
      <c r="GN58" s="375"/>
      <c r="GO58" s="375"/>
      <c r="GP58" s="375"/>
      <c r="GQ58" s="1504"/>
      <c r="GR58" s="459"/>
      <c r="GS58" s="502"/>
      <c r="GT58" s="597"/>
      <c r="GU58" s="597"/>
      <c r="GV58" s="597"/>
      <c r="GW58" s="597"/>
      <c r="GX58" s="600"/>
      <c r="GY58" s="600"/>
      <c r="GZ58" s="597"/>
      <c r="HA58" s="597"/>
      <c r="HB58" s="597"/>
      <c r="HC58" s="597"/>
      <c r="HD58" s="599"/>
      <c r="HE58" s="599"/>
      <c r="HF58" s="610"/>
      <c r="HG58" s="521"/>
      <c r="HH58" s="1508"/>
      <c r="HI58" s="1509"/>
      <c r="HJ58" s="1509"/>
      <c r="HK58" s="1509"/>
      <c r="HL58" s="1509"/>
      <c r="HM58" s="1509"/>
      <c r="HN58" s="1508"/>
      <c r="HO58" s="1508"/>
      <c r="HP58" s="1508"/>
      <c r="HQ58" s="1508"/>
      <c r="HR58" s="1508"/>
      <c r="HS58" s="1508"/>
      <c r="HT58" s="527"/>
      <c r="HU58" s="1225"/>
      <c r="HV58" s="1225"/>
      <c r="HW58" s="1225"/>
      <c r="HX58" s="309"/>
      <c r="HY58" s="309"/>
      <c r="HZ58" s="1539"/>
      <c r="IA58" s="1540"/>
      <c r="IB58" s="1541"/>
      <c r="IC58" s="1518"/>
      <c r="ID58" s="1518"/>
      <c r="IE58" s="309"/>
      <c r="IF58" s="324"/>
      <c r="IG58" s="324"/>
      <c r="IH58" s="324"/>
      <c r="II58" s="419"/>
      <c r="IJ58" s="419"/>
      <c r="IK58" s="419"/>
      <c r="IL58" s="567"/>
      <c r="IM58" s="1487"/>
      <c r="IN58" s="284"/>
      <c r="IO58" s="284"/>
      <c r="IP58" s="336"/>
      <c r="IQ58" s="527"/>
      <c r="IR58" s="544"/>
      <c r="IS58" s="521"/>
      <c r="IT58" s="420"/>
      <c r="IU58" s="420"/>
      <c r="IV58" s="420"/>
      <c r="IW58" s="420"/>
      <c r="IX58" s="420"/>
      <c r="IY58" s="420"/>
      <c r="IZ58" s="527"/>
      <c r="JA58" s="360"/>
      <c r="JB58" s="375"/>
      <c r="JC58" s="543"/>
      <c r="JD58" s="362"/>
      <c r="JE58" s="375"/>
      <c r="JF58" s="543"/>
      <c r="JG58" s="362"/>
      <c r="JH58" s="361"/>
      <c r="JI58" s="543"/>
      <c r="JJ58" s="362"/>
      <c r="JK58" s="502"/>
      <c r="JL58" s="406"/>
      <c r="JM58" s="208" t="s">
        <v>82</v>
      </c>
      <c r="JN58" s="480">
        <v>1.92</v>
      </c>
      <c r="JO58" s="480">
        <v>1.96</v>
      </c>
      <c r="JP58" s="480">
        <v>1.91</v>
      </c>
      <c r="JQ58" s="480">
        <v>1.93</v>
      </c>
      <c r="JR58" s="375"/>
      <c r="JS58" s="375"/>
      <c r="JT58" s="375"/>
      <c r="JU58" s="1504"/>
      <c r="JV58" s="459"/>
      <c r="JW58" s="502"/>
      <c r="JX58" s="597"/>
      <c r="JY58" s="597"/>
      <c r="JZ58" s="597"/>
      <c r="KA58" s="597"/>
      <c r="KB58" s="600"/>
      <c r="KC58" s="600"/>
      <c r="KD58" s="597"/>
      <c r="KE58" s="597"/>
      <c r="KF58" s="597"/>
      <c r="KG58" s="597"/>
      <c r="KH58" s="599"/>
      <c r="KI58" s="599"/>
      <c r="KJ58" s="610"/>
      <c r="KK58" s="521"/>
      <c r="KL58" s="1508"/>
      <c r="KM58" s="1509"/>
      <c r="KN58" s="1509"/>
      <c r="KO58" s="1509"/>
      <c r="KP58" s="1509"/>
      <c r="KQ58" s="1509"/>
      <c r="KR58" s="1508"/>
      <c r="KS58" s="1508"/>
      <c r="KT58" s="1508"/>
      <c r="KU58" s="1508"/>
      <c r="KV58" s="1508"/>
      <c r="KW58" s="1508"/>
      <c r="KX58" s="527"/>
      <c r="KY58" s="1225"/>
      <c r="KZ58" s="1225"/>
      <c r="LA58" s="1225"/>
      <c r="LB58" s="309"/>
      <c r="LC58" s="309"/>
      <c r="LD58" s="1539"/>
      <c r="LE58" s="1540"/>
      <c r="LF58" s="1541"/>
      <c r="LG58" s="1518"/>
      <c r="LH58" s="1518"/>
      <c r="LI58" s="309"/>
      <c r="LJ58" s="324"/>
      <c r="LK58" s="324"/>
      <c r="LL58" s="324"/>
      <c r="LM58" s="419"/>
      <c r="LN58" s="419"/>
      <c r="LO58" s="419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2.0299999999999998</v>
      </c>
      <c r="MP58" s="725">
        <v>1.92</v>
      </c>
      <c r="MQ58" s="725">
        <v>1.93</v>
      </c>
      <c r="MR58" s="725">
        <v>1.93</v>
      </c>
      <c r="MS58" s="726">
        <v>1.95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81">
    <mergeCell ref="FO1:FU1"/>
    <mergeCell ref="FW1:GF1"/>
    <mergeCell ref="GH1:GM1"/>
    <mergeCell ref="GO1:GR1"/>
    <mergeCell ref="GT1:HE1"/>
    <mergeCell ref="CE1:CH1"/>
    <mergeCell ref="FI1:FL1"/>
    <mergeCell ref="BA25:BI25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B2:FC2"/>
    <mergeCell ref="FJ2:FL2"/>
    <mergeCell ref="FP2:FR2"/>
    <mergeCell ref="FS2:FT2"/>
    <mergeCell ref="FW2:GF2"/>
    <mergeCell ref="GH2:GM2"/>
    <mergeCell ref="GO2:GR2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IM1:IP1"/>
    <mergeCell ref="LQ1:LT1"/>
    <mergeCell ref="MB2:MK2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MM2:MS2"/>
    <mergeCell ref="MU2:MX2"/>
    <mergeCell ref="MZ2:NK2"/>
    <mergeCell ref="NN2:NY2"/>
    <mergeCell ref="EU2:EW2"/>
    <mergeCell ref="GU5:HC5"/>
    <mergeCell ref="HI5:HQ5"/>
    <mergeCell ref="JY5:KG5"/>
    <mergeCell ref="KM5:KU5"/>
    <mergeCell ref="KL2:KW2"/>
    <mergeCell ref="LC2:LE2"/>
    <mergeCell ref="LJ2:LK2"/>
    <mergeCell ref="GT2:HE2"/>
    <mergeCell ref="HH2:HS2"/>
    <mergeCell ref="LR2:LT2"/>
    <mergeCell ref="LX2:LY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33:ND34"/>
    <mergeCell ref="V16:X16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A35:ND35"/>
    <mergeCell ref="NO35:NW35"/>
    <mergeCell ref="AL45:AW45"/>
    <mergeCell ref="DP45:EA45"/>
    <mergeCell ref="GT45:HE45"/>
    <mergeCell ref="JX45:KI45"/>
    <mergeCell ref="AL46:AW46"/>
    <mergeCell ref="DP46:EA46"/>
    <mergeCell ref="GT46:HE46"/>
    <mergeCell ref="JX46:KI46"/>
    <mergeCell ref="KM57:KS57"/>
    <mergeCell ref="KT57:KU57"/>
    <mergeCell ref="KV57:KW57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GT47:HE47"/>
    <mergeCell ref="HI47:HO47"/>
    <mergeCell ref="HP47:HQ47"/>
    <mergeCell ref="HR47:HS47"/>
    <mergeCell ref="A1:D1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V4:X4"/>
    <mergeCell ref="AM5:AU5"/>
    <mergeCell ref="BA5:BI5"/>
    <mergeCell ref="DQ5:DY5"/>
    <mergeCell ref="EE5:EM5"/>
    <mergeCell ref="ED2:EO2"/>
    <mergeCell ref="JX47:KI47"/>
    <mergeCell ref="KM47:KS47"/>
    <mergeCell ref="KT47:KU47"/>
    <mergeCell ref="KV47:KW47"/>
    <mergeCell ref="V28:X28"/>
    <mergeCell ref="AM33:AP34"/>
    <mergeCell ref="DQ33:DT34"/>
    <mergeCell ref="GU33:GX34"/>
    <mergeCell ref="JY33:KB34"/>
  </mergeCells>
  <pageMargins left="0" right="0" top="0" bottom="0" header="0" footer="0"/>
  <pageSetup paperSize="9"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A66"/>
  <sheetViews>
    <sheetView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4" width="13.75" style="569" customWidth="1"/>
    <col min="35" max="35" width="12.12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68" width="9.25" style="569" customWidth="1"/>
    <col min="269" max="269" width="10.75" style="569" customWidth="1"/>
    <col min="270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3" width="12.125" style="569" bestFit="1" customWidth="1"/>
    <col min="334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216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216</v>
      </c>
      <c r="AA1" s="1694"/>
      <c r="AB1" s="1694"/>
      <c r="AC1" s="1694"/>
      <c r="AD1" s="1694"/>
      <c r="AE1" s="1694"/>
      <c r="AF1" s="406"/>
      <c r="AG1" s="1695" t="s">
        <v>216</v>
      </c>
      <c r="AH1" s="1695"/>
      <c r="AI1" s="1695"/>
      <c r="AJ1" s="1695"/>
      <c r="AK1" s="406"/>
      <c r="AL1" s="1703" t="s">
        <v>216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216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216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216</v>
      </c>
      <c r="DE1" s="1694"/>
      <c r="DF1" s="1694"/>
      <c r="DG1" s="1694"/>
      <c r="DH1" s="1694"/>
      <c r="DI1" s="1694"/>
      <c r="DJ1" s="406"/>
      <c r="DK1" s="1695" t="s">
        <v>216</v>
      </c>
      <c r="DL1" s="1695"/>
      <c r="DM1" s="1695"/>
      <c r="DN1" s="1695"/>
      <c r="DO1" s="406"/>
      <c r="DP1" s="1691" t="s">
        <v>216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216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216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216</v>
      </c>
      <c r="GI1" s="1694"/>
      <c r="GJ1" s="1694"/>
      <c r="GK1" s="1694"/>
      <c r="GL1" s="1694"/>
      <c r="GM1" s="1694"/>
      <c r="GN1" s="406"/>
      <c r="GO1" s="1695" t="s">
        <v>216</v>
      </c>
      <c r="GP1" s="1695"/>
      <c r="GQ1" s="1695"/>
      <c r="GR1" s="1695"/>
      <c r="GS1" s="406"/>
      <c r="GT1" s="1691" t="s">
        <v>216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216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216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216</v>
      </c>
      <c r="JM1" s="1694"/>
      <c r="JN1" s="1694"/>
      <c r="JO1" s="1694"/>
      <c r="JP1" s="1694"/>
      <c r="JQ1" s="1694"/>
      <c r="JR1" s="406"/>
      <c r="JS1" s="1695" t="s">
        <v>216</v>
      </c>
      <c r="JT1" s="1695"/>
      <c r="JU1" s="1695"/>
      <c r="JV1" s="1695"/>
      <c r="JW1" s="406"/>
      <c r="JX1" s="1691" t="s">
        <v>216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216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216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216</v>
      </c>
      <c r="MN1" s="1698"/>
      <c r="MO1" s="1698"/>
      <c r="MP1" s="1698"/>
      <c r="MQ1" s="1698"/>
      <c r="MR1" s="1698"/>
      <c r="MS1" s="1698"/>
      <c r="MT1" s="554"/>
      <c r="MU1" s="1695" t="s">
        <v>216</v>
      </c>
      <c r="MV1" s="1695"/>
      <c r="MW1" s="1695"/>
      <c r="MX1" s="1695"/>
      <c r="MY1" s="1275"/>
      <c r="MZ1" s="1685" t="s">
        <v>216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216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236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218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218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218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236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412">
        <v>663488</v>
      </c>
      <c r="C4" s="372">
        <v>611676</v>
      </c>
      <c r="D4" s="413">
        <v>8.4700000000000006</v>
      </c>
      <c r="E4" s="387"/>
      <c r="F4" s="387"/>
      <c r="G4" s="236" t="s">
        <v>18</v>
      </c>
      <c r="H4" s="414">
        <v>129169</v>
      </c>
      <c r="I4" s="422">
        <v>128567</v>
      </c>
      <c r="J4" s="375">
        <v>131034</v>
      </c>
      <c r="K4" s="423">
        <v>388770</v>
      </c>
      <c r="L4" s="424">
        <v>355652</v>
      </c>
      <c r="M4" s="1150">
        <v>9.31</v>
      </c>
      <c r="N4" s="208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1664" t="s">
        <v>22</v>
      </c>
      <c r="W4" s="1665"/>
      <c r="X4" s="1666"/>
      <c r="Y4" s="415"/>
      <c r="Z4" s="208"/>
      <c r="AA4" s="208"/>
      <c r="AB4" s="416" t="s">
        <v>9</v>
      </c>
      <c r="AC4" s="416" t="s">
        <v>10</v>
      </c>
      <c r="AD4" s="416" t="s">
        <v>11</v>
      </c>
      <c r="AE4" s="1084" t="s">
        <v>362</v>
      </c>
      <c r="AF4" s="417"/>
      <c r="AG4" s="1581"/>
      <c r="AH4" s="1582">
        <v>2019</v>
      </c>
      <c r="AI4" s="1583">
        <v>2018</v>
      </c>
      <c r="AJ4" s="1276" t="s">
        <v>25</v>
      </c>
      <c r="AK4" s="208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440"/>
      <c r="AY4" s="440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326"/>
      <c r="BM4" s="1280"/>
      <c r="BN4" s="1280"/>
      <c r="BO4" s="1280"/>
      <c r="BP4" s="1279"/>
      <c r="BQ4" s="418"/>
      <c r="BR4" s="418"/>
      <c r="BS4" s="418"/>
      <c r="BT4" s="418"/>
      <c r="BU4" s="1542"/>
      <c r="BV4" s="1518"/>
      <c r="BW4" s="235"/>
      <c r="BX4" s="1089"/>
      <c r="BY4" s="419"/>
      <c r="BZ4" s="521"/>
      <c r="CA4" s="521"/>
      <c r="CB4" s="521"/>
      <c r="CC4" s="521"/>
      <c r="CE4" s="370" t="s">
        <v>17</v>
      </c>
      <c r="CF4" s="412">
        <v>584769</v>
      </c>
      <c r="CG4" s="372">
        <v>559245</v>
      </c>
      <c r="CH4" s="413">
        <v>4.5599999999999996</v>
      </c>
      <c r="CI4" s="507"/>
      <c r="CJ4" s="507"/>
      <c r="CK4" s="236" t="s">
        <v>18</v>
      </c>
      <c r="CL4" s="414">
        <v>155498</v>
      </c>
      <c r="CM4" s="422">
        <v>149235</v>
      </c>
      <c r="CN4" s="375">
        <v>119032</v>
      </c>
      <c r="CO4" s="423">
        <v>423765</v>
      </c>
      <c r="CP4" s="424">
        <v>409131</v>
      </c>
      <c r="CQ4" s="1150">
        <v>3.58</v>
      </c>
      <c r="CR4" s="742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1021"/>
      <c r="DD4" s="208"/>
      <c r="DE4" s="208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8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440"/>
      <c r="EC4" s="440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326"/>
      <c r="EQ4" s="1280"/>
      <c r="ER4" s="1280"/>
      <c r="ES4" s="1280"/>
      <c r="ET4" s="1279"/>
      <c r="EU4" s="418"/>
      <c r="EV4" s="418"/>
      <c r="EW4" s="418"/>
      <c r="EX4" s="418"/>
      <c r="EY4" s="1542"/>
      <c r="EZ4" s="1518"/>
      <c r="FA4" s="235"/>
      <c r="FB4" s="1089"/>
      <c r="FC4" s="419"/>
      <c r="FD4" s="521"/>
      <c r="FE4" s="521"/>
      <c r="FF4" s="521"/>
      <c r="FG4" s="420"/>
      <c r="FI4" s="370" t="s">
        <v>17</v>
      </c>
      <c r="FJ4" s="412">
        <v>464437</v>
      </c>
      <c r="FK4" s="372">
        <v>457880</v>
      </c>
      <c r="FL4" s="413">
        <v>1.43</v>
      </c>
      <c r="FM4" s="507"/>
      <c r="FN4" s="507"/>
      <c r="FO4" s="236" t="s">
        <v>18</v>
      </c>
      <c r="FP4" s="414">
        <v>127992</v>
      </c>
      <c r="FQ4" s="422">
        <v>116907</v>
      </c>
      <c r="FR4" s="375">
        <v>120585</v>
      </c>
      <c r="FS4" s="423">
        <v>365484</v>
      </c>
      <c r="FT4" s="424">
        <v>360727</v>
      </c>
      <c r="FU4" s="1150">
        <v>1.32</v>
      </c>
      <c r="FV4" s="742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415"/>
      <c r="GH4" s="208"/>
      <c r="GI4" s="208"/>
      <c r="GJ4" s="416" t="s">
        <v>159</v>
      </c>
      <c r="GK4" s="416" t="s">
        <v>160</v>
      </c>
      <c r="GL4" s="416" t="s">
        <v>161</v>
      </c>
      <c r="GM4" s="1082" t="s">
        <v>368</v>
      </c>
      <c r="GN4" s="417"/>
      <c r="GO4" s="1281"/>
      <c r="GP4" s="1282">
        <v>2019</v>
      </c>
      <c r="GQ4" s="1283">
        <v>2018</v>
      </c>
      <c r="GR4" s="1276" t="s">
        <v>25</v>
      </c>
      <c r="GS4" s="208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440"/>
      <c r="HG4" s="440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326"/>
      <c r="HU4" s="1280"/>
      <c r="HV4" s="1280"/>
      <c r="HW4" s="1280"/>
      <c r="HX4" s="1279"/>
      <c r="HY4" s="418"/>
      <c r="HZ4" s="418"/>
      <c r="IA4" s="418"/>
      <c r="IB4" s="418"/>
      <c r="IC4" s="1542"/>
      <c r="ID4" s="1518"/>
      <c r="IE4" s="235"/>
      <c r="IF4" s="1089"/>
      <c r="IG4" s="419"/>
      <c r="IH4" s="521"/>
      <c r="II4" s="521"/>
      <c r="IJ4" s="521"/>
      <c r="IK4" s="521"/>
      <c r="IM4" s="370" t="s">
        <v>17</v>
      </c>
      <c r="IN4" s="412">
        <v>565557</v>
      </c>
      <c r="IO4" s="372">
        <v>549903</v>
      </c>
      <c r="IP4" s="413">
        <v>2.85</v>
      </c>
      <c r="IQ4" s="507"/>
      <c r="IR4" s="507"/>
      <c r="IS4" s="236" t="s">
        <v>18</v>
      </c>
      <c r="IT4" s="414">
        <v>118674</v>
      </c>
      <c r="IU4" s="422">
        <v>111120</v>
      </c>
      <c r="IV4" s="375">
        <v>124148</v>
      </c>
      <c r="IW4" s="423">
        <v>353942</v>
      </c>
      <c r="IX4" s="424">
        <v>350929</v>
      </c>
      <c r="IY4" s="1150">
        <v>0.86</v>
      </c>
      <c r="IZ4" s="208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415"/>
      <c r="JL4" s="208"/>
      <c r="JM4" s="208"/>
      <c r="JN4" s="416" t="s">
        <v>165</v>
      </c>
      <c r="JO4" s="416" t="s">
        <v>166</v>
      </c>
      <c r="JP4" s="416" t="s">
        <v>167</v>
      </c>
      <c r="JQ4" s="1082" t="s">
        <v>371</v>
      </c>
      <c r="JR4" s="208"/>
      <c r="JS4" s="1281"/>
      <c r="JT4" s="1282">
        <v>2019</v>
      </c>
      <c r="JU4" s="1283">
        <v>2018</v>
      </c>
      <c r="JV4" s="1587" t="s">
        <v>25</v>
      </c>
      <c r="JW4" s="208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440"/>
      <c r="KK4" s="440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326"/>
      <c r="KY4" s="1280"/>
      <c r="KZ4" s="1280"/>
      <c r="LA4" s="1280"/>
      <c r="LB4" s="1279"/>
      <c r="LC4" s="418"/>
      <c r="LD4" s="418"/>
      <c r="LE4" s="418"/>
      <c r="LF4" s="418"/>
      <c r="LG4" s="1542"/>
      <c r="LH4" s="1518"/>
      <c r="LI4" s="235"/>
      <c r="LJ4" s="1089"/>
      <c r="LK4" s="419"/>
      <c r="LL4" s="521"/>
      <c r="LM4" s="521"/>
      <c r="LN4" s="521"/>
      <c r="LO4" s="521"/>
      <c r="LQ4" s="370" t="s">
        <v>17</v>
      </c>
      <c r="LR4" s="371">
        <v>2278251</v>
      </c>
      <c r="LS4" s="372">
        <v>2178704</v>
      </c>
      <c r="LT4" s="413">
        <v>4.57</v>
      </c>
      <c r="LU4" s="408"/>
      <c r="LV4" s="408"/>
      <c r="LW4" s="1202" t="s">
        <v>18</v>
      </c>
      <c r="LX4" s="1100">
        <v>1531961</v>
      </c>
      <c r="LY4" s="1203">
        <v>1476439</v>
      </c>
      <c r="LZ4" s="1204">
        <v>3.76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5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414">
        <v>429418</v>
      </c>
      <c r="C5" s="376">
        <v>387551</v>
      </c>
      <c r="D5" s="340">
        <v>10.8</v>
      </c>
      <c r="E5" s="387"/>
      <c r="F5" s="387"/>
      <c r="G5" s="244" t="s">
        <v>27</v>
      </c>
      <c r="H5" s="414">
        <v>35</v>
      </c>
      <c r="I5" s="422">
        <v>0</v>
      </c>
      <c r="J5" s="375">
        <v>0</v>
      </c>
      <c r="K5" s="423">
        <v>35</v>
      </c>
      <c r="L5" s="424">
        <v>36</v>
      </c>
      <c r="M5" s="1150">
        <v>-2.78</v>
      </c>
      <c r="N5" s="208"/>
      <c r="O5" s="1020" t="s">
        <v>134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1021"/>
      <c r="Z5" s="425" t="s">
        <v>30</v>
      </c>
      <c r="AA5" s="425"/>
      <c r="AB5" s="371">
        <v>463</v>
      </c>
      <c r="AC5" s="371">
        <v>463</v>
      </c>
      <c r="AD5" s="371">
        <v>463</v>
      </c>
      <c r="AE5" s="371">
        <v>463</v>
      </c>
      <c r="AF5" s="208"/>
      <c r="AG5" s="509" t="s">
        <v>30</v>
      </c>
      <c r="AH5" s="1095">
        <v>463</v>
      </c>
      <c r="AI5" s="510">
        <v>442</v>
      </c>
      <c r="AJ5" s="1285">
        <v>4.75</v>
      </c>
      <c r="AK5" s="216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329"/>
      <c r="BM5" s="1089"/>
      <c r="BN5" s="1089"/>
      <c r="BO5" s="1543"/>
      <c r="BP5" s="1292"/>
      <c r="BQ5" s="426"/>
      <c r="BR5" s="426"/>
      <c r="BS5" s="426"/>
      <c r="BT5" s="426"/>
      <c r="BU5" s="1542"/>
      <c r="BV5" s="1518"/>
      <c r="BW5" s="253"/>
      <c r="BX5" s="1089"/>
      <c r="BY5" s="419"/>
      <c r="BZ5" s="521"/>
      <c r="CA5" s="521"/>
      <c r="CB5" s="521"/>
      <c r="CC5" s="521"/>
      <c r="CE5" s="374" t="s">
        <v>26</v>
      </c>
      <c r="CF5" s="414">
        <v>484737</v>
      </c>
      <c r="CG5" s="376">
        <v>464625</v>
      </c>
      <c r="CH5" s="340">
        <v>4.33</v>
      </c>
      <c r="CI5" s="689"/>
      <c r="CJ5" s="758"/>
      <c r="CK5" s="244" t="s">
        <v>27</v>
      </c>
      <c r="CL5" s="414">
        <v>35</v>
      </c>
      <c r="CM5" s="422">
        <v>0</v>
      </c>
      <c r="CN5" s="375">
        <v>10</v>
      </c>
      <c r="CO5" s="423">
        <v>45</v>
      </c>
      <c r="CP5" s="424">
        <v>50</v>
      </c>
      <c r="CQ5" s="1150">
        <v>-10</v>
      </c>
      <c r="CR5" s="208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1021"/>
      <c r="DD5" s="425" t="s">
        <v>30</v>
      </c>
      <c r="DE5" s="425"/>
      <c r="DF5" s="371">
        <v>463</v>
      </c>
      <c r="DG5" s="371">
        <v>463</v>
      </c>
      <c r="DH5" s="371">
        <v>463</v>
      </c>
      <c r="DI5" s="371">
        <v>463</v>
      </c>
      <c r="DJ5" s="208"/>
      <c r="DK5" s="509" t="s">
        <v>30</v>
      </c>
      <c r="DL5" s="1095">
        <v>463</v>
      </c>
      <c r="DM5" s="510">
        <v>442</v>
      </c>
      <c r="DN5" s="1285">
        <v>4.75</v>
      </c>
      <c r="DO5" s="216"/>
      <c r="DP5" s="1293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440"/>
      <c r="EC5" s="440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329"/>
      <c r="EQ5" s="1089"/>
      <c r="ER5" s="1089"/>
      <c r="ES5" s="1543"/>
      <c r="ET5" s="1292"/>
      <c r="EU5" s="426"/>
      <c r="EV5" s="426"/>
      <c r="EW5" s="426"/>
      <c r="EX5" s="426"/>
      <c r="EY5" s="1542"/>
      <c r="EZ5" s="1518"/>
      <c r="FA5" s="253"/>
      <c r="FB5" s="1089"/>
      <c r="FC5" s="419"/>
      <c r="FD5" s="521"/>
      <c r="FE5" s="521"/>
      <c r="FF5" s="521"/>
      <c r="FG5" s="420"/>
      <c r="FI5" s="374" t="s">
        <v>26</v>
      </c>
      <c r="FJ5" s="414">
        <v>393195</v>
      </c>
      <c r="FK5" s="376">
        <v>386887</v>
      </c>
      <c r="FL5" s="340">
        <v>1.63</v>
      </c>
      <c r="FM5" s="689"/>
      <c r="FN5" s="758"/>
      <c r="FO5" s="244" t="s">
        <v>27</v>
      </c>
      <c r="FP5" s="414">
        <v>0</v>
      </c>
      <c r="FQ5" s="422">
        <v>0</v>
      </c>
      <c r="FR5" s="375">
        <v>0</v>
      </c>
      <c r="FS5" s="423">
        <v>0</v>
      </c>
      <c r="FT5" s="424">
        <v>0</v>
      </c>
      <c r="FU5" s="1150">
        <v>0</v>
      </c>
      <c r="FV5" s="742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1021"/>
      <c r="GH5" s="425" t="s">
        <v>30</v>
      </c>
      <c r="GI5" s="425"/>
      <c r="GJ5" s="371">
        <v>463</v>
      </c>
      <c r="GK5" s="371">
        <v>463</v>
      </c>
      <c r="GL5" s="371">
        <v>463</v>
      </c>
      <c r="GM5" s="371">
        <v>463</v>
      </c>
      <c r="GN5" s="208"/>
      <c r="GO5" s="509" t="s">
        <v>30</v>
      </c>
      <c r="GP5" s="1095">
        <v>463</v>
      </c>
      <c r="GQ5" s="510">
        <v>442</v>
      </c>
      <c r="GR5" s="1285">
        <v>4.75</v>
      </c>
      <c r="GS5" s="216"/>
      <c r="GT5" s="1293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50"/>
      <c r="HD5" s="1287" t="s">
        <v>21</v>
      </c>
      <c r="HE5" s="1288" t="s">
        <v>32</v>
      </c>
      <c r="HF5" s="440"/>
      <c r="HG5" s="440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329"/>
      <c r="HU5" s="1089"/>
      <c r="HV5" s="1089"/>
      <c r="HW5" s="1543"/>
      <c r="HX5" s="1292"/>
      <c r="HY5" s="426"/>
      <c r="HZ5" s="426"/>
      <c r="IA5" s="426"/>
      <c r="IB5" s="426"/>
      <c r="IC5" s="1542"/>
      <c r="ID5" s="1518"/>
      <c r="IE5" s="253"/>
      <c r="IF5" s="1089"/>
      <c r="IG5" s="419"/>
      <c r="IH5" s="521"/>
      <c r="II5" s="521"/>
      <c r="IJ5" s="521"/>
      <c r="IK5" s="521"/>
      <c r="IM5" s="374" t="s">
        <v>26</v>
      </c>
      <c r="IN5" s="414">
        <v>417443</v>
      </c>
      <c r="IO5" s="376">
        <v>411077</v>
      </c>
      <c r="IP5" s="340">
        <v>1.55</v>
      </c>
      <c r="IQ5" s="689"/>
      <c r="IR5" s="758"/>
      <c r="IS5" s="244" t="s">
        <v>27</v>
      </c>
      <c r="IT5" s="414">
        <v>0</v>
      </c>
      <c r="IU5" s="422">
        <v>0</v>
      </c>
      <c r="IV5" s="375">
        <v>0</v>
      </c>
      <c r="IW5" s="423">
        <v>0</v>
      </c>
      <c r="IX5" s="424">
        <v>0</v>
      </c>
      <c r="IY5" s="1150">
        <v>0</v>
      </c>
      <c r="IZ5" s="208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1021"/>
      <c r="JL5" s="425" t="s">
        <v>30</v>
      </c>
      <c r="JM5" s="425"/>
      <c r="JN5" s="371">
        <v>463</v>
      </c>
      <c r="JO5" s="371">
        <v>463</v>
      </c>
      <c r="JP5" s="371">
        <v>463</v>
      </c>
      <c r="JQ5" s="371">
        <v>463</v>
      </c>
      <c r="JR5" s="208"/>
      <c r="JS5" s="509" t="s">
        <v>30</v>
      </c>
      <c r="JT5" s="1095">
        <v>463</v>
      </c>
      <c r="JU5" s="510">
        <v>442</v>
      </c>
      <c r="JV5" s="1285">
        <v>4.75</v>
      </c>
      <c r="JW5" s="216"/>
      <c r="JX5" s="1293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50"/>
      <c r="KH5" s="1290" t="s">
        <v>21</v>
      </c>
      <c r="KI5" s="1291" t="s">
        <v>32</v>
      </c>
      <c r="KJ5" s="440"/>
      <c r="KK5" s="440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329"/>
      <c r="KY5" s="1089"/>
      <c r="KZ5" s="1089"/>
      <c r="LA5" s="1543"/>
      <c r="LB5" s="1292"/>
      <c r="LC5" s="426"/>
      <c r="LD5" s="426"/>
      <c r="LE5" s="426"/>
      <c r="LF5" s="426"/>
      <c r="LG5" s="1542"/>
      <c r="LH5" s="1518"/>
      <c r="LI5" s="253"/>
      <c r="LJ5" s="1089"/>
      <c r="LK5" s="419"/>
      <c r="LL5" s="521"/>
      <c r="LM5" s="521"/>
      <c r="LN5" s="521"/>
      <c r="LO5" s="521"/>
      <c r="LQ5" s="374" t="s">
        <v>26</v>
      </c>
      <c r="LR5" s="375">
        <v>1724793</v>
      </c>
      <c r="LS5" s="563">
        <v>1650140</v>
      </c>
      <c r="LT5" s="340">
        <v>4.5199999999999996</v>
      </c>
      <c r="LU5" s="408"/>
      <c r="LV5" s="408"/>
      <c r="LW5" s="1205" t="s">
        <v>27</v>
      </c>
      <c r="LX5" s="1100">
        <v>80</v>
      </c>
      <c r="LY5" s="1203">
        <v>86</v>
      </c>
      <c r="LZ5" s="1204">
        <v>-6.98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463</v>
      </c>
      <c r="MP5" s="1297">
        <v>463</v>
      </c>
      <c r="MQ5" s="1297">
        <v>463</v>
      </c>
      <c r="MR5" s="1297">
        <v>463</v>
      </c>
      <c r="MS5" s="1297">
        <v>463</v>
      </c>
      <c r="MT5" s="571"/>
      <c r="MU5" s="509" t="s">
        <v>30</v>
      </c>
      <c r="MV5" s="1095">
        <v>463</v>
      </c>
      <c r="MW5" s="510">
        <v>442</v>
      </c>
      <c r="MX5" s="1285">
        <v>4.75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414">
        <v>234070</v>
      </c>
      <c r="C6" s="376">
        <v>224125</v>
      </c>
      <c r="D6" s="351">
        <v>4.4400000000000004</v>
      </c>
      <c r="E6" s="387"/>
      <c r="F6" s="387"/>
      <c r="G6" s="244" t="s">
        <v>35</v>
      </c>
      <c r="H6" s="414">
        <v>374</v>
      </c>
      <c r="I6" s="422">
        <v>313</v>
      </c>
      <c r="J6" s="375">
        <v>231</v>
      </c>
      <c r="K6" s="423">
        <v>918</v>
      </c>
      <c r="L6" s="424">
        <v>870</v>
      </c>
      <c r="M6" s="1150">
        <v>5.52</v>
      </c>
      <c r="N6" s="208"/>
      <c r="O6" s="254" t="s">
        <v>36</v>
      </c>
      <c r="P6" s="255">
        <v>790.75</v>
      </c>
      <c r="Q6" s="256">
        <v>806.8</v>
      </c>
      <c r="R6" s="257">
        <v>-1.99</v>
      </c>
      <c r="S6" s="255">
        <v>0</v>
      </c>
      <c r="T6" s="428">
        <v>0</v>
      </c>
      <c r="U6" s="257">
        <v>0</v>
      </c>
      <c r="V6" s="255">
        <v>777.76</v>
      </c>
      <c r="W6" s="256">
        <v>794.85</v>
      </c>
      <c r="X6" s="257">
        <v>-2.15</v>
      </c>
      <c r="Y6" s="362"/>
      <c r="Z6" s="208"/>
      <c r="AA6" s="208" t="s">
        <v>37</v>
      </c>
      <c r="AB6" s="375">
        <v>34</v>
      </c>
      <c r="AC6" s="375">
        <v>34</v>
      </c>
      <c r="AD6" s="375">
        <v>34</v>
      </c>
      <c r="AE6" s="375">
        <v>34</v>
      </c>
      <c r="AF6" s="208"/>
      <c r="AG6" s="509" t="s">
        <v>38</v>
      </c>
      <c r="AH6" s="1096">
        <v>11704</v>
      </c>
      <c r="AI6" s="1094">
        <v>11366</v>
      </c>
      <c r="AJ6" s="1285">
        <v>2.97</v>
      </c>
      <c r="AK6" s="429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329"/>
      <c r="BM6" s="1544"/>
      <c r="BN6" s="1544"/>
      <c r="BO6" s="1543"/>
      <c r="BP6" s="1292"/>
      <c r="BQ6" s="426"/>
      <c r="BR6" s="426"/>
      <c r="BS6" s="1545"/>
      <c r="BT6" s="426"/>
      <c r="BU6" s="1542"/>
      <c r="BV6" s="1518"/>
      <c r="BW6" s="253"/>
      <c r="BX6" s="1089"/>
      <c r="BY6" s="419"/>
      <c r="BZ6" s="521"/>
      <c r="CA6" s="521"/>
      <c r="CB6" s="521"/>
      <c r="CC6" s="521"/>
      <c r="CE6" s="378" t="s">
        <v>34</v>
      </c>
      <c r="CF6" s="414">
        <v>100032</v>
      </c>
      <c r="CG6" s="376">
        <v>94620</v>
      </c>
      <c r="CH6" s="351">
        <v>5.72</v>
      </c>
      <c r="CI6" s="689"/>
      <c r="CJ6" s="758"/>
      <c r="CK6" s="244" t="s">
        <v>35</v>
      </c>
      <c r="CL6" s="414">
        <v>502</v>
      </c>
      <c r="CM6" s="422">
        <v>543</v>
      </c>
      <c r="CN6" s="375">
        <v>435</v>
      </c>
      <c r="CO6" s="423">
        <v>1480</v>
      </c>
      <c r="CP6" s="424">
        <v>1129</v>
      </c>
      <c r="CQ6" s="1150">
        <v>31.09</v>
      </c>
      <c r="CR6" s="208"/>
      <c r="CS6" s="254" t="s">
        <v>36</v>
      </c>
      <c r="CT6" s="255">
        <v>827.14</v>
      </c>
      <c r="CU6" s="256">
        <v>824.77</v>
      </c>
      <c r="CV6" s="257">
        <v>0.28999999999999998</v>
      </c>
      <c r="CW6" s="255">
        <v>0</v>
      </c>
      <c r="CX6" s="428">
        <v>0</v>
      </c>
      <c r="CY6" s="257">
        <v>0</v>
      </c>
      <c r="CZ6" s="255">
        <v>809.29</v>
      </c>
      <c r="DA6" s="256">
        <v>806.54</v>
      </c>
      <c r="DB6" s="257">
        <v>0.34</v>
      </c>
      <c r="DC6" s="362"/>
      <c r="DD6" s="208"/>
      <c r="DE6" s="208" t="s">
        <v>37</v>
      </c>
      <c r="DF6" s="375">
        <v>34</v>
      </c>
      <c r="DG6" s="375">
        <v>34</v>
      </c>
      <c r="DH6" s="375">
        <v>34</v>
      </c>
      <c r="DI6" s="375">
        <v>34</v>
      </c>
      <c r="DJ6" s="208"/>
      <c r="DK6" s="509" t="s">
        <v>38</v>
      </c>
      <c r="DL6" s="1096">
        <v>11704</v>
      </c>
      <c r="DM6" s="1094">
        <v>11366</v>
      </c>
      <c r="DN6" s="1285">
        <v>2.97</v>
      </c>
      <c r="DO6" s="429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440"/>
      <c r="EC6" s="440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329"/>
      <c r="EQ6" s="1544"/>
      <c r="ER6" s="1544"/>
      <c r="ES6" s="1543"/>
      <c r="ET6" s="1292"/>
      <c r="EU6" s="426"/>
      <c r="EV6" s="426"/>
      <c r="EW6" s="1545"/>
      <c r="EX6" s="426"/>
      <c r="EY6" s="1542"/>
      <c r="EZ6" s="1518"/>
      <c r="FA6" s="253"/>
      <c r="FB6" s="1089"/>
      <c r="FC6" s="419"/>
      <c r="FD6" s="521"/>
      <c r="FE6" s="521"/>
      <c r="FF6" s="521"/>
      <c r="FG6" s="420"/>
      <c r="FI6" s="378" t="s">
        <v>34</v>
      </c>
      <c r="FJ6" s="414">
        <v>71242</v>
      </c>
      <c r="FK6" s="376">
        <v>70993</v>
      </c>
      <c r="FL6" s="351">
        <v>0.35</v>
      </c>
      <c r="FM6" s="689"/>
      <c r="FN6" s="758"/>
      <c r="FO6" s="244" t="s">
        <v>35</v>
      </c>
      <c r="FP6" s="414">
        <v>448</v>
      </c>
      <c r="FQ6" s="422">
        <v>474</v>
      </c>
      <c r="FR6" s="375">
        <v>565</v>
      </c>
      <c r="FS6" s="423">
        <v>1487</v>
      </c>
      <c r="FT6" s="424">
        <v>1267</v>
      </c>
      <c r="FU6" s="1150">
        <v>17.36</v>
      </c>
      <c r="FV6" s="742"/>
      <c r="FW6" s="254" t="s">
        <v>36</v>
      </c>
      <c r="FX6" s="255">
        <v>756.24</v>
      </c>
      <c r="FY6" s="256">
        <v>791.5</v>
      </c>
      <c r="FZ6" s="257">
        <v>-4.45</v>
      </c>
      <c r="GA6" s="255">
        <v>0</v>
      </c>
      <c r="GB6" s="428">
        <v>0</v>
      </c>
      <c r="GC6" s="257">
        <v>0</v>
      </c>
      <c r="GD6" s="255">
        <v>750.63</v>
      </c>
      <c r="GE6" s="256">
        <v>785.75</v>
      </c>
      <c r="GF6" s="257">
        <v>-4.47</v>
      </c>
      <c r="GG6" s="362"/>
      <c r="GH6" s="208"/>
      <c r="GI6" s="208" t="s">
        <v>37</v>
      </c>
      <c r="GJ6" s="375">
        <v>34</v>
      </c>
      <c r="GK6" s="375">
        <v>34</v>
      </c>
      <c r="GL6" s="375">
        <v>34</v>
      </c>
      <c r="GM6" s="375">
        <v>34</v>
      </c>
      <c r="GN6" s="208"/>
      <c r="GO6" s="509" t="s">
        <v>38</v>
      </c>
      <c r="GP6" s="1096">
        <v>11704</v>
      </c>
      <c r="GQ6" s="1094">
        <v>11366</v>
      </c>
      <c r="GR6" s="1285">
        <v>2.97</v>
      </c>
      <c r="GS6" s="429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440"/>
      <c r="HG6" s="440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329"/>
      <c r="HU6" s="1544"/>
      <c r="HV6" s="1544"/>
      <c r="HW6" s="1543"/>
      <c r="HX6" s="1292"/>
      <c r="HY6" s="426"/>
      <c r="HZ6" s="426"/>
      <c r="IA6" s="1545"/>
      <c r="IB6" s="426"/>
      <c r="IC6" s="1542"/>
      <c r="ID6" s="1518"/>
      <c r="IE6" s="253"/>
      <c r="IF6" s="1089"/>
      <c r="IG6" s="419"/>
      <c r="IH6" s="521"/>
      <c r="II6" s="521"/>
      <c r="IJ6" s="521"/>
      <c r="IK6" s="521"/>
      <c r="IM6" s="378" t="s">
        <v>34</v>
      </c>
      <c r="IN6" s="414">
        <v>148114</v>
      </c>
      <c r="IO6" s="376">
        <v>138826</v>
      </c>
      <c r="IP6" s="351">
        <v>6.69</v>
      </c>
      <c r="IQ6" s="689"/>
      <c r="IR6" s="758"/>
      <c r="IS6" s="244" t="s">
        <v>35</v>
      </c>
      <c r="IT6" s="414">
        <v>753</v>
      </c>
      <c r="IU6" s="422">
        <v>815</v>
      </c>
      <c r="IV6" s="375">
        <v>779</v>
      </c>
      <c r="IW6" s="423">
        <v>2347</v>
      </c>
      <c r="IX6" s="424">
        <v>2090</v>
      </c>
      <c r="IY6" s="1150">
        <v>12.3</v>
      </c>
      <c r="IZ6" s="208"/>
      <c r="JA6" s="254" t="s">
        <v>36</v>
      </c>
      <c r="JB6" s="255">
        <v>745.38</v>
      </c>
      <c r="JC6" s="256">
        <v>752.61</v>
      </c>
      <c r="JD6" s="257">
        <v>-0.96</v>
      </c>
      <c r="JE6" s="255">
        <v>0</v>
      </c>
      <c r="JF6" s="428">
        <v>0</v>
      </c>
      <c r="JG6" s="257">
        <v>0</v>
      </c>
      <c r="JH6" s="255">
        <v>728.1</v>
      </c>
      <c r="JI6" s="256">
        <v>734.62</v>
      </c>
      <c r="JJ6" s="257">
        <v>-0.89</v>
      </c>
      <c r="JK6" s="362"/>
      <c r="JL6" s="208"/>
      <c r="JM6" s="208" t="s">
        <v>37</v>
      </c>
      <c r="JN6" s="375">
        <v>34</v>
      </c>
      <c r="JO6" s="375">
        <v>34</v>
      </c>
      <c r="JP6" s="375">
        <v>34</v>
      </c>
      <c r="JQ6" s="375">
        <v>34</v>
      </c>
      <c r="JR6" s="208"/>
      <c r="JS6" s="509" t="s">
        <v>38</v>
      </c>
      <c r="JT6" s="1096">
        <v>11704</v>
      </c>
      <c r="JU6" s="1094">
        <v>11366</v>
      </c>
      <c r="JV6" s="1285">
        <v>2.97</v>
      </c>
      <c r="JW6" s="429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440"/>
      <c r="KK6" s="440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329"/>
      <c r="KY6" s="1544"/>
      <c r="KZ6" s="1544"/>
      <c r="LA6" s="1543"/>
      <c r="LB6" s="1292"/>
      <c r="LC6" s="426"/>
      <c r="LD6" s="426"/>
      <c r="LE6" s="1545"/>
      <c r="LF6" s="426"/>
      <c r="LG6" s="1542"/>
      <c r="LH6" s="1518"/>
      <c r="LI6" s="253"/>
      <c r="LJ6" s="1089"/>
      <c r="LK6" s="419"/>
      <c r="LL6" s="521"/>
      <c r="LM6" s="521"/>
      <c r="LN6" s="521"/>
      <c r="LO6" s="521"/>
      <c r="LQ6" s="378" t="s">
        <v>34</v>
      </c>
      <c r="LR6" s="434">
        <v>553458</v>
      </c>
      <c r="LS6" s="564">
        <v>528564</v>
      </c>
      <c r="LT6" s="351">
        <v>4.71</v>
      </c>
      <c r="LU6" s="408"/>
      <c r="LV6" s="408"/>
      <c r="LW6" s="1205" t="s">
        <v>35</v>
      </c>
      <c r="LX6" s="1100">
        <v>6232</v>
      </c>
      <c r="LY6" s="1203">
        <v>5356</v>
      </c>
      <c r="LZ6" s="1204">
        <v>16.36</v>
      </c>
      <c r="MA6" s="206"/>
      <c r="MB6" s="254" t="s">
        <v>36</v>
      </c>
      <c r="MC6" s="255">
        <v>781.98</v>
      </c>
      <c r="MD6" s="548">
        <v>796.02</v>
      </c>
      <c r="ME6" s="257">
        <v>-1.76</v>
      </c>
      <c r="MF6" s="255">
        <v>0</v>
      </c>
      <c r="MG6" s="548">
        <v>0</v>
      </c>
      <c r="MH6" s="257">
        <v>0</v>
      </c>
      <c r="MI6" s="255">
        <v>768.25</v>
      </c>
      <c r="MJ6" s="548">
        <v>782.02</v>
      </c>
      <c r="MK6" s="257">
        <v>-1.76</v>
      </c>
      <c r="ML6" s="230"/>
      <c r="MM6" s="230"/>
      <c r="MN6" s="230" t="s">
        <v>37</v>
      </c>
      <c r="MO6" s="721">
        <v>34</v>
      </c>
      <c r="MP6" s="721">
        <v>34</v>
      </c>
      <c r="MQ6" s="721">
        <v>34</v>
      </c>
      <c r="MR6" s="721">
        <v>34</v>
      </c>
      <c r="MS6" s="721">
        <v>34</v>
      </c>
      <c r="MT6" s="571"/>
      <c r="MU6" s="509" t="s">
        <v>38</v>
      </c>
      <c r="MV6" s="1096">
        <v>11704</v>
      </c>
      <c r="MW6" s="1094">
        <v>11366</v>
      </c>
      <c r="MX6" s="1285">
        <v>2.97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430">
        <v>636200</v>
      </c>
      <c r="C7" s="431">
        <v>589506</v>
      </c>
      <c r="D7" s="413">
        <v>7.92</v>
      </c>
      <c r="E7" s="387"/>
      <c r="F7" s="387"/>
      <c r="G7" s="244" t="s">
        <v>49</v>
      </c>
      <c r="H7" s="414">
        <v>126</v>
      </c>
      <c r="I7" s="422">
        <v>133</v>
      </c>
      <c r="J7" s="375">
        <v>234</v>
      </c>
      <c r="K7" s="423">
        <v>493</v>
      </c>
      <c r="L7" s="424">
        <v>452</v>
      </c>
      <c r="M7" s="1150">
        <v>9.07</v>
      </c>
      <c r="N7" s="208"/>
      <c r="O7" s="254" t="s">
        <v>50</v>
      </c>
      <c r="P7" s="255">
        <v>617.86</v>
      </c>
      <c r="Q7" s="256">
        <v>601.89</v>
      </c>
      <c r="R7" s="257">
        <v>2.65</v>
      </c>
      <c r="S7" s="255">
        <v>476.6</v>
      </c>
      <c r="T7" s="428">
        <v>467.21</v>
      </c>
      <c r="U7" s="257">
        <v>2.0099999999999998</v>
      </c>
      <c r="V7" s="255">
        <v>615.54</v>
      </c>
      <c r="W7" s="256">
        <v>599.89</v>
      </c>
      <c r="X7" s="257">
        <v>2.61</v>
      </c>
      <c r="Y7" s="362"/>
      <c r="Z7" s="208"/>
      <c r="AA7" s="208" t="s">
        <v>51</v>
      </c>
      <c r="AB7" s="375">
        <v>390</v>
      </c>
      <c r="AC7" s="375">
        <v>390</v>
      </c>
      <c r="AD7" s="375">
        <v>390</v>
      </c>
      <c r="AE7" s="375">
        <v>390</v>
      </c>
      <c r="AF7" s="208"/>
      <c r="AG7" s="509" t="s">
        <v>179</v>
      </c>
      <c r="AH7" s="1097">
        <v>80.59</v>
      </c>
      <c r="AI7" s="531">
        <v>80.06</v>
      </c>
      <c r="AJ7" s="1285">
        <v>0.53</v>
      </c>
      <c r="AK7" s="43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/>
      <c r="AR7" s="1311"/>
      <c r="AS7" s="1311"/>
      <c r="AT7" s="1311"/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/>
      <c r="BF7" s="1311"/>
      <c r="BG7" s="1311"/>
      <c r="BH7" s="1311"/>
      <c r="BI7" s="1313">
        <v>0</v>
      </c>
      <c r="BJ7" s="1314">
        <v>0</v>
      </c>
      <c r="BK7" s="1315">
        <v>0</v>
      </c>
      <c r="BL7" s="433"/>
      <c r="BM7" s="1543"/>
      <c r="BN7" s="1544"/>
      <c r="BO7" s="1543"/>
      <c r="BP7" s="1279"/>
      <c r="BQ7" s="418"/>
      <c r="BR7" s="418"/>
      <c r="BS7" s="418"/>
      <c r="BT7" s="418"/>
      <c r="BU7" s="1542"/>
      <c r="BV7" s="1518"/>
      <c r="BW7" s="253"/>
      <c r="BX7" s="1089"/>
      <c r="BY7" s="419"/>
      <c r="BZ7" s="521"/>
      <c r="CA7" s="521"/>
      <c r="CB7" s="521"/>
      <c r="CC7" s="521"/>
      <c r="CE7" s="370" t="s">
        <v>48</v>
      </c>
      <c r="CF7" s="430">
        <v>552270</v>
      </c>
      <c r="CG7" s="431">
        <v>525897</v>
      </c>
      <c r="CH7" s="413">
        <v>5.01</v>
      </c>
      <c r="CI7" s="689"/>
      <c r="CJ7" s="758"/>
      <c r="CK7" s="244" t="s">
        <v>49</v>
      </c>
      <c r="CL7" s="414">
        <v>91</v>
      </c>
      <c r="CM7" s="422">
        <v>65</v>
      </c>
      <c r="CN7" s="375">
        <v>51</v>
      </c>
      <c r="CO7" s="423">
        <v>207</v>
      </c>
      <c r="CP7" s="424">
        <v>207</v>
      </c>
      <c r="CQ7" s="1150">
        <v>0</v>
      </c>
      <c r="CR7" s="208"/>
      <c r="CS7" s="254" t="s">
        <v>50</v>
      </c>
      <c r="CT7" s="255">
        <v>693.45</v>
      </c>
      <c r="CU7" s="256">
        <v>682.89</v>
      </c>
      <c r="CV7" s="257">
        <v>1.55</v>
      </c>
      <c r="CW7" s="255">
        <v>505.64</v>
      </c>
      <c r="CX7" s="428">
        <v>493.13</v>
      </c>
      <c r="CY7" s="257">
        <v>2.54</v>
      </c>
      <c r="CZ7" s="255">
        <v>689.4</v>
      </c>
      <c r="DA7" s="256">
        <v>678.7</v>
      </c>
      <c r="DB7" s="257">
        <v>1.58</v>
      </c>
      <c r="DC7" s="362"/>
      <c r="DD7" s="208"/>
      <c r="DE7" s="208" t="s">
        <v>51</v>
      </c>
      <c r="DF7" s="375">
        <v>390</v>
      </c>
      <c r="DG7" s="375">
        <v>390</v>
      </c>
      <c r="DH7" s="375">
        <v>390</v>
      </c>
      <c r="DI7" s="375">
        <v>390</v>
      </c>
      <c r="DJ7" s="208"/>
      <c r="DK7" s="509" t="s">
        <v>179</v>
      </c>
      <c r="DL7" s="1097">
        <v>67.900000000000006</v>
      </c>
      <c r="DM7" s="531">
        <v>67.91</v>
      </c>
      <c r="DN7" s="1285">
        <v>-0.01</v>
      </c>
      <c r="DO7" s="43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/>
      <c r="DV7" s="1311"/>
      <c r="DW7" s="1311"/>
      <c r="DX7" s="1311"/>
      <c r="DY7" s="1313">
        <v>0</v>
      </c>
      <c r="DZ7" s="1314">
        <v>0</v>
      </c>
      <c r="EA7" s="1315">
        <v>0</v>
      </c>
      <c r="EB7" s="954"/>
      <c r="EC7" s="954"/>
      <c r="ED7" s="1368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/>
      <c r="EJ7" s="1311"/>
      <c r="EK7" s="1311"/>
      <c r="EL7" s="1311"/>
      <c r="EM7" s="1313">
        <v>0</v>
      </c>
      <c r="EN7" s="1314">
        <v>0</v>
      </c>
      <c r="EO7" s="1315">
        <v>0</v>
      </c>
      <c r="EP7" s="433"/>
      <c r="EQ7" s="1543"/>
      <c r="ER7" s="1544"/>
      <c r="ES7" s="1543"/>
      <c r="ET7" s="1279"/>
      <c r="EU7" s="418"/>
      <c r="EV7" s="418"/>
      <c r="EW7" s="418"/>
      <c r="EX7" s="418"/>
      <c r="EY7" s="1542"/>
      <c r="EZ7" s="1518"/>
      <c r="FA7" s="253"/>
      <c r="FB7" s="1089"/>
      <c r="FC7" s="419"/>
      <c r="FD7" s="521"/>
      <c r="FE7" s="521"/>
      <c r="FF7" s="521"/>
      <c r="FG7" s="420"/>
      <c r="FI7" s="370" t="s">
        <v>48</v>
      </c>
      <c r="FJ7" s="430">
        <v>453688</v>
      </c>
      <c r="FK7" s="431">
        <v>447406</v>
      </c>
      <c r="FL7" s="413">
        <v>1.4</v>
      </c>
      <c r="FM7" s="689"/>
      <c r="FN7" s="758"/>
      <c r="FO7" s="244" t="s">
        <v>49</v>
      </c>
      <c r="FP7" s="414">
        <v>59</v>
      </c>
      <c r="FQ7" s="422">
        <v>65</v>
      </c>
      <c r="FR7" s="375">
        <v>73</v>
      </c>
      <c r="FS7" s="423">
        <v>197</v>
      </c>
      <c r="FT7" s="424">
        <v>189</v>
      </c>
      <c r="FU7" s="1150">
        <v>4.2300000000000004</v>
      </c>
      <c r="FV7" s="742"/>
      <c r="FW7" s="254" t="s">
        <v>50</v>
      </c>
      <c r="FX7" s="255">
        <v>635.94000000000005</v>
      </c>
      <c r="FY7" s="256">
        <v>650.42999999999995</v>
      </c>
      <c r="FZ7" s="257">
        <v>-2.23</v>
      </c>
      <c r="GA7" s="255">
        <v>478.78</v>
      </c>
      <c r="GB7" s="428">
        <v>470.77</v>
      </c>
      <c r="GC7" s="257">
        <v>1.7</v>
      </c>
      <c r="GD7" s="255">
        <v>634.78</v>
      </c>
      <c r="GE7" s="256">
        <v>649.12</v>
      </c>
      <c r="GF7" s="257">
        <v>-2.21</v>
      </c>
      <c r="GG7" s="362"/>
      <c r="GH7" s="208"/>
      <c r="GI7" s="208" t="s">
        <v>51</v>
      </c>
      <c r="GJ7" s="375">
        <v>390</v>
      </c>
      <c r="GK7" s="375">
        <v>390</v>
      </c>
      <c r="GL7" s="375">
        <v>390</v>
      </c>
      <c r="GM7" s="375">
        <v>390</v>
      </c>
      <c r="GN7" s="208"/>
      <c r="GO7" s="509" t="s">
        <v>179</v>
      </c>
      <c r="GP7" s="1097">
        <v>52.32</v>
      </c>
      <c r="GQ7" s="531">
        <v>55.28</v>
      </c>
      <c r="GR7" s="1285">
        <v>-2.96</v>
      </c>
      <c r="GS7" s="4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/>
      <c r="GZ7" s="1311"/>
      <c r="HA7" s="1311"/>
      <c r="HB7" s="1311"/>
      <c r="HC7" s="1313">
        <v>0</v>
      </c>
      <c r="HD7" s="1314">
        <v>0</v>
      </c>
      <c r="HE7" s="1315">
        <v>0</v>
      </c>
      <c r="HF7" s="741"/>
      <c r="HG7" s="741"/>
      <c r="HH7" s="136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/>
      <c r="HN7" s="1311"/>
      <c r="HO7" s="1311"/>
      <c r="HP7" s="1311"/>
      <c r="HQ7" s="1313">
        <v>0</v>
      </c>
      <c r="HR7" s="1314">
        <v>0</v>
      </c>
      <c r="HS7" s="1315">
        <v>0</v>
      </c>
      <c r="HT7" s="433"/>
      <c r="HU7" s="1543"/>
      <c r="HV7" s="1544"/>
      <c r="HW7" s="1543"/>
      <c r="HX7" s="1279"/>
      <c r="HY7" s="418"/>
      <c r="HZ7" s="418"/>
      <c r="IA7" s="418"/>
      <c r="IB7" s="418"/>
      <c r="IC7" s="1542"/>
      <c r="ID7" s="1518"/>
      <c r="IE7" s="253"/>
      <c r="IF7" s="1089"/>
      <c r="IG7" s="419"/>
      <c r="IH7" s="521"/>
      <c r="II7" s="521"/>
      <c r="IJ7" s="521"/>
      <c r="IK7" s="521"/>
      <c r="IM7" s="370" t="s">
        <v>48</v>
      </c>
      <c r="IN7" s="430">
        <v>525769</v>
      </c>
      <c r="IO7" s="431">
        <v>509152</v>
      </c>
      <c r="IP7" s="413">
        <v>3.26</v>
      </c>
      <c r="IQ7" s="689"/>
      <c r="IR7" s="758"/>
      <c r="IS7" s="244" t="s">
        <v>49</v>
      </c>
      <c r="IT7" s="414">
        <v>193</v>
      </c>
      <c r="IU7" s="422">
        <v>133</v>
      </c>
      <c r="IV7" s="375">
        <v>294</v>
      </c>
      <c r="IW7" s="423">
        <v>620</v>
      </c>
      <c r="IX7" s="424">
        <v>682</v>
      </c>
      <c r="IY7" s="1150">
        <v>-9.09</v>
      </c>
      <c r="IZ7" s="208"/>
      <c r="JA7" s="254" t="s">
        <v>50</v>
      </c>
      <c r="JB7" s="255">
        <v>647.91999999999996</v>
      </c>
      <c r="JC7" s="256">
        <v>643.61</v>
      </c>
      <c r="JD7" s="257">
        <v>0.67</v>
      </c>
      <c r="JE7" s="255">
        <v>481.51</v>
      </c>
      <c r="JF7" s="428">
        <v>480.92</v>
      </c>
      <c r="JG7" s="257">
        <v>0.12</v>
      </c>
      <c r="JH7" s="255">
        <v>644.05999999999995</v>
      </c>
      <c r="JI7" s="256">
        <v>639.72</v>
      </c>
      <c r="JJ7" s="257">
        <v>0.68</v>
      </c>
      <c r="JK7" s="362"/>
      <c r="JL7" s="208"/>
      <c r="JM7" s="208" t="s">
        <v>51</v>
      </c>
      <c r="JN7" s="375">
        <v>390</v>
      </c>
      <c r="JO7" s="375">
        <v>390</v>
      </c>
      <c r="JP7" s="375">
        <v>390</v>
      </c>
      <c r="JQ7" s="375">
        <v>390</v>
      </c>
      <c r="JR7" s="208"/>
      <c r="JS7" s="509" t="s">
        <v>179</v>
      </c>
      <c r="JT7" s="1097">
        <v>64.48</v>
      </c>
      <c r="JU7" s="531">
        <v>67.3</v>
      </c>
      <c r="JV7" s="1285">
        <v>-2.82</v>
      </c>
      <c r="JW7" s="4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/>
      <c r="KD7" s="1311"/>
      <c r="KE7" s="1311"/>
      <c r="KF7" s="1311"/>
      <c r="KG7" s="1313">
        <v>0</v>
      </c>
      <c r="KH7" s="1314">
        <v>0</v>
      </c>
      <c r="KI7" s="1315">
        <v>0</v>
      </c>
      <c r="KJ7" s="945"/>
      <c r="KK7" s="945"/>
      <c r="KL7" s="1370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/>
      <c r="KR7" s="1311"/>
      <c r="KS7" s="1311"/>
      <c r="KT7" s="1311"/>
      <c r="KU7" s="1313">
        <v>0</v>
      </c>
      <c r="KV7" s="1314">
        <v>0</v>
      </c>
      <c r="KW7" s="1315">
        <v>0</v>
      </c>
      <c r="KX7" s="433"/>
      <c r="KY7" s="1543"/>
      <c r="KZ7" s="1544"/>
      <c r="LA7" s="1543"/>
      <c r="LB7" s="1279"/>
      <c r="LC7" s="418"/>
      <c r="LD7" s="418"/>
      <c r="LE7" s="418"/>
      <c r="LF7" s="418"/>
      <c r="LG7" s="1542"/>
      <c r="LH7" s="1518"/>
      <c r="LI7" s="253"/>
      <c r="LJ7" s="1089"/>
      <c r="LK7" s="419"/>
      <c r="LL7" s="521"/>
      <c r="LM7" s="521"/>
      <c r="LN7" s="521"/>
      <c r="LO7" s="521"/>
      <c r="LQ7" s="370" t="s">
        <v>48</v>
      </c>
      <c r="LR7" s="371">
        <v>2167927</v>
      </c>
      <c r="LS7" s="372">
        <v>2071961</v>
      </c>
      <c r="LT7" s="413">
        <v>4.63</v>
      </c>
      <c r="LU7" s="408"/>
      <c r="LV7" s="408"/>
      <c r="LW7" s="1205" t="s">
        <v>49</v>
      </c>
      <c r="LX7" s="1100">
        <v>1517</v>
      </c>
      <c r="LY7" s="1203">
        <v>1530</v>
      </c>
      <c r="LZ7" s="1204">
        <v>-0.85</v>
      </c>
      <c r="MA7" s="206"/>
      <c r="MB7" s="254" t="s">
        <v>50</v>
      </c>
      <c r="MC7" s="255">
        <v>650.55999999999995</v>
      </c>
      <c r="MD7" s="548">
        <v>647.97</v>
      </c>
      <c r="ME7" s="257">
        <v>0.4</v>
      </c>
      <c r="MF7" s="255">
        <v>488.62</v>
      </c>
      <c r="MG7" s="548">
        <v>481.87</v>
      </c>
      <c r="MH7" s="257">
        <v>1.4</v>
      </c>
      <c r="MI7" s="255">
        <v>647.72</v>
      </c>
      <c r="MJ7" s="548">
        <v>645.04999999999995</v>
      </c>
      <c r="MK7" s="257">
        <v>0.41</v>
      </c>
      <c r="ML7" s="230"/>
      <c r="MM7" s="230"/>
      <c r="MN7" s="230" t="s">
        <v>51</v>
      </c>
      <c r="MO7" s="721">
        <v>390</v>
      </c>
      <c r="MP7" s="721">
        <v>390</v>
      </c>
      <c r="MQ7" s="721">
        <v>390</v>
      </c>
      <c r="MR7" s="721">
        <v>390</v>
      </c>
      <c r="MS7" s="721">
        <v>390</v>
      </c>
      <c r="MT7" s="571"/>
      <c r="MU7" s="509" t="s">
        <v>179</v>
      </c>
      <c r="MV7" s="1097">
        <v>66.33</v>
      </c>
      <c r="MW7" s="531">
        <v>67.64</v>
      </c>
      <c r="MX7" s="1285">
        <v>-1.31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414">
        <v>411814</v>
      </c>
      <c r="C8" s="376">
        <v>373189</v>
      </c>
      <c r="D8" s="340">
        <v>10.35</v>
      </c>
      <c r="E8" s="387"/>
      <c r="F8" s="387"/>
      <c r="G8" s="244" t="s">
        <v>55</v>
      </c>
      <c r="H8" s="414">
        <v>141</v>
      </c>
      <c r="I8" s="422">
        <v>173</v>
      </c>
      <c r="J8" s="375">
        <v>95</v>
      </c>
      <c r="K8" s="423">
        <v>409</v>
      </c>
      <c r="L8" s="424">
        <v>361</v>
      </c>
      <c r="M8" s="1150">
        <v>13.3</v>
      </c>
      <c r="N8" s="208"/>
      <c r="O8" s="254" t="s">
        <v>56</v>
      </c>
      <c r="P8" s="255">
        <v>331.45</v>
      </c>
      <c r="Q8" s="256">
        <v>310.24</v>
      </c>
      <c r="R8" s="257">
        <v>6.84</v>
      </c>
      <c r="S8" s="255">
        <v>392.52</v>
      </c>
      <c r="T8" s="428">
        <v>374.6</v>
      </c>
      <c r="U8" s="257">
        <v>4.78</v>
      </c>
      <c r="V8" s="255">
        <v>332.45</v>
      </c>
      <c r="W8" s="256">
        <v>311.19</v>
      </c>
      <c r="X8" s="257">
        <v>6.83</v>
      </c>
      <c r="Y8" s="362"/>
      <c r="Z8" s="208"/>
      <c r="AA8" s="208" t="s">
        <v>57</v>
      </c>
      <c r="AB8" s="375">
        <v>39</v>
      </c>
      <c r="AC8" s="375">
        <v>39</v>
      </c>
      <c r="AD8" s="375">
        <v>39</v>
      </c>
      <c r="AE8" s="375">
        <v>39</v>
      </c>
      <c r="AF8" s="208"/>
      <c r="AG8" s="509" t="s">
        <v>58</v>
      </c>
      <c r="AH8" s="1095">
        <v>607390</v>
      </c>
      <c r="AI8" s="533">
        <v>567620</v>
      </c>
      <c r="AJ8" s="1285">
        <v>7.01</v>
      </c>
      <c r="AK8" s="216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/>
      <c r="AR8" s="1318"/>
      <c r="AS8" s="1318"/>
      <c r="AT8" s="1318"/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/>
      <c r="BF8" s="1318"/>
      <c r="BG8" s="1318"/>
      <c r="BH8" s="1318"/>
      <c r="BI8" s="1320">
        <v>0</v>
      </c>
      <c r="BJ8" s="1314">
        <v>0</v>
      </c>
      <c r="BK8" s="1315">
        <v>0</v>
      </c>
      <c r="BL8" s="433"/>
      <c r="BM8" s="1089"/>
      <c r="BN8" s="1544"/>
      <c r="BO8" s="1543"/>
      <c r="BP8" s="1292"/>
      <c r="BQ8" s="426"/>
      <c r="BR8" s="426"/>
      <c r="BS8" s="426"/>
      <c r="BT8" s="426"/>
      <c r="BU8" s="1542"/>
      <c r="BV8" s="1518"/>
      <c r="BW8" s="253"/>
      <c r="BX8" s="1089"/>
      <c r="BY8" s="419"/>
      <c r="BZ8" s="521"/>
      <c r="CA8" s="521"/>
      <c r="CB8" s="521"/>
      <c r="CC8" s="521"/>
      <c r="CE8" s="374" t="s">
        <v>54</v>
      </c>
      <c r="CF8" s="414">
        <v>457781</v>
      </c>
      <c r="CG8" s="376">
        <v>436884</v>
      </c>
      <c r="CH8" s="340">
        <v>4.78</v>
      </c>
      <c r="CI8" s="689"/>
      <c r="CJ8" s="759"/>
      <c r="CK8" s="244" t="s">
        <v>55</v>
      </c>
      <c r="CL8" s="414">
        <v>96</v>
      </c>
      <c r="CM8" s="422">
        <v>31</v>
      </c>
      <c r="CN8" s="375">
        <v>35</v>
      </c>
      <c r="CO8" s="423">
        <v>162</v>
      </c>
      <c r="CP8" s="424">
        <v>139</v>
      </c>
      <c r="CQ8" s="1150">
        <v>16.55</v>
      </c>
      <c r="CR8" s="208"/>
      <c r="CS8" s="254" t="s">
        <v>56</v>
      </c>
      <c r="CT8" s="255">
        <v>419.05</v>
      </c>
      <c r="CU8" s="256">
        <v>412.36</v>
      </c>
      <c r="CV8" s="257">
        <v>1.62</v>
      </c>
      <c r="CW8" s="255">
        <v>529.38</v>
      </c>
      <c r="CX8" s="428">
        <v>538.19000000000005</v>
      </c>
      <c r="CY8" s="257">
        <v>-1.64</v>
      </c>
      <c r="CZ8" s="255">
        <v>421.44</v>
      </c>
      <c r="DA8" s="256">
        <v>415.14</v>
      </c>
      <c r="DB8" s="257">
        <v>1.52</v>
      </c>
      <c r="DC8" s="362"/>
      <c r="DD8" s="208"/>
      <c r="DE8" s="208" t="s">
        <v>57</v>
      </c>
      <c r="DF8" s="375">
        <v>39</v>
      </c>
      <c r="DG8" s="375">
        <v>39</v>
      </c>
      <c r="DH8" s="375">
        <v>39</v>
      </c>
      <c r="DI8" s="375">
        <v>39</v>
      </c>
      <c r="DJ8" s="208"/>
      <c r="DK8" s="509" t="s">
        <v>58</v>
      </c>
      <c r="DL8" s="1095">
        <v>515004</v>
      </c>
      <c r="DM8" s="533">
        <v>495976</v>
      </c>
      <c r="DN8" s="1285">
        <v>3.84</v>
      </c>
      <c r="DO8" s="216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/>
      <c r="DV8" s="1318"/>
      <c r="DW8" s="1318"/>
      <c r="DX8" s="1318"/>
      <c r="DY8" s="1320">
        <v>0</v>
      </c>
      <c r="DZ8" s="1314">
        <v>0</v>
      </c>
      <c r="EA8" s="1315">
        <v>0</v>
      </c>
      <c r="EB8" s="954"/>
      <c r="EC8" s="954"/>
      <c r="ED8" s="1368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/>
      <c r="EJ8" s="1318"/>
      <c r="EK8" s="1318"/>
      <c r="EL8" s="1318"/>
      <c r="EM8" s="1320">
        <v>0</v>
      </c>
      <c r="EN8" s="1314">
        <v>0</v>
      </c>
      <c r="EO8" s="1315">
        <v>0</v>
      </c>
      <c r="EP8" s="433"/>
      <c r="EQ8" s="1089"/>
      <c r="ER8" s="1544"/>
      <c r="ES8" s="1543"/>
      <c r="ET8" s="1292"/>
      <c r="EU8" s="426"/>
      <c r="EV8" s="426"/>
      <c r="EW8" s="426"/>
      <c r="EX8" s="426"/>
      <c r="EY8" s="1542"/>
      <c r="EZ8" s="1518"/>
      <c r="FA8" s="253"/>
      <c r="FB8" s="1089"/>
      <c r="FC8" s="419"/>
      <c r="FD8" s="521"/>
      <c r="FE8" s="521"/>
      <c r="FF8" s="521"/>
      <c r="FG8" s="420"/>
      <c r="FI8" s="374" t="s">
        <v>54</v>
      </c>
      <c r="FJ8" s="414">
        <v>386031</v>
      </c>
      <c r="FK8" s="376">
        <v>379941</v>
      </c>
      <c r="FL8" s="340">
        <v>1.6</v>
      </c>
      <c r="FM8" s="689"/>
      <c r="FN8" s="519"/>
      <c r="FO8" s="244" t="s">
        <v>55</v>
      </c>
      <c r="FP8" s="414">
        <v>32</v>
      </c>
      <c r="FQ8" s="422">
        <v>18</v>
      </c>
      <c r="FR8" s="375">
        <v>23</v>
      </c>
      <c r="FS8" s="423">
        <v>73</v>
      </c>
      <c r="FT8" s="424">
        <v>70</v>
      </c>
      <c r="FU8" s="1150">
        <v>4.29</v>
      </c>
      <c r="FV8" s="742"/>
      <c r="FW8" s="254" t="s">
        <v>56</v>
      </c>
      <c r="FX8" s="255">
        <v>384.72</v>
      </c>
      <c r="FY8" s="256">
        <v>392.96</v>
      </c>
      <c r="FZ8" s="257">
        <v>-2.1</v>
      </c>
      <c r="GA8" s="255">
        <v>304.3</v>
      </c>
      <c r="GB8" s="428">
        <v>313.85000000000002</v>
      </c>
      <c r="GC8" s="257">
        <v>-3.04</v>
      </c>
      <c r="GD8" s="255">
        <v>384.13</v>
      </c>
      <c r="GE8" s="256">
        <v>392.38</v>
      </c>
      <c r="GF8" s="257">
        <v>-2.1</v>
      </c>
      <c r="GG8" s="362"/>
      <c r="GH8" s="208"/>
      <c r="GI8" s="208" t="s">
        <v>57</v>
      </c>
      <c r="GJ8" s="375">
        <v>39</v>
      </c>
      <c r="GK8" s="375">
        <v>39</v>
      </c>
      <c r="GL8" s="375">
        <v>39</v>
      </c>
      <c r="GM8" s="375">
        <v>39</v>
      </c>
      <c r="GN8" s="208"/>
      <c r="GO8" s="509" t="s">
        <v>58</v>
      </c>
      <c r="GP8" s="1095">
        <v>431715</v>
      </c>
      <c r="GQ8" s="533">
        <v>426969</v>
      </c>
      <c r="GR8" s="1285">
        <v>1.1100000000000001</v>
      </c>
      <c r="GS8" s="216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/>
      <c r="GZ8" s="1318"/>
      <c r="HA8" s="1318"/>
      <c r="HB8" s="1318"/>
      <c r="HC8" s="1320">
        <v>0</v>
      </c>
      <c r="HD8" s="1314">
        <v>0</v>
      </c>
      <c r="HE8" s="1315">
        <v>0</v>
      </c>
      <c r="HF8" s="741"/>
      <c r="HG8" s="741"/>
      <c r="HH8" s="136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/>
      <c r="HN8" s="1318"/>
      <c r="HO8" s="1318"/>
      <c r="HP8" s="1318"/>
      <c r="HQ8" s="1320">
        <v>0</v>
      </c>
      <c r="HR8" s="1314">
        <v>0</v>
      </c>
      <c r="HS8" s="1315">
        <v>0</v>
      </c>
      <c r="HT8" s="433"/>
      <c r="HU8" s="1089"/>
      <c r="HV8" s="1544"/>
      <c r="HW8" s="1543"/>
      <c r="HX8" s="1292"/>
      <c r="HY8" s="426"/>
      <c r="HZ8" s="426"/>
      <c r="IA8" s="426"/>
      <c r="IB8" s="426"/>
      <c r="IC8" s="1542"/>
      <c r="ID8" s="1518"/>
      <c r="IE8" s="253"/>
      <c r="IF8" s="1089"/>
      <c r="IG8" s="419"/>
      <c r="IH8" s="521"/>
      <c r="II8" s="521"/>
      <c r="IJ8" s="521"/>
      <c r="IK8" s="521"/>
      <c r="IM8" s="374" t="s">
        <v>54</v>
      </c>
      <c r="IN8" s="414">
        <v>392563</v>
      </c>
      <c r="IO8" s="376">
        <v>385397</v>
      </c>
      <c r="IP8" s="340">
        <v>1.86</v>
      </c>
      <c r="IQ8" s="689"/>
      <c r="IR8" s="519"/>
      <c r="IS8" s="244" t="s">
        <v>55</v>
      </c>
      <c r="IT8" s="414">
        <v>87</v>
      </c>
      <c r="IU8" s="422">
        <v>88</v>
      </c>
      <c r="IV8" s="375">
        <v>43</v>
      </c>
      <c r="IW8" s="423">
        <v>218</v>
      </c>
      <c r="IX8" s="424">
        <v>234</v>
      </c>
      <c r="IY8" s="1150">
        <v>-6.84</v>
      </c>
      <c r="IZ8" s="208"/>
      <c r="JA8" s="254" t="s">
        <v>56</v>
      </c>
      <c r="JB8" s="255">
        <v>410.01</v>
      </c>
      <c r="JC8" s="256">
        <v>430.24</v>
      </c>
      <c r="JD8" s="257">
        <v>-4.7</v>
      </c>
      <c r="JE8" s="255">
        <v>301.85000000000002</v>
      </c>
      <c r="JF8" s="428">
        <v>301.79000000000002</v>
      </c>
      <c r="JG8" s="257">
        <v>0.02</v>
      </c>
      <c r="JH8" s="255">
        <v>407.5</v>
      </c>
      <c r="JI8" s="256">
        <v>427.17</v>
      </c>
      <c r="JJ8" s="257">
        <v>-4.5999999999999996</v>
      </c>
      <c r="JK8" s="362"/>
      <c r="JL8" s="208"/>
      <c r="JM8" s="208" t="s">
        <v>57</v>
      </c>
      <c r="JN8" s="375">
        <v>39</v>
      </c>
      <c r="JO8" s="375">
        <v>39</v>
      </c>
      <c r="JP8" s="375">
        <v>39</v>
      </c>
      <c r="JQ8" s="375">
        <v>39</v>
      </c>
      <c r="JR8" s="208"/>
      <c r="JS8" s="509" t="s">
        <v>58</v>
      </c>
      <c r="JT8" s="1095">
        <v>482802</v>
      </c>
      <c r="JU8" s="533">
        <v>470273</v>
      </c>
      <c r="JV8" s="1285">
        <v>2.66</v>
      </c>
      <c r="JW8" s="216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/>
      <c r="KD8" s="1318"/>
      <c r="KE8" s="1318"/>
      <c r="KF8" s="1318"/>
      <c r="KG8" s="1320">
        <v>0</v>
      </c>
      <c r="KH8" s="1314">
        <v>0</v>
      </c>
      <c r="KI8" s="1315">
        <v>0</v>
      </c>
      <c r="KJ8" s="945"/>
      <c r="KK8" s="945"/>
      <c r="KL8" s="1370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/>
      <c r="KR8" s="1318"/>
      <c r="KS8" s="1318"/>
      <c r="KT8" s="1318"/>
      <c r="KU8" s="1320">
        <v>0</v>
      </c>
      <c r="KV8" s="1314">
        <v>0</v>
      </c>
      <c r="KW8" s="1315">
        <v>0</v>
      </c>
      <c r="KX8" s="433"/>
      <c r="KY8" s="1089"/>
      <c r="KZ8" s="1544"/>
      <c r="LA8" s="1543"/>
      <c r="LB8" s="1292"/>
      <c r="LC8" s="426"/>
      <c r="LD8" s="426"/>
      <c r="LE8" s="426"/>
      <c r="LF8" s="426"/>
      <c r="LG8" s="1542"/>
      <c r="LH8" s="1518"/>
      <c r="LI8" s="253"/>
      <c r="LJ8" s="1089"/>
      <c r="LK8" s="419"/>
      <c r="LL8" s="521"/>
      <c r="LM8" s="521"/>
      <c r="LN8" s="521"/>
      <c r="LO8" s="521"/>
      <c r="LQ8" s="374" t="s">
        <v>54</v>
      </c>
      <c r="LR8" s="375">
        <v>1648189</v>
      </c>
      <c r="LS8" s="376">
        <v>1575411</v>
      </c>
      <c r="LT8" s="340">
        <v>4.62</v>
      </c>
      <c r="LU8" s="408"/>
      <c r="LV8" s="408"/>
      <c r="LW8" s="1205" t="s">
        <v>55</v>
      </c>
      <c r="LX8" s="1100">
        <v>862</v>
      </c>
      <c r="LY8" s="1203">
        <v>804</v>
      </c>
      <c r="LZ8" s="1204">
        <v>7.21</v>
      </c>
      <c r="MA8" s="206"/>
      <c r="MB8" s="254" t="s">
        <v>56</v>
      </c>
      <c r="MC8" s="255">
        <v>387.43</v>
      </c>
      <c r="MD8" s="548">
        <v>389.59</v>
      </c>
      <c r="ME8" s="257">
        <v>-0.55000000000000004</v>
      </c>
      <c r="MF8" s="255">
        <v>402.98</v>
      </c>
      <c r="MG8" s="548">
        <v>404.66</v>
      </c>
      <c r="MH8" s="257">
        <v>-0.42</v>
      </c>
      <c r="MI8" s="255">
        <v>387.71</v>
      </c>
      <c r="MJ8" s="548">
        <v>389.85</v>
      </c>
      <c r="MK8" s="257">
        <v>-0.55000000000000004</v>
      </c>
      <c r="ML8" s="230"/>
      <c r="MM8" s="230"/>
      <c r="MN8" s="230" t="s">
        <v>57</v>
      </c>
      <c r="MO8" s="721">
        <v>39</v>
      </c>
      <c r="MP8" s="721">
        <v>39</v>
      </c>
      <c r="MQ8" s="721">
        <v>39</v>
      </c>
      <c r="MR8" s="721">
        <v>39</v>
      </c>
      <c r="MS8" s="721">
        <v>39</v>
      </c>
      <c r="MT8" s="571"/>
      <c r="MU8" s="509" t="s">
        <v>58</v>
      </c>
      <c r="MV8" s="1095">
        <v>2036911</v>
      </c>
      <c r="MW8" s="533">
        <v>1960838</v>
      </c>
      <c r="MX8" s="1285">
        <v>3.88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434">
        <v>224386</v>
      </c>
      <c r="C9" s="380">
        <v>216317</v>
      </c>
      <c r="D9" s="351">
        <v>3.73</v>
      </c>
      <c r="E9" s="387"/>
      <c r="F9" s="387"/>
      <c r="G9" s="244" t="s">
        <v>60</v>
      </c>
      <c r="H9" s="414">
        <v>130</v>
      </c>
      <c r="I9" s="422">
        <v>235</v>
      </c>
      <c r="J9" s="375">
        <v>216</v>
      </c>
      <c r="K9" s="423">
        <v>581</v>
      </c>
      <c r="L9" s="424">
        <v>542</v>
      </c>
      <c r="M9" s="1150">
        <v>7.2</v>
      </c>
      <c r="N9" s="208"/>
      <c r="O9" s="254" t="s">
        <v>61</v>
      </c>
      <c r="P9" s="255">
        <v>265.87</v>
      </c>
      <c r="Q9" s="256">
        <v>257.61</v>
      </c>
      <c r="R9" s="257">
        <v>3.21</v>
      </c>
      <c r="S9" s="255">
        <v>157.91999999999999</v>
      </c>
      <c r="T9" s="428">
        <v>155.97</v>
      </c>
      <c r="U9" s="257">
        <v>1.25</v>
      </c>
      <c r="V9" s="255">
        <v>264.10000000000002</v>
      </c>
      <c r="W9" s="256">
        <v>256.10000000000002</v>
      </c>
      <c r="X9" s="257">
        <v>3.12</v>
      </c>
      <c r="Y9" s="362"/>
      <c r="Z9" s="208"/>
      <c r="AA9" s="208" t="s">
        <v>62</v>
      </c>
      <c r="AB9" s="375">
        <v>6</v>
      </c>
      <c r="AC9" s="375">
        <v>6</v>
      </c>
      <c r="AD9" s="375">
        <v>6</v>
      </c>
      <c r="AE9" s="375">
        <v>6</v>
      </c>
      <c r="AF9" s="208"/>
      <c r="AG9" s="509" t="s">
        <v>180</v>
      </c>
      <c r="AH9" s="1098">
        <v>2.69</v>
      </c>
      <c r="AI9" s="512">
        <v>2.84</v>
      </c>
      <c r="AJ9" s="1285">
        <v>-0.15</v>
      </c>
      <c r="AK9" s="417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/>
      <c r="AR9" s="1318"/>
      <c r="AS9" s="1318"/>
      <c r="AT9" s="1318"/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/>
      <c r="BF9" s="1318"/>
      <c r="BG9" s="1318"/>
      <c r="BH9" s="1318"/>
      <c r="BI9" s="1320">
        <v>0</v>
      </c>
      <c r="BJ9" s="1314">
        <v>0</v>
      </c>
      <c r="BK9" s="1315">
        <v>0</v>
      </c>
      <c r="BL9" s="433"/>
      <c r="BM9" s="1546"/>
      <c r="BN9" s="1546"/>
      <c r="BO9" s="1543"/>
      <c r="BP9" s="1292"/>
      <c r="BQ9" s="426"/>
      <c r="BR9" s="426"/>
      <c r="BS9" s="426"/>
      <c r="BT9" s="426"/>
      <c r="BU9" s="1542"/>
      <c r="BV9" s="1518"/>
      <c r="BW9" s="253"/>
      <c r="BX9" s="1089"/>
      <c r="BY9" s="419"/>
      <c r="BZ9" s="521"/>
      <c r="CA9" s="521"/>
      <c r="CB9" s="521"/>
      <c r="CC9" s="521"/>
      <c r="CE9" s="378" t="s">
        <v>34</v>
      </c>
      <c r="CF9" s="434">
        <v>94489</v>
      </c>
      <c r="CG9" s="380">
        <v>89013</v>
      </c>
      <c r="CH9" s="351">
        <v>6.15</v>
      </c>
      <c r="CI9" s="689"/>
      <c r="CJ9" s="758"/>
      <c r="CK9" s="244" t="s">
        <v>60</v>
      </c>
      <c r="CL9" s="414">
        <v>42</v>
      </c>
      <c r="CM9" s="422">
        <v>66</v>
      </c>
      <c r="CN9" s="375">
        <v>134</v>
      </c>
      <c r="CO9" s="423">
        <v>242</v>
      </c>
      <c r="CP9" s="424">
        <v>236</v>
      </c>
      <c r="CQ9" s="1150">
        <v>2.54</v>
      </c>
      <c r="CR9" s="208"/>
      <c r="CS9" s="254" t="s">
        <v>61</v>
      </c>
      <c r="CT9" s="255">
        <v>233.49</v>
      </c>
      <c r="CU9" s="256">
        <v>230.81</v>
      </c>
      <c r="CV9" s="257">
        <v>1.1599999999999999</v>
      </c>
      <c r="CW9" s="255">
        <v>168.05</v>
      </c>
      <c r="CX9" s="428">
        <v>161.85</v>
      </c>
      <c r="CY9" s="257">
        <v>3.83</v>
      </c>
      <c r="CZ9" s="255">
        <v>232.08</v>
      </c>
      <c r="DA9" s="256">
        <v>229.28</v>
      </c>
      <c r="DB9" s="257">
        <v>1.22</v>
      </c>
      <c r="DC9" s="362"/>
      <c r="DD9" s="208"/>
      <c r="DE9" s="208" t="s">
        <v>62</v>
      </c>
      <c r="DF9" s="375">
        <v>6</v>
      </c>
      <c r="DG9" s="375">
        <v>6</v>
      </c>
      <c r="DH9" s="375">
        <v>6</v>
      </c>
      <c r="DI9" s="375">
        <v>6</v>
      </c>
      <c r="DJ9" s="208"/>
      <c r="DK9" s="509" t="s">
        <v>180</v>
      </c>
      <c r="DL9" s="1098">
        <v>2.73</v>
      </c>
      <c r="DM9" s="512">
        <v>2.82</v>
      </c>
      <c r="DN9" s="1285">
        <v>-0.09</v>
      </c>
      <c r="DO9" s="417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/>
      <c r="DV9" s="1318"/>
      <c r="DW9" s="1318"/>
      <c r="DX9" s="1318"/>
      <c r="DY9" s="1320">
        <v>0</v>
      </c>
      <c r="DZ9" s="1314">
        <v>0</v>
      </c>
      <c r="EA9" s="1315">
        <v>0</v>
      </c>
      <c r="EB9" s="954"/>
      <c r="EC9" s="954"/>
      <c r="ED9" s="1368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/>
      <c r="EJ9" s="1318"/>
      <c r="EK9" s="1318"/>
      <c r="EL9" s="1318"/>
      <c r="EM9" s="1320">
        <v>0</v>
      </c>
      <c r="EN9" s="1314">
        <v>0</v>
      </c>
      <c r="EO9" s="1315">
        <v>0</v>
      </c>
      <c r="EP9" s="433"/>
      <c r="EQ9" s="1546"/>
      <c r="ER9" s="1546"/>
      <c r="ES9" s="1543"/>
      <c r="ET9" s="1292"/>
      <c r="EU9" s="426"/>
      <c r="EV9" s="426"/>
      <c r="EW9" s="426"/>
      <c r="EX9" s="426"/>
      <c r="EY9" s="1542"/>
      <c r="EZ9" s="1518"/>
      <c r="FA9" s="253"/>
      <c r="FB9" s="1089"/>
      <c r="FC9" s="419"/>
      <c r="FD9" s="521"/>
      <c r="FE9" s="521"/>
      <c r="FF9" s="521"/>
      <c r="FG9" s="420"/>
      <c r="FI9" s="378" t="s">
        <v>34</v>
      </c>
      <c r="FJ9" s="434">
        <v>67657</v>
      </c>
      <c r="FK9" s="380">
        <v>67465</v>
      </c>
      <c r="FL9" s="351">
        <v>0.28000000000000003</v>
      </c>
      <c r="FM9" s="689"/>
      <c r="FN9" s="758"/>
      <c r="FO9" s="244" t="s">
        <v>60</v>
      </c>
      <c r="FP9" s="414">
        <v>97</v>
      </c>
      <c r="FQ9" s="422">
        <v>51</v>
      </c>
      <c r="FR9" s="375">
        <v>77</v>
      </c>
      <c r="FS9" s="423">
        <v>225</v>
      </c>
      <c r="FT9" s="424">
        <v>237</v>
      </c>
      <c r="FU9" s="1150">
        <v>-5.0599999999999996</v>
      </c>
      <c r="FV9" s="742"/>
      <c r="FW9" s="254" t="s">
        <v>61</v>
      </c>
      <c r="FX9" s="255">
        <v>280.12</v>
      </c>
      <c r="FY9" s="256">
        <v>294.89</v>
      </c>
      <c r="FZ9" s="257">
        <v>-5.01</v>
      </c>
      <c r="GA9" s="255">
        <v>145.16999999999999</v>
      </c>
      <c r="GB9" s="428">
        <v>148.29</v>
      </c>
      <c r="GC9" s="257">
        <v>-2.1</v>
      </c>
      <c r="GD9" s="255">
        <v>279.12</v>
      </c>
      <c r="GE9" s="256">
        <v>293.82</v>
      </c>
      <c r="GF9" s="257">
        <v>-5</v>
      </c>
      <c r="GG9" s="362"/>
      <c r="GH9" s="208"/>
      <c r="GI9" s="208" t="s">
        <v>62</v>
      </c>
      <c r="GJ9" s="375">
        <v>6</v>
      </c>
      <c r="GK9" s="375">
        <v>6</v>
      </c>
      <c r="GL9" s="375">
        <v>6</v>
      </c>
      <c r="GM9" s="375">
        <v>6</v>
      </c>
      <c r="GN9" s="208"/>
      <c r="GO9" s="509" t="s">
        <v>180</v>
      </c>
      <c r="GP9" s="1098">
        <v>2.65</v>
      </c>
      <c r="GQ9" s="512">
        <v>2.68</v>
      </c>
      <c r="GR9" s="1285">
        <v>-0.03</v>
      </c>
      <c r="GS9" s="417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/>
      <c r="GZ9" s="1318"/>
      <c r="HA9" s="1318"/>
      <c r="HB9" s="1318"/>
      <c r="HC9" s="1320">
        <v>0</v>
      </c>
      <c r="HD9" s="1314">
        <v>0</v>
      </c>
      <c r="HE9" s="1315">
        <v>0</v>
      </c>
      <c r="HF9" s="741"/>
      <c r="HG9" s="741"/>
      <c r="HH9" s="136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/>
      <c r="HN9" s="1318"/>
      <c r="HO9" s="1318"/>
      <c r="HP9" s="1318"/>
      <c r="HQ9" s="1320">
        <v>0</v>
      </c>
      <c r="HR9" s="1314">
        <v>0</v>
      </c>
      <c r="HS9" s="1315">
        <v>0</v>
      </c>
      <c r="HT9" s="433"/>
      <c r="HU9" s="1546"/>
      <c r="HV9" s="1546"/>
      <c r="HW9" s="1543"/>
      <c r="HX9" s="1292"/>
      <c r="HY9" s="426"/>
      <c r="HZ9" s="426"/>
      <c r="IA9" s="426"/>
      <c r="IB9" s="426"/>
      <c r="IC9" s="1542"/>
      <c r="ID9" s="1518"/>
      <c r="IE9" s="253"/>
      <c r="IF9" s="1089"/>
      <c r="IG9" s="419"/>
      <c r="IH9" s="521"/>
      <c r="II9" s="521"/>
      <c r="IJ9" s="521"/>
      <c r="IK9" s="521"/>
      <c r="IM9" s="378" t="s">
        <v>34</v>
      </c>
      <c r="IN9" s="434">
        <v>133206</v>
      </c>
      <c r="IO9" s="380">
        <v>123755</v>
      </c>
      <c r="IP9" s="351">
        <v>7.64</v>
      </c>
      <c r="IQ9" s="689"/>
      <c r="IR9" s="758"/>
      <c r="IS9" s="244" t="s">
        <v>60</v>
      </c>
      <c r="IT9" s="414">
        <v>289</v>
      </c>
      <c r="IU9" s="422">
        <v>258</v>
      </c>
      <c r="IV9" s="375">
        <v>347</v>
      </c>
      <c r="IW9" s="423">
        <v>894</v>
      </c>
      <c r="IX9" s="424">
        <v>858</v>
      </c>
      <c r="IY9" s="1150">
        <v>4.2</v>
      </c>
      <c r="IZ9" s="208"/>
      <c r="JA9" s="254" t="s">
        <v>61</v>
      </c>
      <c r="JB9" s="255">
        <v>283.26</v>
      </c>
      <c r="JC9" s="256">
        <v>297.60000000000002</v>
      </c>
      <c r="JD9" s="257">
        <v>-4.82</v>
      </c>
      <c r="JE9" s="255">
        <v>108.52</v>
      </c>
      <c r="JF9" s="428">
        <v>117.21</v>
      </c>
      <c r="JG9" s="257">
        <v>-7.41</v>
      </c>
      <c r="JH9" s="255">
        <v>279.20999999999998</v>
      </c>
      <c r="JI9" s="256">
        <v>293.29000000000002</v>
      </c>
      <c r="JJ9" s="257">
        <v>-4.8</v>
      </c>
      <c r="JK9" s="362"/>
      <c r="JL9" s="208"/>
      <c r="JM9" s="208" t="s">
        <v>62</v>
      </c>
      <c r="JN9" s="375">
        <v>6</v>
      </c>
      <c r="JO9" s="375">
        <v>6</v>
      </c>
      <c r="JP9" s="375">
        <v>6</v>
      </c>
      <c r="JQ9" s="375">
        <v>6</v>
      </c>
      <c r="JR9" s="208"/>
      <c r="JS9" s="509" t="s">
        <v>180</v>
      </c>
      <c r="JT9" s="1098">
        <v>2.77</v>
      </c>
      <c r="JU9" s="512">
        <v>2.85</v>
      </c>
      <c r="JV9" s="1285">
        <v>-0.08</v>
      </c>
      <c r="JW9" s="417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/>
      <c r="KD9" s="1318"/>
      <c r="KE9" s="1318"/>
      <c r="KF9" s="1318"/>
      <c r="KG9" s="1320">
        <v>0</v>
      </c>
      <c r="KH9" s="1314">
        <v>0</v>
      </c>
      <c r="KI9" s="1315">
        <v>0</v>
      </c>
      <c r="KJ9" s="945"/>
      <c r="KK9" s="945"/>
      <c r="KL9" s="1370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/>
      <c r="KR9" s="1318"/>
      <c r="KS9" s="1318"/>
      <c r="KT9" s="1318"/>
      <c r="KU9" s="1320">
        <v>0</v>
      </c>
      <c r="KV9" s="1314">
        <v>0</v>
      </c>
      <c r="KW9" s="1315">
        <v>0</v>
      </c>
      <c r="KX9" s="433"/>
      <c r="KY9" s="1546"/>
      <c r="KZ9" s="1546"/>
      <c r="LA9" s="1543"/>
      <c r="LB9" s="1292"/>
      <c r="LC9" s="426"/>
      <c r="LD9" s="426"/>
      <c r="LE9" s="426"/>
      <c r="LF9" s="426"/>
      <c r="LG9" s="1542"/>
      <c r="LH9" s="1518"/>
      <c r="LI9" s="253"/>
      <c r="LJ9" s="1089"/>
      <c r="LK9" s="419"/>
      <c r="LL9" s="521"/>
      <c r="LM9" s="521"/>
      <c r="LN9" s="521"/>
      <c r="LO9" s="521"/>
      <c r="LQ9" s="378" t="s">
        <v>34</v>
      </c>
      <c r="LR9" s="434">
        <v>519738</v>
      </c>
      <c r="LS9" s="564">
        <v>496550</v>
      </c>
      <c r="LT9" s="351">
        <v>4.67</v>
      </c>
      <c r="LU9" s="408"/>
      <c r="LV9" s="408"/>
      <c r="LW9" s="1205" t="s">
        <v>60</v>
      </c>
      <c r="LX9" s="1100">
        <v>1942</v>
      </c>
      <c r="LY9" s="1203">
        <v>1873</v>
      </c>
      <c r="LZ9" s="1204">
        <v>3.68</v>
      </c>
      <c r="MA9" s="206"/>
      <c r="MB9" s="254" t="s">
        <v>61</v>
      </c>
      <c r="MC9" s="255">
        <v>263.97000000000003</v>
      </c>
      <c r="MD9" s="548">
        <v>268.57</v>
      </c>
      <c r="ME9" s="257">
        <v>-1.71</v>
      </c>
      <c r="MF9" s="255">
        <v>144.25</v>
      </c>
      <c r="MG9" s="548">
        <v>144.12</v>
      </c>
      <c r="MH9" s="257">
        <v>0.09</v>
      </c>
      <c r="MI9" s="255">
        <v>261.86</v>
      </c>
      <c r="MJ9" s="548">
        <v>266.38</v>
      </c>
      <c r="MK9" s="257">
        <v>-1.7</v>
      </c>
      <c r="ML9" s="230"/>
      <c r="MM9" s="230"/>
      <c r="MN9" s="230" t="s">
        <v>62</v>
      </c>
      <c r="MO9" s="721">
        <v>6</v>
      </c>
      <c r="MP9" s="721">
        <v>6</v>
      </c>
      <c r="MQ9" s="721">
        <v>6</v>
      </c>
      <c r="MR9" s="721">
        <v>6</v>
      </c>
      <c r="MS9" s="721">
        <v>6</v>
      </c>
      <c r="MT9" s="571"/>
      <c r="MU9" s="509" t="s">
        <v>180</v>
      </c>
      <c r="MV9" s="1098">
        <v>2.71</v>
      </c>
      <c r="MW9" s="512">
        <v>2.8</v>
      </c>
      <c r="MX9" s="1285">
        <v>-0.09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412">
        <v>27288</v>
      </c>
      <c r="C10" s="372">
        <v>22170</v>
      </c>
      <c r="D10" s="413">
        <v>23.09</v>
      </c>
      <c r="E10" s="387"/>
      <c r="F10" s="387"/>
      <c r="G10" s="244" t="s">
        <v>66</v>
      </c>
      <c r="H10" s="414">
        <v>80</v>
      </c>
      <c r="I10" s="422">
        <v>152</v>
      </c>
      <c r="J10" s="375">
        <v>105</v>
      </c>
      <c r="K10" s="423">
        <v>337</v>
      </c>
      <c r="L10" s="424">
        <v>329</v>
      </c>
      <c r="M10" s="1150">
        <v>2.4300000000000002</v>
      </c>
      <c r="N10" s="208"/>
      <c r="O10" s="254" t="s">
        <v>67</v>
      </c>
      <c r="P10" s="255">
        <v>152.68</v>
      </c>
      <c r="Q10" s="256">
        <v>150.63999999999999</v>
      </c>
      <c r="R10" s="257">
        <v>1.35</v>
      </c>
      <c r="S10" s="255">
        <v>126.11</v>
      </c>
      <c r="T10" s="428">
        <v>125.33</v>
      </c>
      <c r="U10" s="257">
        <v>0.62</v>
      </c>
      <c r="V10" s="255">
        <v>152.24</v>
      </c>
      <c r="W10" s="256">
        <v>150.27000000000001</v>
      </c>
      <c r="X10" s="257">
        <v>1.31</v>
      </c>
      <c r="Y10" s="362"/>
      <c r="Z10" s="208"/>
      <c r="AA10" s="208" t="s">
        <v>68</v>
      </c>
      <c r="AB10" s="375">
        <v>8</v>
      </c>
      <c r="AC10" s="375">
        <v>8</v>
      </c>
      <c r="AD10" s="375">
        <v>8</v>
      </c>
      <c r="AE10" s="375">
        <v>8</v>
      </c>
      <c r="AF10" s="208"/>
      <c r="AG10" s="514" t="s">
        <v>181</v>
      </c>
      <c r="AH10" s="1099">
        <v>1.95</v>
      </c>
      <c r="AI10" s="515">
        <v>1.97</v>
      </c>
      <c r="AJ10" s="1321">
        <v>-0.02</v>
      </c>
      <c r="AK10" s="417"/>
      <c r="AL10" s="1309" t="s">
        <v>70</v>
      </c>
      <c r="AM10" s="1317">
        <v>1508</v>
      </c>
      <c r="AN10" s="1318">
        <v>0</v>
      </c>
      <c r="AO10" s="1318">
        <v>13416</v>
      </c>
      <c r="AP10" s="1319">
        <v>0</v>
      </c>
      <c r="AQ10" s="1318"/>
      <c r="AR10" s="1318"/>
      <c r="AS10" s="1318"/>
      <c r="AT10" s="1318"/>
      <c r="AU10" s="1320">
        <v>14924</v>
      </c>
      <c r="AV10" s="1314">
        <v>1192</v>
      </c>
      <c r="AW10" s="1315">
        <v>16116</v>
      </c>
      <c r="AX10" s="206"/>
      <c r="AY10" s="206"/>
      <c r="AZ10" s="1309" t="s">
        <v>70</v>
      </c>
      <c r="BA10" s="1317">
        <v>2196</v>
      </c>
      <c r="BB10" s="1318">
        <v>0</v>
      </c>
      <c r="BC10" s="1318">
        <v>2805</v>
      </c>
      <c r="BD10" s="1319">
        <v>0</v>
      </c>
      <c r="BE10" s="1318"/>
      <c r="BF10" s="1318"/>
      <c r="BG10" s="1318"/>
      <c r="BH10" s="1318"/>
      <c r="BI10" s="1320">
        <v>5001</v>
      </c>
      <c r="BJ10" s="1314">
        <v>1495</v>
      </c>
      <c r="BK10" s="1315">
        <v>6496</v>
      </c>
      <c r="BL10" s="433"/>
      <c r="BM10" s="1546"/>
      <c r="BN10" s="1546"/>
      <c r="BO10" s="1543"/>
      <c r="BP10" s="1526"/>
      <c r="BQ10" s="418"/>
      <c r="BR10" s="418"/>
      <c r="BS10" s="418"/>
      <c r="BT10" s="418"/>
      <c r="BU10" s="1542"/>
      <c r="BV10" s="1518"/>
      <c r="BW10" s="253"/>
      <c r="BX10" s="1089"/>
      <c r="BY10" s="419"/>
      <c r="BZ10" s="521"/>
      <c r="CA10" s="521"/>
      <c r="CB10" s="521"/>
      <c r="CC10" s="521"/>
      <c r="CE10" s="382" t="s">
        <v>65</v>
      </c>
      <c r="CF10" s="412">
        <v>32499</v>
      </c>
      <c r="CG10" s="372">
        <v>33348</v>
      </c>
      <c r="CH10" s="413">
        <v>-2.5499999999999998</v>
      </c>
      <c r="CI10" s="689"/>
      <c r="CJ10" s="758"/>
      <c r="CK10" s="244" t="s">
        <v>66</v>
      </c>
      <c r="CL10" s="414">
        <v>67</v>
      </c>
      <c r="CM10" s="422">
        <v>80</v>
      </c>
      <c r="CN10" s="375">
        <v>42</v>
      </c>
      <c r="CO10" s="423">
        <v>189</v>
      </c>
      <c r="CP10" s="424">
        <v>174</v>
      </c>
      <c r="CQ10" s="1150">
        <v>8.6199999999999992</v>
      </c>
      <c r="CR10" s="208"/>
      <c r="CS10" s="254" t="s">
        <v>67</v>
      </c>
      <c r="CT10" s="255">
        <v>171.66</v>
      </c>
      <c r="CU10" s="256">
        <v>170.84</v>
      </c>
      <c r="CV10" s="257">
        <v>0.48</v>
      </c>
      <c r="CW10" s="255">
        <v>77.900000000000006</v>
      </c>
      <c r="CX10" s="428">
        <v>82.19</v>
      </c>
      <c r="CY10" s="257">
        <v>-5.22</v>
      </c>
      <c r="CZ10" s="255">
        <v>169.64</v>
      </c>
      <c r="DA10" s="256">
        <v>168.88</v>
      </c>
      <c r="DB10" s="257">
        <v>0.45</v>
      </c>
      <c r="DC10" s="362"/>
      <c r="DD10" s="208"/>
      <c r="DE10" s="208" t="s">
        <v>68</v>
      </c>
      <c r="DF10" s="375">
        <v>8</v>
      </c>
      <c r="DG10" s="375">
        <v>8</v>
      </c>
      <c r="DH10" s="375">
        <v>8</v>
      </c>
      <c r="DI10" s="375">
        <v>8</v>
      </c>
      <c r="DJ10" s="208"/>
      <c r="DK10" s="514" t="s">
        <v>181</v>
      </c>
      <c r="DL10" s="1099">
        <v>1.96</v>
      </c>
      <c r="DM10" s="515">
        <v>1.99</v>
      </c>
      <c r="DN10" s="1321">
        <v>-0.03</v>
      </c>
      <c r="DO10" s="417"/>
      <c r="DP10" s="1309" t="s">
        <v>70</v>
      </c>
      <c r="DQ10" s="1317">
        <v>9383</v>
      </c>
      <c r="DR10" s="1318">
        <v>0</v>
      </c>
      <c r="DS10" s="1318">
        <v>23500</v>
      </c>
      <c r="DT10" s="1319">
        <v>0</v>
      </c>
      <c r="DU10" s="1318"/>
      <c r="DV10" s="1318"/>
      <c r="DW10" s="1318"/>
      <c r="DX10" s="1318"/>
      <c r="DY10" s="1320">
        <v>32883</v>
      </c>
      <c r="DZ10" s="1314">
        <v>138</v>
      </c>
      <c r="EA10" s="1315">
        <v>33021</v>
      </c>
      <c r="EB10" s="954"/>
      <c r="EC10" s="954"/>
      <c r="ED10" s="1368" t="s">
        <v>70</v>
      </c>
      <c r="EE10" s="1317">
        <v>1938</v>
      </c>
      <c r="EF10" s="1318">
        <v>0</v>
      </c>
      <c r="EG10" s="1318">
        <v>4021</v>
      </c>
      <c r="EH10" s="1319">
        <v>0</v>
      </c>
      <c r="EI10" s="1318"/>
      <c r="EJ10" s="1318"/>
      <c r="EK10" s="1318"/>
      <c r="EL10" s="1318"/>
      <c r="EM10" s="1320">
        <v>5959</v>
      </c>
      <c r="EN10" s="1314">
        <v>1121</v>
      </c>
      <c r="EO10" s="1315">
        <v>7080</v>
      </c>
      <c r="EP10" s="433"/>
      <c r="EQ10" s="1546"/>
      <c r="ER10" s="1546"/>
      <c r="ES10" s="1543"/>
      <c r="ET10" s="1526"/>
      <c r="EU10" s="418"/>
      <c r="EV10" s="418"/>
      <c r="EW10" s="418"/>
      <c r="EX10" s="418"/>
      <c r="EY10" s="1542"/>
      <c r="EZ10" s="1518"/>
      <c r="FA10" s="253"/>
      <c r="FB10" s="1089"/>
      <c r="FC10" s="419"/>
      <c r="FD10" s="521"/>
      <c r="FE10" s="521"/>
      <c r="FF10" s="521"/>
      <c r="FG10" s="420"/>
      <c r="FI10" s="382" t="s">
        <v>65</v>
      </c>
      <c r="FJ10" s="412">
        <v>10749</v>
      </c>
      <c r="FK10" s="372">
        <v>10474</v>
      </c>
      <c r="FL10" s="413">
        <v>2.63</v>
      </c>
      <c r="FM10" s="689"/>
      <c r="FN10" s="758"/>
      <c r="FO10" s="244" t="s">
        <v>66</v>
      </c>
      <c r="FP10" s="414">
        <v>52</v>
      </c>
      <c r="FQ10" s="422">
        <v>59</v>
      </c>
      <c r="FR10" s="375">
        <v>12</v>
      </c>
      <c r="FS10" s="423">
        <v>123</v>
      </c>
      <c r="FT10" s="424">
        <v>120</v>
      </c>
      <c r="FU10" s="1150">
        <v>2.5</v>
      </c>
      <c r="FV10" s="742"/>
      <c r="FW10" s="254" t="s">
        <v>67</v>
      </c>
      <c r="FX10" s="255">
        <v>142.18</v>
      </c>
      <c r="FY10" s="256">
        <v>151.47</v>
      </c>
      <c r="FZ10" s="257">
        <v>-6.13</v>
      </c>
      <c r="GA10" s="255">
        <v>87.94</v>
      </c>
      <c r="GB10" s="428">
        <v>99.34</v>
      </c>
      <c r="GC10" s="257">
        <v>-11.48</v>
      </c>
      <c r="GD10" s="255">
        <v>141.78</v>
      </c>
      <c r="GE10" s="256">
        <v>151.1</v>
      </c>
      <c r="GF10" s="257">
        <v>-6.17</v>
      </c>
      <c r="GG10" s="362"/>
      <c r="GH10" s="208"/>
      <c r="GI10" s="208" t="s">
        <v>68</v>
      </c>
      <c r="GJ10" s="375">
        <v>8</v>
      </c>
      <c r="GK10" s="375">
        <v>8</v>
      </c>
      <c r="GL10" s="375">
        <v>8</v>
      </c>
      <c r="GM10" s="375">
        <v>8</v>
      </c>
      <c r="GN10" s="208"/>
      <c r="GO10" s="514" t="s">
        <v>181</v>
      </c>
      <c r="GP10" s="1099">
        <v>2.04</v>
      </c>
      <c r="GQ10" s="515">
        <v>2</v>
      </c>
      <c r="GR10" s="1321">
        <v>0.04</v>
      </c>
      <c r="GS10" s="417"/>
      <c r="GT10" s="1309" t="s">
        <v>70</v>
      </c>
      <c r="GU10" s="1317">
        <v>1867</v>
      </c>
      <c r="GV10" s="1318">
        <v>0</v>
      </c>
      <c r="GW10" s="1318">
        <v>11548</v>
      </c>
      <c r="GX10" s="1319">
        <v>0</v>
      </c>
      <c r="GY10" s="1318"/>
      <c r="GZ10" s="1318"/>
      <c r="HA10" s="1318"/>
      <c r="HB10" s="1318"/>
      <c r="HC10" s="1320">
        <v>13415</v>
      </c>
      <c r="HD10" s="1314">
        <v>1232</v>
      </c>
      <c r="HE10" s="1315">
        <v>14647</v>
      </c>
      <c r="HF10" s="741"/>
      <c r="HG10" s="741"/>
      <c r="HH10" s="1369" t="s">
        <v>70</v>
      </c>
      <c r="HI10" s="1317">
        <v>131</v>
      </c>
      <c r="HJ10" s="1318">
        <v>0</v>
      </c>
      <c r="HK10" s="1318">
        <v>2226</v>
      </c>
      <c r="HL10" s="1319">
        <v>0</v>
      </c>
      <c r="HM10" s="1318"/>
      <c r="HN10" s="1318"/>
      <c r="HO10" s="1318"/>
      <c r="HP10" s="1318"/>
      <c r="HQ10" s="1320">
        <v>2357</v>
      </c>
      <c r="HR10" s="1314">
        <v>339</v>
      </c>
      <c r="HS10" s="1315">
        <v>2696</v>
      </c>
      <c r="HT10" s="433"/>
      <c r="HU10" s="1546"/>
      <c r="HV10" s="1546"/>
      <c r="HW10" s="1543"/>
      <c r="HX10" s="1526"/>
      <c r="HY10" s="418"/>
      <c r="HZ10" s="418"/>
      <c r="IA10" s="418"/>
      <c r="IB10" s="418"/>
      <c r="IC10" s="1542"/>
      <c r="ID10" s="1518"/>
      <c r="IE10" s="253"/>
      <c r="IF10" s="1089"/>
      <c r="IG10" s="419"/>
      <c r="IH10" s="521"/>
      <c r="II10" s="521"/>
      <c r="IJ10" s="521"/>
      <c r="IK10" s="521"/>
      <c r="IM10" s="382" t="s">
        <v>65</v>
      </c>
      <c r="IN10" s="412">
        <v>39788</v>
      </c>
      <c r="IO10" s="372">
        <v>40751</v>
      </c>
      <c r="IP10" s="413">
        <v>-2.36</v>
      </c>
      <c r="IQ10" s="689"/>
      <c r="IR10" s="758"/>
      <c r="IS10" s="244" t="s">
        <v>66</v>
      </c>
      <c r="IT10" s="414">
        <v>119</v>
      </c>
      <c r="IU10" s="422">
        <v>83</v>
      </c>
      <c r="IV10" s="375">
        <v>163</v>
      </c>
      <c r="IW10" s="423">
        <v>365</v>
      </c>
      <c r="IX10" s="424">
        <v>316</v>
      </c>
      <c r="IY10" s="1150">
        <v>15.51</v>
      </c>
      <c r="IZ10" s="208"/>
      <c r="JA10" s="254" t="s">
        <v>67</v>
      </c>
      <c r="JB10" s="255">
        <v>176.6</v>
      </c>
      <c r="JC10" s="256">
        <v>190.69</v>
      </c>
      <c r="JD10" s="257">
        <v>-7.39</v>
      </c>
      <c r="JE10" s="255">
        <v>92.44</v>
      </c>
      <c r="JF10" s="428">
        <v>95.02</v>
      </c>
      <c r="JG10" s="257">
        <v>-2.72</v>
      </c>
      <c r="JH10" s="255">
        <v>174.65</v>
      </c>
      <c r="JI10" s="256">
        <v>188.41</v>
      </c>
      <c r="JJ10" s="257">
        <v>-7.3</v>
      </c>
      <c r="JK10" s="362"/>
      <c r="JL10" s="208"/>
      <c r="JM10" s="208" t="s">
        <v>68</v>
      </c>
      <c r="JN10" s="375">
        <v>8</v>
      </c>
      <c r="JO10" s="375">
        <v>8</v>
      </c>
      <c r="JP10" s="375">
        <v>8</v>
      </c>
      <c r="JQ10" s="375">
        <v>8</v>
      </c>
      <c r="JR10" s="208"/>
      <c r="JS10" s="514" t="s">
        <v>181</v>
      </c>
      <c r="JT10" s="1099">
        <v>1.93</v>
      </c>
      <c r="JU10" s="515">
        <v>1.9</v>
      </c>
      <c r="JV10" s="1321">
        <v>0.03</v>
      </c>
      <c r="JW10" s="417"/>
      <c r="JX10" s="1309" t="s">
        <v>70</v>
      </c>
      <c r="JY10" s="1317">
        <v>3368</v>
      </c>
      <c r="JZ10" s="1318">
        <v>0</v>
      </c>
      <c r="KA10" s="1318">
        <v>29824</v>
      </c>
      <c r="KB10" s="1319">
        <v>0</v>
      </c>
      <c r="KC10" s="1318"/>
      <c r="KD10" s="1318"/>
      <c r="KE10" s="1318"/>
      <c r="KF10" s="1318"/>
      <c r="KG10" s="1320">
        <v>33192</v>
      </c>
      <c r="KH10" s="1314">
        <v>2185</v>
      </c>
      <c r="KI10" s="1315">
        <v>35377</v>
      </c>
      <c r="KJ10" s="945"/>
      <c r="KK10" s="945"/>
      <c r="KL10" s="1370" t="s">
        <v>70</v>
      </c>
      <c r="KM10" s="1317">
        <v>2452</v>
      </c>
      <c r="KN10" s="1318">
        <v>0</v>
      </c>
      <c r="KO10" s="1318">
        <v>5876</v>
      </c>
      <c r="KP10" s="1319">
        <v>0</v>
      </c>
      <c r="KQ10" s="1318"/>
      <c r="KR10" s="1318"/>
      <c r="KS10" s="1318"/>
      <c r="KT10" s="1318"/>
      <c r="KU10" s="1320">
        <v>8328</v>
      </c>
      <c r="KV10" s="1314">
        <v>2004</v>
      </c>
      <c r="KW10" s="1315">
        <v>10332</v>
      </c>
      <c r="KX10" s="433"/>
      <c r="KY10" s="1546"/>
      <c r="KZ10" s="1546"/>
      <c r="LA10" s="1543"/>
      <c r="LB10" s="1526"/>
      <c r="LC10" s="418"/>
      <c r="LD10" s="418"/>
      <c r="LE10" s="418"/>
      <c r="LF10" s="418"/>
      <c r="LG10" s="1542"/>
      <c r="LH10" s="1518"/>
      <c r="LI10" s="253"/>
      <c r="LJ10" s="1089"/>
      <c r="LK10" s="419"/>
      <c r="LL10" s="521"/>
      <c r="LM10" s="521"/>
      <c r="LN10" s="521"/>
      <c r="LO10" s="521"/>
      <c r="LQ10" s="382" t="s">
        <v>65</v>
      </c>
      <c r="LR10" s="371">
        <v>110324</v>
      </c>
      <c r="LS10" s="372">
        <v>106743</v>
      </c>
      <c r="LT10" s="413">
        <v>3.35</v>
      </c>
      <c r="LU10" s="408"/>
      <c r="LV10" s="408"/>
      <c r="LW10" s="1205" t="s">
        <v>66</v>
      </c>
      <c r="LX10" s="1100">
        <v>1014</v>
      </c>
      <c r="LY10" s="1203">
        <v>939</v>
      </c>
      <c r="LZ10" s="1204">
        <v>7.99</v>
      </c>
      <c r="MA10" s="206"/>
      <c r="MB10" s="254" t="s">
        <v>67</v>
      </c>
      <c r="MC10" s="255">
        <v>161.53</v>
      </c>
      <c r="MD10" s="548">
        <v>167.02</v>
      </c>
      <c r="ME10" s="257">
        <v>-3.29</v>
      </c>
      <c r="MF10" s="255">
        <v>94.64</v>
      </c>
      <c r="MG10" s="548">
        <v>96.48</v>
      </c>
      <c r="MH10" s="257">
        <v>-1.91</v>
      </c>
      <c r="MI10" s="255">
        <v>160.36000000000001</v>
      </c>
      <c r="MJ10" s="548">
        <v>165.78</v>
      </c>
      <c r="MK10" s="257">
        <v>-3.27</v>
      </c>
      <c r="ML10" s="230"/>
      <c r="MM10" s="230"/>
      <c r="MN10" s="230" t="s">
        <v>68</v>
      </c>
      <c r="MO10" s="721">
        <v>8</v>
      </c>
      <c r="MP10" s="721">
        <v>8</v>
      </c>
      <c r="MQ10" s="721">
        <v>8</v>
      </c>
      <c r="MR10" s="721">
        <v>8</v>
      </c>
      <c r="MS10" s="721">
        <v>8</v>
      </c>
      <c r="MT10" s="571"/>
      <c r="MU10" s="514" t="s">
        <v>181</v>
      </c>
      <c r="MV10" s="1099">
        <v>1.96</v>
      </c>
      <c r="MW10" s="515">
        <v>1.97</v>
      </c>
      <c r="MX10" s="1321">
        <v>-0.01</v>
      </c>
      <c r="MY10" s="579"/>
      <c r="MZ10" s="1309" t="s">
        <v>70</v>
      </c>
      <c r="NA10" s="1317">
        <v>16126</v>
      </c>
      <c r="NB10" s="1318">
        <v>0</v>
      </c>
      <c r="NC10" s="1318">
        <v>78288</v>
      </c>
      <c r="ND10" s="1319">
        <v>0</v>
      </c>
      <c r="NE10" s="1318"/>
      <c r="NF10" s="1318"/>
      <c r="NG10" s="1318"/>
      <c r="NH10" s="1318"/>
      <c r="NI10" s="1320">
        <v>94414</v>
      </c>
      <c r="NJ10" s="1314">
        <v>4747</v>
      </c>
      <c r="NK10" s="1315">
        <v>99161</v>
      </c>
      <c r="NL10" s="710"/>
      <c r="NM10" s="710"/>
      <c r="NN10" s="1309" t="s">
        <v>70</v>
      </c>
      <c r="NO10" s="1317">
        <v>6717</v>
      </c>
      <c r="NP10" s="1318">
        <v>0</v>
      </c>
      <c r="NQ10" s="1318">
        <v>14928</v>
      </c>
      <c r="NR10" s="1319">
        <v>0</v>
      </c>
      <c r="NS10" s="1318"/>
      <c r="NT10" s="1318"/>
      <c r="NU10" s="1318"/>
      <c r="NV10" s="1318"/>
      <c r="NW10" s="1320">
        <v>21645</v>
      </c>
      <c r="NX10" s="1314">
        <v>4959</v>
      </c>
      <c r="NY10" s="1315">
        <v>26604</v>
      </c>
    </row>
    <row r="11" spans="1:391" ht="22.5" customHeight="1" thickTop="1" thickBot="1" x14ac:dyDescent="0.25">
      <c r="A11" s="374" t="s">
        <v>54</v>
      </c>
      <c r="B11" s="414">
        <v>17604</v>
      </c>
      <c r="C11" s="376">
        <v>14362</v>
      </c>
      <c r="D11" s="340">
        <v>22.57</v>
      </c>
      <c r="E11" s="387"/>
      <c r="F11" s="387"/>
      <c r="G11" s="244" t="s">
        <v>71</v>
      </c>
      <c r="H11" s="414">
        <v>144</v>
      </c>
      <c r="I11" s="422">
        <v>455</v>
      </c>
      <c r="J11" s="375">
        <v>418</v>
      </c>
      <c r="K11" s="423">
        <v>1017</v>
      </c>
      <c r="L11" s="424">
        <v>845</v>
      </c>
      <c r="M11" s="1150">
        <v>20.36</v>
      </c>
      <c r="N11" s="208"/>
      <c r="O11" s="254" t="s">
        <v>72</v>
      </c>
      <c r="P11" s="255">
        <v>248.9</v>
      </c>
      <c r="Q11" s="256">
        <v>244.12</v>
      </c>
      <c r="R11" s="257">
        <v>1.96</v>
      </c>
      <c r="S11" s="255">
        <v>274.37</v>
      </c>
      <c r="T11" s="428">
        <v>271.55</v>
      </c>
      <c r="U11" s="257">
        <v>1.04</v>
      </c>
      <c r="V11" s="255">
        <v>249.32</v>
      </c>
      <c r="W11" s="256">
        <v>244.52</v>
      </c>
      <c r="X11" s="257">
        <v>1.96</v>
      </c>
      <c r="Y11" s="362"/>
      <c r="Z11" s="208"/>
      <c r="AA11" s="208" t="s">
        <v>73</v>
      </c>
      <c r="AB11" s="375">
        <v>10</v>
      </c>
      <c r="AC11" s="375">
        <v>10</v>
      </c>
      <c r="AD11" s="375">
        <v>10</v>
      </c>
      <c r="AE11" s="375">
        <v>10</v>
      </c>
      <c r="AF11" s="208"/>
      <c r="AG11" s="420" t="s">
        <v>182</v>
      </c>
      <c r="AH11" s="208"/>
      <c r="AI11" s="208"/>
      <c r="AJ11" s="208"/>
      <c r="AK11" s="208"/>
      <c r="AL11" s="1309" t="s">
        <v>75</v>
      </c>
      <c r="AM11" s="1322">
        <v>0</v>
      </c>
      <c r="AN11" s="1323">
        <v>0</v>
      </c>
      <c r="AO11" s="1323">
        <v>13359</v>
      </c>
      <c r="AP11" s="1319">
        <v>0</v>
      </c>
      <c r="AQ11" s="1318"/>
      <c r="AR11" s="1318"/>
      <c r="AS11" s="1318"/>
      <c r="AT11" s="1318"/>
      <c r="AU11" s="1320">
        <v>13359</v>
      </c>
      <c r="AV11" s="1314">
        <v>0</v>
      </c>
      <c r="AW11" s="1315">
        <v>13359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1405</v>
      </c>
      <c r="BD11" s="1319">
        <v>0</v>
      </c>
      <c r="BE11" s="1318"/>
      <c r="BF11" s="1318"/>
      <c r="BG11" s="1318"/>
      <c r="BH11" s="1318"/>
      <c r="BI11" s="1320">
        <v>1405</v>
      </c>
      <c r="BJ11" s="1314">
        <v>295</v>
      </c>
      <c r="BK11" s="1315">
        <v>1700</v>
      </c>
      <c r="BL11" s="433"/>
      <c r="BM11" s="1083"/>
      <c r="BN11" s="1083"/>
      <c r="BO11" s="1083"/>
      <c r="BP11" s="1292"/>
      <c r="BQ11" s="426"/>
      <c r="BR11" s="426"/>
      <c r="BS11" s="426"/>
      <c r="BT11" s="407"/>
      <c r="BU11" s="1542"/>
      <c r="BV11" s="1518"/>
      <c r="BW11" s="253"/>
      <c r="BX11" s="1089"/>
      <c r="BY11" s="419"/>
      <c r="BZ11" s="521"/>
      <c r="CA11" s="521"/>
      <c r="CB11" s="521"/>
      <c r="CC11" s="521"/>
      <c r="CE11" s="374" t="s">
        <v>54</v>
      </c>
      <c r="CF11" s="414">
        <v>26956</v>
      </c>
      <c r="CG11" s="376">
        <v>27741</v>
      </c>
      <c r="CH11" s="340">
        <v>-2.83</v>
      </c>
      <c r="CI11" s="507"/>
      <c r="CJ11" s="507"/>
      <c r="CK11" s="244" t="s">
        <v>71</v>
      </c>
      <c r="CL11" s="414">
        <v>348</v>
      </c>
      <c r="CM11" s="422">
        <v>318</v>
      </c>
      <c r="CN11" s="375">
        <v>133</v>
      </c>
      <c r="CO11" s="423">
        <v>799</v>
      </c>
      <c r="CP11" s="424">
        <v>820</v>
      </c>
      <c r="CQ11" s="1150">
        <v>-2.56</v>
      </c>
      <c r="CR11" s="208"/>
      <c r="CS11" s="254" t="s">
        <v>72</v>
      </c>
      <c r="CT11" s="255">
        <v>305.45</v>
      </c>
      <c r="CU11" s="256">
        <v>298.83999999999997</v>
      </c>
      <c r="CV11" s="257">
        <v>2.21</v>
      </c>
      <c r="CW11" s="255">
        <v>155.44</v>
      </c>
      <c r="CX11" s="428">
        <v>147.07</v>
      </c>
      <c r="CY11" s="257">
        <v>5.69</v>
      </c>
      <c r="CZ11" s="255">
        <v>302.20999999999998</v>
      </c>
      <c r="DA11" s="256">
        <v>295.49</v>
      </c>
      <c r="DB11" s="257">
        <v>2.27</v>
      </c>
      <c r="DC11" s="362"/>
      <c r="DD11" s="208"/>
      <c r="DE11" s="208" t="s">
        <v>73</v>
      </c>
      <c r="DF11" s="375">
        <v>10</v>
      </c>
      <c r="DG11" s="375">
        <v>10</v>
      </c>
      <c r="DH11" s="375">
        <v>10</v>
      </c>
      <c r="DI11" s="375">
        <v>10</v>
      </c>
      <c r="DJ11" s="208"/>
      <c r="DK11" s="420" t="s">
        <v>182</v>
      </c>
      <c r="DL11" s="208"/>
      <c r="DM11" s="208"/>
      <c r="DN11" s="208"/>
      <c r="DO11" s="208"/>
      <c r="DP11" s="1309" t="s">
        <v>75</v>
      </c>
      <c r="DQ11" s="1322">
        <v>0</v>
      </c>
      <c r="DR11" s="1323">
        <v>0</v>
      </c>
      <c r="DS11" s="1323">
        <v>10394</v>
      </c>
      <c r="DT11" s="1319">
        <v>0</v>
      </c>
      <c r="DU11" s="1318"/>
      <c r="DV11" s="1318"/>
      <c r="DW11" s="1318"/>
      <c r="DX11" s="1318"/>
      <c r="DY11" s="1320">
        <v>10394</v>
      </c>
      <c r="DZ11" s="1314">
        <v>0</v>
      </c>
      <c r="EA11" s="1315">
        <v>10394</v>
      </c>
      <c r="EB11" s="954"/>
      <c r="EC11" s="954"/>
      <c r="ED11" s="1368" t="s">
        <v>75</v>
      </c>
      <c r="EE11" s="1322">
        <v>0</v>
      </c>
      <c r="EF11" s="1323">
        <v>0</v>
      </c>
      <c r="EG11" s="1323">
        <v>632</v>
      </c>
      <c r="EH11" s="1319">
        <v>0</v>
      </c>
      <c r="EI11" s="1318"/>
      <c r="EJ11" s="1318"/>
      <c r="EK11" s="1318"/>
      <c r="EL11" s="1318"/>
      <c r="EM11" s="1320">
        <v>632</v>
      </c>
      <c r="EN11" s="1314">
        <v>0</v>
      </c>
      <c r="EO11" s="1315">
        <v>632</v>
      </c>
      <c r="EP11" s="433"/>
      <c r="EQ11" s="1083"/>
      <c r="ER11" s="1083"/>
      <c r="ES11" s="1083"/>
      <c r="ET11" s="1292"/>
      <c r="EU11" s="426"/>
      <c r="EV11" s="426"/>
      <c r="EW11" s="426"/>
      <c r="EX11" s="407"/>
      <c r="EY11" s="1542"/>
      <c r="EZ11" s="1518"/>
      <c r="FA11" s="253"/>
      <c r="FB11" s="1089"/>
      <c r="FC11" s="419"/>
      <c r="FD11" s="521"/>
      <c r="FE11" s="521"/>
      <c r="FF11" s="521"/>
      <c r="FG11" s="420"/>
      <c r="FI11" s="374" t="s">
        <v>54</v>
      </c>
      <c r="FJ11" s="414">
        <v>7164</v>
      </c>
      <c r="FK11" s="376">
        <v>6946</v>
      </c>
      <c r="FL11" s="340">
        <v>3.14</v>
      </c>
      <c r="FM11" s="507"/>
      <c r="FN11" s="507"/>
      <c r="FO11" s="244" t="s">
        <v>71</v>
      </c>
      <c r="FP11" s="414">
        <v>168</v>
      </c>
      <c r="FQ11" s="422">
        <v>145</v>
      </c>
      <c r="FR11" s="375">
        <v>143</v>
      </c>
      <c r="FS11" s="423">
        <v>456</v>
      </c>
      <c r="FT11" s="424">
        <v>506</v>
      </c>
      <c r="FU11" s="1150">
        <v>-9.8800000000000008</v>
      </c>
      <c r="FV11" s="742"/>
      <c r="FW11" s="254" t="s">
        <v>72</v>
      </c>
      <c r="FX11" s="255">
        <v>322.14</v>
      </c>
      <c r="FY11" s="256">
        <v>322.11</v>
      </c>
      <c r="FZ11" s="257">
        <v>0.01</v>
      </c>
      <c r="GA11" s="255">
        <v>170.3</v>
      </c>
      <c r="GB11" s="428">
        <v>179.96</v>
      </c>
      <c r="GC11" s="257">
        <v>-5.37</v>
      </c>
      <c r="GD11" s="255">
        <v>321.01</v>
      </c>
      <c r="GE11" s="256">
        <v>321.08</v>
      </c>
      <c r="GF11" s="257">
        <v>-0.02</v>
      </c>
      <c r="GG11" s="362"/>
      <c r="GH11" s="208"/>
      <c r="GI11" s="208" t="s">
        <v>73</v>
      </c>
      <c r="GJ11" s="375">
        <v>10</v>
      </c>
      <c r="GK11" s="375">
        <v>10</v>
      </c>
      <c r="GL11" s="375">
        <v>10</v>
      </c>
      <c r="GM11" s="375">
        <v>10</v>
      </c>
      <c r="GN11" s="208"/>
      <c r="GO11" s="420" t="s">
        <v>182</v>
      </c>
      <c r="GP11" s="208"/>
      <c r="GQ11" s="208"/>
      <c r="GR11" s="208"/>
      <c r="GS11" s="208"/>
      <c r="GT11" s="1309" t="s">
        <v>75</v>
      </c>
      <c r="GU11" s="1322">
        <v>0</v>
      </c>
      <c r="GV11" s="1323">
        <v>0</v>
      </c>
      <c r="GW11" s="1323">
        <v>13190</v>
      </c>
      <c r="GX11" s="1319">
        <v>0</v>
      </c>
      <c r="GY11" s="1318"/>
      <c r="GZ11" s="1318"/>
      <c r="HA11" s="1318"/>
      <c r="HB11" s="1318"/>
      <c r="HC11" s="1320">
        <v>13190</v>
      </c>
      <c r="HD11" s="1314">
        <v>0</v>
      </c>
      <c r="HE11" s="1315">
        <v>13190</v>
      </c>
      <c r="HF11" s="741"/>
      <c r="HG11" s="741"/>
      <c r="HH11" s="1369" t="s">
        <v>75</v>
      </c>
      <c r="HI11" s="1322">
        <v>0</v>
      </c>
      <c r="HJ11" s="1323">
        <v>0</v>
      </c>
      <c r="HK11" s="1323">
        <v>578</v>
      </c>
      <c r="HL11" s="1319">
        <v>0</v>
      </c>
      <c r="HM11" s="1318"/>
      <c r="HN11" s="1318"/>
      <c r="HO11" s="1318"/>
      <c r="HP11" s="1318"/>
      <c r="HQ11" s="1320">
        <v>578</v>
      </c>
      <c r="HR11" s="1314">
        <v>0</v>
      </c>
      <c r="HS11" s="1315">
        <v>578</v>
      </c>
      <c r="HT11" s="433"/>
      <c r="HU11" s="1083"/>
      <c r="HV11" s="1083"/>
      <c r="HW11" s="1083"/>
      <c r="HX11" s="1292"/>
      <c r="HY11" s="426"/>
      <c r="HZ11" s="426"/>
      <c r="IA11" s="426"/>
      <c r="IB11" s="407"/>
      <c r="IC11" s="1542"/>
      <c r="ID11" s="1518"/>
      <c r="IE11" s="253"/>
      <c r="IF11" s="1089"/>
      <c r="IG11" s="419"/>
      <c r="IH11" s="521"/>
      <c r="II11" s="521"/>
      <c r="IJ11" s="521"/>
      <c r="IK11" s="521"/>
      <c r="IM11" s="374" t="s">
        <v>54</v>
      </c>
      <c r="IN11" s="414">
        <v>24880</v>
      </c>
      <c r="IO11" s="376">
        <v>25680</v>
      </c>
      <c r="IP11" s="340">
        <v>-3.12</v>
      </c>
      <c r="IQ11" s="507"/>
      <c r="IR11" s="507"/>
      <c r="IS11" s="244" t="s">
        <v>71</v>
      </c>
      <c r="IT11" s="414">
        <v>351</v>
      </c>
      <c r="IU11" s="422">
        <v>399</v>
      </c>
      <c r="IV11" s="375">
        <v>308</v>
      </c>
      <c r="IW11" s="423">
        <v>1058</v>
      </c>
      <c r="IX11" s="424">
        <v>1130</v>
      </c>
      <c r="IY11" s="1150">
        <v>-6.37</v>
      </c>
      <c r="IZ11" s="208"/>
      <c r="JA11" s="254" t="s">
        <v>72</v>
      </c>
      <c r="JB11" s="255">
        <v>310.04000000000002</v>
      </c>
      <c r="JC11" s="256">
        <v>304.49</v>
      </c>
      <c r="JD11" s="257">
        <v>1.82</v>
      </c>
      <c r="JE11" s="255">
        <v>170.82</v>
      </c>
      <c r="JF11" s="428">
        <v>156.54</v>
      </c>
      <c r="JG11" s="257">
        <v>9.1199999999999992</v>
      </c>
      <c r="JH11" s="255">
        <v>306.82</v>
      </c>
      <c r="JI11" s="256">
        <v>300.95</v>
      </c>
      <c r="JJ11" s="257">
        <v>1.95</v>
      </c>
      <c r="JK11" s="362"/>
      <c r="JL11" s="208"/>
      <c r="JM11" s="208" t="s">
        <v>73</v>
      </c>
      <c r="JN11" s="375">
        <v>10</v>
      </c>
      <c r="JO11" s="375">
        <v>10</v>
      </c>
      <c r="JP11" s="375">
        <v>10</v>
      </c>
      <c r="JQ11" s="375">
        <v>10</v>
      </c>
      <c r="JR11" s="208"/>
      <c r="JS11" s="420" t="s">
        <v>182</v>
      </c>
      <c r="JT11" s="208"/>
      <c r="JU11" s="208"/>
      <c r="JV11" s="208"/>
      <c r="JW11" s="208"/>
      <c r="JX11" s="1309" t="s">
        <v>75</v>
      </c>
      <c r="JY11" s="1322">
        <v>0</v>
      </c>
      <c r="JZ11" s="1323">
        <v>0</v>
      </c>
      <c r="KA11" s="1323">
        <v>5402</v>
      </c>
      <c r="KB11" s="1319">
        <v>0</v>
      </c>
      <c r="KC11" s="1318"/>
      <c r="KD11" s="1318"/>
      <c r="KE11" s="1318"/>
      <c r="KF11" s="1318"/>
      <c r="KG11" s="1320">
        <v>5402</v>
      </c>
      <c r="KH11" s="1314">
        <v>14</v>
      </c>
      <c r="KI11" s="1315">
        <v>5416</v>
      </c>
      <c r="KJ11" s="945"/>
      <c r="KK11" s="945"/>
      <c r="KL11" s="1370" t="s">
        <v>75</v>
      </c>
      <c r="KM11" s="1322">
        <v>0</v>
      </c>
      <c r="KN11" s="1323">
        <v>0</v>
      </c>
      <c r="KO11" s="1323">
        <v>406</v>
      </c>
      <c r="KP11" s="1319">
        <v>0</v>
      </c>
      <c r="KQ11" s="1318"/>
      <c r="KR11" s="1318"/>
      <c r="KS11" s="1318"/>
      <c r="KT11" s="1318"/>
      <c r="KU11" s="1320">
        <v>406</v>
      </c>
      <c r="KV11" s="1314">
        <v>166</v>
      </c>
      <c r="KW11" s="1315">
        <v>572</v>
      </c>
      <c r="KX11" s="433"/>
      <c r="KY11" s="1083"/>
      <c r="KZ11" s="1083"/>
      <c r="LA11" s="1083"/>
      <c r="LB11" s="1292"/>
      <c r="LC11" s="426"/>
      <c r="LD11" s="426"/>
      <c r="LE11" s="426"/>
      <c r="LF11" s="407"/>
      <c r="LG11" s="1542"/>
      <c r="LH11" s="1518"/>
      <c r="LI11" s="253"/>
      <c r="LJ11" s="1089"/>
      <c r="LK11" s="419"/>
      <c r="LL11" s="521"/>
      <c r="LM11" s="521"/>
      <c r="LN11" s="521"/>
      <c r="LO11" s="521"/>
      <c r="LQ11" s="374" t="s">
        <v>54</v>
      </c>
      <c r="LR11" s="375">
        <v>76604</v>
      </c>
      <c r="LS11" s="563">
        <v>74729</v>
      </c>
      <c r="LT11" s="340">
        <v>2.5099999999999998</v>
      </c>
      <c r="LU11" s="408"/>
      <c r="LV11" s="408"/>
      <c r="LW11" s="1205" t="s">
        <v>71</v>
      </c>
      <c r="LX11" s="1100">
        <v>3330</v>
      </c>
      <c r="LY11" s="1203">
        <v>3301</v>
      </c>
      <c r="LZ11" s="1204">
        <v>0.88</v>
      </c>
      <c r="MA11" s="206"/>
      <c r="MB11" s="254" t="s">
        <v>72</v>
      </c>
      <c r="MC11" s="255">
        <v>296.27</v>
      </c>
      <c r="MD11" s="548">
        <v>293.39999999999998</v>
      </c>
      <c r="ME11" s="257">
        <v>0.98</v>
      </c>
      <c r="MF11" s="255">
        <v>189.15</v>
      </c>
      <c r="MG11" s="548">
        <v>177.31</v>
      </c>
      <c r="MH11" s="257">
        <v>6.68</v>
      </c>
      <c r="MI11" s="255">
        <v>294.39</v>
      </c>
      <c r="MJ11" s="548">
        <v>291.36</v>
      </c>
      <c r="MK11" s="257">
        <v>1.04</v>
      </c>
      <c r="ML11" s="230"/>
      <c r="MM11" s="230"/>
      <c r="MN11" s="230" t="s">
        <v>73</v>
      </c>
      <c r="MO11" s="721">
        <v>10</v>
      </c>
      <c r="MP11" s="721">
        <v>10</v>
      </c>
      <c r="MQ11" s="721">
        <v>10</v>
      </c>
      <c r="MR11" s="721">
        <v>10</v>
      </c>
      <c r="MS11" s="721">
        <v>10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42345</v>
      </c>
      <c r="ND11" s="1319">
        <v>0</v>
      </c>
      <c r="NE11" s="1318"/>
      <c r="NF11" s="1318"/>
      <c r="NG11" s="1318"/>
      <c r="NH11" s="1318"/>
      <c r="NI11" s="1320">
        <v>42345</v>
      </c>
      <c r="NJ11" s="1314">
        <v>14</v>
      </c>
      <c r="NK11" s="1315">
        <v>42359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3021</v>
      </c>
      <c r="NR11" s="1319">
        <v>0</v>
      </c>
      <c r="NS11" s="1318"/>
      <c r="NT11" s="1318"/>
      <c r="NU11" s="1318"/>
      <c r="NV11" s="1318"/>
      <c r="NW11" s="1320">
        <v>3021</v>
      </c>
      <c r="NX11" s="1314">
        <v>461</v>
      </c>
      <c r="NY11" s="1315">
        <v>3482</v>
      </c>
    </row>
    <row r="12" spans="1:391" ht="22.5" customHeight="1" thickTop="1" thickBot="1" x14ac:dyDescent="0.25">
      <c r="A12" s="383" t="s">
        <v>34</v>
      </c>
      <c r="B12" s="414">
        <v>9684</v>
      </c>
      <c r="C12" s="376">
        <v>7808</v>
      </c>
      <c r="D12" s="342">
        <v>24.03</v>
      </c>
      <c r="E12" s="387"/>
      <c r="F12" s="387"/>
      <c r="G12" s="244" t="s">
        <v>76</v>
      </c>
      <c r="H12" s="414">
        <v>194</v>
      </c>
      <c r="I12" s="422">
        <v>132</v>
      </c>
      <c r="J12" s="375">
        <v>271</v>
      </c>
      <c r="K12" s="423">
        <v>597</v>
      </c>
      <c r="L12" s="424">
        <v>623</v>
      </c>
      <c r="M12" s="1150">
        <v>-4.17</v>
      </c>
      <c r="N12" s="208"/>
      <c r="O12" s="263" t="s">
        <v>77</v>
      </c>
      <c r="P12" s="255">
        <v>136.76</v>
      </c>
      <c r="Q12" s="256">
        <v>130.79</v>
      </c>
      <c r="R12" s="257">
        <v>4.5599999999999996</v>
      </c>
      <c r="S12" s="255">
        <v>105.09</v>
      </c>
      <c r="T12" s="428">
        <v>103.05</v>
      </c>
      <c r="U12" s="257">
        <v>1.98</v>
      </c>
      <c r="V12" s="255">
        <v>136.24</v>
      </c>
      <c r="W12" s="256">
        <v>130.38</v>
      </c>
      <c r="X12" s="257">
        <v>4.49</v>
      </c>
      <c r="Y12" s="362"/>
      <c r="Z12" s="208"/>
      <c r="AA12" s="208" t="s">
        <v>78</v>
      </c>
      <c r="AB12" s="375">
        <v>9</v>
      </c>
      <c r="AC12" s="375">
        <v>9</v>
      </c>
      <c r="AD12" s="375">
        <v>9</v>
      </c>
      <c r="AE12" s="375">
        <v>9</v>
      </c>
      <c r="AF12" s="208"/>
      <c r="AG12" s="208"/>
      <c r="AH12" s="208"/>
      <c r="AI12" s="375"/>
      <c r="AJ12" s="208"/>
      <c r="AK12" s="208"/>
      <c r="AL12" s="1324" t="s">
        <v>47</v>
      </c>
      <c r="AM12" s="1325">
        <v>1508</v>
      </c>
      <c r="AN12" s="1326">
        <v>0</v>
      </c>
      <c r="AO12" s="1326">
        <v>26775</v>
      </c>
      <c r="AP12" s="1327">
        <v>0</v>
      </c>
      <c r="AQ12" s="1328"/>
      <c r="AR12" s="1328"/>
      <c r="AS12" s="1328"/>
      <c r="AT12" s="1328"/>
      <c r="AU12" s="1329">
        <v>28283</v>
      </c>
      <c r="AV12" s="1330">
        <v>1192</v>
      </c>
      <c r="AW12" s="1330">
        <v>29475</v>
      </c>
      <c r="AX12" s="206"/>
      <c r="AY12" s="206"/>
      <c r="AZ12" s="1324" t="s">
        <v>47</v>
      </c>
      <c r="BA12" s="1325">
        <v>2196</v>
      </c>
      <c r="BB12" s="1326">
        <v>0</v>
      </c>
      <c r="BC12" s="1326">
        <v>4210</v>
      </c>
      <c r="BD12" s="1327">
        <v>0</v>
      </c>
      <c r="BE12" s="1328"/>
      <c r="BF12" s="1328"/>
      <c r="BG12" s="1328"/>
      <c r="BH12" s="1328"/>
      <c r="BI12" s="1329">
        <v>6406</v>
      </c>
      <c r="BJ12" s="1330">
        <v>1790</v>
      </c>
      <c r="BK12" s="1330">
        <v>8196</v>
      </c>
      <c r="BL12" s="433"/>
      <c r="BM12" s="1280"/>
      <c r="BN12" s="1280"/>
      <c r="BO12" s="1280"/>
      <c r="BP12" s="1292"/>
      <c r="BQ12" s="426"/>
      <c r="BR12" s="426"/>
      <c r="BS12" s="407"/>
      <c r="BT12" s="407"/>
      <c r="BU12" s="1542"/>
      <c r="BV12" s="1518"/>
      <c r="BW12" s="253"/>
      <c r="BX12" s="1089"/>
      <c r="BY12" s="419"/>
      <c r="BZ12" s="521"/>
      <c r="CA12" s="521"/>
      <c r="CB12" s="521"/>
      <c r="CC12" s="521"/>
      <c r="CE12" s="383" t="s">
        <v>34</v>
      </c>
      <c r="CF12" s="414">
        <v>5543</v>
      </c>
      <c r="CG12" s="376">
        <v>5607</v>
      </c>
      <c r="CH12" s="342">
        <v>-1.1399999999999999</v>
      </c>
      <c r="CI12" s="507"/>
      <c r="CJ12" s="507"/>
      <c r="CK12" s="244" t="s">
        <v>76</v>
      </c>
      <c r="CL12" s="414">
        <v>162</v>
      </c>
      <c r="CM12" s="422">
        <v>148</v>
      </c>
      <c r="CN12" s="375">
        <v>94</v>
      </c>
      <c r="CO12" s="423">
        <v>404</v>
      </c>
      <c r="CP12" s="424">
        <v>371</v>
      </c>
      <c r="CQ12" s="1150">
        <v>8.89</v>
      </c>
      <c r="CR12" s="208"/>
      <c r="CS12" s="263" t="s">
        <v>77</v>
      </c>
      <c r="CT12" s="255">
        <v>99.18</v>
      </c>
      <c r="CU12" s="256">
        <v>99.14</v>
      </c>
      <c r="CV12" s="257">
        <v>0.04</v>
      </c>
      <c r="CW12" s="255">
        <v>52.68</v>
      </c>
      <c r="CX12" s="428">
        <v>53.71</v>
      </c>
      <c r="CY12" s="257">
        <v>-1.92</v>
      </c>
      <c r="CZ12" s="255">
        <v>98.18</v>
      </c>
      <c r="DA12" s="256">
        <v>98.14</v>
      </c>
      <c r="DB12" s="257">
        <v>0.04</v>
      </c>
      <c r="DC12" s="362"/>
      <c r="DD12" s="208"/>
      <c r="DE12" s="208" t="s">
        <v>78</v>
      </c>
      <c r="DF12" s="375">
        <v>9</v>
      </c>
      <c r="DG12" s="375">
        <v>9</v>
      </c>
      <c r="DH12" s="375">
        <v>9</v>
      </c>
      <c r="DI12" s="375">
        <v>9</v>
      </c>
      <c r="DJ12" s="208"/>
      <c r="DK12" s="208"/>
      <c r="DL12" s="208"/>
      <c r="DM12" s="375"/>
      <c r="DN12" s="208"/>
      <c r="DO12" s="208"/>
      <c r="DP12" s="1324" t="s">
        <v>47</v>
      </c>
      <c r="DQ12" s="1325">
        <v>9383</v>
      </c>
      <c r="DR12" s="1326">
        <v>0</v>
      </c>
      <c r="DS12" s="1326">
        <v>33894</v>
      </c>
      <c r="DT12" s="1327">
        <v>0</v>
      </c>
      <c r="DU12" s="1328"/>
      <c r="DV12" s="1328"/>
      <c r="DW12" s="1328"/>
      <c r="DX12" s="1328"/>
      <c r="DY12" s="1329">
        <v>43277</v>
      </c>
      <c r="DZ12" s="1330">
        <v>138</v>
      </c>
      <c r="EA12" s="1330">
        <v>43415</v>
      </c>
      <c r="EB12" s="1371"/>
      <c r="EC12" s="1371"/>
      <c r="ED12" s="1372" t="s">
        <v>47</v>
      </c>
      <c r="EE12" s="1325">
        <v>1938</v>
      </c>
      <c r="EF12" s="1326">
        <v>0</v>
      </c>
      <c r="EG12" s="1326">
        <v>4653</v>
      </c>
      <c r="EH12" s="1327">
        <v>0</v>
      </c>
      <c r="EI12" s="1328"/>
      <c r="EJ12" s="1328"/>
      <c r="EK12" s="1328"/>
      <c r="EL12" s="1328"/>
      <c r="EM12" s="1329">
        <v>6591</v>
      </c>
      <c r="EN12" s="1330">
        <v>1121</v>
      </c>
      <c r="EO12" s="1330">
        <v>7712</v>
      </c>
      <c r="EP12" s="433"/>
      <c r="EQ12" s="1280"/>
      <c r="ER12" s="1280"/>
      <c r="ES12" s="1280"/>
      <c r="ET12" s="1292"/>
      <c r="EU12" s="426"/>
      <c r="EV12" s="426"/>
      <c r="EW12" s="407"/>
      <c r="EX12" s="407"/>
      <c r="EY12" s="1542"/>
      <c r="EZ12" s="1518"/>
      <c r="FA12" s="253"/>
      <c r="FB12" s="1089"/>
      <c r="FC12" s="419"/>
      <c r="FD12" s="521"/>
      <c r="FE12" s="521"/>
      <c r="FF12" s="521"/>
      <c r="FG12" s="420"/>
      <c r="FI12" s="383" t="s">
        <v>34</v>
      </c>
      <c r="FJ12" s="414">
        <v>3585</v>
      </c>
      <c r="FK12" s="376">
        <v>3528</v>
      </c>
      <c r="FL12" s="342">
        <v>1.62</v>
      </c>
      <c r="FM12" s="507"/>
      <c r="FN12" s="507"/>
      <c r="FO12" s="244" t="s">
        <v>76</v>
      </c>
      <c r="FP12" s="414">
        <v>285</v>
      </c>
      <c r="FQ12" s="422">
        <v>165</v>
      </c>
      <c r="FR12" s="375">
        <v>223</v>
      </c>
      <c r="FS12" s="423">
        <v>673</v>
      </c>
      <c r="FT12" s="424">
        <v>697</v>
      </c>
      <c r="FU12" s="1150">
        <v>-3.44</v>
      </c>
      <c r="FV12" s="742"/>
      <c r="FW12" s="263" t="s">
        <v>77</v>
      </c>
      <c r="FX12" s="255">
        <v>99.67</v>
      </c>
      <c r="FY12" s="256">
        <v>106.61</v>
      </c>
      <c r="FZ12" s="257">
        <v>-6.51</v>
      </c>
      <c r="GA12" s="255">
        <v>60.02</v>
      </c>
      <c r="GB12" s="428">
        <v>63.35</v>
      </c>
      <c r="GC12" s="257">
        <v>-5.26</v>
      </c>
      <c r="GD12" s="255">
        <v>99.38</v>
      </c>
      <c r="GE12" s="256">
        <v>106.29</v>
      </c>
      <c r="GF12" s="257">
        <v>-6.5</v>
      </c>
      <c r="GG12" s="362"/>
      <c r="GH12" s="208"/>
      <c r="GI12" s="208" t="s">
        <v>78</v>
      </c>
      <c r="GJ12" s="375">
        <v>9</v>
      </c>
      <c r="GK12" s="375">
        <v>9</v>
      </c>
      <c r="GL12" s="375">
        <v>9</v>
      </c>
      <c r="GM12" s="375">
        <v>9</v>
      </c>
      <c r="GN12" s="208"/>
      <c r="GO12" s="208"/>
      <c r="GP12" s="208"/>
      <c r="GQ12" s="375"/>
      <c r="GR12" s="208"/>
      <c r="GS12" s="208"/>
      <c r="GT12" s="1324" t="s">
        <v>47</v>
      </c>
      <c r="GU12" s="1325">
        <v>1867</v>
      </c>
      <c r="GV12" s="1326">
        <v>0</v>
      </c>
      <c r="GW12" s="1326">
        <v>24738</v>
      </c>
      <c r="GX12" s="1327">
        <v>0</v>
      </c>
      <c r="GY12" s="1328"/>
      <c r="GZ12" s="1328"/>
      <c r="HA12" s="1328"/>
      <c r="HB12" s="1328"/>
      <c r="HC12" s="1329">
        <v>26605</v>
      </c>
      <c r="HD12" s="1330">
        <v>1232</v>
      </c>
      <c r="HE12" s="1330">
        <v>27837</v>
      </c>
      <c r="HF12" s="1373"/>
      <c r="HG12" s="1373"/>
      <c r="HH12" s="1374" t="s">
        <v>47</v>
      </c>
      <c r="HI12" s="1325">
        <v>131</v>
      </c>
      <c r="HJ12" s="1326">
        <v>0</v>
      </c>
      <c r="HK12" s="1326">
        <v>2804</v>
      </c>
      <c r="HL12" s="1327">
        <v>0</v>
      </c>
      <c r="HM12" s="1328"/>
      <c r="HN12" s="1328"/>
      <c r="HO12" s="1328"/>
      <c r="HP12" s="1328"/>
      <c r="HQ12" s="1329">
        <v>2935</v>
      </c>
      <c r="HR12" s="1330">
        <v>339</v>
      </c>
      <c r="HS12" s="1330">
        <v>3274</v>
      </c>
      <c r="HT12" s="433"/>
      <c r="HU12" s="1280"/>
      <c r="HV12" s="1280"/>
      <c r="HW12" s="1280"/>
      <c r="HX12" s="1292"/>
      <c r="HY12" s="426"/>
      <c r="HZ12" s="426"/>
      <c r="IA12" s="407"/>
      <c r="IB12" s="407"/>
      <c r="IC12" s="1542"/>
      <c r="ID12" s="1518"/>
      <c r="IE12" s="253"/>
      <c r="IF12" s="1089"/>
      <c r="IG12" s="419"/>
      <c r="IH12" s="521"/>
      <c r="II12" s="521"/>
      <c r="IJ12" s="521"/>
      <c r="IK12" s="521"/>
      <c r="IM12" s="383" t="s">
        <v>34</v>
      </c>
      <c r="IN12" s="414">
        <v>14908</v>
      </c>
      <c r="IO12" s="376">
        <v>15071</v>
      </c>
      <c r="IP12" s="342">
        <v>-1.08</v>
      </c>
      <c r="IQ12" s="507"/>
      <c r="IR12" s="507"/>
      <c r="IS12" s="244" t="s">
        <v>76</v>
      </c>
      <c r="IT12" s="414">
        <v>506</v>
      </c>
      <c r="IU12" s="422">
        <v>583</v>
      </c>
      <c r="IV12" s="375">
        <v>796</v>
      </c>
      <c r="IW12" s="423">
        <v>1885</v>
      </c>
      <c r="IX12" s="424">
        <v>2163</v>
      </c>
      <c r="IY12" s="1150">
        <v>-12.85</v>
      </c>
      <c r="IZ12" s="208"/>
      <c r="JA12" s="263" t="s">
        <v>77</v>
      </c>
      <c r="JB12" s="255">
        <v>144.61000000000001</v>
      </c>
      <c r="JC12" s="256">
        <v>154.19999999999999</v>
      </c>
      <c r="JD12" s="257">
        <v>-6.22</v>
      </c>
      <c r="JE12" s="255">
        <v>91.64</v>
      </c>
      <c r="JF12" s="428">
        <v>114.88</v>
      </c>
      <c r="JG12" s="257">
        <v>-20.23</v>
      </c>
      <c r="JH12" s="255">
        <v>143.38</v>
      </c>
      <c r="JI12" s="256">
        <v>153.26</v>
      </c>
      <c r="JJ12" s="257">
        <v>-6.45</v>
      </c>
      <c r="JK12" s="362"/>
      <c r="JL12" s="208"/>
      <c r="JM12" s="208" t="s">
        <v>78</v>
      </c>
      <c r="JN12" s="375">
        <v>9</v>
      </c>
      <c r="JO12" s="375">
        <v>9</v>
      </c>
      <c r="JP12" s="375">
        <v>9</v>
      </c>
      <c r="JQ12" s="375">
        <v>9</v>
      </c>
      <c r="JR12" s="208"/>
      <c r="JS12" s="208"/>
      <c r="JT12" s="208"/>
      <c r="JU12" s="375"/>
      <c r="JV12" s="208"/>
      <c r="JW12" s="208"/>
      <c r="JX12" s="1324" t="s">
        <v>47</v>
      </c>
      <c r="JY12" s="1325">
        <v>3368</v>
      </c>
      <c r="JZ12" s="1326">
        <v>0</v>
      </c>
      <c r="KA12" s="1326">
        <v>35226</v>
      </c>
      <c r="KB12" s="1327">
        <v>0</v>
      </c>
      <c r="KC12" s="1328"/>
      <c r="KD12" s="1328"/>
      <c r="KE12" s="1328"/>
      <c r="KF12" s="1328"/>
      <c r="KG12" s="1329">
        <v>38594</v>
      </c>
      <c r="KH12" s="1330">
        <v>2199</v>
      </c>
      <c r="KI12" s="1330">
        <v>40793</v>
      </c>
      <c r="KJ12" s="947"/>
      <c r="KK12" s="947"/>
      <c r="KL12" s="1375" t="s">
        <v>47</v>
      </c>
      <c r="KM12" s="1325">
        <v>2452</v>
      </c>
      <c r="KN12" s="1326">
        <v>0</v>
      </c>
      <c r="KO12" s="1326">
        <v>6282</v>
      </c>
      <c r="KP12" s="1327">
        <v>0</v>
      </c>
      <c r="KQ12" s="1328"/>
      <c r="KR12" s="1328"/>
      <c r="KS12" s="1328"/>
      <c r="KT12" s="1328"/>
      <c r="KU12" s="1329">
        <v>8734</v>
      </c>
      <c r="KV12" s="1330">
        <v>2170</v>
      </c>
      <c r="KW12" s="1330">
        <v>10904</v>
      </c>
      <c r="KX12" s="433"/>
      <c r="KY12" s="1280"/>
      <c r="KZ12" s="1280"/>
      <c r="LA12" s="1280"/>
      <c r="LB12" s="1292"/>
      <c r="LC12" s="426"/>
      <c r="LD12" s="426"/>
      <c r="LE12" s="407"/>
      <c r="LF12" s="407"/>
      <c r="LG12" s="1542"/>
      <c r="LH12" s="1518"/>
      <c r="LI12" s="253"/>
      <c r="LJ12" s="1089"/>
      <c r="LK12" s="419"/>
      <c r="LL12" s="521"/>
      <c r="LM12" s="521"/>
      <c r="LN12" s="521"/>
      <c r="LO12" s="521"/>
      <c r="LQ12" s="383" t="s">
        <v>34</v>
      </c>
      <c r="LR12" s="375">
        <v>33720</v>
      </c>
      <c r="LS12" s="565">
        <v>32014</v>
      </c>
      <c r="LT12" s="342">
        <v>5.33</v>
      </c>
      <c r="LU12" s="408"/>
      <c r="LV12" s="408"/>
      <c r="LW12" s="1205" t="s">
        <v>76</v>
      </c>
      <c r="LX12" s="1100">
        <v>3559</v>
      </c>
      <c r="LY12" s="1203">
        <v>3854</v>
      </c>
      <c r="LZ12" s="1204">
        <v>-7.65</v>
      </c>
      <c r="MA12" s="206"/>
      <c r="MB12" s="263" t="s">
        <v>77</v>
      </c>
      <c r="MC12" s="255">
        <v>119.61</v>
      </c>
      <c r="MD12" s="548">
        <v>122.03</v>
      </c>
      <c r="ME12" s="257">
        <v>-1.98</v>
      </c>
      <c r="MF12" s="255">
        <v>78.06</v>
      </c>
      <c r="MG12" s="548">
        <v>85.11</v>
      </c>
      <c r="MH12" s="257">
        <v>-8.2799999999999994</v>
      </c>
      <c r="MI12" s="255">
        <v>118.88</v>
      </c>
      <c r="MJ12" s="548">
        <v>121.38</v>
      </c>
      <c r="MK12" s="257">
        <v>-2.06</v>
      </c>
      <c r="ML12" s="230"/>
      <c r="MM12" s="230"/>
      <c r="MN12" s="230" t="s">
        <v>78</v>
      </c>
      <c r="MO12" s="721">
        <v>9</v>
      </c>
      <c r="MP12" s="721">
        <v>9</v>
      </c>
      <c r="MQ12" s="721">
        <v>9</v>
      </c>
      <c r="MR12" s="721">
        <v>9</v>
      </c>
      <c r="MS12" s="721">
        <v>9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16126</v>
      </c>
      <c r="NB12" s="1326">
        <v>0</v>
      </c>
      <c r="NC12" s="1326">
        <v>120633</v>
      </c>
      <c r="ND12" s="1327">
        <v>0</v>
      </c>
      <c r="NE12" s="1328"/>
      <c r="NF12" s="1328"/>
      <c r="NG12" s="1328"/>
      <c r="NH12" s="1328"/>
      <c r="NI12" s="1329">
        <v>136759</v>
      </c>
      <c r="NJ12" s="1330">
        <v>4761</v>
      </c>
      <c r="NK12" s="1330">
        <v>141520</v>
      </c>
      <c r="NL12" s="710"/>
      <c r="NM12" s="710"/>
      <c r="NN12" s="1332" t="s">
        <v>47</v>
      </c>
      <c r="NO12" s="1325">
        <v>6717</v>
      </c>
      <c r="NP12" s="1326">
        <v>0</v>
      </c>
      <c r="NQ12" s="1326">
        <v>17949</v>
      </c>
      <c r="NR12" s="1327">
        <v>0</v>
      </c>
      <c r="NS12" s="1328"/>
      <c r="NT12" s="1328"/>
      <c r="NU12" s="1328"/>
      <c r="NV12" s="1328"/>
      <c r="NW12" s="1329">
        <v>24666</v>
      </c>
      <c r="NX12" s="1330">
        <v>5420</v>
      </c>
      <c r="NY12" s="1330">
        <v>30086</v>
      </c>
    </row>
    <row r="13" spans="1:391" ht="22.5" customHeight="1" thickTop="1" thickBot="1" x14ac:dyDescent="0.25">
      <c r="A13" s="382" t="s">
        <v>183</v>
      </c>
      <c r="B13" s="437">
        <v>3.19</v>
      </c>
      <c r="C13" s="438">
        <v>3.22</v>
      </c>
      <c r="D13" s="413">
        <v>-0.03</v>
      </c>
      <c r="E13" s="387"/>
      <c r="F13" s="387"/>
      <c r="G13" s="244" t="s">
        <v>80</v>
      </c>
      <c r="H13" s="414">
        <v>58</v>
      </c>
      <c r="I13" s="422">
        <v>210</v>
      </c>
      <c r="J13" s="375">
        <v>317</v>
      </c>
      <c r="K13" s="423">
        <v>585</v>
      </c>
      <c r="L13" s="424">
        <v>525</v>
      </c>
      <c r="M13" s="1150">
        <v>11.43</v>
      </c>
      <c r="N13" s="208"/>
      <c r="O13" s="266" t="s">
        <v>81</v>
      </c>
      <c r="P13" s="267">
        <v>2544.2700000000004</v>
      </c>
      <c r="Q13" s="268">
        <v>2502.0899999999997</v>
      </c>
      <c r="R13" s="269">
        <v>1.69</v>
      </c>
      <c r="S13" s="270">
        <v>1532.61</v>
      </c>
      <c r="T13" s="268">
        <v>1497.7099999999998</v>
      </c>
      <c r="U13" s="269">
        <v>2.33</v>
      </c>
      <c r="V13" s="270">
        <v>2527.6500000000005</v>
      </c>
      <c r="W13" s="268">
        <v>2487.2000000000003</v>
      </c>
      <c r="X13" s="269">
        <v>1.63</v>
      </c>
      <c r="Y13" s="439"/>
      <c r="Z13" s="208"/>
      <c r="AA13" s="208" t="s">
        <v>82</v>
      </c>
      <c r="AB13" s="375">
        <v>6</v>
      </c>
      <c r="AC13" s="375">
        <v>6</v>
      </c>
      <c r="AD13" s="375">
        <v>6</v>
      </c>
      <c r="AE13" s="375">
        <v>6</v>
      </c>
      <c r="AF13" s="208"/>
      <c r="AG13" s="742"/>
      <c r="AH13" s="208"/>
      <c r="AI13" s="375"/>
      <c r="AJ13" s="208"/>
      <c r="AK13" s="208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1357"/>
      <c r="BB13" s="1357"/>
      <c r="BC13" s="1357"/>
      <c r="BD13" s="1357"/>
      <c r="BE13" s="1357"/>
      <c r="BF13" s="1357"/>
      <c r="BG13" s="1357"/>
      <c r="BH13" s="1357"/>
      <c r="BI13" s="1357"/>
      <c r="BJ13" s="1334"/>
      <c r="BK13" s="271"/>
      <c r="BL13" s="349"/>
      <c r="BM13" s="1547"/>
      <c r="BN13" s="1547"/>
      <c r="BO13" s="1547"/>
      <c r="BP13" s="1526"/>
      <c r="BQ13" s="418"/>
      <c r="BR13" s="426"/>
      <c r="BS13" s="441"/>
      <c r="BT13" s="441"/>
      <c r="BU13" s="1542"/>
      <c r="BV13" s="1548"/>
      <c r="BW13" s="253"/>
      <c r="BX13" s="1089"/>
      <c r="BY13" s="419"/>
      <c r="BZ13" s="521"/>
      <c r="CA13" s="521"/>
      <c r="CB13" s="521"/>
      <c r="CC13" s="521"/>
      <c r="CE13" s="382" t="s">
        <v>183</v>
      </c>
      <c r="CF13" s="437">
        <v>2.92</v>
      </c>
      <c r="CG13" s="438">
        <v>3.08</v>
      </c>
      <c r="CH13" s="413">
        <v>-0.16</v>
      </c>
      <c r="CI13" s="507"/>
      <c r="CJ13" s="507"/>
      <c r="CK13" s="244" t="s">
        <v>80</v>
      </c>
      <c r="CL13" s="414">
        <v>175</v>
      </c>
      <c r="CM13" s="422">
        <v>133</v>
      </c>
      <c r="CN13" s="375">
        <v>140</v>
      </c>
      <c r="CO13" s="423">
        <v>448</v>
      </c>
      <c r="CP13" s="424">
        <v>434</v>
      </c>
      <c r="CQ13" s="1150">
        <v>3.23</v>
      </c>
      <c r="CR13" s="208"/>
      <c r="CS13" s="540" t="s">
        <v>81</v>
      </c>
      <c r="CT13" s="267">
        <v>2749.4199999999996</v>
      </c>
      <c r="CU13" s="268">
        <v>2719.65</v>
      </c>
      <c r="CV13" s="269">
        <v>1.0900000000000001</v>
      </c>
      <c r="CW13" s="270">
        <v>1489.0900000000001</v>
      </c>
      <c r="CX13" s="268">
        <v>1476.14</v>
      </c>
      <c r="CY13" s="269">
        <v>0.88</v>
      </c>
      <c r="CZ13" s="270">
        <v>2722.24</v>
      </c>
      <c r="DA13" s="268">
        <v>2692.1700000000005</v>
      </c>
      <c r="DB13" s="269">
        <v>1.1200000000000001</v>
      </c>
      <c r="DC13" s="439"/>
      <c r="DD13" s="208"/>
      <c r="DE13" s="208" t="s">
        <v>82</v>
      </c>
      <c r="DF13" s="375">
        <v>6</v>
      </c>
      <c r="DG13" s="375">
        <v>6</v>
      </c>
      <c r="DH13" s="375">
        <v>6</v>
      </c>
      <c r="DI13" s="375">
        <v>6</v>
      </c>
      <c r="DJ13" s="208"/>
      <c r="DK13" s="742"/>
      <c r="DL13" s="208"/>
      <c r="DM13" s="375"/>
      <c r="DN13" s="208"/>
      <c r="DO13" s="208"/>
      <c r="DP13" s="508"/>
      <c r="DQ13" s="1376"/>
      <c r="DR13" s="1376"/>
      <c r="DS13" s="1376"/>
      <c r="DT13" s="1376"/>
      <c r="DU13" s="1376"/>
      <c r="DV13" s="1376"/>
      <c r="DW13" s="1376"/>
      <c r="DX13" s="1376"/>
      <c r="DY13" s="1376"/>
      <c r="DZ13" s="1336"/>
      <c r="EA13" s="1337"/>
      <c r="EB13" s="954"/>
      <c r="EC13" s="954"/>
      <c r="ED13" s="1376"/>
      <c r="EE13" s="1376"/>
      <c r="EF13" s="1376"/>
      <c r="EG13" s="1376"/>
      <c r="EH13" s="1376"/>
      <c r="EI13" s="1376"/>
      <c r="EJ13" s="1376"/>
      <c r="EK13" s="1376"/>
      <c r="EL13" s="1376"/>
      <c r="EM13" s="1376"/>
      <c r="EN13" s="1336"/>
      <c r="EO13" s="1337"/>
      <c r="EP13" s="349"/>
      <c r="EQ13" s="1547"/>
      <c r="ER13" s="1547"/>
      <c r="ES13" s="1547"/>
      <c r="ET13" s="1526"/>
      <c r="EU13" s="418"/>
      <c r="EV13" s="426"/>
      <c r="EW13" s="441"/>
      <c r="EX13" s="441"/>
      <c r="EY13" s="1542"/>
      <c r="EZ13" s="1548"/>
      <c r="FA13" s="253"/>
      <c r="FB13" s="1089"/>
      <c r="FC13" s="419"/>
      <c r="FD13" s="521"/>
      <c r="FE13" s="521"/>
      <c r="FF13" s="521"/>
      <c r="FG13" s="420"/>
      <c r="FI13" s="382" t="s">
        <v>183</v>
      </c>
      <c r="FJ13" s="437">
        <v>2.75</v>
      </c>
      <c r="FK13" s="438">
        <v>2.78</v>
      </c>
      <c r="FL13" s="413">
        <v>-0.03</v>
      </c>
      <c r="FM13" s="507"/>
      <c r="FN13" s="507"/>
      <c r="FO13" s="244" t="s">
        <v>80</v>
      </c>
      <c r="FP13" s="414">
        <v>63</v>
      </c>
      <c r="FQ13" s="422">
        <v>65</v>
      </c>
      <c r="FR13" s="375">
        <v>79</v>
      </c>
      <c r="FS13" s="423">
        <v>207</v>
      </c>
      <c r="FT13" s="424">
        <v>208</v>
      </c>
      <c r="FU13" s="1150">
        <v>-0.48</v>
      </c>
      <c r="FV13" s="742"/>
      <c r="FW13" s="266" t="s">
        <v>81</v>
      </c>
      <c r="FX13" s="267">
        <v>2621.0099999999998</v>
      </c>
      <c r="FY13" s="268">
        <v>2709.97</v>
      </c>
      <c r="FZ13" s="269">
        <v>-3.28</v>
      </c>
      <c r="GA13" s="270">
        <v>1246.5099999999998</v>
      </c>
      <c r="GB13" s="268">
        <v>1275.56</v>
      </c>
      <c r="GC13" s="269">
        <v>-2.2799999999999998</v>
      </c>
      <c r="GD13" s="270">
        <v>2610.83</v>
      </c>
      <c r="GE13" s="268">
        <v>2699.54</v>
      </c>
      <c r="GF13" s="269">
        <v>-3.29</v>
      </c>
      <c r="GG13" s="439"/>
      <c r="GH13" s="208"/>
      <c r="GI13" s="208" t="s">
        <v>82</v>
      </c>
      <c r="GJ13" s="375">
        <v>6</v>
      </c>
      <c r="GK13" s="375">
        <v>6</v>
      </c>
      <c r="GL13" s="375">
        <v>6</v>
      </c>
      <c r="GM13" s="375">
        <v>6</v>
      </c>
      <c r="GN13" s="208"/>
      <c r="GO13" s="742"/>
      <c r="GP13" s="208"/>
      <c r="GQ13" s="375"/>
      <c r="GR13" s="208"/>
      <c r="GS13" s="208"/>
      <c r="GT13" s="508"/>
      <c r="GU13" s="1377"/>
      <c r="GV13" s="1377"/>
      <c r="GW13" s="1377"/>
      <c r="GX13" s="1377"/>
      <c r="GY13" s="1377"/>
      <c r="GZ13" s="1377"/>
      <c r="HA13" s="1377"/>
      <c r="HB13" s="1377"/>
      <c r="HC13" s="1377"/>
      <c r="HD13" s="1378"/>
      <c r="HE13" s="1379"/>
      <c r="HF13" s="741"/>
      <c r="HG13" s="741"/>
      <c r="HH13" s="1380"/>
      <c r="HI13" s="1377"/>
      <c r="HJ13" s="1377"/>
      <c r="HK13" s="1377"/>
      <c r="HL13" s="1377"/>
      <c r="HM13" s="1377"/>
      <c r="HN13" s="1377"/>
      <c r="HO13" s="1377"/>
      <c r="HP13" s="1377"/>
      <c r="HQ13" s="1377"/>
      <c r="HR13" s="1378"/>
      <c r="HS13" s="1379"/>
      <c r="HT13" s="349"/>
      <c r="HU13" s="1547"/>
      <c r="HV13" s="1547"/>
      <c r="HW13" s="1547"/>
      <c r="HX13" s="1526"/>
      <c r="HY13" s="418"/>
      <c r="HZ13" s="426"/>
      <c r="IA13" s="441"/>
      <c r="IB13" s="441"/>
      <c r="IC13" s="1542"/>
      <c r="ID13" s="1548"/>
      <c r="IE13" s="253"/>
      <c r="IF13" s="1089"/>
      <c r="IG13" s="419"/>
      <c r="IH13" s="521"/>
      <c r="II13" s="521"/>
      <c r="IJ13" s="521"/>
      <c r="IK13" s="521"/>
      <c r="IM13" s="382" t="s">
        <v>183</v>
      </c>
      <c r="IN13" s="437">
        <v>3.15</v>
      </c>
      <c r="IO13" s="438">
        <v>3.2</v>
      </c>
      <c r="IP13" s="413">
        <v>-0.05</v>
      </c>
      <c r="IQ13" s="507"/>
      <c r="IR13" s="507"/>
      <c r="IS13" s="244" t="s">
        <v>80</v>
      </c>
      <c r="IT13" s="414">
        <v>398</v>
      </c>
      <c r="IU13" s="422">
        <v>327</v>
      </c>
      <c r="IV13" s="375">
        <v>401</v>
      </c>
      <c r="IW13" s="423">
        <v>1126</v>
      </c>
      <c r="IX13" s="424">
        <v>1258</v>
      </c>
      <c r="IY13" s="1150">
        <v>-10.49</v>
      </c>
      <c r="IZ13" s="208"/>
      <c r="JA13" s="266" t="s">
        <v>81</v>
      </c>
      <c r="JB13" s="267">
        <v>2717.8199999999997</v>
      </c>
      <c r="JC13" s="268">
        <v>2773.4399999999996</v>
      </c>
      <c r="JD13" s="269">
        <v>-2.0099999999999998</v>
      </c>
      <c r="JE13" s="270">
        <v>1246.78</v>
      </c>
      <c r="JF13" s="268">
        <v>1266.3600000000001</v>
      </c>
      <c r="JG13" s="269">
        <v>-1.55</v>
      </c>
      <c r="JH13" s="270">
        <v>2683.7200000000003</v>
      </c>
      <c r="JI13" s="268">
        <v>2737.42</v>
      </c>
      <c r="JJ13" s="269">
        <v>-1.96</v>
      </c>
      <c r="JK13" s="439"/>
      <c r="JL13" s="208"/>
      <c r="JM13" s="208" t="s">
        <v>82</v>
      </c>
      <c r="JN13" s="375">
        <v>6</v>
      </c>
      <c r="JO13" s="375">
        <v>6</v>
      </c>
      <c r="JP13" s="375">
        <v>6</v>
      </c>
      <c r="JQ13" s="375">
        <v>6</v>
      </c>
      <c r="JR13" s="208"/>
      <c r="JS13" s="742"/>
      <c r="JT13" s="208"/>
      <c r="JU13" s="375"/>
      <c r="JV13" s="208"/>
      <c r="JW13" s="208"/>
      <c r="JX13" s="508"/>
      <c r="JY13" s="1381"/>
      <c r="JZ13" s="1381"/>
      <c r="KA13" s="1381"/>
      <c r="KB13" s="1381"/>
      <c r="KC13" s="1381"/>
      <c r="KD13" s="1381"/>
      <c r="KE13" s="1381"/>
      <c r="KF13" s="1381"/>
      <c r="KG13" s="1381"/>
      <c r="KH13" s="1382"/>
      <c r="KI13" s="1383"/>
      <c r="KJ13" s="945"/>
      <c r="KK13" s="945"/>
      <c r="KL13" s="1384"/>
      <c r="KM13" s="1381"/>
      <c r="KN13" s="1381"/>
      <c r="KO13" s="1381"/>
      <c r="KP13" s="1381"/>
      <c r="KQ13" s="1381"/>
      <c r="KR13" s="1381"/>
      <c r="KS13" s="1381"/>
      <c r="KT13" s="1381"/>
      <c r="KU13" s="1381"/>
      <c r="KV13" s="1382"/>
      <c r="KW13" s="1383"/>
      <c r="KX13" s="349"/>
      <c r="KY13" s="1547"/>
      <c r="KZ13" s="1547"/>
      <c r="LA13" s="1547"/>
      <c r="LB13" s="1526"/>
      <c r="LC13" s="418"/>
      <c r="LD13" s="426"/>
      <c r="LE13" s="441"/>
      <c r="LF13" s="441"/>
      <c r="LG13" s="1542"/>
      <c r="LH13" s="1548"/>
      <c r="LI13" s="253"/>
      <c r="LJ13" s="1089"/>
      <c r="LK13" s="419"/>
      <c r="LL13" s="521"/>
      <c r="LM13" s="521"/>
      <c r="LN13" s="521"/>
      <c r="LO13" s="521"/>
      <c r="LQ13" s="382" t="s">
        <v>79</v>
      </c>
      <c r="LR13" s="437">
        <v>3.02</v>
      </c>
      <c r="LS13" s="516">
        <v>3.08</v>
      </c>
      <c r="LT13" s="413">
        <v>-0.06</v>
      </c>
      <c r="LU13" s="408"/>
      <c r="LV13" s="408"/>
      <c r="LW13" s="1205" t="s">
        <v>80</v>
      </c>
      <c r="LX13" s="1100">
        <v>2366</v>
      </c>
      <c r="LY13" s="1203">
        <v>2425</v>
      </c>
      <c r="LZ13" s="1204">
        <v>-2.4300000000000002</v>
      </c>
      <c r="MA13" s="206"/>
      <c r="MB13" s="266" t="s">
        <v>81</v>
      </c>
      <c r="MC13" s="267">
        <v>2661.3500000000004</v>
      </c>
      <c r="MD13" s="549">
        <v>2684.6000000000004</v>
      </c>
      <c r="ME13" s="269">
        <v>-0.87</v>
      </c>
      <c r="MF13" s="267">
        <v>1397.7</v>
      </c>
      <c r="MG13" s="549">
        <v>1389.55</v>
      </c>
      <c r="MH13" s="269">
        <v>0.59</v>
      </c>
      <c r="MI13" s="267">
        <v>2639.17</v>
      </c>
      <c r="MJ13" s="549">
        <v>2661.8200000000006</v>
      </c>
      <c r="MK13" s="269">
        <v>-0.85</v>
      </c>
      <c r="ML13" s="230"/>
      <c r="MM13" s="230"/>
      <c r="MN13" s="230" t="s">
        <v>82</v>
      </c>
      <c r="MO13" s="721">
        <v>6</v>
      </c>
      <c r="MP13" s="721">
        <v>6</v>
      </c>
      <c r="MQ13" s="721">
        <v>6</v>
      </c>
      <c r="MR13" s="721">
        <v>6</v>
      </c>
      <c r="MS13" s="721">
        <v>6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443">
        <v>2.56</v>
      </c>
      <c r="C14" s="273">
        <v>2.56</v>
      </c>
      <c r="D14" s="340">
        <v>0</v>
      </c>
      <c r="E14" s="387"/>
      <c r="F14" s="387"/>
      <c r="G14" s="244" t="s">
        <v>83</v>
      </c>
      <c r="H14" s="414">
        <v>9120</v>
      </c>
      <c r="I14" s="422">
        <v>7372</v>
      </c>
      <c r="J14" s="375">
        <v>8014</v>
      </c>
      <c r="K14" s="423">
        <v>24506</v>
      </c>
      <c r="L14" s="424">
        <v>23515</v>
      </c>
      <c r="M14" s="1150">
        <v>4.21</v>
      </c>
      <c r="N14" s="208"/>
      <c r="O14" s="228"/>
      <c r="P14" s="360"/>
      <c r="Q14" s="274"/>
      <c r="R14" s="228"/>
      <c r="S14" s="361"/>
      <c r="T14" s="444"/>
      <c r="U14" s="228"/>
      <c r="V14" s="361"/>
      <c r="W14" s="444"/>
      <c r="X14" s="228"/>
      <c r="Y14" s="228"/>
      <c r="Z14" s="425" t="s">
        <v>38</v>
      </c>
      <c r="AA14" s="425"/>
      <c r="AB14" s="371">
        <v>11704</v>
      </c>
      <c r="AC14" s="371">
        <v>11704</v>
      </c>
      <c r="AD14" s="371">
        <v>11704</v>
      </c>
      <c r="AE14" s="371">
        <v>11704</v>
      </c>
      <c r="AF14" s="208"/>
      <c r="AG14" s="208"/>
      <c r="AH14" s="208"/>
      <c r="AI14" s="208"/>
      <c r="AJ14" s="208"/>
      <c r="AK14" s="208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385"/>
      <c r="BB14" s="1385"/>
      <c r="BC14" s="1385"/>
      <c r="BD14" s="1357"/>
      <c r="BE14" s="1357"/>
      <c r="BF14" s="1357"/>
      <c r="BG14" s="1357"/>
      <c r="BH14" s="1357"/>
      <c r="BI14" s="1357"/>
      <c r="BJ14" s="1357"/>
      <c r="BK14" s="271"/>
      <c r="BL14" s="349"/>
      <c r="BM14" s="1083"/>
      <c r="BN14" s="1083"/>
      <c r="BO14" s="1083"/>
      <c r="BP14" s="1292"/>
      <c r="BQ14" s="426"/>
      <c r="BR14" s="426"/>
      <c r="BS14" s="441"/>
      <c r="BT14" s="445"/>
      <c r="BU14" s="1542"/>
      <c r="BV14" s="1548"/>
      <c r="BW14" s="253"/>
      <c r="BX14" s="1089"/>
      <c r="BY14" s="419"/>
      <c r="BZ14" s="521"/>
      <c r="CA14" s="521"/>
      <c r="CB14" s="521"/>
      <c r="CC14" s="521"/>
      <c r="CE14" s="374" t="s">
        <v>54</v>
      </c>
      <c r="CF14" s="443">
        <v>2.67</v>
      </c>
      <c r="CG14" s="273">
        <v>2.81</v>
      </c>
      <c r="CH14" s="340">
        <v>-0.14000000000000001</v>
      </c>
      <c r="CI14" s="507"/>
      <c r="CJ14" s="507"/>
      <c r="CK14" s="244" t="s">
        <v>83</v>
      </c>
      <c r="CL14" s="414">
        <v>2583</v>
      </c>
      <c r="CM14" s="422">
        <v>2173</v>
      </c>
      <c r="CN14" s="375">
        <v>2241</v>
      </c>
      <c r="CO14" s="423">
        <v>6997</v>
      </c>
      <c r="CP14" s="424">
        <v>6557</v>
      </c>
      <c r="CQ14" s="1150">
        <v>6.71</v>
      </c>
      <c r="CR14" s="208"/>
      <c r="CS14" s="228"/>
      <c r="CT14" s="360"/>
      <c r="CU14" s="274"/>
      <c r="CV14" s="228"/>
      <c r="CW14" s="361"/>
      <c r="CX14" s="444"/>
      <c r="CY14" s="228"/>
      <c r="CZ14" s="361"/>
      <c r="DA14" s="444"/>
      <c r="DB14" s="228"/>
      <c r="DC14" s="228"/>
      <c r="DD14" s="425" t="s">
        <v>38</v>
      </c>
      <c r="DE14" s="425"/>
      <c r="DF14" s="371">
        <v>11704</v>
      </c>
      <c r="DG14" s="371">
        <v>11704</v>
      </c>
      <c r="DH14" s="371">
        <v>11704</v>
      </c>
      <c r="DI14" s="371">
        <v>11704</v>
      </c>
      <c r="DJ14" s="208"/>
      <c r="DK14" s="208"/>
      <c r="DL14" s="208"/>
      <c r="DM14" s="208"/>
      <c r="DN14" s="208"/>
      <c r="DO14" s="208"/>
      <c r="DP14" s="1278" t="s">
        <v>84</v>
      </c>
      <c r="DQ14" s="1336"/>
      <c r="DR14" s="1336"/>
      <c r="DS14" s="1336"/>
      <c r="DT14" s="1376"/>
      <c r="DU14" s="1376"/>
      <c r="DV14" s="1376"/>
      <c r="DW14" s="1376"/>
      <c r="DX14" s="1376"/>
      <c r="DY14" s="1376"/>
      <c r="DZ14" s="1376"/>
      <c r="EA14" s="1337"/>
      <c r="EB14" s="954"/>
      <c r="EC14" s="954"/>
      <c r="ED14" s="1278" t="s">
        <v>85</v>
      </c>
      <c r="EE14" s="1336"/>
      <c r="EF14" s="1336"/>
      <c r="EG14" s="1336"/>
      <c r="EH14" s="1376"/>
      <c r="EI14" s="1376"/>
      <c r="EJ14" s="1376"/>
      <c r="EK14" s="1376"/>
      <c r="EL14" s="1376"/>
      <c r="EM14" s="1376"/>
      <c r="EN14" s="1376"/>
      <c r="EO14" s="1337"/>
      <c r="EP14" s="349"/>
      <c r="EQ14" s="1083"/>
      <c r="ER14" s="1083"/>
      <c r="ES14" s="1083"/>
      <c r="ET14" s="1292"/>
      <c r="EU14" s="426"/>
      <c r="EV14" s="426"/>
      <c r="EW14" s="441"/>
      <c r="EX14" s="445"/>
      <c r="EY14" s="1542"/>
      <c r="EZ14" s="1548"/>
      <c r="FA14" s="253"/>
      <c r="FB14" s="1089"/>
      <c r="FC14" s="419"/>
      <c r="FD14" s="521"/>
      <c r="FE14" s="521"/>
      <c r="FF14" s="521"/>
      <c r="FG14" s="420"/>
      <c r="FI14" s="374" t="s">
        <v>54</v>
      </c>
      <c r="FJ14" s="443">
        <v>2.48</v>
      </c>
      <c r="FK14" s="273">
        <v>2.5</v>
      </c>
      <c r="FL14" s="340">
        <v>-0.02</v>
      </c>
      <c r="FM14" s="507"/>
      <c r="FN14" s="507"/>
      <c r="FO14" s="244" t="s">
        <v>83</v>
      </c>
      <c r="FP14" s="414">
        <v>943</v>
      </c>
      <c r="FQ14" s="422">
        <v>1311</v>
      </c>
      <c r="FR14" s="375">
        <v>1269</v>
      </c>
      <c r="FS14" s="423">
        <v>3523</v>
      </c>
      <c r="FT14" s="424">
        <v>3277</v>
      </c>
      <c r="FU14" s="1150">
        <v>7.51</v>
      </c>
      <c r="FV14" s="742"/>
      <c r="FW14" s="228"/>
      <c r="FX14" s="360"/>
      <c r="FY14" s="274"/>
      <c r="FZ14" s="228"/>
      <c r="GA14" s="361"/>
      <c r="GB14" s="444"/>
      <c r="GC14" s="228"/>
      <c r="GD14" s="361"/>
      <c r="GE14" s="444"/>
      <c r="GF14" s="228"/>
      <c r="GG14" s="228"/>
      <c r="GH14" s="425" t="s">
        <v>38</v>
      </c>
      <c r="GI14" s="425"/>
      <c r="GJ14" s="371">
        <v>11704</v>
      </c>
      <c r="GK14" s="371">
        <v>11704</v>
      </c>
      <c r="GL14" s="371">
        <v>11704</v>
      </c>
      <c r="GM14" s="371">
        <v>11704</v>
      </c>
      <c r="GN14" s="208"/>
      <c r="GO14" s="208"/>
      <c r="GP14" s="208"/>
      <c r="GQ14" s="208"/>
      <c r="GR14" s="208"/>
      <c r="GS14" s="208"/>
      <c r="GT14" s="1278" t="s">
        <v>84</v>
      </c>
      <c r="GU14" s="1386"/>
      <c r="GV14" s="1386"/>
      <c r="GW14" s="1386"/>
      <c r="GX14" s="1377"/>
      <c r="GY14" s="1377"/>
      <c r="GZ14" s="1377"/>
      <c r="HA14" s="1377"/>
      <c r="HB14" s="1377"/>
      <c r="HC14" s="1377"/>
      <c r="HD14" s="1377"/>
      <c r="HE14" s="1379"/>
      <c r="HF14" s="741"/>
      <c r="HG14" s="741"/>
      <c r="HH14" s="1387" t="s">
        <v>85</v>
      </c>
      <c r="HI14" s="1386"/>
      <c r="HJ14" s="1386"/>
      <c r="HK14" s="1386"/>
      <c r="HL14" s="1377"/>
      <c r="HM14" s="1377"/>
      <c r="HN14" s="1377"/>
      <c r="HO14" s="1377"/>
      <c r="HP14" s="1377"/>
      <c r="HQ14" s="1377"/>
      <c r="HR14" s="1377"/>
      <c r="HS14" s="1379"/>
      <c r="HT14" s="349"/>
      <c r="HU14" s="1083"/>
      <c r="HV14" s="1083"/>
      <c r="HW14" s="1083"/>
      <c r="HX14" s="1292"/>
      <c r="HY14" s="426"/>
      <c r="HZ14" s="426"/>
      <c r="IA14" s="441"/>
      <c r="IB14" s="445"/>
      <c r="IC14" s="1542"/>
      <c r="ID14" s="1548"/>
      <c r="IE14" s="253"/>
      <c r="IF14" s="1089"/>
      <c r="IG14" s="419"/>
      <c r="IH14" s="521"/>
      <c r="II14" s="521"/>
      <c r="IJ14" s="521"/>
      <c r="IK14" s="521"/>
      <c r="IM14" s="374" t="s">
        <v>54</v>
      </c>
      <c r="IN14" s="443">
        <v>2.67</v>
      </c>
      <c r="IO14" s="273">
        <v>2.72</v>
      </c>
      <c r="IP14" s="340">
        <v>-0.05</v>
      </c>
      <c r="IQ14" s="507"/>
      <c r="IR14" s="507"/>
      <c r="IS14" s="244" t="s">
        <v>83</v>
      </c>
      <c r="IT14" s="414">
        <v>4098</v>
      </c>
      <c r="IU14" s="422">
        <v>5703</v>
      </c>
      <c r="IV14" s="375">
        <v>5494</v>
      </c>
      <c r="IW14" s="423">
        <v>15295</v>
      </c>
      <c r="IX14" s="424">
        <v>13515</v>
      </c>
      <c r="IY14" s="1150">
        <v>13.17</v>
      </c>
      <c r="IZ14" s="208"/>
      <c r="JA14" s="228"/>
      <c r="JB14" s="360"/>
      <c r="JC14" s="274"/>
      <c r="JD14" s="228"/>
      <c r="JE14" s="361"/>
      <c r="JF14" s="444"/>
      <c r="JG14" s="228"/>
      <c r="JH14" s="361"/>
      <c r="JI14" s="444"/>
      <c r="JJ14" s="228"/>
      <c r="JK14" s="228"/>
      <c r="JL14" s="425" t="s">
        <v>38</v>
      </c>
      <c r="JM14" s="425"/>
      <c r="JN14" s="371">
        <v>11704</v>
      </c>
      <c r="JO14" s="371">
        <v>11704</v>
      </c>
      <c r="JP14" s="371">
        <v>11704</v>
      </c>
      <c r="JQ14" s="371">
        <v>11704</v>
      </c>
      <c r="JR14" s="208"/>
      <c r="JS14" s="208"/>
      <c r="JT14" s="208"/>
      <c r="JU14" s="208"/>
      <c r="JV14" s="208"/>
      <c r="JW14" s="208"/>
      <c r="JX14" s="1278" t="s">
        <v>84</v>
      </c>
      <c r="JY14" s="1382"/>
      <c r="JZ14" s="1382"/>
      <c r="KA14" s="1382"/>
      <c r="KB14" s="1381"/>
      <c r="KC14" s="1381"/>
      <c r="KD14" s="1381"/>
      <c r="KE14" s="1381"/>
      <c r="KF14" s="1381"/>
      <c r="KG14" s="1381"/>
      <c r="KH14" s="1381"/>
      <c r="KI14" s="1383"/>
      <c r="KJ14" s="945"/>
      <c r="KK14" s="945"/>
      <c r="KL14" s="1388" t="s">
        <v>85</v>
      </c>
      <c r="KM14" s="1382"/>
      <c r="KN14" s="1382"/>
      <c r="KO14" s="1382"/>
      <c r="KP14" s="1381"/>
      <c r="KQ14" s="1381"/>
      <c r="KR14" s="1381"/>
      <c r="KS14" s="1381"/>
      <c r="KT14" s="1381"/>
      <c r="KU14" s="1381"/>
      <c r="KV14" s="1381"/>
      <c r="KW14" s="1383"/>
      <c r="KX14" s="349"/>
      <c r="KY14" s="1083"/>
      <c r="KZ14" s="1083"/>
      <c r="LA14" s="1083"/>
      <c r="LB14" s="1292"/>
      <c r="LC14" s="426"/>
      <c r="LD14" s="426"/>
      <c r="LE14" s="441"/>
      <c r="LF14" s="445"/>
      <c r="LG14" s="1542"/>
      <c r="LH14" s="1548"/>
      <c r="LI14" s="253"/>
      <c r="LJ14" s="1089"/>
      <c r="LK14" s="419"/>
      <c r="LL14" s="521"/>
      <c r="LM14" s="521"/>
      <c r="LN14" s="521"/>
      <c r="LO14" s="521"/>
      <c r="LQ14" s="374" t="s">
        <v>54</v>
      </c>
      <c r="LR14" s="443">
        <v>2.6</v>
      </c>
      <c r="LS14" s="273">
        <v>2.65</v>
      </c>
      <c r="LT14" s="340">
        <v>-0.05</v>
      </c>
      <c r="LU14" s="408"/>
      <c r="LV14" s="408"/>
      <c r="LW14" s="1205" t="s">
        <v>83</v>
      </c>
      <c r="LX14" s="1100">
        <v>50321</v>
      </c>
      <c r="LY14" s="1203">
        <v>46864</v>
      </c>
      <c r="LZ14" s="1204">
        <v>7.38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11704</v>
      </c>
      <c r="MP14" s="1297">
        <v>11704</v>
      </c>
      <c r="MQ14" s="1297">
        <v>11704</v>
      </c>
      <c r="MR14" s="1297">
        <v>11704</v>
      </c>
      <c r="MS14" s="1297">
        <v>11704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341">
        <v>4.34</v>
      </c>
      <c r="C15" s="277">
        <v>4.3600000000000003</v>
      </c>
      <c r="D15" s="342">
        <v>-0.02</v>
      </c>
      <c r="E15" s="387"/>
      <c r="F15" s="387"/>
      <c r="G15" s="244" t="s">
        <v>86</v>
      </c>
      <c r="H15" s="414">
        <v>1926</v>
      </c>
      <c r="I15" s="422">
        <v>1437</v>
      </c>
      <c r="J15" s="375">
        <v>1329</v>
      </c>
      <c r="K15" s="423">
        <v>4692</v>
      </c>
      <c r="L15" s="424">
        <v>4378</v>
      </c>
      <c r="M15" s="1150">
        <v>7.17</v>
      </c>
      <c r="N15" s="208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368"/>
      <c r="Y15" s="232"/>
      <c r="Z15" s="208"/>
      <c r="AA15" s="208" t="s">
        <v>37</v>
      </c>
      <c r="AB15" s="375">
        <v>325</v>
      </c>
      <c r="AC15" s="375">
        <v>325</v>
      </c>
      <c r="AD15" s="375">
        <v>325</v>
      </c>
      <c r="AE15" s="375">
        <v>325</v>
      </c>
      <c r="AF15" s="208"/>
      <c r="AG15" s="208"/>
      <c r="AH15" s="208"/>
      <c r="AI15" s="208"/>
      <c r="AJ15" s="208"/>
      <c r="AK15" s="208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51" t="s">
        <v>20</v>
      </c>
      <c r="BB15" s="1652"/>
      <c r="BC15" s="1652"/>
      <c r="BD15" s="1652"/>
      <c r="BE15" s="1652"/>
      <c r="BF15" s="1652"/>
      <c r="BG15" s="1652"/>
      <c r="BH15" s="1652"/>
      <c r="BI15" s="1653"/>
      <c r="BJ15" s="1389" t="s">
        <v>21</v>
      </c>
      <c r="BK15" s="1389" t="s">
        <v>32</v>
      </c>
      <c r="BL15" s="329"/>
      <c r="BM15" s="1083"/>
      <c r="BN15" s="1083"/>
      <c r="BO15" s="1083"/>
      <c r="BP15" s="1292"/>
      <c r="BQ15" s="426"/>
      <c r="BR15" s="426"/>
      <c r="BS15" s="441"/>
      <c r="BT15" s="445"/>
      <c r="BU15" s="1542"/>
      <c r="BV15" s="1548"/>
      <c r="BW15" s="253"/>
      <c r="BX15" s="1089"/>
      <c r="BY15" s="419"/>
      <c r="BZ15" s="521"/>
      <c r="CA15" s="521"/>
      <c r="CB15" s="521"/>
      <c r="CC15" s="521"/>
      <c r="CE15" s="383" t="s">
        <v>34</v>
      </c>
      <c r="CF15" s="341">
        <v>4.17</v>
      </c>
      <c r="CG15" s="277">
        <v>4.3899999999999997</v>
      </c>
      <c r="CH15" s="342">
        <v>-0.22</v>
      </c>
      <c r="CI15" s="507"/>
      <c r="CJ15" s="507"/>
      <c r="CK15" s="244" t="s">
        <v>86</v>
      </c>
      <c r="CL15" s="414">
        <v>96</v>
      </c>
      <c r="CM15" s="422">
        <v>90</v>
      </c>
      <c r="CN15" s="375">
        <v>122</v>
      </c>
      <c r="CO15" s="423">
        <v>308</v>
      </c>
      <c r="CP15" s="424">
        <v>314</v>
      </c>
      <c r="CQ15" s="1150">
        <v>-1.91</v>
      </c>
      <c r="CR15" s="208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368"/>
      <c r="DC15" s="232"/>
      <c r="DD15" s="208"/>
      <c r="DE15" s="208" t="s">
        <v>37</v>
      </c>
      <c r="DF15" s="375">
        <v>325</v>
      </c>
      <c r="DG15" s="375">
        <v>325</v>
      </c>
      <c r="DH15" s="375">
        <v>325</v>
      </c>
      <c r="DI15" s="375">
        <v>325</v>
      </c>
      <c r="DJ15" s="208"/>
      <c r="DK15" s="208"/>
      <c r="DL15" s="208"/>
      <c r="DM15" s="208"/>
      <c r="DN15" s="208"/>
      <c r="DO15" s="208"/>
      <c r="DP15" s="1293" t="s">
        <v>88</v>
      </c>
      <c r="DQ15" s="1670" t="s">
        <v>20</v>
      </c>
      <c r="DR15" s="1671"/>
      <c r="DS15" s="1671"/>
      <c r="DT15" s="1671"/>
      <c r="DU15" s="1671"/>
      <c r="DV15" s="1671"/>
      <c r="DW15" s="1671"/>
      <c r="DX15" s="1671"/>
      <c r="DY15" s="1672"/>
      <c r="DZ15" s="1390" t="s">
        <v>21</v>
      </c>
      <c r="EA15" s="1390" t="s">
        <v>32</v>
      </c>
      <c r="EB15" s="954"/>
      <c r="EC15" s="954"/>
      <c r="ED15" s="1293" t="s">
        <v>88</v>
      </c>
      <c r="EE15" s="1670" t="s">
        <v>20</v>
      </c>
      <c r="EF15" s="1671"/>
      <c r="EG15" s="1671"/>
      <c r="EH15" s="1671"/>
      <c r="EI15" s="1671"/>
      <c r="EJ15" s="1671"/>
      <c r="EK15" s="1671"/>
      <c r="EL15" s="1671"/>
      <c r="EM15" s="1672"/>
      <c r="EN15" s="1390" t="s">
        <v>21</v>
      </c>
      <c r="EO15" s="1390" t="s">
        <v>32</v>
      </c>
      <c r="EP15" s="329"/>
      <c r="EQ15" s="1083"/>
      <c r="ER15" s="1083"/>
      <c r="ES15" s="1083"/>
      <c r="ET15" s="1292"/>
      <c r="EU15" s="426"/>
      <c r="EV15" s="426"/>
      <c r="EW15" s="441"/>
      <c r="EX15" s="445"/>
      <c r="EY15" s="1542"/>
      <c r="EZ15" s="1548"/>
      <c r="FA15" s="253"/>
      <c r="FB15" s="1089"/>
      <c r="FC15" s="419"/>
      <c r="FD15" s="521"/>
      <c r="FE15" s="521"/>
      <c r="FF15" s="521"/>
      <c r="FG15" s="420"/>
      <c r="FI15" s="383" t="s">
        <v>34</v>
      </c>
      <c r="FJ15" s="341">
        <v>4.2699999999999996</v>
      </c>
      <c r="FK15" s="277">
        <v>4.3600000000000003</v>
      </c>
      <c r="FL15" s="342">
        <v>-0.09</v>
      </c>
      <c r="FM15" s="507"/>
      <c r="FN15" s="507"/>
      <c r="FO15" s="244" t="s">
        <v>86</v>
      </c>
      <c r="FP15" s="414">
        <v>35</v>
      </c>
      <c r="FQ15" s="422">
        <v>40</v>
      </c>
      <c r="FR15" s="375">
        <v>34</v>
      </c>
      <c r="FS15" s="423">
        <v>109</v>
      </c>
      <c r="FT15" s="424">
        <v>119</v>
      </c>
      <c r="FU15" s="1150">
        <v>-8.4</v>
      </c>
      <c r="FV15" s="742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368"/>
      <c r="GG15" s="232"/>
      <c r="GH15" s="208"/>
      <c r="GI15" s="208" t="s">
        <v>37</v>
      </c>
      <c r="GJ15" s="375">
        <v>325</v>
      </c>
      <c r="GK15" s="375">
        <v>325</v>
      </c>
      <c r="GL15" s="375">
        <v>325</v>
      </c>
      <c r="GM15" s="375">
        <v>325</v>
      </c>
      <c r="GN15" s="208"/>
      <c r="GO15" s="208"/>
      <c r="GP15" s="208"/>
      <c r="GQ15" s="208"/>
      <c r="GR15" s="208"/>
      <c r="GS15" s="208"/>
      <c r="GT15" s="1293" t="s">
        <v>88</v>
      </c>
      <c r="GU15" s="1667" t="s">
        <v>20</v>
      </c>
      <c r="GV15" s="1668"/>
      <c r="GW15" s="1668"/>
      <c r="GX15" s="1668"/>
      <c r="GY15" s="1668"/>
      <c r="GZ15" s="1668"/>
      <c r="HA15" s="1668"/>
      <c r="HB15" s="1668"/>
      <c r="HC15" s="1669"/>
      <c r="HD15" s="1391" t="s">
        <v>21</v>
      </c>
      <c r="HE15" s="1391" t="s">
        <v>32</v>
      </c>
      <c r="HF15" s="741"/>
      <c r="HG15" s="741"/>
      <c r="HH15" s="1392" t="s">
        <v>88</v>
      </c>
      <c r="HI15" s="1667" t="s">
        <v>20</v>
      </c>
      <c r="HJ15" s="1668"/>
      <c r="HK15" s="1668"/>
      <c r="HL15" s="1668"/>
      <c r="HM15" s="1668"/>
      <c r="HN15" s="1668"/>
      <c r="HO15" s="1668"/>
      <c r="HP15" s="1668"/>
      <c r="HQ15" s="1669"/>
      <c r="HR15" s="1391" t="s">
        <v>21</v>
      </c>
      <c r="HS15" s="1391" t="s">
        <v>32</v>
      </c>
      <c r="HT15" s="329"/>
      <c r="HU15" s="1083"/>
      <c r="HV15" s="1083"/>
      <c r="HW15" s="1083"/>
      <c r="HX15" s="1292"/>
      <c r="HY15" s="426"/>
      <c r="HZ15" s="426"/>
      <c r="IA15" s="441"/>
      <c r="IB15" s="445"/>
      <c r="IC15" s="1542"/>
      <c r="ID15" s="1548"/>
      <c r="IE15" s="253"/>
      <c r="IF15" s="1089"/>
      <c r="IG15" s="419"/>
      <c r="IH15" s="521"/>
      <c r="II15" s="521"/>
      <c r="IJ15" s="521"/>
      <c r="IK15" s="521"/>
      <c r="IM15" s="383" t="s">
        <v>34</v>
      </c>
      <c r="IN15" s="341">
        <v>4.5599999999999996</v>
      </c>
      <c r="IO15" s="277">
        <v>4.67</v>
      </c>
      <c r="IP15" s="342">
        <v>-0.11</v>
      </c>
      <c r="IQ15" s="507"/>
      <c r="IR15" s="507"/>
      <c r="IS15" s="244" t="s">
        <v>86</v>
      </c>
      <c r="IT15" s="414">
        <v>1139</v>
      </c>
      <c r="IU15" s="422">
        <v>892</v>
      </c>
      <c r="IV15" s="375">
        <v>841</v>
      </c>
      <c r="IW15" s="423">
        <v>2872</v>
      </c>
      <c r="IX15" s="424">
        <v>3004</v>
      </c>
      <c r="IY15" s="1150">
        <v>-4.3899999999999997</v>
      </c>
      <c r="IZ15" s="208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368"/>
      <c r="JK15" s="232"/>
      <c r="JL15" s="208"/>
      <c r="JM15" s="208" t="s">
        <v>37</v>
      </c>
      <c r="JN15" s="375">
        <v>325</v>
      </c>
      <c r="JO15" s="375">
        <v>325</v>
      </c>
      <c r="JP15" s="375">
        <v>325</v>
      </c>
      <c r="JQ15" s="375">
        <v>325</v>
      </c>
      <c r="JR15" s="208"/>
      <c r="JS15" s="208"/>
      <c r="JT15" s="208"/>
      <c r="JU15" s="208"/>
      <c r="JV15" s="208"/>
      <c r="JW15" s="208"/>
      <c r="JX15" s="1293" t="s">
        <v>88</v>
      </c>
      <c r="JY15" s="1713" t="s">
        <v>20</v>
      </c>
      <c r="JZ15" s="1714"/>
      <c r="KA15" s="1714"/>
      <c r="KB15" s="1714"/>
      <c r="KC15" s="1714"/>
      <c r="KD15" s="1714"/>
      <c r="KE15" s="1714"/>
      <c r="KF15" s="1714"/>
      <c r="KG15" s="1715"/>
      <c r="KH15" s="1393" t="s">
        <v>21</v>
      </c>
      <c r="KI15" s="1393" t="s">
        <v>32</v>
      </c>
      <c r="KJ15" s="945"/>
      <c r="KK15" s="945"/>
      <c r="KL15" s="1293" t="s">
        <v>88</v>
      </c>
      <c r="KM15" s="1713" t="s">
        <v>20</v>
      </c>
      <c r="KN15" s="1714"/>
      <c r="KO15" s="1714"/>
      <c r="KP15" s="1714"/>
      <c r="KQ15" s="1714"/>
      <c r="KR15" s="1714"/>
      <c r="KS15" s="1714"/>
      <c r="KT15" s="1714"/>
      <c r="KU15" s="1715"/>
      <c r="KV15" s="1393" t="s">
        <v>21</v>
      </c>
      <c r="KW15" s="1393" t="s">
        <v>32</v>
      </c>
      <c r="KX15" s="329"/>
      <c r="KY15" s="1083"/>
      <c r="KZ15" s="1083"/>
      <c r="LA15" s="1083"/>
      <c r="LB15" s="1292"/>
      <c r="LC15" s="426"/>
      <c r="LD15" s="426"/>
      <c r="LE15" s="441"/>
      <c r="LF15" s="445"/>
      <c r="LG15" s="1542"/>
      <c r="LH15" s="1548"/>
      <c r="LI15" s="253"/>
      <c r="LJ15" s="1089"/>
      <c r="LK15" s="419"/>
      <c r="LL15" s="521"/>
      <c r="LM15" s="521"/>
      <c r="LN15" s="521"/>
      <c r="LO15" s="521"/>
      <c r="LQ15" s="383" t="s">
        <v>34</v>
      </c>
      <c r="LR15" s="341">
        <v>4.3600000000000003</v>
      </c>
      <c r="LS15" s="277">
        <v>4.4400000000000004</v>
      </c>
      <c r="LT15" s="342">
        <v>-0.08</v>
      </c>
      <c r="LU15" s="408"/>
      <c r="LV15" s="408"/>
      <c r="LW15" s="1205" t="s">
        <v>86</v>
      </c>
      <c r="LX15" s="1100">
        <v>7981</v>
      </c>
      <c r="LY15" s="1203">
        <v>7815</v>
      </c>
      <c r="LZ15" s="1204">
        <v>2.12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325</v>
      </c>
      <c r="MP15" s="721">
        <v>325</v>
      </c>
      <c r="MQ15" s="721">
        <v>325</v>
      </c>
      <c r="MR15" s="721">
        <v>325</v>
      </c>
      <c r="MS15" s="721">
        <v>325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447"/>
      <c r="C16" s="345"/>
      <c r="D16" s="340"/>
      <c r="E16" s="387"/>
      <c r="F16" s="387"/>
      <c r="G16" s="244" t="s">
        <v>90</v>
      </c>
      <c r="H16" s="414">
        <v>1440</v>
      </c>
      <c r="I16" s="422">
        <v>1325</v>
      </c>
      <c r="J16" s="375">
        <v>1135</v>
      </c>
      <c r="K16" s="423">
        <v>3900</v>
      </c>
      <c r="L16" s="424">
        <v>3450</v>
      </c>
      <c r="M16" s="1150">
        <v>13.04</v>
      </c>
      <c r="N16" s="208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1664" t="s">
        <v>22</v>
      </c>
      <c r="W16" s="1665"/>
      <c r="X16" s="1666"/>
      <c r="Y16" s="415"/>
      <c r="Z16" s="208"/>
      <c r="AA16" s="208" t="s">
        <v>51</v>
      </c>
      <c r="AB16" s="375">
        <v>9429</v>
      </c>
      <c r="AC16" s="375">
        <v>9429</v>
      </c>
      <c r="AD16" s="375">
        <v>9429</v>
      </c>
      <c r="AE16" s="375">
        <v>9429</v>
      </c>
      <c r="AF16" s="208"/>
      <c r="AG16" s="208"/>
      <c r="AH16" s="208"/>
      <c r="AI16" s="208"/>
      <c r="AJ16" s="208"/>
      <c r="AK16" s="208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333"/>
      <c r="BM16" s="1083"/>
      <c r="BN16" s="1083"/>
      <c r="BO16" s="1083"/>
      <c r="BP16" s="1526"/>
      <c r="BQ16" s="426"/>
      <c r="BR16" s="426"/>
      <c r="BS16" s="426"/>
      <c r="BT16" s="521"/>
      <c r="BU16" s="1542"/>
      <c r="BV16" s="1518"/>
      <c r="BW16" s="253"/>
      <c r="BX16" s="1089"/>
      <c r="BY16" s="419"/>
      <c r="BZ16" s="521"/>
      <c r="CA16" s="521"/>
      <c r="CB16" s="521"/>
      <c r="CC16" s="521"/>
      <c r="CE16" s="280" t="s">
        <v>89</v>
      </c>
      <c r="CF16" s="447"/>
      <c r="CG16" s="345"/>
      <c r="CH16" s="340"/>
      <c r="CI16" s="507"/>
      <c r="CJ16" s="507"/>
      <c r="CK16" s="244" t="s">
        <v>90</v>
      </c>
      <c r="CL16" s="414">
        <v>1179</v>
      </c>
      <c r="CM16" s="422">
        <v>1054</v>
      </c>
      <c r="CN16" s="375">
        <v>804</v>
      </c>
      <c r="CO16" s="423">
        <v>3037</v>
      </c>
      <c r="CP16" s="424">
        <v>2959</v>
      </c>
      <c r="CQ16" s="1150">
        <v>2.64</v>
      </c>
      <c r="CR16" s="208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415"/>
      <c r="DD16" s="208"/>
      <c r="DE16" s="208" t="s">
        <v>51</v>
      </c>
      <c r="DF16" s="375">
        <v>9429</v>
      </c>
      <c r="DG16" s="375">
        <v>9429</v>
      </c>
      <c r="DH16" s="375">
        <v>9429</v>
      </c>
      <c r="DI16" s="375">
        <v>9429</v>
      </c>
      <c r="DJ16" s="208"/>
      <c r="DK16" s="208"/>
      <c r="DL16" s="208"/>
      <c r="DM16" s="208"/>
      <c r="DN16" s="208"/>
      <c r="DO16" s="208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954"/>
      <c r="EC16" s="954"/>
      <c r="ED16" s="1394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333"/>
      <c r="EQ16" s="1083"/>
      <c r="ER16" s="1083"/>
      <c r="ES16" s="1083"/>
      <c r="ET16" s="1526"/>
      <c r="EU16" s="426"/>
      <c r="EV16" s="426"/>
      <c r="EW16" s="426"/>
      <c r="EX16" s="521"/>
      <c r="EY16" s="1542"/>
      <c r="EZ16" s="1518"/>
      <c r="FA16" s="253"/>
      <c r="FB16" s="1089"/>
      <c r="FC16" s="419"/>
      <c r="FD16" s="521"/>
      <c r="FE16" s="521"/>
      <c r="FF16" s="521"/>
      <c r="FG16" s="420"/>
      <c r="FI16" s="280" t="s">
        <v>89</v>
      </c>
      <c r="FJ16" s="447"/>
      <c r="FK16" s="345"/>
      <c r="FL16" s="340"/>
      <c r="FM16" s="507"/>
      <c r="FN16" s="507"/>
      <c r="FO16" s="244" t="s">
        <v>90</v>
      </c>
      <c r="FP16" s="414">
        <v>524</v>
      </c>
      <c r="FQ16" s="422">
        <v>617</v>
      </c>
      <c r="FR16" s="375">
        <v>502</v>
      </c>
      <c r="FS16" s="423">
        <v>1643</v>
      </c>
      <c r="FT16" s="424">
        <v>1560</v>
      </c>
      <c r="FU16" s="1150">
        <v>5.32</v>
      </c>
      <c r="FV16" s="742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415"/>
      <c r="GH16" s="208"/>
      <c r="GI16" s="208" t="s">
        <v>51</v>
      </c>
      <c r="GJ16" s="375">
        <v>9429</v>
      </c>
      <c r="GK16" s="375">
        <v>9429</v>
      </c>
      <c r="GL16" s="375">
        <v>9429</v>
      </c>
      <c r="GM16" s="375">
        <v>9429</v>
      </c>
      <c r="GN16" s="208"/>
      <c r="GO16" s="208"/>
      <c r="GP16" s="208"/>
      <c r="GQ16" s="208"/>
      <c r="GR16" s="208"/>
      <c r="GS16" s="208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741"/>
      <c r="HG16" s="741"/>
      <c r="HH16" s="1395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333"/>
      <c r="HU16" s="1083"/>
      <c r="HV16" s="1083"/>
      <c r="HW16" s="1083"/>
      <c r="HX16" s="1526"/>
      <c r="HY16" s="426"/>
      <c r="HZ16" s="426"/>
      <c r="IA16" s="426"/>
      <c r="IB16" s="521"/>
      <c r="IC16" s="1542"/>
      <c r="ID16" s="1518"/>
      <c r="IE16" s="253"/>
      <c r="IF16" s="1089"/>
      <c r="IG16" s="419"/>
      <c r="IH16" s="521"/>
      <c r="II16" s="521"/>
      <c r="IJ16" s="521"/>
      <c r="IK16" s="521"/>
      <c r="IM16" s="280" t="s">
        <v>89</v>
      </c>
      <c r="IN16" s="447"/>
      <c r="IO16" s="345"/>
      <c r="IP16" s="340"/>
      <c r="IQ16" s="507"/>
      <c r="IR16" s="507"/>
      <c r="IS16" s="244" t="s">
        <v>90</v>
      </c>
      <c r="IT16" s="414">
        <v>758</v>
      </c>
      <c r="IU16" s="422">
        <v>1166</v>
      </c>
      <c r="IV16" s="375">
        <v>950</v>
      </c>
      <c r="IW16" s="423">
        <v>2874</v>
      </c>
      <c r="IX16" s="424">
        <v>3012</v>
      </c>
      <c r="IY16" s="1150">
        <v>-4.58</v>
      </c>
      <c r="IZ16" s="208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448" t="s">
        <v>22</v>
      </c>
      <c r="JI16" s="449"/>
      <c r="JJ16" s="450"/>
      <c r="JK16" s="415"/>
      <c r="JL16" s="208"/>
      <c r="JM16" s="208" t="s">
        <v>51</v>
      </c>
      <c r="JN16" s="375">
        <v>9429</v>
      </c>
      <c r="JO16" s="375">
        <v>9429</v>
      </c>
      <c r="JP16" s="375">
        <v>9429</v>
      </c>
      <c r="JQ16" s="375">
        <v>9429</v>
      </c>
      <c r="JR16" s="208"/>
      <c r="JS16" s="208"/>
      <c r="JT16" s="208"/>
      <c r="JU16" s="208"/>
      <c r="JV16" s="208"/>
      <c r="JW16" s="208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J16" s="945"/>
      <c r="KK16" s="945"/>
      <c r="KL16" s="1396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333"/>
      <c r="KY16" s="1083"/>
      <c r="KZ16" s="1083"/>
      <c r="LA16" s="1083"/>
      <c r="LB16" s="1526"/>
      <c r="LC16" s="426"/>
      <c r="LD16" s="426"/>
      <c r="LE16" s="426"/>
      <c r="LF16" s="521"/>
      <c r="LG16" s="1542"/>
      <c r="LH16" s="1518"/>
      <c r="LI16" s="253"/>
      <c r="LJ16" s="1089"/>
      <c r="LK16" s="419"/>
      <c r="LL16" s="521"/>
      <c r="LM16" s="521"/>
      <c r="LN16" s="521"/>
      <c r="LO16" s="521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11454</v>
      </c>
      <c r="LY16" s="1203">
        <v>10981</v>
      </c>
      <c r="LZ16" s="1204">
        <v>4.3099999999999996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9429</v>
      </c>
      <c r="MP16" s="721">
        <v>9429</v>
      </c>
      <c r="MQ16" s="721">
        <v>9429</v>
      </c>
      <c r="MR16" s="721">
        <v>9429</v>
      </c>
      <c r="MS16" s="721">
        <v>9429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451">
        <v>2956.32</v>
      </c>
      <c r="C17" s="285">
        <v>2924.8900000000003</v>
      </c>
      <c r="D17" s="413">
        <v>1.07</v>
      </c>
      <c r="E17" s="965"/>
      <c r="F17" s="965"/>
      <c r="G17" s="244" t="s">
        <v>92</v>
      </c>
      <c r="H17" s="414">
        <v>1338</v>
      </c>
      <c r="I17" s="422">
        <v>984</v>
      </c>
      <c r="J17" s="375">
        <v>1004</v>
      </c>
      <c r="K17" s="423">
        <v>3326</v>
      </c>
      <c r="L17" s="424">
        <v>3011</v>
      </c>
      <c r="M17" s="1150">
        <v>10.46</v>
      </c>
      <c r="N17" s="208"/>
      <c r="O17" s="1020" t="s">
        <v>134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1021"/>
      <c r="Z17" s="208"/>
      <c r="AA17" s="208" t="s">
        <v>57</v>
      </c>
      <c r="AB17" s="375">
        <v>1950</v>
      </c>
      <c r="AC17" s="375">
        <v>1950</v>
      </c>
      <c r="AD17" s="375">
        <v>1950</v>
      </c>
      <c r="AE17" s="375">
        <v>1950</v>
      </c>
      <c r="AF17" s="208"/>
      <c r="AG17" s="208"/>
      <c r="AH17" s="208"/>
      <c r="AI17" s="208"/>
      <c r="AJ17" s="208"/>
      <c r="AK17" s="208"/>
      <c r="AL17" s="1309" t="s">
        <v>53</v>
      </c>
      <c r="AM17" s="1310">
        <v>1399</v>
      </c>
      <c r="AN17" s="1311">
        <v>236</v>
      </c>
      <c r="AO17" s="1311">
        <v>1123</v>
      </c>
      <c r="AP17" s="1312">
        <v>0</v>
      </c>
      <c r="AQ17" s="1311"/>
      <c r="AR17" s="1311"/>
      <c r="AS17" s="1311"/>
      <c r="AT17" s="1311"/>
      <c r="AU17" s="1313">
        <v>2758</v>
      </c>
      <c r="AV17" s="1314">
        <v>345</v>
      </c>
      <c r="AW17" s="1315">
        <v>3103</v>
      </c>
      <c r="AX17" s="206"/>
      <c r="AY17" s="206"/>
      <c r="AZ17" s="1309" t="s">
        <v>53</v>
      </c>
      <c r="BA17" s="1310">
        <v>946</v>
      </c>
      <c r="BB17" s="1311">
        <v>960</v>
      </c>
      <c r="BC17" s="1311">
        <v>878</v>
      </c>
      <c r="BD17" s="1312">
        <v>0</v>
      </c>
      <c r="BE17" s="1311"/>
      <c r="BF17" s="1311"/>
      <c r="BG17" s="1311"/>
      <c r="BH17" s="1311"/>
      <c r="BI17" s="1313">
        <v>2784</v>
      </c>
      <c r="BJ17" s="1314">
        <v>426</v>
      </c>
      <c r="BK17" s="1315">
        <v>3210</v>
      </c>
      <c r="BL17" s="433"/>
      <c r="BM17" s="1083"/>
      <c r="BN17" s="1083"/>
      <c r="BO17" s="521"/>
      <c r="BP17" s="1526"/>
      <c r="BQ17" s="418"/>
      <c r="BR17" s="418"/>
      <c r="BS17" s="407"/>
      <c r="BT17" s="418"/>
      <c r="BU17" s="1542"/>
      <c r="BV17" s="1518"/>
      <c r="BW17" s="253"/>
      <c r="BX17" s="1089"/>
      <c r="BY17" s="419"/>
      <c r="BZ17" s="521"/>
      <c r="CA17" s="521"/>
      <c r="CB17" s="521"/>
      <c r="CC17" s="521"/>
      <c r="CE17" s="382" t="s">
        <v>91</v>
      </c>
      <c r="CF17" s="451">
        <v>2985.29</v>
      </c>
      <c r="CG17" s="285">
        <v>2942.2800000000007</v>
      </c>
      <c r="CH17" s="413">
        <v>1.46</v>
      </c>
      <c r="CI17" s="802"/>
      <c r="CJ17" s="802"/>
      <c r="CK17" s="244" t="s">
        <v>92</v>
      </c>
      <c r="CL17" s="414">
        <v>880</v>
      </c>
      <c r="CM17" s="422">
        <v>1296</v>
      </c>
      <c r="CN17" s="375">
        <v>805</v>
      </c>
      <c r="CO17" s="423">
        <v>2981</v>
      </c>
      <c r="CP17" s="424">
        <v>2788</v>
      </c>
      <c r="CQ17" s="1150">
        <v>6.92</v>
      </c>
      <c r="CR17" s="208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1021"/>
      <c r="DD17" s="208"/>
      <c r="DE17" s="208" t="s">
        <v>57</v>
      </c>
      <c r="DF17" s="375">
        <v>1950</v>
      </c>
      <c r="DG17" s="375">
        <v>1950</v>
      </c>
      <c r="DH17" s="375">
        <v>1950</v>
      </c>
      <c r="DI17" s="375">
        <v>1950</v>
      </c>
      <c r="DJ17" s="208"/>
      <c r="DK17" s="208"/>
      <c r="DL17" s="208"/>
      <c r="DM17" s="208"/>
      <c r="DN17" s="208"/>
      <c r="DO17" s="208"/>
      <c r="DP17" s="1309" t="s">
        <v>53</v>
      </c>
      <c r="DQ17" s="1310">
        <v>1104</v>
      </c>
      <c r="DR17" s="1311">
        <v>0</v>
      </c>
      <c r="DS17" s="1311">
        <v>1990</v>
      </c>
      <c r="DT17" s="1312">
        <v>0</v>
      </c>
      <c r="DU17" s="1311"/>
      <c r="DV17" s="1311"/>
      <c r="DW17" s="1311"/>
      <c r="DX17" s="1311"/>
      <c r="DY17" s="1313">
        <v>3094</v>
      </c>
      <c r="DZ17" s="1314">
        <v>382</v>
      </c>
      <c r="EA17" s="1315">
        <v>3476</v>
      </c>
      <c r="EB17" s="954"/>
      <c r="EC17" s="954"/>
      <c r="ED17" s="1368" t="s">
        <v>53</v>
      </c>
      <c r="EE17" s="1310">
        <v>1568</v>
      </c>
      <c r="EF17" s="1311">
        <v>264</v>
      </c>
      <c r="EG17" s="1311">
        <v>1519</v>
      </c>
      <c r="EH17" s="1312">
        <v>342</v>
      </c>
      <c r="EI17" s="1311"/>
      <c r="EJ17" s="1311"/>
      <c r="EK17" s="1311"/>
      <c r="EL17" s="1311"/>
      <c r="EM17" s="1313">
        <v>3693</v>
      </c>
      <c r="EN17" s="1314">
        <v>489</v>
      </c>
      <c r="EO17" s="1315">
        <v>4182</v>
      </c>
      <c r="EP17" s="433"/>
      <c r="EQ17" s="1083"/>
      <c r="ER17" s="1083"/>
      <c r="ES17" s="521"/>
      <c r="ET17" s="1526"/>
      <c r="EU17" s="418"/>
      <c r="EV17" s="418"/>
      <c r="EW17" s="407"/>
      <c r="EX17" s="418"/>
      <c r="EY17" s="1542"/>
      <c r="EZ17" s="1518"/>
      <c r="FA17" s="253"/>
      <c r="FB17" s="1089"/>
      <c r="FC17" s="419"/>
      <c r="FD17" s="521"/>
      <c r="FE17" s="521"/>
      <c r="FF17" s="521"/>
      <c r="FG17" s="420"/>
      <c r="FI17" s="382" t="s">
        <v>91</v>
      </c>
      <c r="FJ17" s="451">
        <v>2812.71</v>
      </c>
      <c r="FK17" s="285">
        <v>2916.2599999999998</v>
      </c>
      <c r="FL17" s="413">
        <v>-3.55</v>
      </c>
      <c r="FM17" s="452"/>
      <c r="FN17" s="452"/>
      <c r="FO17" s="244" t="s">
        <v>92</v>
      </c>
      <c r="FP17" s="414">
        <v>549</v>
      </c>
      <c r="FQ17" s="422">
        <v>560</v>
      </c>
      <c r="FR17" s="375">
        <v>479</v>
      </c>
      <c r="FS17" s="423">
        <v>1588</v>
      </c>
      <c r="FT17" s="424">
        <v>1489</v>
      </c>
      <c r="FU17" s="1150">
        <v>6.65</v>
      </c>
      <c r="FV17" s="742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1021"/>
      <c r="GH17" s="208"/>
      <c r="GI17" s="208" t="s">
        <v>57</v>
      </c>
      <c r="GJ17" s="375">
        <v>1950</v>
      </c>
      <c r="GK17" s="375">
        <v>1950</v>
      </c>
      <c r="GL17" s="375">
        <v>1950</v>
      </c>
      <c r="GM17" s="375">
        <v>1950</v>
      </c>
      <c r="GN17" s="208"/>
      <c r="GO17" s="208"/>
      <c r="GP17" s="208"/>
      <c r="GQ17" s="208"/>
      <c r="GR17" s="208"/>
      <c r="GS17" s="208"/>
      <c r="GT17" s="1309" t="s">
        <v>53</v>
      </c>
      <c r="GU17" s="1310">
        <v>279</v>
      </c>
      <c r="GV17" s="1311">
        <v>0</v>
      </c>
      <c r="GW17" s="1311">
        <v>777</v>
      </c>
      <c r="GX17" s="1312">
        <v>0</v>
      </c>
      <c r="GY17" s="1311"/>
      <c r="GZ17" s="1311"/>
      <c r="HA17" s="1311"/>
      <c r="HB17" s="1311"/>
      <c r="HC17" s="1313">
        <v>1056</v>
      </c>
      <c r="HD17" s="1314">
        <v>0</v>
      </c>
      <c r="HE17" s="1315">
        <v>1056</v>
      </c>
      <c r="HF17" s="741"/>
      <c r="HG17" s="741"/>
      <c r="HH17" s="1369" t="s">
        <v>53</v>
      </c>
      <c r="HI17" s="1310">
        <v>130</v>
      </c>
      <c r="HJ17" s="1311">
        <v>61</v>
      </c>
      <c r="HK17" s="1311">
        <v>498</v>
      </c>
      <c r="HL17" s="1312">
        <v>80</v>
      </c>
      <c r="HM17" s="1311"/>
      <c r="HN17" s="1311"/>
      <c r="HO17" s="1311"/>
      <c r="HP17" s="1311"/>
      <c r="HQ17" s="1313">
        <v>769</v>
      </c>
      <c r="HR17" s="1314">
        <v>138</v>
      </c>
      <c r="HS17" s="1315">
        <v>907</v>
      </c>
      <c r="HT17" s="433"/>
      <c r="HU17" s="1083"/>
      <c r="HV17" s="1083"/>
      <c r="HW17" s="521"/>
      <c r="HX17" s="1526"/>
      <c r="HY17" s="418"/>
      <c r="HZ17" s="418"/>
      <c r="IA17" s="407"/>
      <c r="IB17" s="418"/>
      <c r="IC17" s="1542"/>
      <c r="ID17" s="1518"/>
      <c r="IE17" s="253"/>
      <c r="IF17" s="1089"/>
      <c r="IG17" s="419"/>
      <c r="IH17" s="521"/>
      <c r="II17" s="521"/>
      <c r="IJ17" s="521"/>
      <c r="IK17" s="521"/>
      <c r="IM17" s="382" t="s">
        <v>91</v>
      </c>
      <c r="IN17" s="451">
        <v>3053.69</v>
      </c>
      <c r="IO17" s="285">
        <v>3099.19</v>
      </c>
      <c r="IP17" s="413">
        <v>-1.47</v>
      </c>
      <c r="IQ17" s="452"/>
      <c r="IR17" s="452"/>
      <c r="IS17" s="244" t="s">
        <v>92</v>
      </c>
      <c r="IT17" s="414">
        <v>765</v>
      </c>
      <c r="IU17" s="422">
        <v>702</v>
      </c>
      <c r="IV17" s="375">
        <v>709</v>
      </c>
      <c r="IW17" s="423">
        <v>2176</v>
      </c>
      <c r="IX17" s="424">
        <v>1811</v>
      </c>
      <c r="IY17" s="1150">
        <v>20.149999999999999</v>
      </c>
      <c r="IZ17" s="208"/>
      <c r="JA17" s="1020" t="s">
        <v>175</v>
      </c>
      <c r="JB17" s="247">
        <v>2561</v>
      </c>
      <c r="JC17" s="248">
        <v>2560</v>
      </c>
      <c r="JD17" s="249" t="s">
        <v>25</v>
      </c>
      <c r="JE17" s="247">
        <v>2561</v>
      </c>
      <c r="JF17" s="248">
        <v>2560</v>
      </c>
      <c r="JG17" s="249" t="s">
        <v>25</v>
      </c>
      <c r="JH17" s="247">
        <v>2561</v>
      </c>
      <c r="JI17" s="248">
        <v>2560</v>
      </c>
      <c r="JJ17" s="249" t="s">
        <v>25</v>
      </c>
      <c r="JK17" s="1021"/>
      <c r="JL17" s="208"/>
      <c r="JM17" s="208" t="s">
        <v>57</v>
      </c>
      <c r="JN17" s="375">
        <v>1950</v>
      </c>
      <c r="JO17" s="375">
        <v>1950</v>
      </c>
      <c r="JP17" s="375">
        <v>1950</v>
      </c>
      <c r="JQ17" s="375">
        <v>1950</v>
      </c>
      <c r="JR17" s="208"/>
      <c r="JS17" s="208"/>
      <c r="JT17" s="208"/>
      <c r="JU17" s="208"/>
      <c r="JV17" s="208"/>
      <c r="JW17" s="208"/>
      <c r="JX17" s="1309" t="s">
        <v>53</v>
      </c>
      <c r="JY17" s="1310">
        <v>1208</v>
      </c>
      <c r="JZ17" s="1311">
        <v>0</v>
      </c>
      <c r="KA17" s="1311">
        <v>1312</v>
      </c>
      <c r="KB17" s="1312">
        <v>0</v>
      </c>
      <c r="KC17" s="1311"/>
      <c r="KD17" s="1311"/>
      <c r="KE17" s="1311"/>
      <c r="KF17" s="1311"/>
      <c r="KG17" s="1313">
        <v>2520</v>
      </c>
      <c r="KH17" s="1314">
        <v>315</v>
      </c>
      <c r="KI17" s="1315">
        <v>2835</v>
      </c>
      <c r="KJ17" s="945"/>
      <c r="KK17" s="945"/>
      <c r="KL17" s="1370" t="s">
        <v>53</v>
      </c>
      <c r="KM17" s="1310">
        <v>3190</v>
      </c>
      <c r="KN17" s="1311">
        <v>1353</v>
      </c>
      <c r="KO17" s="1311">
        <v>2957</v>
      </c>
      <c r="KP17" s="1312">
        <v>92</v>
      </c>
      <c r="KQ17" s="1311"/>
      <c r="KR17" s="1311"/>
      <c r="KS17" s="1311"/>
      <c r="KT17" s="1311"/>
      <c r="KU17" s="1313">
        <v>7592</v>
      </c>
      <c r="KV17" s="1314">
        <v>3328</v>
      </c>
      <c r="KW17" s="1315">
        <v>10920</v>
      </c>
      <c r="KX17" s="433"/>
      <c r="KY17" s="1083"/>
      <c r="KZ17" s="1083"/>
      <c r="LA17" s="521"/>
      <c r="LB17" s="1526"/>
      <c r="LC17" s="418"/>
      <c r="LD17" s="418"/>
      <c r="LE17" s="407"/>
      <c r="LF17" s="418"/>
      <c r="LG17" s="1542"/>
      <c r="LH17" s="1518"/>
      <c r="LI17" s="253"/>
      <c r="LJ17" s="1089"/>
      <c r="LK17" s="419"/>
      <c r="LL17" s="521"/>
      <c r="LM17" s="521"/>
      <c r="LN17" s="521"/>
      <c r="LO17" s="521"/>
      <c r="LQ17" s="382" t="s">
        <v>91</v>
      </c>
      <c r="LR17" s="581">
        <v>2959.2699999999995</v>
      </c>
      <c r="LS17" s="285">
        <v>2974.85</v>
      </c>
      <c r="LT17" s="413">
        <v>-0.52</v>
      </c>
      <c r="LU17" s="551"/>
      <c r="LV17" s="551"/>
      <c r="LW17" s="1205" t="s">
        <v>92</v>
      </c>
      <c r="LX17" s="1100">
        <v>10071</v>
      </c>
      <c r="LY17" s="1203">
        <v>9099</v>
      </c>
      <c r="LZ17" s="1204">
        <v>10.68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1950</v>
      </c>
      <c r="MP17" s="721">
        <v>1950</v>
      </c>
      <c r="MQ17" s="721">
        <v>1950</v>
      </c>
      <c r="MR17" s="721">
        <v>1950</v>
      </c>
      <c r="MS17" s="721">
        <v>1950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3990</v>
      </c>
      <c r="NB17" s="1311">
        <v>236</v>
      </c>
      <c r="NC17" s="1311">
        <v>5202</v>
      </c>
      <c r="ND17" s="1312">
        <v>0</v>
      </c>
      <c r="NE17" s="1311"/>
      <c r="NF17" s="1311"/>
      <c r="NG17" s="1311"/>
      <c r="NH17" s="1311"/>
      <c r="NI17" s="1313">
        <v>9428</v>
      </c>
      <c r="NJ17" s="1314">
        <v>1042</v>
      </c>
      <c r="NK17" s="1315">
        <v>10470</v>
      </c>
      <c r="NL17" s="710"/>
      <c r="NM17" s="710"/>
      <c r="NN17" s="1309" t="s">
        <v>53</v>
      </c>
      <c r="NO17" s="1310">
        <v>5834</v>
      </c>
      <c r="NP17" s="1311">
        <v>2638</v>
      </c>
      <c r="NQ17" s="1311">
        <v>5852</v>
      </c>
      <c r="NR17" s="1312">
        <v>514</v>
      </c>
      <c r="NS17" s="1311"/>
      <c r="NT17" s="1311"/>
      <c r="NU17" s="1311"/>
      <c r="NV17" s="1311"/>
      <c r="NW17" s="1313">
        <v>14838</v>
      </c>
      <c r="NX17" s="1314">
        <v>4381</v>
      </c>
      <c r="NY17" s="1315">
        <v>19219</v>
      </c>
    </row>
    <row r="18" spans="1:391" ht="22.5" customHeight="1" thickTop="1" x14ac:dyDescent="0.2">
      <c r="A18" s="374" t="s">
        <v>54</v>
      </c>
      <c r="B18" s="443">
        <v>2527.6500000000005</v>
      </c>
      <c r="C18" s="288">
        <v>2487.2000000000003</v>
      </c>
      <c r="D18" s="340">
        <v>1.63</v>
      </c>
      <c r="E18" s="965"/>
      <c r="F18" s="965"/>
      <c r="G18" s="244" t="s">
        <v>93</v>
      </c>
      <c r="H18" s="414">
        <v>1381</v>
      </c>
      <c r="I18" s="422">
        <v>984</v>
      </c>
      <c r="J18" s="375">
        <v>781</v>
      </c>
      <c r="K18" s="423">
        <v>3146</v>
      </c>
      <c r="L18" s="424">
        <v>2548</v>
      </c>
      <c r="M18" s="1150">
        <v>23.47</v>
      </c>
      <c r="N18" s="208"/>
      <c r="O18" s="254" t="s">
        <v>36</v>
      </c>
      <c r="P18" s="255">
        <v>1013.93</v>
      </c>
      <c r="Q18" s="256">
        <v>1004.61</v>
      </c>
      <c r="R18" s="257">
        <v>0.93</v>
      </c>
      <c r="S18" s="255">
        <v>0</v>
      </c>
      <c r="T18" s="428">
        <v>0</v>
      </c>
      <c r="U18" s="257">
        <v>0</v>
      </c>
      <c r="V18" s="255">
        <v>920.73</v>
      </c>
      <c r="W18" s="256">
        <v>976.87</v>
      </c>
      <c r="X18" s="257">
        <v>-5.75</v>
      </c>
      <c r="Y18" s="362"/>
      <c r="Z18" s="208"/>
      <c r="AA18" s="208" t="s">
        <v>62</v>
      </c>
      <c r="AB18" s="375">
        <v>501</v>
      </c>
      <c r="AC18" s="375">
        <v>501</v>
      </c>
      <c r="AD18" s="375">
        <v>501</v>
      </c>
      <c r="AE18" s="375">
        <v>501</v>
      </c>
      <c r="AF18" s="208"/>
      <c r="AG18" s="208"/>
      <c r="AH18" s="208"/>
      <c r="AI18" s="208"/>
      <c r="AJ18" s="208"/>
      <c r="AK18" s="208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/>
      <c r="AR18" s="1318"/>
      <c r="AS18" s="1318"/>
      <c r="AT18" s="1318"/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/>
      <c r="BF18" s="1318">
        <v>0</v>
      </c>
      <c r="BG18" s="1318"/>
      <c r="BH18" s="1318"/>
      <c r="BI18" s="1320">
        <v>0</v>
      </c>
      <c r="BJ18" s="1314">
        <v>0</v>
      </c>
      <c r="BK18" s="1315">
        <v>0</v>
      </c>
      <c r="BL18" s="433"/>
      <c r="BM18" s="1083"/>
      <c r="BN18" s="1083"/>
      <c r="BO18" s="521"/>
      <c r="BP18" s="1292"/>
      <c r="BQ18" s="426"/>
      <c r="BR18" s="426"/>
      <c r="BS18" s="426"/>
      <c r="BT18" s="426"/>
      <c r="BU18" s="1542"/>
      <c r="BV18" s="1518"/>
      <c r="BW18" s="253"/>
      <c r="BX18" s="1089"/>
      <c r="BY18" s="419"/>
      <c r="BZ18" s="521"/>
      <c r="CA18" s="521"/>
      <c r="CB18" s="521"/>
      <c r="CC18" s="521"/>
      <c r="CE18" s="374" t="s">
        <v>54</v>
      </c>
      <c r="CF18" s="443">
        <v>2722.24</v>
      </c>
      <c r="CG18" s="288">
        <v>2692.1700000000005</v>
      </c>
      <c r="CH18" s="340">
        <v>1.1200000000000001</v>
      </c>
      <c r="CI18" s="802"/>
      <c r="CJ18" s="802"/>
      <c r="CK18" s="244" t="s">
        <v>93</v>
      </c>
      <c r="CL18" s="414">
        <v>269</v>
      </c>
      <c r="CM18" s="422">
        <v>302</v>
      </c>
      <c r="CN18" s="375">
        <v>177</v>
      </c>
      <c r="CO18" s="423">
        <v>748</v>
      </c>
      <c r="CP18" s="424">
        <v>716</v>
      </c>
      <c r="CQ18" s="1150">
        <v>4.47</v>
      </c>
      <c r="CR18" s="208"/>
      <c r="CS18" s="254" t="s">
        <v>36</v>
      </c>
      <c r="CT18" s="255">
        <v>1147.55</v>
      </c>
      <c r="CU18" s="256">
        <v>1116.8</v>
      </c>
      <c r="CV18" s="257">
        <v>2.75</v>
      </c>
      <c r="CW18" s="255">
        <v>0</v>
      </c>
      <c r="CX18" s="428">
        <v>0</v>
      </c>
      <c r="CY18" s="257">
        <v>0</v>
      </c>
      <c r="CZ18" s="255">
        <v>1131.6300000000001</v>
      </c>
      <c r="DA18" s="256">
        <v>1100.99</v>
      </c>
      <c r="DB18" s="257">
        <v>2.78</v>
      </c>
      <c r="DC18" s="362"/>
      <c r="DD18" s="208"/>
      <c r="DE18" s="208" t="s">
        <v>62</v>
      </c>
      <c r="DF18" s="375">
        <v>501</v>
      </c>
      <c r="DG18" s="375">
        <v>501</v>
      </c>
      <c r="DH18" s="375">
        <v>501</v>
      </c>
      <c r="DI18" s="375">
        <v>501</v>
      </c>
      <c r="DJ18" s="208"/>
      <c r="DK18" s="208"/>
      <c r="DL18" s="208"/>
      <c r="DM18" s="208"/>
      <c r="DN18" s="208"/>
      <c r="DO18" s="208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/>
      <c r="DV18" s="1318"/>
      <c r="DW18" s="1318"/>
      <c r="DX18" s="1318"/>
      <c r="DY18" s="1320">
        <v>0</v>
      </c>
      <c r="DZ18" s="1314">
        <v>0</v>
      </c>
      <c r="EA18" s="1315">
        <v>0</v>
      </c>
      <c r="EB18" s="954"/>
      <c r="EC18" s="954"/>
      <c r="ED18" s="1368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/>
      <c r="EJ18" s="1318"/>
      <c r="EK18" s="1318"/>
      <c r="EL18" s="1318"/>
      <c r="EM18" s="1320">
        <v>0</v>
      </c>
      <c r="EN18" s="1314">
        <v>0</v>
      </c>
      <c r="EO18" s="1315">
        <v>0</v>
      </c>
      <c r="EP18" s="433"/>
      <c r="EQ18" s="1083"/>
      <c r="ER18" s="1083"/>
      <c r="ES18" s="521"/>
      <c r="ET18" s="1292"/>
      <c r="EU18" s="426"/>
      <c r="EV18" s="426"/>
      <c r="EW18" s="426"/>
      <c r="EX18" s="426"/>
      <c r="EY18" s="1542"/>
      <c r="EZ18" s="1518"/>
      <c r="FA18" s="253"/>
      <c r="FB18" s="1089"/>
      <c r="FC18" s="419"/>
      <c r="FD18" s="521"/>
      <c r="FE18" s="521"/>
      <c r="FF18" s="521"/>
      <c r="FG18" s="420"/>
      <c r="FI18" s="374" t="s">
        <v>54</v>
      </c>
      <c r="FJ18" s="443">
        <v>2610.83</v>
      </c>
      <c r="FK18" s="288">
        <v>2699.54</v>
      </c>
      <c r="FL18" s="340">
        <v>-3.29</v>
      </c>
      <c r="FM18" s="452"/>
      <c r="FN18" s="452"/>
      <c r="FO18" s="244" t="s">
        <v>93</v>
      </c>
      <c r="FP18" s="414">
        <v>124</v>
      </c>
      <c r="FQ18" s="422">
        <v>98</v>
      </c>
      <c r="FR18" s="375">
        <v>128</v>
      </c>
      <c r="FS18" s="423">
        <v>350</v>
      </c>
      <c r="FT18" s="424">
        <v>338</v>
      </c>
      <c r="FU18" s="1150">
        <v>3.55</v>
      </c>
      <c r="FV18" s="742"/>
      <c r="FW18" s="254" t="s">
        <v>36</v>
      </c>
      <c r="FX18" s="255">
        <v>1075.83</v>
      </c>
      <c r="FY18" s="256">
        <v>1110.44</v>
      </c>
      <c r="FZ18" s="257">
        <v>-3.12</v>
      </c>
      <c r="GA18" s="255">
        <v>0</v>
      </c>
      <c r="GB18" s="428">
        <v>0</v>
      </c>
      <c r="GC18" s="257">
        <v>0</v>
      </c>
      <c r="GD18" s="255">
        <v>1062.6300000000001</v>
      </c>
      <c r="GE18" s="256">
        <v>1097.28</v>
      </c>
      <c r="GF18" s="257">
        <v>-3.16</v>
      </c>
      <c r="GG18" s="362"/>
      <c r="GH18" s="208"/>
      <c r="GI18" s="208" t="s">
        <v>62</v>
      </c>
      <c r="GJ18" s="375">
        <v>501</v>
      </c>
      <c r="GK18" s="375">
        <v>501</v>
      </c>
      <c r="GL18" s="375">
        <v>501</v>
      </c>
      <c r="GM18" s="375">
        <v>501</v>
      </c>
      <c r="GN18" s="208"/>
      <c r="GO18" s="208"/>
      <c r="GP18" s="208"/>
      <c r="GQ18" s="208"/>
      <c r="GR18" s="208"/>
      <c r="GS18" s="208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/>
      <c r="GZ18" s="1318"/>
      <c r="HA18" s="1318"/>
      <c r="HB18" s="1318"/>
      <c r="HC18" s="1320">
        <v>0</v>
      </c>
      <c r="HD18" s="1314">
        <v>0</v>
      </c>
      <c r="HE18" s="1315">
        <v>0</v>
      </c>
      <c r="HF18" s="741"/>
      <c r="HG18" s="741"/>
      <c r="HH18" s="136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/>
      <c r="HN18" s="1318"/>
      <c r="HO18" s="1318"/>
      <c r="HP18" s="1318"/>
      <c r="HQ18" s="1320">
        <v>0</v>
      </c>
      <c r="HR18" s="1314">
        <v>0</v>
      </c>
      <c r="HS18" s="1315">
        <v>0</v>
      </c>
      <c r="HT18" s="433"/>
      <c r="HU18" s="1083"/>
      <c r="HV18" s="1083"/>
      <c r="HW18" s="521"/>
      <c r="HX18" s="1292"/>
      <c r="HY18" s="426"/>
      <c r="HZ18" s="426"/>
      <c r="IA18" s="426"/>
      <c r="IB18" s="426"/>
      <c r="IC18" s="1542"/>
      <c r="ID18" s="1518"/>
      <c r="IE18" s="253"/>
      <c r="IF18" s="1089"/>
      <c r="IG18" s="419"/>
      <c r="IH18" s="521"/>
      <c r="II18" s="521"/>
      <c r="IJ18" s="521"/>
      <c r="IK18" s="521"/>
      <c r="IM18" s="374" t="s">
        <v>54</v>
      </c>
      <c r="IN18" s="443">
        <v>2683.7200000000003</v>
      </c>
      <c r="IO18" s="288">
        <v>2737.42</v>
      </c>
      <c r="IP18" s="340">
        <v>-1.96</v>
      </c>
      <c r="IQ18" s="452"/>
      <c r="IR18" s="452"/>
      <c r="IS18" s="244" t="s">
        <v>93</v>
      </c>
      <c r="IT18" s="414">
        <v>701</v>
      </c>
      <c r="IU18" s="422">
        <v>382</v>
      </c>
      <c r="IV18" s="375">
        <v>829</v>
      </c>
      <c r="IW18" s="423">
        <v>1912</v>
      </c>
      <c r="IX18" s="424">
        <v>2066</v>
      </c>
      <c r="IY18" s="1150">
        <v>-7.45</v>
      </c>
      <c r="IZ18" s="208"/>
      <c r="JA18" s="254" t="s">
        <v>36</v>
      </c>
      <c r="JB18" s="255">
        <v>1085.97</v>
      </c>
      <c r="JC18" s="256">
        <v>1112.3900000000001</v>
      </c>
      <c r="JD18" s="257">
        <v>-2.38</v>
      </c>
      <c r="JE18" s="255">
        <v>0</v>
      </c>
      <c r="JF18" s="428">
        <v>0</v>
      </c>
      <c r="JG18" s="257">
        <v>0</v>
      </c>
      <c r="JH18" s="255">
        <v>1059.97</v>
      </c>
      <c r="JI18" s="256">
        <v>1084.0899999999999</v>
      </c>
      <c r="JJ18" s="257">
        <v>-2.2200000000000002</v>
      </c>
      <c r="JK18" s="362"/>
      <c r="JL18" s="208"/>
      <c r="JM18" s="208" t="s">
        <v>62</v>
      </c>
      <c r="JN18" s="375">
        <v>501</v>
      </c>
      <c r="JO18" s="375">
        <v>501</v>
      </c>
      <c r="JP18" s="375">
        <v>501</v>
      </c>
      <c r="JQ18" s="375">
        <v>501</v>
      </c>
      <c r="JR18" s="208"/>
      <c r="JS18" s="208"/>
      <c r="JT18" s="208"/>
      <c r="JU18" s="208"/>
      <c r="JV18" s="208"/>
      <c r="JW18" s="208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/>
      <c r="KD18" s="1318"/>
      <c r="KE18" s="1318"/>
      <c r="KF18" s="1318"/>
      <c r="KG18" s="1320">
        <v>0</v>
      </c>
      <c r="KH18" s="1314">
        <v>0</v>
      </c>
      <c r="KI18" s="1315">
        <v>0</v>
      </c>
      <c r="KJ18" s="945"/>
      <c r="KK18" s="945"/>
      <c r="KL18" s="1370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/>
      <c r="KR18" s="1318"/>
      <c r="KS18" s="1318"/>
      <c r="KT18" s="1318"/>
      <c r="KU18" s="1320">
        <v>0</v>
      </c>
      <c r="KV18" s="1314">
        <v>0</v>
      </c>
      <c r="KW18" s="1315">
        <v>0</v>
      </c>
      <c r="KX18" s="433"/>
      <c r="KY18" s="1083"/>
      <c r="KZ18" s="1083"/>
      <c r="LA18" s="521"/>
      <c r="LB18" s="1292"/>
      <c r="LC18" s="426"/>
      <c r="LD18" s="426"/>
      <c r="LE18" s="426"/>
      <c r="LF18" s="426"/>
      <c r="LG18" s="1542"/>
      <c r="LH18" s="1518"/>
      <c r="LI18" s="253"/>
      <c r="LJ18" s="1089"/>
      <c r="LK18" s="419"/>
      <c r="LL18" s="521"/>
      <c r="LM18" s="521"/>
      <c r="LN18" s="521"/>
      <c r="LO18" s="521"/>
      <c r="LQ18" s="374" t="s">
        <v>54</v>
      </c>
      <c r="LR18" s="550">
        <v>2639.17</v>
      </c>
      <c r="LS18" s="288">
        <v>2661.8200000000006</v>
      </c>
      <c r="LT18" s="340">
        <v>-0.85</v>
      </c>
      <c r="LU18" s="551"/>
      <c r="LV18" s="551"/>
      <c r="LW18" s="1205" t="s">
        <v>93</v>
      </c>
      <c r="LX18" s="1100">
        <v>6156</v>
      </c>
      <c r="LY18" s="1203">
        <v>5668</v>
      </c>
      <c r="LZ18" s="1204">
        <v>8.61</v>
      </c>
      <c r="MA18" s="206"/>
      <c r="MB18" s="254" t="s">
        <v>36</v>
      </c>
      <c r="MC18" s="255">
        <v>1063.28</v>
      </c>
      <c r="MD18" s="548">
        <v>1066.8599999999999</v>
      </c>
      <c r="ME18" s="257">
        <v>-0.34</v>
      </c>
      <c r="MF18" s="255">
        <v>0</v>
      </c>
      <c r="MG18" s="548">
        <v>0</v>
      </c>
      <c r="MH18" s="257">
        <v>0</v>
      </c>
      <c r="MI18" s="255">
        <v>1047.69</v>
      </c>
      <c r="MJ18" s="548">
        <v>1051.5899999999999</v>
      </c>
      <c r="MK18" s="257">
        <v>-0.37</v>
      </c>
      <c r="ML18" s="230"/>
      <c r="MM18" s="230"/>
      <c r="MN18" s="230" t="s">
        <v>62</v>
      </c>
      <c r="MO18" s="721">
        <v>501</v>
      </c>
      <c r="MP18" s="721">
        <v>501</v>
      </c>
      <c r="MQ18" s="721">
        <v>501</v>
      </c>
      <c r="MR18" s="721">
        <v>501</v>
      </c>
      <c r="MS18" s="721">
        <v>501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453">
        <v>3139.9499999999994</v>
      </c>
      <c r="C19" s="288">
        <v>3305.36</v>
      </c>
      <c r="D19" s="351">
        <v>-5</v>
      </c>
      <c r="E19" s="965"/>
      <c r="F19" s="965"/>
      <c r="G19" s="244" t="s">
        <v>94</v>
      </c>
      <c r="H19" s="414">
        <v>2368</v>
      </c>
      <c r="I19" s="422">
        <v>2321</v>
      </c>
      <c r="J19" s="375">
        <v>1995</v>
      </c>
      <c r="K19" s="423">
        <v>6684</v>
      </c>
      <c r="L19" s="424">
        <v>6881</v>
      </c>
      <c r="M19" s="1150">
        <v>-2.86</v>
      </c>
      <c r="N19" s="208"/>
      <c r="O19" s="254" t="s">
        <v>50</v>
      </c>
      <c r="P19" s="255">
        <v>738.1</v>
      </c>
      <c r="Q19" s="256">
        <v>726.64</v>
      </c>
      <c r="R19" s="257">
        <v>1.58</v>
      </c>
      <c r="S19" s="255">
        <v>489.47</v>
      </c>
      <c r="T19" s="428">
        <v>480.28</v>
      </c>
      <c r="U19" s="257">
        <v>1.91</v>
      </c>
      <c r="V19" s="255">
        <v>674.68</v>
      </c>
      <c r="W19" s="256">
        <v>710.44</v>
      </c>
      <c r="X19" s="257">
        <v>-5.03</v>
      </c>
      <c r="Y19" s="362"/>
      <c r="Z19" s="208"/>
      <c r="AA19" s="208" t="s">
        <v>68</v>
      </c>
      <c r="AB19" s="375">
        <v>540</v>
      </c>
      <c r="AC19" s="375">
        <v>540</v>
      </c>
      <c r="AD19" s="375">
        <v>540</v>
      </c>
      <c r="AE19" s="375">
        <v>540</v>
      </c>
      <c r="AF19" s="208"/>
      <c r="AG19" s="742"/>
      <c r="AH19" s="208"/>
      <c r="AI19" s="208"/>
      <c r="AJ19" s="208"/>
      <c r="AK19" s="208"/>
      <c r="AL19" s="1309" t="s">
        <v>64</v>
      </c>
      <c r="AM19" s="1317">
        <v>12224</v>
      </c>
      <c r="AN19" s="1318">
        <v>899</v>
      </c>
      <c r="AO19" s="1318">
        <v>37261</v>
      </c>
      <c r="AP19" s="1319">
        <v>7836</v>
      </c>
      <c r="AQ19" s="1318"/>
      <c r="AR19" s="1318"/>
      <c r="AS19" s="1318"/>
      <c r="AT19" s="1318"/>
      <c r="AU19" s="1320">
        <v>58220</v>
      </c>
      <c r="AV19" s="1314">
        <v>3022</v>
      </c>
      <c r="AW19" s="1315">
        <v>61242</v>
      </c>
      <c r="AX19" s="206"/>
      <c r="AY19" s="206"/>
      <c r="AZ19" s="1309" t="s">
        <v>64</v>
      </c>
      <c r="BA19" s="1317">
        <v>5547</v>
      </c>
      <c r="BB19" s="1318">
        <v>623</v>
      </c>
      <c r="BC19" s="1318">
        <v>24477</v>
      </c>
      <c r="BD19" s="1319">
        <v>1927</v>
      </c>
      <c r="BE19" s="1318"/>
      <c r="BF19" s="1318"/>
      <c r="BG19" s="1318"/>
      <c r="BH19" s="1318"/>
      <c r="BI19" s="1320">
        <v>32574</v>
      </c>
      <c r="BJ19" s="1314">
        <v>2201</v>
      </c>
      <c r="BK19" s="1315">
        <v>34775</v>
      </c>
      <c r="BL19" s="433"/>
      <c r="BM19" s="1083"/>
      <c r="BN19" s="1083"/>
      <c r="BO19" s="521"/>
      <c r="BP19" s="1292"/>
      <c r="BQ19" s="426"/>
      <c r="BR19" s="426"/>
      <c r="BS19" s="426"/>
      <c r="BT19" s="426"/>
      <c r="BU19" s="1542"/>
      <c r="BV19" s="1518"/>
      <c r="BW19" s="253"/>
      <c r="BX19" s="1089"/>
      <c r="BY19" s="419"/>
      <c r="BZ19" s="521"/>
      <c r="CA19" s="521"/>
      <c r="CB19" s="521"/>
      <c r="CC19" s="521"/>
      <c r="CE19" s="378" t="s">
        <v>34</v>
      </c>
      <c r="CF19" s="453">
        <v>3807.84</v>
      </c>
      <c r="CG19" s="288">
        <v>3735.15</v>
      </c>
      <c r="CH19" s="351">
        <v>1.95</v>
      </c>
      <c r="CI19" s="802"/>
      <c r="CJ19" s="802"/>
      <c r="CK19" s="244" t="s">
        <v>94</v>
      </c>
      <c r="CL19" s="414">
        <v>1375</v>
      </c>
      <c r="CM19" s="422">
        <v>1255</v>
      </c>
      <c r="CN19" s="375">
        <v>1162</v>
      </c>
      <c r="CO19" s="423">
        <v>3792</v>
      </c>
      <c r="CP19" s="424">
        <v>3677</v>
      </c>
      <c r="CQ19" s="1150">
        <v>3.13</v>
      </c>
      <c r="CR19" s="208"/>
      <c r="CS19" s="254" t="s">
        <v>50</v>
      </c>
      <c r="CT19" s="255">
        <v>851.37</v>
      </c>
      <c r="CU19" s="256">
        <v>838.27</v>
      </c>
      <c r="CV19" s="257">
        <v>1.56</v>
      </c>
      <c r="CW19" s="255">
        <v>561.07000000000005</v>
      </c>
      <c r="CX19" s="428">
        <v>561.79999999999995</v>
      </c>
      <c r="CY19" s="257">
        <v>-0.13</v>
      </c>
      <c r="CZ19" s="255">
        <v>847.34</v>
      </c>
      <c r="DA19" s="256">
        <v>834.36</v>
      </c>
      <c r="DB19" s="257">
        <v>1.56</v>
      </c>
      <c r="DC19" s="362"/>
      <c r="DD19" s="208"/>
      <c r="DE19" s="208" t="s">
        <v>68</v>
      </c>
      <c r="DF19" s="375">
        <v>540</v>
      </c>
      <c r="DG19" s="375">
        <v>540</v>
      </c>
      <c r="DH19" s="375">
        <v>540</v>
      </c>
      <c r="DI19" s="375">
        <v>540</v>
      </c>
      <c r="DJ19" s="208"/>
      <c r="DK19" s="742"/>
      <c r="DL19" s="208"/>
      <c r="DM19" s="208"/>
      <c r="DN19" s="208"/>
      <c r="DO19" s="208"/>
      <c r="DP19" s="1309" t="s">
        <v>64</v>
      </c>
      <c r="DQ19" s="1317">
        <v>15478</v>
      </c>
      <c r="DR19" s="1318">
        <v>803</v>
      </c>
      <c r="DS19" s="1318">
        <v>60590</v>
      </c>
      <c r="DT19" s="1319">
        <v>9297</v>
      </c>
      <c r="DU19" s="1318"/>
      <c r="DV19" s="1318"/>
      <c r="DW19" s="1318"/>
      <c r="DX19" s="1318"/>
      <c r="DY19" s="1320">
        <v>86168</v>
      </c>
      <c r="DZ19" s="1314">
        <v>5789</v>
      </c>
      <c r="EA19" s="1315">
        <v>91957</v>
      </c>
      <c r="EB19" s="954"/>
      <c r="EC19" s="954"/>
      <c r="ED19" s="1368" t="s">
        <v>64</v>
      </c>
      <c r="EE19" s="1317">
        <v>3082</v>
      </c>
      <c r="EF19" s="1318">
        <v>981</v>
      </c>
      <c r="EG19" s="1318">
        <v>7084</v>
      </c>
      <c r="EH19" s="1319">
        <v>991</v>
      </c>
      <c r="EI19" s="1318"/>
      <c r="EJ19" s="1318"/>
      <c r="EK19" s="1318"/>
      <c r="EL19" s="1318"/>
      <c r="EM19" s="1320">
        <v>12138</v>
      </c>
      <c r="EN19" s="1314">
        <v>720</v>
      </c>
      <c r="EO19" s="1315">
        <v>12858</v>
      </c>
      <c r="EP19" s="433"/>
      <c r="EQ19" s="1083"/>
      <c r="ER19" s="1083"/>
      <c r="ES19" s="521"/>
      <c r="ET19" s="1292"/>
      <c r="EU19" s="426"/>
      <c r="EV19" s="426"/>
      <c r="EW19" s="426"/>
      <c r="EX19" s="426"/>
      <c r="EY19" s="1542"/>
      <c r="EZ19" s="1518"/>
      <c r="FA19" s="253"/>
      <c r="FB19" s="1089"/>
      <c r="FC19" s="419"/>
      <c r="FD19" s="521"/>
      <c r="FE19" s="521"/>
      <c r="FF19" s="521"/>
      <c r="FG19" s="420"/>
      <c r="FI19" s="378" t="s">
        <v>34</v>
      </c>
      <c r="FJ19" s="453">
        <v>3480.1600000000003</v>
      </c>
      <c r="FK19" s="288">
        <v>3612.3599999999992</v>
      </c>
      <c r="FL19" s="351">
        <v>-3.66</v>
      </c>
      <c r="FM19" s="452"/>
      <c r="FN19" s="452"/>
      <c r="FO19" s="244" t="s">
        <v>94</v>
      </c>
      <c r="FP19" s="414">
        <v>1182</v>
      </c>
      <c r="FQ19" s="422">
        <v>1048</v>
      </c>
      <c r="FR19" s="375">
        <v>1007</v>
      </c>
      <c r="FS19" s="423">
        <v>3237</v>
      </c>
      <c r="FT19" s="424">
        <v>3405</v>
      </c>
      <c r="FU19" s="1150">
        <v>-4.93</v>
      </c>
      <c r="FV19" s="742"/>
      <c r="FW19" s="254" t="s">
        <v>50</v>
      </c>
      <c r="FX19" s="255">
        <v>885.66</v>
      </c>
      <c r="FY19" s="256">
        <v>904.12</v>
      </c>
      <c r="FZ19" s="257">
        <v>-2.04</v>
      </c>
      <c r="GA19" s="255">
        <v>513.25</v>
      </c>
      <c r="GB19" s="428">
        <v>504.54</v>
      </c>
      <c r="GC19" s="257">
        <v>1.73</v>
      </c>
      <c r="GD19" s="255">
        <v>881.09</v>
      </c>
      <c r="GE19" s="256">
        <v>899.38</v>
      </c>
      <c r="GF19" s="257">
        <v>-2.0299999999999998</v>
      </c>
      <c r="GG19" s="362"/>
      <c r="GH19" s="208"/>
      <c r="GI19" s="208" t="s">
        <v>68</v>
      </c>
      <c r="GJ19" s="375">
        <v>540</v>
      </c>
      <c r="GK19" s="375">
        <v>540</v>
      </c>
      <c r="GL19" s="375">
        <v>540</v>
      </c>
      <c r="GM19" s="375">
        <v>540</v>
      </c>
      <c r="GN19" s="208"/>
      <c r="GO19" s="742"/>
      <c r="GP19" s="208"/>
      <c r="GQ19" s="208"/>
      <c r="GR19" s="208"/>
      <c r="GS19" s="208"/>
      <c r="GT19" s="1309" t="s">
        <v>64</v>
      </c>
      <c r="GU19" s="1317">
        <v>14522</v>
      </c>
      <c r="GV19" s="1318">
        <v>1144</v>
      </c>
      <c r="GW19" s="1318">
        <v>40024</v>
      </c>
      <c r="GX19" s="1319">
        <v>5962</v>
      </c>
      <c r="GY19" s="1318"/>
      <c r="GZ19" s="1318"/>
      <c r="HA19" s="1318"/>
      <c r="HB19" s="1318"/>
      <c r="HC19" s="1320">
        <v>61652</v>
      </c>
      <c r="HD19" s="1314">
        <v>1582</v>
      </c>
      <c r="HE19" s="1315">
        <v>63234</v>
      </c>
      <c r="HF19" s="741"/>
      <c r="HG19" s="741"/>
      <c r="HH19" s="1369" t="s">
        <v>64</v>
      </c>
      <c r="HI19" s="1317">
        <v>3267</v>
      </c>
      <c r="HJ19" s="1318">
        <v>420</v>
      </c>
      <c r="HK19" s="1318">
        <v>5828</v>
      </c>
      <c r="HL19" s="1319">
        <v>362</v>
      </c>
      <c r="HM19" s="1318"/>
      <c r="HN19" s="1318"/>
      <c r="HO19" s="1318"/>
      <c r="HP19" s="1318"/>
      <c r="HQ19" s="1320">
        <v>9877</v>
      </c>
      <c r="HR19" s="1314">
        <v>173</v>
      </c>
      <c r="HS19" s="1315">
        <v>10050</v>
      </c>
      <c r="HT19" s="433"/>
      <c r="HU19" s="1083"/>
      <c r="HV19" s="1083"/>
      <c r="HW19" s="521"/>
      <c r="HX19" s="1292"/>
      <c r="HY19" s="426"/>
      <c r="HZ19" s="426"/>
      <c r="IA19" s="426"/>
      <c r="IB19" s="426"/>
      <c r="IC19" s="1542"/>
      <c r="ID19" s="1518"/>
      <c r="IE19" s="253"/>
      <c r="IF19" s="1089"/>
      <c r="IG19" s="419"/>
      <c r="IH19" s="521"/>
      <c r="II19" s="521"/>
      <c r="IJ19" s="521"/>
      <c r="IK19" s="521"/>
      <c r="IM19" s="378" t="s">
        <v>34</v>
      </c>
      <c r="IN19" s="453">
        <v>3691.27</v>
      </c>
      <c r="IO19" s="288">
        <v>3755.06</v>
      </c>
      <c r="IP19" s="351">
        <v>-1.7</v>
      </c>
      <c r="IQ19" s="452"/>
      <c r="IR19" s="452"/>
      <c r="IS19" s="244" t="s">
        <v>94</v>
      </c>
      <c r="IT19" s="414">
        <v>870</v>
      </c>
      <c r="IU19" s="422">
        <v>798</v>
      </c>
      <c r="IV19" s="375">
        <v>1035</v>
      </c>
      <c r="IW19" s="423">
        <v>2703</v>
      </c>
      <c r="IX19" s="424">
        <v>2341</v>
      </c>
      <c r="IY19" s="1150">
        <v>15.46</v>
      </c>
      <c r="IZ19" s="208"/>
      <c r="JA19" s="254" t="s">
        <v>50</v>
      </c>
      <c r="JB19" s="255">
        <v>863.05</v>
      </c>
      <c r="JC19" s="256">
        <v>829.23</v>
      </c>
      <c r="JD19" s="257">
        <v>4.08</v>
      </c>
      <c r="JE19" s="255">
        <v>476.25</v>
      </c>
      <c r="JF19" s="428">
        <v>487.03</v>
      </c>
      <c r="JG19" s="257">
        <v>-2.21</v>
      </c>
      <c r="JH19" s="255">
        <v>853.79</v>
      </c>
      <c r="JI19" s="256">
        <v>820.53</v>
      </c>
      <c r="JJ19" s="257">
        <v>4.05</v>
      </c>
      <c r="JK19" s="362"/>
      <c r="JL19" s="208"/>
      <c r="JM19" s="208" t="s">
        <v>68</v>
      </c>
      <c r="JN19" s="375">
        <v>540</v>
      </c>
      <c r="JO19" s="375">
        <v>540</v>
      </c>
      <c r="JP19" s="375">
        <v>540</v>
      </c>
      <c r="JQ19" s="375">
        <v>540</v>
      </c>
      <c r="JR19" s="208"/>
      <c r="JS19" s="742"/>
      <c r="JT19" s="208"/>
      <c r="JU19" s="208"/>
      <c r="JV19" s="208"/>
      <c r="JW19" s="208"/>
      <c r="JX19" s="1309" t="s">
        <v>64</v>
      </c>
      <c r="JY19" s="1317">
        <v>14807</v>
      </c>
      <c r="JZ19" s="1318">
        <v>909</v>
      </c>
      <c r="KA19" s="1318">
        <v>36901</v>
      </c>
      <c r="KB19" s="1319">
        <v>8347</v>
      </c>
      <c r="KC19" s="1318"/>
      <c r="KD19" s="1318"/>
      <c r="KE19" s="1318"/>
      <c r="KF19" s="1318"/>
      <c r="KG19" s="1320">
        <v>60964</v>
      </c>
      <c r="KH19" s="1314">
        <v>5965</v>
      </c>
      <c r="KI19" s="1315">
        <v>66929</v>
      </c>
      <c r="KJ19" s="945"/>
      <c r="KK19" s="945"/>
      <c r="KL19" s="1370" t="s">
        <v>64</v>
      </c>
      <c r="KM19" s="1317">
        <v>3205</v>
      </c>
      <c r="KN19" s="1318">
        <v>385</v>
      </c>
      <c r="KO19" s="1318">
        <v>8160</v>
      </c>
      <c r="KP19" s="1319">
        <v>1247</v>
      </c>
      <c r="KQ19" s="1318"/>
      <c r="KR19" s="1318"/>
      <c r="KS19" s="1318"/>
      <c r="KT19" s="1318"/>
      <c r="KU19" s="1320">
        <v>12997</v>
      </c>
      <c r="KV19" s="1314">
        <v>2060</v>
      </c>
      <c r="KW19" s="1315">
        <v>15057</v>
      </c>
      <c r="KX19" s="433"/>
      <c r="KY19" s="1083"/>
      <c r="KZ19" s="1083"/>
      <c r="LA19" s="521"/>
      <c r="LB19" s="1292"/>
      <c r="LC19" s="426"/>
      <c r="LD19" s="426"/>
      <c r="LE19" s="426"/>
      <c r="LF19" s="426"/>
      <c r="LG19" s="1542"/>
      <c r="LH19" s="1518"/>
      <c r="LI19" s="253"/>
      <c r="LJ19" s="1089"/>
      <c r="LK19" s="419"/>
      <c r="LL19" s="521"/>
      <c r="LM19" s="521"/>
      <c r="LN19" s="521"/>
      <c r="LO19" s="521"/>
      <c r="LQ19" s="378" t="s">
        <v>34</v>
      </c>
      <c r="LR19" s="582">
        <v>3566.4300000000003</v>
      </c>
      <c r="LS19" s="290">
        <v>3569.5600000000004</v>
      </c>
      <c r="LT19" s="351">
        <v>-0.09</v>
      </c>
      <c r="LU19" s="551"/>
      <c r="LV19" s="551"/>
      <c r="LW19" s="1205" t="s">
        <v>94</v>
      </c>
      <c r="LX19" s="1100">
        <v>16416</v>
      </c>
      <c r="LY19" s="1203">
        <v>16304</v>
      </c>
      <c r="LZ19" s="1204">
        <v>0.69</v>
      </c>
      <c r="MA19" s="206"/>
      <c r="MB19" s="254" t="s">
        <v>50</v>
      </c>
      <c r="MC19" s="255">
        <v>809.3</v>
      </c>
      <c r="MD19" s="548">
        <v>796.97</v>
      </c>
      <c r="ME19" s="257">
        <v>1.55</v>
      </c>
      <c r="MF19" s="255">
        <v>497.92</v>
      </c>
      <c r="MG19" s="548">
        <v>500.41</v>
      </c>
      <c r="MH19" s="257">
        <v>-0.5</v>
      </c>
      <c r="MI19" s="255">
        <v>804.74</v>
      </c>
      <c r="MJ19" s="548">
        <v>792.73</v>
      </c>
      <c r="MK19" s="257">
        <v>1.52</v>
      </c>
      <c r="ML19" s="230"/>
      <c r="MM19" s="230"/>
      <c r="MN19" s="230" t="s">
        <v>68</v>
      </c>
      <c r="MO19" s="721">
        <v>540</v>
      </c>
      <c r="MP19" s="721">
        <v>540</v>
      </c>
      <c r="MQ19" s="721">
        <v>540</v>
      </c>
      <c r="MR19" s="721">
        <v>540</v>
      </c>
      <c r="MS19" s="721">
        <v>540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57031</v>
      </c>
      <c r="NB19" s="1318">
        <v>3755</v>
      </c>
      <c r="NC19" s="1318">
        <v>174776</v>
      </c>
      <c r="ND19" s="1319">
        <v>31442</v>
      </c>
      <c r="NE19" s="1318"/>
      <c r="NF19" s="1318"/>
      <c r="NG19" s="1318"/>
      <c r="NH19" s="1318"/>
      <c r="NI19" s="1320">
        <v>267004</v>
      </c>
      <c r="NJ19" s="1314">
        <v>16358</v>
      </c>
      <c r="NK19" s="1315">
        <v>283362</v>
      </c>
      <c r="NL19" s="710"/>
      <c r="NM19" s="710"/>
      <c r="NN19" s="1309" t="s">
        <v>64</v>
      </c>
      <c r="NO19" s="1317">
        <v>15101</v>
      </c>
      <c r="NP19" s="1318">
        <v>2409</v>
      </c>
      <c r="NQ19" s="1318">
        <v>45549</v>
      </c>
      <c r="NR19" s="1319">
        <v>4527</v>
      </c>
      <c r="NS19" s="1318"/>
      <c r="NT19" s="1318"/>
      <c r="NU19" s="1318"/>
      <c r="NV19" s="1318"/>
      <c r="NW19" s="1320">
        <v>67586</v>
      </c>
      <c r="NX19" s="1314">
        <v>5154</v>
      </c>
      <c r="NY19" s="1315">
        <v>72740</v>
      </c>
    </row>
    <row r="20" spans="1:391" ht="22.5" customHeight="1" x14ac:dyDescent="0.2">
      <c r="A20" s="291" t="s">
        <v>95</v>
      </c>
      <c r="B20" s="451">
        <v>2975.06</v>
      </c>
      <c r="C20" s="455">
        <v>2941.1499999999996</v>
      </c>
      <c r="D20" s="413">
        <v>1.1499999999999999</v>
      </c>
      <c r="E20" s="965"/>
      <c r="F20" s="965"/>
      <c r="G20" s="244" t="s">
        <v>96</v>
      </c>
      <c r="H20" s="414">
        <v>1088</v>
      </c>
      <c r="I20" s="422">
        <v>1271</v>
      </c>
      <c r="J20" s="375">
        <v>800</v>
      </c>
      <c r="K20" s="423">
        <v>3159</v>
      </c>
      <c r="L20" s="424">
        <v>3192</v>
      </c>
      <c r="M20" s="1150">
        <v>-1.03</v>
      </c>
      <c r="N20" s="208"/>
      <c r="O20" s="254" t="s">
        <v>56</v>
      </c>
      <c r="P20" s="255">
        <v>451.28</v>
      </c>
      <c r="Q20" s="256">
        <v>441.17</v>
      </c>
      <c r="R20" s="257">
        <v>2.29</v>
      </c>
      <c r="S20" s="255">
        <v>418.22</v>
      </c>
      <c r="T20" s="428">
        <v>408.56</v>
      </c>
      <c r="U20" s="257">
        <v>2.36</v>
      </c>
      <c r="V20" s="255">
        <v>413.58</v>
      </c>
      <c r="W20" s="256">
        <v>432.28</v>
      </c>
      <c r="X20" s="257">
        <v>-4.33</v>
      </c>
      <c r="Y20" s="362"/>
      <c r="Z20" s="208"/>
      <c r="AA20" s="208" t="s">
        <v>73</v>
      </c>
      <c r="AB20" s="375">
        <v>411</v>
      </c>
      <c r="AC20" s="375">
        <v>411</v>
      </c>
      <c r="AD20" s="375">
        <v>411</v>
      </c>
      <c r="AE20" s="375">
        <v>411</v>
      </c>
      <c r="AF20" s="208"/>
      <c r="AG20" s="208"/>
      <c r="AH20" s="208"/>
      <c r="AI20" s="208"/>
      <c r="AJ20" s="208"/>
      <c r="AK20" s="208"/>
      <c r="AL20" s="1309" t="s">
        <v>70</v>
      </c>
      <c r="AM20" s="1317">
        <v>22691</v>
      </c>
      <c r="AN20" s="1318">
        <v>4157</v>
      </c>
      <c r="AO20" s="1318">
        <v>96847</v>
      </c>
      <c r="AP20" s="1319">
        <v>13904</v>
      </c>
      <c r="AQ20" s="1318"/>
      <c r="AR20" s="1318"/>
      <c r="AS20" s="1318"/>
      <c r="AT20" s="1318"/>
      <c r="AU20" s="1320">
        <v>137599</v>
      </c>
      <c r="AV20" s="1314">
        <v>10043</v>
      </c>
      <c r="AW20" s="1315">
        <v>147642</v>
      </c>
      <c r="AX20" s="206"/>
      <c r="AY20" s="206"/>
      <c r="AZ20" s="1309" t="s">
        <v>70</v>
      </c>
      <c r="BA20" s="1317">
        <v>12787</v>
      </c>
      <c r="BB20" s="1318">
        <v>2173</v>
      </c>
      <c r="BC20" s="1318">
        <v>48970</v>
      </c>
      <c r="BD20" s="1319">
        <v>3416</v>
      </c>
      <c r="BE20" s="1318"/>
      <c r="BF20" s="1318"/>
      <c r="BG20" s="1318"/>
      <c r="BH20" s="1318"/>
      <c r="BI20" s="1320">
        <v>67346</v>
      </c>
      <c r="BJ20" s="1314">
        <v>3478</v>
      </c>
      <c r="BK20" s="1315">
        <v>70824</v>
      </c>
      <c r="BL20" s="433"/>
      <c r="BM20" s="1083"/>
      <c r="BN20" s="1083"/>
      <c r="BO20" s="521"/>
      <c r="BP20" s="1529"/>
      <c r="BQ20" s="418"/>
      <c r="BR20" s="418"/>
      <c r="BS20" s="418"/>
      <c r="BT20" s="418"/>
      <c r="BU20" s="1542"/>
      <c r="BV20" s="1518"/>
      <c r="BW20" s="253"/>
      <c r="BX20" s="1089"/>
      <c r="BY20" s="419"/>
      <c r="BZ20" s="521"/>
      <c r="CA20" s="521"/>
      <c r="CB20" s="521"/>
      <c r="CC20" s="521"/>
      <c r="CE20" s="291" t="s">
        <v>95</v>
      </c>
      <c r="CF20" s="451">
        <v>3014.32</v>
      </c>
      <c r="CG20" s="455">
        <v>2971.33</v>
      </c>
      <c r="CH20" s="413">
        <v>1.45</v>
      </c>
      <c r="CI20" s="802"/>
      <c r="CJ20" s="802"/>
      <c r="CK20" s="244" t="s">
        <v>96</v>
      </c>
      <c r="CL20" s="414">
        <v>729</v>
      </c>
      <c r="CM20" s="422">
        <v>646</v>
      </c>
      <c r="CN20" s="375">
        <v>534</v>
      </c>
      <c r="CO20" s="423">
        <v>1909</v>
      </c>
      <c r="CP20" s="424">
        <v>1811</v>
      </c>
      <c r="CQ20" s="1150">
        <v>5.41</v>
      </c>
      <c r="CR20" s="208"/>
      <c r="CS20" s="254" t="s">
        <v>56</v>
      </c>
      <c r="CT20" s="255">
        <v>491.86</v>
      </c>
      <c r="CU20" s="256">
        <v>477.57</v>
      </c>
      <c r="CV20" s="257">
        <v>2.99</v>
      </c>
      <c r="CW20" s="255">
        <v>395.09</v>
      </c>
      <c r="CX20" s="428">
        <v>410.2</v>
      </c>
      <c r="CY20" s="257">
        <v>-3.68</v>
      </c>
      <c r="CZ20" s="255">
        <v>490.51</v>
      </c>
      <c r="DA20" s="256">
        <v>476.62</v>
      </c>
      <c r="DB20" s="257">
        <v>2.91</v>
      </c>
      <c r="DC20" s="362"/>
      <c r="DD20" s="208"/>
      <c r="DE20" s="208" t="s">
        <v>73</v>
      </c>
      <c r="DF20" s="375">
        <v>411</v>
      </c>
      <c r="DG20" s="375">
        <v>411</v>
      </c>
      <c r="DH20" s="375">
        <v>411</v>
      </c>
      <c r="DI20" s="375">
        <v>411</v>
      </c>
      <c r="DJ20" s="208"/>
      <c r="DK20" s="208"/>
      <c r="DL20" s="208"/>
      <c r="DM20" s="208"/>
      <c r="DN20" s="208"/>
      <c r="DO20" s="208"/>
      <c r="DP20" s="1309" t="s">
        <v>70</v>
      </c>
      <c r="DQ20" s="1317">
        <v>22946</v>
      </c>
      <c r="DR20" s="1318">
        <v>2485</v>
      </c>
      <c r="DS20" s="1318">
        <v>99357</v>
      </c>
      <c r="DT20" s="1319">
        <v>24255</v>
      </c>
      <c r="DU20" s="1318"/>
      <c r="DV20" s="1318"/>
      <c r="DW20" s="1318"/>
      <c r="DX20" s="1318"/>
      <c r="DY20" s="1320">
        <v>149043</v>
      </c>
      <c r="DZ20" s="1314">
        <v>17944</v>
      </c>
      <c r="EA20" s="1315">
        <v>166987</v>
      </c>
      <c r="EB20" s="954"/>
      <c r="EC20" s="954"/>
      <c r="ED20" s="1368" t="s">
        <v>70</v>
      </c>
      <c r="EE20" s="1317">
        <v>5767</v>
      </c>
      <c r="EF20" s="1318">
        <v>1766</v>
      </c>
      <c r="EG20" s="1318">
        <v>21584</v>
      </c>
      <c r="EH20" s="1319">
        <v>1489</v>
      </c>
      <c r="EI20" s="1318"/>
      <c r="EJ20" s="1318"/>
      <c r="EK20" s="1318"/>
      <c r="EL20" s="1318"/>
      <c r="EM20" s="1320">
        <v>30606</v>
      </c>
      <c r="EN20" s="1314">
        <v>2696</v>
      </c>
      <c r="EO20" s="1315">
        <v>33302</v>
      </c>
      <c r="EP20" s="433"/>
      <c r="EQ20" s="1083"/>
      <c r="ER20" s="1083"/>
      <c r="ES20" s="521"/>
      <c r="ET20" s="1529"/>
      <c r="EU20" s="418"/>
      <c r="EV20" s="418"/>
      <c r="EW20" s="418"/>
      <c r="EX20" s="418"/>
      <c r="EY20" s="1542"/>
      <c r="EZ20" s="1518"/>
      <c r="FA20" s="253"/>
      <c r="FB20" s="1089"/>
      <c r="FC20" s="419"/>
      <c r="FD20" s="521"/>
      <c r="FE20" s="521"/>
      <c r="FF20" s="521"/>
      <c r="FG20" s="420"/>
      <c r="FI20" s="291" t="s">
        <v>95</v>
      </c>
      <c r="FJ20" s="451">
        <v>2825.6399999999994</v>
      </c>
      <c r="FK20" s="455">
        <v>2929.5400000000004</v>
      </c>
      <c r="FL20" s="413">
        <v>-3.55</v>
      </c>
      <c r="FM20" s="452"/>
      <c r="FN20" s="452"/>
      <c r="FO20" s="244" t="s">
        <v>96</v>
      </c>
      <c r="FP20" s="414">
        <v>376</v>
      </c>
      <c r="FQ20" s="422">
        <v>359</v>
      </c>
      <c r="FR20" s="375">
        <v>319</v>
      </c>
      <c r="FS20" s="423">
        <v>1054</v>
      </c>
      <c r="FT20" s="424">
        <v>997</v>
      </c>
      <c r="FU20" s="1150">
        <v>5.72</v>
      </c>
      <c r="FV20" s="742"/>
      <c r="FW20" s="254" t="s">
        <v>56</v>
      </c>
      <c r="FX20" s="255">
        <v>414.75</v>
      </c>
      <c r="FY20" s="256">
        <v>439.65</v>
      </c>
      <c r="FZ20" s="257">
        <v>-5.66</v>
      </c>
      <c r="GA20" s="255">
        <v>256.62</v>
      </c>
      <c r="GB20" s="428">
        <v>260.77</v>
      </c>
      <c r="GC20" s="257">
        <v>-1.59</v>
      </c>
      <c r="GD20" s="255">
        <v>412.81</v>
      </c>
      <c r="GE20" s="256">
        <v>437.53</v>
      </c>
      <c r="GF20" s="257">
        <v>-5.65</v>
      </c>
      <c r="GG20" s="362"/>
      <c r="GH20" s="208"/>
      <c r="GI20" s="208" t="s">
        <v>73</v>
      </c>
      <c r="GJ20" s="375">
        <v>411</v>
      </c>
      <c r="GK20" s="375">
        <v>411</v>
      </c>
      <c r="GL20" s="375">
        <v>411</v>
      </c>
      <c r="GM20" s="375">
        <v>411</v>
      </c>
      <c r="GN20" s="208"/>
      <c r="GO20" s="208"/>
      <c r="GP20" s="208"/>
      <c r="GQ20" s="208"/>
      <c r="GR20" s="208"/>
      <c r="GS20" s="208"/>
      <c r="GT20" s="1309" t="s">
        <v>70</v>
      </c>
      <c r="GU20" s="1317">
        <v>23713</v>
      </c>
      <c r="GV20" s="1318">
        <v>4106</v>
      </c>
      <c r="GW20" s="1318">
        <v>96567</v>
      </c>
      <c r="GX20" s="1319">
        <v>14065</v>
      </c>
      <c r="GY20" s="1318"/>
      <c r="GZ20" s="1318"/>
      <c r="HA20" s="1318"/>
      <c r="HB20" s="1318"/>
      <c r="HC20" s="1320">
        <v>138451</v>
      </c>
      <c r="HD20" s="1314">
        <v>4066</v>
      </c>
      <c r="HE20" s="1315">
        <v>142517</v>
      </c>
      <c r="HF20" s="741"/>
      <c r="HG20" s="741"/>
      <c r="HH20" s="1369" t="s">
        <v>70</v>
      </c>
      <c r="HI20" s="1317">
        <v>5069</v>
      </c>
      <c r="HJ20" s="1318">
        <v>1013</v>
      </c>
      <c r="HK20" s="1318">
        <v>16201</v>
      </c>
      <c r="HL20" s="1319">
        <v>984</v>
      </c>
      <c r="HM20" s="1318"/>
      <c r="HN20" s="1318"/>
      <c r="HO20" s="1318"/>
      <c r="HP20" s="1318"/>
      <c r="HQ20" s="1320">
        <v>23267</v>
      </c>
      <c r="HR20" s="1314">
        <v>2174</v>
      </c>
      <c r="HS20" s="1315">
        <v>25441</v>
      </c>
      <c r="HT20" s="433"/>
      <c r="HU20" s="1083"/>
      <c r="HV20" s="1083"/>
      <c r="HW20" s="521"/>
      <c r="HX20" s="1529"/>
      <c r="HY20" s="418"/>
      <c r="HZ20" s="418"/>
      <c r="IA20" s="418"/>
      <c r="IB20" s="418"/>
      <c r="IC20" s="1542"/>
      <c r="ID20" s="1518"/>
      <c r="IE20" s="253"/>
      <c r="IF20" s="1089"/>
      <c r="IG20" s="419"/>
      <c r="IH20" s="521"/>
      <c r="II20" s="521"/>
      <c r="IJ20" s="521"/>
      <c r="IK20" s="521"/>
      <c r="IM20" s="291" t="s">
        <v>95</v>
      </c>
      <c r="IN20" s="451">
        <v>3094.14</v>
      </c>
      <c r="IO20" s="455">
        <v>3141.55</v>
      </c>
      <c r="IP20" s="413">
        <v>-1.51</v>
      </c>
      <c r="IQ20" s="452"/>
      <c r="IR20" s="452"/>
      <c r="IS20" s="244" t="s">
        <v>96</v>
      </c>
      <c r="IT20" s="414">
        <v>637</v>
      </c>
      <c r="IU20" s="422">
        <v>845</v>
      </c>
      <c r="IV20" s="375">
        <v>772</v>
      </c>
      <c r="IW20" s="423">
        <v>2254</v>
      </c>
      <c r="IX20" s="424">
        <v>1869</v>
      </c>
      <c r="IY20" s="1150">
        <v>20.6</v>
      </c>
      <c r="IZ20" s="208"/>
      <c r="JA20" s="254" t="s">
        <v>56</v>
      </c>
      <c r="JB20" s="255">
        <v>433.36</v>
      </c>
      <c r="JC20" s="256">
        <v>468.02</v>
      </c>
      <c r="JD20" s="257">
        <v>-7.41</v>
      </c>
      <c r="JE20" s="255">
        <v>294.47000000000003</v>
      </c>
      <c r="JF20" s="428">
        <v>313.18</v>
      </c>
      <c r="JG20" s="257">
        <v>-5.97</v>
      </c>
      <c r="JH20" s="255">
        <v>430.03</v>
      </c>
      <c r="JI20" s="256">
        <v>464.08</v>
      </c>
      <c r="JJ20" s="257">
        <v>-7.34</v>
      </c>
      <c r="JK20" s="362"/>
      <c r="JL20" s="208"/>
      <c r="JM20" s="208" t="s">
        <v>73</v>
      </c>
      <c r="JN20" s="375">
        <v>411</v>
      </c>
      <c r="JO20" s="375">
        <v>411</v>
      </c>
      <c r="JP20" s="375">
        <v>411</v>
      </c>
      <c r="JQ20" s="375">
        <v>411</v>
      </c>
      <c r="JR20" s="208"/>
      <c r="JS20" s="208"/>
      <c r="JT20" s="208"/>
      <c r="JU20" s="208"/>
      <c r="JV20" s="208"/>
      <c r="JW20" s="208"/>
      <c r="JX20" s="1309" t="s">
        <v>70</v>
      </c>
      <c r="JY20" s="1317">
        <v>21974</v>
      </c>
      <c r="JZ20" s="1318">
        <v>3972</v>
      </c>
      <c r="KA20" s="1318">
        <v>78872</v>
      </c>
      <c r="KB20" s="1319">
        <v>23950</v>
      </c>
      <c r="KC20" s="1318"/>
      <c r="KD20" s="1318"/>
      <c r="KE20" s="1318"/>
      <c r="KF20" s="1318"/>
      <c r="KG20" s="1320">
        <v>128768</v>
      </c>
      <c r="KH20" s="1314">
        <v>15544</v>
      </c>
      <c r="KI20" s="1315">
        <v>144312</v>
      </c>
      <c r="KJ20" s="945"/>
      <c r="KK20" s="945"/>
      <c r="KL20" s="1370" t="s">
        <v>70</v>
      </c>
      <c r="KM20" s="1317">
        <v>5850</v>
      </c>
      <c r="KN20" s="1318">
        <v>829</v>
      </c>
      <c r="KO20" s="1318">
        <v>29908</v>
      </c>
      <c r="KP20" s="1319">
        <v>2765</v>
      </c>
      <c r="KQ20" s="1318"/>
      <c r="KR20" s="1318"/>
      <c r="KS20" s="1318"/>
      <c r="KT20" s="1318"/>
      <c r="KU20" s="1320">
        <v>39352</v>
      </c>
      <c r="KV20" s="1314">
        <v>5932</v>
      </c>
      <c r="KW20" s="1315">
        <v>45284</v>
      </c>
      <c r="KX20" s="433"/>
      <c r="KY20" s="1083"/>
      <c r="KZ20" s="1083"/>
      <c r="LA20" s="521"/>
      <c r="LB20" s="1529"/>
      <c r="LC20" s="418"/>
      <c r="LD20" s="418"/>
      <c r="LE20" s="418"/>
      <c r="LF20" s="418"/>
      <c r="LG20" s="1542"/>
      <c r="LH20" s="1518"/>
      <c r="LI20" s="253"/>
      <c r="LJ20" s="1089"/>
      <c r="LK20" s="419"/>
      <c r="LL20" s="521"/>
      <c r="LM20" s="521"/>
      <c r="LN20" s="521"/>
      <c r="LO20" s="521"/>
      <c r="LQ20" s="291" t="s">
        <v>95</v>
      </c>
      <c r="LR20" s="581">
        <v>2984.4700000000003</v>
      </c>
      <c r="LS20" s="285">
        <v>3000.0800000000004</v>
      </c>
      <c r="LT20" s="413">
        <v>-0.52</v>
      </c>
      <c r="LU20" s="551"/>
      <c r="LV20" s="551"/>
      <c r="LW20" s="1205" t="s">
        <v>96</v>
      </c>
      <c r="LX20" s="1100">
        <v>8376</v>
      </c>
      <c r="LY20" s="1203">
        <v>7869</v>
      </c>
      <c r="LZ20" s="1204">
        <v>6.44</v>
      </c>
      <c r="MA20" s="206"/>
      <c r="MB20" s="254" t="s">
        <v>56</v>
      </c>
      <c r="MC20" s="255">
        <v>448.39</v>
      </c>
      <c r="MD20" s="548">
        <v>454.46</v>
      </c>
      <c r="ME20" s="257">
        <v>-1.34</v>
      </c>
      <c r="MF20" s="255">
        <v>342.53</v>
      </c>
      <c r="MG20" s="548">
        <v>347.66</v>
      </c>
      <c r="MH20" s="257">
        <v>-1.48</v>
      </c>
      <c r="MI20" s="255">
        <v>446.84</v>
      </c>
      <c r="MJ20" s="548">
        <v>452.93</v>
      </c>
      <c r="MK20" s="257">
        <v>-1.34</v>
      </c>
      <c r="ML20" s="230"/>
      <c r="MM20" s="230"/>
      <c r="MN20" s="230" t="s">
        <v>73</v>
      </c>
      <c r="MO20" s="721">
        <v>411</v>
      </c>
      <c r="MP20" s="721">
        <v>411</v>
      </c>
      <c r="MQ20" s="721">
        <v>411</v>
      </c>
      <c r="MR20" s="721">
        <v>411</v>
      </c>
      <c r="MS20" s="721">
        <v>411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91324</v>
      </c>
      <c r="NB20" s="1318">
        <v>14720</v>
      </c>
      <c r="NC20" s="1318">
        <v>371643</v>
      </c>
      <c r="ND20" s="1319">
        <v>76174</v>
      </c>
      <c r="NE20" s="1318"/>
      <c r="NF20" s="1318"/>
      <c r="NG20" s="1318"/>
      <c r="NH20" s="1318"/>
      <c r="NI20" s="1320">
        <v>553861</v>
      </c>
      <c r="NJ20" s="1314">
        <v>47597</v>
      </c>
      <c r="NK20" s="1315">
        <v>601458</v>
      </c>
      <c r="NL20" s="710"/>
      <c r="NM20" s="710"/>
      <c r="NN20" s="1309" t="s">
        <v>70</v>
      </c>
      <c r="NO20" s="1317">
        <v>29473</v>
      </c>
      <c r="NP20" s="1318">
        <v>5781</v>
      </c>
      <c r="NQ20" s="1318">
        <v>116663</v>
      </c>
      <c r="NR20" s="1319">
        <v>8654</v>
      </c>
      <c r="NS20" s="1318"/>
      <c r="NT20" s="1318"/>
      <c r="NU20" s="1318"/>
      <c r="NV20" s="1318"/>
      <c r="NW20" s="1320">
        <v>160571</v>
      </c>
      <c r="NX20" s="1314">
        <v>14280</v>
      </c>
      <c r="NY20" s="1315">
        <v>174851</v>
      </c>
    </row>
    <row r="21" spans="1:391" ht="22.5" customHeight="1" thickBot="1" x14ac:dyDescent="0.25">
      <c r="A21" s="374" t="s">
        <v>54</v>
      </c>
      <c r="B21" s="443">
        <v>2544.2700000000004</v>
      </c>
      <c r="C21" s="288">
        <v>2502.0899999999997</v>
      </c>
      <c r="D21" s="340">
        <v>1.69</v>
      </c>
      <c r="E21" s="965"/>
      <c r="F21" s="965"/>
      <c r="G21" s="244" t="s">
        <v>97</v>
      </c>
      <c r="H21" s="414">
        <v>5112</v>
      </c>
      <c r="I21" s="422">
        <v>6033</v>
      </c>
      <c r="J21" s="375">
        <v>3024</v>
      </c>
      <c r="K21" s="423">
        <v>14169</v>
      </c>
      <c r="L21" s="424">
        <v>14056</v>
      </c>
      <c r="M21" s="1150">
        <v>0.8</v>
      </c>
      <c r="N21" s="208"/>
      <c r="O21" s="254" t="s">
        <v>61</v>
      </c>
      <c r="P21" s="255">
        <v>466.72</v>
      </c>
      <c r="Q21" s="256">
        <v>457.7</v>
      </c>
      <c r="R21" s="257">
        <v>1.97</v>
      </c>
      <c r="S21" s="255">
        <v>129.08000000000001</v>
      </c>
      <c r="T21" s="428">
        <v>130.63999999999999</v>
      </c>
      <c r="U21" s="257">
        <v>-1.19</v>
      </c>
      <c r="V21" s="255">
        <v>424.99</v>
      </c>
      <c r="W21" s="256">
        <v>446.12</v>
      </c>
      <c r="X21" s="257">
        <v>-4.74</v>
      </c>
      <c r="Y21" s="362"/>
      <c r="Z21" s="208"/>
      <c r="AA21" s="208" t="s">
        <v>78</v>
      </c>
      <c r="AB21" s="375">
        <v>284</v>
      </c>
      <c r="AC21" s="375">
        <v>284</v>
      </c>
      <c r="AD21" s="375">
        <v>284</v>
      </c>
      <c r="AE21" s="375">
        <v>284</v>
      </c>
      <c r="AF21" s="219"/>
      <c r="AG21" s="219"/>
      <c r="AH21" s="219"/>
      <c r="AI21" s="219"/>
      <c r="AJ21" s="219"/>
      <c r="AK21" s="208"/>
      <c r="AL21" s="1309" t="s">
        <v>75</v>
      </c>
      <c r="AM21" s="1322">
        <v>24910</v>
      </c>
      <c r="AN21" s="1323">
        <v>4394</v>
      </c>
      <c r="AO21" s="1323">
        <v>154346</v>
      </c>
      <c r="AP21" s="1319">
        <v>1304</v>
      </c>
      <c r="AQ21" s="1318"/>
      <c r="AR21" s="1318"/>
      <c r="AS21" s="1318"/>
      <c r="AT21" s="1318"/>
      <c r="AU21" s="1320">
        <v>184954</v>
      </c>
      <c r="AV21" s="1314">
        <v>3002</v>
      </c>
      <c r="AW21" s="1315">
        <v>187956</v>
      </c>
      <c r="AX21" s="206"/>
      <c r="AY21" s="206"/>
      <c r="AZ21" s="1309" t="s">
        <v>75</v>
      </c>
      <c r="BA21" s="1322">
        <v>14260</v>
      </c>
      <c r="BB21" s="1323">
        <v>2617</v>
      </c>
      <c r="BC21" s="1323">
        <v>97976</v>
      </c>
      <c r="BD21" s="1319">
        <v>423</v>
      </c>
      <c r="BE21" s="1318"/>
      <c r="BF21" s="1318"/>
      <c r="BG21" s="1318"/>
      <c r="BH21" s="1318"/>
      <c r="BI21" s="1320">
        <v>115276</v>
      </c>
      <c r="BJ21" s="1314">
        <v>1789</v>
      </c>
      <c r="BK21" s="1315">
        <v>117065</v>
      </c>
      <c r="BL21" s="433"/>
      <c r="BM21" s="1083"/>
      <c r="BN21" s="1083"/>
      <c r="BO21" s="521"/>
      <c r="BP21" s="1292"/>
      <c r="BQ21" s="426"/>
      <c r="BR21" s="426"/>
      <c r="BS21" s="426"/>
      <c r="BT21" s="426"/>
      <c r="BU21" s="1542"/>
      <c r="BV21" s="1518"/>
      <c r="BW21" s="253"/>
      <c r="BX21" s="1089"/>
      <c r="BY21" s="419"/>
      <c r="BZ21" s="521"/>
      <c r="CA21" s="521"/>
      <c r="CB21" s="521"/>
      <c r="CC21" s="521"/>
      <c r="CE21" s="374" t="s">
        <v>54</v>
      </c>
      <c r="CF21" s="443">
        <v>2749.4199999999996</v>
      </c>
      <c r="CG21" s="288">
        <v>2719.65</v>
      </c>
      <c r="CH21" s="340">
        <v>1.0900000000000001</v>
      </c>
      <c r="CI21" s="802"/>
      <c r="CJ21" s="802"/>
      <c r="CK21" s="244" t="s">
        <v>97</v>
      </c>
      <c r="CL21" s="414">
        <v>1002</v>
      </c>
      <c r="CM21" s="422">
        <v>740</v>
      </c>
      <c r="CN21" s="375">
        <v>521</v>
      </c>
      <c r="CO21" s="423">
        <v>2263</v>
      </c>
      <c r="CP21" s="424">
        <v>2127</v>
      </c>
      <c r="CQ21" s="1150">
        <v>6.39</v>
      </c>
      <c r="CR21" s="208"/>
      <c r="CS21" s="254" t="s">
        <v>61</v>
      </c>
      <c r="CT21" s="255">
        <v>493.96</v>
      </c>
      <c r="CU21" s="256">
        <v>488.61</v>
      </c>
      <c r="CV21" s="257">
        <v>1.0900000000000001</v>
      </c>
      <c r="CW21" s="255">
        <v>212.88</v>
      </c>
      <c r="CX21" s="428">
        <v>222.94</v>
      </c>
      <c r="CY21" s="257">
        <v>-4.51</v>
      </c>
      <c r="CZ21" s="255">
        <v>490.06</v>
      </c>
      <c r="DA21" s="256">
        <v>484.85</v>
      </c>
      <c r="DB21" s="257">
        <v>1.07</v>
      </c>
      <c r="DC21" s="362"/>
      <c r="DD21" s="208"/>
      <c r="DE21" s="208" t="s">
        <v>78</v>
      </c>
      <c r="DF21" s="375">
        <v>284</v>
      </c>
      <c r="DG21" s="375">
        <v>284</v>
      </c>
      <c r="DH21" s="375">
        <v>284</v>
      </c>
      <c r="DI21" s="375">
        <v>284</v>
      </c>
      <c r="DJ21" s="219"/>
      <c r="DK21" s="219"/>
      <c r="DL21" s="219"/>
      <c r="DM21" s="219"/>
      <c r="DN21" s="208"/>
      <c r="DO21" s="208"/>
      <c r="DP21" s="1309" t="s">
        <v>75</v>
      </c>
      <c r="DQ21" s="1322">
        <v>13304</v>
      </c>
      <c r="DR21" s="1323">
        <v>5153</v>
      </c>
      <c r="DS21" s="1323">
        <v>157278</v>
      </c>
      <c r="DT21" s="1319">
        <v>464</v>
      </c>
      <c r="DU21" s="1318"/>
      <c r="DV21" s="1318"/>
      <c r="DW21" s="1318"/>
      <c r="DX21" s="1318"/>
      <c r="DY21" s="1320">
        <v>176199</v>
      </c>
      <c r="DZ21" s="1314">
        <v>2703</v>
      </c>
      <c r="EA21" s="1315">
        <v>178902</v>
      </c>
      <c r="EB21" s="954"/>
      <c r="EC21" s="954"/>
      <c r="ED21" s="1368" t="s">
        <v>75</v>
      </c>
      <c r="EE21" s="1322">
        <v>4962</v>
      </c>
      <c r="EF21" s="1323">
        <v>1392</v>
      </c>
      <c r="EG21" s="1323">
        <v>34679</v>
      </c>
      <c r="EH21" s="1319">
        <v>428</v>
      </c>
      <c r="EI21" s="1318"/>
      <c r="EJ21" s="1318"/>
      <c r="EK21" s="1318"/>
      <c r="EL21" s="1318"/>
      <c r="EM21" s="1320">
        <v>41461</v>
      </c>
      <c r="EN21" s="1314">
        <v>517</v>
      </c>
      <c r="EO21" s="1315">
        <v>41978</v>
      </c>
      <c r="EP21" s="433"/>
      <c r="EQ21" s="1083"/>
      <c r="ER21" s="1083"/>
      <c r="ES21" s="521"/>
      <c r="ET21" s="1292"/>
      <c r="EU21" s="426"/>
      <c r="EV21" s="426"/>
      <c r="EW21" s="426"/>
      <c r="EX21" s="426"/>
      <c r="EY21" s="1542"/>
      <c r="EZ21" s="1518"/>
      <c r="FA21" s="253"/>
      <c r="FB21" s="1089"/>
      <c r="FC21" s="419"/>
      <c r="FD21" s="521"/>
      <c r="FE21" s="521"/>
      <c r="FF21" s="521"/>
      <c r="FG21" s="420"/>
      <c r="FI21" s="374" t="s">
        <v>54</v>
      </c>
      <c r="FJ21" s="443">
        <v>2621.0099999999998</v>
      </c>
      <c r="FK21" s="288">
        <v>2709.97</v>
      </c>
      <c r="FL21" s="340">
        <v>-3.28</v>
      </c>
      <c r="FM21" s="452"/>
      <c r="FN21" s="452"/>
      <c r="FO21" s="244" t="s">
        <v>97</v>
      </c>
      <c r="FP21" s="414">
        <v>959</v>
      </c>
      <c r="FQ21" s="422">
        <v>895</v>
      </c>
      <c r="FR21" s="375">
        <v>805</v>
      </c>
      <c r="FS21" s="423">
        <v>2659</v>
      </c>
      <c r="FT21" s="424">
        <v>2836</v>
      </c>
      <c r="FU21" s="1150">
        <v>-6.24</v>
      </c>
      <c r="FV21" s="742"/>
      <c r="FW21" s="254" t="s">
        <v>61</v>
      </c>
      <c r="FX21" s="255">
        <v>428.5</v>
      </c>
      <c r="FY21" s="256">
        <v>445.84</v>
      </c>
      <c r="FZ21" s="257">
        <v>-3.89</v>
      </c>
      <c r="GA21" s="255">
        <v>214.78</v>
      </c>
      <c r="GB21" s="428">
        <v>223.92</v>
      </c>
      <c r="GC21" s="257">
        <v>-4.08</v>
      </c>
      <c r="GD21" s="255">
        <v>425.88</v>
      </c>
      <c r="GE21" s="256">
        <v>443.21</v>
      </c>
      <c r="GF21" s="257">
        <v>-3.91</v>
      </c>
      <c r="GG21" s="362"/>
      <c r="GH21" s="208"/>
      <c r="GI21" s="208" t="s">
        <v>78</v>
      </c>
      <c r="GJ21" s="375">
        <v>284</v>
      </c>
      <c r="GK21" s="375">
        <v>284</v>
      </c>
      <c r="GL21" s="375">
        <v>284</v>
      </c>
      <c r="GM21" s="375">
        <v>284</v>
      </c>
      <c r="GN21" s="208"/>
      <c r="GO21" s="208"/>
      <c r="GP21" s="208"/>
      <c r="GQ21" s="208"/>
      <c r="GR21" s="208"/>
      <c r="GS21" s="208"/>
      <c r="GT21" s="1309" t="s">
        <v>75</v>
      </c>
      <c r="GU21" s="1322">
        <v>18550</v>
      </c>
      <c r="GV21" s="1323">
        <v>3604</v>
      </c>
      <c r="GW21" s="1323">
        <v>135593</v>
      </c>
      <c r="GX21" s="1319">
        <v>520</v>
      </c>
      <c r="GY21" s="1318"/>
      <c r="GZ21" s="1318"/>
      <c r="HA21" s="1318"/>
      <c r="HB21" s="1318"/>
      <c r="HC21" s="1320">
        <v>158267</v>
      </c>
      <c r="HD21" s="1314">
        <v>284</v>
      </c>
      <c r="HE21" s="1315">
        <v>158551</v>
      </c>
      <c r="HF21" s="741"/>
      <c r="HG21" s="741"/>
      <c r="HH21" s="1369" t="s">
        <v>75</v>
      </c>
      <c r="HI21" s="1322">
        <v>5628</v>
      </c>
      <c r="HJ21" s="1323">
        <v>847</v>
      </c>
      <c r="HK21" s="1323">
        <v>24334</v>
      </c>
      <c r="HL21" s="1319">
        <v>0</v>
      </c>
      <c r="HM21" s="1318"/>
      <c r="HN21" s="1318"/>
      <c r="HO21" s="1318"/>
      <c r="HP21" s="1318"/>
      <c r="HQ21" s="1320">
        <v>30809</v>
      </c>
      <c r="HR21" s="1314">
        <v>761</v>
      </c>
      <c r="HS21" s="1315">
        <v>31570</v>
      </c>
      <c r="HT21" s="433"/>
      <c r="HU21" s="1083"/>
      <c r="HV21" s="1083"/>
      <c r="HW21" s="521"/>
      <c r="HX21" s="1292"/>
      <c r="HY21" s="426"/>
      <c r="HZ21" s="426"/>
      <c r="IA21" s="426"/>
      <c r="IB21" s="426"/>
      <c r="IC21" s="1542"/>
      <c r="ID21" s="1518"/>
      <c r="IE21" s="253"/>
      <c r="IF21" s="1089"/>
      <c r="IG21" s="419"/>
      <c r="IH21" s="521"/>
      <c r="II21" s="521"/>
      <c r="IJ21" s="521"/>
      <c r="IK21" s="521"/>
      <c r="IM21" s="374" t="s">
        <v>54</v>
      </c>
      <c r="IN21" s="443">
        <v>2717.8199999999997</v>
      </c>
      <c r="IO21" s="288">
        <v>2773.4399999999996</v>
      </c>
      <c r="IP21" s="340">
        <v>-2.0099999999999998</v>
      </c>
      <c r="IQ21" s="452"/>
      <c r="IR21" s="452"/>
      <c r="IS21" s="244" t="s">
        <v>97</v>
      </c>
      <c r="IT21" s="414">
        <v>847</v>
      </c>
      <c r="IU21" s="422">
        <v>845</v>
      </c>
      <c r="IV21" s="375">
        <v>814</v>
      </c>
      <c r="IW21" s="423">
        <v>2506</v>
      </c>
      <c r="IX21" s="424">
        <v>2213</v>
      </c>
      <c r="IY21" s="1150">
        <v>13.24</v>
      </c>
      <c r="IZ21" s="208"/>
      <c r="JA21" s="254" t="s">
        <v>61</v>
      </c>
      <c r="JB21" s="255">
        <v>491.33</v>
      </c>
      <c r="JC21" s="256">
        <v>515.79</v>
      </c>
      <c r="JD21" s="257">
        <v>-4.74</v>
      </c>
      <c r="JE21" s="255">
        <v>144.22</v>
      </c>
      <c r="JF21" s="428">
        <v>141.99</v>
      </c>
      <c r="JG21" s="257">
        <v>1.57</v>
      </c>
      <c r="JH21" s="255">
        <v>483.02</v>
      </c>
      <c r="JI21" s="256">
        <v>506.28</v>
      </c>
      <c r="JJ21" s="257">
        <v>-4.59</v>
      </c>
      <c r="JK21" s="362"/>
      <c r="JL21" s="208"/>
      <c r="JM21" s="208" t="s">
        <v>78</v>
      </c>
      <c r="JN21" s="375">
        <v>284</v>
      </c>
      <c r="JO21" s="375">
        <v>284</v>
      </c>
      <c r="JP21" s="375">
        <v>284</v>
      </c>
      <c r="JQ21" s="375">
        <v>284</v>
      </c>
      <c r="JR21" s="208"/>
      <c r="JS21" s="208"/>
      <c r="JT21" s="208"/>
      <c r="JU21" s="208"/>
      <c r="JV21" s="208"/>
      <c r="JW21" s="208"/>
      <c r="JX21" s="1309" t="s">
        <v>75</v>
      </c>
      <c r="JY21" s="1322">
        <v>17235</v>
      </c>
      <c r="JZ21" s="1323">
        <v>4477</v>
      </c>
      <c r="KA21" s="1323">
        <v>133681</v>
      </c>
      <c r="KB21" s="1319">
        <v>6324</v>
      </c>
      <c r="KC21" s="1318"/>
      <c r="KD21" s="1318"/>
      <c r="KE21" s="1318"/>
      <c r="KF21" s="1318"/>
      <c r="KG21" s="1320">
        <v>161717</v>
      </c>
      <c r="KH21" s="1314">
        <v>857</v>
      </c>
      <c r="KI21" s="1315">
        <v>162574</v>
      </c>
      <c r="KJ21" s="945"/>
      <c r="KK21" s="945"/>
      <c r="KL21" s="1370" t="s">
        <v>75</v>
      </c>
      <c r="KM21" s="1322">
        <v>7578</v>
      </c>
      <c r="KN21" s="1323">
        <v>1313</v>
      </c>
      <c r="KO21" s="1323">
        <v>55398</v>
      </c>
      <c r="KP21" s="1319">
        <v>242</v>
      </c>
      <c r="KQ21" s="1318"/>
      <c r="KR21" s="1318"/>
      <c r="KS21" s="1318"/>
      <c r="KT21" s="1318"/>
      <c r="KU21" s="1320">
        <v>64531</v>
      </c>
      <c r="KV21" s="1314">
        <v>1418</v>
      </c>
      <c r="KW21" s="1315">
        <v>65949</v>
      </c>
      <c r="KX21" s="433"/>
      <c r="KY21" s="1083"/>
      <c r="KZ21" s="1083"/>
      <c r="LA21" s="521"/>
      <c r="LB21" s="1292"/>
      <c r="LC21" s="426"/>
      <c r="LD21" s="426"/>
      <c r="LE21" s="426"/>
      <c r="LF21" s="426"/>
      <c r="LG21" s="1542"/>
      <c r="LH21" s="1518"/>
      <c r="LI21" s="253"/>
      <c r="LJ21" s="1089"/>
      <c r="LK21" s="419"/>
      <c r="LL21" s="521"/>
      <c r="LM21" s="521"/>
      <c r="LN21" s="521"/>
      <c r="LO21" s="521"/>
      <c r="LQ21" s="374" t="s">
        <v>54</v>
      </c>
      <c r="LR21" s="550">
        <v>2661.3500000000004</v>
      </c>
      <c r="LS21" s="288">
        <v>2684.6000000000004</v>
      </c>
      <c r="LT21" s="340">
        <v>-0.87</v>
      </c>
      <c r="LU21" s="551"/>
      <c r="LV21" s="551"/>
      <c r="LW21" s="1205" t="s">
        <v>97</v>
      </c>
      <c r="LX21" s="1100">
        <v>21597</v>
      </c>
      <c r="LY21" s="1203">
        <v>21232</v>
      </c>
      <c r="LZ21" s="1204">
        <v>1.72</v>
      </c>
      <c r="MA21" s="206"/>
      <c r="MB21" s="254" t="s">
        <v>61</v>
      </c>
      <c r="MC21" s="255">
        <v>472.69</v>
      </c>
      <c r="MD21" s="548">
        <v>476.82</v>
      </c>
      <c r="ME21" s="257">
        <v>-0.87</v>
      </c>
      <c r="MF21" s="255">
        <v>158.66</v>
      </c>
      <c r="MG21" s="548">
        <v>162.43</v>
      </c>
      <c r="MH21" s="257">
        <v>-2.3199999999999998</v>
      </c>
      <c r="MI21" s="255">
        <v>468.08</v>
      </c>
      <c r="MJ21" s="548">
        <v>472.32</v>
      </c>
      <c r="MK21" s="257">
        <v>-0.9</v>
      </c>
      <c r="ML21" s="230"/>
      <c r="MM21" s="230"/>
      <c r="MN21" s="230" t="s">
        <v>78</v>
      </c>
      <c r="MO21" s="721">
        <v>284</v>
      </c>
      <c r="MP21" s="721">
        <v>284</v>
      </c>
      <c r="MQ21" s="721">
        <v>284</v>
      </c>
      <c r="MR21" s="721">
        <v>284</v>
      </c>
      <c r="MS21" s="721">
        <v>284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73999</v>
      </c>
      <c r="NB21" s="1323">
        <v>17628</v>
      </c>
      <c r="NC21" s="1323">
        <v>580898</v>
      </c>
      <c r="ND21" s="1319">
        <v>8612</v>
      </c>
      <c r="NE21" s="1318"/>
      <c r="NF21" s="1318"/>
      <c r="NG21" s="1318"/>
      <c r="NH21" s="1318"/>
      <c r="NI21" s="1320">
        <v>681137</v>
      </c>
      <c r="NJ21" s="1314">
        <v>6846</v>
      </c>
      <c r="NK21" s="1315">
        <v>687983</v>
      </c>
      <c r="NL21" s="710"/>
      <c r="NM21" s="710"/>
      <c r="NN21" s="1309" t="s">
        <v>75</v>
      </c>
      <c r="NO21" s="1322">
        <v>32428</v>
      </c>
      <c r="NP21" s="1323">
        <v>6169</v>
      </c>
      <c r="NQ21" s="1323">
        <v>212387</v>
      </c>
      <c r="NR21" s="1319">
        <v>1093</v>
      </c>
      <c r="NS21" s="1318"/>
      <c r="NT21" s="1318"/>
      <c r="NU21" s="1318"/>
      <c r="NV21" s="1318"/>
      <c r="NW21" s="1320">
        <v>252077</v>
      </c>
      <c r="NX21" s="1314">
        <v>4485</v>
      </c>
      <c r="NY21" s="1315">
        <v>256562</v>
      </c>
    </row>
    <row r="22" spans="1:391" ht="22.5" customHeight="1" thickTop="1" thickBot="1" x14ac:dyDescent="0.25">
      <c r="A22" s="378" t="s">
        <v>34</v>
      </c>
      <c r="B22" s="453">
        <v>3441.66</v>
      </c>
      <c r="C22" s="456">
        <v>3385.99</v>
      </c>
      <c r="D22" s="351">
        <v>1.64</v>
      </c>
      <c r="E22" s="965"/>
      <c r="F22" s="965"/>
      <c r="G22" s="236" t="s">
        <v>98</v>
      </c>
      <c r="H22" s="414">
        <v>1375</v>
      </c>
      <c r="I22" s="422">
        <v>969</v>
      </c>
      <c r="J22" s="375">
        <v>1720</v>
      </c>
      <c r="K22" s="423">
        <v>4064</v>
      </c>
      <c r="L22" s="424">
        <v>4235</v>
      </c>
      <c r="M22" s="1150">
        <v>-4.04</v>
      </c>
      <c r="N22" s="208"/>
      <c r="O22" s="254" t="s">
        <v>67</v>
      </c>
      <c r="P22" s="255">
        <v>230.17</v>
      </c>
      <c r="Q22" s="256">
        <v>224.85</v>
      </c>
      <c r="R22" s="257">
        <v>2.37</v>
      </c>
      <c r="S22" s="255">
        <v>122.88</v>
      </c>
      <c r="T22" s="428">
        <v>121.67</v>
      </c>
      <c r="U22" s="257">
        <v>0.99</v>
      </c>
      <c r="V22" s="255">
        <v>210.12</v>
      </c>
      <c r="W22" s="256">
        <v>219.62</v>
      </c>
      <c r="X22" s="257">
        <v>-4.33</v>
      </c>
      <c r="Y22" s="362"/>
      <c r="Z22" s="208"/>
      <c r="AA22" s="208" t="s">
        <v>82</v>
      </c>
      <c r="AB22" s="375">
        <v>214</v>
      </c>
      <c r="AC22" s="375">
        <v>214</v>
      </c>
      <c r="AD22" s="375">
        <v>214</v>
      </c>
      <c r="AE22" s="375">
        <v>214</v>
      </c>
      <c r="AF22" s="219"/>
      <c r="AG22" s="219"/>
      <c r="AH22" s="219"/>
      <c r="AI22" s="219"/>
      <c r="AJ22" s="219"/>
      <c r="AK22" s="208"/>
      <c r="AL22" s="1324" t="s">
        <v>47</v>
      </c>
      <c r="AM22" s="1325">
        <v>61224</v>
      </c>
      <c r="AN22" s="1326">
        <v>9686</v>
      </c>
      <c r="AO22" s="1326">
        <v>289576</v>
      </c>
      <c r="AP22" s="1327">
        <v>23045</v>
      </c>
      <c r="AQ22" s="1328"/>
      <c r="AR22" s="1328"/>
      <c r="AS22" s="1328"/>
      <c r="AT22" s="1328"/>
      <c r="AU22" s="1329">
        <v>383531</v>
      </c>
      <c r="AV22" s="1330">
        <v>16412</v>
      </c>
      <c r="AW22" s="1330">
        <v>399943</v>
      </c>
      <c r="AX22" s="206"/>
      <c r="AY22" s="206"/>
      <c r="AZ22" s="1324" t="s">
        <v>47</v>
      </c>
      <c r="BA22" s="1325">
        <v>33540</v>
      </c>
      <c r="BB22" s="1326">
        <v>6373</v>
      </c>
      <c r="BC22" s="1326">
        <v>172301</v>
      </c>
      <c r="BD22" s="1327">
        <v>5766</v>
      </c>
      <c r="BE22" s="1328"/>
      <c r="BF22" s="1328"/>
      <c r="BG22" s="1328"/>
      <c r="BH22" s="1328"/>
      <c r="BI22" s="1329">
        <v>217980</v>
      </c>
      <c r="BJ22" s="1330">
        <v>7894</v>
      </c>
      <c r="BK22" s="1330">
        <v>225874</v>
      </c>
      <c r="BL22" s="433"/>
      <c r="BM22" s="1083"/>
      <c r="BN22" s="1083"/>
      <c r="BO22" s="521"/>
      <c r="BP22" s="1292"/>
      <c r="BQ22" s="426"/>
      <c r="BR22" s="426"/>
      <c r="BS22" s="426"/>
      <c r="BT22" s="426"/>
      <c r="BU22" s="1542"/>
      <c r="BV22" s="1518"/>
      <c r="BW22" s="235"/>
      <c r="BX22" s="1089"/>
      <c r="BY22" s="419"/>
      <c r="BZ22" s="521"/>
      <c r="CA22" s="521"/>
      <c r="CB22" s="521"/>
      <c r="CC22" s="521"/>
      <c r="CE22" s="378" t="s">
        <v>34</v>
      </c>
      <c r="CF22" s="453">
        <v>3836.1000000000004</v>
      </c>
      <c r="CG22" s="456">
        <v>3762.75</v>
      </c>
      <c r="CH22" s="351">
        <v>1.95</v>
      </c>
      <c r="CI22" s="802"/>
      <c r="CJ22" s="802"/>
      <c r="CK22" s="236" t="s">
        <v>98</v>
      </c>
      <c r="CL22" s="414">
        <v>901</v>
      </c>
      <c r="CM22" s="422">
        <v>535</v>
      </c>
      <c r="CN22" s="375">
        <v>621</v>
      </c>
      <c r="CO22" s="423">
        <v>2057</v>
      </c>
      <c r="CP22" s="424">
        <v>2036</v>
      </c>
      <c r="CQ22" s="1150">
        <v>1.03</v>
      </c>
      <c r="CR22" s="208"/>
      <c r="CS22" s="254" t="s">
        <v>67</v>
      </c>
      <c r="CT22" s="255">
        <v>300.37</v>
      </c>
      <c r="CU22" s="256">
        <v>298.79000000000002</v>
      </c>
      <c r="CV22" s="257">
        <v>0.53</v>
      </c>
      <c r="CW22" s="255">
        <v>165.98</v>
      </c>
      <c r="CX22" s="428">
        <v>162.30000000000001</v>
      </c>
      <c r="CY22" s="257">
        <v>2.27</v>
      </c>
      <c r="CZ22" s="255">
        <v>298.51</v>
      </c>
      <c r="DA22" s="256">
        <v>296.86</v>
      </c>
      <c r="DB22" s="257">
        <v>0.56000000000000005</v>
      </c>
      <c r="DC22" s="362"/>
      <c r="DD22" s="208"/>
      <c r="DE22" s="208" t="s">
        <v>82</v>
      </c>
      <c r="DF22" s="375">
        <v>214</v>
      </c>
      <c r="DG22" s="375">
        <v>214</v>
      </c>
      <c r="DH22" s="375">
        <v>214</v>
      </c>
      <c r="DI22" s="375">
        <v>214</v>
      </c>
      <c r="DJ22" s="219"/>
      <c r="DK22" s="219"/>
      <c r="DL22" s="219"/>
      <c r="DM22" s="219"/>
      <c r="DN22" s="208"/>
      <c r="DO22" s="208"/>
      <c r="DP22" s="1324" t="s">
        <v>47</v>
      </c>
      <c r="DQ22" s="1325">
        <v>52832</v>
      </c>
      <c r="DR22" s="1326">
        <v>8441</v>
      </c>
      <c r="DS22" s="1326">
        <v>319215</v>
      </c>
      <c r="DT22" s="1327">
        <v>34016</v>
      </c>
      <c r="DU22" s="1328"/>
      <c r="DV22" s="1328"/>
      <c r="DW22" s="1328"/>
      <c r="DX22" s="1328"/>
      <c r="DY22" s="1329">
        <v>414504</v>
      </c>
      <c r="DZ22" s="1330">
        <v>26818</v>
      </c>
      <c r="EA22" s="1330">
        <v>441322</v>
      </c>
      <c r="EB22" s="1371"/>
      <c r="EC22" s="1371"/>
      <c r="ED22" s="1372" t="s">
        <v>47</v>
      </c>
      <c r="EE22" s="1325">
        <v>15379</v>
      </c>
      <c r="EF22" s="1326">
        <v>4403</v>
      </c>
      <c r="EG22" s="1326">
        <v>64866</v>
      </c>
      <c r="EH22" s="1327">
        <v>3250</v>
      </c>
      <c r="EI22" s="1328"/>
      <c r="EJ22" s="1328"/>
      <c r="EK22" s="1328"/>
      <c r="EL22" s="1328"/>
      <c r="EM22" s="1329">
        <v>87898</v>
      </c>
      <c r="EN22" s="1330">
        <v>4422</v>
      </c>
      <c r="EO22" s="1330">
        <v>92320</v>
      </c>
      <c r="EP22" s="433"/>
      <c r="EQ22" s="1083"/>
      <c r="ER22" s="1083"/>
      <c r="ES22" s="521"/>
      <c r="ET22" s="1292"/>
      <c r="EU22" s="426"/>
      <c r="EV22" s="426"/>
      <c r="EW22" s="426"/>
      <c r="EX22" s="426"/>
      <c r="EY22" s="1542"/>
      <c r="EZ22" s="1518"/>
      <c r="FA22" s="235"/>
      <c r="FB22" s="1089"/>
      <c r="FC22" s="419"/>
      <c r="FD22" s="521"/>
      <c r="FE22" s="521"/>
      <c r="FF22" s="521"/>
      <c r="FG22" s="420"/>
      <c r="FI22" s="378" t="s">
        <v>34</v>
      </c>
      <c r="FJ22" s="453">
        <v>3505.5</v>
      </c>
      <c r="FK22" s="456">
        <v>3638.04</v>
      </c>
      <c r="FL22" s="351">
        <v>-3.64</v>
      </c>
      <c r="FM22" s="452"/>
      <c r="FN22" s="452"/>
      <c r="FO22" s="236" t="s">
        <v>98</v>
      </c>
      <c r="FP22" s="414">
        <v>236</v>
      </c>
      <c r="FQ22" s="422">
        <v>186</v>
      </c>
      <c r="FR22" s="375">
        <v>194</v>
      </c>
      <c r="FS22" s="423">
        <v>616</v>
      </c>
      <c r="FT22" s="424">
        <v>611</v>
      </c>
      <c r="FU22" s="1150">
        <v>0.82</v>
      </c>
      <c r="FV22" s="742"/>
      <c r="FW22" s="254" t="s">
        <v>67</v>
      </c>
      <c r="FX22" s="255">
        <v>233.03</v>
      </c>
      <c r="FY22" s="256">
        <v>240.77</v>
      </c>
      <c r="FZ22" s="257">
        <v>-3.21</v>
      </c>
      <c r="GA22" s="255">
        <v>147.84</v>
      </c>
      <c r="GB22" s="428">
        <v>155.9</v>
      </c>
      <c r="GC22" s="257">
        <v>-5.17</v>
      </c>
      <c r="GD22" s="255">
        <v>231.99</v>
      </c>
      <c r="GE22" s="256">
        <v>239.77</v>
      </c>
      <c r="GF22" s="257">
        <v>-3.24</v>
      </c>
      <c r="GG22" s="362"/>
      <c r="GH22" s="208"/>
      <c r="GI22" s="208" t="s">
        <v>82</v>
      </c>
      <c r="GJ22" s="375">
        <v>214</v>
      </c>
      <c r="GK22" s="375">
        <v>214</v>
      </c>
      <c r="GL22" s="375">
        <v>214</v>
      </c>
      <c r="GM22" s="375">
        <v>214</v>
      </c>
      <c r="GN22" s="219"/>
      <c r="GO22" s="219"/>
      <c r="GP22" s="219"/>
      <c r="GQ22" s="219"/>
      <c r="GR22" s="219"/>
      <c r="GS22" s="208"/>
      <c r="GT22" s="1324" t="s">
        <v>47</v>
      </c>
      <c r="GU22" s="1325">
        <v>57064</v>
      </c>
      <c r="GV22" s="1326">
        <v>8854</v>
      </c>
      <c r="GW22" s="1326">
        <v>272961</v>
      </c>
      <c r="GX22" s="1327">
        <v>20547</v>
      </c>
      <c r="GY22" s="1328"/>
      <c r="GZ22" s="1328"/>
      <c r="HA22" s="1328"/>
      <c r="HB22" s="1328"/>
      <c r="HC22" s="1329">
        <v>359426</v>
      </c>
      <c r="HD22" s="1330">
        <v>5932</v>
      </c>
      <c r="HE22" s="1330">
        <v>365358</v>
      </c>
      <c r="HF22" s="1373"/>
      <c r="HG22" s="1373"/>
      <c r="HH22" s="1374" t="s">
        <v>47</v>
      </c>
      <c r="HI22" s="1325">
        <v>14094</v>
      </c>
      <c r="HJ22" s="1326">
        <v>2341</v>
      </c>
      <c r="HK22" s="1326">
        <v>46861</v>
      </c>
      <c r="HL22" s="1327">
        <v>1426</v>
      </c>
      <c r="HM22" s="1328"/>
      <c r="HN22" s="1328"/>
      <c r="HO22" s="1328"/>
      <c r="HP22" s="1328"/>
      <c r="HQ22" s="1329">
        <v>64722</v>
      </c>
      <c r="HR22" s="1330">
        <v>3246</v>
      </c>
      <c r="HS22" s="1330">
        <v>67968</v>
      </c>
      <c r="HT22" s="433"/>
      <c r="HU22" s="1083"/>
      <c r="HV22" s="1083"/>
      <c r="HW22" s="521"/>
      <c r="HX22" s="1292"/>
      <c r="HY22" s="426"/>
      <c r="HZ22" s="426"/>
      <c r="IA22" s="426"/>
      <c r="IB22" s="426"/>
      <c r="IC22" s="1542"/>
      <c r="ID22" s="1518"/>
      <c r="IE22" s="235"/>
      <c r="IF22" s="1089"/>
      <c r="IG22" s="419"/>
      <c r="IH22" s="521"/>
      <c r="II22" s="521"/>
      <c r="IJ22" s="521"/>
      <c r="IK22" s="521"/>
      <c r="IM22" s="378" t="s">
        <v>34</v>
      </c>
      <c r="IN22" s="453">
        <v>3743.1500000000005</v>
      </c>
      <c r="IO22" s="456">
        <v>3809.9400000000005</v>
      </c>
      <c r="IP22" s="351">
        <v>-1.75</v>
      </c>
      <c r="IQ22" s="452"/>
      <c r="IR22" s="452"/>
      <c r="IS22" s="236" t="s">
        <v>98</v>
      </c>
      <c r="IT22" s="414">
        <v>289</v>
      </c>
      <c r="IU22" s="422">
        <v>416</v>
      </c>
      <c r="IV22" s="375">
        <v>530</v>
      </c>
      <c r="IW22" s="423">
        <v>1235</v>
      </c>
      <c r="IX22" s="424">
        <v>1052</v>
      </c>
      <c r="IY22" s="1150">
        <v>17.399999999999999</v>
      </c>
      <c r="IZ22" s="208"/>
      <c r="JA22" s="254" t="s">
        <v>67</v>
      </c>
      <c r="JB22" s="255">
        <v>338.55</v>
      </c>
      <c r="JC22" s="256">
        <v>347.86</v>
      </c>
      <c r="JD22" s="257">
        <v>-2.68</v>
      </c>
      <c r="JE22" s="255">
        <v>220.02</v>
      </c>
      <c r="JF22" s="428">
        <v>234.22</v>
      </c>
      <c r="JG22" s="257">
        <v>-6.06</v>
      </c>
      <c r="JH22" s="255">
        <v>335.71</v>
      </c>
      <c r="JI22" s="256">
        <v>344.97</v>
      </c>
      <c r="JJ22" s="257">
        <v>-2.68</v>
      </c>
      <c r="JK22" s="362"/>
      <c r="JL22" s="208"/>
      <c r="JM22" s="208" t="s">
        <v>82</v>
      </c>
      <c r="JN22" s="375">
        <v>214</v>
      </c>
      <c r="JO22" s="375">
        <v>214</v>
      </c>
      <c r="JP22" s="375">
        <v>214</v>
      </c>
      <c r="JQ22" s="375">
        <v>214</v>
      </c>
      <c r="JR22" s="208"/>
      <c r="JS22" s="208"/>
      <c r="JT22" s="208"/>
      <c r="JU22" s="208"/>
      <c r="JV22" s="208"/>
      <c r="JW22" s="208"/>
      <c r="JX22" s="1324" t="s">
        <v>47</v>
      </c>
      <c r="JY22" s="1325">
        <v>55224</v>
      </c>
      <c r="JZ22" s="1326">
        <v>9358</v>
      </c>
      <c r="KA22" s="1326">
        <v>250766</v>
      </c>
      <c r="KB22" s="1327">
        <v>38621</v>
      </c>
      <c r="KC22" s="1328"/>
      <c r="KD22" s="1328"/>
      <c r="KE22" s="1328"/>
      <c r="KF22" s="1328"/>
      <c r="KG22" s="1329">
        <v>353969</v>
      </c>
      <c r="KH22" s="1330">
        <v>22681</v>
      </c>
      <c r="KI22" s="1330">
        <v>376650</v>
      </c>
      <c r="KJ22" s="947"/>
      <c r="KK22" s="947"/>
      <c r="KL22" s="1375" t="s">
        <v>47</v>
      </c>
      <c r="KM22" s="1325">
        <v>19823</v>
      </c>
      <c r="KN22" s="1326">
        <v>3880</v>
      </c>
      <c r="KO22" s="1326">
        <v>96423</v>
      </c>
      <c r="KP22" s="1327">
        <v>4346</v>
      </c>
      <c r="KQ22" s="1328"/>
      <c r="KR22" s="1328"/>
      <c r="KS22" s="1328"/>
      <c r="KT22" s="1328"/>
      <c r="KU22" s="1329">
        <v>124472</v>
      </c>
      <c r="KV22" s="1330">
        <v>12738</v>
      </c>
      <c r="KW22" s="1330">
        <v>137210</v>
      </c>
      <c r="KX22" s="433"/>
      <c r="KY22" s="1083"/>
      <c r="KZ22" s="1083"/>
      <c r="LA22" s="521"/>
      <c r="LB22" s="1292"/>
      <c r="LC22" s="426"/>
      <c r="LD22" s="426"/>
      <c r="LE22" s="426"/>
      <c r="LF22" s="426"/>
      <c r="LG22" s="1542"/>
      <c r="LH22" s="1518"/>
      <c r="LI22" s="235"/>
      <c r="LJ22" s="1089"/>
      <c r="LK22" s="419"/>
      <c r="LL22" s="521"/>
      <c r="LM22" s="521"/>
      <c r="LN22" s="521"/>
      <c r="LO22" s="521"/>
      <c r="LQ22" s="378" t="s">
        <v>34</v>
      </c>
      <c r="LR22" s="582">
        <v>3595.5299999999997</v>
      </c>
      <c r="LS22" s="290">
        <v>3597.48</v>
      </c>
      <c r="LT22" s="351">
        <v>-0.05</v>
      </c>
      <c r="LU22" s="551"/>
      <c r="LV22" s="551"/>
      <c r="LW22" s="1202" t="s">
        <v>98</v>
      </c>
      <c r="LX22" s="1100">
        <v>7972</v>
      </c>
      <c r="LY22" s="1203">
        <v>7934</v>
      </c>
      <c r="LZ22" s="1204">
        <v>0.48</v>
      </c>
      <c r="MA22" s="206"/>
      <c r="MB22" s="254" t="s">
        <v>67</v>
      </c>
      <c r="MC22" s="255">
        <v>271.56</v>
      </c>
      <c r="MD22" s="548">
        <v>272.29000000000002</v>
      </c>
      <c r="ME22" s="257">
        <v>-0.27</v>
      </c>
      <c r="MF22" s="255">
        <v>175.56</v>
      </c>
      <c r="MG22" s="548">
        <v>185.54</v>
      </c>
      <c r="MH22" s="257">
        <v>-5.38</v>
      </c>
      <c r="MI22" s="255">
        <v>270.14999999999998</v>
      </c>
      <c r="MJ22" s="548">
        <v>271.05</v>
      </c>
      <c r="MK22" s="257">
        <v>-0.33</v>
      </c>
      <c r="ML22" s="230"/>
      <c r="MM22" s="230"/>
      <c r="MN22" s="230" t="s">
        <v>82</v>
      </c>
      <c r="MO22" s="721">
        <v>214</v>
      </c>
      <c r="MP22" s="721">
        <v>214</v>
      </c>
      <c r="MQ22" s="721">
        <v>214</v>
      </c>
      <c r="MR22" s="721">
        <v>214</v>
      </c>
      <c r="MS22" s="721">
        <v>214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226344</v>
      </c>
      <c r="NB22" s="1326">
        <v>36339</v>
      </c>
      <c r="NC22" s="1326">
        <v>1132519</v>
      </c>
      <c r="ND22" s="1327">
        <v>116228</v>
      </c>
      <c r="NE22" s="1328"/>
      <c r="NF22" s="1328"/>
      <c r="NG22" s="1328"/>
      <c r="NH22" s="1328"/>
      <c r="NI22" s="1329">
        <v>1511430</v>
      </c>
      <c r="NJ22" s="1330">
        <v>71843</v>
      </c>
      <c r="NK22" s="1330">
        <v>1583273</v>
      </c>
      <c r="NL22" s="710"/>
      <c r="NM22" s="710"/>
      <c r="NN22" s="1332" t="s">
        <v>47</v>
      </c>
      <c r="NO22" s="1325">
        <v>82836</v>
      </c>
      <c r="NP22" s="1326">
        <v>16997</v>
      </c>
      <c r="NQ22" s="1326">
        <v>380451</v>
      </c>
      <c r="NR22" s="1327">
        <v>14788</v>
      </c>
      <c r="NS22" s="1328"/>
      <c r="NT22" s="1328"/>
      <c r="NU22" s="1328"/>
      <c r="NV22" s="1328"/>
      <c r="NW22" s="1329">
        <v>495072</v>
      </c>
      <c r="NX22" s="1330">
        <v>28300</v>
      </c>
      <c r="NY22" s="1330">
        <v>523372</v>
      </c>
    </row>
    <row r="23" spans="1:391" ht="22.5" customHeight="1" thickTop="1" x14ac:dyDescent="0.2">
      <c r="A23" s="382" t="s">
        <v>99</v>
      </c>
      <c r="B23" s="451">
        <v>1563.3100000000002</v>
      </c>
      <c r="C23" s="285">
        <v>1532.25</v>
      </c>
      <c r="D23" s="413">
        <v>2.0299999999999998</v>
      </c>
      <c r="E23" s="965"/>
      <c r="F23" s="965"/>
      <c r="G23" s="236" t="s">
        <v>100</v>
      </c>
      <c r="H23" s="414">
        <v>4613</v>
      </c>
      <c r="I23" s="422">
        <v>3219</v>
      </c>
      <c r="J23" s="375">
        <v>7029</v>
      </c>
      <c r="K23" s="423">
        <v>14861</v>
      </c>
      <c r="L23" s="424">
        <v>13875</v>
      </c>
      <c r="M23" s="1150">
        <v>7.11</v>
      </c>
      <c r="N23" s="208" t="s">
        <v>354</v>
      </c>
      <c r="O23" s="254" t="s">
        <v>72</v>
      </c>
      <c r="P23" s="255">
        <v>357.29</v>
      </c>
      <c r="Q23" s="256">
        <v>350.77</v>
      </c>
      <c r="R23" s="257">
        <v>1.86</v>
      </c>
      <c r="S23" s="255">
        <v>329.41</v>
      </c>
      <c r="T23" s="428">
        <v>325.31</v>
      </c>
      <c r="U23" s="257">
        <v>1.26</v>
      </c>
      <c r="V23" s="255">
        <v>327.43</v>
      </c>
      <c r="W23" s="256">
        <v>343.71</v>
      </c>
      <c r="X23" s="257">
        <v>-4.74</v>
      </c>
      <c r="Y23" s="362"/>
      <c r="Z23" s="425" t="s">
        <v>52</v>
      </c>
      <c r="AA23" s="425"/>
      <c r="AB23" s="457">
        <v>80.48</v>
      </c>
      <c r="AC23" s="457">
        <v>82.58</v>
      </c>
      <c r="AD23" s="457">
        <v>78.72</v>
      </c>
      <c r="AE23" s="457">
        <v>80.59</v>
      </c>
      <c r="AF23" s="1503"/>
      <c r="AG23" s="458"/>
      <c r="AH23" s="458"/>
      <c r="AI23" s="458"/>
      <c r="AJ23" s="458"/>
      <c r="AK23" s="208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420"/>
      <c r="BM23" s="1083"/>
      <c r="BN23" s="1083"/>
      <c r="BO23" s="521"/>
      <c r="BP23" s="1526"/>
      <c r="BQ23" s="418"/>
      <c r="BR23" s="418"/>
      <c r="BS23" s="418"/>
      <c r="BT23" s="418"/>
      <c r="BU23" s="1542"/>
      <c r="BV23" s="1518"/>
      <c r="BW23" s="235"/>
      <c r="BX23" s="1089"/>
      <c r="BY23" s="419"/>
      <c r="BZ23" s="521"/>
      <c r="CA23" s="521"/>
      <c r="CB23" s="521"/>
      <c r="CC23" s="521"/>
      <c r="CE23" s="382" t="s">
        <v>99</v>
      </c>
      <c r="CF23" s="451">
        <v>1541.9</v>
      </c>
      <c r="CG23" s="285">
        <v>1532.62</v>
      </c>
      <c r="CH23" s="413">
        <v>0.61</v>
      </c>
      <c r="CI23" s="802"/>
      <c r="CJ23" s="802"/>
      <c r="CK23" s="236" t="s">
        <v>100</v>
      </c>
      <c r="CL23" s="414">
        <v>1757</v>
      </c>
      <c r="CM23" s="422">
        <v>1388</v>
      </c>
      <c r="CN23" s="375">
        <v>1140</v>
      </c>
      <c r="CO23" s="423">
        <v>4285</v>
      </c>
      <c r="CP23" s="424">
        <v>3931</v>
      </c>
      <c r="CQ23" s="1150">
        <v>9.01</v>
      </c>
      <c r="CR23" s="208"/>
      <c r="CS23" s="254" t="s">
        <v>72</v>
      </c>
      <c r="CT23" s="255">
        <v>372.86</v>
      </c>
      <c r="CU23" s="256">
        <v>366.92</v>
      </c>
      <c r="CV23" s="257">
        <v>1.62</v>
      </c>
      <c r="CW23" s="255">
        <v>349.99</v>
      </c>
      <c r="CX23" s="428">
        <v>340.65</v>
      </c>
      <c r="CY23" s="257">
        <v>2.74</v>
      </c>
      <c r="CZ23" s="255">
        <v>372.55</v>
      </c>
      <c r="DA23" s="256">
        <v>366.55</v>
      </c>
      <c r="DB23" s="257">
        <v>1.64</v>
      </c>
      <c r="DC23" s="362"/>
      <c r="DD23" s="425" t="s">
        <v>52</v>
      </c>
      <c r="DE23" s="425"/>
      <c r="DF23" s="457">
        <v>73.959999999999994</v>
      </c>
      <c r="DG23" s="457">
        <v>70.52</v>
      </c>
      <c r="DH23" s="457">
        <v>59.23</v>
      </c>
      <c r="DI23" s="457">
        <v>67.900000000000006</v>
      </c>
      <c r="DJ23" s="1503"/>
      <c r="DK23" s="458"/>
      <c r="DL23" s="458"/>
      <c r="DM23" s="458"/>
      <c r="DN23" s="458"/>
      <c r="DO23" s="208"/>
      <c r="DP23" s="206"/>
      <c r="DQ23" s="207"/>
      <c r="DR23" s="207"/>
      <c r="DS23" s="207"/>
      <c r="DT23" s="207"/>
      <c r="DU23" s="207"/>
      <c r="DV23" s="207"/>
      <c r="DW23" s="207"/>
      <c r="DX23" s="207"/>
      <c r="DY23" s="207"/>
      <c r="DZ23" s="207"/>
      <c r="EA23" s="207"/>
      <c r="EB23" s="955"/>
      <c r="EC23" s="955"/>
      <c r="ED23" s="206"/>
      <c r="EE23" s="207"/>
      <c r="EF23" s="207"/>
      <c r="EG23" s="207"/>
      <c r="EH23" s="207"/>
      <c r="EI23" s="207"/>
      <c r="EJ23" s="207"/>
      <c r="EK23" s="207"/>
      <c r="EL23" s="207"/>
      <c r="EM23" s="207"/>
      <c r="EN23" s="207"/>
      <c r="EO23" s="207"/>
      <c r="EP23" s="420"/>
      <c r="EQ23" s="1083"/>
      <c r="ER23" s="1083"/>
      <c r="ES23" s="521"/>
      <c r="ET23" s="1526"/>
      <c r="EU23" s="418"/>
      <c r="EV23" s="418"/>
      <c r="EW23" s="418"/>
      <c r="EX23" s="418"/>
      <c r="EY23" s="1542"/>
      <c r="EZ23" s="1518"/>
      <c r="FA23" s="235"/>
      <c r="FB23" s="1089"/>
      <c r="FC23" s="419"/>
      <c r="FD23" s="521"/>
      <c r="FE23" s="521"/>
      <c r="FF23" s="521"/>
      <c r="FG23" s="420"/>
      <c r="FI23" s="382" t="s">
        <v>99</v>
      </c>
      <c r="FJ23" s="451">
        <v>1310.82</v>
      </c>
      <c r="FK23" s="285">
        <v>1341.42</v>
      </c>
      <c r="FL23" s="413">
        <v>-2.2799999999999998</v>
      </c>
      <c r="FM23" s="452"/>
      <c r="FN23" s="452"/>
      <c r="FO23" s="236" t="s">
        <v>100</v>
      </c>
      <c r="FP23" s="414">
        <v>1524</v>
      </c>
      <c r="FQ23" s="422">
        <v>1919</v>
      </c>
      <c r="FR23" s="375">
        <v>1820</v>
      </c>
      <c r="FS23" s="423">
        <v>5263</v>
      </c>
      <c r="FT23" s="424">
        <v>4918</v>
      </c>
      <c r="FU23" s="1150">
        <v>7.02</v>
      </c>
      <c r="FV23" s="742"/>
      <c r="FW23" s="254" t="s">
        <v>72</v>
      </c>
      <c r="FX23" s="255">
        <v>357.05</v>
      </c>
      <c r="FY23" s="256">
        <v>369.56</v>
      </c>
      <c r="FZ23" s="257">
        <v>-3.39</v>
      </c>
      <c r="GA23" s="255">
        <v>209.21</v>
      </c>
      <c r="GB23" s="428">
        <v>218.25</v>
      </c>
      <c r="GC23" s="257">
        <v>-4.1399999999999997</v>
      </c>
      <c r="GD23" s="255">
        <v>355.24</v>
      </c>
      <c r="GE23" s="256">
        <v>367.76</v>
      </c>
      <c r="GF23" s="257">
        <v>-3.4</v>
      </c>
      <c r="GG23" s="362"/>
      <c r="GH23" s="425" t="s">
        <v>52</v>
      </c>
      <c r="GI23" s="425"/>
      <c r="GJ23" s="457">
        <v>54.85</v>
      </c>
      <c r="GK23" s="457">
        <v>49.82</v>
      </c>
      <c r="GL23" s="457">
        <v>52.29</v>
      </c>
      <c r="GM23" s="457">
        <v>52.32</v>
      </c>
      <c r="GN23" s="1503"/>
      <c r="GO23" s="458"/>
      <c r="GP23" s="458"/>
      <c r="GQ23" s="458"/>
      <c r="GR23" s="458"/>
      <c r="GS23" s="208"/>
      <c r="GT23" s="206"/>
      <c r="GU23" s="207"/>
      <c r="GV23" s="207"/>
      <c r="GW23" s="207"/>
      <c r="GX23" s="207"/>
      <c r="GY23" s="207"/>
      <c r="GZ23" s="207"/>
      <c r="HA23" s="207"/>
      <c r="HB23" s="207"/>
      <c r="HC23" s="207"/>
      <c r="HD23" s="207"/>
      <c r="HE23" s="207"/>
      <c r="HF23" s="440"/>
      <c r="HG23" s="440"/>
      <c r="HH23" s="206"/>
      <c r="HI23" s="207"/>
      <c r="HJ23" s="207"/>
      <c r="HK23" s="207"/>
      <c r="HL23" s="207"/>
      <c r="HM23" s="207"/>
      <c r="HN23" s="207"/>
      <c r="HO23" s="207"/>
      <c r="HP23" s="207"/>
      <c r="HQ23" s="207"/>
      <c r="HR23" s="207"/>
      <c r="HS23" s="207"/>
      <c r="HT23" s="420"/>
      <c r="HU23" s="1083"/>
      <c r="HV23" s="1083"/>
      <c r="HW23" s="521"/>
      <c r="HX23" s="1526"/>
      <c r="HY23" s="418"/>
      <c r="HZ23" s="418"/>
      <c r="IA23" s="418"/>
      <c r="IB23" s="418"/>
      <c r="IC23" s="1542"/>
      <c r="ID23" s="1518"/>
      <c r="IE23" s="235"/>
      <c r="IF23" s="1089"/>
      <c r="IG23" s="419"/>
      <c r="IH23" s="521"/>
      <c r="II23" s="521"/>
      <c r="IJ23" s="521"/>
      <c r="IK23" s="521"/>
      <c r="IM23" s="382" t="s">
        <v>99</v>
      </c>
      <c r="IN23" s="451">
        <v>1370.52</v>
      </c>
      <c r="IO23" s="285">
        <v>1409.04</v>
      </c>
      <c r="IP23" s="413">
        <v>-2.73</v>
      </c>
      <c r="IQ23" s="452"/>
      <c r="IR23" s="452"/>
      <c r="IS23" s="236" t="s">
        <v>100</v>
      </c>
      <c r="IT23" s="414">
        <v>1346</v>
      </c>
      <c r="IU23" s="422">
        <v>1485</v>
      </c>
      <c r="IV23" s="375">
        <v>1741</v>
      </c>
      <c r="IW23" s="423">
        <v>4572</v>
      </c>
      <c r="IX23" s="424">
        <v>4105</v>
      </c>
      <c r="IY23" s="1150">
        <v>11.38</v>
      </c>
      <c r="IZ23" s="208"/>
      <c r="JA23" s="254" t="s">
        <v>72</v>
      </c>
      <c r="JB23" s="255">
        <v>333.09</v>
      </c>
      <c r="JC23" s="256">
        <v>325.17</v>
      </c>
      <c r="JD23" s="257">
        <v>2.44</v>
      </c>
      <c r="JE23" s="255">
        <v>333.38</v>
      </c>
      <c r="JF23" s="428">
        <v>359.63</v>
      </c>
      <c r="JG23" s="257">
        <v>-7.3</v>
      </c>
      <c r="JH23" s="255">
        <v>333.09</v>
      </c>
      <c r="JI23" s="256">
        <v>326.05</v>
      </c>
      <c r="JJ23" s="257">
        <v>2.16</v>
      </c>
      <c r="JK23" s="362"/>
      <c r="JL23" s="425" t="s">
        <v>52</v>
      </c>
      <c r="JM23" s="425"/>
      <c r="JN23" s="457">
        <v>64.62</v>
      </c>
      <c r="JO23" s="457">
        <v>62.98</v>
      </c>
      <c r="JP23" s="457">
        <v>65.849999999999994</v>
      </c>
      <c r="JQ23" s="457">
        <v>64.48</v>
      </c>
      <c r="JR23" s="1503"/>
      <c r="JS23" s="458"/>
      <c r="JT23" s="458"/>
      <c r="JU23" s="458"/>
      <c r="JV23" s="458"/>
      <c r="JW23" s="208"/>
      <c r="JX23" s="206"/>
      <c r="JY23" s="207"/>
      <c r="JZ23" s="207"/>
      <c r="KA23" s="207"/>
      <c r="KB23" s="207"/>
      <c r="KC23" s="207"/>
      <c r="KD23" s="207"/>
      <c r="KE23" s="207"/>
      <c r="KF23" s="207"/>
      <c r="KG23" s="207"/>
      <c r="KH23" s="207"/>
      <c r="KI23" s="207"/>
      <c r="KJ23" s="440"/>
      <c r="KK23" s="440"/>
      <c r="KL23" s="206"/>
      <c r="KM23" s="207"/>
      <c r="KN23" s="207"/>
      <c r="KO23" s="207"/>
      <c r="KP23" s="207"/>
      <c r="KQ23" s="207"/>
      <c r="KR23" s="207"/>
      <c r="KS23" s="207"/>
      <c r="KT23" s="207"/>
      <c r="KU23" s="207"/>
      <c r="KV23" s="207"/>
      <c r="KW23" s="207"/>
      <c r="KX23" s="420"/>
      <c r="KY23" s="1083"/>
      <c r="KZ23" s="1083"/>
      <c r="LA23" s="521"/>
      <c r="LB23" s="1526"/>
      <c r="LC23" s="418"/>
      <c r="LD23" s="418"/>
      <c r="LE23" s="418"/>
      <c r="LF23" s="418"/>
      <c r="LG23" s="1542"/>
      <c r="LH23" s="1518"/>
      <c r="LI23" s="235"/>
      <c r="LJ23" s="1089"/>
      <c r="LK23" s="419"/>
      <c r="LL23" s="521"/>
      <c r="LM23" s="521"/>
      <c r="LN23" s="521"/>
      <c r="LO23" s="521"/>
      <c r="LQ23" s="382" t="s">
        <v>99</v>
      </c>
      <c r="LR23" s="581">
        <v>1462.8700000000003</v>
      </c>
      <c r="LS23" s="285">
        <v>1466.6000000000001</v>
      </c>
      <c r="LT23" s="413">
        <v>-0.25</v>
      </c>
      <c r="LU23" s="551"/>
      <c r="LV23" s="551"/>
      <c r="LW23" s="1202" t="s">
        <v>100</v>
      </c>
      <c r="LX23" s="1100">
        <v>28981</v>
      </c>
      <c r="LY23" s="1203">
        <v>26829</v>
      </c>
      <c r="LZ23" s="1204">
        <v>8.02</v>
      </c>
      <c r="MA23" s="206"/>
      <c r="MB23" s="254" t="s">
        <v>72</v>
      </c>
      <c r="MC23" s="255">
        <v>353.09</v>
      </c>
      <c r="MD23" s="548">
        <v>349.45</v>
      </c>
      <c r="ME23" s="257">
        <v>1.04</v>
      </c>
      <c r="MF23" s="255">
        <v>321.77</v>
      </c>
      <c r="MG23" s="548">
        <v>332.35</v>
      </c>
      <c r="MH23" s="257">
        <v>-3.18</v>
      </c>
      <c r="MI23" s="255">
        <v>352.63</v>
      </c>
      <c r="MJ23" s="548">
        <v>349.2</v>
      </c>
      <c r="MK23" s="257">
        <v>0.98</v>
      </c>
      <c r="ML23" s="230"/>
      <c r="MM23" s="250" t="s">
        <v>52</v>
      </c>
      <c r="MN23" s="250"/>
      <c r="MO23" s="1355">
        <v>80.59</v>
      </c>
      <c r="MP23" s="1355">
        <v>67.900000000000006</v>
      </c>
      <c r="MQ23" s="1355">
        <v>52.32</v>
      </c>
      <c r="MR23" s="1355">
        <v>64.48</v>
      </c>
      <c r="MS23" s="1355">
        <v>66.33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443">
        <v>1532.61</v>
      </c>
      <c r="C24" s="288">
        <v>1497.7099999999998</v>
      </c>
      <c r="D24" s="340">
        <v>2.33</v>
      </c>
      <c r="E24" s="965"/>
      <c r="F24" s="965"/>
      <c r="G24" s="244" t="s">
        <v>101</v>
      </c>
      <c r="H24" s="414">
        <v>7898</v>
      </c>
      <c r="I24" s="422">
        <v>8497</v>
      </c>
      <c r="J24" s="375">
        <v>8699</v>
      </c>
      <c r="K24" s="423">
        <v>25094</v>
      </c>
      <c r="L24" s="424">
        <v>25029</v>
      </c>
      <c r="M24" s="1150">
        <v>0.26</v>
      </c>
      <c r="N24" s="208"/>
      <c r="O24" s="263" t="s">
        <v>77</v>
      </c>
      <c r="P24" s="255">
        <v>184.17</v>
      </c>
      <c r="Q24" s="256">
        <v>180.25</v>
      </c>
      <c r="R24" s="257">
        <v>2.17</v>
      </c>
      <c r="S24" s="255">
        <v>130.11000000000001</v>
      </c>
      <c r="T24" s="428">
        <v>129.35</v>
      </c>
      <c r="U24" s="257">
        <v>0.59</v>
      </c>
      <c r="V24" s="255">
        <v>168.42</v>
      </c>
      <c r="W24" s="256">
        <v>176.32</v>
      </c>
      <c r="X24" s="257">
        <v>-4.4800000000000004</v>
      </c>
      <c r="Y24" s="362"/>
      <c r="Z24" s="208"/>
      <c r="AA24" s="208" t="s">
        <v>37</v>
      </c>
      <c r="AB24" s="432">
        <v>61.3</v>
      </c>
      <c r="AC24" s="432">
        <v>62.69</v>
      </c>
      <c r="AD24" s="432">
        <v>60.19</v>
      </c>
      <c r="AE24" s="432">
        <v>61.39</v>
      </c>
      <c r="AF24" s="375"/>
      <c r="AG24" s="375"/>
      <c r="AH24" s="375"/>
      <c r="AI24" s="1504"/>
      <c r="AJ24" s="459"/>
      <c r="AK24" s="208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397"/>
      <c r="BB24" s="1385"/>
      <c r="BC24" s="1385"/>
      <c r="BD24" s="1357"/>
      <c r="BE24" s="1357"/>
      <c r="BF24" s="1357"/>
      <c r="BG24" s="1357"/>
      <c r="BH24" s="1357"/>
      <c r="BI24" s="1357"/>
      <c r="BJ24" s="1357"/>
      <c r="BK24" s="271"/>
      <c r="BL24" s="326"/>
      <c r="BM24" s="1083"/>
      <c r="BN24" s="1083"/>
      <c r="BO24" s="521"/>
      <c r="BP24" s="1292"/>
      <c r="BQ24" s="426"/>
      <c r="BR24" s="426"/>
      <c r="BS24" s="426"/>
      <c r="BT24" s="426"/>
      <c r="BU24" s="1542"/>
      <c r="BV24" s="1518"/>
      <c r="BW24" s="253"/>
      <c r="BX24" s="1089"/>
      <c r="BY24" s="419"/>
      <c r="BZ24" s="521"/>
      <c r="CA24" s="521"/>
      <c r="CB24" s="521"/>
      <c r="CC24" s="521"/>
      <c r="CE24" s="374" t="s">
        <v>54</v>
      </c>
      <c r="CF24" s="443">
        <v>1489.0900000000001</v>
      </c>
      <c r="CG24" s="288">
        <v>1476.14</v>
      </c>
      <c r="CH24" s="340">
        <v>0.88</v>
      </c>
      <c r="CI24" s="802"/>
      <c r="CJ24" s="802"/>
      <c r="CK24" s="244" t="s">
        <v>101</v>
      </c>
      <c r="CL24" s="414">
        <v>3012</v>
      </c>
      <c r="CM24" s="422">
        <v>3645</v>
      </c>
      <c r="CN24" s="375">
        <v>3672</v>
      </c>
      <c r="CO24" s="423">
        <v>10329</v>
      </c>
      <c r="CP24" s="424">
        <v>9626</v>
      </c>
      <c r="CQ24" s="1150">
        <v>7.3</v>
      </c>
      <c r="CR24" s="208"/>
      <c r="CS24" s="263" t="s">
        <v>77</v>
      </c>
      <c r="CT24" s="255">
        <v>178.13</v>
      </c>
      <c r="CU24" s="256">
        <v>175.79</v>
      </c>
      <c r="CV24" s="257">
        <v>1.33</v>
      </c>
      <c r="CW24" s="255">
        <v>113.66</v>
      </c>
      <c r="CX24" s="428">
        <v>114.14</v>
      </c>
      <c r="CY24" s="257">
        <v>-0.42</v>
      </c>
      <c r="CZ24" s="255">
        <v>177.24</v>
      </c>
      <c r="DA24" s="256">
        <v>174.92</v>
      </c>
      <c r="DB24" s="257">
        <v>1.33</v>
      </c>
      <c r="DC24" s="362"/>
      <c r="DD24" s="208"/>
      <c r="DE24" s="208" t="s">
        <v>37</v>
      </c>
      <c r="DF24" s="432">
        <v>52.7</v>
      </c>
      <c r="DG24" s="432">
        <v>56.96</v>
      </c>
      <c r="DH24" s="432">
        <v>48.92</v>
      </c>
      <c r="DI24" s="432">
        <v>52.86</v>
      </c>
      <c r="DJ24" s="375"/>
      <c r="DK24" s="375"/>
      <c r="DL24" s="375"/>
      <c r="DM24" s="1504"/>
      <c r="DN24" s="459"/>
      <c r="DO24" s="208"/>
      <c r="DP24" s="596" t="s">
        <v>102</v>
      </c>
      <c r="DQ24" s="1398"/>
      <c r="DR24" s="1398"/>
      <c r="DS24" s="1398"/>
      <c r="DT24" s="595"/>
      <c r="DU24" s="595"/>
      <c r="DV24" s="595"/>
      <c r="DW24" s="595"/>
      <c r="DX24" s="595"/>
      <c r="DY24" s="595"/>
      <c r="DZ24" s="595"/>
      <c r="EA24" s="349"/>
      <c r="EB24" s="955"/>
      <c r="EC24" s="955"/>
      <c r="ED24" s="1398" t="s">
        <v>103</v>
      </c>
      <c r="EE24" s="1398"/>
      <c r="EF24" s="1398"/>
      <c r="EG24" s="1398"/>
      <c r="EH24" s="595"/>
      <c r="EI24" s="595"/>
      <c r="EJ24" s="595"/>
      <c r="EK24" s="595"/>
      <c r="EL24" s="595"/>
      <c r="EM24" s="1399"/>
      <c r="EN24" s="1399"/>
      <c r="EO24" s="350"/>
      <c r="EP24" s="326"/>
      <c r="EQ24" s="1083"/>
      <c r="ER24" s="1083"/>
      <c r="ES24" s="521"/>
      <c r="ET24" s="1292"/>
      <c r="EU24" s="426"/>
      <c r="EV24" s="426"/>
      <c r="EW24" s="426"/>
      <c r="EX24" s="426"/>
      <c r="EY24" s="1542"/>
      <c r="EZ24" s="1518"/>
      <c r="FA24" s="253"/>
      <c r="FB24" s="1089"/>
      <c r="FC24" s="419"/>
      <c r="FD24" s="521"/>
      <c r="FE24" s="521"/>
      <c r="FF24" s="521"/>
      <c r="FG24" s="420"/>
      <c r="FI24" s="374" t="s">
        <v>54</v>
      </c>
      <c r="FJ24" s="443">
        <v>1246.5099999999998</v>
      </c>
      <c r="FK24" s="288">
        <v>1275.56</v>
      </c>
      <c r="FL24" s="340">
        <v>-2.2799999999999998</v>
      </c>
      <c r="FM24" s="452"/>
      <c r="FN24" s="452"/>
      <c r="FO24" s="244" t="s">
        <v>101</v>
      </c>
      <c r="FP24" s="414">
        <v>3420</v>
      </c>
      <c r="FQ24" s="422">
        <v>2437</v>
      </c>
      <c r="FR24" s="375">
        <v>2874</v>
      </c>
      <c r="FS24" s="423">
        <v>8731</v>
      </c>
      <c r="FT24" s="424">
        <v>9776</v>
      </c>
      <c r="FU24" s="1150">
        <v>-10.69</v>
      </c>
      <c r="FV24" s="742"/>
      <c r="FW24" s="263" t="s">
        <v>77</v>
      </c>
      <c r="FX24" s="255">
        <v>110.68</v>
      </c>
      <c r="FY24" s="256">
        <v>127.66</v>
      </c>
      <c r="FZ24" s="257">
        <v>-13.3</v>
      </c>
      <c r="GA24" s="255">
        <v>97.63</v>
      </c>
      <c r="GB24" s="428">
        <v>107.71</v>
      </c>
      <c r="GC24" s="257">
        <v>-9.36</v>
      </c>
      <c r="GD24" s="255">
        <v>110.52</v>
      </c>
      <c r="GE24" s="256">
        <v>127.43</v>
      </c>
      <c r="GF24" s="257">
        <v>-13.27</v>
      </c>
      <c r="GG24" s="362"/>
      <c r="GH24" s="208"/>
      <c r="GI24" s="208" t="s">
        <v>37</v>
      </c>
      <c r="GJ24" s="432">
        <v>46.94</v>
      </c>
      <c r="GK24" s="432">
        <v>44.79</v>
      </c>
      <c r="GL24" s="432">
        <v>46.05</v>
      </c>
      <c r="GM24" s="432">
        <v>45.93</v>
      </c>
      <c r="GN24" s="375"/>
      <c r="GO24" s="375"/>
      <c r="GP24" s="375"/>
      <c r="GQ24" s="1504"/>
      <c r="GR24" s="459"/>
      <c r="GS24" s="208"/>
      <c r="GT24" s="1277" t="s">
        <v>102</v>
      </c>
      <c r="GU24" s="1400"/>
      <c r="GV24" s="1386"/>
      <c r="GW24" s="1386"/>
      <c r="GX24" s="1377"/>
      <c r="GY24" s="1377"/>
      <c r="GZ24" s="1377"/>
      <c r="HA24" s="1377"/>
      <c r="HB24" s="1377"/>
      <c r="HC24" s="1377"/>
      <c r="HD24" s="1377"/>
      <c r="HE24" s="1379"/>
      <c r="HF24" s="440"/>
      <c r="HG24" s="440"/>
      <c r="HH24" s="596" t="s">
        <v>103</v>
      </c>
      <c r="HI24" s="596"/>
      <c r="HJ24" s="596"/>
      <c r="HK24" s="596"/>
      <c r="HL24" s="557"/>
      <c r="HM24" s="557"/>
      <c r="HN24" s="557"/>
      <c r="HO24" s="557"/>
      <c r="HP24" s="557"/>
      <c r="HQ24" s="707"/>
      <c r="HR24" s="707"/>
      <c r="HS24" s="327"/>
      <c r="HT24" s="326"/>
      <c r="HU24" s="1083"/>
      <c r="HV24" s="1083"/>
      <c r="HW24" s="521"/>
      <c r="HX24" s="1292"/>
      <c r="HY24" s="426"/>
      <c r="HZ24" s="426"/>
      <c r="IA24" s="426"/>
      <c r="IB24" s="426"/>
      <c r="IC24" s="1542"/>
      <c r="ID24" s="1518"/>
      <c r="IE24" s="253"/>
      <c r="IF24" s="1089"/>
      <c r="IG24" s="419"/>
      <c r="IH24" s="521"/>
      <c r="II24" s="521"/>
      <c r="IJ24" s="521"/>
      <c r="IK24" s="521"/>
      <c r="IM24" s="374" t="s">
        <v>54</v>
      </c>
      <c r="IN24" s="443">
        <v>1246.78</v>
      </c>
      <c r="IO24" s="288">
        <v>1266.3600000000001</v>
      </c>
      <c r="IP24" s="340">
        <v>-1.55</v>
      </c>
      <c r="IQ24" s="452"/>
      <c r="IR24" s="452"/>
      <c r="IS24" s="244" t="s">
        <v>101</v>
      </c>
      <c r="IT24" s="414">
        <v>4041</v>
      </c>
      <c r="IU24" s="422">
        <v>3870</v>
      </c>
      <c r="IV24" s="375">
        <v>4971</v>
      </c>
      <c r="IW24" s="423">
        <v>12882</v>
      </c>
      <c r="IX24" s="424">
        <v>11939</v>
      </c>
      <c r="IY24" s="1150">
        <v>7.9</v>
      </c>
      <c r="IZ24" s="208"/>
      <c r="JA24" s="263" t="s">
        <v>77</v>
      </c>
      <c r="JB24" s="255">
        <v>197.8</v>
      </c>
      <c r="JC24" s="256">
        <v>211.48</v>
      </c>
      <c r="JD24" s="257">
        <v>-6.47</v>
      </c>
      <c r="JE24" s="255">
        <v>108.67</v>
      </c>
      <c r="JF24" s="428">
        <v>116.12</v>
      </c>
      <c r="JG24" s="257">
        <v>-6.42</v>
      </c>
      <c r="JH24" s="255">
        <v>195.66</v>
      </c>
      <c r="JI24" s="256">
        <v>209.06</v>
      </c>
      <c r="JJ24" s="257">
        <v>-6.41</v>
      </c>
      <c r="JK24" s="362"/>
      <c r="JL24" s="208"/>
      <c r="JM24" s="208" t="s">
        <v>37</v>
      </c>
      <c r="JN24" s="432">
        <v>53.99</v>
      </c>
      <c r="JO24" s="432">
        <v>52.27</v>
      </c>
      <c r="JP24" s="432">
        <v>56.21</v>
      </c>
      <c r="JQ24" s="432">
        <v>54.16</v>
      </c>
      <c r="JR24" s="375"/>
      <c r="JS24" s="375"/>
      <c r="JT24" s="375"/>
      <c r="JU24" s="1504"/>
      <c r="JV24" s="459"/>
      <c r="JW24" s="208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508"/>
      <c r="KI24" s="241"/>
      <c r="KJ24" s="440"/>
      <c r="KK24" s="440"/>
      <c r="KL24" s="596" t="s">
        <v>103</v>
      </c>
      <c r="KM24" s="596"/>
      <c r="KN24" s="596"/>
      <c r="KO24" s="596"/>
      <c r="KP24" s="557"/>
      <c r="KQ24" s="557"/>
      <c r="KR24" s="557"/>
      <c r="KS24" s="557"/>
      <c r="KT24" s="557"/>
      <c r="KU24" s="707"/>
      <c r="KV24" s="707"/>
      <c r="KW24" s="327"/>
      <c r="KX24" s="326"/>
      <c r="KY24" s="1083"/>
      <c r="KZ24" s="1083"/>
      <c r="LA24" s="521"/>
      <c r="LB24" s="1292"/>
      <c r="LC24" s="426"/>
      <c r="LD24" s="426"/>
      <c r="LE24" s="426"/>
      <c r="LF24" s="426"/>
      <c r="LG24" s="1542"/>
      <c r="LH24" s="1518"/>
      <c r="LI24" s="253"/>
      <c r="LJ24" s="1089"/>
      <c r="LK24" s="419"/>
      <c r="LL24" s="521"/>
      <c r="LM24" s="521"/>
      <c r="LN24" s="521"/>
      <c r="LO24" s="521"/>
      <c r="LQ24" s="374" t="s">
        <v>54</v>
      </c>
      <c r="LR24" s="550">
        <v>1397.7</v>
      </c>
      <c r="LS24" s="288">
        <v>1389.55</v>
      </c>
      <c r="LT24" s="340">
        <v>0.59</v>
      </c>
      <c r="LU24" s="551"/>
      <c r="LV24" s="551"/>
      <c r="LW24" s="1205" t="s">
        <v>101</v>
      </c>
      <c r="LX24" s="1100">
        <v>57036</v>
      </c>
      <c r="LY24" s="1203">
        <v>56370</v>
      </c>
      <c r="LZ24" s="1204">
        <v>1.18</v>
      </c>
      <c r="MA24" s="206"/>
      <c r="MB24" s="263" t="s">
        <v>77</v>
      </c>
      <c r="MC24" s="255">
        <v>177.22</v>
      </c>
      <c r="MD24" s="548">
        <v>180.63</v>
      </c>
      <c r="ME24" s="257">
        <v>-1.89</v>
      </c>
      <c r="MF24" s="255">
        <v>114.47</v>
      </c>
      <c r="MG24" s="548">
        <v>118.07</v>
      </c>
      <c r="MH24" s="257">
        <v>-3.05</v>
      </c>
      <c r="MI24" s="255">
        <v>176.3</v>
      </c>
      <c r="MJ24" s="548">
        <v>179.74</v>
      </c>
      <c r="MK24" s="257">
        <v>-1.91</v>
      </c>
      <c r="ML24" s="230"/>
      <c r="MM24" s="230"/>
      <c r="MN24" s="230" t="s">
        <v>37</v>
      </c>
      <c r="MO24" s="735">
        <v>61.39</v>
      </c>
      <c r="MP24" s="735">
        <v>52.86</v>
      </c>
      <c r="MQ24" s="735">
        <v>45.93</v>
      </c>
      <c r="MR24" s="735">
        <v>54.16</v>
      </c>
      <c r="MS24" s="736">
        <v>53.59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341">
        <v>1619.17</v>
      </c>
      <c r="C25" s="295">
        <v>1595.8099999999997</v>
      </c>
      <c r="D25" s="342">
        <v>1.46</v>
      </c>
      <c r="E25" s="965"/>
      <c r="F25" s="965"/>
      <c r="G25" s="236" t="s">
        <v>104</v>
      </c>
      <c r="H25" s="414">
        <v>1758</v>
      </c>
      <c r="I25" s="422">
        <v>1001</v>
      </c>
      <c r="J25" s="375">
        <v>1955</v>
      </c>
      <c r="K25" s="423">
        <v>4714</v>
      </c>
      <c r="L25" s="424">
        <v>4668</v>
      </c>
      <c r="M25" s="1150">
        <v>0.99</v>
      </c>
      <c r="N25" s="208"/>
      <c r="O25" s="266" t="s">
        <v>81</v>
      </c>
      <c r="P25" s="267">
        <v>3441.66</v>
      </c>
      <c r="Q25" s="268">
        <v>3385.99</v>
      </c>
      <c r="R25" s="269">
        <v>1.64</v>
      </c>
      <c r="S25" s="270">
        <v>1619.17</v>
      </c>
      <c r="T25" s="268">
        <v>1595.8099999999997</v>
      </c>
      <c r="U25" s="269">
        <v>1.46</v>
      </c>
      <c r="V25" s="270">
        <v>3139.9499999999994</v>
      </c>
      <c r="W25" s="268">
        <v>3305.36</v>
      </c>
      <c r="X25" s="269">
        <v>-5</v>
      </c>
      <c r="Y25" s="439"/>
      <c r="Z25" s="208"/>
      <c r="AA25" s="208" t="s">
        <v>51</v>
      </c>
      <c r="AB25" s="432">
        <v>81.78</v>
      </c>
      <c r="AC25" s="432">
        <v>84.64</v>
      </c>
      <c r="AD25" s="432">
        <v>81.069999999999993</v>
      </c>
      <c r="AE25" s="432">
        <v>82.5</v>
      </c>
      <c r="AF25" s="375"/>
      <c r="AG25" s="375"/>
      <c r="AH25" s="375"/>
      <c r="AI25" s="1504"/>
      <c r="AJ25" s="459"/>
      <c r="AK25" s="208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51" t="s">
        <v>20</v>
      </c>
      <c r="BB25" s="1652"/>
      <c r="BC25" s="1652"/>
      <c r="BD25" s="1652"/>
      <c r="BE25" s="1652"/>
      <c r="BF25" s="1652"/>
      <c r="BG25" s="1652"/>
      <c r="BH25" s="1652"/>
      <c r="BI25" s="1653"/>
      <c r="BJ25" s="1389" t="s">
        <v>21</v>
      </c>
      <c r="BK25" s="1389" t="s">
        <v>32</v>
      </c>
      <c r="BL25" s="329"/>
      <c r="BM25" s="1083"/>
      <c r="BN25" s="1083"/>
      <c r="BO25" s="521"/>
      <c r="BP25" s="1292"/>
      <c r="BQ25" s="426"/>
      <c r="BR25" s="426"/>
      <c r="BS25" s="426"/>
      <c r="BT25" s="426"/>
      <c r="BU25" s="1542"/>
      <c r="BV25" s="1518"/>
      <c r="BW25" s="235"/>
      <c r="BX25" s="1089"/>
      <c r="BY25" s="419"/>
      <c r="BZ25" s="521"/>
      <c r="CA25" s="521"/>
      <c r="CB25" s="521"/>
      <c r="CC25" s="521"/>
      <c r="CE25" s="383" t="s">
        <v>34</v>
      </c>
      <c r="CF25" s="341">
        <v>1798.67</v>
      </c>
      <c r="CG25" s="295">
        <v>1812.03</v>
      </c>
      <c r="CH25" s="342">
        <v>-0.74</v>
      </c>
      <c r="CI25" s="802"/>
      <c r="CJ25" s="802"/>
      <c r="CK25" s="236" t="s">
        <v>104</v>
      </c>
      <c r="CL25" s="414">
        <v>1346</v>
      </c>
      <c r="CM25" s="422">
        <v>1763</v>
      </c>
      <c r="CN25" s="375">
        <v>787</v>
      </c>
      <c r="CO25" s="423">
        <v>3896</v>
      </c>
      <c r="CP25" s="424">
        <v>4027</v>
      </c>
      <c r="CQ25" s="1150">
        <v>-3.25</v>
      </c>
      <c r="CR25" s="208"/>
      <c r="CS25" s="540" t="s">
        <v>81</v>
      </c>
      <c r="CT25" s="267">
        <v>3836.1000000000004</v>
      </c>
      <c r="CU25" s="268">
        <v>3762.75</v>
      </c>
      <c r="CV25" s="269">
        <v>1.95</v>
      </c>
      <c r="CW25" s="270">
        <v>1798.67</v>
      </c>
      <c r="CX25" s="268">
        <v>1812.03</v>
      </c>
      <c r="CY25" s="269">
        <v>-0.74</v>
      </c>
      <c r="CZ25" s="270">
        <v>3807.84</v>
      </c>
      <c r="DA25" s="268">
        <v>3735.15</v>
      </c>
      <c r="DB25" s="269">
        <v>1.95</v>
      </c>
      <c r="DC25" s="439"/>
      <c r="DD25" s="208"/>
      <c r="DE25" s="208" t="s">
        <v>51</v>
      </c>
      <c r="DF25" s="432">
        <v>75.31</v>
      </c>
      <c r="DG25" s="432">
        <v>73.430000000000007</v>
      </c>
      <c r="DH25" s="432">
        <v>60.63</v>
      </c>
      <c r="DI25" s="432">
        <v>69.790000000000006</v>
      </c>
      <c r="DJ25" s="375"/>
      <c r="DK25" s="375"/>
      <c r="DL25" s="375"/>
      <c r="DM25" s="1504"/>
      <c r="DN25" s="459"/>
      <c r="DO25" s="208"/>
      <c r="DP25" s="1401" t="s">
        <v>105</v>
      </c>
      <c r="DQ25" s="1651" t="s">
        <v>20</v>
      </c>
      <c r="DR25" s="1652"/>
      <c r="DS25" s="1652"/>
      <c r="DT25" s="1652"/>
      <c r="DU25" s="1652"/>
      <c r="DV25" s="1652"/>
      <c r="DW25" s="1652"/>
      <c r="DX25" s="1652"/>
      <c r="DY25" s="1653"/>
      <c r="DZ25" s="1389" t="s">
        <v>21</v>
      </c>
      <c r="EA25" s="1389" t="s">
        <v>32</v>
      </c>
      <c r="EB25" s="955"/>
      <c r="EC25" s="955"/>
      <c r="ED25" s="1402" t="s">
        <v>105</v>
      </c>
      <c r="EE25" s="1651" t="s">
        <v>20</v>
      </c>
      <c r="EF25" s="1652"/>
      <c r="EG25" s="1652"/>
      <c r="EH25" s="1652"/>
      <c r="EI25" s="1652"/>
      <c r="EJ25" s="1652"/>
      <c r="EK25" s="1652"/>
      <c r="EL25" s="1652"/>
      <c r="EM25" s="1653"/>
      <c r="EN25" s="1389" t="s">
        <v>21</v>
      </c>
      <c r="EO25" s="1389" t="s">
        <v>32</v>
      </c>
      <c r="EP25" s="329"/>
      <c r="EQ25" s="1083"/>
      <c r="ER25" s="1083"/>
      <c r="ES25" s="521"/>
      <c r="ET25" s="1292"/>
      <c r="EU25" s="426"/>
      <c r="EV25" s="426"/>
      <c r="EW25" s="426"/>
      <c r="EX25" s="426"/>
      <c r="EY25" s="1542"/>
      <c r="EZ25" s="1518"/>
      <c r="FA25" s="235"/>
      <c r="FB25" s="1089"/>
      <c r="FC25" s="419"/>
      <c r="FD25" s="521"/>
      <c r="FE25" s="521"/>
      <c r="FF25" s="521"/>
      <c r="FG25" s="420"/>
      <c r="FI25" s="383" t="s">
        <v>34</v>
      </c>
      <c r="FJ25" s="341">
        <v>1439.33</v>
      </c>
      <c r="FK25" s="295">
        <v>1471.09</v>
      </c>
      <c r="FL25" s="342">
        <v>-2.16</v>
      </c>
      <c r="FM25" s="452"/>
      <c r="FN25" s="452"/>
      <c r="FO25" s="236" t="s">
        <v>104</v>
      </c>
      <c r="FP25" s="414">
        <v>805</v>
      </c>
      <c r="FQ25" s="422">
        <v>349</v>
      </c>
      <c r="FR25" s="375">
        <v>536</v>
      </c>
      <c r="FS25" s="423">
        <v>1690</v>
      </c>
      <c r="FT25" s="424">
        <v>1666</v>
      </c>
      <c r="FU25" s="1150">
        <v>1.44</v>
      </c>
      <c r="FV25" s="742"/>
      <c r="FW25" s="266" t="s">
        <v>81</v>
      </c>
      <c r="FX25" s="267">
        <v>3505.5</v>
      </c>
      <c r="FY25" s="268">
        <v>3638.04</v>
      </c>
      <c r="FZ25" s="269">
        <v>-3.64</v>
      </c>
      <c r="GA25" s="270">
        <v>1439.33</v>
      </c>
      <c r="GB25" s="268">
        <v>1471.09</v>
      </c>
      <c r="GC25" s="269">
        <v>-2.16</v>
      </c>
      <c r="GD25" s="270">
        <v>3480.1600000000003</v>
      </c>
      <c r="GE25" s="268">
        <v>3612.3599999999992</v>
      </c>
      <c r="GF25" s="269">
        <v>-3.66</v>
      </c>
      <c r="GG25" s="439"/>
      <c r="GH25" s="208"/>
      <c r="GI25" s="208" t="s">
        <v>51</v>
      </c>
      <c r="GJ25" s="432">
        <v>55.3</v>
      </c>
      <c r="GK25" s="432">
        <v>50.48</v>
      </c>
      <c r="GL25" s="432">
        <v>52.93</v>
      </c>
      <c r="GM25" s="432">
        <v>52.91</v>
      </c>
      <c r="GN25" s="375"/>
      <c r="GO25" s="375"/>
      <c r="GP25" s="375"/>
      <c r="GQ25" s="1504"/>
      <c r="GR25" s="459"/>
      <c r="GS25" s="208"/>
      <c r="GT25" s="1401" t="s">
        <v>105</v>
      </c>
      <c r="GU25" s="1667" t="s">
        <v>20</v>
      </c>
      <c r="GV25" s="1668"/>
      <c r="GW25" s="1668"/>
      <c r="GX25" s="1668"/>
      <c r="GY25" s="1668"/>
      <c r="GZ25" s="1668"/>
      <c r="HA25" s="1668"/>
      <c r="HB25" s="1668"/>
      <c r="HC25" s="1669"/>
      <c r="HD25" s="1391" t="s">
        <v>21</v>
      </c>
      <c r="HE25" s="1391" t="s">
        <v>32</v>
      </c>
      <c r="HF25" s="440"/>
      <c r="HG25" s="440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329"/>
      <c r="HU25" s="1083"/>
      <c r="HV25" s="1083"/>
      <c r="HW25" s="521"/>
      <c r="HX25" s="1292"/>
      <c r="HY25" s="426"/>
      <c r="HZ25" s="426"/>
      <c r="IA25" s="426"/>
      <c r="IB25" s="426"/>
      <c r="IC25" s="1542"/>
      <c r="ID25" s="1518"/>
      <c r="IE25" s="235"/>
      <c r="IF25" s="1089"/>
      <c r="IG25" s="419"/>
      <c r="IH25" s="521"/>
      <c r="II25" s="521"/>
      <c r="IJ25" s="521"/>
      <c r="IK25" s="521"/>
      <c r="IM25" s="383" t="s">
        <v>34</v>
      </c>
      <c r="IN25" s="341">
        <v>1577.0100000000002</v>
      </c>
      <c r="IO25" s="295">
        <v>1652.17</v>
      </c>
      <c r="IP25" s="342">
        <v>-4.55</v>
      </c>
      <c r="IQ25" s="452"/>
      <c r="IR25" s="452"/>
      <c r="IS25" s="236" t="s">
        <v>104</v>
      </c>
      <c r="IT25" s="414">
        <v>972</v>
      </c>
      <c r="IU25" s="422">
        <v>870</v>
      </c>
      <c r="IV25" s="375">
        <v>965</v>
      </c>
      <c r="IW25" s="423">
        <v>2807</v>
      </c>
      <c r="IX25" s="424">
        <v>2555</v>
      </c>
      <c r="IY25" s="1150">
        <v>9.86</v>
      </c>
      <c r="IZ25" s="208"/>
      <c r="JA25" s="266" t="s">
        <v>81</v>
      </c>
      <c r="JB25" s="267">
        <v>3743.1500000000005</v>
      </c>
      <c r="JC25" s="268">
        <v>3809.9400000000005</v>
      </c>
      <c r="JD25" s="269">
        <v>-1.75</v>
      </c>
      <c r="JE25" s="270">
        <v>1577.0100000000002</v>
      </c>
      <c r="JF25" s="268">
        <v>1652.17</v>
      </c>
      <c r="JG25" s="269">
        <v>-4.55</v>
      </c>
      <c r="JH25" s="270">
        <v>3691.27</v>
      </c>
      <c r="JI25" s="268">
        <v>3755.06</v>
      </c>
      <c r="JJ25" s="269">
        <v>-1.7</v>
      </c>
      <c r="JK25" s="439"/>
      <c r="JL25" s="208"/>
      <c r="JM25" s="208" t="s">
        <v>51</v>
      </c>
      <c r="JN25" s="432">
        <v>65.45</v>
      </c>
      <c r="JO25" s="432">
        <v>64.400000000000006</v>
      </c>
      <c r="JP25" s="432">
        <v>66.930000000000007</v>
      </c>
      <c r="JQ25" s="432">
        <v>65.59</v>
      </c>
      <c r="JR25" s="375"/>
      <c r="JS25" s="375"/>
      <c r="JT25" s="375"/>
      <c r="JU25" s="1504"/>
      <c r="JV25" s="459"/>
      <c r="JW25" s="208"/>
      <c r="JX25" s="1401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440"/>
      <c r="KK25" s="440"/>
      <c r="KL25" s="1286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87" t="s">
        <v>21</v>
      </c>
      <c r="KW25" s="1288" t="s">
        <v>32</v>
      </c>
      <c r="KX25" s="329"/>
      <c r="KY25" s="1083"/>
      <c r="KZ25" s="1083"/>
      <c r="LA25" s="521"/>
      <c r="LB25" s="1292"/>
      <c r="LC25" s="426"/>
      <c r="LD25" s="426"/>
      <c r="LE25" s="426"/>
      <c r="LF25" s="426"/>
      <c r="LG25" s="1542"/>
      <c r="LH25" s="1518"/>
      <c r="LI25" s="235"/>
      <c r="LJ25" s="1089"/>
      <c r="LK25" s="419"/>
      <c r="LL25" s="521"/>
      <c r="LM25" s="521"/>
      <c r="LN25" s="521"/>
      <c r="LO25" s="521"/>
      <c r="LQ25" s="383" t="s">
        <v>34</v>
      </c>
      <c r="LR25" s="583">
        <v>1610.91</v>
      </c>
      <c r="LS25" s="295">
        <v>1646.4599999999998</v>
      </c>
      <c r="LT25" s="342">
        <v>-2.16</v>
      </c>
      <c r="LU25" s="551"/>
      <c r="LV25" s="551"/>
      <c r="LW25" s="1202" t="s">
        <v>104</v>
      </c>
      <c r="LX25" s="1100">
        <v>13107</v>
      </c>
      <c r="LY25" s="1203">
        <v>12916</v>
      </c>
      <c r="LZ25" s="1204">
        <v>1.48</v>
      </c>
      <c r="MA25" s="206"/>
      <c r="MB25" s="266" t="s">
        <v>81</v>
      </c>
      <c r="MC25" s="267">
        <v>3595.5299999999997</v>
      </c>
      <c r="MD25" s="549">
        <v>3597.48</v>
      </c>
      <c r="ME25" s="269">
        <v>-0.05</v>
      </c>
      <c r="MF25" s="267">
        <v>1610.91</v>
      </c>
      <c r="MG25" s="549">
        <v>1646.4599999999998</v>
      </c>
      <c r="MH25" s="269">
        <v>-2.16</v>
      </c>
      <c r="MI25" s="267">
        <v>3566.4300000000003</v>
      </c>
      <c r="MJ25" s="549">
        <v>3569.5600000000004</v>
      </c>
      <c r="MK25" s="269">
        <v>-0.09</v>
      </c>
      <c r="ML25" s="230"/>
      <c r="MM25" s="230"/>
      <c r="MN25" s="230" t="s">
        <v>51</v>
      </c>
      <c r="MO25" s="735">
        <v>82.5</v>
      </c>
      <c r="MP25" s="735">
        <v>69.790000000000006</v>
      </c>
      <c r="MQ25" s="735">
        <v>52.91</v>
      </c>
      <c r="MR25" s="735">
        <v>65.59</v>
      </c>
      <c r="MS25" s="736">
        <v>67.7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460"/>
      <c r="C26" s="345"/>
      <c r="D26" s="340"/>
      <c r="E26" s="387"/>
      <c r="F26" s="387"/>
      <c r="G26" s="236" t="s">
        <v>107</v>
      </c>
      <c r="H26" s="414">
        <v>2077</v>
      </c>
      <c r="I26" s="422">
        <v>1626</v>
      </c>
      <c r="J26" s="375">
        <v>1616</v>
      </c>
      <c r="K26" s="423">
        <v>5319</v>
      </c>
      <c r="L26" s="424">
        <v>4964</v>
      </c>
      <c r="M26" s="1150">
        <v>7.15</v>
      </c>
      <c r="N26" s="208"/>
      <c r="O26" s="228"/>
      <c r="P26" s="228"/>
      <c r="Q26" s="274"/>
      <c r="R26" s="228"/>
      <c r="S26" s="275"/>
      <c r="T26" s="444"/>
      <c r="U26" s="228"/>
      <c r="V26" s="275"/>
      <c r="W26" s="444"/>
      <c r="X26" s="228"/>
      <c r="Y26" s="228"/>
      <c r="Z26" s="208"/>
      <c r="AA26" s="208" t="s">
        <v>57</v>
      </c>
      <c r="AB26" s="432">
        <v>77.400000000000006</v>
      </c>
      <c r="AC26" s="432">
        <v>75.959999999999994</v>
      </c>
      <c r="AD26" s="432">
        <v>70.41</v>
      </c>
      <c r="AE26" s="432">
        <v>74.59</v>
      </c>
      <c r="AF26" s="458"/>
      <c r="AG26" s="458"/>
      <c r="AH26" s="458"/>
      <c r="AI26" s="458"/>
      <c r="AJ26" s="459"/>
      <c r="AK26" s="208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333"/>
      <c r="BM26" s="1083"/>
      <c r="BN26" s="1083"/>
      <c r="BO26" s="1083"/>
      <c r="BP26" s="1526"/>
      <c r="BQ26" s="426"/>
      <c r="BR26" s="426"/>
      <c r="BS26" s="426"/>
      <c r="BT26" s="407"/>
      <c r="BU26" s="1542"/>
      <c r="BV26" s="1518"/>
      <c r="BW26" s="235"/>
      <c r="BX26" s="1089"/>
      <c r="BY26" s="419"/>
      <c r="BZ26" s="521"/>
      <c r="CA26" s="521"/>
      <c r="CB26" s="521"/>
      <c r="CC26" s="521"/>
      <c r="CE26" s="280" t="s">
        <v>106</v>
      </c>
      <c r="CF26" s="460"/>
      <c r="CG26" s="345"/>
      <c r="CH26" s="340"/>
      <c r="CI26" s="507"/>
      <c r="CJ26" s="507"/>
      <c r="CK26" s="236" t="s">
        <v>107</v>
      </c>
      <c r="CL26" s="414">
        <v>1097</v>
      </c>
      <c r="CM26" s="422">
        <v>879</v>
      </c>
      <c r="CN26" s="375">
        <v>914</v>
      </c>
      <c r="CO26" s="423">
        <v>2890</v>
      </c>
      <c r="CP26" s="424">
        <v>2764</v>
      </c>
      <c r="CQ26" s="1150">
        <v>4.5599999999999996</v>
      </c>
      <c r="CR26" s="208"/>
      <c r="CS26" s="228"/>
      <c r="CT26" s="228"/>
      <c r="CU26" s="274"/>
      <c r="CV26" s="228"/>
      <c r="CW26" s="275"/>
      <c r="CX26" s="444"/>
      <c r="CY26" s="228"/>
      <c r="CZ26" s="275"/>
      <c r="DA26" s="444"/>
      <c r="DB26" s="228"/>
      <c r="DC26" s="228"/>
      <c r="DD26" s="208"/>
      <c r="DE26" s="208" t="s">
        <v>57</v>
      </c>
      <c r="DF26" s="432">
        <v>71</v>
      </c>
      <c r="DG26" s="432">
        <v>58.67</v>
      </c>
      <c r="DH26" s="432">
        <v>54.21</v>
      </c>
      <c r="DI26" s="432">
        <v>61.29</v>
      </c>
      <c r="DJ26" s="458"/>
      <c r="DK26" s="458"/>
      <c r="DL26" s="458"/>
      <c r="DM26" s="458"/>
      <c r="DN26" s="459"/>
      <c r="DO26" s="208"/>
      <c r="DP26" s="1403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955"/>
      <c r="EC26" s="955"/>
      <c r="ED26" s="1404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333"/>
      <c r="EQ26" s="1083"/>
      <c r="ER26" s="1083"/>
      <c r="ES26" s="1083"/>
      <c r="ET26" s="1526"/>
      <c r="EU26" s="426"/>
      <c r="EV26" s="426"/>
      <c r="EW26" s="426"/>
      <c r="EX26" s="407"/>
      <c r="EY26" s="1542"/>
      <c r="EZ26" s="1518"/>
      <c r="FA26" s="235"/>
      <c r="FB26" s="1089"/>
      <c r="FC26" s="419"/>
      <c r="FD26" s="521"/>
      <c r="FE26" s="521"/>
      <c r="FF26" s="521"/>
      <c r="FG26" s="420"/>
      <c r="FI26" s="280" t="s">
        <v>106</v>
      </c>
      <c r="FJ26" s="460"/>
      <c r="FK26" s="345"/>
      <c r="FL26" s="340"/>
      <c r="FM26" s="507"/>
      <c r="FN26" s="507"/>
      <c r="FO26" s="236" t="s">
        <v>107</v>
      </c>
      <c r="FP26" s="414">
        <v>529</v>
      </c>
      <c r="FQ26" s="422">
        <v>805</v>
      </c>
      <c r="FR26" s="375">
        <v>438</v>
      </c>
      <c r="FS26" s="423">
        <v>1772</v>
      </c>
      <c r="FT26" s="424">
        <v>1685</v>
      </c>
      <c r="FU26" s="1150">
        <v>5.16</v>
      </c>
      <c r="FV26" s="742"/>
      <c r="FW26" s="228"/>
      <c r="FX26" s="228"/>
      <c r="FY26" s="274"/>
      <c r="FZ26" s="228"/>
      <c r="GA26" s="275"/>
      <c r="GB26" s="444"/>
      <c r="GC26" s="228"/>
      <c r="GD26" s="275"/>
      <c r="GE26" s="444"/>
      <c r="GF26" s="228"/>
      <c r="GG26" s="228"/>
      <c r="GH26" s="208"/>
      <c r="GI26" s="208" t="s">
        <v>57</v>
      </c>
      <c r="GJ26" s="432">
        <v>54</v>
      </c>
      <c r="GK26" s="432">
        <v>47.47</v>
      </c>
      <c r="GL26" s="432">
        <v>50.24</v>
      </c>
      <c r="GM26" s="432">
        <v>50.57</v>
      </c>
      <c r="GN26" s="458"/>
      <c r="GO26" s="458"/>
      <c r="GP26" s="458"/>
      <c r="GQ26" s="458"/>
      <c r="GR26" s="459"/>
      <c r="GS26" s="208"/>
      <c r="GT26" s="1403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440"/>
      <c r="HG26" s="440"/>
      <c r="HH26" s="1308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333"/>
      <c r="HU26" s="1083"/>
      <c r="HV26" s="1083"/>
      <c r="HW26" s="1083"/>
      <c r="HX26" s="1526"/>
      <c r="HY26" s="426"/>
      <c r="HZ26" s="426"/>
      <c r="IA26" s="426"/>
      <c r="IB26" s="407"/>
      <c r="IC26" s="1542"/>
      <c r="ID26" s="1518"/>
      <c r="IE26" s="235"/>
      <c r="IF26" s="1089"/>
      <c r="IG26" s="419"/>
      <c r="IH26" s="521"/>
      <c r="II26" s="521"/>
      <c r="IJ26" s="521"/>
      <c r="IK26" s="521"/>
      <c r="IM26" s="280" t="s">
        <v>106</v>
      </c>
      <c r="IN26" s="460"/>
      <c r="IO26" s="345"/>
      <c r="IP26" s="340"/>
      <c r="IQ26" s="507"/>
      <c r="IR26" s="507"/>
      <c r="IS26" s="236" t="s">
        <v>107</v>
      </c>
      <c r="IT26" s="414">
        <v>681</v>
      </c>
      <c r="IU26" s="422">
        <v>1110</v>
      </c>
      <c r="IV26" s="375">
        <v>670</v>
      </c>
      <c r="IW26" s="423">
        <v>2461</v>
      </c>
      <c r="IX26" s="424">
        <v>2152</v>
      </c>
      <c r="IY26" s="1150">
        <v>14.36</v>
      </c>
      <c r="IZ26" s="208"/>
      <c r="JA26" s="228"/>
      <c r="JB26" s="228"/>
      <c r="JC26" s="274"/>
      <c r="JD26" s="228"/>
      <c r="JE26" s="275"/>
      <c r="JF26" s="444"/>
      <c r="JG26" s="228"/>
      <c r="JH26" s="275"/>
      <c r="JI26" s="444"/>
      <c r="JJ26" s="228"/>
      <c r="JK26" s="228"/>
      <c r="JL26" s="208"/>
      <c r="JM26" s="208" t="s">
        <v>57</v>
      </c>
      <c r="JN26" s="432">
        <v>62.42</v>
      </c>
      <c r="JO26" s="432">
        <v>57.89</v>
      </c>
      <c r="JP26" s="432">
        <v>62.21</v>
      </c>
      <c r="JQ26" s="432">
        <v>60.84</v>
      </c>
      <c r="JR26" s="458"/>
      <c r="JS26" s="458"/>
      <c r="JT26" s="458"/>
      <c r="JU26" s="458"/>
      <c r="JV26" s="459"/>
      <c r="JW26" s="208"/>
      <c r="JX26" s="1405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440"/>
      <c r="KK26" s="440"/>
      <c r="KL26" s="1308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333"/>
      <c r="KY26" s="1083"/>
      <c r="KZ26" s="1083"/>
      <c r="LA26" s="1083"/>
      <c r="LB26" s="1526"/>
      <c r="LC26" s="426"/>
      <c r="LD26" s="426"/>
      <c r="LE26" s="426"/>
      <c r="LF26" s="407"/>
      <c r="LG26" s="1542"/>
      <c r="LH26" s="1518"/>
      <c r="LI26" s="235"/>
      <c r="LJ26" s="1089"/>
      <c r="LK26" s="419"/>
      <c r="LL26" s="521"/>
      <c r="LM26" s="521"/>
      <c r="LN26" s="521"/>
      <c r="LO26" s="521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12442</v>
      </c>
      <c r="LY26" s="1203">
        <v>11565</v>
      </c>
      <c r="LZ26" s="1204">
        <v>7.58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74.59</v>
      </c>
      <c r="MP26" s="735">
        <v>61.29</v>
      </c>
      <c r="MQ26" s="735">
        <v>50.57</v>
      </c>
      <c r="MR26" s="735">
        <v>60.84</v>
      </c>
      <c r="MS26" s="736">
        <v>61.82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451">
        <v>6074.7800000000007</v>
      </c>
      <c r="C27" s="516">
        <v>5617.1900000000005</v>
      </c>
      <c r="D27" s="413">
        <v>8.15</v>
      </c>
      <c r="E27" s="387"/>
      <c r="F27" s="387"/>
      <c r="G27" s="236" t="s">
        <v>108</v>
      </c>
      <c r="H27" s="414">
        <v>2065</v>
      </c>
      <c r="I27" s="422">
        <v>1891</v>
      </c>
      <c r="J27" s="375">
        <v>1921</v>
      </c>
      <c r="K27" s="423">
        <v>5877</v>
      </c>
      <c r="L27" s="424">
        <v>5725</v>
      </c>
      <c r="M27" s="1150">
        <v>2.66</v>
      </c>
      <c r="N27" s="208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368"/>
      <c r="Y27" s="232"/>
      <c r="Z27" s="208"/>
      <c r="AA27" s="208" t="s">
        <v>62</v>
      </c>
      <c r="AB27" s="432">
        <v>77.63</v>
      </c>
      <c r="AC27" s="432">
        <v>78.36</v>
      </c>
      <c r="AD27" s="432">
        <v>72.47</v>
      </c>
      <c r="AE27" s="432">
        <v>76.150000000000006</v>
      </c>
      <c r="AF27" s="375"/>
      <c r="AG27" s="375"/>
      <c r="AH27" s="375"/>
      <c r="AI27" s="1504"/>
      <c r="AJ27" s="459"/>
      <c r="AK27" s="208"/>
      <c r="AL27" s="1309" t="s">
        <v>53</v>
      </c>
      <c r="AM27" s="1310">
        <v>1399</v>
      </c>
      <c r="AN27" s="1311">
        <v>236</v>
      </c>
      <c r="AO27" s="1311">
        <v>1123</v>
      </c>
      <c r="AP27" s="1312">
        <v>0</v>
      </c>
      <c r="AQ27" s="1311"/>
      <c r="AR27" s="1311"/>
      <c r="AS27" s="1311"/>
      <c r="AT27" s="1311"/>
      <c r="AU27" s="1313">
        <v>2758</v>
      </c>
      <c r="AV27" s="1314">
        <v>345</v>
      </c>
      <c r="AW27" s="1315">
        <v>3103</v>
      </c>
      <c r="AX27" s="230"/>
      <c r="AY27" s="230"/>
      <c r="AZ27" s="1309" t="s">
        <v>53</v>
      </c>
      <c r="BA27" s="1310">
        <v>946</v>
      </c>
      <c r="BB27" s="1311">
        <v>960</v>
      </c>
      <c r="BC27" s="1311">
        <v>878</v>
      </c>
      <c r="BD27" s="1312">
        <v>0</v>
      </c>
      <c r="BE27" s="1311"/>
      <c r="BF27" s="1311"/>
      <c r="BG27" s="1311"/>
      <c r="BH27" s="1311"/>
      <c r="BI27" s="1313">
        <v>2784</v>
      </c>
      <c r="BJ27" s="1314">
        <v>426</v>
      </c>
      <c r="BK27" s="1315">
        <v>3210</v>
      </c>
      <c r="BL27" s="433"/>
      <c r="BM27" s="1083"/>
      <c r="BN27" s="1083"/>
      <c r="BO27" s="1083"/>
      <c r="BP27" s="1526"/>
      <c r="BQ27" s="418"/>
      <c r="BR27" s="418"/>
      <c r="BS27" s="418"/>
      <c r="BT27" s="608"/>
      <c r="BU27" s="1542"/>
      <c r="BV27" s="1518"/>
      <c r="BW27" s="235"/>
      <c r="BX27" s="1089"/>
      <c r="BY27" s="419"/>
      <c r="BZ27" s="521"/>
      <c r="CA27" s="521"/>
      <c r="CB27" s="521"/>
      <c r="CC27" s="521"/>
      <c r="CE27" s="382" t="s">
        <v>91</v>
      </c>
      <c r="CF27" s="451">
        <v>4922.01</v>
      </c>
      <c r="CG27" s="516">
        <v>4858.8900000000003</v>
      </c>
      <c r="CH27" s="413">
        <v>1.3</v>
      </c>
      <c r="CI27" s="507"/>
      <c r="CJ27" s="507"/>
      <c r="CK27" s="236" t="s">
        <v>108</v>
      </c>
      <c r="CL27" s="414">
        <v>851</v>
      </c>
      <c r="CM27" s="422">
        <v>880</v>
      </c>
      <c r="CN27" s="375">
        <v>927</v>
      </c>
      <c r="CO27" s="423">
        <v>2658</v>
      </c>
      <c r="CP27" s="424">
        <v>2813</v>
      </c>
      <c r="CQ27" s="1150">
        <v>-5.51</v>
      </c>
      <c r="CR27" s="208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368"/>
      <c r="DC27" s="232"/>
      <c r="DD27" s="208"/>
      <c r="DE27" s="208" t="s">
        <v>62</v>
      </c>
      <c r="DF27" s="432">
        <v>81.22</v>
      </c>
      <c r="DG27" s="432">
        <v>70.86</v>
      </c>
      <c r="DH27" s="432">
        <v>52.14</v>
      </c>
      <c r="DI27" s="432">
        <v>68.069999999999993</v>
      </c>
      <c r="DJ27" s="375"/>
      <c r="DK27" s="375"/>
      <c r="DL27" s="375"/>
      <c r="DM27" s="1504"/>
      <c r="DN27" s="459"/>
      <c r="DO27" s="208"/>
      <c r="DP27" s="1406" t="s">
        <v>53</v>
      </c>
      <c r="DQ27" s="1310">
        <v>1104</v>
      </c>
      <c r="DR27" s="1311">
        <v>0</v>
      </c>
      <c r="DS27" s="1311">
        <v>1990</v>
      </c>
      <c r="DT27" s="1312">
        <v>0</v>
      </c>
      <c r="DU27" s="1311"/>
      <c r="DV27" s="1311"/>
      <c r="DW27" s="1311"/>
      <c r="DX27" s="1311"/>
      <c r="DY27" s="1313">
        <v>3094</v>
      </c>
      <c r="DZ27" s="1314">
        <v>382</v>
      </c>
      <c r="EA27" s="1315">
        <v>3476</v>
      </c>
      <c r="EB27" s="955"/>
      <c r="EC27" s="955"/>
      <c r="ED27" s="1407" t="s">
        <v>53</v>
      </c>
      <c r="EE27" s="1310">
        <v>1568</v>
      </c>
      <c r="EF27" s="1311">
        <v>264</v>
      </c>
      <c r="EG27" s="1311">
        <v>1519</v>
      </c>
      <c r="EH27" s="1312">
        <v>342</v>
      </c>
      <c r="EI27" s="1311"/>
      <c r="EJ27" s="1311"/>
      <c r="EK27" s="1311"/>
      <c r="EL27" s="1311"/>
      <c r="EM27" s="1313">
        <v>3693</v>
      </c>
      <c r="EN27" s="1314">
        <v>489</v>
      </c>
      <c r="EO27" s="1315">
        <v>4182</v>
      </c>
      <c r="EP27" s="433"/>
      <c r="EQ27" s="1083"/>
      <c r="ER27" s="1083"/>
      <c r="ES27" s="1083"/>
      <c r="ET27" s="1526"/>
      <c r="EU27" s="418"/>
      <c r="EV27" s="418"/>
      <c r="EW27" s="418"/>
      <c r="EX27" s="461"/>
      <c r="EY27" s="1542"/>
      <c r="EZ27" s="1518"/>
      <c r="FA27" s="235"/>
      <c r="FB27" s="1089"/>
      <c r="FC27" s="419"/>
      <c r="FD27" s="521"/>
      <c r="FE27" s="521"/>
      <c r="FF27" s="521"/>
      <c r="FG27" s="420"/>
      <c r="FI27" s="382" t="s">
        <v>91</v>
      </c>
      <c r="FJ27" s="451">
        <v>3538.88</v>
      </c>
      <c r="FK27" s="285">
        <v>3655.0599999999995</v>
      </c>
      <c r="FL27" s="413">
        <v>-3.18</v>
      </c>
      <c r="FM27" s="507"/>
      <c r="FN27" s="507"/>
      <c r="FO27" s="236" t="s">
        <v>108</v>
      </c>
      <c r="FP27" s="414">
        <v>667</v>
      </c>
      <c r="FQ27" s="422">
        <v>742</v>
      </c>
      <c r="FR27" s="375">
        <v>559</v>
      </c>
      <c r="FS27" s="423">
        <v>1968</v>
      </c>
      <c r="FT27" s="424">
        <v>2110</v>
      </c>
      <c r="FU27" s="1150">
        <v>-6.73</v>
      </c>
      <c r="FV27" s="742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368"/>
      <c r="GG27" s="232"/>
      <c r="GH27" s="208"/>
      <c r="GI27" s="208" t="s">
        <v>62</v>
      </c>
      <c r="GJ27" s="432">
        <v>56.99</v>
      </c>
      <c r="GK27" s="432">
        <v>44.39</v>
      </c>
      <c r="GL27" s="432">
        <v>50.27</v>
      </c>
      <c r="GM27" s="432">
        <v>50.55</v>
      </c>
      <c r="GN27" s="375"/>
      <c r="GO27" s="375"/>
      <c r="GP27" s="375"/>
      <c r="GQ27" s="1504"/>
      <c r="GR27" s="459"/>
      <c r="GS27" s="208"/>
      <c r="GT27" s="1406" t="s">
        <v>53</v>
      </c>
      <c r="GU27" s="1310">
        <v>279</v>
      </c>
      <c r="GV27" s="1311">
        <v>0</v>
      </c>
      <c r="GW27" s="1311">
        <v>777</v>
      </c>
      <c r="GX27" s="1312">
        <v>0</v>
      </c>
      <c r="GY27" s="1311"/>
      <c r="GZ27" s="1311"/>
      <c r="HA27" s="1311"/>
      <c r="HB27" s="1311"/>
      <c r="HC27" s="1313">
        <v>1056</v>
      </c>
      <c r="HD27" s="1314">
        <v>0</v>
      </c>
      <c r="HE27" s="1315">
        <v>1056</v>
      </c>
      <c r="HF27" s="440"/>
      <c r="HG27" s="440"/>
      <c r="HH27" s="1309" t="s">
        <v>53</v>
      </c>
      <c r="HI27" s="1310">
        <v>130</v>
      </c>
      <c r="HJ27" s="1311">
        <v>61</v>
      </c>
      <c r="HK27" s="1311">
        <v>498</v>
      </c>
      <c r="HL27" s="1312">
        <v>80</v>
      </c>
      <c r="HM27" s="1311"/>
      <c r="HN27" s="1311"/>
      <c r="HO27" s="1311"/>
      <c r="HP27" s="1311"/>
      <c r="HQ27" s="1313">
        <v>769</v>
      </c>
      <c r="HR27" s="1314">
        <v>138</v>
      </c>
      <c r="HS27" s="1315">
        <v>907</v>
      </c>
      <c r="HT27" s="433"/>
      <c r="HU27" s="1083"/>
      <c r="HV27" s="1083"/>
      <c r="HW27" s="1083"/>
      <c r="HX27" s="1526"/>
      <c r="HY27" s="418"/>
      <c r="HZ27" s="418"/>
      <c r="IA27" s="418"/>
      <c r="IB27" s="461"/>
      <c r="IC27" s="1542"/>
      <c r="ID27" s="1518"/>
      <c r="IE27" s="235"/>
      <c r="IF27" s="1089"/>
      <c r="IG27" s="419"/>
      <c r="IH27" s="521"/>
      <c r="II27" s="521"/>
      <c r="IJ27" s="521"/>
      <c r="IK27" s="521"/>
      <c r="IM27" s="382" t="s">
        <v>91</v>
      </c>
      <c r="IN27" s="451">
        <v>5178.0600000000004</v>
      </c>
      <c r="IO27" s="285">
        <v>5164.4400000000005</v>
      </c>
      <c r="IP27" s="413">
        <v>0.26</v>
      </c>
      <c r="IQ27" s="507"/>
      <c r="IR27" s="507"/>
      <c r="IS27" s="236" t="s">
        <v>108</v>
      </c>
      <c r="IT27" s="414">
        <v>1733</v>
      </c>
      <c r="IU27" s="422">
        <v>1485</v>
      </c>
      <c r="IV27" s="375">
        <v>1672</v>
      </c>
      <c r="IW27" s="423">
        <v>4890</v>
      </c>
      <c r="IX27" s="424">
        <v>5598</v>
      </c>
      <c r="IY27" s="1150">
        <v>-12.65</v>
      </c>
      <c r="IZ27" s="208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368"/>
      <c r="JK27" s="232"/>
      <c r="JL27" s="208"/>
      <c r="JM27" s="208" t="s">
        <v>62</v>
      </c>
      <c r="JN27" s="432">
        <v>69.040000000000006</v>
      </c>
      <c r="JO27" s="432">
        <v>64.17</v>
      </c>
      <c r="JP27" s="432">
        <v>66.510000000000005</v>
      </c>
      <c r="JQ27" s="432">
        <v>66.569999999999993</v>
      </c>
      <c r="JR27" s="375"/>
      <c r="JS27" s="375"/>
      <c r="JT27" s="375"/>
      <c r="JU27" s="1504"/>
      <c r="JV27" s="459"/>
      <c r="JW27" s="208"/>
      <c r="JX27" s="1406" t="s">
        <v>53</v>
      </c>
      <c r="JY27" s="1310">
        <v>1208</v>
      </c>
      <c r="JZ27" s="1311">
        <v>0</v>
      </c>
      <c r="KA27" s="1311">
        <v>1312</v>
      </c>
      <c r="KB27" s="1312">
        <v>0</v>
      </c>
      <c r="KC27" s="1311"/>
      <c r="KD27" s="1311"/>
      <c r="KE27" s="1311"/>
      <c r="KF27" s="1311"/>
      <c r="KG27" s="1313">
        <v>2520</v>
      </c>
      <c r="KH27" s="1314">
        <v>315</v>
      </c>
      <c r="KI27" s="1315">
        <v>2835</v>
      </c>
      <c r="KJ27" s="440"/>
      <c r="KK27" s="440"/>
      <c r="KL27" s="1309" t="s">
        <v>53</v>
      </c>
      <c r="KM27" s="1310">
        <v>3190</v>
      </c>
      <c r="KN27" s="1311">
        <v>1353</v>
      </c>
      <c r="KO27" s="1311">
        <v>2957</v>
      </c>
      <c r="KP27" s="1312">
        <v>92</v>
      </c>
      <c r="KQ27" s="1311"/>
      <c r="KR27" s="1311"/>
      <c r="KS27" s="1311"/>
      <c r="KT27" s="1311"/>
      <c r="KU27" s="1313">
        <v>7592</v>
      </c>
      <c r="KV27" s="1314">
        <v>3328</v>
      </c>
      <c r="KW27" s="1315">
        <v>10920</v>
      </c>
      <c r="KX27" s="433"/>
      <c r="KY27" s="1083"/>
      <c r="KZ27" s="1083"/>
      <c r="LA27" s="1083"/>
      <c r="LB27" s="1526"/>
      <c r="LC27" s="418"/>
      <c r="LD27" s="418"/>
      <c r="LE27" s="418"/>
      <c r="LF27" s="461"/>
      <c r="LG27" s="1542"/>
      <c r="LH27" s="1518"/>
      <c r="LI27" s="235"/>
      <c r="LJ27" s="1089"/>
      <c r="LK27" s="419"/>
      <c r="LL27" s="521"/>
      <c r="LM27" s="521"/>
      <c r="LN27" s="521"/>
      <c r="LO27" s="521"/>
      <c r="LQ27" s="382" t="s">
        <v>91</v>
      </c>
      <c r="LR27" s="541">
        <v>19713.729999999996</v>
      </c>
      <c r="LS27" s="545">
        <v>19295.580000000002</v>
      </c>
      <c r="LT27" s="413">
        <v>2.17</v>
      </c>
      <c r="LU27" s="711"/>
      <c r="LV27" s="712"/>
      <c r="LW27" s="1202" t="s">
        <v>108</v>
      </c>
      <c r="LX27" s="1100">
        <v>15393</v>
      </c>
      <c r="LY27" s="1203">
        <v>16246</v>
      </c>
      <c r="LZ27" s="1204">
        <v>-5.25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76.150000000000006</v>
      </c>
      <c r="MP27" s="735">
        <v>68.069999999999993</v>
      </c>
      <c r="MQ27" s="735">
        <v>50.55</v>
      </c>
      <c r="MR27" s="735">
        <v>66.569999999999993</v>
      </c>
      <c r="MS27" s="736">
        <v>65.34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3990</v>
      </c>
      <c r="NB27" s="1311">
        <v>236</v>
      </c>
      <c r="NC27" s="1311">
        <v>5202</v>
      </c>
      <c r="ND27" s="1312">
        <v>0</v>
      </c>
      <c r="NE27" s="1311"/>
      <c r="NF27" s="1311"/>
      <c r="NG27" s="1311"/>
      <c r="NH27" s="1311"/>
      <c r="NI27" s="1313">
        <v>9428</v>
      </c>
      <c r="NJ27" s="1314">
        <v>1042</v>
      </c>
      <c r="NK27" s="1315">
        <v>10470</v>
      </c>
      <c r="NL27" s="710"/>
      <c r="NM27" s="710"/>
      <c r="NN27" s="1309" t="s">
        <v>53</v>
      </c>
      <c r="NO27" s="1310">
        <v>5834</v>
      </c>
      <c r="NP27" s="1311">
        <v>2638</v>
      </c>
      <c r="NQ27" s="1311">
        <v>5852</v>
      </c>
      <c r="NR27" s="1312">
        <v>514</v>
      </c>
      <c r="NS27" s="1311"/>
      <c r="NT27" s="1311"/>
      <c r="NU27" s="1311"/>
      <c r="NV27" s="1311"/>
      <c r="NW27" s="1313">
        <v>14838</v>
      </c>
      <c r="NX27" s="1314">
        <v>4381</v>
      </c>
      <c r="NY27" s="1315">
        <v>19219</v>
      </c>
    </row>
    <row r="28" spans="1:391" ht="22.5" customHeight="1" thickTop="1" x14ac:dyDescent="0.2">
      <c r="A28" s="374" t="s">
        <v>54</v>
      </c>
      <c r="B28" s="443">
        <v>2709.25</v>
      </c>
      <c r="C28" s="273">
        <v>2411.9100000000003</v>
      </c>
      <c r="D28" s="340">
        <v>12.33</v>
      </c>
      <c r="E28" s="387"/>
      <c r="F28" s="387"/>
      <c r="G28" s="236" t="s">
        <v>110</v>
      </c>
      <c r="H28" s="414">
        <v>10227</v>
      </c>
      <c r="I28" s="422">
        <v>9747</v>
      </c>
      <c r="J28" s="375">
        <v>8585</v>
      </c>
      <c r="K28" s="423">
        <v>28559</v>
      </c>
      <c r="L28" s="424">
        <v>27814</v>
      </c>
      <c r="M28" s="1150">
        <v>2.68</v>
      </c>
      <c r="N28" s="208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1664" t="s">
        <v>22</v>
      </c>
      <c r="W28" s="1665"/>
      <c r="X28" s="1666"/>
      <c r="Y28" s="415"/>
      <c r="Z28" s="208"/>
      <c r="AA28" s="208" t="s">
        <v>68</v>
      </c>
      <c r="AB28" s="432">
        <v>85.11</v>
      </c>
      <c r="AC28" s="432">
        <v>80.66</v>
      </c>
      <c r="AD28" s="432">
        <v>69.92</v>
      </c>
      <c r="AE28" s="432">
        <v>78.56</v>
      </c>
      <c r="AF28" s="375"/>
      <c r="AG28" s="375"/>
      <c r="AH28" s="375"/>
      <c r="AI28" s="1504"/>
      <c r="AJ28" s="459"/>
      <c r="AK28" s="208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433"/>
      <c r="BM28" s="1083"/>
      <c r="BN28" s="1083"/>
      <c r="BO28" s="1083"/>
      <c r="BP28" s="1292"/>
      <c r="BQ28" s="426"/>
      <c r="BR28" s="418"/>
      <c r="BS28" s="426"/>
      <c r="BT28" s="605"/>
      <c r="BU28" s="1542"/>
      <c r="BV28" s="1518"/>
      <c r="BW28" s="235"/>
      <c r="BX28" s="1089"/>
      <c r="BY28" s="419"/>
      <c r="BZ28" s="521"/>
      <c r="CA28" s="521"/>
      <c r="CB28" s="521"/>
      <c r="CC28" s="521"/>
      <c r="CE28" s="374" t="s">
        <v>54</v>
      </c>
      <c r="CF28" s="443">
        <v>3400.7</v>
      </c>
      <c r="CG28" s="273">
        <v>3379.71</v>
      </c>
      <c r="CH28" s="340">
        <v>0.62</v>
      </c>
      <c r="CI28" s="507"/>
      <c r="CJ28" s="507"/>
      <c r="CK28" s="236" t="s">
        <v>110</v>
      </c>
      <c r="CL28" s="414">
        <v>2623</v>
      </c>
      <c r="CM28" s="422">
        <v>2945</v>
      </c>
      <c r="CN28" s="375">
        <v>2339</v>
      </c>
      <c r="CO28" s="423">
        <v>7907</v>
      </c>
      <c r="CP28" s="424">
        <v>7403</v>
      </c>
      <c r="CQ28" s="1150">
        <v>6.81</v>
      </c>
      <c r="CR28" s="208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415"/>
      <c r="DD28" s="208"/>
      <c r="DE28" s="208" t="s">
        <v>68</v>
      </c>
      <c r="DF28" s="432">
        <v>67.06</v>
      </c>
      <c r="DG28" s="432">
        <v>53.83</v>
      </c>
      <c r="DH28" s="432">
        <v>49.9</v>
      </c>
      <c r="DI28" s="432">
        <v>56.93</v>
      </c>
      <c r="DJ28" s="375"/>
      <c r="DK28" s="375"/>
      <c r="DL28" s="375"/>
      <c r="DM28" s="1504"/>
      <c r="DN28" s="459"/>
      <c r="DO28" s="208"/>
      <c r="DP28" s="1406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955"/>
      <c r="EC28" s="955"/>
      <c r="ED28" s="1407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433"/>
      <c r="EQ28" s="1083"/>
      <c r="ER28" s="1083"/>
      <c r="ES28" s="1083"/>
      <c r="ET28" s="1292"/>
      <c r="EU28" s="426"/>
      <c r="EV28" s="418"/>
      <c r="EW28" s="426"/>
      <c r="EX28" s="407"/>
      <c r="EY28" s="1542"/>
      <c r="EZ28" s="1518"/>
      <c r="FA28" s="235"/>
      <c r="FB28" s="1089"/>
      <c r="FC28" s="419"/>
      <c r="FD28" s="521"/>
      <c r="FE28" s="521"/>
      <c r="FF28" s="521"/>
      <c r="FG28" s="420"/>
      <c r="FI28" s="374" t="s">
        <v>54</v>
      </c>
      <c r="FJ28" s="353">
        <v>2522.08</v>
      </c>
      <c r="FK28" s="288">
        <v>2580.0899999999997</v>
      </c>
      <c r="FL28" s="340">
        <v>-2.25</v>
      </c>
      <c r="FM28" s="507"/>
      <c r="FN28" s="507"/>
      <c r="FO28" s="236" t="s">
        <v>110</v>
      </c>
      <c r="FP28" s="414">
        <v>2055</v>
      </c>
      <c r="FQ28" s="422">
        <v>1530</v>
      </c>
      <c r="FR28" s="375">
        <v>1375</v>
      </c>
      <c r="FS28" s="423">
        <v>4960</v>
      </c>
      <c r="FT28" s="424">
        <v>5385</v>
      </c>
      <c r="FU28" s="1150">
        <v>-7.89</v>
      </c>
      <c r="FV28" s="742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415"/>
      <c r="GH28" s="208"/>
      <c r="GI28" s="208" t="s">
        <v>68</v>
      </c>
      <c r="GJ28" s="432">
        <v>59.05</v>
      </c>
      <c r="GK28" s="432">
        <v>50.24</v>
      </c>
      <c r="GL28" s="432">
        <v>49.95</v>
      </c>
      <c r="GM28" s="432">
        <v>53.08</v>
      </c>
      <c r="GN28" s="375"/>
      <c r="GO28" s="375"/>
      <c r="GP28" s="375"/>
      <c r="GQ28" s="1504"/>
      <c r="GR28" s="459"/>
      <c r="GS28" s="208"/>
      <c r="GT28" s="1406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440"/>
      <c r="HG28" s="44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433"/>
      <c r="HU28" s="1083"/>
      <c r="HV28" s="1083"/>
      <c r="HW28" s="1083"/>
      <c r="HX28" s="1292"/>
      <c r="HY28" s="426"/>
      <c r="HZ28" s="418"/>
      <c r="IA28" s="426"/>
      <c r="IB28" s="407"/>
      <c r="IC28" s="1542"/>
      <c r="ID28" s="1518"/>
      <c r="IE28" s="235"/>
      <c r="IF28" s="1089"/>
      <c r="IG28" s="419"/>
      <c r="IH28" s="521"/>
      <c r="II28" s="521"/>
      <c r="IJ28" s="521"/>
      <c r="IK28" s="521"/>
      <c r="IM28" s="374" t="s">
        <v>54</v>
      </c>
      <c r="IN28" s="353">
        <v>2879.69</v>
      </c>
      <c r="IO28" s="288">
        <v>2939.86</v>
      </c>
      <c r="IP28" s="340">
        <v>-2.0499999999999998</v>
      </c>
      <c r="IQ28" s="507"/>
      <c r="IR28" s="507"/>
      <c r="IS28" s="236" t="s">
        <v>110</v>
      </c>
      <c r="IT28" s="414">
        <v>4583</v>
      </c>
      <c r="IU28" s="422">
        <v>6206</v>
      </c>
      <c r="IV28" s="375">
        <v>3580</v>
      </c>
      <c r="IW28" s="423">
        <v>14369</v>
      </c>
      <c r="IX28" s="424">
        <v>12214</v>
      </c>
      <c r="IY28" s="1150">
        <v>17.64</v>
      </c>
      <c r="IZ28" s="208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448" t="s">
        <v>22</v>
      </c>
      <c r="JI28" s="449"/>
      <c r="JJ28" s="450"/>
      <c r="JK28" s="415"/>
      <c r="JL28" s="208"/>
      <c r="JM28" s="208" t="s">
        <v>68</v>
      </c>
      <c r="JN28" s="432">
        <v>65.89</v>
      </c>
      <c r="JO28" s="432">
        <v>62.34</v>
      </c>
      <c r="JP28" s="432">
        <v>64.89</v>
      </c>
      <c r="JQ28" s="432">
        <v>64.37</v>
      </c>
      <c r="JR28" s="375"/>
      <c r="JS28" s="375"/>
      <c r="JT28" s="375"/>
      <c r="JU28" s="1504"/>
      <c r="JV28" s="459"/>
      <c r="JW28" s="208"/>
      <c r="JX28" s="1406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440"/>
      <c r="KK28" s="44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433"/>
      <c r="KY28" s="1083"/>
      <c r="KZ28" s="1083"/>
      <c r="LA28" s="1083"/>
      <c r="LB28" s="1292"/>
      <c r="LC28" s="426"/>
      <c r="LD28" s="418"/>
      <c r="LE28" s="426"/>
      <c r="LF28" s="407"/>
      <c r="LG28" s="1542"/>
      <c r="LH28" s="1518"/>
      <c r="LI28" s="235"/>
      <c r="LJ28" s="1089"/>
      <c r="LK28" s="419"/>
      <c r="LL28" s="521"/>
      <c r="LM28" s="521"/>
      <c r="LN28" s="521"/>
      <c r="LO28" s="521"/>
      <c r="LQ28" s="374" t="s">
        <v>54</v>
      </c>
      <c r="LR28" s="272">
        <v>11511.719999999998</v>
      </c>
      <c r="LS28" s="543">
        <v>11311.57</v>
      </c>
      <c r="LT28" s="340">
        <v>1.77</v>
      </c>
      <c r="LU28" s="713"/>
      <c r="LV28" s="408"/>
      <c r="LW28" s="1202" t="s">
        <v>110</v>
      </c>
      <c r="LX28" s="1100">
        <v>55795</v>
      </c>
      <c r="LY28" s="1203">
        <v>52816</v>
      </c>
      <c r="LZ28" s="1204">
        <v>5.64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78.56</v>
      </c>
      <c r="MP28" s="735">
        <v>56.93</v>
      </c>
      <c r="MQ28" s="735">
        <v>53.08</v>
      </c>
      <c r="MR28" s="735">
        <v>64.37</v>
      </c>
      <c r="MS28" s="736">
        <v>63.24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443">
        <v>3365.53</v>
      </c>
      <c r="C29" s="277">
        <v>3205.28</v>
      </c>
      <c r="D29" s="342">
        <v>5</v>
      </c>
      <c r="E29" s="387"/>
      <c r="F29" s="387"/>
      <c r="G29" s="236" t="s">
        <v>111</v>
      </c>
      <c r="H29" s="414">
        <v>824</v>
      </c>
      <c r="I29" s="422">
        <v>1034</v>
      </c>
      <c r="J29" s="375">
        <v>1372</v>
      </c>
      <c r="K29" s="423">
        <v>3230</v>
      </c>
      <c r="L29" s="424">
        <v>2797</v>
      </c>
      <c r="M29" s="1150">
        <v>15.48</v>
      </c>
      <c r="N29" s="208"/>
      <c r="O29" s="1020" t="s">
        <v>134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743"/>
      <c r="Z29" s="208"/>
      <c r="AA29" s="208" t="s">
        <v>73</v>
      </c>
      <c r="AB29" s="432">
        <v>70.58</v>
      </c>
      <c r="AC29" s="432">
        <v>71.87</v>
      </c>
      <c r="AD29" s="432">
        <v>69.52</v>
      </c>
      <c r="AE29" s="432">
        <v>70.66</v>
      </c>
      <c r="AF29" s="375"/>
      <c r="AG29" s="375"/>
      <c r="AH29" s="375"/>
      <c r="AI29" s="1504"/>
      <c r="AJ29" s="459"/>
      <c r="AK29" s="208"/>
      <c r="AL29" s="1309" t="s">
        <v>64</v>
      </c>
      <c r="AM29" s="1317">
        <v>12224</v>
      </c>
      <c r="AN29" s="1318">
        <v>899</v>
      </c>
      <c r="AO29" s="1318">
        <v>37261</v>
      </c>
      <c r="AP29" s="1319">
        <v>7836</v>
      </c>
      <c r="AQ29" s="1318"/>
      <c r="AR29" s="1318"/>
      <c r="AS29" s="1318"/>
      <c r="AT29" s="1318"/>
      <c r="AU29" s="1320">
        <v>58220</v>
      </c>
      <c r="AV29" s="1314">
        <v>3022</v>
      </c>
      <c r="AW29" s="1315">
        <v>61242</v>
      </c>
      <c r="AX29" s="230"/>
      <c r="AY29" s="230"/>
      <c r="AZ29" s="1309" t="s">
        <v>64</v>
      </c>
      <c r="BA29" s="1317">
        <v>5547</v>
      </c>
      <c r="BB29" s="1318">
        <v>623</v>
      </c>
      <c r="BC29" s="1318">
        <v>24477</v>
      </c>
      <c r="BD29" s="1319">
        <v>1927</v>
      </c>
      <c r="BE29" s="1318"/>
      <c r="BF29" s="1318"/>
      <c r="BG29" s="1318"/>
      <c r="BH29" s="1318"/>
      <c r="BI29" s="1320">
        <v>32574</v>
      </c>
      <c r="BJ29" s="1314">
        <v>2201</v>
      </c>
      <c r="BK29" s="1315">
        <v>34775</v>
      </c>
      <c r="BL29" s="433"/>
      <c r="BM29" s="1083"/>
      <c r="BN29" s="1083"/>
      <c r="BO29" s="1083"/>
      <c r="BP29" s="1292"/>
      <c r="BQ29" s="426"/>
      <c r="BR29" s="418"/>
      <c r="BS29" s="426"/>
      <c r="BT29" s="605"/>
      <c r="BU29" s="1542"/>
      <c r="BV29" s="1518"/>
      <c r="BW29" s="235"/>
      <c r="BX29" s="1089"/>
      <c r="BY29" s="419"/>
      <c r="BZ29" s="521"/>
      <c r="CA29" s="521"/>
      <c r="CB29" s="521"/>
      <c r="CC29" s="521"/>
      <c r="CE29" s="383" t="s">
        <v>34</v>
      </c>
      <c r="CF29" s="443">
        <v>1521.31</v>
      </c>
      <c r="CG29" s="277">
        <v>1479.18</v>
      </c>
      <c r="CH29" s="342">
        <v>2.85</v>
      </c>
      <c r="CI29" s="507"/>
      <c r="CJ29" s="507"/>
      <c r="CK29" s="236" t="s">
        <v>111</v>
      </c>
      <c r="CL29" s="414">
        <v>659</v>
      </c>
      <c r="CM29" s="422">
        <v>704</v>
      </c>
      <c r="CN29" s="375">
        <v>645</v>
      </c>
      <c r="CO29" s="423">
        <v>2008</v>
      </c>
      <c r="CP29" s="424">
        <v>2038</v>
      </c>
      <c r="CQ29" s="1150">
        <v>-1.47</v>
      </c>
      <c r="CR29" s="208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743"/>
      <c r="DD29" s="208"/>
      <c r="DE29" s="208" t="s">
        <v>73</v>
      </c>
      <c r="DF29" s="432">
        <v>67.58</v>
      </c>
      <c r="DG29" s="432">
        <v>55.1</v>
      </c>
      <c r="DH29" s="432">
        <v>58.48</v>
      </c>
      <c r="DI29" s="432">
        <v>60.39</v>
      </c>
      <c r="DJ29" s="375"/>
      <c r="DK29" s="375"/>
      <c r="DL29" s="375"/>
      <c r="DM29" s="1504"/>
      <c r="DN29" s="459"/>
      <c r="DO29" s="208"/>
      <c r="DP29" s="1406" t="s">
        <v>64</v>
      </c>
      <c r="DQ29" s="1317">
        <v>15478</v>
      </c>
      <c r="DR29" s="1318">
        <v>803</v>
      </c>
      <c r="DS29" s="1318">
        <v>60590</v>
      </c>
      <c r="DT29" s="1319">
        <v>9297</v>
      </c>
      <c r="DU29" s="1318"/>
      <c r="DV29" s="1318"/>
      <c r="DW29" s="1318"/>
      <c r="DX29" s="1318"/>
      <c r="DY29" s="1320">
        <v>86168</v>
      </c>
      <c r="DZ29" s="1314">
        <v>5789</v>
      </c>
      <c r="EA29" s="1315">
        <v>91957</v>
      </c>
      <c r="EB29" s="955"/>
      <c r="EC29" s="955"/>
      <c r="ED29" s="1407" t="s">
        <v>64</v>
      </c>
      <c r="EE29" s="1317">
        <v>3082</v>
      </c>
      <c r="EF29" s="1318">
        <v>981</v>
      </c>
      <c r="EG29" s="1318">
        <v>7084</v>
      </c>
      <c r="EH29" s="1319">
        <v>991</v>
      </c>
      <c r="EI29" s="1318"/>
      <c r="EJ29" s="1318"/>
      <c r="EK29" s="1318"/>
      <c r="EL29" s="1318"/>
      <c r="EM29" s="1320">
        <v>12138</v>
      </c>
      <c r="EN29" s="1314">
        <v>720</v>
      </c>
      <c r="EO29" s="1315">
        <v>12858</v>
      </c>
      <c r="EP29" s="433"/>
      <c r="EQ29" s="1083"/>
      <c r="ER29" s="1083"/>
      <c r="ES29" s="1083"/>
      <c r="ET29" s="1292"/>
      <c r="EU29" s="426"/>
      <c r="EV29" s="418"/>
      <c r="EW29" s="426"/>
      <c r="EX29" s="407"/>
      <c r="EY29" s="1542"/>
      <c r="EZ29" s="1518"/>
      <c r="FA29" s="235"/>
      <c r="FB29" s="1089"/>
      <c r="FC29" s="419"/>
      <c r="FD29" s="521"/>
      <c r="FE29" s="521"/>
      <c r="FF29" s="521"/>
      <c r="FG29" s="420"/>
      <c r="FI29" s="383" t="s">
        <v>34</v>
      </c>
      <c r="FJ29" s="353">
        <v>1016.8</v>
      </c>
      <c r="FK29" s="295">
        <v>1074.97</v>
      </c>
      <c r="FL29" s="342">
        <v>-5.41</v>
      </c>
      <c r="FM29" s="507"/>
      <c r="FN29" s="507"/>
      <c r="FO29" s="236" t="s">
        <v>111</v>
      </c>
      <c r="FP29" s="414">
        <v>166</v>
      </c>
      <c r="FQ29" s="422">
        <v>359</v>
      </c>
      <c r="FR29" s="375">
        <v>306</v>
      </c>
      <c r="FS29" s="423">
        <v>831</v>
      </c>
      <c r="FT29" s="424">
        <v>767</v>
      </c>
      <c r="FU29" s="1150">
        <v>8.34</v>
      </c>
      <c r="FV29" s="742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743"/>
      <c r="GH29" s="208"/>
      <c r="GI29" s="208" t="s">
        <v>73</v>
      </c>
      <c r="GJ29" s="432">
        <v>56.15</v>
      </c>
      <c r="GK29" s="432">
        <v>49.92</v>
      </c>
      <c r="GL29" s="432">
        <v>49.26</v>
      </c>
      <c r="GM29" s="432">
        <v>51.78</v>
      </c>
      <c r="GN29" s="375"/>
      <c r="GO29" s="375"/>
      <c r="GP29" s="375"/>
      <c r="GQ29" s="1504"/>
      <c r="GR29" s="459"/>
      <c r="GS29" s="208"/>
      <c r="GT29" s="1406" t="s">
        <v>64</v>
      </c>
      <c r="GU29" s="1317">
        <v>14522</v>
      </c>
      <c r="GV29" s="1318">
        <v>1144</v>
      </c>
      <c r="GW29" s="1318">
        <v>40024</v>
      </c>
      <c r="GX29" s="1319">
        <v>5962</v>
      </c>
      <c r="GY29" s="1318"/>
      <c r="GZ29" s="1318"/>
      <c r="HA29" s="1318"/>
      <c r="HB29" s="1318"/>
      <c r="HC29" s="1320">
        <v>61652</v>
      </c>
      <c r="HD29" s="1314">
        <v>1582</v>
      </c>
      <c r="HE29" s="1315">
        <v>63234</v>
      </c>
      <c r="HF29" s="440"/>
      <c r="HG29" s="440"/>
      <c r="HH29" s="1309" t="s">
        <v>64</v>
      </c>
      <c r="HI29" s="1317">
        <v>3267</v>
      </c>
      <c r="HJ29" s="1318">
        <v>420</v>
      </c>
      <c r="HK29" s="1318">
        <v>5828</v>
      </c>
      <c r="HL29" s="1319">
        <v>362</v>
      </c>
      <c r="HM29" s="1318"/>
      <c r="HN29" s="1318"/>
      <c r="HO29" s="1318"/>
      <c r="HP29" s="1318"/>
      <c r="HQ29" s="1320">
        <v>9877</v>
      </c>
      <c r="HR29" s="1314">
        <v>173</v>
      </c>
      <c r="HS29" s="1315">
        <v>10050</v>
      </c>
      <c r="HT29" s="433"/>
      <c r="HU29" s="1083"/>
      <c r="HV29" s="1083"/>
      <c r="HW29" s="1083"/>
      <c r="HX29" s="1292"/>
      <c r="HY29" s="426"/>
      <c r="HZ29" s="418"/>
      <c r="IA29" s="426"/>
      <c r="IB29" s="407"/>
      <c r="IC29" s="1542"/>
      <c r="ID29" s="1518"/>
      <c r="IE29" s="235"/>
      <c r="IF29" s="1089"/>
      <c r="IG29" s="419"/>
      <c r="IH29" s="521"/>
      <c r="II29" s="521"/>
      <c r="IJ29" s="521"/>
      <c r="IK29" s="521"/>
      <c r="IM29" s="383" t="s">
        <v>34</v>
      </c>
      <c r="IN29" s="353">
        <v>2298.3700000000003</v>
      </c>
      <c r="IO29" s="295">
        <v>2224.58</v>
      </c>
      <c r="IP29" s="342">
        <v>3.32</v>
      </c>
      <c r="IQ29" s="507"/>
      <c r="IR29" s="507"/>
      <c r="IS29" s="236" t="s">
        <v>111</v>
      </c>
      <c r="IT29" s="414">
        <v>674</v>
      </c>
      <c r="IU29" s="422">
        <v>675</v>
      </c>
      <c r="IV29" s="375">
        <v>616</v>
      </c>
      <c r="IW29" s="423">
        <v>1965</v>
      </c>
      <c r="IX29" s="424">
        <v>1879</v>
      </c>
      <c r="IY29" s="1150">
        <v>4.58</v>
      </c>
      <c r="IZ29" s="208"/>
      <c r="JA29" s="1020" t="s">
        <v>175</v>
      </c>
      <c r="JB29" s="247">
        <v>2561</v>
      </c>
      <c r="JC29" s="248">
        <v>2560</v>
      </c>
      <c r="JD29" s="249" t="s">
        <v>25</v>
      </c>
      <c r="JE29" s="247">
        <v>2561</v>
      </c>
      <c r="JF29" s="248">
        <v>2560</v>
      </c>
      <c r="JG29" s="249" t="s">
        <v>25</v>
      </c>
      <c r="JH29" s="247">
        <v>2561</v>
      </c>
      <c r="JI29" s="248">
        <v>2560</v>
      </c>
      <c r="JJ29" s="249" t="s">
        <v>25</v>
      </c>
      <c r="JK29" s="743"/>
      <c r="JL29" s="208"/>
      <c r="JM29" s="208" t="s">
        <v>73</v>
      </c>
      <c r="JN29" s="432">
        <v>63.01</v>
      </c>
      <c r="JO29" s="432">
        <v>60.53</v>
      </c>
      <c r="JP29" s="432">
        <v>60.47</v>
      </c>
      <c r="JQ29" s="432">
        <v>61.34</v>
      </c>
      <c r="JR29" s="375"/>
      <c r="JS29" s="375"/>
      <c r="JT29" s="375"/>
      <c r="JU29" s="1504"/>
      <c r="JV29" s="459"/>
      <c r="JW29" s="208"/>
      <c r="JX29" s="1406" t="s">
        <v>64</v>
      </c>
      <c r="JY29" s="1317">
        <v>14807</v>
      </c>
      <c r="JZ29" s="1318">
        <v>909</v>
      </c>
      <c r="KA29" s="1318">
        <v>36901</v>
      </c>
      <c r="KB29" s="1319">
        <v>8347</v>
      </c>
      <c r="KC29" s="1318"/>
      <c r="KD29" s="1318"/>
      <c r="KE29" s="1318"/>
      <c r="KF29" s="1318"/>
      <c r="KG29" s="1320">
        <v>60964</v>
      </c>
      <c r="KH29" s="1314">
        <v>5965</v>
      </c>
      <c r="KI29" s="1315">
        <v>66929</v>
      </c>
      <c r="KJ29" s="440"/>
      <c r="KK29" s="440"/>
      <c r="KL29" s="1309" t="s">
        <v>64</v>
      </c>
      <c r="KM29" s="1317">
        <v>3205</v>
      </c>
      <c r="KN29" s="1318">
        <v>385</v>
      </c>
      <c r="KO29" s="1318">
        <v>8160</v>
      </c>
      <c r="KP29" s="1319">
        <v>1247</v>
      </c>
      <c r="KQ29" s="1318"/>
      <c r="KR29" s="1318"/>
      <c r="KS29" s="1318"/>
      <c r="KT29" s="1318"/>
      <c r="KU29" s="1320">
        <v>12997</v>
      </c>
      <c r="KV29" s="1314">
        <v>2060</v>
      </c>
      <c r="KW29" s="1315">
        <v>15057</v>
      </c>
      <c r="KX29" s="433"/>
      <c r="KY29" s="1083"/>
      <c r="KZ29" s="1083"/>
      <c r="LA29" s="1083"/>
      <c r="LB29" s="1292"/>
      <c r="LC29" s="426"/>
      <c r="LD29" s="418"/>
      <c r="LE29" s="426"/>
      <c r="LF29" s="407"/>
      <c r="LG29" s="1542"/>
      <c r="LH29" s="1518"/>
      <c r="LI29" s="235"/>
      <c r="LJ29" s="1089"/>
      <c r="LK29" s="419"/>
      <c r="LL29" s="521"/>
      <c r="LM29" s="521"/>
      <c r="LN29" s="521"/>
      <c r="LO29" s="521"/>
      <c r="LQ29" s="383" t="s">
        <v>34</v>
      </c>
      <c r="LR29" s="276">
        <v>8202.01</v>
      </c>
      <c r="LS29" s="566">
        <v>7984.01</v>
      </c>
      <c r="LT29" s="342">
        <v>2.73</v>
      </c>
      <c r="LU29" s="408"/>
      <c r="LV29" s="408"/>
      <c r="LW29" s="1202" t="s">
        <v>111</v>
      </c>
      <c r="LX29" s="1100">
        <v>8034</v>
      </c>
      <c r="LY29" s="1203">
        <v>7481</v>
      </c>
      <c r="LZ29" s="1204">
        <v>7.39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70.66</v>
      </c>
      <c r="MP29" s="735">
        <v>60.39</v>
      </c>
      <c r="MQ29" s="735">
        <v>51.78</v>
      </c>
      <c r="MR29" s="735">
        <v>61.34</v>
      </c>
      <c r="MS29" s="736">
        <v>61.04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57031</v>
      </c>
      <c r="NB29" s="1318">
        <v>3755</v>
      </c>
      <c r="NC29" s="1318">
        <v>174776</v>
      </c>
      <c r="ND29" s="1319">
        <v>31442</v>
      </c>
      <c r="NE29" s="1318"/>
      <c r="NF29" s="1318"/>
      <c r="NG29" s="1318"/>
      <c r="NH29" s="1318"/>
      <c r="NI29" s="1320">
        <v>267004</v>
      </c>
      <c r="NJ29" s="1314">
        <v>16358</v>
      </c>
      <c r="NK29" s="1315">
        <v>283362</v>
      </c>
      <c r="NL29" s="710"/>
      <c r="NM29" s="710"/>
      <c r="NN29" s="1309" t="s">
        <v>64</v>
      </c>
      <c r="NO29" s="1317">
        <v>15101</v>
      </c>
      <c r="NP29" s="1318">
        <v>2409</v>
      </c>
      <c r="NQ29" s="1318">
        <v>45549</v>
      </c>
      <c r="NR29" s="1319">
        <v>4527</v>
      </c>
      <c r="NS29" s="1318"/>
      <c r="NT29" s="1318"/>
      <c r="NU29" s="1318"/>
      <c r="NV29" s="1318"/>
      <c r="NW29" s="1320">
        <v>67586</v>
      </c>
      <c r="NX29" s="1314">
        <v>5154</v>
      </c>
      <c r="NY29" s="1315">
        <v>72740</v>
      </c>
    </row>
    <row r="30" spans="1:391" ht="22.5" customHeight="1" thickTop="1" x14ac:dyDescent="0.2">
      <c r="A30" s="280" t="s">
        <v>112</v>
      </c>
      <c r="B30" s="462"/>
      <c r="C30" s="297"/>
      <c r="D30" s="340"/>
      <c r="E30" s="387"/>
      <c r="F30" s="387"/>
      <c r="G30" s="236" t="s">
        <v>113</v>
      </c>
      <c r="H30" s="414">
        <v>6468</v>
      </c>
      <c r="I30" s="422">
        <v>5380</v>
      </c>
      <c r="J30" s="375">
        <v>5158</v>
      </c>
      <c r="K30" s="423">
        <v>17006</v>
      </c>
      <c r="L30" s="424">
        <v>17407</v>
      </c>
      <c r="M30" s="1150">
        <v>-2.2999999999999998</v>
      </c>
      <c r="N30" s="208"/>
      <c r="O30" s="254" t="s">
        <v>36</v>
      </c>
      <c r="P30" s="255">
        <v>897.89</v>
      </c>
      <c r="Q30" s="256">
        <v>905.06</v>
      </c>
      <c r="R30" s="257">
        <v>-0.79</v>
      </c>
      <c r="S30" s="255">
        <v>0</v>
      </c>
      <c r="T30" s="256">
        <v>0</v>
      </c>
      <c r="U30" s="257">
        <v>0</v>
      </c>
      <c r="V30" s="255">
        <v>885.96</v>
      </c>
      <c r="W30" s="256">
        <v>894.61</v>
      </c>
      <c r="X30" s="257">
        <v>-0.97</v>
      </c>
      <c r="Y30" s="362"/>
      <c r="Z30" s="208"/>
      <c r="AA30" s="208" t="s">
        <v>78</v>
      </c>
      <c r="AB30" s="432">
        <v>72.42</v>
      </c>
      <c r="AC30" s="432">
        <v>72.47</v>
      </c>
      <c r="AD30" s="432">
        <v>74.75</v>
      </c>
      <c r="AE30" s="432">
        <v>73.22</v>
      </c>
      <c r="AF30" s="375"/>
      <c r="AG30" s="375"/>
      <c r="AH30" s="375"/>
      <c r="AI30" s="1504"/>
      <c r="AJ30" s="459"/>
      <c r="AK30" s="208"/>
      <c r="AL30" s="1309" t="s">
        <v>70</v>
      </c>
      <c r="AM30" s="1317">
        <v>24199</v>
      </c>
      <c r="AN30" s="1318">
        <v>4157</v>
      </c>
      <c r="AO30" s="1318">
        <v>110263</v>
      </c>
      <c r="AP30" s="1319">
        <v>13904</v>
      </c>
      <c r="AQ30" s="1318"/>
      <c r="AR30" s="1318"/>
      <c r="AS30" s="1318"/>
      <c r="AT30" s="1318"/>
      <c r="AU30" s="1320">
        <v>152523</v>
      </c>
      <c r="AV30" s="1314">
        <v>11235</v>
      </c>
      <c r="AW30" s="1315">
        <v>163758</v>
      </c>
      <c r="AX30" s="230"/>
      <c r="AY30" s="230"/>
      <c r="AZ30" s="1309" t="s">
        <v>70</v>
      </c>
      <c r="BA30" s="1317">
        <v>14983</v>
      </c>
      <c r="BB30" s="1318">
        <v>2173</v>
      </c>
      <c r="BC30" s="1318">
        <v>51775</v>
      </c>
      <c r="BD30" s="1319">
        <v>3416</v>
      </c>
      <c r="BE30" s="1318"/>
      <c r="BF30" s="1318"/>
      <c r="BG30" s="1318"/>
      <c r="BH30" s="1318"/>
      <c r="BI30" s="1320">
        <v>72347</v>
      </c>
      <c r="BJ30" s="1314">
        <v>4973</v>
      </c>
      <c r="BK30" s="1315">
        <v>77320</v>
      </c>
      <c r="BL30" s="433"/>
      <c r="BM30" s="1083"/>
      <c r="BN30" s="1083"/>
      <c r="BO30" s="1083"/>
      <c r="BP30" s="1526"/>
      <c r="BQ30" s="426"/>
      <c r="BR30" s="426"/>
      <c r="BS30" s="426"/>
      <c r="BT30" s="407"/>
      <c r="BU30" s="1542"/>
      <c r="BV30" s="1518"/>
      <c r="BW30" s="235"/>
      <c r="BX30" s="1089"/>
      <c r="BY30" s="419"/>
      <c r="BZ30" s="521"/>
      <c r="CA30" s="521"/>
      <c r="CB30" s="521"/>
      <c r="CC30" s="521"/>
      <c r="CE30" s="280" t="s">
        <v>112</v>
      </c>
      <c r="CF30" s="462"/>
      <c r="CG30" s="297"/>
      <c r="CH30" s="340"/>
      <c r="CI30" s="507"/>
      <c r="CJ30" s="507"/>
      <c r="CK30" s="236" t="s">
        <v>113</v>
      </c>
      <c r="CL30" s="414">
        <v>1630</v>
      </c>
      <c r="CM30" s="422">
        <v>1365</v>
      </c>
      <c r="CN30" s="375">
        <v>934</v>
      </c>
      <c r="CO30" s="423">
        <v>3929</v>
      </c>
      <c r="CP30" s="424">
        <v>4003</v>
      </c>
      <c r="CQ30" s="1150">
        <v>-1.85</v>
      </c>
      <c r="CR30" s="208"/>
      <c r="CS30" s="254" t="s">
        <v>36</v>
      </c>
      <c r="CT30" s="255">
        <v>905.24</v>
      </c>
      <c r="CU30" s="256">
        <v>895.23</v>
      </c>
      <c r="CV30" s="257">
        <v>1.1200000000000001</v>
      </c>
      <c r="CW30" s="255">
        <v>0</v>
      </c>
      <c r="CX30" s="256">
        <v>0</v>
      </c>
      <c r="CY30" s="257">
        <v>0</v>
      </c>
      <c r="CZ30" s="255">
        <v>887.4</v>
      </c>
      <c r="DA30" s="256">
        <v>877.15</v>
      </c>
      <c r="DB30" s="257">
        <v>1.17</v>
      </c>
      <c r="DC30" s="362"/>
      <c r="DD30" s="208"/>
      <c r="DE30" s="208" t="s">
        <v>78</v>
      </c>
      <c r="DF30" s="432">
        <v>77.31</v>
      </c>
      <c r="DG30" s="432">
        <v>56.7</v>
      </c>
      <c r="DH30" s="432">
        <v>55.85</v>
      </c>
      <c r="DI30" s="432">
        <v>63.29</v>
      </c>
      <c r="DJ30" s="375"/>
      <c r="DK30" s="375"/>
      <c r="DL30" s="375"/>
      <c r="DM30" s="1504"/>
      <c r="DN30" s="459"/>
      <c r="DO30" s="208"/>
      <c r="DP30" s="1406" t="s">
        <v>70</v>
      </c>
      <c r="DQ30" s="1317">
        <v>32329</v>
      </c>
      <c r="DR30" s="1318">
        <v>2485</v>
      </c>
      <c r="DS30" s="1318">
        <v>122857</v>
      </c>
      <c r="DT30" s="1319">
        <v>24255</v>
      </c>
      <c r="DU30" s="1318"/>
      <c r="DV30" s="1318"/>
      <c r="DW30" s="1318"/>
      <c r="DX30" s="1318"/>
      <c r="DY30" s="1320">
        <v>181926</v>
      </c>
      <c r="DZ30" s="1314">
        <v>18082</v>
      </c>
      <c r="EA30" s="1315">
        <v>200008</v>
      </c>
      <c r="EB30" s="955"/>
      <c r="EC30" s="955"/>
      <c r="ED30" s="1407" t="s">
        <v>70</v>
      </c>
      <c r="EE30" s="1317">
        <v>7705</v>
      </c>
      <c r="EF30" s="1318">
        <v>1766</v>
      </c>
      <c r="EG30" s="1318">
        <v>25605</v>
      </c>
      <c r="EH30" s="1319">
        <v>1489</v>
      </c>
      <c r="EI30" s="1318"/>
      <c r="EJ30" s="1318"/>
      <c r="EK30" s="1318"/>
      <c r="EL30" s="1318"/>
      <c r="EM30" s="1320">
        <v>36565</v>
      </c>
      <c r="EN30" s="1314">
        <v>3817</v>
      </c>
      <c r="EO30" s="1315">
        <v>40382</v>
      </c>
      <c r="EP30" s="433"/>
      <c r="EQ30" s="1083"/>
      <c r="ER30" s="1083"/>
      <c r="ES30" s="1083"/>
      <c r="ET30" s="1526"/>
      <c r="EU30" s="426"/>
      <c r="EV30" s="426"/>
      <c r="EW30" s="426"/>
      <c r="EX30" s="407"/>
      <c r="EY30" s="1542"/>
      <c r="EZ30" s="1518"/>
      <c r="FA30" s="235"/>
      <c r="FB30" s="1089"/>
      <c r="FC30" s="419"/>
      <c r="FD30" s="521"/>
      <c r="FE30" s="521"/>
      <c r="FF30" s="521"/>
      <c r="FG30" s="420"/>
      <c r="FI30" s="280" t="s">
        <v>112</v>
      </c>
      <c r="FJ30" s="462"/>
      <c r="FK30" s="297"/>
      <c r="FL30" s="340"/>
      <c r="FM30" s="507"/>
      <c r="FN30" s="507"/>
      <c r="FO30" s="236" t="s">
        <v>113</v>
      </c>
      <c r="FP30" s="414">
        <v>1064</v>
      </c>
      <c r="FQ30" s="422">
        <v>643</v>
      </c>
      <c r="FR30" s="375">
        <v>718</v>
      </c>
      <c r="FS30" s="423">
        <v>2425</v>
      </c>
      <c r="FT30" s="424">
        <v>2510</v>
      </c>
      <c r="FU30" s="1150">
        <v>-3.39</v>
      </c>
      <c r="FV30" s="742"/>
      <c r="FW30" s="254" t="s">
        <v>36</v>
      </c>
      <c r="FX30" s="255">
        <v>830.18</v>
      </c>
      <c r="FY30" s="256">
        <v>866.96</v>
      </c>
      <c r="FZ30" s="257">
        <v>-4.24</v>
      </c>
      <c r="GA30" s="255">
        <v>0</v>
      </c>
      <c r="GB30" s="256">
        <v>0</v>
      </c>
      <c r="GC30" s="257">
        <v>0</v>
      </c>
      <c r="GD30" s="255">
        <v>823.09</v>
      </c>
      <c r="GE30" s="256">
        <v>859.71</v>
      </c>
      <c r="GF30" s="257">
        <v>-4.26</v>
      </c>
      <c r="GG30" s="362"/>
      <c r="GH30" s="208"/>
      <c r="GI30" s="208" t="s">
        <v>78</v>
      </c>
      <c r="GJ30" s="432">
        <v>47.48</v>
      </c>
      <c r="GK30" s="432">
        <v>49.04</v>
      </c>
      <c r="GL30" s="432">
        <v>53.34</v>
      </c>
      <c r="GM30" s="432">
        <v>49.95</v>
      </c>
      <c r="GN30" s="375"/>
      <c r="GO30" s="375"/>
      <c r="GP30" s="375"/>
      <c r="GQ30" s="1504"/>
      <c r="GR30" s="459"/>
      <c r="GS30" s="208"/>
      <c r="GT30" s="1406" t="s">
        <v>70</v>
      </c>
      <c r="GU30" s="1317">
        <v>25580</v>
      </c>
      <c r="GV30" s="1318">
        <v>4106</v>
      </c>
      <c r="GW30" s="1318">
        <v>108115</v>
      </c>
      <c r="GX30" s="1319">
        <v>14065</v>
      </c>
      <c r="GY30" s="1318"/>
      <c r="GZ30" s="1318"/>
      <c r="HA30" s="1318"/>
      <c r="HB30" s="1318"/>
      <c r="HC30" s="1320">
        <v>151866</v>
      </c>
      <c r="HD30" s="1314">
        <v>5298</v>
      </c>
      <c r="HE30" s="1315">
        <v>157164</v>
      </c>
      <c r="HF30" s="440"/>
      <c r="HG30" s="440"/>
      <c r="HH30" s="1309" t="s">
        <v>70</v>
      </c>
      <c r="HI30" s="1317">
        <v>5200</v>
      </c>
      <c r="HJ30" s="1318">
        <v>1013</v>
      </c>
      <c r="HK30" s="1318">
        <v>18427</v>
      </c>
      <c r="HL30" s="1319">
        <v>984</v>
      </c>
      <c r="HM30" s="1318"/>
      <c r="HN30" s="1318"/>
      <c r="HO30" s="1318"/>
      <c r="HP30" s="1318"/>
      <c r="HQ30" s="1320">
        <v>25624</v>
      </c>
      <c r="HR30" s="1314">
        <v>2513</v>
      </c>
      <c r="HS30" s="1315">
        <v>28137</v>
      </c>
      <c r="HT30" s="433"/>
      <c r="HU30" s="1083"/>
      <c r="HV30" s="1083"/>
      <c r="HW30" s="1083"/>
      <c r="HX30" s="1526"/>
      <c r="HY30" s="426"/>
      <c r="HZ30" s="426"/>
      <c r="IA30" s="426"/>
      <c r="IB30" s="407"/>
      <c r="IC30" s="1542"/>
      <c r="ID30" s="1518"/>
      <c r="IE30" s="235"/>
      <c r="IF30" s="1089"/>
      <c r="IG30" s="419"/>
      <c r="IH30" s="521"/>
      <c r="II30" s="521"/>
      <c r="IJ30" s="521"/>
      <c r="IK30" s="521"/>
      <c r="IM30" s="280" t="s">
        <v>112</v>
      </c>
      <c r="IN30" s="462"/>
      <c r="IO30" s="297"/>
      <c r="IP30" s="340"/>
      <c r="IQ30" s="507"/>
      <c r="IR30" s="507"/>
      <c r="IS30" s="236" t="s">
        <v>113</v>
      </c>
      <c r="IT30" s="414">
        <v>1943</v>
      </c>
      <c r="IU30" s="422">
        <v>1692</v>
      </c>
      <c r="IV30" s="375">
        <v>4195</v>
      </c>
      <c r="IW30" s="423">
        <v>7830</v>
      </c>
      <c r="IX30" s="424">
        <v>7353</v>
      </c>
      <c r="IY30" s="1150">
        <v>6.49</v>
      </c>
      <c r="IZ30" s="208"/>
      <c r="JA30" s="254" t="s">
        <v>36</v>
      </c>
      <c r="JB30" s="255">
        <v>870.39</v>
      </c>
      <c r="JC30" s="256">
        <v>880.39</v>
      </c>
      <c r="JD30" s="257">
        <v>-1.1399999999999999</v>
      </c>
      <c r="JE30" s="255">
        <v>0</v>
      </c>
      <c r="JF30" s="256">
        <v>0</v>
      </c>
      <c r="JG30" s="257">
        <v>0</v>
      </c>
      <c r="JH30" s="255">
        <v>849.96</v>
      </c>
      <c r="JI30" s="256">
        <v>858.86</v>
      </c>
      <c r="JJ30" s="257">
        <v>-1.04</v>
      </c>
      <c r="JK30" s="362"/>
      <c r="JL30" s="208"/>
      <c r="JM30" s="208" t="s">
        <v>78</v>
      </c>
      <c r="JN30" s="432">
        <v>51.61</v>
      </c>
      <c r="JO30" s="432">
        <v>40.340000000000003</v>
      </c>
      <c r="JP30" s="432">
        <v>58.51</v>
      </c>
      <c r="JQ30" s="432">
        <v>50.15</v>
      </c>
      <c r="JR30" s="375"/>
      <c r="JS30" s="375"/>
      <c r="JT30" s="375"/>
      <c r="JU30" s="1504"/>
      <c r="JV30" s="459"/>
      <c r="JW30" s="208"/>
      <c r="JX30" s="1406" t="s">
        <v>70</v>
      </c>
      <c r="JY30" s="1317">
        <v>25342</v>
      </c>
      <c r="JZ30" s="1318">
        <v>3972</v>
      </c>
      <c r="KA30" s="1318">
        <v>108696</v>
      </c>
      <c r="KB30" s="1319">
        <v>23950</v>
      </c>
      <c r="KC30" s="1318"/>
      <c r="KD30" s="1318"/>
      <c r="KE30" s="1318"/>
      <c r="KF30" s="1318"/>
      <c r="KG30" s="1320">
        <v>161960</v>
      </c>
      <c r="KH30" s="1314">
        <v>17729</v>
      </c>
      <c r="KI30" s="1315">
        <v>179689</v>
      </c>
      <c r="KJ30" s="440"/>
      <c r="KK30" s="440"/>
      <c r="KL30" s="1309" t="s">
        <v>70</v>
      </c>
      <c r="KM30" s="1317">
        <v>8302</v>
      </c>
      <c r="KN30" s="1318">
        <v>829</v>
      </c>
      <c r="KO30" s="1318">
        <v>35784</v>
      </c>
      <c r="KP30" s="1319">
        <v>2765</v>
      </c>
      <c r="KQ30" s="1318"/>
      <c r="KR30" s="1318"/>
      <c r="KS30" s="1318"/>
      <c r="KT30" s="1318"/>
      <c r="KU30" s="1320">
        <v>47680</v>
      </c>
      <c r="KV30" s="1314">
        <v>7936</v>
      </c>
      <c r="KW30" s="1315">
        <v>55616</v>
      </c>
      <c r="KX30" s="433"/>
      <c r="KY30" s="1083"/>
      <c r="KZ30" s="1083"/>
      <c r="LA30" s="1083"/>
      <c r="LB30" s="1526"/>
      <c r="LC30" s="426"/>
      <c r="LD30" s="426"/>
      <c r="LE30" s="426"/>
      <c r="LF30" s="407"/>
      <c r="LG30" s="1542"/>
      <c r="LH30" s="1518"/>
      <c r="LI30" s="235"/>
      <c r="LJ30" s="1089"/>
      <c r="LK30" s="419"/>
      <c r="LL30" s="521"/>
      <c r="LM30" s="521"/>
      <c r="LN30" s="521"/>
      <c r="LO30" s="521"/>
      <c r="LQ30" s="280" t="s">
        <v>112</v>
      </c>
      <c r="LR30" s="281"/>
      <c r="LS30" s="1081"/>
      <c r="LT30" s="340"/>
      <c r="LU30" s="408"/>
      <c r="LV30" s="408"/>
      <c r="LW30" s="1202" t="s">
        <v>113</v>
      </c>
      <c r="LX30" s="1100">
        <v>31190</v>
      </c>
      <c r="LY30" s="1203">
        <v>31273</v>
      </c>
      <c r="LZ30" s="1204">
        <v>-0.27</v>
      </c>
      <c r="MA30" s="206"/>
      <c r="MB30" s="254" t="s">
        <v>36</v>
      </c>
      <c r="MC30" s="255">
        <v>879.28</v>
      </c>
      <c r="MD30" s="548">
        <v>889.62</v>
      </c>
      <c r="ME30" s="257">
        <v>-1.1599999999999999</v>
      </c>
      <c r="MF30" s="255">
        <v>0</v>
      </c>
      <c r="MG30" s="548">
        <v>0</v>
      </c>
      <c r="MH30" s="257">
        <v>0</v>
      </c>
      <c r="MI30" s="255">
        <v>864.72</v>
      </c>
      <c r="MJ30" s="548">
        <v>874.98</v>
      </c>
      <c r="MK30" s="257">
        <v>-1.17</v>
      </c>
      <c r="ML30" s="230"/>
      <c r="MM30" s="230"/>
      <c r="MN30" s="230" t="s">
        <v>78</v>
      </c>
      <c r="MO30" s="735">
        <v>73.22</v>
      </c>
      <c r="MP30" s="735">
        <v>63.29</v>
      </c>
      <c r="MQ30" s="735">
        <v>49.95</v>
      </c>
      <c r="MR30" s="735">
        <v>50.15</v>
      </c>
      <c r="MS30" s="736">
        <v>59.15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107450</v>
      </c>
      <c r="NB30" s="1318">
        <v>14720</v>
      </c>
      <c r="NC30" s="1318">
        <v>449931</v>
      </c>
      <c r="ND30" s="1319">
        <v>76174</v>
      </c>
      <c r="NE30" s="1318"/>
      <c r="NF30" s="1318"/>
      <c r="NG30" s="1318"/>
      <c r="NH30" s="1318"/>
      <c r="NI30" s="1320">
        <v>648275</v>
      </c>
      <c r="NJ30" s="1314">
        <v>52344</v>
      </c>
      <c r="NK30" s="1315">
        <v>700619</v>
      </c>
      <c r="NL30" s="710"/>
      <c r="NM30" s="710"/>
      <c r="NN30" s="1309" t="s">
        <v>70</v>
      </c>
      <c r="NO30" s="1317">
        <v>36190</v>
      </c>
      <c r="NP30" s="1318">
        <v>5781</v>
      </c>
      <c r="NQ30" s="1318">
        <v>131591</v>
      </c>
      <c r="NR30" s="1319">
        <v>8654</v>
      </c>
      <c r="NS30" s="1318"/>
      <c r="NT30" s="1318"/>
      <c r="NU30" s="1318"/>
      <c r="NV30" s="1318"/>
      <c r="NW30" s="1320">
        <v>182216</v>
      </c>
      <c r="NX30" s="1314">
        <v>19239</v>
      </c>
      <c r="NY30" s="1315">
        <v>201455</v>
      </c>
    </row>
    <row r="31" spans="1:391" ht="22.5" customHeight="1" thickBot="1" x14ac:dyDescent="0.25">
      <c r="A31" s="382" t="s">
        <v>114</v>
      </c>
      <c r="B31" s="412">
        <v>11704</v>
      </c>
      <c r="C31" s="463">
        <v>11366</v>
      </c>
      <c r="D31" s="413">
        <v>2.97</v>
      </c>
      <c r="E31" s="387"/>
      <c r="F31" s="387"/>
      <c r="G31" s="236" t="s">
        <v>115</v>
      </c>
      <c r="H31" s="414">
        <v>1061</v>
      </c>
      <c r="I31" s="422">
        <v>1560</v>
      </c>
      <c r="J31" s="375">
        <v>1509</v>
      </c>
      <c r="K31" s="423">
        <v>4130</v>
      </c>
      <c r="L31" s="424">
        <v>4272</v>
      </c>
      <c r="M31" s="1150">
        <v>-3.32</v>
      </c>
      <c r="N31" s="208"/>
      <c r="O31" s="254" t="s">
        <v>50</v>
      </c>
      <c r="P31" s="255">
        <v>675.58</v>
      </c>
      <c r="Q31" s="256">
        <v>663.85</v>
      </c>
      <c r="R31" s="257">
        <v>1.77</v>
      </c>
      <c r="S31" s="255">
        <v>481.16</v>
      </c>
      <c r="T31" s="256">
        <v>471.81</v>
      </c>
      <c r="U31" s="257">
        <v>1.98</v>
      </c>
      <c r="V31" s="255">
        <v>673</v>
      </c>
      <c r="W31" s="256">
        <v>661.64</v>
      </c>
      <c r="X31" s="257">
        <v>1.72</v>
      </c>
      <c r="Y31" s="362"/>
      <c r="Z31" s="208"/>
      <c r="AA31" s="208" t="s">
        <v>82</v>
      </c>
      <c r="AB31" s="432">
        <v>77.14</v>
      </c>
      <c r="AC31" s="432">
        <v>71</v>
      </c>
      <c r="AD31" s="432">
        <v>62.81</v>
      </c>
      <c r="AE31" s="432">
        <v>70.31</v>
      </c>
      <c r="AF31" s="375"/>
      <c r="AG31" s="375"/>
      <c r="AH31" s="375"/>
      <c r="AI31" s="1504"/>
      <c r="AJ31" s="459"/>
      <c r="AK31" s="208"/>
      <c r="AL31" s="1309" t="s">
        <v>75</v>
      </c>
      <c r="AM31" s="1322">
        <v>24910</v>
      </c>
      <c r="AN31" s="1323">
        <v>4394</v>
      </c>
      <c r="AO31" s="1323">
        <v>167705</v>
      </c>
      <c r="AP31" s="1319">
        <v>1304</v>
      </c>
      <c r="AQ31" s="1318"/>
      <c r="AR31" s="1318"/>
      <c r="AS31" s="1318"/>
      <c r="AT31" s="1318"/>
      <c r="AU31" s="1320">
        <v>198313</v>
      </c>
      <c r="AV31" s="1314">
        <v>3002</v>
      </c>
      <c r="AW31" s="1315">
        <v>201315</v>
      </c>
      <c r="AX31" s="230"/>
      <c r="AY31" s="230"/>
      <c r="AZ31" s="1309" t="s">
        <v>75</v>
      </c>
      <c r="BA31" s="1322">
        <v>14260</v>
      </c>
      <c r="BB31" s="1323">
        <v>2617</v>
      </c>
      <c r="BC31" s="1323">
        <v>99381</v>
      </c>
      <c r="BD31" s="1319">
        <v>423</v>
      </c>
      <c r="BE31" s="1318"/>
      <c r="BF31" s="1318"/>
      <c r="BG31" s="1318"/>
      <c r="BH31" s="1318"/>
      <c r="BI31" s="1320">
        <v>116681</v>
      </c>
      <c r="BJ31" s="1314">
        <v>2084</v>
      </c>
      <c r="BK31" s="1315">
        <v>118765</v>
      </c>
      <c r="BL31" s="433"/>
      <c r="BM31" s="1083"/>
      <c r="BN31" s="1083"/>
      <c r="BO31" s="1083"/>
      <c r="BP31" s="1526"/>
      <c r="BQ31" s="426"/>
      <c r="BR31" s="426"/>
      <c r="BS31" s="426"/>
      <c r="BT31" s="426"/>
      <c r="BU31" s="1542"/>
      <c r="BV31" s="1518"/>
      <c r="BW31" s="235"/>
      <c r="BX31" s="1089"/>
      <c r="BY31" s="419"/>
      <c r="BZ31" s="521"/>
      <c r="CA31" s="521"/>
      <c r="CB31" s="521"/>
      <c r="CC31" s="521"/>
      <c r="CE31" s="382" t="s">
        <v>114</v>
      </c>
      <c r="CF31" s="412">
        <v>11704</v>
      </c>
      <c r="CG31" s="463">
        <v>11366</v>
      </c>
      <c r="CH31" s="413">
        <v>2.97</v>
      </c>
      <c r="CI31" s="507"/>
      <c r="CJ31" s="507"/>
      <c r="CK31" s="236" t="s">
        <v>115</v>
      </c>
      <c r="CL31" s="414">
        <v>1631</v>
      </c>
      <c r="CM31" s="422">
        <v>1561</v>
      </c>
      <c r="CN31" s="375">
        <v>615</v>
      </c>
      <c r="CO31" s="423">
        <v>3807</v>
      </c>
      <c r="CP31" s="424">
        <v>3466</v>
      </c>
      <c r="CQ31" s="1150">
        <v>9.84</v>
      </c>
      <c r="CR31" s="208"/>
      <c r="CS31" s="254" t="s">
        <v>50</v>
      </c>
      <c r="CT31" s="255">
        <v>731.95</v>
      </c>
      <c r="CU31" s="256">
        <v>720.38</v>
      </c>
      <c r="CV31" s="257">
        <v>1.61</v>
      </c>
      <c r="CW31" s="255">
        <v>515.09</v>
      </c>
      <c r="CX31" s="256">
        <v>504.68</v>
      </c>
      <c r="CY31" s="257">
        <v>2.06</v>
      </c>
      <c r="CZ31" s="255">
        <v>727.67</v>
      </c>
      <c r="DA31" s="256">
        <v>716.03</v>
      </c>
      <c r="DB31" s="257">
        <v>1.63</v>
      </c>
      <c r="DC31" s="362"/>
      <c r="DD31" s="208"/>
      <c r="DE31" s="208" t="s">
        <v>82</v>
      </c>
      <c r="DF31" s="432">
        <v>55.18</v>
      </c>
      <c r="DG31" s="432">
        <v>51.78</v>
      </c>
      <c r="DH31" s="432">
        <v>59.56</v>
      </c>
      <c r="DI31" s="432">
        <v>55.51</v>
      </c>
      <c r="DJ31" s="375"/>
      <c r="DK31" s="375"/>
      <c r="DL31" s="375"/>
      <c r="DM31" s="1504"/>
      <c r="DN31" s="459"/>
      <c r="DO31" s="208"/>
      <c r="DP31" s="1406" t="s">
        <v>75</v>
      </c>
      <c r="DQ31" s="1322">
        <v>13304</v>
      </c>
      <c r="DR31" s="1323">
        <v>5153</v>
      </c>
      <c r="DS31" s="1323">
        <v>167672</v>
      </c>
      <c r="DT31" s="1319">
        <v>464</v>
      </c>
      <c r="DU31" s="1318"/>
      <c r="DV31" s="1318"/>
      <c r="DW31" s="1318"/>
      <c r="DX31" s="1318"/>
      <c r="DY31" s="1320">
        <v>186593</v>
      </c>
      <c r="DZ31" s="1314">
        <v>2703</v>
      </c>
      <c r="EA31" s="1315">
        <v>189296</v>
      </c>
      <c r="EB31" s="955"/>
      <c r="EC31" s="955"/>
      <c r="ED31" s="1407" t="s">
        <v>75</v>
      </c>
      <c r="EE31" s="1322">
        <v>4962</v>
      </c>
      <c r="EF31" s="1323">
        <v>1392</v>
      </c>
      <c r="EG31" s="1323">
        <v>35311</v>
      </c>
      <c r="EH31" s="1319">
        <v>428</v>
      </c>
      <c r="EI31" s="1318"/>
      <c r="EJ31" s="1318"/>
      <c r="EK31" s="1318"/>
      <c r="EL31" s="1318"/>
      <c r="EM31" s="1320">
        <v>42093</v>
      </c>
      <c r="EN31" s="1314">
        <v>517</v>
      </c>
      <c r="EO31" s="1315">
        <v>42610</v>
      </c>
      <c r="EP31" s="433"/>
      <c r="EQ31" s="1083"/>
      <c r="ER31" s="1083"/>
      <c r="ES31" s="1083"/>
      <c r="ET31" s="1526"/>
      <c r="EU31" s="426"/>
      <c r="EV31" s="426"/>
      <c r="EW31" s="426"/>
      <c r="EX31" s="426"/>
      <c r="EY31" s="1542"/>
      <c r="EZ31" s="1518"/>
      <c r="FA31" s="235"/>
      <c r="FB31" s="1089"/>
      <c r="FC31" s="419"/>
      <c r="FD31" s="521"/>
      <c r="FE31" s="521"/>
      <c r="FF31" s="521"/>
      <c r="FG31" s="420"/>
      <c r="FI31" s="382" t="s">
        <v>114</v>
      </c>
      <c r="FJ31" s="412">
        <v>11704</v>
      </c>
      <c r="FK31" s="463">
        <v>11366</v>
      </c>
      <c r="FL31" s="413">
        <v>2.97</v>
      </c>
      <c r="FM31" s="507"/>
      <c r="FN31" s="507"/>
      <c r="FO31" s="236" t="s">
        <v>115</v>
      </c>
      <c r="FP31" s="414">
        <v>712</v>
      </c>
      <c r="FQ31" s="422">
        <v>794</v>
      </c>
      <c r="FR31" s="375">
        <v>546</v>
      </c>
      <c r="FS31" s="423">
        <v>2052</v>
      </c>
      <c r="FT31" s="424">
        <v>1983</v>
      </c>
      <c r="FU31" s="1150">
        <v>3.48</v>
      </c>
      <c r="FV31" s="742"/>
      <c r="FW31" s="254" t="s">
        <v>50</v>
      </c>
      <c r="FX31" s="255">
        <v>693.71</v>
      </c>
      <c r="FY31" s="256">
        <v>710.45</v>
      </c>
      <c r="FZ31" s="257">
        <v>-2.36</v>
      </c>
      <c r="GA31" s="255">
        <v>490.28</v>
      </c>
      <c r="GB31" s="256">
        <v>482.15</v>
      </c>
      <c r="GC31" s="257">
        <v>1.69</v>
      </c>
      <c r="GD31" s="255">
        <v>691.98</v>
      </c>
      <c r="GE31" s="256">
        <v>708.54</v>
      </c>
      <c r="GF31" s="257">
        <v>-2.34</v>
      </c>
      <c r="GG31" s="362"/>
      <c r="GH31" s="208"/>
      <c r="GI31" s="208" t="s">
        <v>82</v>
      </c>
      <c r="GJ31" s="432">
        <v>38.78</v>
      </c>
      <c r="GK31" s="432">
        <v>40.9</v>
      </c>
      <c r="GL31" s="432">
        <v>48.65</v>
      </c>
      <c r="GM31" s="432">
        <v>42.78</v>
      </c>
      <c r="GN31" s="375"/>
      <c r="GO31" s="375"/>
      <c r="GP31" s="375"/>
      <c r="GQ31" s="1504"/>
      <c r="GR31" s="459"/>
      <c r="GS31" s="208"/>
      <c r="GT31" s="1406" t="s">
        <v>75</v>
      </c>
      <c r="GU31" s="1322">
        <v>18550</v>
      </c>
      <c r="GV31" s="1323">
        <v>3604</v>
      </c>
      <c r="GW31" s="1323">
        <v>148783</v>
      </c>
      <c r="GX31" s="1319">
        <v>520</v>
      </c>
      <c r="GY31" s="1318"/>
      <c r="GZ31" s="1318"/>
      <c r="HA31" s="1318"/>
      <c r="HB31" s="1318"/>
      <c r="HC31" s="1320">
        <v>171457</v>
      </c>
      <c r="HD31" s="1314">
        <v>284</v>
      </c>
      <c r="HE31" s="1315">
        <v>171741</v>
      </c>
      <c r="HF31" s="440"/>
      <c r="HG31" s="440"/>
      <c r="HH31" s="1309" t="s">
        <v>75</v>
      </c>
      <c r="HI31" s="1322">
        <v>5628</v>
      </c>
      <c r="HJ31" s="1323">
        <v>847</v>
      </c>
      <c r="HK31" s="1323">
        <v>24912</v>
      </c>
      <c r="HL31" s="1319">
        <v>0</v>
      </c>
      <c r="HM31" s="1318"/>
      <c r="HN31" s="1318"/>
      <c r="HO31" s="1318"/>
      <c r="HP31" s="1318"/>
      <c r="HQ31" s="1320">
        <v>31387</v>
      </c>
      <c r="HR31" s="1314">
        <v>761</v>
      </c>
      <c r="HS31" s="1315">
        <v>32148</v>
      </c>
      <c r="HT31" s="433"/>
      <c r="HU31" s="1083"/>
      <c r="HV31" s="1083"/>
      <c r="HW31" s="1083"/>
      <c r="HX31" s="1526"/>
      <c r="HY31" s="426"/>
      <c r="HZ31" s="426"/>
      <c r="IA31" s="426"/>
      <c r="IB31" s="426"/>
      <c r="IC31" s="1542"/>
      <c r="ID31" s="1518"/>
      <c r="IE31" s="235"/>
      <c r="IF31" s="1089"/>
      <c r="IG31" s="419"/>
      <c r="IH31" s="521"/>
      <c r="II31" s="521"/>
      <c r="IJ31" s="521"/>
      <c r="IK31" s="521"/>
      <c r="IM31" s="382" t="s">
        <v>114</v>
      </c>
      <c r="IN31" s="412">
        <v>11704</v>
      </c>
      <c r="IO31" s="463">
        <v>11366</v>
      </c>
      <c r="IP31" s="413">
        <v>2.97</v>
      </c>
      <c r="IQ31" s="507"/>
      <c r="IR31" s="507"/>
      <c r="IS31" s="236" t="s">
        <v>115</v>
      </c>
      <c r="IT31" s="414">
        <v>1731</v>
      </c>
      <c r="IU31" s="422">
        <v>1863</v>
      </c>
      <c r="IV31" s="375">
        <v>1789</v>
      </c>
      <c r="IW31" s="423">
        <v>5383</v>
      </c>
      <c r="IX31" s="424">
        <v>4836</v>
      </c>
      <c r="IY31" s="1150">
        <v>11.31</v>
      </c>
      <c r="IZ31" s="208"/>
      <c r="JA31" s="254" t="s">
        <v>50</v>
      </c>
      <c r="JB31" s="255">
        <v>726.87</v>
      </c>
      <c r="JC31" s="256">
        <v>709.53</v>
      </c>
      <c r="JD31" s="257">
        <v>2.44</v>
      </c>
      <c r="JE31" s="255">
        <v>479.54</v>
      </c>
      <c r="JF31" s="256">
        <v>483.18</v>
      </c>
      <c r="JG31" s="257">
        <v>-0.75</v>
      </c>
      <c r="JH31" s="255">
        <v>721.07</v>
      </c>
      <c r="JI31" s="256">
        <v>704</v>
      </c>
      <c r="JJ31" s="257">
        <v>2.42</v>
      </c>
      <c r="JK31" s="362"/>
      <c r="JL31" s="208"/>
      <c r="JM31" s="208" t="s">
        <v>82</v>
      </c>
      <c r="JN31" s="432">
        <v>51.39</v>
      </c>
      <c r="JO31" s="432">
        <v>50.21</v>
      </c>
      <c r="JP31" s="432">
        <v>53.66</v>
      </c>
      <c r="JQ31" s="432">
        <v>51.75</v>
      </c>
      <c r="JR31" s="375"/>
      <c r="JS31" s="375"/>
      <c r="JT31" s="375"/>
      <c r="JU31" s="1504"/>
      <c r="JV31" s="459"/>
      <c r="JW31" s="208"/>
      <c r="JX31" s="1406" t="s">
        <v>75</v>
      </c>
      <c r="JY31" s="1322">
        <v>17235</v>
      </c>
      <c r="JZ31" s="1323">
        <v>4477</v>
      </c>
      <c r="KA31" s="1323">
        <v>139083</v>
      </c>
      <c r="KB31" s="1319">
        <v>6324</v>
      </c>
      <c r="KC31" s="1318"/>
      <c r="KD31" s="1318"/>
      <c r="KE31" s="1318"/>
      <c r="KF31" s="1318"/>
      <c r="KG31" s="1320">
        <v>167119</v>
      </c>
      <c r="KH31" s="1314">
        <v>871</v>
      </c>
      <c r="KI31" s="1315">
        <v>167990</v>
      </c>
      <c r="KJ31" s="440"/>
      <c r="KK31" s="440"/>
      <c r="KL31" s="1309" t="s">
        <v>75</v>
      </c>
      <c r="KM31" s="1322">
        <v>7578</v>
      </c>
      <c r="KN31" s="1323">
        <v>1313</v>
      </c>
      <c r="KO31" s="1323">
        <v>55804</v>
      </c>
      <c r="KP31" s="1319">
        <v>242</v>
      </c>
      <c r="KQ31" s="1318"/>
      <c r="KR31" s="1318"/>
      <c r="KS31" s="1318"/>
      <c r="KT31" s="1318"/>
      <c r="KU31" s="1320">
        <v>64937</v>
      </c>
      <c r="KV31" s="1314">
        <v>1584</v>
      </c>
      <c r="KW31" s="1315">
        <v>66521</v>
      </c>
      <c r="KX31" s="433"/>
      <c r="KY31" s="1083"/>
      <c r="KZ31" s="1083"/>
      <c r="LA31" s="1083"/>
      <c r="LB31" s="1526"/>
      <c r="LC31" s="426"/>
      <c r="LD31" s="426"/>
      <c r="LE31" s="426"/>
      <c r="LF31" s="426"/>
      <c r="LG31" s="1542"/>
      <c r="LH31" s="1518"/>
      <c r="LI31" s="235"/>
      <c r="LJ31" s="1089"/>
      <c r="LK31" s="419"/>
      <c r="LL31" s="521"/>
      <c r="LM31" s="521"/>
      <c r="LN31" s="521"/>
      <c r="LO31" s="521"/>
      <c r="LQ31" s="382" t="s">
        <v>114</v>
      </c>
      <c r="LR31" s="584">
        <v>11704</v>
      </c>
      <c r="LS31" s="585">
        <v>11366</v>
      </c>
      <c r="LT31" s="413">
        <v>2.97</v>
      </c>
      <c r="LU31" s="408"/>
      <c r="LV31" s="408"/>
      <c r="LW31" s="1202" t="s">
        <v>115</v>
      </c>
      <c r="LX31" s="1100">
        <v>15372</v>
      </c>
      <c r="LY31" s="1203">
        <v>14557</v>
      </c>
      <c r="LZ31" s="1204">
        <v>5.6</v>
      </c>
      <c r="MA31" s="206"/>
      <c r="MB31" s="254" t="s">
        <v>50</v>
      </c>
      <c r="MC31" s="255">
        <v>705.47</v>
      </c>
      <c r="MD31" s="548">
        <v>699.46</v>
      </c>
      <c r="ME31" s="257">
        <v>0.86</v>
      </c>
      <c r="MF31" s="255">
        <v>491.46</v>
      </c>
      <c r="MG31" s="548">
        <v>487.43</v>
      </c>
      <c r="MH31" s="257">
        <v>0.83</v>
      </c>
      <c r="MI31" s="255">
        <v>701.92</v>
      </c>
      <c r="MJ31" s="548">
        <v>695.98</v>
      </c>
      <c r="MK31" s="257">
        <v>0.85</v>
      </c>
      <c r="ML31" s="230"/>
      <c r="MM31" s="230"/>
      <c r="MN31" s="230" t="s">
        <v>82</v>
      </c>
      <c r="MO31" s="735">
        <v>70.31</v>
      </c>
      <c r="MP31" s="735">
        <v>55.51</v>
      </c>
      <c r="MQ31" s="735">
        <v>42.78</v>
      </c>
      <c r="MR31" s="735">
        <v>51.75</v>
      </c>
      <c r="MS31" s="736">
        <v>55.09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73999</v>
      </c>
      <c r="NB31" s="1323">
        <v>17628</v>
      </c>
      <c r="NC31" s="1323">
        <v>623243</v>
      </c>
      <c r="ND31" s="1319">
        <v>8612</v>
      </c>
      <c r="NE31" s="1318"/>
      <c r="NF31" s="1318"/>
      <c r="NG31" s="1318"/>
      <c r="NH31" s="1318"/>
      <c r="NI31" s="1320">
        <v>723482</v>
      </c>
      <c r="NJ31" s="1314">
        <v>6860</v>
      </c>
      <c r="NK31" s="1315">
        <v>730342</v>
      </c>
      <c r="NL31" s="710"/>
      <c r="NM31" s="710"/>
      <c r="NN31" s="1309" t="s">
        <v>75</v>
      </c>
      <c r="NO31" s="1322">
        <v>32428</v>
      </c>
      <c r="NP31" s="1323">
        <v>6169</v>
      </c>
      <c r="NQ31" s="1323">
        <v>215408</v>
      </c>
      <c r="NR31" s="1319">
        <v>1093</v>
      </c>
      <c r="NS31" s="1318"/>
      <c r="NT31" s="1318"/>
      <c r="NU31" s="1318"/>
      <c r="NV31" s="1318"/>
      <c r="NW31" s="1320">
        <v>255098</v>
      </c>
      <c r="NX31" s="1314">
        <v>4946</v>
      </c>
      <c r="NY31" s="1315">
        <v>260044</v>
      </c>
      <c r="OA31" s="1362"/>
    </row>
    <row r="32" spans="1:391" ht="22.5" customHeight="1" thickTop="1" thickBot="1" x14ac:dyDescent="0.25">
      <c r="A32" s="382" t="s">
        <v>184</v>
      </c>
      <c r="B32" s="464">
        <v>80.59</v>
      </c>
      <c r="C32" s="760">
        <v>80.06</v>
      </c>
      <c r="D32" s="413">
        <v>0.53</v>
      </c>
      <c r="E32" s="966"/>
      <c r="F32" s="387"/>
      <c r="G32" s="236" t="s">
        <v>117</v>
      </c>
      <c r="H32" s="414">
        <v>4237</v>
      </c>
      <c r="I32" s="422">
        <v>2514</v>
      </c>
      <c r="J32" s="375">
        <v>4125</v>
      </c>
      <c r="K32" s="423">
        <v>10876</v>
      </c>
      <c r="L32" s="424">
        <v>10642</v>
      </c>
      <c r="M32" s="1150">
        <v>2.2000000000000002</v>
      </c>
      <c r="N32" s="208"/>
      <c r="O32" s="254" t="s">
        <v>56</v>
      </c>
      <c r="P32" s="255">
        <v>388.97</v>
      </c>
      <c r="Q32" s="256">
        <v>375.28</v>
      </c>
      <c r="R32" s="257">
        <v>3.65</v>
      </c>
      <c r="S32" s="255">
        <v>401.64</v>
      </c>
      <c r="T32" s="256">
        <v>386.56</v>
      </c>
      <c r="U32" s="257">
        <v>3.9</v>
      </c>
      <c r="V32" s="255">
        <v>389.14</v>
      </c>
      <c r="W32" s="256">
        <v>375.41</v>
      </c>
      <c r="X32" s="257">
        <v>3.66</v>
      </c>
      <c r="Y32" s="362"/>
      <c r="Z32" s="425" t="s">
        <v>58</v>
      </c>
      <c r="AA32" s="425"/>
      <c r="AB32" s="371">
        <v>205330</v>
      </c>
      <c r="AC32" s="371">
        <v>198785</v>
      </c>
      <c r="AD32" s="371">
        <v>203275</v>
      </c>
      <c r="AE32" s="371">
        <v>607390</v>
      </c>
      <c r="AF32" s="459"/>
      <c r="AG32" s="459"/>
      <c r="AH32" s="459"/>
      <c r="AI32" s="459"/>
      <c r="AJ32" s="459"/>
      <c r="AK32" s="208"/>
      <c r="AL32" s="1324" t="s">
        <v>47</v>
      </c>
      <c r="AM32" s="1325">
        <v>62732</v>
      </c>
      <c r="AN32" s="1326">
        <v>9686</v>
      </c>
      <c r="AO32" s="1326">
        <v>316352</v>
      </c>
      <c r="AP32" s="1327">
        <v>23044</v>
      </c>
      <c r="AQ32" s="1328"/>
      <c r="AR32" s="1328"/>
      <c r="AS32" s="1328"/>
      <c r="AT32" s="1328"/>
      <c r="AU32" s="1329">
        <v>411814</v>
      </c>
      <c r="AV32" s="1330">
        <v>17604</v>
      </c>
      <c r="AW32" s="1330">
        <v>429418</v>
      </c>
      <c r="AX32" s="230"/>
      <c r="AY32" s="230"/>
      <c r="AZ32" s="1324" t="s">
        <v>47</v>
      </c>
      <c r="BA32" s="1325">
        <v>35736</v>
      </c>
      <c r="BB32" s="1326">
        <v>6373</v>
      </c>
      <c r="BC32" s="1326">
        <v>176511</v>
      </c>
      <c r="BD32" s="1327">
        <v>5766</v>
      </c>
      <c r="BE32" s="1328"/>
      <c r="BF32" s="1328"/>
      <c r="BG32" s="1328"/>
      <c r="BH32" s="1328"/>
      <c r="BI32" s="1329">
        <v>224386</v>
      </c>
      <c r="BJ32" s="1330">
        <v>9684</v>
      </c>
      <c r="BK32" s="1330">
        <v>234070</v>
      </c>
      <c r="BL32" s="433"/>
      <c r="BM32" s="1083"/>
      <c r="BN32" s="1083"/>
      <c r="BO32" s="1083"/>
      <c r="BP32" s="1526"/>
      <c r="BQ32" s="426"/>
      <c r="BR32" s="426"/>
      <c r="BS32" s="1549"/>
      <c r="BT32" s="426"/>
      <c r="BU32" s="1542"/>
      <c r="BV32" s="1548"/>
      <c r="BW32" s="235"/>
      <c r="BX32" s="1089"/>
      <c r="BY32" s="419"/>
      <c r="BZ32" s="521"/>
      <c r="CA32" s="521"/>
      <c r="CB32" s="521"/>
      <c r="CC32" s="521"/>
      <c r="CE32" s="382" t="s">
        <v>184</v>
      </c>
      <c r="CF32" s="464">
        <v>67.900000000000006</v>
      </c>
      <c r="CG32" s="760">
        <v>67.91</v>
      </c>
      <c r="CH32" s="413">
        <v>-0.01</v>
      </c>
      <c r="CI32" s="836"/>
      <c r="CJ32" s="507"/>
      <c r="CK32" s="236" t="s">
        <v>117</v>
      </c>
      <c r="CL32" s="414">
        <v>3021</v>
      </c>
      <c r="CM32" s="422">
        <v>2492</v>
      </c>
      <c r="CN32" s="375">
        <v>1592</v>
      </c>
      <c r="CO32" s="423">
        <v>7105</v>
      </c>
      <c r="CP32" s="424">
        <v>6751</v>
      </c>
      <c r="CQ32" s="1150">
        <v>5.24</v>
      </c>
      <c r="CR32" s="208"/>
      <c r="CS32" s="254" t="s">
        <v>56</v>
      </c>
      <c r="CT32" s="255">
        <v>436.8</v>
      </c>
      <c r="CU32" s="256">
        <v>428.09</v>
      </c>
      <c r="CV32" s="257">
        <v>2.0299999999999998</v>
      </c>
      <c r="CW32" s="255">
        <v>506.48</v>
      </c>
      <c r="CX32" s="256">
        <v>516.66999999999996</v>
      </c>
      <c r="CY32" s="257">
        <v>-1.97</v>
      </c>
      <c r="CZ32" s="255">
        <v>438.17</v>
      </c>
      <c r="DA32" s="256">
        <v>429.88</v>
      </c>
      <c r="DB32" s="257">
        <v>1.93</v>
      </c>
      <c r="DC32" s="362"/>
      <c r="DD32" s="425" t="s">
        <v>58</v>
      </c>
      <c r="DE32" s="425"/>
      <c r="DF32" s="371">
        <v>188320</v>
      </c>
      <c r="DG32" s="371">
        <v>181493</v>
      </c>
      <c r="DH32" s="371">
        <v>145191</v>
      </c>
      <c r="DI32" s="371">
        <v>515004</v>
      </c>
      <c r="DJ32" s="459"/>
      <c r="DK32" s="459"/>
      <c r="DL32" s="459"/>
      <c r="DM32" s="459"/>
      <c r="DN32" s="459"/>
      <c r="DO32" s="208"/>
      <c r="DP32" s="1408" t="s">
        <v>47</v>
      </c>
      <c r="DQ32" s="1325">
        <v>62215</v>
      </c>
      <c r="DR32" s="1326">
        <v>8441</v>
      </c>
      <c r="DS32" s="1326">
        <v>353109</v>
      </c>
      <c r="DT32" s="1327">
        <v>34016</v>
      </c>
      <c r="DU32" s="1328"/>
      <c r="DV32" s="1328"/>
      <c r="DW32" s="1328"/>
      <c r="DX32" s="1328"/>
      <c r="DY32" s="1329">
        <v>457781</v>
      </c>
      <c r="DZ32" s="1330">
        <v>26956</v>
      </c>
      <c r="EA32" s="1330">
        <v>484737</v>
      </c>
      <c r="EB32" s="1409"/>
      <c r="EC32" s="1409"/>
      <c r="ED32" s="1410" t="s">
        <v>47</v>
      </c>
      <c r="EE32" s="1325">
        <v>17317</v>
      </c>
      <c r="EF32" s="1326">
        <v>4403</v>
      </c>
      <c r="EG32" s="1326">
        <v>69519</v>
      </c>
      <c r="EH32" s="1327">
        <v>3250</v>
      </c>
      <c r="EI32" s="1328"/>
      <c r="EJ32" s="1328"/>
      <c r="EK32" s="1328"/>
      <c r="EL32" s="1328"/>
      <c r="EM32" s="1329">
        <v>94489</v>
      </c>
      <c r="EN32" s="1330">
        <v>5543</v>
      </c>
      <c r="EO32" s="1330">
        <v>100032</v>
      </c>
      <c r="EP32" s="433"/>
      <c r="EQ32" s="1083"/>
      <c r="ER32" s="1083"/>
      <c r="ES32" s="1083"/>
      <c r="ET32" s="1526"/>
      <c r="EU32" s="426"/>
      <c r="EV32" s="426"/>
      <c r="EW32" s="1549"/>
      <c r="EX32" s="426"/>
      <c r="EY32" s="1542"/>
      <c r="EZ32" s="1548"/>
      <c r="FA32" s="235"/>
      <c r="FB32" s="1089"/>
      <c r="FC32" s="419"/>
      <c r="FD32" s="521"/>
      <c r="FE32" s="521"/>
      <c r="FF32" s="521"/>
      <c r="FG32" s="420"/>
      <c r="FI32" s="382" t="s">
        <v>184</v>
      </c>
      <c r="FJ32" s="464">
        <v>52.32</v>
      </c>
      <c r="FK32" s="465">
        <v>55.28</v>
      </c>
      <c r="FL32" s="413">
        <v>-2.96</v>
      </c>
      <c r="FM32" s="466"/>
      <c r="FN32" s="507"/>
      <c r="FO32" s="236" t="s">
        <v>117</v>
      </c>
      <c r="FP32" s="414">
        <v>2189</v>
      </c>
      <c r="FQ32" s="422">
        <v>1485</v>
      </c>
      <c r="FR32" s="375">
        <v>2316</v>
      </c>
      <c r="FS32" s="423">
        <v>5990</v>
      </c>
      <c r="FT32" s="424">
        <v>5620</v>
      </c>
      <c r="FU32" s="1150">
        <v>6.58</v>
      </c>
      <c r="FV32" s="742"/>
      <c r="FW32" s="254" t="s">
        <v>56</v>
      </c>
      <c r="FX32" s="255">
        <v>391.67</v>
      </c>
      <c r="FY32" s="256">
        <v>404</v>
      </c>
      <c r="FZ32" s="257">
        <v>-3.05</v>
      </c>
      <c r="GA32" s="255">
        <v>288.39999999999998</v>
      </c>
      <c r="GB32" s="256">
        <v>295.97000000000003</v>
      </c>
      <c r="GC32" s="257">
        <v>-2.56</v>
      </c>
      <c r="GD32" s="255">
        <v>390.79</v>
      </c>
      <c r="GE32" s="256">
        <v>403.1</v>
      </c>
      <c r="GF32" s="257">
        <v>-3.05</v>
      </c>
      <c r="GG32" s="362"/>
      <c r="GH32" s="425" t="s">
        <v>58</v>
      </c>
      <c r="GI32" s="425"/>
      <c r="GJ32" s="371">
        <v>151318</v>
      </c>
      <c r="GK32" s="371">
        <v>138192</v>
      </c>
      <c r="GL32" s="371">
        <v>142205</v>
      </c>
      <c r="GM32" s="371">
        <v>431715</v>
      </c>
      <c r="GN32" s="459"/>
      <c r="GO32" s="459"/>
      <c r="GP32" s="459"/>
      <c r="GQ32" s="459"/>
      <c r="GR32" s="459"/>
      <c r="GS32" s="208"/>
      <c r="GT32" s="1408" t="s">
        <v>47</v>
      </c>
      <c r="GU32" s="1325">
        <v>58931</v>
      </c>
      <c r="GV32" s="1326">
        <v>8854</v>
      </c>
      <c r="GW32" s="1326">
        <v>297699</v>
      </c>
      <c r="GX32" s="1327">
        <v>20547</v>
      </c>
      <c r="GY32" s="1328"/>
      <c r="GZ32" s="1328"/>
      <c r="HA32" s="1328"/>
      <c r="HB32" s="1328"/>
      <c r="HC32" s="1329">
        <v>386031</v>
      </c>
      <c r="HD32" s="1330">
        <v>7164</v>
      </c>
      <c r="HE32" s="1330">
        <v>393195</v>
      </c>
      <c r="HF32" s="1411"/>
      <c r="HG32" s="1411"/>
      <c r="HH32" s="1324" t="s">
        <v>47</v>
      </c>
      <c r="HI32" s="1325">
        <v>14225</v>
      </c>
      <c r="HJ32" s="1326">
        <v>2341</v>
      </c>
      <c r="HK32" s="1326">
        <v>49665</v>
      </c>
      <c r="HL32" s="1327">
        <v>1426</v>
      </c>
      <c r="HM32" s="1328"/>
      <c r="HN32" s="1328"/>
      <c r="HO32" s="1328"/>
      <c r="HP32" s="1328"/>
      <c r="HQ32" s="1329">
        <v>67657</v>
      </c>
      <c r="HR32" s="1330">
        <v>3585</v>
      </c>
      <c r="HS32" s="1330">
        <v>71242</v>
      </c>
      <c r="HT32" s="433"/>
      <c r="HU32" s="1083"/>
      <c r="HV32" s="1083"/>
      <c r="HW32" s="1083"/>
      <c r="HX32" s="1526"/>
      <c r="HY32" s="426"/>
      <c r="HZ32" s="426"/>
      <c r="IA32" s="1549"/>
      <c r="IB32" s="426"/>
      <c r="IC32" s="1542"/>
      <c r="ID32" s="1548"/>
      <c r="IE32" s="235"/>
      <c r="IF32" s="1089"/>
      <c r="IG32" s="419"/>
      <c r="IH32" s="521"/>
      <c r="II32" s="521"/>
      <c r="IJ32" s="521"/>
      <c r="IK32" s="521"/>
      <c r="IM32" s="382" t="s">
        <v>184</v>
      </c>
      <c r="IN32" s="464">
        <v>64.48</v>
      </c>
      <c r="IO32" s="465">
        <v>67.3</v>
      </c>
      <c r="IP32" s="413">
        <v>-2.82</v>
      </c>
      <c r="IQ32" s="466"/>
      <c r="IR32" s="507"/>
      <c r="IS32" s="236" t="s">
        <v>117</v>
      </c>
      <c r="IT32" s="414">
        <v>2978</v>
      </c>
      <c r="IU32" s="422">
        <v>2903</v>
      </c>
      <c r="IV32" s="375">
        <v>4660</v>
      </c>
      <c r="IW32" s="423">
        <v>10541</v>
      </c>
      <c r="IX32" s="424">
        <v>9242</v>
      </c>
      <c r="IY32" s="1150">
        <v>14.06</v>
      </c>
      <c r="IZ32" s="208"/>
      <c r="JA32" s="254" t="s">
        <v>56</v>
      </c>
      <c r="JB32" s="255">
        <v>418.58</v>
      </c>
      <c r="JC32" s="256">
        <v>443.65</v>
      </c>
      <c r="JD32" s="257">
        <v>-5.65</v>
      </c>
      <c r="JE32" s="255">
        <v>299.08999999999997</v>
      </c>
      <c r="JF32" s="256">
        <v>306</v>
      </c>
      <c r="JG32" s="257">
        <v>-2.2599999999999998</v>
      </c>
      <c r="JH32" s="255">
        <v>415.78</v>
      </c>
      <c r="JI32" s="256">
        <v>440.29</v>
      </c>
      <c r="JJ32" s="257">
        <v>-5.57</v>
      </c>
      <c r="JK32" s="362"/>
      <c r="JL32" s="425" t="s">
        <v>58</v>
      </c>
      <c r="JM32" s="425"/>
      <c r="JN32" s="371">
        <v>158830</v>
      </c>
      <c r="JO32" s="371">
        <v>153704</v>
      </c>
      <c r="JP32" s="371">
        <v>170268</v>
      </c>
      <c r="JQ32" s="371">
        <v>482802</v>
      </c>
      <c r="JR32" s="459"/>
      <c r="JS32" s="459"/>
      <c r="JT32" s="459"/>
      <c r="JU32" s="459"/>
      <c r="JV32" s="459"/>
      <c r="JW32" s="208"/>
      <c r="JX32" s="1408" t="s">
        <v>47</v>
      </c>
      <c r="JY32" s="1325">
        <v>58592</v>
      </c>
      <c r="JZ32" s="1326">
        <v>9358</v>
      </c>
      <c r="KA32" s="1326">
        <v>285992</v>
      </c>
      <c r="KB32" s="1327">
        <v>38621</v>
      </c>
      <c r="KC32" s="1328"/>
      <c r="KD32" s="1328"/>
      <c r="KE32" s="1328"/>
      <c r="KF32" s="1328"/>
      <c r="KG32" s="1329">
        <v>392563</v>
      </c>
      <c r="KH32" s="1330">
        <v>24880</v>
      </c>
      <c r="KI32" s="1330">
        <v>417443</v>
      </c>
      <c r="KJ32" s="1411"/>
      <c r="KK32" s="1411"/>
      <c r="KL32" s="1324" t="s">
        <v>47</v>
      </c>
      <c r="KM32" s="1325">
        <v>22275</v>
      </c>
      <c r="KN32" s="1326">
        <v>3880</v>
      </c>
      <c r="KO32" s="1326">
        <v>102705</v>
      </c>
      <c r="KP32" s="1327">
        <v>4346</v>
      </c>
      <c r="KQ32" s="1328"/>
      <c r="KR32" s="1328"/>
      <c r="KS32" s="1328"/>
      <c r="KT32" s="1328"/>
      <c r="KU32" s="1329">
        <v>133206</v>
      </c>
      <c r="KV32" s="1330">
        <v>14908</v>
      </c>
      <c r="KW32" s="1330">
        <v>148114</v>
      </c>
      <c r="KX32" s="433"/>
      <c r="KY32" s="1083"/>
      <c r="KZ32" s="1083"/>
      <c r="LA32" s="1083"/>
      <c r="LB32" s="1526"/>
      <c r="LC32" s="426"/>
      <c r="LD32" s="426"/>
      <c r="LE32" s="1549"/>
      <c r="LF32" s="426"/>
      <c r="LG32" s="1542"/>
      <c r="LH32" s="1548"/>
      <c r="LI32" s="235"/>
      <c r="LJ32" s="1089"/>
      <c r="LK32" s="419"/>
      <c r="LL32" s="521"/>
      <c r="LM32" s="521"/>
      <c r="LN32" s="521"/>
      <c r="LO32" s="521"/>
      <c r="LQ32" s="382" t="s">
        <v>184</v>
      </c>
      <c r="LR32" s="586">
        <v>66.33</v>
      </c>
      <c r="LS32" s="587">
        <v>67.64</v>
      </c>
      <c r="LT32" s="413">
        <v>-1.31</v>
      </c>
      <c r="LU32" s="601"/>
      <c r="LV32" s="408"/>
      <c r="LW32" s="1202" t="s">
        <v>117</v>
      </c>
      <c r="LX32" s="1100">
        <v>34512</v>
      </c>
      <c r="LY32" s="1203">
        <v>32255</v>
      </c>
      <c r="LZ32" s="1204">
        <v>7</v>
      </c>
      <c r="MA32" s="206"/>
      <c r="MB32" s="254" t="s">
        <v>56</v>
      </c>
      <c r="MC32" s="255">
        <v>408.52</v>
      </c>
      <c r="MD32" s="548">
        <v>412.01</v>
      </c>
      <c r="ME32" s="257">
        <v>-0.85</v>
      </c>
      <c r="MF32" s="255">
        <v>384.5</v>
      </c>
      <c r="MG32" s="548">
        <v>387.57</v>
      </c>
      <c r="MH32" s="257">
        <v>-0.79</v>
      </c>
      <c r="MI32" s="255">
        <v>408.12</v>
      </c>
      <c r="MJ32" s="548">
        <v>411.61</v>
      </c>
      <c r="MK32" s="257">
        <v>-0.85</v>
      </c>
      <c r="ML32" s="230"/>
      <c r="MM32" s="250" t="s">
        <v>58</v>
      </c>
      <c r="MN32" s="250"/>
      <c r="MO32" s="1297">
        <v>607390</v>
      </c>
      <c r="MP32" s="1297">
        <v>515004</v>
      </c>
      <c r="MQ32" s="1297">
        <v>431715</v>
      </c>
      <c r="MR32" s="1297">
        <v>482802</v>
      </c>
      <c r="MS32" s="1297">
        <v>2036911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242470</v>
      </c>
      <c r="NB32" s="1326">
        <v>36339</v>
      </c>
      <c r="NC32" s="1326">
        <v>1253152</v>
      </c>
      <c r="ND32" s="1327">
        <v>116228</v>
      </c>
      <c r="NE32" s="1328"/>
      <c r="NF32" s="1328"/>
      <c r="NG32" s="1328"/>
      <c r="NH32" s="1328"/>
      <c r="NI32" s="1329">
        <v>1648189</v>
      </c>
      <c r="NJ32" s="1330">
        <v>76604</v>
      </c>
      <c r="NK32" s="1330">
        <v>1724793</v>
      </c>
      <c r="NL32" s="710"/>
      <c r="NM32" s="710"/>
      <c r="NN32" s="1332" t="s">
        <v>47</v>
      </c>
      <c r="NO32" s="1325">
        <v>89553</v>
      </c>
      <c r="NP32" s="1326">
        <v>16997</v>
      </c>
      <c r="NQ32" s="1326">
        <v>398400</v>
      </c>
      <c r="NR32" s="1327">
        <v>14788</v>
      </c>
      <c r="NS32" s="1328"/>
      <c r="NT32" s="1328"/>
      <c r="NU32" s="1328"/>
      <c r="NV32" s="1328"/>
      <c r="NW32" s="1329">
        <v>519738</v>
      </c>
      <c r="NX32" s="1330">
        <v>33720</v>
      </c>
      <c r="NY32" s="1330">
        <v>553458</v>
      </c>
      <c r="OA32" s="1362"/>
    </row>
    <row r="33" spans="1:391" ht="22.5" customHeight="1" thickTop="1" x14ac:dyDescent="0.2">
      <c r="A33" s="382" t="s">
        <v>118</v>
      </c>
      <c r="B33" s="412">
        <v>607390</v>
      </c>
      <c r="C33" s="463">
        <v>567620</v>
      </c>
      <c r="D33" s="413">
        <v>7.01</v>
      </c>
      <c r="E33" s="387"/>
      <c r="F33" s="387"/>
      <c r="G33" s="236" t="s">
        <v>119</v>
      </c>
      <c r="H33" s="414">
        <v>2592</v>
      </c>
      <c r="I33" s="422">
        <v>2558</v>
      </c>
      <c r="J33" s="375">
        <v>2341</v>
      </c>
      <c r="K33" s="423">
        <v>7491</v>
      </c>
      <c r="L33" s="424">
        <v>6777</v>
      </c>
      <c r="M33" s="1150">
        <v>10.54</v>
      </c>
      <c r="N33" s="208"/>
      <c r="O33" s="254" t="s">
        <v>61</v>
      </c>
      <c r="P33" s="255">
        <v>362.29</v>
      </c>
      <c r="Q33" s="256">
        <v>357</v>
      </c>
      <c r="R33" s="257">
        <v>1.48</v>
      </c>
      <c r="S33" s="255">
        <v>147.68</v>
      </c>
      <c r="T33" s="256">
        <v>147.05000000000001</v>
      </c>
      <c r="U33" s="257">
        <v>0.43</v>
      </c>
      <c r="V33" s="255">
        <v>359.44</v>
      </c>
      <c r="W33" s="256">
        <v>354.58</v>
      </c>
      <c r="X33" s="257">
        <v>1.37</v>
      </c>
      <c r="Y33" s="362"/>
      <c r="Z33" s="742"/>
      <c r="AA33" s="208" t="s">
        <v>37</v>
      </c>
      <c r="AB33" s="375">
        <v>5979</v>
      </c>
      <c r="AC33" s="375">
        <v>4793</v>
      </c>
      <c r="AD33" s="375">
        <v>5287</v>
      </c>
      <c r="AE33" s="375">
        <v>16059</v>
      </c>
      <c r="AF33" s="459"/>
      <c r="AG33" s="459"/>
      <c r="AH33" s="459"/>
      <c r="AI33" s="459"/>
      <c r="AJ33" s="459"/>
      <c r="AK33" s="208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420"/>
      <c r="BM33" s="1083"/>
      <c r="BN33" s="1083"/>
      <c r="BO33" s="1083"/>
      <c r="BP33" s="1526"/>
      <c r="BQ33" s="426"/>
      <c r="BR33" s="426"/>
      <c r="BS33" s="418"/>
      <c r="BT33" s="418"/>
      <c r="BU33" s="1542"/>
      <c r="BV33" s="1518"/>
      <c r="BW33" s="235"/>
      <c r="BX33" s="1089"/>
      <c r="BY33" s="419"/>
      <c r="BZ33" s="521"/>
      <c r="CA33" s="521"/>
      <c r="CB33" s="521"/>
      <c r="CC33" s="521"/>
      <c r="CE33" s="382" t="s">
        <v>118</v>
      </c>
      <c r="CF33" s="412">
        <v>515004</v>
      </c>
      <c r="CG33" s="463">
        <v>495976</v>
      </c>
      <c r="CH33" s="413">
        <v>3.84</v>
      </c>
      <c r="CI33" s="507"/>
      <c r="CJ33" s="507"/>
      <c r="CK33" s="236" t="s">
        <v>119</v>
      </c>
      <c r="CL33" s="414">
        <v>1320</v>
      </c>
      <c r="CM33" s="422">
        <v>1064</v>
      </c>
      <c r="CN33" s="375">
        <v>953</v>
      </c>
      <c r="CO33" s="423">
        <v>3337</v>
      </c>
      <c r="CP33" s="424">
        <v>3127</v>
      </c>
      <c r="CQ33" s="1150">
        <v>6.72</v>
      </c>
      <c r="CR33" s="208"/>
      <c r="CS33" s="254" t="s">
        <v>61</v>
      </c>
      <c r="CT33" s="255">
        <v>296.98</v>
      </c>
      <c r="CU33" s="256">
        <v>293.01</v>
      </c>
      <c r="CV33" s="257">
        <v>1.35</v>
      </c>
      <c r="CW33" s="255">
        <v>175.7</v>
      </c>
      <c r="CX33" s="256">
        <v>172.12</v>
      </c>
      <c r="CY33" s="257">
        <v>2.08</v>
      </c>
      <c r="CZ33" s="255">
        <v>294.58999999999997</v>
      </c>
      <c r="DA33" s="256">
        <v>290.57</v>
      </c>
      <c r="DB33" s="257">
        <v>1.38</v>
      </c>
      <c r="DC33" s="362"/>
      <c r="DD33" s="742"/>
      <c r="DE33" s="208" t="s">
        <v>37</v>
      </c>
      <c r="DF33" s="375">
        <v>4509</v>
      </c>
      <c r="DG33" s="375">
        <v>4346</v>
      </c>
      <c r="DH33" s="375">
        <v>3989</v>
      </c>
      <c r="DI33" s="375">
        <v>12844</v>
      </c>
      <c r="DJ33" s="459"/>
      <c r="DK33" s="459"/>
      <c r="DL33" s="459"/>
      <c r="DM33" s="459"/>
      <c r="DN33" s="459"/>
      <c r="DO33" s="208"/>
      <c r="DP33" s="1075" t="s">
        <v>357</v>
      </c>
      <c r="DQ33" s="1641" t="s">
        <v>360</v>
      </c>
      <c r="DR33" s="1641"/>
      <c r="DS33" s="1641"/>
      <c r="DT33" s="1641"/>
      <c r="DU33" s="955"/>
      <c r="DV33" s="955"/>
      <c r="DW33" s="955"/>
      <c r="DX33" s="955"/>
      <c r="DY33" s="955"/>
      <c r="DZ33" s="955"/>
      <c r="EA33" s="955"/>
      <c r="EB33" s="955"/>
      <c r="EC33" s="955"/>
      <c r="ED33" s="956"/>
      <c r="EE33" s="594"/>
      <c r="EF33" s="594"/>
      <c r="EG33" s="594"/>
      <c r="EH33" s="594"/>
      <c r="EI33" s="594"/>
      <c r="EJ33" s="594"/>
      <c r="EK33" s="594"/>
      <c r="EL33" s="594"/>
      <c r="EM33" s="594"/>
      <c r="EN33" s="594"/>
      <c r="EO33" s="594"/>
      <c r="EP33" s="420"/>
      <c r="EQ33" s="1083"/>
      <c r="ER33" s="1083"/>
      <c r="ES33" s="1083"/>
      <c r="ET33" s="1526"/>
      <c r="EU33" s="426"/>
      <c r="EV33" s="426"/>
      <c r="EW33" s="418"/>
      <c r="EX33" s="418"/>
      <c r="EY33" s="1542"/>
      <c r="EZ33" s="1518"/>
      <c r="FA33" s="235"/>
      <c r="FB33" s="1089"/>
      <c r="FC33" s="419"/>
      <c r="FD33" s="521"/>
      <c r="FE33" s="521"/>
      <c r="FF33" s="521"/>
      <c r="FG33" s="420"/>
      <c r="FI33" s="382" t="s">
        <v>118</v>
      </c>
      <c r="FJ33" s="412">
        <v>431715</v>
      </c>
      <c r="FK33" s="463">
        <v>426969</v>
      </c>
      <c r="FL33" s="413">
        <v>1.1100000000000001</v>
      </c>
      <c r="FM33" s="507"/>
      <c r="FN33" s="507"/>
      <c r="FO33" s="236" t="s">
        <v>119</v>
      </c>
      <c r="FP33" s="414">
        <v>743</v>
      </c>
      <c r="FQ33" s="422">
        <v>819</v>
      </c>
      <c r="FR33" s="375">
        <v>777</v>
      </c>
      <c r="FS33" s="423">
        <v>2339</v>
      </c>
      <c r="FT33" s="424">
        <v>2179</v>
      </c>
      <c r="FU33" s="1150">
        <v>7.34</v>
      </c>
      <c r="FV33" s="742"/>
      <c r="FW33" s="254" t="s">
        <v>61</v>
      </c>
      <c r="FX33" s="255">
        <v>314.45</v>
      </c>
      <c r="FY33" s="256">
        <v>330.6</v>
      </c>
      <c r="FZ33" s="257">
        <v>-4.8899999999999997</v>
      </c>
      <c r="GA33" s="255">
        <v>168.39</v>
      </c>
      <c r="GB33" s="256">
        <v>173.76</v>
      </c>
      <c r="GC33" s="257">
        <v>-3.09</v>
      </c>
      <c r="GD33" s="255">
        <v>313.2</v>
      </c>
      <c r="GE33" s="256">
        <v>329.29</v>
      </c>
      <c r="GF33" s="257">
        <v>-4.8899999999999997</v>
      </c>
      <c r="GG33" s="362"/>
      <c r="GH33" s="742"/>
      <c r="GI33" s="208" t="s">
        <v>37</v>
      </c>
      <c r="GJ33" s="375">
        <v>3802</v>
      </c>
      <c r="GK33" s="375">
        <v>3668</v>
      </c>
      <c r="GL33" s="375">
        <v>3725</v>
      </c>
      <c r="GM33" s="375">
        <v>11195</v>
      </c>
      <c r="GN33" s="459"/>
      <c r="GO33" s="459"/>
      <c r="GP33" s="459"/>
      <c r="GQ33" s="459"/>
      <c r="GR33" s="459"/>
      <c r="GS33" s="208"/>
      <c r="GT33" s="1075" t="s">
        <v>357</v>
      </c>
      <c r="GU33" s="1641" t="s">
        <v>360</v>
      </c>
      <c r="GV33" s="1641"/>
      <c r="GW33" s="1641"/>
      <c r="GX33" s="1641"/>
      <c r="GY33" s="440"/>
      <c r="GZ33" s="440"/>
      <c r="HA33" s="440"/>
      <c r="HB33" s="440"/>
      <c r="HC33" s="440"/>
      <c r="HD33" s="440"/>
      <c r="HE33" s="440"/>
      <c r="HF33" s="440"/>
      <c r="HG33" s="440"/>
      <c r="HH33" s="467"/>
      <c r="HI33" s="468"/>
      <c r="HJ33" s="468"/>
      <c r="HK33" s="468"/>
      <c r="HL33" s="468"/>
      <c r="HM33" s="468"/>
      <c r="HN33" s="468"/>
      <c r="HO33" s="468"/>
      <c r="HP33" s="468"/>
      <c r="HQ33" s="468"/>
      <c r="HR33" s="468"/>
      <c r="HS33" s="468"/>
      <c r="HT33" s="420"/>
      <c r="HU33" s="1083"/>
      <c r="HV33" s="1083"/>
      <c r="HW33" s="1083"/>
      <c r="HX33" s="1526"/>
      <c r="HY33" s="426"/>
      <c r="HZ33" s="426"/>
      <c r="IA33" s="418"/>
      <c r="IB33" s="418"/>
      <c r="IC33" s="1542"/>
      <c r="ID33" s="1518"/>
      <c r="IE33" s="235"/>
      <c r="IF33" s="1089"/>
      <c r="IG33" s="419"/>
      <c r="IH33" s="521"/>
      <c r="II33" s="521"/>
      <c r="IJ33" s="521"/>
      <c r="IK33" s="521"/>
      <c r="IM33" s="382" t="s">
        <v>118</v>
      </c>
      <c r="IN33" s="412">
        <v>482802</v>
      </c>
      <c r="IO33" s="463">
        <v>470273</v>
      </c>
      <c r="IP33" s="413">
        <v>2.66</v>
      </c>
      <c r="IQ33" s="507"/>
      <c r="IR33" s="507"/>
      <c r="IS33" s="236" t="s">
        <v>119</v>
      </c>
      <c r="IT33" s="414">
        <v>1803</v>
      </c>
      <c r="IU33" s="422">
        <v>1905</v>
      </c>
      <c r="IV33" s="375">
        <v>1326</v>
      </c>
      <c r="IW33" s="423">
        <v>5034</v>
      </c>
      <c r="IX33" s="424">
        <v>4409</v>
      </c>
      <c r="IY33" s="1150">
        <v>14.18</v>
      </c>
      <c r="IZ33" s="208"/>
      <c r="JA33" s="254" t="s">
        <v>61</v>
      </c>
      <c r="JB33" s="255">
        <v>359.63</v>
      </c>
      <c r="JC33" s="256">
        <v>375.09</v>
      </c>
      <c r="JD33" s="257">
        <v>-4.12</v>
      </c>
      <c r="JE33" s="255">
        <v>121.9</v>
      </c>
      <c r="JF33" s="256">
        <v>126.38</v>
      </c>
      <c r="JG33" s="257">
        <v>-3.54</v>
      </c>
      <c r="JH33" s="255">
        <v>354.05</v>
      </c>
      <c r="JI33" s="256">
        <v>369.01</v>
      </c>
      <c r="JJ33" s="257">
        <v>-4.05</v>
      </c>
      <c r="JK33" s="362"/>
      <c r="JL33" s="742"/>
      <c r="JM33" s="208" t="s">
        <v>37</v>
      </c>
      <c r="JN33" s="375">
        <v>4368</v>
      </c>
      <c r="JO33" s="375">
        <v>4264</v>
      </c>
      <c r="JP33" s="375">
        <v>4606</v>
      </c>
      <c r="JQ33" s="375">
        <v>13238</v>
      </c>
      <c r="JR33" s="459"/>
      <c r="JS33" s="459"/>
      <c r="JT33" s="459"/>
      <c r="JU33" s="459"/>
      <c r="JV33" s="459"/>
      <c r="JW33" s="208"/>
      <c r="JX33" s="1075" t="s">
        <v>357</v>
      </c>
      <c r="JY33" s="1641" t="s">
        <v>360</v>
      </c>
      <c r="JZ33" s="1641"/>
      <c r="KA33" s="1641"/>
      <c r="KB33" s="1641"/>
      <c r="KC33" s="440"/>
      <c r="KD33" s="440"/>
      <c r="KE33" s="440"/>
      <c r="KF33" s="440"/>
      <c r="KG33" s="440"/>
      <c r="KH33" s="440"/>
      <c r="KI33" s="440"/>
      <c r="KJ33" s="440"/>
      <c r="KK33" s="440"/>
      <c r="KL33" s="467"/>
      <c r="KM33" s="468"/>
      <c r="KN33" s="468"/>
      <c r="KO33" s="468"/>
      <c r="KP33" s="468"/>
      <c r="KQ33" s="468"/>
      <c r="KR33" s="468"/>
      <c r="KS33" s="468"/>
      <c r="KT33" s="468"/>
      <c r="KU33" s="468"/>
      <c r="KV33" s="468"/>
      <c r="KW33" s="468"/>
      <c r="KX33" s="420"/>
      <c r="KY33" s="1083"/>
      <c r="KZ33" s="1083"/>
      <c r="LA33" s="1083"/>
      <c r="LB33" s="1526"/>
      <c r="LC33" s="426"/>
      <c r="LD33" s="426"/>
      <c r="LE33" s="418"/>
      <c r="LF33" s="418"/>
      <c r="LG33" s="1542"/>
      <c r="LH33" s="1518"/>
      <c r="LI33" s="235"/>
      <c r="LJ33" s="1089"/>
      <c r="LK33" s="419"/>
      <c r="LL33" s="521"/>
      <c r="LM33" s="521"/>
      <c r="LN33" s="521"/>
      <c r="LO33" s="521"/>
      <c r="LQ33" s="382" t="s">
        <v>118</v>
      </c>
      <c r="LR33" s="371">
        <v>2036911</v>
      </c>
      <c r="LS33" s="572">
        <v>1960838</v>
      </c>
      <c r="LT33" s="413">
        <v>3.88</v>
      </c>
      <c r="LU33" s="408"/>
      <c r="LV33" s="408"/>
      <c r="LW33" s="1202" t="s">
        <v>119</v>
      </c>
      <c r="LX33" s="1100">
        <v>18201</v>
      </c>
      <c r="LY33" s="1203">
        <v>16492</v>
      </c>
      <c r="LZ33" s="1204">
        <v>10.36</v>
      </c>
      <c r="MA33" s="206"/>
      <c r="MB33" s="254" t="s">
        <v>61</v>
      </c>
      <c r="MC33" s="255">
        <v>336.16</v>
      </c>
      <c r="MD33" s="548">
        <v>340.54</v>
      </c>
      <c r="ME33" s="257">
        <v>-1.29</v>
      </c>
      <c r="MF33" s="255">
        <v>148.65</v>
      </c>
      <c r="MG33" s="548">
        <v>149.61000000000001</v>
      </c>
      <c r="MH33" s="257">
        <v>-0.64</v>
      </c>
      <c r="MI33" s="255">
        <v>333.06</v>
      </c>
      <c r="MJ33" s="548">
        <v>337.39</v>
      </c>
      <c r="MK33" s="257">
        <v>-1.28</v>
      </c>
      <c r="ML33" s="230"/>
      <c r="MM33" s="230"/>
      <c r="MN33" s="230" t="s">
        <v>37</v>
      </c>
      <c r="MO33" s="721">
        <v>16059</v>
      </c>
      <c r="MP33" s="721">
        <v>12844</v>
      </c>
      <c r="MQ33" s="721">
        <v>11195</v>
      </c>
      <c r="MR33" s="721">
        <v>13238</v>
      </c>
      <c r="MS33" s="721">
        <v>53336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360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414">
        <v>388770</v>
      </c>
      <c r="C34" s="469">
        <v>355652</v>
      </c>
      <c r="D34" s="340">
        <v>9.31</v>
      </c>
      <c r="E34" s="387"/>
      <c r="F34" s="387"/>
      <c r="G34" s="236" t="s">
        <v>121</v>
      </c>
      <c r="H34" s="414">
        <v>646</v>
      </c>
      <c r="I34" s="422">
        <v>685</v>
      </c>
      <c r="J34" s="375">
        <v>673</v>
      </c>
      <c r="K34" s="423">
        <v>2004</v>
      </c>
      <c r="L34" s="424">
        <v>1937</v>
      </c>
      <c r="M34" s="1150">
        <v>3.46</v>
      </c>
      <c r="N34" s="208"/>
      <c r="O34" s="254" t="s">
        <v>67</v>
      </c>
      <c r="P34" s="255">
        <v>189.88</v>
      </c>
      <c r="Q34" s="256">
        <v>187.5</v>
      </c>
      <c r="R34" s="257">
        <v>1.27</v>
      </c>
      <c r="S34" s="255">
        <v>124.96</v>
      </c>
      <c r="T34" s="256">
        <v>124.04</v>
      </c>
      <c r="U34" s="257">
        <v>0.74</v>
      </c>
      <c r="V34" s="255">
        <v>189.02</v>
      </c>
      <c r="W34" s="256">
        <v>186.77</v>
      </c>
      <c r="X34" s="257">
        <v>1.2</v>
      </c>
      <c r="Y34" s="362"/>
      <c r="Z34" s="208"/>
      <c r="AA34" s="208" t="s">
        <v>51</v>
      </c>
      <c r="AB34" s="375">
        <v>163746</v>
      </c>
      <c r="AC34" s="375">
        <v>162670</v>
      </c>
      <c r="AD34" s="375">
        <v>166447</v>
      </c>
      <c r="AE34" s="375">
        <v>492863</v>
      </c>
      <c r="AF34" s="459"/>
      <c r="AG34" s="459"/>
      <c r="AH34" s="459"/>
      <c r="AI34" s="459"/>
      <c r="AJ34" s="459"/>
      <c r="AK34" s="208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397"/>
      <c r="BB34" s="1385"/>
      <c r="BC34" s="1385"/>
      <c r="BD34" s="1357"/>
      <c r="BE34" s="1357"/>
      <c r="BF34" s="1357"/>
      <c r="BG34" s="1357"/>
      <c r="BH34" s="1357"/>
      <c r="BI34" s="1357"/>
      <c r="BJ34" s="1357"/>
      <c r="BK34" s="271"/>
      <c r="BL34" s="326"/>
      <c r="BM34" s="1083"/>
      <c r="BN34" s="1083"/>
      <c r="BO34" s="1083"/>
      <c r="BP34" s="1292"/>
      <c r="BQ34" s="426"/>
      <c r="BR34" s="426"/>
      <c r="BS34" s="426"/>
      <c r="BT34" s="418"/>
      <c r="BU34" s="1542"/>
      <c r="BV34" s="1518"/>
      <c r="BW34" s="235"/>
      <c r="BX34" s="1089"/>
      <c r="BY34" s="419"/>
      <c r="BZ34" s="521"/>
      <c r="CA34" s="521"/>
      <c r="CB34" s="521"/>
      <c r="CC34" s="521"/>
      <c r="CE34" s="374" t="s">
        <v>120</v>
      </c>
      <c r="CF34" s="414">
        <v>423765</v>
      </c>
      <c r="CG34" s="469">
        <v>409131</v>
      </c>
      <c r="CH34" s="340">
        <v>3.58</v>
      </c>
      <c r="CI34" s="507"/>
      <c r="CJ34" s="507"/>
      <c r="CK34" s="236" t="s">
        <v>121</v>
      </c>
      <c r="CL34" s="414">
        <v>289</v>
      </c>
      <c r="CM34" s="422">
        <v>274</v>
      </c>
      <c r="CN34" s="375">
        <v>457</v>
      </c>
      <c r="CO34" s="423">
        <v>1020</v>
      </c>
      <c r="CP34" s="424">
        <v>1044</v>
      </c>
      <c r="CQ34" s="1150">
        <v>-2.2999999999999998</v>
      </c>
      <c r="CR34" s="208"/>
      <c r="CS34" s="254" t="s">
        <v>67</v>
      </c>
      <c r="CT34" s="255">
        <v>203.04</v>
      </c>
      <c r="CU34" s="256">
        <v>201.71</v>
      </c>
      <c r="CV34" s="257">
        <v>0.66</v>
      </c>
      <c r="CW34" s="255">
        <v>92.93</v>
      </c>
      <c r="CX34" s="256">
        <v>95.66</v>
      </c>
      <c r="CY34" s="257">
        <v>-2.85</v>
      </c>
      <c r="CZ34" s="255">
        <v>200.87</v>
      </c>
      <c r="DA34" s="256">
        <v>199.57</v>
      </c>
      <c r="DB34" s="257">
        <v>0.65</v>
      </c>
      <c r="DC34" s="362"/>
      <c r="DD34" s="208"/>
      <c r="DE34" s="208" t="s">
        <v>51</v>
      </c>
      <c r="DF34" s="375">
        <v>153241</v>
      </c>
      <c r="DG34" s="375">
        <v>152903</v>
      </c>
      <c r="DH34" s="375">
        <v>116484</v>
      </c>
      <c r="DI34" s="375">
        <v>422628</v>
      </c>
      <c r="DJ34" s="459"/>
      <c r="DK34" s="459"/>
      <c r="DL34" s="459"/>
      <c r="DM34" s="459"/>
      <c r="DN34" s="459"/>
      <c r="DO34" s="208"/>
      <c r="DP34" s="1076"/>
      <c r="DQ34" s="1642"/>
      <c r="DR34" s="1642"/>
      <c r="DS34" s="1642"/>
      <c r="DT34" s="1642"/>
      <c r="DU34" s="476"/>
      <c r="DV34" s="955"/>
      <c r="DW34" s="955"/>
      <c r="DX34" s="955"/>
      <c r="DY34" s="955"/>
      <c r="DZ34" s="955"/>
      <c r="EA34" s="955"/>
      <c r="EB34" s="955"/>
      <c r="EC34" s="955"/>
      <c r="ED34" s="1397" t="s">
        <v>122</v>
      </c>
      <c r="EE34" s="1397"/>
      <c r="EF34" s="1385"/>
      <c r="EG34" s="1385"/>
      <c r="EH34" s="1357"/>
      <c r="EI34" s="1357"/>
      <c r="EJ34" s="1357"/>
      <c r="EK34" s="1357"/>
      <c r="EL34" s="1357"/>
      <c r="EM34" s="1357"/>
      <c r="EN34" s="1357"/>
      <c r="EO34" s="271"/>
      <c r="EP34" s="326"/>
      <c r="EQ34" s="1083"/>
      <c r="ER34" s="1083"/>
      <c r="ES34" s="1083"/>
      <c r="ET34" s="1292"/>
      <c r="EU34" s="426"/>
      <c r="EV34" s="426"/>
      <c r="EW34" s="426"/>
      <c r="EX34" s="418"/>
      <c r="EY34" s="1542"/>
      <c r="EZ34" s="1518"/>
      <c r="FA34" s="235"/>
      <c r="FB34" s="1089"/>
      <c r="FC34" s="419"/>
      <c r="FD34" s="521"/>
      <c r="FE34" s="521"/>
      <c r="FF34" s="521"/>
      <c r="FG34" s="420"/>
      <c r="FI34" s="374" t="s">
        <v>120</v>
      </c>
      <c r="FJ34" s="414">
        <v>365484</v>
      </c>
      <c r="FK34" s="469">
        <v>360727</v>
      </c>
      <c r="FL34" s="340">
        <v>1.32</v>
      </c>
      <c r="FM34" s="507"/>
      <c r="FN34" s="507"/>
      <c r="FO34" s="236" t="s">
        <v>121</v>
      </c>
      <c r="FP34" s="414">
        <v>438</v>
      </c>
      <c r="FQ34" s="422">
        <v>538</v>
      </c>
      <c r="FR34" s="375">
        <v>405</v>
      </c>
      <c r="FS34" s="423">
        <v>1381</v>
      </c>
      <c r="FT34" s="424">
        <v>1250</v>
      </c>
      <c r="FU34" s="1150">
        <v>10.48</v>
      </c>
      <c r="FV34" s="742"/>
      <c r="FW34" s="254" t="s">
        <v>67</v>
      </c>
      <c r="FX34" s="255">
        <v>163.19999999999999</v>
      </c>
      <c r="FY34" s="256">
        <v>172.6</v>
      </c>
      <c r="FZ34" s="257">
        <v>-5.45</v>
      </c>
      <c r="GA34" s="255">
        <v>107.92</v>
      </c>
      <c r="GB34" s="256">
        <v>118.39</v>
      </c>
      <c r="GC34" s="257">
        <v>-8.84</v>
      </c>
      <c r="GD34" s="255">
        <v>162.72999999999999</v>
      </c>
      <c r="GE34" s="256">
        <v>172.15</v>
      </c>
      <c r="GF34" s="257">
        <v>-5.47</v>
      </c>
      <c r="GG34" s="362"/>
      <c r="GH34" s="208"/>
      <c r="GI34" s="208" t="s">
        <v>51</v>
      </c>
      <c r="GJ34" s="375">
        <v>121467</v>
      </c>
      <c r="GK34" s="375">
        <v>112124</v>
      </c>
      <c r="GL34" s="375">
        <v>113773</v>
      </c>
      <c r="GM34" s="375">
        <v>347364</v>
      </c>
      <c r="GN34" s="459"/>
      <c r="GO34" s="459"/>
      <c r="GP34" s="459"/>
      <c r="GQ34" s="459"/>
      <c r="GR34" s="459"/>
      <c r="GS34" s="208"/>
      <c r="GT34" s="1076"/>
      <c r="GU34" s="1642"/>
      <c r="GV34" s="1642"/>
      <c r="GW34" s="1642"/>
      <c r="GX34" s="1642"/>
      <c r="GY34" s="472"/>
      <c r="GZ34" s="440"/>
      <c r="HA34" s="440"/>
      <c r="HB34" s="440"/>
      <c r="HC34" s="440"/>
      <c r="HD34" s="440"/>
      <c r="HE34" s="440"/>
      <c r="HF34" s="440"/>
      <c r="HG34" s="44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326"/>
      <c r="HU34" s="1083"/>
      <c r="HV34" s="1083"/>
      <c r="HW34" s="1083"/>
      <c r="HX34" s="1292"/>
      <c r="HY34" s="426"/>
      <c r="HZ34" s="426"/>
      <c r="IA34" s="426"/>
      <c r="IB34" s="418"/>
      <c r="IC34" s="1542"/>
      <c r="ID34" s="1518"/>
      <c r="IE34" s="235"/>
      <c r="IF34" s="1089"/>
      <c r="IG34" s="419"/>
      <c r="IH34" s="521"/>
      <c r="II34" s="521"/>
      <c r="IJ34" s="521"/>
      <c r="IK34" s="521"/>
      <c r="IM34" s="374" t="s">
        <v>120</v>
      </c>
      <c r="IN34" s="414">
        <v>353942</v>
      </c>
      <c r="IO34" s="469">
        <v>350929</v>
      </c>
      <c r="IP34" s="340">
        <v>0.86</v>
      </c>
      <c r="IQ34" s="507"/>
      <c r="IR34" s="507"/>
      <c r="IS34" s="236" t="s">
        <v>121</v>
      </c>
      <c r="IT34" s="414">
        <v>823</v>
      </c>
      <c r="IU34" s="422">
        <v>753</v>
      </c>
      <c r="IV34" s="375">
        <v>682</v>
      </c>
      <c r="IW34" s="423">
        <v>2258</v>
      </c>
      <c r="IX34" s="424">
        <v>2054</v>
      </c>
      <c r="IY34" s="1150">
        <v>9.93</v>
      </c>
      <c r="IZ34" s="208"/>
      <c r="JA34" s="254" t="s">
        <v>67</v>
      </c>
      <c r="JB34" s="255">
        <v>236.04</v>
      </c>
      <c r="JC34" s="256">
        <v>246.51</v>
      </c>
      <c r="JD34" s="257">
        <v>-4.25</v>
      </c>
      <c r="JE34" s="255">
        <v>140.24</v>
      </c>
      <c r="JF34" s="256">
        <v>146.5</v>
      </c>
      <c r="JG34" s="257">
        <v>-4.2699999999999996</v>
      </c>
      <c r="JH34" s="255">
        <v>233.79</v>
      </c>
      <c r="JI34" s="256">
        <v>244.07</v>
      </c>
      <c r="JJ34" s="257">
        <v>-4.21</v>
      </c>
      <c r="JK34" s="362"/>
      <c r="JL34" s="208"/>
      <c r="JM34" s="208" t="s">
        <v>51</v>
      </c>
      <c r="JN34" s="375">
        <v>126957</v>
      </c>
      <c r="JO34" s="375">
        <v>124623</v>
      </c>
      <c r="JP34" s="375">
        <v>137117</v>
      </c>
      <c r="JQ34" s="375">
        <v>388697</v>
      </c>
      <c r="JR34" s="459"/>
      <c r="JS34" s="459"/>
      <c r="JT34" s="459"/>
      <c r="JU34" s="459"/>
      <c r="JV34" s="459"/>
      <c r="JW34" s="208"/>
      <c r="JX34" s="1076"/>
      <c r="JY34" s="1642"/>
      <c r="JZ34" s="1642"/>
      <c r="KA34" s="1642"/>
      <c r="KB34" s="1642"/>
      <c r="KC34" s="472"/>
      <c r="KD34" s="440"/>
      <c r="KE34" s="440"/>
      <c r="KF34" s="440"/>
      <c r="KG34" s="440"/>
      <c r="KH34" s="440"/>
      <c r="KI34" s="440"/>
      <c r="KJ34" s="440"/>
      <c r="KK34" s="44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326"/>
      <c r="KY34" s="1083"/>
      <c r="KZ34" s="1083"/>
      <c r="LA34" s="1083"/>
      <c r="LB34" s="1292"/>
      <c r="LC34" s="426"/>
      <c r="LD34" s="426"/>
      <c r="LE34" s="426"/>
      <c r="LF34" s="418"/>
      <c r="LG34" s="1542"/>
      <c r="LH34" s="1518"/>
      <c r="LI34" s="235"/>
      <c r="LJ34" s="1089"/>
      <c r="LK34" s="419"/>
      <c r="LL34" s="521"/>
      <c r="LM34" s="521"/>
      <c r="LN34" s="521"/>
      <c r="LO34" s="521"/>
      <c r="LQ34" s="374" t="s">
        <v>120</v>
      </c>
      <c r="LR34" s="375">
        <v>1531961</v>
      </c>
      <c r="LS34" s="588">
        <v>1476439</v>
      </c>
      <c r="LT34" s="340">
        <v>3.76</v>
      </c>
      <c r="LU34" s="408"/>
      <c r="LV34" s="408"/>
      <c r="LW34" s="1202" t="s">
        <v>121</v>
      </c>
      <c r="LX34" s="1100">
        <v>6663</v>
      </c>
      <c r="LY34" s="1203">
        <v>6285</v>
      </c>
      <c r="LZ34" s="1204">
        <v>6.01</v>
      </c>
      <c r="MA34" s="206"/>
      <c r="MB34" s="254" t="s">
        <v>67</v>
      </c>
      <c r="MC34" s="255">
        <v>199.59</v>
      </c>
      <c r="MD34" s="548">
        <v>203.4</v>
      </c>
      <c r="ME34" s="257">
        <v>-1.87</v>
      </c>
      <c r="MF34" s="255">
        <v>119.38</v>
      </c>
      <c r="MG34" s="548">
        <v>123.19</v>
      </c>
      <c r="MH34" s="257">
        <v>-3.09</v>
      </c>
      <c r="MI34" s="255">
        <v>198.26</v>
      </c>
      <c r="MJ34" s="548">
        <v>202.08</v>
      </c>
      <c r="MK34" s="257">
        <v>-1.89</v>
      </c>
      <c r="ML34" s="230"/>
      <c r="MM34" s="230"/>
      <c r="MN34" s="230" t="s">
        <v>51</v>
      </c>
      <c r="MO34" s="721">
        <v>492863</v>
      </c>
      <c r="MP34" s="721">
        <v>422628</v>
      </c>
      <c r="MQ34" s="721">
        <v>347364</v>
      </c>
      <c r="MR34" s="721">
        <v>388697</v>
      </c>
      <c r="MS34" s="721">
        <v>1651552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473">
        <v>218620</v>
      </c>
      <c r="C35" s="474">
        <v>211968</v>
      </c>
      <c r="D35" s="342">
        <v>3.14</v>
      </c>
      <c r="E35" s="387"/>
      <c r="F35" s="387"/>
      <c r="G35" s="236" t="s">
        <v>124</v>
      </c>
      <c r="H35" s="414">
        <v>1845</v>
      </c>
      <c r="I35" s="422">
        <v>1647</v>
      </c>
      <c r="J35" s="375">
        <v>2066</v>
      </c>
      <c r="K35" s="423">
        <v>5558</v>
      </c>
      <c r="L35" s="424">
        <v>5020</v>
      </c>
      <c r="M35" s="1150">
        <v>10.72</v>
      </c>
      <c r="N35" s="208"/>
      <c r="O35" s="254" t="s">
        <v>72</v>
      </c>
      <c r="P35" s="255">
        <v>300.93</v>
      </c>
      <c r="Q35" s="256">
        <v>297.10000000000002</v>
      </c>
      <c r="R35" s="257">
        <v>1.29</v>
      </c>
      <c r="S35" s="255">
        <v>293.89999999999998</v>
      </c>
      <c r="T35" s="256">
        <v>290.48</v>
      </c>
      <c r="U35" s="257">
        <v>1.18</v>
      </c>
      <c r="V35" s="255">
        <v>300.83999999999997</v>
      </c>
      <c r="W35" s="256">
        <v>297.02</v>
      </c>
      <c r="X35" s="257">
        <v>1.29</v>
      </c>
      <c r="Y35" s="362"/>
      <c r="Z35" s="208"/>
      <c r="AA35" s="208" t="s">
        <v>57</v>
      </c>
      <c r="AB35" s="375">
        <v>35605</v>
      </c>
      <c r="AC35" s="375">
        <v>31322</v>
      </c>
      <c r="AD35" s="375">
        <v>31541</v>
      </c>
      <c r="AE35" s="375">
        <v>98468</v>
      </c>
      <c r="AF35" s="459"/>
      <c r="AG35" s="459"/>
      <c r="AH35" s="459"/>
      <c r="AI35" s="459"/>
      <c r="AJ35" s="459"/>
      <c r="AK35" s="208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16" t="s">
        <v>20</v>
      </c>
      <c r="BB35" s="1717"/>
      <c r="BC35" s="1717"/>
      <c r="BD35" s="1717"/>
      <c r="BE35" s="1717"/>
      <c r="BF35" s="1717"/>
      <c r="BG35" s="1717"/>
      <c r="BH35" s="1717"/>
      <c r="BI35" s="1717"/>
      <c r="BJ35" s="1389" t="s">
        <v>21</v>
      </c>
      <c r="BK35" s="1389" t="s">
        <v>32</v>
      </c>
      <c r="BL35" s="329"/>
      <c r="BM35" s="1083"/>
      <c r="BN35" s="1083"/>
      <c r="BO35" s="1083"/>
      <c r="BP35" s="1292"/>
      <c r="BQ35" s="426"/>
      <c r="BR35" s="426"/>
      <c r="BS35" s="426"/>
      <c r="BT35" s="418"/>
      <c r="BU35" s="1542"/>
      <c r="BV35" s="1518"/>
      <c r="BW35" s="235"/>
      <c r="BX35" s="1089"/>
      <c r="BY35" s="419"/>
      <c r="BZ35" s="521"/>
      <c r="CA35" s="521"/>
      <c r="CB35" s="521"/>
      <c r="CC35" s="521"/>
      <c r="CE35" s="383" t="s">
        <v>123</v>
      </c>
      <c r="CF35" s="473">
        <v>91239</v>
      </c>
      <c r="CG35" s="474">
        <v>86845</v>
      </c>
      <c r="CH35" s="342">
        <v>5.0599999999999996</v>
      </c>
      <c r="CI35" s="507"/>
      <c r="CJ35" s="507"/>
      <c r="CK35" s="236" t="s">
        <v>124</v>
      </c>
      <c r="CL35" s="414">
        <v>1069</v>
      </c>
      <c r="CM35" s="422">
        <v>1310</v>
      </c>
      <c r="CN35" s="375">
        <v>1056</v>
      </c>
      <c r="CO35" s="423">
        <v>3435</v>
      </c>
      <c r="CP35" s="424">
        <v>3125</v>
      </c>
      <c r="CQ35" s="1150">
        <v>9.92</v>
      </c>
      <c r="CR35" s="208"/>
      <c r="CS35" s="254" t="s">
        <v>72</v>
      </c>
      <c r="CT35" s="255">
        <v>321.88</v>
      </c>
      <c r="CU35" s="256">
        <v>315.27</v>
      </c>
      <c r="CV35" s="257">
        <v>2.1</v>
      </c>
      <c r="CW35" s="255">
        <v>188.62</v>
      </c>
      <c r="CX35" s="256">
        <v>179.62</v>
      </c>
      <c r="CY35" s="257">
        <v>5.01</v>
      </c>
      <c r="CZ35" s="255">
        <v>319.25</v>
      </c>
      <c r="DA35" s="256">
        <v>312.52999999999997</v>
      </c>
      <c r="DB35" s="257">
        <v>2.15</v>
      </c>
      <c r="DC35" s="362"/>
      <c r="DD35" s="208"/>
      <c r="DE35" s="208" t="s">
        <v>57</v>
      </c>
      <c r="DF35" s="375">
        <v>30570</v>
      </c>
      <c r="DG35" s="375">
        <v>24244</v>
      </c>
      <c r="DH35" s="375">
        <v>24718</v>
      </c>
      <c r="DI35" s="375">
        <v>79532</v>
      </c>
      <c r="DJ35" s="459"/>
      <c r="DK35" s="459"/>
      <c r="DL35" s="459"/>
      <c r="DM35" s="459"/>
      <c r="DN35" s="459"/>
      <c r="DO35" s="208"/>
      <c r="DP35" s="1076"/>
      <c r="DQ35" s="1660" t="s">
        <v>359</v>
      </c>
      <c r="DR35" s="1660"/>
      <c r="DS35" s="1660"/>
      <c r="DT35" s="1660"/>
      <c r="DU35" s="476"/>
      <c r="DV35" s="955"/>
      <c r="DW35" s="955"/>
      <c r="DX35" s="955"/>
      <c r="DY35" s="561"/>
      <c r="DZ35" s="476"/>
      <c r="EA35" s="955"/>
      <c r="EB35" s="955"/>
      <c r="EC35" s="955"/>
      <c r="ED35" s="1402"/>
      <c r="EE35" s="1651" t="s">
        <v>20</v>
      </c>
      <c r="EF35" s="1652"/>
      <c r="EG35" s="1652"/>
      <c r="EH35" s="1652"/>
      <c r="EI35" s="1652"/>
      <c r="EJ35" s="1652"/>
      <c r="EK35" s="1652"/>
      <c r="EL35" s="1652"/>
      <c r="EM35" s="1653"/>
      <c r="EN35" s="1389" t="s">
        <v>21</v>
      </c>
      <c r="EO35" s="1412" t="s">
        <v>32</v>
      </c>
      <c r="EP35" s="329"/>
      <c r="EQ35" s="1083"/>
      <c r="ER35" s="1083"/>
      <c r="ES35" s="1083"/>
      <c r="ET35" s="1292"/>
      <c r="EU35" s="426"/>
      <c r="EV35" s="426"/>
      <c r="EW35" s="426"/>
      <c r="EX35" s="418"/>
      <c r="EY35" s="1542"/>
      <c r="EZ35" s="1518"/>
      <c r="FA35" s="235"/>
      <c r="FB35" s="1089"/>
      <c r="FC35" s="419"/>
      <c r="FD35" s="521"/>
      <c r="FE35" s="521"/>
      <c r="FF35" s="521"/>
      <c r="FG35" s="420"/>
      <c r="FI35" s="383" t="s">
        <v>123</v>
      </c>
      <c r="FJ35" s="414">
        <v>66231</v>
      </c>
      <c r="FK35" s="469">
        <v>66242</v>
      </c>
      <c r="FL35" s="340">
        <v>-0.02</v>
      </c>
      <c r="FM35" s="507"/>
      <c r="FN35" s="507"/>
      <c r="FO35" s="236" t="s">
        <v>124</v>
      </c>
      <c r="FP35" s="414">
        <v>943</v>
      </c>
      <c r="FQ35" s="422">
        <v>958</v>
      </c>
      <c r="FR35" s="375">
        <v>787</v>
      </c>
      <c r="FS35" s="423">
        <v>2688</v>
      </c>
      <c r="FT35" s="424">
        <v>2801</v>
      </c>
      <c r="FU35" s="1150">
        <v>-4.03</v>
      </c>
      <c r="FV35" s="742"/>
      <c r="FW35" s="254" t="s">
        <v>72</v>
      </c>
      <c r="FX35" s="255">
        <v>330.21</v>
      </c>
      <c r="FY35" s="256">
        <v>333.34</v>
      </c>
      <c r="FZ35" s="257">
        <v>-0.94</v>
      </c>
      <c r="GA35" s="255">
        <v>183.27</v>
      </c>
      <c r="GB35" s="256">
        <v>192.86</v>
      </c>
      <c r="GC35" s="257">
        <v>-4.97</v>
      </c>
      <c r="GD35" s="255">
        <v>328.96</v>
      </c>
      <c r="GE35" s="256">
        <v>332.16</v>
      </c>
      <c r="GF35" s="257">
        <v>-0.96</v>
      </c>
      <c r="GG35" s="362"/>
      <c r="GH35" s="208"/>
      <c r="GI35" s="208" t="s">
        <v>57</v>
      </c>
      <c r="GJ35" s="375">
        <v>26049</v>
      </c>
      <c r="GK35" s="375">
        <v>22400</v>
      </c>
      <c r="GL35" s="375">
        <v>24707</v>
      </c>
      <c r="GM35" s="375">
        <v>73156</v>
      </c>
      <c r="GN35" s="459"/>
      <c r="GO35" s="459"/>
      <c r="GP35" s="459"/>
      <c r="GQ35" s="459"/>
      <c r="GR35" s="459"/>
      <c r="GS35" s="208"/>
      <c r="GT35" s="1076"/>
      <c r="GU35" s="1660" t="s">
        <v>359</v>
      </c>
      <c r="GV35" s="1660"/>
      <c r="GW35" s="1660"/>
      <c r="GX35" s="1660"/>
      <c r="GY35" s="472"/>
      <c r="GZ35" s="440"/>
      <c r="HA35" s="440"/>
      <c r="HB35" s="440"/>
      <c r="HC35" s="475"/>
      <c r="HD35" s="476"/>
      <c r="HE35" s="440"/>
      <c r="HF35" s="440"/>
      <c r="HG35" s="440"/>
      <c r="HH35" s="1286"/>
      <c r="HI35" s="1648" t="s">
        <v>20</v>
      </c>
      <c r="HJ35" s="1649"/>
      <c r="HK35" s="1649"/>
      <c r="HL35" s="1649"/>
      <c r="HM35" s="1649"/>
      <c r="HN35" s="1649"/>
      <c r="HO35" s="1649"/>
      <c r="HP35" s="1649"/>
      <c r="HQ35" s="1650"/>
      <c r="HR35" s="1287" t="s">
        <v>21</v>
      </c>
      <c r="HS35" s="1413" t="s">
        <v>32</v>
      </c>
      <c r="HT35" s="329"/>
      <c r="HU35" s="1083"/>
      <c r="HV35" s="1083"/>
      <c r="HW35" s="1083"/>
      <c r="HX35" s="1292"/>
      <c r="HY35" s="426"/>
      <c r="HZ35" s="426"/>
      <c r="IA35" s="426"/>
      <c r="IB35" s="418"/>
      <c r="IC35" s="1542"/>
      <c r="ID35" s="1518"/>
      <c r="IE35" s="235"/>
      <c r="IF35" s="1089"/>
      <c r="IG35" s="419"/>
      <c r="IH35" s="521"/>
      <c r="II35" s="521"/>
      <c r="IJ35" s="521"/>
      <c r="IK35" s="521"/>
      <c r="IM35" s="383" t="s">
        <v>123</v>
      </c>
      <c r="IN35" s="473">
        <v>128860</v>
      </c>
      <c r="IO35" s="474">
        <v>119344</v>
      </c>
      <c r="IP35" s="342">
        <v>7.97</v>
      </c>
      <c r="IQ35" s="507"/>
      <c r="IR35" s="507"/>
      <c r="IS35" s="236" t="s">
        <v>124</v>
      </c>
      <c r="IT35" s="414">
        <v>1645</v>
      </c>
      <c r="IU35" s="422">
        <v>1112</v>
      </c>
      <c r="IV35" s="375">
        <v>1938</v>
      </c>
      <c r="IW35" s="423">
        <v>4695</v>
      </c>
      <c r="IX35" s="424">
        <v>4854</v>
      </c>
      <c r="IY35" s="1150">
        <v>-3.28</v>
      </c>
      <c r="IZ35" s="208"/>
      <c r="JA35" s="254" t="s">
        <v>72</v>
      </c>
      <c r="JB35" s="255">
        <v>318.5</v>
      </c>
      <c r="JC35" s="256">
        <v>311.83999999999997</v>
      </c>
      <c r="JD35" s="257">
        <v>2.14</v>
      </c>
      <c r="JE35" s="255">
        <v>231.73</v>
      </c>
      <c r="JF35" s="256">
        <v>231.65</v>
      </c>
      <c r="JG35" s="257">
        <v>0.03</v>
      </c>
      <c r="JH35" s="255">
        <v>316.45999999999998</v>
      </c>
      <c r="JI35" s="256">
        <v>309.87</v>
      </c>
      <c r="JJ35" s="257">
        <v>2.13</v>
      </c>
      <c r="JK35" s="362"/>
      <c r="JL35" s="208"/>
      <c r="JM35" s="208" t="s">
        <v>57</v>
      </c>
      <c r="JN35" s="375">
        <v>27505</v>
      </c>
      <c r="JO35" s="375">
        <v>24817</v>
      </c>
      <c r="JP35" s="375">
        <v>28545</v>
      </c>
      <c r="JQ35" s="375">
        <v>80867</v>
      </c>
      <c r="JR35" s="459"/>
      <c r="JS35" s="459"/>
      <c r="JT35" s="459"/>
      <c r="JU35" s="459"/>
      <c r="JV35" s="459"/>
      <c r="JW35" s="208"/>
      <c r="JX35" s="1076"/>
      <c r="JY35" s="1660" t="s">
        <v>359</v>
      </c>
      <c r="JZ35" s="1660"/>
      <c r="KA35" s="1660"/>
      <c r="KB35" s="1660"/>
      <c r="KC35" s="472"/>
      <c r="KD35" s="440"/>
      <c r="KE35" s="440"/>
      <c r="KF35" s="440"/>
      <c r="KG35" s="475"/>
      <c r="KH35" s="476"/>
      <c r="KI35" s="440"/>
      <c r="KJ35" s="440"/>
      <c r="KK35" s="440"/>
      <c r="KL35" s="1289"/>
      <c r="KM35" s="1648" t="s">
        <v>20</v>
      </c>
      <c r="KN35" s="1649"/>
      <c r="KO35" s="1649"/>
      <c r="KP35" s="1649"/>
      <c r="KQ35" s="1649"/>
      <c r="KR35" s="1649"/>
      <c r="KS35" s="1649"/>
      <c r="KT35" s="1649"/>
      <c r="KU35" s="1650"/>
      <c r="KV35" s="1290" t="s">
        <v>21</v>
      </c>
      <c r="KW35" s="1414" t="s">
        <v>32</v>
      </c>
      <c r="KX35" s="329"/>
      <c r="KY35" s="1083"/>
      <c r="KZ35" s="1083"/>
      <c r="LA35" s="1083"/>
      <c r="LB35" s="1292"/>
      <c r="LC35" s="426"/>
      <c r="LD35" s="426"/>
      <c r="LE35" s="426"/>
      <c r="LF35" s="418"/>
      <c r="LG35" s="1542"/>
      <c r="LH35" s="1518"/>
      <c r="LI35" s="235"/>
      <c r="LJ35" s="1089"/>
      <c r="LK35" s="419"/>
      <c r="LL35" s="521"/>
      <c r="LM35" s="521"/>
      <c r="LN35" s="521"/>
      <c r="LO35" s="521"/>
      <c r="LQ35" s="383" t="s">
        <v>123</v>
      </c>
      <c r="LR35" s="473">
        <v>504950</v>
      </c>
      <c r="LS35" s="589">
        <v>484399</v>
      </c>
      <c r="LT35" s="342">
        <v>4.24</v>
      </c>
      <c r="LU35" s="408"/>
      <c r="LV35" s="408"/>
      <c r="LW35" s="1202" t="s">
        <v>124</v>
      </c>
      <c r="LX35" s="1100">
        <v>16376</v>
      </c>
      <c r="LY35" s="1203">
        <v>15800</v>
      </c>
      <c r="LZ35" s="1204">
        <v>3.65</v>
      </c>
      <c r="MA35" s="206"/>
      <c r="MB35" s="254" t="s">
        <v>72</v>
      </c>
      <c r="MC35" s="255">
        <v>315.92</v>
      </c>
      <c r="MD35" s="548">
        <v>312.77</v>
      </c>
      <c r="ME35" s="257">
        <v>1.01</v>
      </c>
      <c r="MF35" s="255">
        <v>229.69</v>
      </c>
      <c r="MG35" s="548">
        <v>223.81</v>
      </c>
      <c r="MH35" s="257">
        <v>2.63</v>
      </c>
      <c r="MI35" s="255">
        <v>314.49</v>
      </c>
      <c r="MJ35" s="548">
        <v>311.31</v>
      </c>
      <c r="MK35" s="257">
        <v>1.02</v>
      </c>
      <c r="ML35" s="230"/>
      <c r="MM35" s="230"/>
      <c r="MN35" s="230" t="s">
        <v>57</v>
      </c>
      <c r="MO35" s="721">
        <v>98468</v>
      </c>
      <c r="MP35" s="721">
        <v>79532</v>
      </c>
      <c r="MQ35" s="721">
        <v>73156</v>
      </c>
      <c r="MR35" s="721">
        <v>80867</v>
      </c>
      <c r="MS35" s="721">
        <v>332023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414">
        <v>199</v>
      </c>
      <c r="I36" s="422">
        <v>304</v>
      </c>
      <c r="J36" s="375">
        <v>204</v>
      </c>
      <c r="K36" s="423">
        <v>707</v>
      </c>
      <c r="L36" s="424">
        <v>517</v>
      </c>
      <c r="M36" s="1150">
        <v>36.75</v>
      </c>
      <c r="N36" s="208"/>
      <c r="O36" s="263" t="s">
        <v>77</v>
      </c>
      <c r="P36" s="255">
        <v>159.52000000000001</v>
      </c>
      <c r="Q36" s="256">
        <v>155.36000000000001</v>
      </c>
      <c r="R36" s="257">
        <v>2.68</v>
      </c>
      <c r="S36" s="255">
        <v>113.97</v>
      </c>
      <c r="T36" s="256">
        <v>112.31</v>
      </c>
      <c r="U36" s="257">
        <v>1.48</v>
      </c>
      <c r="V36" s="255">
        <v>158.91999999999999</v>
      </c>
      <c r="W36" s="256">
        <v>154.86000000000001</v>
      </c>
      <c r="X36" s="257">
        <v>2.62</v>
      </c>
      <c r="Y36" s="362"/>
      <c r="Z36" s="208"/>
      <c r="AA36" s="208" t="s">
        <v>62</v>
      </c>
      <c r="AB36" s="375">
        <v>9456</v>
      </c>
      <c r="AC36" s="375">
        <v>7823</v>
      </c>
      <c r="AD36" s="375">
        <v>7386</v>
      </c>
      <c r="AE36" s="375">
        <v>24665</v>
      </c>
      <c r="AF36" s="459"/>
      <c r="AG36" s="459"/>
      <c r="AH36" s="459"/>
      <c r="AI36" s="459"/>
      <c r="AJ36" s="459"/>
      <c r="AK36" s="208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333"/>
      <c r="BM36" s="1083"/>
      <c r="BN36" s="1083"/>
      <c r="BO36" s="1083"/>
      <c r="BP36" s="309"/>
      <c r="BQ36" s="407"/>
      <c r="BR36" s="407"/>
      <c r="BS36" s="309"/>
      <c r="BT36" s="407"/>
      <c r="BU36" s="1518"/>
      <c r="BV36" s="1518"/>
      <c r="BW36" s="235"/>
      <c r="BX36" s="1089"/>
      <c r="BY36" s="419"/>
      <c r="BZ36" s="521"/>
      <c r="CA36" s="521"/>
      <c r="CB36" s="521"/>
      <c r="CC36" s="521"/>
      <c r="CE36" s="716" t="s">
        <v>182</v>
      </c>
      <c r="CF36" s="733"/>
      <c r="CG36" s="733"/>
      <c r="CH36" s="228"/>
      <c r="CI36" s="408"/>
      <c r="CJ36" s="408"/>
      <c r="CK36" s="236" t="s">
        <v>125</v>
      </c>
      <c r="CL36" s="414">
        <v>284</v>
      </c>
      <c r="CM36" s="422">
        <v>258</v>
      </c>
      <c r="CN36" s="375">
        <v>134</v>
      </c>
      <c r="CO36" s="423">
        <v>676</v>
      </c>
      <c r="CP36" s="424">
        <v>629</v>
      </c>
      <c r="CQ36" s="1150">
        <v>7.47</v>
      </c>
      <c r="CR36" s="208"/>
      <c r="CS36" s="263" t="s">
        <v>77</v>
      </c>
      <c r="CT36" s="255">
        <v>118.43</v>
      </c>
      <c r="CU36" s="256">
        <v>117.64</v>
      </c>
      <c r="CV36" s="257">
        <v>0.67</v>
      </c>
      <c r="CW36" s="255">
        <v>63.08</v>
      </c>
      <c r="CX36" s="256">
        <v>63.87</v>
      </c>
      <c r="CY36" s="257">
        <v>-1.24</v>
      </c>
      <c r="CZ36" s="255">
        <v>117.34</v>
      </c>
      <c r="DA36" s="256">
        <v>116.55</v>
      </c>
      <c r="DB36" s="257">
        <v>0.68</v>
      </c>
      <c r="DC36" s="362"/>
      <c r="DD36" s="208"/>
      <c r="DE36" s="208" t="s">
        <v>62</v>
      </c>
      <c r="DF36" s="375">
        <v>7786</v>
      </c>
      <c r="DG36" s="375">
        <v>7345</v>
      </c>
      <c r="DH36" s="375">
        <v>5342</v>
      </c>
      <c r="DI36" s="375">
        <v>20473</v>
      </c>
      <c r="DJ36" s="459"/>
      <c r="DK36" s="459"/>
      <c r="DL36" s="459"/>
      <c r="DM36" s="459"/>
      <c r="DN36" s="459"/>
      <c r="DO36" s="208"/>
      <c r="DP36" s="241"/>
      <c r="DQ36" s="476"/>
      <c r="DR36" s="476"/>
      <c r="DS36" s="476"/>
      <c r="DT36" s="476"/>
      <c r="DU36" s="476"/>
      <c r="DV36" s="955"/>
      <c r="DW36" s="955"/>
      <c r="DX36" s="955"/>
      <c r="DY36" s="955"/>
      <c r="DZ36" s="955"/>
      <c r="EA36" s="955"/>
      <c r="EB36" s="955"/>
      <c r="EC36" s="955"/>
      <c r="ED36" s="1415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333"/>
      <c r="EQ36" s="1083"/>
      <c r="ER36" s="1083"/>
      <c r="ES36" s="1083"/>
      <c r="ET36" s="309"/>
      <c r="EU36" s="407"/>
      <c r="EV36" s="407"/>
      <c r="EW36" s="309"/>
      <c r="EX36" s="407"/>
      <c r="EY36" s="1518"/>
      <c r="EZ36" s="1518"/>
      <c r="FA36" s="235"/>
      <c r="FB36" s="1089"/>
      <c r="FC36" s="419"/>
      <c r="FD36" s="521"/>
      <c r="FE36" s="521"/>
      <c r="FF36" s="521"/>
      <c r="FG36" s="420"/>
      <c r="FI36" s="716" t="s">
        <v>182</v>
      </c>
      <c r="FJ36" s="1566"/>
      <c r="FK36" s="1566"/>
      <c r="FL36" s="1567"/>
      <c r="FM36" s="408"/>
      <c r="FN36" s="408"/>
      <c r="FO36" s="236" t="s">
        <v>125</v>
      </c>
      <c r="FP36" s="414">
        <v>137</v>
      </c>
      <c r="FQ36" s="422">
        <v>202</v>
      </c>
      <c r="FR36" s="375">
        <v>82</v>
      </c>
      <c r="FS36" s="423">
        <v>421</v>
      </c>
      <c r="FT36" s="424">
        <v>389</v>
      </c>
      <c r="FU36" s="1150">
        <v>8.23</v>
      </c>
      <c r="FV36" s="742"/>
      <c r="FW36" s="263" t="s">
        <v>77</v>
      </c>
      <c r="FX36" s="255">
        <v>102.22</v>
      </c>
      <c r="FY36" s="256">
        <v>111.59</v>
      </c>
      <c r="FZ36" s="257">
        <v>-8.4</v>
      </c>
      <c r="GA36" s="255">
        <v>72.56</v>
      </c>
      <c r="GB36" s="256">
        <v>78.290000000000006</v>
      </c>
      <c r="GC36" s="257">
        <v>-7.32</v>
      </c>
      <c r="GD36" s="255">
        <v>101.96</v>
      </c>
      <c r="GE36" s="256">
        <v>111.31</v>
      </c>
      <c r="GF36" s="257">
        <v>-8.4</v>
      </c>
      <c r="GG36" s="362"/>
      <c r="GH36" s="208"/>
      <c r="GI36" s="208" t="s">
        <v>62</v>
      </c>
      <c r="GJ36" s="375">
        <v>7515</v>
      </c>
      <c r="GK36" s="375">
        <v>5439</v>
      </c>
      <c r="GL36" s="375">
        <v>6143</v>
      </c>
      <c r="GM36" s="375">
        <v>19097</v>
      </c>
      <c r="GN36" s="459"/>
      <c r="GO36" s="459"/>
      <c r="GP36" s="459"/>
      <c r="GQ36" s="459"/>
      <c r="GR36" s="459"/>
      <c r="GS36" s="208"/>
      <c r="GT36" s="241"/>
      <c r="GU36" s="470"/>
      <c r="GV36" s="471"/>
      <c r="GW36" s="472"/>
      <c r="GX36" s="472"/>
      <c r="GY36" s="472"/>
      <c r="GZ36" s="440"/>
      <c r="HA36" s="440"/>
      <c r="HB36" s="440"/>
      <c r="HC36" s="440"/>
      <c r="HD36" s="440"/>
      <c r="HE36" s="440"/>
      <c r="HF36" s="440"/>
      <c r="HG36" s="44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333"/>
      <c r="HU36" s="1083"/>
      <c r="HV36" s="1083"/>
      <c r="HW36" s="1083"/>
      <c r="HX36" s="309"/>
      <c r="HY36" s="407"/>
      <c r="HZ36" s="407"/>
      <c r="IA36" s="309"/>
      <c r="IB36" s="407"/>
      <c r="IC36" s="1518"/>
      <c r="ID36" s="1518"/>
      <c r="IE36" s="235"/>
      <c r="IF36" s="1089"/>
      <c r="IG36" s="419"/>
      <c r="IH36" s="521"/>
      <c r="II36" s="521"/>
      <c r="IJ36" s="521"/>
      <c r="IK36" s="521"/>
      <c r="IM36" s="716" t="s">
        <v>182</v>
      </c>
      <c r="IN36" s="308"/>
      <c r="IO36" s="308"/>
      <c r="IP36" s="228"/>
      <c r="IQ36" s="408"/>
      <c r="IR36" s="408"/>
      <c r="IS36" s="236" t="s">
        <v>125</v>
      </c>
      <c r="IT36" s="414">
        <v>259</v>
      </c>
      <c r="IU36" s="422">
        <v>407</v>
      </c>
      <c r="IV36" s="375">
        <v>473</v>
      </c>
      <c r="IW36" s="423">
        <v>1139</v>
      </c>
      <c r="IX36" s="424">
        <v>1047</v>
      </c>
      <c r="IY36" s="1150">
        <v>8.7899999999999991</v>
      </c>
      <c r="IZ36" s="208"/>
      <c r="JA36" s="263" t="s">
        <v>77</v>
      </c>
      <c r="JB36" s="255">
        <v>164.13</v>
      </c>
      <c r="JC36" s="256">
        <v>174.54</v>
      </c>
      <c r="JD36" s="257">
        <v>-5.96</v>
      </c>
      <c r="JE36" s="255">
        <v>98.02</v>
      </c>
      <c r="JF36" s="256">
        <v>115.33</v>
      </c>
      <c r="JG36" s="257">
        <v>-15.01</v>
      </c>
      <c r="JH36" s="255">
        <v>162.58000000000001</v>
      </c>
      <c r="JI36" s="256">
        <v>173.09</v>
      </c>
      <c r="JJ36" s="257">
        <v>-6.07</v>
      </c>
      <c r="JK36" s="362"/>
      <c r="JL36" s="208"/>
      <c r="JM36" s="208" t="s">
        <v>62</v>
      </c>
      <c r="JN36" s="375">
        <v>7274</v>
      </c>
      <c r="JO36" s="375">
        <v>6458</v>
      </c>
      <c r="JP36" s="375">
        <v>7276</v>
      </c>
      <c r="JQ36" s="375">
        <v>21008</v>
      </c>
      <c r="JR36" s="459"/>
      <c r="JS36" s="459"/>
      <c r="JT36" s="459"/>
      <c r="JU36" s="459"/>
      <c r="JV36" s="459"/>
      <c r="JW36" s="208"/>
      <c r="JX36" s="241"/>
      <c r="JY36" s="470"/>
      <c r="JZ36" s="471"/>
      <c r="KA36" s="472"/>
      <c r="KB36" s="472"/>
      <c r="KC36" s="472"/>
      <c r="KD36" s="440"/>
      <c r="KE36" s="440"/>
      <c r="KF36" s="440"/>
      <c r="KG36" s="440"/>
      <c r="KH36" s="440"/>
      <c r="KI36" s="440"/>
      <c r="KJ36" s="440"/>
      <c r="KK36" s="44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333"/>
      <c r="KY36" s="1083"/>
      <c r="KZ36" s="1083"/>
      <c r="LA36" s="1083"/>
      <c r="LB36" s="309"/>
      <c r="LC36" s="407"/>
      <c r="LD36" s="407"/>
      <c r="LE36" s="309"/>
      <c r="LF36" s="407"/>
      <c r="LG36" s="1518"/>
      <c r="LH36" s="1518"/>
      <c r="LI36" s="235"/>
      <c r="LJ36" s="1089"/>
      <c r="LK36" s="419"/>
      <c r="LL36" s="521"/>
      <c r="LM36" s="521"/>
      <c r="LN36" s="521"/>
      <c r="LO36" s="521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2943</v>
      </c>
      <c r="LY36" s="1203">
        <v>2582</v>
      </c>
      <c r="LZ36" s="1204">
        <v>13.98</v>
      </c>
      <c r="MA36" s="206"/>
      <c r="MB36" s="263" t="s">
        <v>77</v>
      </c>
      <c r="MC36" s="255">
        <v>139.53</v>
      </c>
      <c r="MD36" s="548">
        <v>142.28</v>
      </c>
      <c r="ME36" s="257">
        <v>-1.93</v>
      </c>
      <c r="MF36" s="255">
        <v>89.19</v>
      </c>
      <c r="MG36" s="548">
        <v>94.99</v>
      </c>
      <c r="MH36" s="257">
        <v>-6.11</v>
      </c>
      <c r="MI36" s="255">
        <v>138.69999999999999</v>
      </c>
      <c r="MJ36" s="548">
        <v>141.5</v>
      </c>
      <c r="MK36" s="257">
        <v>-1.98</v>
      </c>
      <c r="ML36" s="230"/>
      <c r="MM36" s="230"/>
      <c r="MN36" s="230" t="s">
        <v>62</v>
      </c>
      <c r="MO36" s="721">
        <v>24665</v>
      </c>
      <c r="MP36" s="721">
        <v>20473</v>
      </c>
      <c r="MQ36" s="721">
        <v>19097</v>
      </c>
      <c r="MR36" s="721">
        <v>21008</v>
      </c>
      <c r="MS36" s="721">
        <v>85243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360"/>
      <c r="B37" s="1481"/>
      <c r="C37" s="1481"/>
      <c r="D37" s="360"/>
      <c r="E37" s="1482"/>
      <c r="F37" s="387"/>
      <c r="G37" s="236" t="s">
        <v>126</v>
      </c>
      <c r="H37" s="414">
        <v>1121</v>
      </c>
      <c r="I37" s="422">
        <v>1016</v>
      </c>
      <c r="J37" s="375">
        <v>902</v>
      </c>
      <c r="K37" s="423">
        <v>3039</v>
      </c>
      <c r="L37" s="424">
        <v>3074</v>
      </c>
      <c r="M37" s="1150">
        <v>-1.1399999999999999</v>
      </c>
      <c r="N37" s="208"/>
      <c r="O37" s="266" t="s">
        <v>81</v>
      </c>
      <c r="P37" s="267">
        <v>2975.06</v>
      </c>
      <c r="Q37" s="268">
        <v>2941.1499999999996</v>
      </c>
      <c r="R37" s="269">
        <v>1.1499999999999999</v>
      </c>
      <c r="S37" s="270">
        <v>1563.3100000000002</v>
      </c>
      <c r="T37" s="268">
        <v>1532.25</v>
      </c>
      <c r="U37" s="269">
        <v>2.0299999999999998</v>
      </c>
      <c r="V37" s="270">
        <v>2956.32</v>
      </c>
      <c r="W37" s="268">
        <v>2924.8900000000003</v>
      </c>
      <c r="X37" s="269">
        <v>1.07</v>
      </c>
      <c r="Y37" s="439"/>
      <c r="Z37" s="208"/>
      <c r="AA37" s="208" t="s">
        <v>68</v>
      </c>
      <c r="AB37" s="375">
        <v>8585</v>
      </c>
      <c r="AC37" s="375">
        <v>7815</v>
      </c>
      <c r="AD37" s="375">
        <v>7142</v>
      </c>
      <c r="AE37" s="375">
        <v>23542</v>
      </c>
      <c r="AF37" s="459"/>
      <c r="AG37" s="459"/>
      <c r="AH37" s="459"/>
      <c r="AI37" s="459"/>
      <c r="AJ37" s="459"/>
      <c r="AK37" s="208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2345</v>
      </c>
      <c r="BB37" s="1311">
        <v>1196</v>
      </c>
      <c r="BC37" s="1311">
        <v>2001</v>
      </c>
      <c r="BD37" s="1312">
        <v>0</v>
      </c>
      <c r="BE37" s="1311"/>
      <c r="BF37" s="1311"/>
      <c r="BG37" s="1311"/>
      <c r="BH37" s="1311"/>
      <c r="BI37" s="1313">
        <v>5542</v>
      </c>
      <c r="BJ37" s="1314">
        <v>771</v>
      </c>
      <c r="BK37" s="1315">
        <v>6313</v>
      </c>
      <c r="BL37" s="433"/>
      <c r="BM37" s="1083"/>
      <c r="BN37" s="1083"/>
      <c r="BO37" s="1083"/>
      <c r="BP37" s="1279"/>
      <c r="BQ37" s="1531"/>
      <c r="BR37" s="1531"/>
      <c r="BS37" s="1531"/>
      <c r="BT37" s="441"/>
      <c r="BU37" s="1518"/>
      <c r="BV37" s="1518"/>
      <c r="BW37" s="235"/>
      <c r="BX37" s="1089"/>
      <c r="BY37" s="419"/>
      <c r="BZ37" s="521"/>
      <c r="CA37" s="521"/>
      <c r="CB37" s="521"/>
      <c r="CC37" s="521"/>
      <c r="CE37" s="360"/>
      <c r="CF37" s="1558"/>
      <c r="CG37" s="1558"/>
      <c r="CH37" s="360"/>
      <c r="CI37" s="1488"/>
      <c r="CJ37" s="408"/>
      <c r="CK37" s="236" t="s">
        <v>126</v>
      </c>
      <c r="CL37" s="414">
        <v>338</v>
      </c>
      <c r="CM37" s="422">
        <v>428</v>
      </c>
      <c r="CN37" s="375">
        <v>409</v>
      </c>
      <c r="CO37" s="423">
        <v>1175</v>
      </c>
      <c r="CP37" s="424">
        <v>1137</v>
      </c>
      <c r="CQ37" s="1150">
        <v>3.34</v>
      </c>
      <c r="CR37" s="208"/>
      <c r="CS37" s="540" t="s">
        <v>81</v>
      </c>
      <c r="CT37" s="267">
        <v>3014.32</v>
      </c>
      <c r="CU37" s="268">
        <v>2971.33</v>
      </c>
      <c r="CV37" s="269">
        <v>1.45</v>
      </c>
      <c r="CW37" s="270">
        <v>1541.9</v>
      </c>
      <c r="CX37" s="268">
        <v>1532.62</v>
      </c>
      <c r="CY37" s="269">
        <v>0.61</v>
      </c>
      <c r="CZ37" s="270">
        <v>2985.29</v>
      </c>
      <c r="DA37" s="268">
        <v>2942.2800000000007</v>
      </c>
      <c r="DB37" s="269">
        <v>1.46</v>
      </c>
      <c r="DC37" s="439"/>
      <c r="DD37" s="208"/>
      <c r="DE37" s="208" t="s">
        <v>68</v>
      </c>
      <c r="DF37" s="375">
        <v>6573</v>
      </c>
      <c r="DG37" s="375">
        <v>4454</v>
      </c>
      <c r="DH37" s="375">
        <v>5069</v>
      </c>
      <c r="DI37" s="375">
        <v>16096</v>
      </c>
      <c r="DJ37" s="459"/>
      <c r="DK37" s="459"/>
      <c r="DL37" s="459"/>
      <c r="DM37" s="459"/>
      <c r="DN37" s="459"/>
      <c r="DO37" s="208"/>
      <c r="DP37" s="241"/>
      <c r="DQ37" s="476"/>
      <c r="DR37" s="476"/>
      <c r="DS37" s="476"/>
      <c r="DT37" s="476"/>
      <c r="DU37" s="476"/>
      <c r="DV37" s="955"/>
      <c r="DW37" s="955"/>
      <c r="DX37" s="955"/>
      <c r="DY37" s="955"/>
      <c r="DZ37" s="955"/>
      <c r="EA37" s="955"/>
      <c r="EB37" s="955"/>
      <c r="EC37" s="955"/>
      <c r="ED37" s="1407" t="s">
        <v>53</v>
      </c>
      <c r="EE37" s="1310">
        <v>2672</v>
      </c>
      <c r="EF37" s="1311">
        <v>264</v>
      </c>
      <c r="EG37" s="1311">
        <v>3509</v>
      </c>
      <c r="EH37" s="1312">
        <v>342</v>
      </c>
      <c r="EI37" s="1311"/>
      <c r="EJ37" s="1311"/>
      <c r="EK37" s="1311"/>
      <c r="EL37" s="1311"/>
      <c r="EM37" s="1313">
        <v>6787</v>
      </c>
      <c r="EN37" s="1314">
        <v>871</v>
      </c>
      <c r="EO37" s="1315">
        <v>7658</v>
      </c>
      <c r="EP37" s="433"/>
      <c r="EQ37" s="1083"/>
      <c r="ER37" s="1083"/>
      <c r="ES37" s="1083"/>
      <c r="ET37" s="1279"/>
      <c r="EU37" s="1531"/>
      <c r="EV37" s="1531"/>
      <c r="EW37" s="1531"/>
      <c r="EX37" s="441"/>
      <c r="EY37" s="1518"/>
      <c r="EZ37" s="1518"/>
      <c r="FA37" s="235"/>
      <c r="FB37" s="1089"/>
      <c r="FC37" s="419"/>
      <c r="FD37" s="521"/>
      <c r="FE37" s="521"/>
      <c r="FF37" s="521"/>
      <c r="FG37" s="420"/>
      <c r="FI37" s="360"/>
      <c r="FJ37" s="1565"/>
      <c r="FK37" s="1565"/>
      <c r="FL37" s="360"/>
      <c r="FM37" s="408"/>
      <c r="FN37" s="408"/>
      <c r="FO37" s="236" t="s">
        <v>126</v>
      </c>
      <c r="FP37" s="414">
        <v>311</v>
      </c>
      <c r="FQ37" s="422">
        <v>265</v>
      </c>
      <c r="FR37" s="375">
        <v>294</v>
      </c>
      <c r="FS37" s="423">
        <v>870</v>
      </c>
      <c r="FT37" s="424">
        <v>855</v>
      </c>
      <c r="FU37" s="1150">
        <v>1.75</v>
      </c>
      <c r="FV37" s="742"/>
      <c r="FW37" s="266" t="s">
        <v>81</v>
      </c>
      <c r="FX37" s="267">
        <v>2825.6399999999994</v>
      </c>
      <c r="FY37" s="268">
        <v>2929.5400000000004</v>
      </c>
      <c r="FZ37" s="269">
        <v>-3.55</v>
      </c>
      <c r="GA37" s="270">
        <v>1310.82</v>
      </c>
      <c r="GB37" s="268">
        <v>1341.42</v>
      </c>
      <c r="GC37" s="269">
        <v>-2.2799999999999998</v>
      </c>
      <c r="GD37" s="270">
        <v>2812.71</v>
      </c>
      <c r="GE37" s="268">
        <v>2916.2599999999998</v>
      </c>
      <c r="GF37" s="269">
        <v>-3.55</v>
      </c>
      <c r="GG37" s="439"/>
      <c r="GH37" s="208"/>
      <c r="GI37" s="208" t="s">
        <v>68</v>
      </c>
      <c r="GJ37" s="375">
        <v>7141</v>
      </c>
      <c r="GK37" s="375">
        <v>5998</v>
      </c>
      <c r="GL37" s="375">
        <v>6487</v>
      </c>
      <c r="GM37" s="375">
        <v>19626</v>
      </c>
      <c r="GN37" s="459"/>
      <c r="GO37" s="459"/>
      <c r="GP37" s="459"/>
      <c r="GQ37" s="459"/>
      <c r="GR37" s="459"/>
      <c r="GS37" s="208"/>
      <c r="GT37" s="241"/>
      <c r="GU37" s="470"/>
      <c r="GV37" s="471"/>
      <c r="GW37" s="472"/>
      <c r="GX37" s="472"/>
      <c r="GY37" s="472"/>
      <c r="GZ37" s="440"/>
      <c r="HA37" s="440"/>
      <c r="HB37" s="440"/>
      <c r="HC37" s="440"/>
      <c r="HD37" s="440"/>
      <c r="HE37" s="440"/>
      <c r="HF37" s="440"/>
      <c r="HG37" s="440"/>
      <c r="HH37" s="1309" t="s">
        <v>53</v>
      </c>
      <c r="HI37" s="1310">
        <v>409</v>
      </c>
      <c r="HJ37" s="1311">
        <v>61</v>
      </c>
      <c r="HK37" s="1311">
        <v>1275</v>
      </c>
      <c r="HL37" s="1312">
        <v>80</v>
      </c>
      <c r="HM37" s="1311"/>
      <c r="HN37" s="1311"/>
      <c r="HO37" s="1311"/>
      <c r="HP37" s="1311"/>
      <c r="HQ37" s="1313">
        <v>1825</v>
      </c>
      <c r="HR37" s="1314">
        <v>138</v>
      </c>
      <c r="HS37" s="1315">
        <v>1963</v>
      </c>
      <c r="HT37" s="433"/>
      <c r="HU37" s="1083"/>
      <c r="HV37" s="1083"/>
      <c r="HW37" s="1083"/>
      <c r="HX37" s="1279"/>
      <c r="HY37" s="1531"/>
      <c r="HZ37" s="1531"/>
      <c r="IA37" s="1531"/>
      <c r="IB37" s="441"/>
      <c r="IC37" s="1518"/>
      <c r="ID37" s="1518"/>
      <c r="IE37" s="235"/>
      <c r="IF37" s="1089"/>
      <c r="IG37" s="419"/>
      <c r="IH37" s="521"/>
      <c r="II37" s="521"/>
      <c r="IJ37" s="521"/>
      <c r="IK37" s="521"/>
      <c r="IM37" s="360"/>
      <c r="IN37" s="308"/>
      <c r="IO37" s="308"/>
      <c r="IP37" s="228"/>
      <c r="IQ37" s="408"/>
      <c r="IR37" s="408"/>
      <c r="IS37" s="236" t="s">
        <v>126</v>
      </c>
      <c r="IT37" s="414">
        <v>367</v>
      </c>
      <c r="IU37" s="422">
        <v>325</v>
      </c>
      <c r="IV37" s="375">
        <v>454</v>
      </c>
      <c r="IW37" s="423">
        <v>1146</v>
      </c>
      <c r="IX37" s="424">
        <v>976</v>
      </c>
      <c r="IY37" s="1150">
        <v>17.420000000000002</v>
      </c>
      <c r="IZ37" s="208"/>
      <c r="JA37" s="266" t="s">
        <v>81</v>
      </c>
      <c r="JB37" s="267">
        <v>3094.14</v>
      </c>
      <c r="JC37" s="268">
        <v>3141.55</v>
      </c>
      <c r="JD37" s="269">
        <v>-1.51</v>
      </c>
      <c r="JE37" s="270">
        <v>1370.52</v>
      </c>
      <c r="JF37" s="268">
        <v>1409.04</v>
      </c>
      <c r="JG37" s="269">
        <v>-2.73</v>
      </c>
      <c r="JH37" s="270">
        <v>3053.69</v>
      </c>
      <c r="JI37" s="268">
        <v>3099.19</v>
      </c>
      <c r="JJ37" s="269">
        <v>-1.47</v>
      </c>
      <c r="JK37" s="439"/>
      <c r="JL37" s="208"/>
      <c r="JM37" s="208" t="s">
        <v>68</v>
      </c>
      <c r="JN37" s="375">
        <v>7101</v>
      </c>
      <c r="JO37" s="375">
        <v>6779</v>
      </c>
      <c r="JP37" s="375">
        <v>7020</v>
      </c>
      <c r="JQ37" s="375">
        <v>20900</v>
      </c>
      <c r="JR37" s="459"/>
      <c r="JS37" s="459"/>
      <c r="JT37" s="459"/>
      <c r="JU37" s="459"/>
      <c r="JV37" s="459"/>
      <c r="JW37" s="208"/>
      <c r="JX37" s="241"/>
      <c r="JY37" s="470"/>
      <c r="JZ37" s="471"/>
      <c r="KA37" s="472"/>
      <c r="KB37" s="472"/>
      <c r="KC37" s="472"/>
      <c r="KD37" s="440"/>
      <c r="KE37" s="440"/>
      <c r="KF37" s="440"/>
      <c r="KG37" s="440"/>
      <c r="KH37" s="440"/>
      <c r="KI37" s="440"/>
      <c r="KJ37" s="440"/>
      <c r="KK37" s="440"/>
      <c r="KL37" s="1363" t="s">
        <v>53</v>
      </c>
      <c r="KM37" s="1310">
        <v>4398</v>
      </c>
      <c r="KN37" s="1311">
        <v>1353</v>
      </c>
      <c r="KO37" s="1311">
        <v>4269</v>
      </c>
      <c r="KP37" s="1312">
        <v>92</v>
      </c>
      <c r="KQ37" s="1311"/>
      <c r="KR37" s="1311"/>
      <c r="KS37" s="1311"/>
      <c r="KT37" s="1311"/>
      <c r="KU37" s="1313">
        <v>10112</v>
      </c>
      <c r="KV37" s="1314">
        <v>3643</v>
      </c>
      <c r="KW37" s="1315">
        <v>13755</v>
      </c>
      <c r="KX37" s="433"/>
      <c r="KY37" s="1083"/>
      <c r="KZ37" s="1083"/>
      <c r="LA37" s="1083"/>
      <c r="LB37" s="1279"/>
      <c r="LC37" s="1531"/>
      <c r="LD37" s="1531"/>
      <c r="LE37" s="1531"/>
      <c r="LF37" s="441"/>
      <c r="LG37" s="1518"/>
      <c r="LH37" s="1518"/>
      <c r="LI37" s="235"/>
      <c r="LJ37" s="1089"/>
      <c r="LK37" s="419"/>
      <c r="LL37" s="521"/>
      <c r="LM37" s="521"/>
      <c r="LN37" s="521"/>
      <c r="LO37" s="521"/>
      <c r="LQ37" s="228"/>
      <c r="LR37" s="308"/>
      <c r="LS37" s="308"/>
      <c r="LT37" s="228"/>
      <c r="LU37" s="408"/>
      <c r="LV37" s="408"/>
      <c r="LW37" s="1202" t="s">
        <v>126</v>
      </c>
      <c r="LX37" s="1100">
        <v>6230</v>
      </c>
      <c r="LY37" s="1203">
        <v>6042</v>
      </c>
      <c r="LZ37" s="1204">
        <v>3.11</v>
      </c>
      <c r="MA37" s="206"/>
      <c r="MB37" s="266" t="s">
        <v>81</v>
      </c>
      <c r="MC37" s="267">
        <v>2984.4700000000003</v>
      </c>
      <c r="MD37" s="549">
        <v>3000.0800000000004</v>
      </c>
      <c r="ME37" s="269">
        <v>-0.52</v>
      </c>
      <c r="MF37" s="267">
        <v>1462.8700000000003</v>
      </c>
      <c r="MG37" s="549">
        <v>1466.6000000000001</v>
      </c>
      <c r="MH37" s="269">
        <v>-0.25</v>
      </c>
      <c r="MI37" s="267">
        <v>2959.2699999999995</v>
      </c>
      <c r="MJ37" s="549">
        <v>2974.85</v>
      </c>
      <c r="MK37" s="269">
        <v>-0.52</v>
      </c>
      <c r="ML37" s="230"/>
      <c r="MM37" s="230"/>
      <c r="MN37" s="230" t="s">
        <v>68</v>
      </c>
      <c r="MO37" s="721">
        <v>23542</v>
      </c>
      <c r="MP37" s="721">
        <v>16096</v>
      </c>
      <c r="MQ37" s="721">
        <v>19626</v>
      </c>
      <c r="MR37" s="721">
        <v>20900</v>
      </c>
      <c r="MS37" s="721">
        <v>80164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9824</v>
      </c>
      <c r="NP37" s="1311">
        <v>2874</v>
      </c>
      <c r="NQ37" s="1311">
        <v>11054</v>
      </c>
      <c r="NR37" s="1312">
        <v>514</v>
      </c>
      <c r="NS37" s="1311"/>
      <c r="NT37" s="1311"/>
      <c r="NU37" s="1311"/>
      <c r="NV37" s="1311"/>
      <c r="NW37" s="1313">
        <v>24266</v>
      </c>
      <c r="NX37" s="1314">
        <v>5423</v>
      </c>
      <c r="NY37" s="1315">
        <v>29689</v>
      </c>
      <c r="OA37" s="1362"/>
    </row>
    <row r="38" spans="1:391" ht="22.5" customHeight="1" thickTop="1" x14ac:dyDescent="0.2">
      <c r="A38" s="360"/>
      <c r="B38" s="1481"/>
      <c r="C38" s="1481"/>
      <c r="D38" s="360"/>
      <c r="E38" s="1482"/>
      <c r="F38" s="387"/>
      <c r="G38" s="236" t="s">
        <v>127</v>
      </c>
      <c r="H38" s="414">
        <v>700</v>
      </c>
      <c r="I38" s="422">
        <v>227</v>
      </c>
      <c r="J38" s="375">
        <v>632</v>
      </c>
      <c r="K38" s="423">
        <v>1559</v>
      </c>
      <c r="L38" s="424">
        <v>1578</v>
      </c>
      <c r="M38" s="1150">
        <v>-1.2</v>
      </c>
      <c r="N38" s="208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28"/>
      <c r="Z38" s="208"/>
      <c r="AA38" s="208" t="s">
        <v>73</v>
      </c>
      <c r="AB38" s="375">
        <v>7651</v>
      </c>
      <c r="AC38" s="375">
        <v>6368</v>
      </c>
      <c r="AD38" s="375">
        <v>6599</v>
      </c>
      <c r="AE38" s="375">
        <v>20618</v>
      </c>
      <c r="AF38" s="459"/>
      <c r="AG38" s="459"/>
      <c r="AH38" s="459"/>
      <c r="AI38" s="459"/>
      <c r="AJ38" s="459"/>
      <c r="AK38" s="208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433"/>
      <c r="BM38" s="1083"/>
      <c r="BN38" s="1083"/>
      <c r="BO38" s="1083"/>
      <c r="BP38" s="309"/>
      <c r="BQ38" s="407"/>
      <c r="BR38" s="407"/>
      <c r="BS38" s="407"/>
      <c r="BT38" s="407"/>
      <c r="BU38" s="1518"/>
      <c r="BV38" s="1518"/>
      <c r="BW38" s="235"/>
      <c r="BX38" s="1089"/>
      <c r="BY38" s="419"/>
      <c r="BZ38" s="521"/>
      <c r="CA38" s="521"/>
      <c r="CB38" s="521"/>
      <c r="CC38" s="521"/>
      <c r="CE38" s="360"/>
      <c r="CF38" s="1558"/>
      <c r="CG38" s="1558"/>
      <c r="CH38" s="360"/>
      <c r="CI38" s="1488"/>
      <c r="CJ38" s="408"/>
      <c r="CK38" s="236" t="s">
        <v>127</v>
      </c>
      <c r="CL38" s="414">
        <v>144</v>
      </c>
      <c r="CM38" s="422">
        <v>355</v>
      </c>
      <c r="CN38" s="375">
        <v>279</v>
      </c>
      <c r="CO38" s="423">
        <v>778</v>
      </c>
      <c r="CP38" s="424">
        <v>800</v>
      </c>
      <c r="CQ38" s="1150">
        <v>-2.75</v>
      </c>
      <c r="CR38" s="208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28"/>
      <c r="DD38" s="208"/>
      <c r="DE38" s="208" t="s">
        <v>73</v>
      </c>
      <c r="DF38" s="375">
        <v>7264</v>
      </c>
      <c r="DG38" s="375">
        <v>5439</v>
      </c>
      <c r="DH38" s="375">
        <v>6099</v>
      </c>
      <c r="DI38" s="375">
        <v>18802</v>
      </c>
      <c r="DJ38" s="459"/>
      <c r="DK38" s="459"/>
      <c r="DL38" s="459"/>
      <c r="DM38" s="459"/>
      <c r="DN38" s="459"/>
      <c r="DO38" s="208"/>
      <c r="DP38" s="241"/>
      <c r="DQ38" s="476"/>
      <c r="DR38" s="476"/>
      <c r="DS38" s="476"/>
      <c r="DT38" s="476"/>
      <c r="DU38" s="476"/>
      <c r="DV38" s="955"/>
      <c r="DW38" s="955"/>
      <c r="DX38" s="955"/>
      <c r="DY38" s="955"/>
      <c r="DZ38" s="955"/>
      <c r="EA38" s="955"/>
      <c r="EB38" s="955"/>
      <c r="EC38" s="955"/>
      <c r="ED38" s="1407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433"/>
      <c r="EQ38" s="1083"/>
      <c r="ER38" s="1083"/>
      <c r="ES38" s="1083"/>
      <c r="ET38" s="309"/>
      <c r="EU38" s="407"/>
      <c r="EV38" s="407"/>
      <c r="EW38" s="407"/>
      <c r="EX38" s="407"/>
      <c r="EY38" s="1518"/>
      <c r="EZ38" s="1518"/>
      <c r="FA38" s="235"/>
      <c r="FB38" s="1089"/>
      <c r="FC38" s="419"/>
      <c r="FD38" s="521"/>
      <c r="FE38" s="521"/>
      <c r="FF38" s="521"/>
      <c r="FG38" s="420"/>
      <c r="FI38" s="360"/>
      <c r="FJ38" s="360"/>
      <c r="FK38" s="360"/>
      <c r="FL38" s="360"/>
      <c r="FM38" s="408"/>
      <c r="FN38" s="408"/>
      <c r="FO38" s="236" t="s">
        <v>127</v>
      </c>
      <c r="FP38" s="414">
        <v>18</v>
      </c>
      <c r="FQ38" s="422">
        <v>59</v>
      </c>
      <c r="FR38" s="375">
        <v>42</v>
      </c>
      <c r="FS38" s="423">
        <v>119</v>
      </c>
      <c r="FT38" s="424">
        <v>127</v>
      </c>
      <c r="FU38" s="1150">
        <v>-6.3</v>
      </c>
      <c r="FV38" s="742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228"/>
      <c r="GH38" s="208"/>
      <c r="GI38" s="208" t="s">
        <v>73</v>
      </c>
      <c r="GJ38" s="375">
        <v>5608</v>
      </c>
      <c r="GK38" s="375">
        <v>4893</v>
      </c>
      <c r="GL38" s="375">
        <v>4949</v>
      </c>
      <c r="GM38" s="375">
        <v>15450</v>
      </c>
      <c r="GN38" s="459"/>
      <c r="GO38" s="459"/>
      <c r="GP38" s="459"/>
      <c r="GQ38" s="459"/>
      <c r="GR38" s="459"/>
      <c r="GS38" s="208"/>
      <c r="GT38" s="241"/>
      <c r="GU38" s="470"/>
      <c r="GV38" s="471"/>
      <c r="GW38" s="472"/>
      <c r="GX38" s="472"/>
      <c r="GY38" s="472"/>
      <c r="GZ38" s="440"/>
      <c r="HA38" s="440"/>
      <c r="HB38" s="440"/>
      <c r="HC38" s="440"/>
      <c r="HD38" s="440"/>
      <c r="HE38" s="440"/>
      <c r="HF38" s="440"/>
      <c r="HG38" s="44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433"/>
      <c r="HU38" s="1083"/>
      <c r="HV38" s="1083"/>
      <c r="HW38" s="1083"/>
      <c r="HX38" s="309"/>
      <c r="HY38" s="407"/>
      <c r="HZ38" s="407"/>
      <c r="IA38" s="407"/>
      <c r="IB38" s="407"/>
      <c r="IC38" s="1518"/>
      <c r="ID38" s="1518"/>
      <c r="IE38" s="235"/>
      <c r="IF38" s="1089"/>
      <c r="IG38" s="419"/>
      <c r="IH38" s="521"/>
      <c r="II38" s="521"/>
      <c r="IJ38" s="521"/>
      <c r="IK38" s="521"/>
      <c r="IM38" s="360"/>
      <c r="IN38" s="228"/>
      <c r="IO38" s="228"/>
      <c r="IP38" s="228"/>
      <c r="IQ38" s="408"/>
      <c r="IR38" s="408"/>
      <c r="IS38" s="236" t="s">
        <v>127</v>
      </c>
      <c r="IT38" s="414">
        <v>217</v>
      </c>
      <c r="IU38" s="422">
        <v>218</v>
      </c>
      <c r="IV38" s="375">
        <v>194</v>
      </c>
      <c r="IW38" s="423">
        <v>629</v>
      </c>
      <c r="IX38" s="424">
        <v>778</v>
      </c>
      <c r="IY38" s="1150">
        <v>-19.149999999999999</v>
      </c>
      <c r="IZ38" s="208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228"/>
      <c r="JL38" s="208"/>
      <c r="JM38" s="208" t="s">
        <v>73</v>
      </c>
      <c r="JN38" s="375">
        <v>6059</v>
      </c>
      <c r="JO38" s="375">
        <v>5600</v>
      </c>
      <c r="JP38" s="375">
        <v>6171</v>
      </c>
      <c r="JQ38" s="375">
        <v>17830</v>
      </c>
      <c r="JR38" s="459"/>
      <c r="JS38" s="459"/>
      <c r="JT38" s="459"/>
      <c r="JU38" s="459"/>
      <c r="JV38" s="459"/>
      <c r="JW38" s="208"/>
      <c r="JX38" s="241"/>
      <c r="JY38" s="470"/>
      <c r="JZ38" s="471"/>
      <c r="KA38" s="472"/>
      <c r="KB38" s="472"/>
      <c r="KC38" s="472"/>
      <c r="KD38" s="440"/>
      <c r="KE38" s="440"/>
      <c r="KF38" s="440"/>
      <c r="KG38" s="440"/>
      <c r="KH38" s="440"/>
      <c r="KI38" s="440"/>
      <c r="KJ38" s="440"/>
      <c r="KK38" s="44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433"/>
      <c r="KY38" s="1083"/>
      <c r="KZ38" s="1083"/>
      <c r="LA38" s="1083"/>
      <c r="LB38" s="309"/>
      <c r="LC38" s="407"/>
      <c r="LD38" s="407"/>
      <c r="LE38" s="407"/>
      <c r="LF38" s="407"/>
      <c r="LG38" s="1518"/>
      <c r="LH38" s="1518"/>
      <c r="LI38" s="235"/>
      <c r="LJ38" s="1089"/>
      <c r="LK38" s="419"/>
      <c r="LL38" s="521"/>
      <c r="LM38" s="521"/>
      <c r="LN38" s="521"/>
      <c r="LO38" s="521"/>
      <c r="LQ38" s="228"/>
      <c r="LR38" s="228"/>
      <c r="LS38" s="228"/>
      <c r="LT38" s="228"/>
      <c r="LU38" s="408"/>
      <c r="LV38" s="408"/>
      <c r="LW38" s="1202" t="s">
        <v>127</v>
      </c>
      <c r="LX38" s="1100">
        <v>3085</v>
      </c>
      <c r="LY38" s="1203">
        <v>3283</v>
      </c>
      <c r="LZ38" s="1204">
        <v>-6.03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20618</v>
      </c>
      <c r="MP38" s="721">
        <v>18802</v>
      </c>
      <c r="MQ38" s="721">
        <v>15450</v>
      </c>
      <c r="MR38" s="721">
        <v>17830</v>
      </c>
      <c r="MS38" s="721">
        <v>72700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360"/>
      <c r="B39" s="1481"/>
      <c r="C39" s="1481"/>
      <c r="D39" s="360"/>
      <c r="E39" s="1482"/>
      <c r="F39" s="387"/>
      <c r="G39" s="236" t="s">
        <v>128</v>
      </c>
      <c r="H39" s="414">
        <v>236</v>
      </c>
      <c r="I39" s="422">
        <v>1855</v>
      </c>
      <c r="J39" s="375">
        <v>1165</v>
      </c>
      <c r="K39" s="423">
        <v>3256</v>
      </c>
      <c r="L39" s="424">
        <v>3405</v>
      </c>
      <c r="M39" s="1150">
        <v>-4.38</v>
      </c>
      <c r="N39" s="208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28"/>
      <c r="Z39" s="208"/>
      <c r="AA39" s="208" t="s">
        <v>78</v>
      </c>
      <c r="AB39" s="375">
        <v>4774</v>
      </c>
      <c r="AC39" s="375">
        <v>5490</v>
      </c>
      <c r="AD39" s="375">
        <v>6384</v>
      </c>
      <c r="AE39" s="375">
        <v>16648</v>
      </c>
      <c r="AF39" s="459"/>
      <c r="AG39" s="459"/>
      <c r="AH39" s="459"/>
      <c r="AI39" s="459"/>
      <c r="AJ39" s="459"/>
      <c r="AK39" s="208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17771</v>
      </c>
      <c r="BB39" s="1318">
        <v>1522</v>
      </c>
      <c r="BC39" s="1318">
        <v>61738</v>
      </c>
      <c r="BD39" s="1319">
        <v>9763</v>
      </c>
      <c r="BE39" s="1318"/>
      <c r="BF39" s="1318"/>
      <c r="BG39" s="1318"/>
      <c r="BH39" s="1318"/>
      <c r="BI39" s="1320">
        <v>90794</v>
      </c>
      <c r="BJ39" s="1314">
        <v>5223</v>
      </c>
      <c r="BK39" s="1315">
        <v>96017</v>
      </c>
      <c r="BL39" s="433"/>
      <c r="BM39" s="1083"/>
      <c r="BN39" s="1083"/>
      <c r="BO39" s="1083"/>
      <c r="BP39" s="309"/>
      <c r="BQ39" s="407"/>
      <c r="BR39" s="407"/>
      <c r="BS39" s="407"/>
      <c r="BT39" s="407"/>
      <c r="BU39" s="1518"/>
      <c r="BV39" s="1518"/>
      <c r="BW39" s="235"/>
      <c r="BX39" s="1089"/>
      <c r="BY39" s="419"/>
      <c r="BZ39" s="521"/>
      <c r="CA39" s="521"/>
      <c r="CB39" s="521"/>
      <c r="CC39" s="521"/>
      <c r="CE39" s="360"/>
      <c r="CF39" s="1558"/>
      <c r="CG39" s="1558"/>
      <c r="CH39" s="360"/>
      <c r="CI39" s="1488"/>
      <c r="CJ39" s="408"/>
      <c r="CK39" s="236" t="s">
        <v>128</v>
      </c>
      <c r="CL39" s="414">
        <v>365</v>
      </c>
      <c r="CM39" s="422">
        <v>481</v>
      </c>
      <c r="CN39" s="375">
        <v>191</v>
      </c>
      <c r="CO39" s="423">
        <v>1037</v>
      </c>
      <c r="CP39" s="424">
        <v>1066</v>
      </c>
      <c r="CQ39" s="1150">
        <v>-2.72</v>
      </c>
      <c r="CR39" s="208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28"/>
      <c r="DD39" s="208"/>
      <c r="DE39" s="208" t="s">
        <v>78</v>
      </c>
      <c r="DF39" s="375">
        <v>5180</v>
      </c>
      <c r="DG39" s="375">
        <v>4256</v>
      </c>
      <c r="DH39" s="375">
        <v>4372</v>
      </c>
      <c r="DI39" s="375">
        <v>13808</v>
      </c>
      <c r="DJ39" s="459"/>
      <c r="DK39" s="459"/>
      <c r="DL39" s="459"/>
      <c r="DM39" s="459"/>
      <c r="DN39" s="459"/>
      <c r="DO39" s="208"/>
      <c r="DP39" s="1086"/>
      <c r="DQ39" s="476"/>
      <c r="DR39" s="476"/>
      <c r="DS39" s="476"/>
      <c r="DT39" s="476"/>
      <c r="DU39" s="476"/>
      <c r="DV39" s="955"/>
      <c r="DW39" s="955"/>
      <c r="DX39" s="955"/>
      <c r="DY39" s="955"/>
      <c r="DZ39" s="955"/>
      <c r="EA39" s="955"/>
      <c r="EB39" s="955"/>
      <c r="EC39" s="955"/>
      <c r="ED39" s="1407" t="s">
        <v>64</v>
      </c>
      <c r="EE39" s="1317">
        <v>18560</v>
      </c>
      <c r="EF39" s="1318">
        <v>1784</v>
      </c>
      <c r="EG39" s="1318">
        <v>67674</v>
      </c>
      <c r="EH39" s="1319">
        <v>10288</v>
      </c>
      <c r="EI39" s="1318"/>
      <c r="EJ39" s="1318"/>
      <c r="EK39" s="1318"/>
      <c r="EL39" s="1318"/>
      <c r="EM39" s="1320">
        <v>98306</v>
      </c>
      <c r="EN39" s="1314">
        <v>6509</v>
      </c>
      <c r="EO39" s="1315">
        <v>104815</v>
      </c>
      <c r="EP39" s="433"/>
      <c r="EQ39" s="1083"/>
      <c r="ER39" s="1083"/>
      <c r="ES39" s="1083"/>
      <c r="ET39" s="309"/>
      <c r="EU39" s="407"/>
      <c r="EV39" s="407"/>
      <c r="EW39" s="407"/>
      <c r="EX39" s="407"/>
      <c r="EY39" s="1518"/>
      <c r="EZ39" s="1518"/>
      <c r="FA39" s="235"/>
      <c r="FB39" s="1089"/>
      <c r="FC39" s="419"/>
      <c r="FD39" s="521"/>
      <c r="FE39" s="521"/>
      <c r="FF39" s="521"/>
      <c r="FG39" s="420"/>
      <c r="FI39" s="360"/>
      <c r="FJ39" s="287"/>
      <c r="FK39" s="287"/>
      <c r="FL39" s="360"/>
      <c r="FM39" s="408"/>
      <c r="FN39" s="408"/>
      <c r="FO39" s="236" t="s">
        <v>128</v>
      </c>
      <c r="FP39" s="414">
        <v>459</v>
      </c>
      <c r="FQ39" s="422">
        <v>512</v>
      </c>
      <c r="FR39" s="375">
        <v>435</v>
      </c>
      <c r="FS39" s="423">
        <v>1406</v>
      </c>
      <c r="FT39" s="424">
        <v>1360</v>
      </c>
      <c r="FU39" s="1150">
        <v>3.38</v>
      </c>
      <c r="FV39" s="742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228"/>
      <c r="GH39" s="208"/>
      <c r="GI39" s="208" t="s">
        <v>78</v>
      </c>
      <c r="GJ39" s="375">
        <v>3670</v>
      </c>
      <c r="GK39" s="375">
        <v>3696</v>
      </c>
      <c r="GL39" s="375">
        <v>4553</v>
      </c>
      <c r="GM39" s="375">
        <v>11919</v>
      </c>
      <c r="GN39" s="459"/>
      <c r="GO39" s="459"/>
      <c r="GP39" s="459"/>
      <c r="GQ39" s="459"/>
      <c r="GR39" s="459"/>
      <c r="GS39" s="208"/>
      <c r="GT39" s="1086"/>
      <c r="GU39" s="470"/>
      <c r="GV39" s="471"/>
      <c r="GW39" s="472"/>
      <c r="GX39" s="472"/>
      <c r="GY39" s="472"/>
      <c r="GZ39" s="440"/>
      <c r="HA39" s="440"/>
      <c r="HB39" s="440"/>
      <c r="HC39" s="440"/>
      <c r="HD39" s="440"/>
      <c r="HE39" s="440"/>
      <c r="HF39" s="440"/>
      <c r="HG39" s="440"/>
      <c r="HH39" s="1309" t="s">
        <v>64</v>
      </c>
      <c r="HI39" s="1317">
        <v>17789</v>
      </c>
      <c r="HJ39" s="1318">
        <v>1564</v>
      </c>
      <c r="HK39" s="1318">
        <v>45852</v>
      </c>
      <c r="HL39" s="1319">
        <v>6324</v>
      </c>
      <c r="HM39" s="1318"/>
      <c r="HN39" s="1318"/>
      <c r="HO39" s="1318"/>
      <c r="HP39" s="1318"/>
      <c r="HQ39" s="1320">
        <v>71529</v>
      </c>
      <c r="HR39" s="1314">
        <v>1755</v>
      </c>
      <c r="HS39" s="1315">
        <v>73284</v>
      </c>
      <c r="HT39" s="433"/>
      <c r="HU39" s="1083"/>
      <c r="HV39" s="1083"/>
      <c r="HW39" s="1083"/>
      <c r="HX39" s="309"/>
      <c r="HY39" s="407"/>
      <c r="HZ39" s="407"/>
      <c r="IA39" s="407"/>
      <c r="IB39" s="407"/>
      <c r="IC39" s="1518"/>
      <c r="ID39" s="1518"/>
      <c r="IE39" s="235"/>
      <c r="IF39" s="1089"/>
      <c r="IG39" s="419"/>
      <c r="IH39" s="521"/>
      <c r="II39" s="521"/>
      <c r="IJ39" s="521"/>
      <c r="IK39" s="521"/>
      <c r="IM39" s="360"/>
      <c r="IN39" s="311"/>
      <c r="IO39" s="311"/>
      <c r="IP39" s="228"/>
      <c r="IQ39" s="408"/>
      <c r="IR39" s="408"/>
      <c r="IS39" s="236" t="s">
        <v>128</v>
      </c>
      <c r="IT39" s="414">
        <v>487</v>
      </c>
      <c r="IU39" s="422">
        <v>444</v>
      </c>
      <c r="IV39" s="375">
        <v>363</v>
      </c>
      <c r="IW39" s="423">
        <v>1294</v>
      </c>
      <c r="IX39" s="424">
        <v>1214</v>
      </c>
      <c r="IY39" s="1150">
        <v>6.59</v>
      </c>
      <c r="IZ39" s="208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228"/>
      <c r="JL39" s="208"/>
      <c r="JM39" s="208" t="s">
        <v>78</v>
      </c>
      <c r="JN39" s="375">
        <v>3921</v>
      </c>
      <c r="JO39" s="375">
        <v>2988</v>
      </c>
      <c r="JP39" s="375">
        <v>4608</v>
      </c>
      <c r="JQ39" s="375">
        <v>11517</v>
      </c>
      <c r="JR39" s="459"/>
      <c r="JS39" s="459"/>
      <c r="JT39" s="459"/>
      <c r="JU39" s="459"/>
      <c r="JV39" s="459"/>
      <c r="JW39" s="208"/>
      <c r="JX39" s="1086"/>
      <c r="JY39" s="470"/>
      <c r="JZ39" s="471"/>
      <c r="KA39" s="472"/>
      <c r="KB39" s="472"/>
      <c r="KC39" s="472"/>
      <c r="KD39" s="440"/>
      <c r="KE39" s="440"/>
      <c r="KF39" s="440"/>
      <c r="KG39" s="440"/>
      <c r="KH39" s="440"/>
      <c r="KI39" s="440"/>
      <c r="KJ39" s="440"/>
      <c r="KK39" s="440"/>
      <c r="KL39" s="1363" t="s">
        <v>64</v>
      </c>
      <c r="KM39" s="1317">
        <v>18012</v>
      </c>
      <c r="KN39" s="1318">
        <v>1294</v>
      </c>
      <c r="KO39" s="1318">
        <v>45061</v>
      </c>
      <c r="KP39" s="1319">
        <v>9594</v>
      </c>
      <c r="KQ39" s="1318"/>
      <c r="KR39" s="1318"/>
      <c r="KS39" s="1318"/>
      <c r="KT39" s="1318"/>
      <c r="KU39" s="1320">
        <v>73961</v>
      </c>
      <c r="KV39" s="1314">
        <v>8025</v>
      </c>
      <c r="KW39" s="1315">
        <v>81986</v>
      </c>
      <c r="KX39" s="433"/>
      <c r="KY39" s="1083"/>
      <c r="KZ39" s="1083"/>
      <c r="LA39" s="1083"/>
      <c r="LB39" s="309"/>
      <c r="LC39" s="407"/>
      <c r="LD39" s="407"/>
      <c r="LE39" s="407"/>
      <c r="LF39" s="407"/>
      <c r="LG39" s="1518"/>
      <c r="LH39" s="1518"/>
      <c r="LI39" s="235"/>
      <c r="LJ39" s="1089"/>
      <c r="LK39" s="419"/>
      <c r="LL39" s="521"/>
      <c r="LM39" s="521"/>
      <c r="LN39" s="521"/>
      <c r="LO39" s="521"/>
      <c r="LQ39" s="228"/>
      <c r="LR39" s="311"/>
      <c r="LS39" s="311"/>
      <c r="LT39" s="228"/>
      <c r="LU39" s="408"/>
      <c r="LV39" s="408"/>
      <c r="LW39" s="1202" t="s">
        <v>128</v>
      </c>
      <c r="LX39" s="1100">
        <v>6993</v>
      </c>
      <c r="LY39" s="1203">
        <v>7045</v>
      </c>
      <c r="LZ39" s="1204">
        <v>-0.74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16648</v>
      </c>
      <c r="MP39" s="721">
        <v>13808</v>
      </c>
      <c r="MQ39" s="721">
        <v>11919</v>
      </c>
      <c r="MR39" s="721">
        <v>11517</v>
      </c>
      <c r="MS39" s="721">
        <v>53892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72132</v>
      </c>
      <c r="NP39" s="1318">
        <v>6164</v>
      </c>
      <c r="NQ39" s="1318">
        <v>220325</v>
      </c>
      <c r="NR39" s="1319">
        <v>35969</v>
      </c>
      <c r="NS39" s="1318"/>
      <c r="NT39" s="1318"/>
      <c r="NU39" s="1318"/>
      <c r="NV39" s="1318"/>
      <c r="NW39" s="1320">
        <v>334590</v>
      </c>
      <c r="NX39" s="1314">
        <v>21512</v>
      </c>
      <c r="NY39" s="1315">
        <v>356102</v>
      </c>
    </row>
    <row r="40" spans="1:391" ht="22.5" customHeight="1" x14ac:dyDescent="0.2">
      <c r="A40" s="360"/>
      <c r="B40" s="1481"/>
      <c r="C40" s="1481"/>
      <c r="D40" s="360"/>
      <c r="E40" s="1488"/>
      <c r="F40" s="408"/>
      <c r="G40" s="236" t="s">
        <v>129</v>
      </c>
      <c r="H40" s="414">
        <v>667</v>
      </c>
      <c r="I40" s="422">
        <v>627</v>
      </c>
      <c r="J40" s="375">
        <v>313</v>
      </c>
      <c r="K40" s="423">
        <v>1607</v>
      </c>
      <c r="L40" s="424">
        <v>1504</v>
      </c>
      <c r="M40" s="1150">
        <v>6.85</v>
      </c>
      <c r="N40" s="208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28"/>
      <c r="Z40" s="208"/>
      <c r="AA40" s="208" t="s">
        <v>82</v>
      </c>
      <c r="AB40" s="375">
        <v>5139</v>
      </c>
      <c r="AC40" s="375">
        <v>3826</v>
      </c>
      <c r="AD40" s="375">
        <v>4030</v>
      </c>
      <c r="AE40" s="375">
        <v>12995</v>
      </c>
      <c r="AF40" s="459"/>
      <c r="AG40" s="459"/>
      <c r="AH40" s="459"/>
      <c r="AI40" s="459"/>
      <c r="AJ40" s="459"/>
      <c r="AK40" s="208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39182</v>
      </c>
      <c r="BB40" s="1318">
        <v>6330</v>
      </c>
      <c r="BC40" s="1318">
        <v>162038</v>
      </c>
      <c r="BD40" s="1319">
        <v>17320</v>
      </c>
      <c r="BE40" s="1318"/>
      <c r="BF40" s="1318"/>
      <c r="BG40" s="1318"/>
      <c r="BH40" s="1318"/>
      <c r="BI40" s="1320">
        <v>224870</v>
      </c>
      <c r="BJ40" s="1314">
        <v>16208</v>
      </c>
      <c r="BK40" s="1315">
        <v>241078</v>
      </c>
      <c r="BL40" s="433"/>
      <c r="BM40" s="1083"/>
      <c r="BN40" s="1083"/>
      <c r="BO40" s="1083"/>
      <c r="BP40" s="309"/>
      <c r="BQ40" s="407"/>
      <c r="BR40" s="407"/>
      <c r="BS40" s="407"/>
      <c r="BT40" s="407"/>
      <c r="BU40" s="1518"/>
      <c r="BV40" s="1518"/>
      <c r="BW40" s="235"/>
      <c r="BX40" s="1089"/>
      <c r="BY40" s="419"/>
      <c r="BZ40" s="521"/>
      <c r="CA40" s="521"/>
      <c r="CB40" s="521"/>
      <c r="CC40" s="521"/>
      <c r="CE40" s="360"/>
      <c r="CF40" s="1558"/>
      <c r="CG40" s="1558"/>
      <c r="CH40" s="360"/>
      <c r="CI40" s="1488"/>
      <c r="CJ40" s="408"/>
      <c r="CK40" s="236" t="s">
        <v>129</v>
      </c>
      <c r="CL40" s="414">
        <v>82</v>
      </c>
      <c r="CM40" s="422">
        <v>60</v>
      </c>
      <c r="CN40" s="375">
        <v>119</v>
      </c>
      <c r="CO40" s="423">
        <v>261</v>
      </c>
      <c r="CP40" s="424">
        <v>216</v>
      </c>
      <c r="CQ40" s="1150">
        <v>20.83</v>
      </c>
      <c r="CR40" s="208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28"/>
      <c r="DD40" s="208"/>
      <c r="DE40" s="208" t="s">
        <v>82</v>
      </c>
      <c r="DF40" s="375">
        <v>3767</v>
      </c>
      <c r="DG40" s="375">
        <v>2750</v>
      </c>
      <c r="DH40" s="375">
        <v>3836</v>
      </c>
      <c r="DI40" s="375">
        <v>10353</v>
      </c>
      <c r="DJ40" s="459"/>
      <c r="DK40" s="459"/>
      <c r="DL40" s="459"/>
      <c r="DM40" s="459"/>
      <c r="DN40" s="459"/>
      <c r="DO40" s="208"/>
      <c r="DP40" s="472"/>
      <c r="DQ40" s="957"/>
      <c r="DR40" s="957"/>
      <c r="DS40" s="958"/>
      <c r="DT40" s="957"/>
      <c r="DU40" s="957"/>
      <c r="DV40" s="955"/>
      <c r="DW40" s="955"/>
      <c r="DX40" s="955"/>
      <c r="DY40" s="955"/>
      <c r="DZ40" s="955"/>
      <c r="EA40" s="955"/>
      <c r="EB40" s="955"/>
      <c r="EC40" s="955"/>
      <c r="ED40" s="1407" t="s">
        <v>70</v>
      </c>
      <c r="EE40" s="1317">
        <v>40034</v>
      </c>
      <c r="EF40" s="1318">
        <v>4251</v>
      </c>
      <c r="EG40" s="1318">
        <v>148462</v>
      </c>
      <c r="EH40" s="1319">
        <v>25744</v>
      </c>
      <c r="EI40" s="1318"/>
      <c r="EJ40" s="1318"/>
      <c r="EK40" s="1318"/>
      <c r="EL40" s="1318"/>
      <c r="EM40" s="1320">
        <v>218491</v>
      </c>
      <c r="EN40" s="1314">
        <v>21899</v>
      </c>
      <c r="EO40" s="1315">
        <v>240390</v>
      </c>
      <c r="EP40" s="433"/>
      <c r="EQ40" s="1083"/>
      <c r="ER40" s="1083"/>
      <c r="ES40" s="1083"/>
      <c r="ET40" s="309"/>
      <c r="EU40" s="407"/>
      <c r="EV40" s="407"/>
      <c r="EW40" s="407"/>
      <c r="EX40" s="407"/>
      <c r="EY40" s="1518"/>
      <c r="EZ40" s="1518"/>
      <c r="FA40" s="235"/>
      <c r="FB40" s="1089"/>
      <c r="FC40" s="419"/>
      <c r="FD40" s="521"/>
      <c r="FE40" s="521"/>
      <c r="FF40" s="521"/>
      <c r="FG40" s="420"/>
      <c r="FI40" s="360"/>
      <c r="FJ40" s="287"/>
      <c r="FK40" s="287"/>
      <c r="FL40" s="360"/>
      <c r="FM40" s="408"/>
      <c r="FN40" s="408"/>
      <c r="FO40" s="236" t="s">
        <v>129</v>
      </c>
      <c r="FP40" s="414">
        <v>163</v>
      </c>
      <c r="FQ40" s="422">
        <v>69</v>
      </c>
      <c r="FR40" s="375">
        <v>113</v>
      </c>
      <c r="FS40" s="423">
        <v>345</v>
      </c>
      <c r="FT40" s="424">
        <v>327</v>
      </c>
      <c r="FU40" s="1150">
        <v>5.5</v>
      </c>
      <c r="FV40" s="742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228"/>
      <c r="GH40" s="208"/>
      <c r="GI40" s="208" t="s">
        <v>82</v>
      </c>
      <c r="GJ40" s="375">
        <v>2115</v>
      </c>
      <c r="GK40" s="375">
        <v>2374</v>
      </c>
      <c r="GL40" s="375">
        <v>2575</v>
      </c>
      <c r="GM40" s="375">
        <v>7064</v>
      </c>
      <c r="GN40" s="459"/>
      <c r="GO40" s="459"/>
      <c r="GP40" s="459"/>
      <c r="GQ40" s="459"/>
      <c r="GR40" s="459"/>
      <c r="GS40" s="208"/>
      <c r="GT40" s="472"/>
      <c r="GU40" s="1086"/>
      <c r="GV40" s="1086"/>
      <c r="GW40" s="315"/>
      <c r="GX40" s="1086"/>
      <c r="GY40" s="1086"/>
      <c r="GZ40" s="440"/>
      <c r="HA40" s="440"/>
      <c r="HB40" s="440"/>
      <c r="HC40" s="440"/>
      <c r="HD40" s="440"/>
      <c r="HE40" s="440"/>
      <c r="HF40" s="440"/>
      <c r="HG40" s="440"/>
      <c r="HH40" s="1309" t="s">
        <v>70</v>
      </c>
      <c r="HI40" s="1317">
        <v>30780</v>
      </c>
      <c r="HJ40" s="1318">
        <v>5119</v>
      </c>
      <c r="HK40" s="1318">
        <v>126542</v>
      </c>
      <c r="HL40" s="1319">
        <v>15049</v>
      </c>
      <c r="HM40" s="1318"/>
      <c r="HN40" s="1318"/>
      <c r="HO40" s="1318"/>
      <c r="HP40" s="1318"/>
      <c r="HQ40" s="1320">
        <v>177490</v>
      </c>
      <c r="HR40" s="1314">
        <v>7811</v>
      </c>
      <c r="HS40" s="1315">
        <v>185301</v>
      </c>
      <c r="HT40" s="433"/>
      <c r="HU40" s="1083"/>
      <c r="HV40" s="1083"/>
      <c r="HW40" s="1083"/>
      <c r="HX40" s="309"/>
      <c r="HY40" s="407"/>
      <c r="HZ40" s="407"/>
      <c r="IA40" s="407"/>
      <c r="IB40" s="407"/>
      <c r="IC40" s="1518"/>
      <c r="ID40" s="1518"/>
      <c r="IE40" s="235"/>
      <c r="IF40" s="1089"/>
      <c r="IG40" s="419"/>
      <c r="IH40" s="521"/>
      <c r="II40" s="521"/>
      <c r="IJ40" s="521"/>
      <c r="IK40" s="521"/>
      <c r="IM40" s="360"/>
      <c r="IN40" s="311"/>
      <c r="IO40" s="311"/>
      <c r="IP40" s="228"/>
      <c r="IQ40" s="408"/>
      <c r="IR40" s="408"/>
      <c r="IS40" s="236" t="s">
        <v>129</v>
      </c>
      <c r="IT40" s="414">
        <v>103</v>
      </c>
      <c r="IU40" s="422">
        <v>67</v>
      </c>
      <c r="IV40" s="375">
        <v>140</v>
      </c>
      <c r="IW40" s="423">
        <v>310</v>
      </c>
      <c r="IX40" s="424">
        <v>227</v>
      </c>
      <c r="IY40" s="1150">
        <v>36.56</v>
      </c>
      <c r="IZ40" s="208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228"/>
      <c r="JL40" s="208"/>
      <c r="JM40" s="208" t="s">
        <v>82</v>
      </c>
      <c r="JN40" s="375">
        <v>3150</v>
      </c>
      <c r="JO40" s="375">
        <v>2992</v>
      </c>
      <c r="JP40" s="375">
        <v>3470</v>
      </c>
      <c r="JQ40" s="375">
        <v>9612</v>
      </c>
      <c r="JR40" s="459"/>
      <c r="JS40" s="459"/>
      <c r="JT40" s="459"/>
      <c r="JU40" s="459"/>
      <c r="JV40" s="459"/>
      <c r="JW40" s="208"/>
      <c r="JX40" s="472"/>
      <c r="JY40" s="1086"/>
      <c r="JZ40" s="1086"/>
      <c r="KA40" s="315"/>
      <c r="KB40" s="1086"/>
      <c r="KC40" s="1086"/>
      <c r="KD40" s="440"/>
      <c r="KE40" s="440"/>
      <c r="KF40" s="440"/>
      <c r="KG40" s="440"/>
      <c r="KH40" s="440"/>
      <c r="KI40" s="440"/>
      <c r="KJ40" s="440"/>
      <c r="KK40" s="440"/>
      <c r="KL40" s="1363" t="s">
        <v>70</v>
      </c>
      <c r="KM40" s="1317">
        <v>33644</v>
      </c>
      <c r="KN40" s="1318">
        <v>4801</v>
      </c>
      <c r="KO40" s="1318">
        <v>144480</v>
      </c>
      <c r="KP40" s="1319">
        <v>26715</v>
      </c>
      <c r="KQ40" s="1318"/>
      <c r="KR40" s="1318"/>
      <c r="KS40" s="1318"/>
      <c r="KT40" s="1318"/>
      <c r="KU40" s="1320">
        <v>209640</v>
      </c>
      <c r="KV40" s="1314">
        <v>25665</v>
      </c>
      <c r="KW40" s="1315">
        <v>235305</v>
      </c>
      <c r="KX40" s="433"/>
      <c r="KY40" s="1083"/>
      <c r="KZ40" s="1083"/>
      <c r="LA40" s="1083"/>
      <c r="LB40" s="309"/>
      <c r="LC40" s="407"/>
      <c r="LD40" s="407"/>
      <c r="LE40" s="407"/>
      <c r="LF40" s="407"/>
      <c r="LG40" s="1518"/>
      <c r="LH40" s="1518"/>
      <c r="LI40" s="235"/>
      <c r="LJ40" s="1089"/>
      <c r="LK40" s="419"/>
      <c r="LL40" s="521"/>
      <c r="LM40" s="521"/>
      <c r="LN40" s="521"/>
      <c r="LO40" s="521"/>
      <c r="LQ40" s="228"/>
      <c r="LR40" s="311"/>
      <c r="LS40" s="311"/>
      <c r="LT40" s="228"/>
      <c r="LU40" s="164"/>
      <c r="LV40" s="164"/>
      <c r="LW40" s="1202" t="s">
        <v>129</v>
      </c>
      <c r="LX40" s="1100">
        <v>2523</v>
      </c>
      <c r="LY40" s="1203">
        <v>2274</v>
      </c>
      <c r="LZ40" s="1204">
        <v>10.95</v>
      </c>
      <c r="MA40" s="206"/>
      <c r="MB40" s="275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12995</v>
      </c>
      <c r="MP40" s="721">
        <v>10353</v>
      </c>
      <c r="MQ40" s="721">
        <v>7064</v>
      </c>
      <c r="MR40" s="721">
        <v>9612</v>
      </c>
      <c r="MS40" s="721">
        <v>40024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143640</v>
      </c>
      <c r="NP40" s="1318">
        <v>20501</v>
      </c>
      <c r="NQ40" s="1318">
        <v>581522</v>
      </c>
      <c r="NR40" s="1319">
        <v>84828</v>
      </c>
      <c r="NS40" s="1318"/>
      <c r="NT40" s="1318"/>
      <c r="NU40" s="1318"/>
      <c r="NV40" s="1318"/>
      <c r="NW40" s="1320">
        <v>830491</v>
      </c>
      <c r="NX40" s="1314">
        <v>71583</v>
      </c>
      <c r="NY40" s="1315">
        <v>902074</v>
      </c>
    </row>
    <row r="41" spans="1:391" ht="22.5" customHeight="1" thickBot="1" x14ac:dyDescent="0.25">
      <c r="A41" s="360"/>
      <c r="B41" s="1481"/>
      <c r="C41" s="1481"/>
      <c r="D41" s="360"/>
      <c r="E41" s="1488"/>
      <c r="F41" s="408"/>
      <c r="G41" s="236" t="s">
        <v>130</v>
      </c>
      <c r="H41" s="414">
        <v>195</v>
      </c>
      <c r="I41" s="422">
        <v>74</v>
      </c>
      <c r="J41" s="375">
        <v>109</v>
      </c>
      <c r="K41" s="423">
        <v>378</v>
      </c>
      <c r="L41" s="424">
        <v>384</v>
      </c>
      <c r="M41" s="1150">
        <v>-1.56</v>
      </c>
      <c r="N41" s="208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28"/>
      <c r="Z41" s="425" t="s">
        <v>63</v>
      </c>
      <c r="AA41" s="425"/>
      <c r="AB41" s="477">
        <v>2.57</v>
      </c>
      <c r="AC41" s="477">
        <v>2.75</v>
      </c>
      <c r="AD41" s="477">
        <v>2.76</v>
      </c>
      <c r="AE41" s="477">
        <v>2.69</v>
      </c>
      <c r="AF41" s="458"/>
      <c r="AG41" s="458"/>
      <c r="AH41" s="458"/>
      <c r="AI41" s="458"/>
      <c r="AJ41" s="458"/>
      <c r="AK41" s="208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39170</v>
      </c>
      <c r="BB41" s="1323">
        <v>7011</v>
      </c>
      <c r="BC41" s="1323">
        <v>267086</v>
      </c>
      <c r="BD41" s="1319">
        <v>1727</v>
      </c>
      <c r="BE41" s="1318"/>
      <c r="BF41" s="1318"/>
      <c r="BG41" s="1318"/>
      <c r="BH41" s="1318"/>
      <c r="BI41" s="1320">
        <v>314994</v>
      </c>
      <c r="BJ41" s="1314">
        <v>5086</v>
      </c>
      <c r="BK41" s="1315">
        <v>320080</v>
      </c>
      <c r="BL41" s="433"/>
      <c r="BM41" s="1083"/>
      <c r="BN41" s="1083"/>
      <c r="BO41" s="1083"/>
      <c r="BP41" s="309"/>
      <c r="BQ41" s="309"/>
      <c r="BR41" s="309"/>
      <c r="BS41" s="309"/>
      <c r="BT41" s="407"/>
      <c r="BU41" s="1518"/>
      <c r="BV41" s="1518"/>
      <c r="BW41" s="235"/>
      <c r="BX41" s="1089"/>
      <c r="BY41" s="419"/>
      <c r="BZ41" s="521"/>
      <c r="CA41" s="521"/>
      <c r="CB41" s="521"/>
      <c r="CC41" s="521"/>
      <c r="CE41" s="360"/>
      <c r="CF41" s="1558"/>
      <c r="CG41" s="1558"/>
      <c r="CH41" s="360"/>
      <c r="CI41" s="1488"/>
      <c r="CJ41" s="408"/>
      <c r="CK41" s="236" t="s">
        <v>130</v>
      </c>
      <c r="CL41" s="414">
        <v>52</v>
      </c>
      <c r="CM41" s="422">
        <v>176</v>
      </c>
      <c r="CN41" s="375">
        <v>190</v>
      </c>
      <c r="CO41" s="423">
        <v>418</v>
      </c>
      <c r="CP41" s="424">
        <v>408</v>
      </c>
      <c r="CQ41" s="1150">
        <v>2.4500000000000002</v>
      </c>
      <c r="CR41" s="208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28"/>
      <c r="DD41" s="425" t="s">
        <v>63</v>
      </c>
      <c r="DE41" s="425"/>
      <c r="DF41" s="477">
        <v>2.73</v>
      </c>
      <c r="DG41" s="477">
        <v>2.7</v>
      </c>
      <c r="DH41" s="477">
        <v>2.77</v>
      </c>
      <c r="DI41" s="477">
        <v>2.73</v>
      </c>
      <c r="DJ41" s="458"/>
      <c r="DK41" s="458"/>
      <c r="DL41" s="458"/>
      <c r="DM41" s="458"/>
      <c r="DN41" s="458"/>
      <c r="DO41" s="208"/>
      <c r="DP41" s="472"/>
      <c r="DQ41" s="476"/>
      <c r="DR41" s="476"/>
      <c r="DS41" s="476"/>
      <c r="DT41" s="476"/>
      <c r="DU41" s="476"/>
      <c r="DV41" s="955"/>
      <c r="DW41" s="955"/>
      <c r="DX41" s="955"/>
      <c r="DY41" s="955"/>
      <c r="DZ41" s="955"/>
      <c r="EA41" s="955"/>
      <c r="EB41" s="955"/>
      <c r="EC41" s="955"/>
      <c r="ED41" s="1407" t="s">
        <v>75</v>
      </c>
      <c r="EE41" s="1322">
        <v>18266</v>
      </c>
      <c r="EF41" s="1323">
        <v>6545</v>
      </c>
      <c r="EG41" s="1323">
        <v>202983</v>
      </c>
      <c r="EH41" s="1319">
        <v>892</v>
      </c>
      <c r="EI41" s="1318"/>
      <c r="EJ41" s="1318"/>
      <c r="EK41" s="1318"/>
      <c r="EL41" s="1318"/>
      <c r="EM41" s="1320">
        <v>228686</v>
      </c>
      <c r="EN41" s="1314">
        <v>3220</v>
      </c>
      <c r="EO41" s="1315">
        <v>231906</v>
      </c>
      <c r="EP41" s="433"/>
      <c r="EQ41" s="1083"/>
      <c r="ER41" s="1083"/>
      <c r="ES41" s="1083"/>
      <c r="ET41" s="309"/>
      <c r="EU41" s="309"/>
      <c r="EV41" s="309"/>
      <c r="EW41" s="309"/>
      <c r="EX41" s="407"/>
      <c r="EY41" s="1518"/>
      <c r="EZ41" s="1518"/>
      <c r="FA41" s="235"/>
      <c r="FB41" s="1089"/>
      <c r="FC41" s="419"/>
      <c r="FD41" s="521"/>
      <c r="FE41" s="521"/>
      <c r="FF41" s="521"/>
      <c r="FG41" s="420"/>
      <c r="FI41" s="360"/>
      <c r="FJ41" s="287"/>
      <c r="FK41" s="287"/>
      <c r="FL41" s="360"/>
      <c r="FM41" s="408"/>
      <c r="FN41" s="408"/>
      <c r="FO41" s="236" t="s">
        <v>130</v>
      </c>
      <c r="FP41" s="414">
        <v>179</v>
      </c>
      <c r="FQ41" s="422">
        <v>124</v>
      </c>
      <c r="FR41" s="375">
        <v>112</v>
      </c>
      <c r="FS41" s="423">
        <v>415</v>
      </c>
      <c r="FT41" s="424">
        <v>397</v>
      </c>
      <c r="FU41" s="1150">
        <v>4.53</v>
      </c>
      <c r="FV41" s="742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228"/>
      <c r="GH41" s="425" t="s">
        <v>63</v>
      </c>
      <c r="GI41" s="425"/>
      <c r="GJ41" s="477">
        <v>2.67</v>
      </c>
      <c r="GK41" s="477">
        <v>2.67</v>
      </c>
      <c r="GL41" s="477">
        <v>2.6</v>
      </c>
      <c r="GM41" s="477">
        <v>2.65</v>
      </c>
      <c r="GN41" s="458"/>
      <c r="GO41" s="458"/>
      <c r="GP41" s="458"/>
      <c r="GQ41" s="458"/>
      <c r="GR41" s="458"/>
      <c r="GS41" s="208"/>
      <c r="GT41" s="472"/>
      <c r="GU41" s="470"/>
      <c r="GV41" s="470"/>
      <c r="GW41" s="470"/>
      <c r="GX41" s="470"/>
      <c r="GY41" s="470"/>
      <c r="GZ41" s="440"/>
      <c r="HA41" s="440"/>
      <c r="HB41" s="440"/>
      <c r="HC41" s="440"/>
      <c r="HD41" s="440"/>
      <c r="HE41" s="440"/>
      <c r="HF41" s="440"/>
      <c r="HG41" s="440"/>
      <c r="HH41" s="1309" t="s">
        <v>75</v>
      </c>
      <c r="HI41" s="1322">
        <v>24178</v>
      </c>
      <c r="HJ41" s="1323">
        <v>4451</v>
      </c>
      <c r="HK41" s="1323">
        <v>173695</v>
      </c>
      <c r="HL41" s="1319">
        <v>520</v>
      </c>
      <c r="HM41" s="1318"/>
      <c r="HN41" s="1318"/>
      <c r="HO41" s="1318"/>
      <c r="HP41" s="1318"/>
      <c r="HQ41" s="1320">
        <v>202844</v>
      </c>
      <c r="HR41" s="1314">
        <v>1045</v>
      </c>
      <c r="HS41" s="1315">
        <v>203889</v>
      </c>
      <c r="HT41" s="433"/>
      <c r="HU41" s="1083"/>
      <c r="HV41" s="1083"/>
      <c r="HW41" s="1083"/>
      <c r="HX41" s="309"/>
      <c r="HY41" s="309"/>
      <c r="HZ41" s="309"/>
      <c r="IA41" s="309"/>
      <c r="IB41" s="407"/>
      <c r="IC41" s="1518"/>
      <c r="ID41" s="1518"/>
      <c r="IE41" s="235"/>
      <c r="IF41" s="1089"/>
      <c r="IG41" s="419"/>
      <c r="IH41" s="521"/>
      <c r="II41" s="521"/>
      <c r="IJ41" s="521"/>
      <c r="IK41" s="521"/>
      <c r="IM41" s="360"/>
      <c r="IN41" s="311"/>
      <c r="IO41" s="311"/>
      <c r="IP41" s="228"/>
      <c r="IQ41" s="408"/>
      <c r="IR41" s="408"/>
      <c r="IS41" s="236" t="s">
        <v>130</v>
      </c>
      <c r="IT41" s="414">
        <v>73</v>
      </c>
      <c r="IU41" s="422">
        <v>54</v>
      </c>
      <c r="IV41" s="375">
        <v>52</v>
      </c>
      <c r="IW41" s="423">
        <v>179</v>
      </c>
      <c r="IX41" s="424">
        <v>150</v>
      </c>
      <c r="IY41" s="1150">
        <v>19.329999999999998</v>
      </c>
      <c r="IZ41" s="208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228"/>
      <c r="JL41" s="425" t="s">
        <v>63</v>
      </c>
      <c r="JM41" s="425"/>
      <c r="JN41" s="477">
        <v>2.83</v>
      </c>
      <c r="JO41" s="477">
        <v>2.8</v>
      </c>
      <c r="JP41" s="477">
        <v>2.71</v>
      </c>
      <c r="JQ41" s="477">
        <v>2.77</v>
      </c>
      <c r="JR41" s="458"/>
      <c r="JS41" s="458"/>
      <c r="JT41" s="458"/>
      <c r="JU41" s="458"/>
      <c r="JV41" s="458"/>
      <c r="JW41" s="208"/>
      <c r="JX41" s="472"/>
      <c r="JY41" s="470"/>
      <c r="JZ41" s="470"/>
      <c r="KA41" s="470"/>
      <c r="KB41" s="470"/>
      <c r="KC41" s="470"/>
      <c r="KD41" s="440"/>
      <c r="KE41" s="440"/>
      <c r="KF41" s="440"/>
      <c r="KG41" s="440"/>
      <c r="KH41" s="440"/>
      <c r="KI41" s="440"/>
      <c r="KJ41" s="440"/>
      <c r="KK41" s="440"/>
      <c r="KL41" s="1363" t="s">
        <v>75</v>
      </c>
      <c r="KM41" s="1322">
        <v>24813</v>
      </c>
      <c r="KN41" s="1323">
        <v>5790</v>
      </c>
      <c r="KO41" s="1323">
        <v>194887</v>
      </c>
      <c r="KP41" s="1319">
        <v>6566</v>
      </c>
      <c r="KQ41" s="1318"/>
      <c r="KR41" s="1318"/>
      <c r="KS41" s="1318"/>
      <c r="KT41" s="1318"/>
      <c r="KU41" s="1320">
        <v>232056</v>
      </c>
      <c r="KV41" s="1314">
        <v>2455</v>
      </c>
      <c r="KW41" s="1315">
        <v>234511</v>
      </c>
      <c r="KX41" s="433"/>
      <c r="KY41" s="1083"/>
      <c r="KZ41" s="1083"/>
      <c r="LA41" s="1083"/>
      <c r="LB41" s="309"/>
      <c r="LC41" s="309"/>
      <c r="LD41" s="309"/>
      <c r="LE41" s="309"/>
      <c r="LF41" s="407"/>
      <c r="LG41" s="1518"/>
      <c r="LH41" s="1518"/>
      <c r="LI41" s="235"/>
      <c r="LJ41" s="1089"/>
      <c r="LK41" s="419"/>
      <c r="LL41" s="521"/>
      <c r="LM41" s="521"/>
      <c r="LN41" s="521"/>
      <c r="LO41" s="521"/>
      <c r="LQ41" s="228"/>
      <c r="LR41" s="311"/>
      <c r="LS41" s="311"/>
      <c r="LT41" s="228"/>
      <c r="LU41" s="164"/>
      <c r="LV41" s="164"/>
      <c r="LW41" s="1202" t="s">
        <v>130</v>
      </c>
      <c r="LX41" s="1100">
        <v>1390</v>
      </c>
      <c r="LY41" s="1203">
        <v>1339</v>
      </c>
      <c r="LZ41" s="1204">
        <v>3.81</v>
      </c>
      <c r="MA41" s="206"/>
      <c r="MB41" s="275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2.69</v>
      </c>
      <c r="MP41" s="1364">
        <v>2.73</v>
      </c>
      <c r="MQ41" s="1364">
        <v>2.65</v>
      </c>
      <c r="MR41" s="1364">
        <v>2.77</v>
      </c>
      <c r="MS41" s="1365">
        <v>2.71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106427</v>
      </c>
      <c r="NP41" s="1323">
        <v>23797</v>
      </c>
      <c r="NQ41" s="1323">
        <v>838651</v>
      </c>
      <c r="NR41" s="1319">
        <v>9705</v>
      </c>
      <c r="NS41" s="1318"/>
      <c r="NT41" s="1318"/>
      <c r="NU41" s="1318"/>
      <c r="NV41" s="1318"/>
      <c r="NW41" s="1320">
        <v>978580</v>
      </c>
      <c r="NX41" s="1314">
        <v>11806</v>
      </c>
      <c r="NY41" s="1315">
        <v>990386</v>
      </c>
    </row>
    <row r="42" spans="1:391" ht="22.5" customHeight="1" thickTop="1" thickBot="1" x14ac:dyDescent="0.25">
      <c r="A42" s="360"/>
      <c r="B42" s="1481"/>
      <c r="C42" s="1481"/>
      <c r="D42" s="360"/>
      <c r="E42" s="1488"/>
      <c r="F42" s="408"/>
      <c r="G42" s="244" t="s">
        <v>131</v>
      </c>
      <c r="H42" s="414">
        <v>302</v>
      </c>
      <c r="I42" s="478">
        <v>257</v>
      </c>
      <c r="J42" s="375">
        <v>178</v>
      </c>
      <c r="K42" s="479">
        <v>737</v>
      </c>
      <c r="L42" s="424">
        <v>730</v>
      </c>
      <c r="M42" s="1150">
        <v>0.96</v>
      </c>
      <c r="N42" s="208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28"/>
      <c r="Z42" s="208"/>
      <c r="AA42" s="208" t="s">
        <v>37</v>
      </c>
      <c r="AB42" s="480">
        <v>2.06</v>
      </c>
      <c r="AC42" s="480">
        <v>2.38</v>
      </c>
      <c r="AD42" s="480">
        <v>2.2200000000000002</v>
      </c>
      <c r="AE42" s="480">
        <v>2.21</v>
      </c>
      <c r="AF42" s="375"/>
      <c r="AG42" s="375"/>
      <c r="AH42" s="375"/>
      <c r="AI42" s="1504"/>
      <c r="AJ42" s="459"/>
      <c r="AK42" s="208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98468</v>
      </c>
      <c r="BB42" s="1326">
        <v>16059</v>
      </c>
      <c r="BC42" s="1326">
        <v>492863</v>
      </c>
      <c r="BD42" s="1327">
        <v>28810</v>
      </c>
      <c r="BE42" s="1328"/>
      <c r="BF42" s="1328"/>
      <c r="BG42" s="1328"/>
      <c r="BH42" s="1328"/>
      <c r="BI42" s="1329">
        <v>636200</v>
      </c>
      <c r="BJ42" s="1330">
        <v>27288</v>
      </c>
      <c r="BK42" s="1330">
        <v>663488</v>
      </c>
      <c r="BL42" s="481"/>
      <c r="BM42" s="1083"/>
      <c r="BN42" s="1083"/>
      <c r="BO42" s="1083"/>
      <c r="BP42" s="309"/>
      <c r="BQ42" s="1083"/>
      <c r="BR42" s="1083"/>
      <c r="BS42" s="1083"/>
      <c r="BT42" s="482"/>
      <c r="BU42" s="1518"/>
      <c r="BV42" s="1518"/>
      <c r="BW42" s="253"/>
      <c r="BX42" s="1089"/>
      <c r="BY42" s="419"/>
      <c r="BZ42" s="521"/>
      <c r="CA42" s="521"/>
      <c r="CB42" s="521"/>
      <c r="CC42" s="521"/>
      <c r="CE42" s="360"/>
      <c r="CF42" s="1558"/>
      <c r="CG42" s="1558"/>
      <c r="CH42" s="360"/>
      <c r="CI42" s="1488"/>
      <c r="CJ42" s="408"/>
      <c r="CK42" s="244" t="s">
        <v>131</v>
      </c>
      <c r="CL42" s="414">
        <v>720</v>
      </c>
      <c r="CM42" s="478">
        <v>755</v>
      </c>
      <c r="CN42" s="375">
        <v>745</v>
      </c>
      <c r="CO42" s="479">
        <v>2220</v>
      </c>
      <c r="CP42" s="424">
        <v>1926</v>
      </c>
      <c r="CQ42" s="1150">
        <v>15.26</v>
      </c>
      <c r="CR42" s="208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28"/>
      <c r="DD42" s="208"/>
      <c r="DE42" s="208" t="s">
        <v>37</v>
      </c>
      <c r="DF42" s="480">
        <v>2.12</v>
      </c>
      <c r="DG42" s="480">
        <v>2.33</v>
      </c>
      <c r="DH42" s="480">
        <v>2.3199999999999998</v>
      </c>
      <c r="DI42" s="480">
        <v>2.2599999999999998</v>
      </c>
      <c r="DJ42" s="375"/>
      <c r="DK42" s="375"/>
      <c r="DL42" s="375"/>
      <c r="DM42" s="1504"/>
      <c r="DN42" s="459"/>
      <c r="DO42" s="208"/>
      <c r="DP42" s="472"/>
      <c r="DQ42" s="476"/>
      <c r="DR42" s="476"/>
      <c r="DS42" s="476"/>
      <c r="DT42" s="476"/>
      <c r="DU42" s="476"/>
      <c r="DV42" s="955"/>
      <c r="DW42" s="955"/>
      <c r="DX42" s="955"/>
      <c r="DY42" s="955"/>
      <c r="DZ42" s="955"/>
      <c r="EA42" s="955"/>
      <c r="EB42" s="955"/>
      <c r="EC42" s="955"/>
      <c r="ED42" s="1410" t="s">
        <v>47</v>
      </c>
      <c r="EE42" s="1325">
        <v>79532</v>
      </c>
      <c r="EF42" s="1326">
        <v>12844</v>
      </c>
      <c r="EG42" s="1326">
        <v>422628</v>
      </c>
      <c r="EH42" s="1327">
        <v>37266</v>
      </c>
      <c r="EI42" s="1328"/>
      <c r="EJ42" s="1328"/>
      <c r="EK42" s="1328"/>
      <c r="EL42" s="1328"/>
      <c r="EM42" s="1329">
        <v>552270</v>
      </c>
      <c r="EN42" s="1330">
        <v>32499</v>
      </c>
      <c r="EO42" s="1330">
        <v>584769</v>
      </c>
      <c r="EP42" s="481"/>
      <c r="EQ42" s="1083"/>
      <c r="ER42" s="1083"/>
      <c r="ES42" s="1083"/>
      <c r="ET42" s="309"/>
      <c r="EU42" s="1083"/>
      <c r="EV42" s="1083"/>
      <c r="EW42" s="1083"/>
      <c r="EX42" s="482"/>
      <c r="EY42" s="1518"/>
      <c r="EZ42" s="1518"/>
      <c r="FA42" s="253"/>
      <c r="FB42" s="1089"/>
      <c r="FC42" s="419"/>
      <c r="FD42" s="521"/>
      <c r="FE42" s="521"/>
      <c r="FF42" s="521"/>
      <c r="FG42" s="420"/>
      <c r="FI42" s="360"/>
      <c r="FJ42" s="287"/>
      <c r="FK42" s="287"/>
      <c r="FL42" s="360"/>
      <c r="FM42" s="408"/>
      <c r="FN42" s="408"/>
      <c r="FO42" s="244" t="s">
        <v>131</v>
      </c>
      <c r="FP42" s="414">
        <v>672</v>
      </c>
      <c r="FQ42" s="478">
        <v>520</v>
      </c>
      <c r="FR42" s="375">
        <v>1153</v>
      </c>
      <c r="FS42" s="479">
        <v>2345</v>
      </c>
      <c r="FT42" s="424">
        <v>2211</v>
      </c>
      <c r="FU42" s="1150">
        <v>6.06</v>
      </c>
      <c r="FV42" s="742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228"/>
      <c r="GH42" s="208"/>
      <c r="GI42" s="208" t="s">
        <v>37</v>
      </c>
      <c r="GJ42" s="480">
        <v>2.42</v>
      </c>
      <c r="GK42" s="480">
        <v>2.38</v>
      </c>
      <c r="GL42" s="480">
        <v>2.31</v>
      </c>
      <c r="GM42" s="480">
        <v>2.37</v>
      </c>
      <c r="GN42" s="375"/>
      <c r="GO42" s="375"/>
      <c r="GP42" s="375"/>
      <c r="GQ42" s="1504"/>
      <c r="GR42" s="459"/>
      <c r="GS42" s="208"/>
      <c r="GT42" s="472"/>
      <c r="GU42" s="470"/>
      <c r="GV42" s="470"/>
      <c r="GW42" s="470"/>
      <c r="GX42" s="470"/>
      <c r="GY42" s="470"/>
      <c r="GZ42" s="440"/>
      <c r="HA42" s="440"/>
      <c r="HB42" s="440"/>
      <c r="HC42" s="440"/>
      <c r="HD42" s="440"/>
      <c r="HE42" s="440"/>
      <c r="HF42" s="440"/>
      <c r="HG42" s="440"/>
      <c r="HH42" s="1324" t="s">
        <v>47</v>
      </c>
      <c r="HI42" s="1325">
        <v>73156</v>
      </c>
      <c r="HJ42" s="1326">
        <v>11195</v>
      </c>
      <c r="HK42" s="1326">
        <v>347364</v>
      </c>
      <c r="HL42" s="1327">
        <v>21973</v>
      </c>
      <c r="HM42" s="1328"/>
      <c r="HN42" s="1328"/>
      <c r="HO42" s="1328"/>
      <c r="HP42" s="1328"/>
      <c r="HQ42" s="1329">
        <v>453688</v>
      </c>
      <c r="HR42" s="1330">
        <v>10749</v>
      </c>
      <c r="HS42" s="1330">
        <v>464437</v>
      </c>
      <c r="HT42" s="481"/>
      <c r="HU42" s="1083"/>
      <c r="HV42" s="1083"/>
      <c r="HW42" s="1083"/>
      <c r="HX42" s="309"/>
      <c r="HY42" s="1083"/>
      <c r="HZ42" s="1083"/>
      <c r="IA42" s="1083"/>
      <c r="IB42" s="482"/>
      <c r="IC42" s="1518"/>
      <c r="ID42" s="1518"/>
      <c r="IE42" s="253"/>
      <c r="IF42" s="1089"/>
      <c r="IG42" s="419"/>
      <c r="IH42" s="521"/>
      <c r="II42" s="521"/>
      <c r="IJ42" s="521"/>
      <c r="IK42" s="521"/>
      <c r="IM42" s="360"/>
      <c r="IN42" s="311"/>
      <c r="IO42" s="311"/>
      <c r="IP42" s="228"/>
      <c r="IQ42" s="408"/>
      <c r="IR42" s="408"/>
      <c r="IS42" s="244" t="s">
        <v>131</v>
      </c>
      <c r="IT42" s="414">
        <v>897</v>
      </c>
      <c r="IU42" s="478">
        <v>705</v>
      </c>
      <c r="IV42" s="375">
        <v>534</v>
      </c>
      <c r="IW42" s="479">
        <v>2136</v>
      </c>
      <c r="IX42" s="424">
        <v>2148</v>
      </c>
      <c r="IY42" s="1150">
        <v>-0.56000000000000005</v>
      </c>
      <c r="IZ42" s="208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228"/>
      <c r="JL42" s="208"/>
      <c r="JM42" s="208" t="s">
        <v>37</v>
      </c>
      <c r="JN42" s="480">
        <v>2.36</v>
      </c>
      <c r="JO42" s="480">
        <v>2.33</v>
      </c>
      <c r="JP42" s="480">
        <v>2.33</v>
      </c>
      <c r="JQ42" s="480">
        <v>2.34</v>
      </c>
      <c r="JR42" s="375"/>
      <c r="JS42" s="375"/>
      <c r="JT42" s="375"/>
      <c r="JU42" s="1504"/>
      <c r="JV42" s="459"/>
      <c r="JW42" s="208"/>
      <c r="JX42" s="472"/>
      <c r="JY42" s="470"/>
      <c r="JZ42" s="470"/>
      <c r="KA42" s="470"/>
      <c r="KB42" s="470"/>
      <c r="KC42" s="470"/>
      <c r="KD42" s="440"/>
      <c r="KE42" s="440"/>
      <c r="KF42" s="440"/>
      <c r="KG42" s="440"/>
      <c r="KH42" s="440"/>
      <c r="KI42" s="440"/>
      <c r="KJ42" s="440"/>
      <c r="KK42" s="440"/>
      <c r="KL42" s="1366" t="s">
        <v>47</v>
      </c>
      <c r="KM42" s="1333">
        <v>80867</v>
      </c>
      <c r="KN42" s="1328">
        <v>13238</v>
      </c>
      <c r="KO42" s="1328">
        <v>388697</v>
      </c>
      <c r="KP42" s="1327">
        <v>42967</v>
      </c>
      <c r="KQ42" s="1328"/>
      <c r="KR42" s="1328"/>
      <c r="KS42" s="1328"/>
      <c r="KT42" s="1328"/>
      <c r="KU42" s="1329">
        <v>525769</v>
      </c>
      <c r="KV42" s="1330">
        <v>39788</v>
      </c>
      <c r="KW42" s="1330">
        <v>565557</v>
      </c>
      <c r="KX42" s="481"/>
      <c r="KY42" s="1083"/>
      <c r="KZ42" s="1083"/>
      <c r="LA42" s="1083"/>
      <c r="LB42" s="309"/>
      <c r="LC42" s="1083"/>
      <c r="LD42" s="1083"/>
      <c r="LE42" s="1083"/>
      <c r="LF42" s="482"/>
      <c r="LG42" s="1518"/>
      <c r="LH42" s="1518"/>
      <c r="LI42" s="253"/>
      <c r="LJ42" s="1089"/>
      <c r="LK42" s="419"/>
      <c r="LL42" s="521"/>
      <c r="LM42" s="521"/>
      <c r="LN42" s="521"/>
      <c r="LO42" s="521"/>
      <c r="LQ42" s="228"/>
      <c r="LR42" s="311"/>
      <c r="LS42" s="311"/>
      <c r="LT42" s="228"/>
      <c r="LU42" s="164"/>
      <c r="LV42" s="164"/>
      <c r="LW42" s="1205" t="s">
        <v>131</v>
      </c>
      <c r="LX42" s="1100">
        <v>7438</v>
      </c>
      <c r="LY42" s="1203">
        <v>7015</v>
      </c>
      <c r="LZ42" s="1204">
        <v>6.03</v>
      </c>
      <c r="MA42" s="206"/>
      <c r="MB42" s="275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2.21</v>
      </c>
      <c r="MP42" s="725">
        <v>2.2599999999999998</v>
      </c>
      <c r="MQ42" s="725">
        <v>2.37</v>
      </c>
      <c r="MR42" s="725">
        <v>2.34</v>
      </c>
      <c r="MS42" s="726">
        <v>2.29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332023</v>
      </c>
      <c r="NP42" s="1326">
        <v>53336</v>
      </c>
      <c r="NQ42" s="1326">
        <v>1651552</v>
      </c>
      <c r="NR42" s="1327">
        <v>131016</v>
      </c>
      <c r="NS42" s="1328"/>
      <c r="NT42" s="1328"/>
      <c r="NU42" s="1328"/>
      <c r="NV42" s="1328"/>
      <c r="NW42" s="1329">
        <v>2167927</v>
      </c>
      <c r="NX42" s="1330">
        <v>110324</v>
      </c>
      <c r="NY42" s="1330">
        <v>2278251</v>
      </c>
    </row>
    <row r="43" spans="1:391" ht="22.5" customHeight="1" thickTop="1" thickBot="1" x14ac:dyDescent="0.25">
      <c r="A43" s="360"/>
      <c r="B43" s="1481"/>
      <c r="C43" s="1481"/>
      <c r="D43" s="360"/>
      <c r="E43" s="1488"/>
      <c r="F43" s="408"/>
      <c r="G43" s="317" t="s">
        <v>132</v>
      </c>
      <c r="H43" s="483">
        <v>205330</v>
      </c>
      <c r="I43" s="484">
        <v>198785</v>
      </c>
      <c r="J43" s="485">
        <v>203275</v>
      </c>
      <c r="K43" s="483">
        <v>607390</v>
      </c>
      <c r="L43" s="1191">
        <v>567620</v>
      </c>
      <c r="M43" s="1151">
        <v>7.01</v>
      </c>
      <c r="N43" s="208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28"/>
      <c r="Z43" s="208"/>
      <c r="AA43" s="208" t="s">
        <v>51</v>
      </c>
      <c r="AB43" s="480">
        <v>2.61</v>
      </c>
      <c r="AC43" s="480">
        <v>2.8</v>
      </c>
      <c r="AD43" s="480">
        <v>2.8</v>
      </c>
      <c r="AE43" s="480">
        <v>2.74</v>
      </c>
      <c r="AF43" s="375"/>
      <c r="AG43" s="375"/>
      <c r="AH43" s="375"/>
      <c r="AI43" s="1504"/>
      <c r="AJ43" s="459"/>
      <c r="AK43" s="208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1"/>
      <c r="BM43" s="1083"/>
      <c r="BN43" s="1083"/>
      <c r="BO43" s="1083"/>
      <c r="BP43" s="309"/>
      <c r="BQ43" s="489"/>
      <c r="BR43" s="489"/>
      <c r="BS43" s="489"/>
      <c r="BT43" s="489"/>
      <c r="BU43" s="1518"/>
      <c r="BV43" s="1518"/>
      <c r="BW43" s="319"/>
      <c r="BX43" s="1089"/>
      <c r="BY43" s="419"/>
      <c r="BZ43" s="521"/>
      <c r="CA43" s="521"/>
      <c r="CB43" s="521"/>
      <c r="CC43" s="521"/>
      <c r="CE43" s="360"/>
      <c r="CF43" s="1558"/>
      <c r="CG43" s="1558"/>
      <c r="CH43" s="360"/>
      <c r="CI43" s="1488"/>
      <c r="CJ43" s="408"/>
      <c r="CK43" s="317" t="s">
        <v>132</v>
      </c>
      <c r="CL43" s="483">
        <v>188320</v>
      </c>
      <c r="CM43" s="484">
        <v>181493</v>
      </c>
      <c r="CN43" s="485">
        <v>145191</v>
      </c>
      <c r="CO43" s="483">
        <v>515004</v>
      </c>
      <c r="CP43" s="1191">
        <v>495976</v>
      </c>
      <c r="CQ43" s="1151">
        <v>3.84</v>
      </c>
      <c r="CR43" s="208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28"/>
      <c r="DD43" s="208"/>
      <c r="DE43" s="208" t="s">
        <v>51</v>
      </c>
      <c r="DF43" s="480">
        <v>2.78</v>
      </c>
      <c r="DG43" s="480">
        <v>2.72</v>
      </c>
      <c r="DH43" s="480">
        <v>2.85</v>
      </c>
      <c r="DI43" s="480">
        <v>2.78</v>
      </c>
      <c r="DJ43" s="375"/>
      <c r="DK43" s="375"/>
      <c r="DL43" s="375"/>
      <c r="DM43" s="1504"/>
      <c r="DN43" s="459"/>
      <c r="DO43" s="208"/>
      <c r="DP43" s="409"/>
      <c r="DQ43" s="409"/>
      <c r="DR43" s="409"/>
      <c r="DS43" s="409"/>
      <c r="DT43" s="409"/>
      <c r="DU43" s="409"/>
      <c r="DV43" s="409"/>
      <c r="DW43" s="409"/>
      <c r="DX43" s="409"/>
      <c r="DY43" s="409"/>
      <c r="DZ43" s="409"/>
      <c r="EA43" s="409"/>
      <c r="EB43" s="409"/>
      <c r="EC43" s="409"/>
      <c r="ED43" s="486"/>
      <c r="EE43" s="487"/>
      <c r="EF43" s="487"/>
      <c r="EG43" s="487"/>
      <c r="EH43" s="486"/>
      <c r="EI43" s="486"/>
      <c r="EJ43" s="486"/>
      <c r="EK43" s="486"/>
      <c r="EL43" s="486"/>
      <c r="EM43" s="488"/>
      <c r="EN43" s="488"/>
      <c r="EO43" s="488"/>
      <c r="EP43" s="521"/>
      <c r="EQ43" s="1083"/>
      <c r="ER43" s="1083"/>
      <c r="ES43" s="1083"/>
      <c r="ET43" s="309"/>
      <c r="EU43" s="489"/>
      <c r="EV43" s="489"/>
      <c r="EW43" s="489"/>
      <c r="EX43" s="489"/>
      <c r="EY43" s="1518"/>
      <c r="EZ43" s="1518"/>
      <c r="FA43" s="319"/>
      <c r="FB43" s="1089"/>
      <c r="FC43" s="419"/>
      <c r="FD43" s="521"/>
      <c r="FE43" s="521"/>
      <c r="FF43" s="521"/>
      <c r="FG43" s="420"/>
      <c r="FI43" s="360"/>
      <c r="FJ43" s="287"/>
      <c r="FK43" s="287"/>
      <c r="FL43" s="360"/>
      <c r="FM43" s="408"/>
      <c r="FN43" s="408"/>
      <c r="FO43" s="317" t="s">
        <v>132</v>
      </c>
      <c r="FP43" s="483">
        <v>151318</v>
      </c>
      <c r="FQ43" s="484">
        <v>138192</v>
      </c>
      <c r="FR43" s="485">
        <v>142205</v>
      </c>
      <c r="FS43" s="483">
        <v>431715</v>
      </c>
      <c r="FT43" s="1191">
        <v>426969</v>
      </c>
      <c r="FU43" s="1151">
        <v>1.1100000000000001</v>
      </c>
      <c r="FV43" s="742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228"/>
      <c r="GH43" s="208"/>
      <c r="GI43" s="208" t="s">
        <v>51</v>
      </c>
      <c r="GJ43" s="480">
        <v>2.76</v>
      </c>
      <c r="GK43" s="480">
        <v>2.75</v>
      </c>
      <c r="GL43" s="480">
        <v>2.69</v>
      </c>
      <c r="GM43" s="480">
        <v>2.73</v>
      </c>
      <c r="GN43" s="375"/>
      <c r="GO43" s="375"/>
      <c r="GP43" s="375"/>
      <c r="GQ43" s="1504"/>
      <c r="GR43" s="459"/>
      <c r="GS43" s="208"/>
      <c r="GT43" s="409"/>
      <c r="GU43" s="409"/>
      <c r="GV43" s="409"/>
      <c r="GW43" s="409"/>
      <c r="GX43" s="409"/>
      <c r="GY43" s="409"/>
      <c r="GZ43" s="409"/>
      <c r="HA43" s="409"/>
      <c r="HB43" s="409"/>
      <c r="HC43" s="409"/>
      <c r="HD43" s="409"/>
      <c r="HE43" s="409"/>
      <c r="HF43" s="409"/>
      <c r="HG43" s="409"/>
      <c r="HH43" s="486"/>
      <c r="HI43" s="487"/>
      <c r="HJ43" s="487"/>
      <c r="HK43" s="487"/>
      <c r="HL43" s="486"/>
      <c r="HM43" s="486"/>
      <c r="HN43" s="486"/>
      <c r="HO43" s="486"/>
      <c r="HP43" s="486"/>
      <c r="HQ43" s="488"/>
      <c r="HR43" s="488"/>
      <c r="HS43" s="488"/>
      <c r="HT43" s="521"/>
      <c r="HU43" s="1083"/>
      <c r="HV43" s="1083"/>
      <c r="HW43" s="1083"/>
      <c r="HX43" s="309"/>
      <c r="HY43" s="489"/>
      <c r="HZ43" s="489"/>
      <c r="IA43" s="489"/>
      <c r="IB43" s="489"/>
      <c r="IC43" s="1518"/>
      <c r="ID43" s="1518"/>
      <c r="IE43" s="319"/>
      <c r="IF43" s="1089"/>
      <c r="IG43" s="419"/>
      <c r="IH43" s="521"/>
      <c r="II43" s="521"/>
      <c r="IJ43" s="521"/>
      <c r="IK43" s="521"/>
      <c r="IM43" s="360"/>
      <c r="IN43" s="311"/>
      <c r="IO43" s="311"/>
      <c r="IP43" s="228"/>
      <c r="IQ43" s="408"/>
      <c r="IR43" s="408"/>
      <c r="IS43" s="317" t="s">
        <v>132</v>
      </c>
      <c r="IT43" s="483">
        <v>158830</v>
      </c>
      <c r="IU43" s="484">
        <v>153704</v>
      </c>
      <c r="IV43" s="485">
        <v>170268</v>
      </c>
      <c r="IW43" s="483">
        <v>482802</v>
      </c>
      <c r="IX43" s="1191">
        <v>470273</v>
      </c>
      <c r="IY43" s="1151">
        <v>2.66</v>
      </c>
      <c r="IZ43" s="208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228"/>
      <c r="JL43" s="208"/>
      <c r="JM43" s="208" t="s">
        <v>51</v>
      </c>
      <c r="JN43" s="480">
        <v>2.89</v>
      </c>
      <c r="JO43" s="480">
        <v>2.85</v>
      </c>
      <c r="JP43" s="480">
        <v>2.75</v>
      </c>
      <c r="JQ43" s="480">
        <v>2.83</v>
      </c>
      <c r="JR43" s="375"/>
      <c r="JS43" s="375"/>
      <c r="JT43" s="375"/>
      <c r="JU43" s="1504"/>
      <c r="JV43" s="459"/>
      <c r="JW43" s="208"/>
      <c r="JX43" s="409"/>
      <c r="JY43" s="409"/>
      <c r="JZ43" s="409"/>
      <c r="KA43" s="409"/>
      <c r="KB43" s="409"/>
      <c r="KC43" s="409"/>
      <c r="KD43" s="409"/>
      <c r="KE43" s="409"/>
      <c r="KF43" s="409"/>
      <c r="KG43" s="409"/>
      <c r="KH43" s="409"/>
      <c r="KI43" s="409"/>
      <c r="KJ43" s="409"/>
      <c r="KK43" s="409"/>
      <c r="KL43" s="486"/>
      <c r="KM43" s="487"/>
      <c r="KN43" s="487"/>
      <c r="KO43" s="487"/>
      <c r="KP43" s="486"/>
      <c r="KQ43" s="486"/>
      <c r="KR43" s="486"/>
      <c r="KS43" s="486"/>
      <c r="KT43" s="486"/>
      <c r="KU43" s="488"/>
      <c r="KV43" s="488"/>
      <c r="KW43" s="488"/>
      <c r="KX43" s="521"/>
      <c r="KY43" s="1083"/>
      <c r="KZ43" s="1083"/>
      <c r="LA43" s="1083"/>
      <c r="LB43" s="309"/>
      <c r="LC43" s="489"/>
      <c r="LD43" s="489"/>
      <c r="LE43" s="489"/>
      <c r="LF43" s="489"/>
      <c r="LG43" s="1518"/>
      <c r="LH43" s="1518"/>
      <c r="LI43" s="319"/>
      <c r="LJ43" s="1089"/>
      <c r="LK43" s="419"/>
      <c r="LL43" s="521"/>
      <c r="LM43" s="521"/>
      <c r="LN43" s="521"/>
      <c r="LO43" s="521"/>
      <c r="LQ43" s="228"/>
      <c r="LR43" s="311"/>
      <c r="LS43" s="311"/>
      <c r="LT43" s="228"/>
      <c r="LU43" s="164"/>
      <c r="LV43" s="164"/>
      <c r="LW43" s="1206" t="s">
        <v>132</v>
      </c>
      <c r="LX43" s="1207">
        <v>2036911</v>
      </c>
      <c r="LY43" s="1208">
        <v>1960838</v>
      </c>
      <c r="LZ43" s="1209">
        <v>3.88</v>
      </c>
      <c r="MA43" s="206"/>
      <c r="MB43" s="275"/>
      <c r="MC43" s="228"/>
      <c r="MD43" s="274"/>
      <c r="ME43" s="228"/>
      <c r="MF43" s="228"/>
      <c r="MG43" s="274"/>
      <c r="MH43" s="228"/>
      <c r="MI43" s="228"/>
      <c r="MJ43" s="604"/>
      <c r="MK43" s="228"/>
      <c r="ML43" s="230"/>
      <c r="MM43" s="230"/>
      <c r="MN43" s="230" t="s">
        <v>51</v>
      </c>
      <c r="MO43" s="725">
        <v>2.74</v>
      </c>
      <c r="MP43" s="725">
        <v>2.78</v>
      </c>
      <c r="MQ43" s="725">
        <v>2.73</v>
      </c>
      <c r="MR43" s="725">
        <v>2.83</v>
      </c>
      <c r="MS43" s="726">
        <v>2.77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60"/>
      <c r="B44" s="1481"/>
      <c r="C44" s="1481"/>
      <c r="D44" s="360"/>
      <c r="E44" s="1488"/>
      <c r="F44" s="408"/>
      <c r="G44" s="320" t="s">
        <v>18</v>
      </c>
      <c r="H44" s="490">
        <v>129169</v>
      </c>
      <c r="I44" s="490">
        <v>128567</v>
      </c>
      <c r="J44" s="490">
        <v>131034</v>
      </c>
      <c r="K44" s="490">
        <v>388770</v>
      </c>
      <c r="L44" s="491">
        <v>355652</v>
      </c>
      <c r="M44" s="1152">
        <v>9.31</v>
      </c>
      <c r="N44" s="208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28"/>
      <c r="Z44" s="208"/>
      <c r="AA44" s="208" t="s">
        <v>57</v>
      </c>
      <c r="AB44" s="480">
        <v>2.4500000000000002</v>
      </c>
      <c r="AC44" s="480">
        <v>2.58</v>
      </c>
      <c r="AD44" s="480">
        <v>2.64</v>
      </c>
      <c r="AE44" s="480">
        <v>2.5499999999999998</v>
      </c>
      <c r="AF44" s="458"/>
      <c r="AG44" s="458"/>
      <c r="AH44" s="458"/>
      <c r="AI44" s="458"/>
      <c r="AJ44" s="459"/>
      <c r="AK44" s="208"/>
      <c r="AL44" s="409"/>
      <c r="AM44" s="409"/>
      <c r="AN44" s="409"/>
      <c r="AO44" s="409"/>
      <c r="AP44" s="409"/>
      <c r="AQ44" s="409"/>
      <c r="AR44" s="409"/>
      <c r="AS44" s="409"/>
      <c r="AT44" s="409"/>
      <c r="AU44" s="409"/>
      <c r="AV44" s="409"/>
      <c r="AW44" s="409"/>
      <c r="AX44" s="409"/>
      <c r="AY44" s="409"/>
      <c r="AZ44" s="486"/>
      <c r="BA44" s="487"/>
      <c r="BB44" s="487"/>
      <c r="BC44" s="487"/>
      <c r="BD44" s="486"/>
      <c r="BE44" s="486"/>
      <c r="BF44" s="486"/>
      <c r="BG44" s="486"/>
      <c r="BH44" s="486"/>
      <c r="BI44" s="488"/>
      <c r="BJ44" s="488"/>
      <c r="BK44" s="488"/>
      <c r="BL44" s="521"/>
      <c r="BM44" s="1083"/>
      <c r="BN44" s="1083"/>
      <c r="BO44" s="1083"/>
      <c r="BP44" s="1550"/>
      <c r="BQ44" s="324"/>
      <c r="BR44" s="324"/>
      <c r="BS44" s="324"/>
      <c r="BT44" s="407"/>
      <c r="BU44" s="1518"/>
      <c r="BV44" s="1518"/>
      <c r="BW44" s="235"/>
      <c r="BX44" s="1089"/>
      <c r="BY44" s="419"/>
      <c r="BZ44" s="521"/>
      <c r="CA44" s="521"/>
      <c r="CB44" s="521"/>
      <c r="CC44" s="521"/>
      <c r="CE44" s="360"/>
      <c r="CF44" s="1558"/>
      <c r="CG44" s="1558"/>
      <c r="CH44" s="360"/>
      <c r="CI44" s="1488"/>
      <c r="CJ44" s="408"/>
      <c r="CK44" s="320" t="s">
        <v>18</v>
      </c>
      <c r="CL44" s="490">
        <v>155498</v>
      </c>
      <c r="CM44" s="490">
        <v>149235</v>
      </c>
      <c r="CN44" s="490">
        <v>119032</v>
      </c>
      <c r="CO44" s="490">
        <v>423765</v>
      </c>
      <c r="CP44" s="491">
        <v>409131</v>
      </c>
      <c r="CQ44" s="1152">
        <v>3.58</v>
      </c>
      <c r="CR44" s="208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28"/>
      <c r="DD44" s="208"/>
      <c r="DE44" s="208" t="s">
        <v>57</v>
      </c>
      <c r="DF44" s="480">
        <v>2.5499999999999998</v>
      </c>
      <c r="DG44" s="480">
        <v>2.66</v>
      </c>
      <c r="DH44" s="480">
        <v>2.4700000000000002</v>
      </c>
      <c r="DI44" s="480">
        <v>2.56</v>
      </c>
      <c r="DJ44" s="458"/>
      <c r="DK44" s="458"/>
      <c r="DL44" s="458"/>
      <c r="DM44" s="458"/>
      <c r="DN44" s="459"/>
      <c r="DO44" s="208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86"/>
      <c r="EE44" s="487"/>
      <c r="EF44" s="487"/>
      <c r="EG44" s="487"/>
      <c r="EH44" s="486"/>
      <c r="EI44" s="486"/>
      <c r="EJ44" s="486"/>
      <c r="EK44" s="486"/>
      <c r="EL44" s="486"/>
      <c r="EM44" s="488"/>
      <c r="EN44" s="488"/>
      <c r="EO44" s="488"/>
      <c r="EP44" s="521"/>
      <c r="EQ44" s="1083"/>
      <c r="ER44" s="1083"/>
      <c r="ES44" s="1083"/>
      <c r="ET44" s="1550"/>
      <c r="EU44" s="324"/>
      <c r="EV44" s="324"/>
      <c r="EW44" s="324"/>
      <c r="EX44" s="407"/>
      <c r="EY44" s="1518"/>
      <c r="EZ44" s="1518"/>
      <c r="FA44" s="235"/>
      <c r="FB44" s="1089"/>
      <c r="FC44" s="419"/>
      <c r="FD44" s="521"/>
      <c r="FE44" s="521"/>
      <c r="FF44" s="521"/>
      <c r="FG44" s="420"/>
      <c r="FI44" s="360"/>
      <c r="FJ44" s="287"/>
      <c r="FK44" s="287"/>
      <c r="FL44" s="360"/>
      <c r="FM44" s="408"/>
      <c r="FN44" s="408"/>
      <c r="FO44" s="320" t="s">
        <v>18</v>
      </c>
      <c r="FP44" s="490">
        <v>127992</v>
      </c>
      <c r="FQ44" s="490">
        <v>116907</v>
      </c>
      <c r="FR44" s="490">
        <v>120585</v>
      </c>
      <c r="FS44" s="490">
        <v>365484</v>
      </c>
      <c r="FT44" s="491">
        <v>360727</v>
      </c>
      <c r="FU44" s="1152">
        <v>1.32</v>
      </c>
      <c r="FV44" s="742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228"/>
      <c r="GH44" s="208"/>
      <c r="GI44" s="208" t="s">
        <v>57</v>
      </c>
      <c r="GJ44" s="480">
        <v>2.2999999999999998</v>
      </c>
      <c r="GK44" s="480">
        <v>2.34</v>
      </c>
      <c r="GL44" s="480">
        <v>2.2599999999999998</v>
      </c>
      <c r="GM44" s="480">
        <v>2.2999999999999998</v>
      </c>
      <c r="GN44" s="458"/>
      <c r="GO44" s="458"/>
      <c r="GP44" s="458"/>
      <c r="GQ44" s="458"/>
      <c r="GR44" s="459"/>
      <c r="GS44" s="208"/>
      <c r="GT44" s="409"/>
      <c r="GU44" s="409"/>
      <c r="GV44" s="409"/>
      <c r="GW44" s="409"/>
      <c r="GX44" s="409"/>
      <c r="GY44" s="409"/>
      <c r="GZ44" s="409"/>
      <c r="HA44" s="409"/>
      <c r="HB44" s="409"/>
      <c r="HC44" s="409"/>
      <c r="HD44" s="409"/>
      <c r="HE44" s="409"/>
      <c r="HF44" s="409"/>
      <c r="HG44" s="409"/>
      <c r="HH44" s="486"/>
      <c r="HI44" s="487"/>
      <c r="HJ44" s="487"/>
      <c r="HK44" s="487"/>
      <c r="HL44" s="486"/>
      <c r="HM44" s="486"/>
      <c r="HN44" s="486"/>
      <c r="HO44" s="486"/>
      <c r="HP44" s="486"/>
      <c r="HQ44" s="488"/>
      <c r="HR44" s="488"/>
      <c r="HS44" s="488"/>
      <c r="HT44" s="521"/>
      <c r="HU44" s="1083"/>
      <c r="HV44" s="1083"/>
      <c r="HW44" s="1083"/>
      <c r="HX44" s="1550"/>
      <c r="HY44" s="324"/>
      <c r="HZ44" s="324"/>
      <c r="IA44" s="324"/>
      <c r="IB44" s="407"/>
      <c r="IC44" s="1518"/>
      <c r="ID44" s="1518"/>
      <c r="IE44" s="235"/>
      <c r="IF44" s="1089"/>
      <c r="IG44" s="419"/>
      <c r="IH44" s="521"/>
      <c r="II44" s="521"/>
      <c r="IJ44" s="521"/>
      <c r="IK44" s="521"/>
      <c r="IM44" s="360"/>
      <c r="IN44" s="311"/>
      <c r="IO44" s="311"/>
      <c r="IP44" s="228"/>
      <c r="IQ44" s="408"/>
      <c r="IR44" s="408"/>
      <c r="IS44" s="320" t="s">
        <v>18</v>
      </c>
      <c r="IT44" s="490">
        <v>118674</v>
      </c>
      <c r="IU44" s="490">
        <v>111120</v>
      </c>
      <c r="IV44" s="490">
        <v>124148</v>
      </c>
      <c r="IW44" s="490">
        <v>353942</v>
      </c>
      <c r="IX44" s="491">
        <v>350929</v>
      </c>
      <c r="IY44" s="1152">
        <v>0.86</v>
      </c>
      <c r="IZ44" s="208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228"/>
      <c r="JL44" s="208"/>
      <c r="JM44" s="208" t="s">
        <v>57</v>
      </c>
      <c r="JN44" s="480">
        <v>2.62</v>
      </c>
      <c r="JO44" s="480">
        <v>2.61</v>
      </c>
      <c r="JP44" s="480">
        <v>2.56</v>
      </c>
      <c r="JQ44" s="480">
        <v>2.59</v>
      </c>
      <c r="JR44" s="458"/>
      <c r="JS44" s="458"/>
      <c r="JT44" s="458"/>
      <c r="JU44" s="458"/>
      <c r="JV44" s="459"/>
      <c r="JW44" s="208"/>
      <c r="JX44" s="409"/>
      <c r="JY44" s="409"/>
      <c r="JZ44" s="409"/>
      <c r="KA44" s="409"/>
      <c r="KB44" s="409"/>
      <c r="KC44" s="409"/>
      <c r="KD44" s="409"/>
      <c r="KE44" s="409"/>
      <c r="KF44" s="409"/>
      <c r="KG44" s="409"/>
      <c r="KH44" s="409"/>
      <c r="KI44" s="409"/>
      <c r="KJ44" s="409"/>
      <c r="KK44" s="409"/>
      <c r="KL44" s="486"/>
      <c r="KM44" s="487"/>
      <c r="KN44" s="487"/>
      <c r="KO44" s="487"/>
      <c r="KP44" s="486"/>
      <c r="KQ44" s="486"/>
      <c r="KR44" s="486"/>
      <c r="KS44" s="486"/>
      <c r="KT44" s="486"/>
      <c r="KU44" s="488"/>
      <c r="KV44" s="488"/>
      <c r="KW44" s="488"/>
      <c r="KX44" s="521"/>
      <c r="KY44" s="1083"/>
      <c r="KZ44" s="1083"/>
      <c r="LA44" s="1083"/>
      <c r="LB44" s="1550"/>
      <c r="LC44" s="324"/>
      <c r="LD44" s="324"/>
      <c r="LE44" s="324"/>
      <c r="LF44" s="407"/>
      <c r="LG44" s="1518"/>
      <c r="LH44" s="1518"/>
      <c r="LI44" s="235"/>
      <c r="LJ44" s="1089"/>
      <c r="LK44" s="419"/>
      <c r="LL44" s="521"/>
      <c r="LM44" s="521"/>
      <c r="LN44" s="521"/>
      <c r="LO44" s="521"/>
      <c r="LQ44" s="228"/>
      <c r="LR44" s="311"/>
      <c r="LS44" s="311"/>
      <c r="LT44" s="228"/>
      <c r="LU44" s="164"/>
      <c r="LV44" s="164"/>
      <c r="LW44" s="1210" t="s">
        <v>18</v>
      </c>
      <c r="LX44" s="375">
        <v>1531961</v>
      </c>
      <c r="LY44" s="563">
        <v>1476439</v>
      </c>
      <c r="LZ44" s="1211">
        <v>3.76</v>
      </c>
      <c r="MA44" s="522"/>
      <c r="MB44" s="275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2.5499999999999998</v>
      </c>
      <c r="MP44" s="725">
        <v>2.56</v>
      </c>
      <c r="MQ44" s="725">
        <v>2.2999999999999998</v>
      </c>
      <c r="MR44" s="725">
        <v>2.59</v>
      </c>
      <c r="MS44" s="726">
        <v>2.5099999999999998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60"/>
      <c r="B45" s="1481"/>
      <c r="C45" s="1481"/>
      <c r="D45" s="360"/>
      <c r="E45" s="1488"/>
      <c r="F45" s="408"/>
      <c r="G45" s="320" t="s">
        <v>133</v>
      </c>
      <c r="H45" s="490">
        <v>76161</v>
      </c>
      <c r="I45" s="490">
        <v>70218</v>
      </c>
      <c r="J45" s="490">
        <v>72241</v>
      </c>
      <c r="K45" s="490">
        <v>218620</v>
      </c>
      <c r="L45" s="491">
        <v>211968</v>
      </c>
      <c r="M45" s="1153">
        <v>3.14</v>
      </c>
      <c r="N45" s="208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28"/>
      <c r="Z45" s="208"/>
      <c r="AA45" s="208" t="s">
        <v>62</v>
      </c>
      <c r="AB45" s="480">
        <v>2.59</v>
      </c>
      <c r="AC45" s="480">
        <v>2.88</v>
      </c>
      <c r="AD45" s="480">
        <v>3.09</v>
      </c>
      <c r="AE45" s="480">
        <v>2.83</v>
      </c>
      <c r="AF45" s="375"/>
      <c r="AG45" s="375"/>
      <c r="AH45" s="375"/>
      <c r="AI45" s="1504"/>
      <c r="AJ45" s="459"/>
      <c r="AK45" s="219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1"/>
      <c r="BM45" s="1083"/>
      <c r="BN45" s="1083"/>
      <c r="BO45" s="1083"/>
      <c r="BP45" s="1551"/>
      <c r="BQ45" s="324"/>
      <c r="BR45" s="324"/>
      <c r="BS45" s="324"/>
      <c r="BT45" s="407"/>
      <c r="BU45" s="1518"/>
      <c r="BV45" s="1518"/>
      <c r="BW45" s="235"/>
      <c r="BX45" s="1089"/>
      <c r="BY45" s="419"/>
      <c r="BZ45" s="521"/>
      <c r="CA45" s="521"/>
      <c r="CB45" s="521"/>
      <c r="CC45" s="521"/>
      <c r="CE45" s="360"/>
      <c r="CF45" s="1558"/>
      <c r="CG45" s="1558"/>
      <c r="CH45" s="360"/>
      <c r="CI45" s="1488"/>
      <c r="CJ45" s="408"/>
      <c r="CK45" s="320" t="s">
        <v>133</v>
      </c>
      <c r="CL45" s="490">
        <v>32822</v>
      </c>
      <c r="CM45" s="490">
        <v>32258</v>
      </c>
      <c r="CN45" s="490">
        <v>26159</v>
      </c>
      <c r="CO45" s="490">
        <v>91239</v>
      </c>
      <c r="CP45" s="491">
        <v>86845</v>
      </c>
      <c r="CQ45" s="1153">
        <v>5.0599999999999996</v>
      </c>
      <c r="CR45" s="208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28"/>
      <c r="DD45" s="208"/>
      <c r="DE45" s="208" t="s">
        <v>62</v>
      </c>
      <c r="DF45" s="480">
        <v>3.1</v>
      </c>
      <c r="DG45" s="480">
        <v>3.07</v>
      </c>
      <c r="DH45" s="480">
        <v>2.86</v>
      </c>
      <c r="DI45" s="480">
        <v>3.03</v>
      </c>
      <c r="DJ45" s="375"/>
      <c r="DK45" s="375"/>
      <c r="DL45" s="375"/>
      <c r="DM45" s="1504"/>
      <c r="DN45" s="459"/>
      <c r="DO45" s="219"/>
      <c r="DP45" s="1636"/>
      <c r="DQ45" s="1636"/>
      <c r="DR45" s="1636"/>
      <c r="DS45" s="1636"/>
      <c r="DT45" s="1636"/>
      <c r="DU45" s="1636"/>
      <c r="DV45" s="1636"/>
      <c r="DW45" s="1636"/>
      <c r="DX45" s="1636"/>
      <c r="DY45" s="1636"/>
      <c r="DZ45" s="1636"/>
      <c r="EA45" s="1636"/>
      <c r="EB45" s="556"/>
      <c r="EC45" s="521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1"/>
      <c r="EQ45" s="1225"/>
      <c r="ER45" s="1225"/>
      <c r="ES45" s="1225"/>
      <c r="ET45" s="1551"/>
      <c r="EU45" s="324"/>
      <c r="EV45" s="324"/>
      <c r="EW45" s="324"/>
      <c r="EX45" s="407"/>
      <c r="EY45" s="1518"/>
      <c r="EZ45" s="1518"/>
      <c r="FA45" s="235"/>
      <c r="FB45" s="1089"/>
      <c r="FC45" s="419"/>
      <c r="FD45" s="521"/>
      <c r="FE45" s="521"/>
      <c r="FF45" s="521"/>
      <c r="FG45" s="521"/>
      <c r="FH45" s="567"/>
      <c r="FI45" s="360"/>
      <c r="FJ45" s="287"/>
      <c r="FK45" s="287"/>
      <c r="FL45" s="360"/>
      <c r="FM45" s="408"/>
      <c r="FN45" s="408"/>
      <c r="FO45" s="320" t="s">
        <v>133</v>
      </c>
      <c r="FP45" s="490">
        <v>23326</v>
      </c>
      <c r="FQ45" s="490">
        <v>21285</v>
      </c>
      <c r="FR45" s="490">
        <v>21620</v>
      </c>
      <c r="FS45" s="490">
        <v>66231</v>
      </c>
      <c r="FT45" s="491">
        <v>66242</v>
      </c>
      <c r="FU45" s="1153">
        <v>-0.02</v>
      </c>
      <c r="FV45" s="742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228"/>
      <c r="GH45" s="208"/>
      <c r="GI45" s="208" t="s">
        <v>62</v>
      </c>
      <c r="GJ45" s="480">
        <v>2.3199999999999998</v>
      </c>
      <c r="GK45" s="480">
        <v>2.39</v>
      </c>
      <c r="GL45" s="480">
        <v>2.39</v>
      </c>
      <c r="GM45" s="480">
        <v>2.36</v>
      </c>
      <c r="GN45" s="375"/>
      <c r="GO45" s="375"/>
      <c r="GP45" s="375"/>
      <c r="GQ45" s="1504"/>
      <c r="GR45" s="459"/>
      <c r="GS45" s="219"/>
      <c r="GT45" s="1636"/>
      <c r="GU45" s="1636"/>
      <c r="GV45" s="1636"/>
      <c r="GW45" s="1636"/>
      <c r="GX45" s="1636"/>
      <c r="GY45" s="1636"/>
      <c r="GZ45" s="1636"/>
      <c r="HA45" s="1636"/>
      <c r="HB45" s="1636"/>
      <c r="HC45" s="1636"/>
      <c r="HD45" s="1636"/>
      <c r="HE45" s="163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1"/>
      <c r="HU45" s="1225"/>
      <c r="HV45" s="1225"/>
      <c r="HW45" s="1225"/>
      <c r="HX45" s="1551"/>
      <c r="HY45" s="324"/>
      <c r="HZ45" s="324"/>
      <c r="IA45" s="324"/>
      <c r="IB45" s="407"/>
      <c r="IC45" s="1518"/>
      <c r="ID45" s="1518"/>
      <c r="IE45" s="235"/>
      <c r="IF45" s="1089"/>
      <c r="IG45" s="419"/>
      <c r="IH45" s="521"/>
      <c r="II45" s="521"/>
      <c r="IJ45" s="521"/>
      <c r="IK45" s="521"/>
      <c r="IL45" s="567"/>
      <c r="IM45" s="360"/>
      <c r="IN45" s="287"/>
      <c r="IO45" s="287"/>
      <c r="IP45" s="360"/>
      <c r="IQ45" s="408"/>
      <c r="IR45" s="408"/>
      <c r="IS45" s="320" t="s">
        <v>133</v>
      </c>
      <c r="IT45" s="490">
        <v>40156</v>
      </c>
      <c r="IU45" s="490">
        <v>42584</v>
      </c>
      <c r="IV45" s="490">
        <v>46120</v>
      </c>
      <c r="IW45" s="490">
        <v>128860</v>
      </c>
      <c r="IX45" s="491">
        <v>119344</v>
      </c>
      <c r="IY45" s="1153">
        <v>7.97</v>
      </c>
      <c r="IZ45" s="208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228"/>
      <c r="JL45" s="208"/>
      <c r="JM45" s="208" t="s">
        <v>62</v>
      </c>
      <c r="JN45" s="480">
        <v>2.82</v>
      </c>
      <c r="JO45" s="480">
        <v>2.82</v>
      </c>
      <c r="JP45" s="480">
        <v>2.78</v>
      </c>
      <c r="JQ45" s="480">
        <v>2.81</v>
      </c>
      <c r="JR45" s="375"/>
      <c r="JS45" s="375"/>
      <c r="JT45" s="375"/>
      <c r="JU45" s="1504"/>
      <c r="JV45" s="459"/>
      <c r="JW45" s="219"/>
      <c r="JX45" s="1636"/>
      <c r="JY45" s="1636"/>
      <c r="JZ45" s="1636"/>
      <c r="KA45" s="1636"/>
      <c r="KB45" s="1636"/>
      <c r="KC45" s="1636"/>
      <c r="KD45" s="1636"/>
      <c r="KE45" s="1636"/>
      <c r="KF45" s="1636"/>
      <c r="KG45" s="1636"/>
      <c r="KH45" s="1636"/>
      <c r="KI45" s="163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1"/>
      <c r="KY45" s="1225"/>
      <c r="KZ45" s="1225"/>
      <c r="LA45" s="1225"/>
      <c r="LB45" s="1551"/>
      <c r="LC45" s="324"/>
      <c r="LD45" s="324"/>
      <c r="LE45" s="324"/>
      <c r="LF45" s="407"/>
      <c r="LG45" s="1518"/>
      <c r="LH45" s="1518"/>
      <c r="LI45" s="235"/>
      <c r="LJ45" s="1089"/>
      <c r="LK45" s="419"/>
      <c r="LL45" s="521"/>
      <c r="LM45" s="521"/>
      <c r="LN45" s="521"/>
      <c r="LO45" s="521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504950</v>
      </c>
      <c r="LY45" s="563">
        <v>484399</v>
      </c>
      <c r="LZ45" s="1211">
        <v>4.24</v>
      </c>
      <c r="MA45" s="522"/>
      <c r="MB45" s="275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2.83</v>
      </c>
      <c r="MP45" s="725">
        <v>3.03</v>
      </c>
      <c r="MQ45" s="725">
        <v>2.36</v>
      </c>
      <c r="MR45" s="725">
        <v>2.81</v>
      </c>
      <c r="MS45" s="726">
        <v>2.77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75"/>
      <c r="C46" s="375"/>
      <c r="D46" s="360"/>
      <c r="E46" s="1489"/>
      <c r="F46" s="1489"/>
      <c r="G46" s="219"/>
      <c r="H46" s="219"/>
      <c r="I46" s="219"/>
      <c r="J46" s="219"/>
      <c r="K46" s="219"/>
      <c r="L46" s="1589"/>
      <c r="M46" s="219"/>
      <c r="N46" s="219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28"/>
      <c r="Z46" s="208"/>
      <c r="AA46" s="208" t="s">
        <v>68</v>
      </c>
      <c r="AB46" s="480">
        <v>3.12</v>
      </c>
      <c r="AC46" s="480">
        <v>3.09</v>
      </c>
      <c r="AD46" s="480">
        <v>3.13</v>
      </c>
      <c r="AE46" s="480">
        <v>3.11</v>
      </c>
      <c r="AF46" s="375"/>
      <c r="AG46" s="375"/>
      <c r="AH46" s="375"/>
      <c r="AI46" s="1504"/>
      <c r="AJ46" s="459"/>
      <c r="AK46" s="219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1"/>
      <c r="BM46" s="1083"/>
      <c r="BN46" s="1083"/>
      <c r="BO46" s="1083"/>
      <c r="BP46" s="309"/>
      <c r="BQ46" s="324"/>
      <c r="BR46" s="324"/>
      <c r="BS46" s="324"/>
      <c r="BT46" s="407"/>
      <c r="BU46" s="1518"/>
      <c r="BV46" s="1518"/>
      <c r="BW46" s="493"/>
      <c r="BX46" s="1083"/>
      <c r="BY46" s="419"/>
      <c r="BZ46" s="521"/>
      <c r="CA46" s="521"/>
      <c r="CB46" s="521"/>
      <c r="CC46" s="521"/>
      <c r="CE46" s="360"/>
      <c r="CF46" s="375"/>
      <c r="CG46" s="375"/>
      <c r="CH46" s="360"/>
      <c r="CI46" s="1489"/>
      <c r="CJ46" s="492"/>
      <c r="CK46" s="208"/>
      <c r="CL46" s="208"/>
      <c r="CM46" s="208"/>
      <c r="CN46" s="208"/>
      <c r="CO46" s="208"/>
      <c r="CP46" s="409"/>
      <c r="CQ46" s="208"/>
      <c r="CR46" s="208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28"/>
      <c r="DD46" s="208"/>
      <c r="DE46" s="208" t="s">
        <v>68</v>
      </c>
      <c r="DF46" s="480">
        <v>3.19</v>
      </c>
      <c r="DG46" s="480">
        <v>3.48</v>
      </c>
      <c r="DH46" s="480">
        <v>3.11</v>
      </c>
      <c r="DI46" s="480">
        <v>3.25</v>
      </c>
      <c r="DJ46" s="375"/>
      <c r="DK46" s="375"/>
      <c r="DL46" s="375"/>
      <c r="DM46" s="1504"/>
      <c r="DN46" s="459"/>
      <c r="DO46" s="219"/>
      <c r="DP46" s="1636"/>
      <c r="DQ46" s="1636"/>
      <c r="DR46" s="1636"/>
      <c r="DS46" s="1636"/>
      <c r="DT46" s="1636"/>
      <c r="DU46" s="1636"/>
      <c r="DV46" s="1636"/>
      <c r="DW46" s="1636"/>
      <c r="DX46" s="1636"/>
      <c r="DY46" s="1636"/>
      <c r="DZ46" s="1636"/>
      <c r="EA46" s="1636"/>
      <c r="EB46" s="556"/>
      <c r="EC46" s="521"/>
      <c r="ED46" s="597"/>
      <c r="EE46" s="597"/>
      <c r="EF46" s="597"/>
      <c r="EG46" s="597"/>
      <c r="EH46" s="600"/>
      <c r="EI46" s="600"/>
      <c r="EJ46" s="600"/>
      <c r="EK46" s="600"/>
      <c r="EL46" s="600"/>
      <c r="EM46" s="597"/>
      <c r="EN46" s="597"/>
      <c r="EO46" s="326"/>
      <c r="EP46" s="521"/>
      <c r="EQ46" s="1225"/>
      <c r="ER46" s="1225"/>
      <c r="ES46" s="1225"/>
      <c r="ET46" s="309"/>
      <c r="EU46" s="324"/>
      <c r="EV46" s="324"/>
      <c r="EW46" s="324"/>
      <c r="EX46" s="407"/>
      <c r="EY46" s="1518"/>
      <c r="EZ46" s="1518"/>
      <c r="FA46" s="493"/>
      <c r="FB46" s="1225"/>
      <c r="FC46" s="419"/>
      <c r="FD46" s="521"/>
      <c r="FE46" s="521"/>
      <c r="FF46" s="521"/>
      <c r="FG46" s="521"/>
      <c r="FH46" s="567"/>
      <c r="FI46" s="360"/>
      <c r="FJ46" s="375"/>
      <c r="FK46" s="375"/>
      <c r="FL46" s="360"/>
      <c r="FM46" s="492"/>
      <c r="FN46" s="492"/>
      <c r="FO46" s="208"/>
      <c r="FP46" s="208"/>
      <c r="FQ46" s="208"/>
      <c r="FR46" s="208"/>
      <c r="FS46" s="208"/>
      <c r="FT46" s="409"/>
      <c r="FU46" s="208"/>
      <c r="FV46" s="208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228"/>
      <c r="GH46" s="208"/>
      <c r="GI46" s="208" t="s">
        <v>68</v>
      </c>
      <c r="GJ46" s="480">
        <v>2.4500000000000002</v>
      </c>
      <c r="GK46" s="480">
        <v>2.5099999999999998</v>
      </c>
      <c r="GL46" s="480">
        <v>2.42</v>
      </c>
      <c r="GM46" s="480">
        <v>2.46</v>
      </c>
      <c r="GN46" s="375"/>
      <c r="GO46" s="375"/>
      <c r="GP46" s="375"/>
      <c r="GQ46" s="1504"/>
      <c r="GR46" s="459"/>
      <c r="GS46" s="219"/>
      <c r="GT46" s="1636"/>
      <c r="GU46" s="1636"/>
      <c r="GV46" s="1636"/>
      <c r="GW46" s="1636"/>
      <c r="GX46" s="1636"/>
      <c r="GY46" s="1636"/>
      <c r="GZ46" s="1636"/>
      <c r="HA46" s="1636"/>
      <c r="HB46" s="1636"/>
      <c r="HC46" s="1636"/>
      <c r="HD46" s="1636"/>
      <c r="HE46" s="1636"/>
      <c r="HF46" s="556"/>
      <c r="HG46" s="521"/>
      <c r="HH46" s="597"/>
      <c r="HI46" s="597"/>
      <c r="HJ46" s="597"/>
      <c r="HK46" s="597"/>
      <c r="HL46" s="600"/>
      <c r="HM46" s="600"/>
      <c r="HN46" s="600"/>
      <c r="HO46" s="600"/>
      <c r="HP46" s="600"/>
      <c r="HQ46" s="597"/>
      <c r="HR46" s="597"/>
      <c r="HS46" s="326"/>
      <c r="HT46" s="521"/>
      <c r="HU46" s="1225"/>
      <c r="HV46" s="1225"/>
      <c r="HW46" s="1225"/>
      <c r="HX46" s="309"/>
      <c r="HY46" s="324"/>
      <c r="HZ46" s="324"/>
      <c r="IA46" s="324"/>
      <c r="IB46" s="407"/>
      <c r="IC46" s="1518"/>
      <c r="ID46" s="1518"/>
      <c r="IE46" s="493"/>
      <c r="IF46" s="1225"/>
      <c r="IG46" s="419"/>
      <c r="IH46" s="521"/>
      <c r="II46" s="521"/>
      <c r="IJ46" s="521"/>
      <c r="IK46" s="521"/>
      <c r="IL46" s="567"/>
      <c r="IM46" s="360"/>
      <c r="IN46" s="375"/>
      <c r="IO46" s="375"/>
      <c r="IP46" s="360"/>
      <c r="IQ46" s="492"/>
      <c r="IR46" s="492"/>
      <c r="IS46" s="208"/>
      <c r="IT46" s="208"/>
      <c r="IU46" s="208"/>
      <c r="IV46" s="208"/>
      <c r="IW46" s="208"/>
      <c r="IX46" s="409"/>
      <c r="IY46" s="208"/>
      <c r="IZ46" s="208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228"/>
      <c r="JL46" s="208"/>
      <c r="JM46" s="208" t="s">
        <v>68</v>
      </c>
      <c r="JN46" s="480">
        <v>2.92</v>
      </c>
      <c r="JO46" s="480">
        <v>2.89</v>
      </c>
      <c r="JP46" s="480">
        <v>2.94</v>
      </c>
      <c r="JQ46" s="480">
        <v>2.92</v>
      </c>
      <c r="JR46" s="375"/>
      <c r="JS46" s="375"/>
      <c r="JT46" s="375"/>
      <c r="JU46" s="1504"/>
      <c r="JV46" s="459"/>
      <c r="JW46" s="219"/>
      <c r="JX46" s="1636"/>
      <c r="JY46" s="1636"/>
      <c r="JZ46" s="1636"/>
      <c r="KA46" s="1636"/>
      <c r="KB46" s="1636"/>
      <c r="KC46" s="1636"/>
      <c r="KD46" s="1636"/>
      <c r="KE46" s="1636"/>
      <c r="KF46" s="1636"/>
      <c r="KG46" s="1636"/>
      <c r="KH46" s="1636"/>
      <c r="KI46" s="1636"/>
      <c r="KJ46" s="556"/>
      <c r="KK46" s="521"/>
      <c r="KL46" s="597"/>
      <c r="KM46" s="597"/>
      <c r="KN46" s="597"/>
      <c r="KO46" s="597"/>
      <c r="KP46" s="600"/>
      <c r="KQ46" s="600"/>
      <c r="KR46" s="600"/>
      <c r="KS46" s="600"/>
      <c r="KT46" s="600"/>
      <c r="KU46" s="597"/>
      <c r="KV46" s="597"/>
      <c r="KW46" s="326"/>
      <c r="KX46" s="521"/>
      <c r="KY46" s="1225"/>
      <c r="KZ46" s="1225"/>
      <c r="LA46" s="1225"/>
      <c r="LB46" s="309"/>
      <c r="LC46" s="324"/>
      <c r="LD46" s="324"/>
      <c r="LE46" s="324"/>
      <c r="LF46" s="407"/>
      <c r="LG46" s="1518"/>
      <c r="LH46" s="1518"/>
      <c r="LI46" s="493"/>
      <c r="LJ46" s="1225"/>
      <c r="LK46" s="419"/>
      <c r="LL46" s="521"/>
      <c r="LM46" s="521"/>
      <c r="LN46" s="521"/>
      <c r="LO46" s="521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275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3.11</v>
      </c>
      <c r="MP46" s="725">
        <v>3.25</v>
      </c>
      <c r="MQ46" s="725">
        <v>2.46</v>
      </c>
      <c r="MR46" s="725">
        <v>2.92</v>
      </c>
      <c r="MS46" s="726">
        <v>2.93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375"/>
      <c r="C47" s="375"/>
      <c r="D47" s="360"/>
      <c r="E47" s="1490"/>
      <c r="F47" s="1490"/>
      <c r="G47" s="1569"/>
      <c r="H47" s="1535"/>
      <c r="I47" s="1535"/>
      <c r="J47" s="1535"/>
      <c r="K47" s="1535"/>
      <c r="L47" s="1535"/>
      <c r="M47" s="219"/>
      <c r="N47" s="219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28"/>
      <c r="Z47" s="208"/>
      <c r="AA47" s="208" t="s">
        <v>73</v>
      </c>
      <c r="AB47" s="480">
        <v>2.17</v>
      </c>
      <c r="AC47" s="480">
        <v>2.44</v>
      </c>
      <c r="AD47" s="480">
        <v>2.63</v>
      </c>
      <c r="AE47" s="480">
        <v>2.4</v>
      </c>
      <c r="AF47" s="375"/>
      <c r="AG47" s="375"/>
      <c r="AH47" s="375"/>
      <c r="AI47" s="1504"/>
      <c r="AJ47" s="459"/>
      <c r="AK47" s="219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1"/>
      <c r="BM47" s="1083"/>
      <c r="BN47" s="1083"/>
      <c r="BO47" s="1083"/>
      <c r="BP47" s="309"/>
      <c r="BQ47" s="309"/>
      <c r="BR47" s="309"/>
      <c r="BS47" s="309"/>
      <c r="BT47" s="407"/>
      <c r="BU47" s="1518"/>
      <c r="BV47" s="1518"/>
      <c r="BW47" s="495"/>
      <c r="BX47" s="496"/>
      <c r="BY47" s="496"/>
      <c r="BZ47" s="496"/>
      <c r="CA47" s="419"/>
      <c r="CB47" s="521"/>
      <c r="CC47" s="521"/>
      <c r="CE47" s="360"/>
      <c r="CF47" s="375"/>
      <c r="CG47" s="375"/>
      <c r="CH47" s="360"/>
      <c r="CI47" s="1490"/>
      <c r="CJ47" s="494"/>
      <c r="CK47" s="320"/>
      <c r="CL47" s="962"/>
      <c r="CM47" s="962"/>
      <c r="CN47" s="962"/>
      <c r="CO47" s="216"/>
      <c r="CP47" s="216"/>
      <c r="CQ47" s="208"/>
      <c r="CR47" s="208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28"/>
      <c r="DD47" s="208"/>
      <c r="DE47" s="208" t="s">
        <v>73</v>
      </c>
      <c r="DF47" s="480">
        <v>2.13</v>
      </c>
      <c r="DG47" s="480">
        <v>2.2999999999999998</v>
      </c>
      <c r="DH47" s="480">
        <v>2.2599999999999998</v>
      </c>
      <c r="DI47" s="480">
        <v>2.2200000000000002</v>
      </c>
      <c r="DJ47" s="375"/>
      <c r="DK47" s="375"/>
      <c r="DL47" s="375"/>
      <c r="DM47" s="1504"/>
      <c r="DN47" s="459"/>
      <c r="DO47" s="219"/>
      <c r="DP47" s="1637"/>
      <c r="DQ47" s="1637"/>
      <c r="DR47" s="1637"/>
      <c r="DS47" s="1637"/>
      <c r="DT47" s="1637"/>
      <c r="DU47" s="1637"/>
      <c r="DV47" s="1637"/>
      <c r="DW47" s="1637"/>
      <c r="DX47" s="1637"/>
      <c r="DY47" s="1637"/>
      <c r="DZ47" s="1637"/>
      <c r="EA47" s="1637"/>
      <c r="EB47" s="556"/>
      <c r="EC47" s="521"/>
      <c r="ED47" s="1508"/>
      <c r="EE47" s="1635"/>
      <c r="EF47" s="1635"/>
      <c r="EG47" s="1635"/>
      <c r="EH47" s="1635"/>
      <c r="EI47" s="1635"/>
      <c r="EJ47" s="1635"/>
      <c r="EK47" s="1635"/>
      <c r="EL47" s="1635"/>
      <c r="EM47" s="1635"/>
      <c r="EN47" s="1634"/>
      <c r="EO47" s="1634"/>
      <c r="EP47" s="521"/>
      <c r="EQ47" s="1225"/>
      <c r="ER47" s="1225"/>
      <c r="ES47" s="1225"/>
      <c r="ET47" s="309"/>
      <c r="EU47" s="309"/>
      <c r="EV47" s="309"/>
      <c r="EW47" s="309"/>
      <c r="EX47" s="407"/>
      <c r="EY47" s="1518"/>
      <c r="EZ47" s="1518"/>
      <c r="FA47" s="495"/>
      <c r="FB47" s="496"/>
      <c r="FC47" s="496"/>
      <c r="FD47" s="496"/>
      <c r="FE47" s="419"/>
      <c r="FF47" s="521"/>
      <c r="FG47" s="521"/>
      <c r="FH47" s="567"/>
      <c r="FI47" s="360"/>
      <c r="FJ47" s="375"/>
      <c r="FK47" s="375"/>
      <c r="FL47" s="360"/>
      <c r="FM47" s="494"/>
      <c r="FN47" s="494"/>
      <c r="FO47" s="320"/>
      <c r="FP47" s="216"/>
      <c r="FQ47" s="216"/>
      <c r="FR47" s="216"/>
      <c r="FS47" s="216"/>
      <c r="FT47" s="216"/>
      <c r="FU47" s="208"/>
      <c r="FV47" s="208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228"/>
      <c r="GH47" s="208"/>
      <c r="GI47" s="208" t="s">
        <v>73</v>
      </c>
      <c r="GJ47" s="480">
        <v>2.25</v>
      </c>
      <c r="GK47" s="480">
        <v>2.2999999999999998</v>
      </c>
      <c r="GL47" s="480">
        <v>2.2599999999999998</v>
      </c>
      <c r="GM47" s="480">
        <v>2.27</v>
      </c>
      <c r="GN47" s="375"/>
      <c r="GO47" s="375"/>
      <c r="GP47" s="375"/>
      <c r="GQ47" s="1504"/>
      <c r="GR47" s="459"/>
      <c r="GS47" s="219"/>
      <c r="GT47" s="1637"/>
      <c r="GU47" s="1637"/>
      <c r="GV47" s="1637"/>
      <c r="GW47" s="1637"/>
      <c r="GX47" s="1637"/>
      <c r="GY47" s="1637"/>
      <c r="GZ47" s="1637"/>
      <c r="HA47" s="1637"/>
      <c r="HB47" s="1637"/>
      <c r="HC47" s="1637"/>
      <c r="HD47" s="1637"/>
      <c r="HE47" s="1637"/>
      <c r="HF47" s="556"/>
      <c r="HG47" s="521"/>
      <c r="HH47" s="1508"/>
      <c r="HI47" s="1635"/>
      <c r="HJ47" s="1635"/>
      <c r="HK47" s="1635"/>
      <c r="HL47" s="1635"/>
      <c r="HM47" s="1635"/>
      <c r="HN47" s="1635"/>
      <c r="HO47" s="1635"/>
      <c r="HP47" s="1635"/>
      <c r="HQ47" s="1635"/>
      <c r="HR47" s="1634"/>
      <c r="HS47" s="1634"/>
      <c r="HT47" s="521"/>
      <c r="HU47" s="1225"/>
      <c r="HV47" s="1225"/>
      <c r="HW47" s="1225"/>
      <c r="HX47" s="309"/>
      <c r="HY47" s="309"/>
      <c r="HZ47" s="309"/>
      <c r="IA47" s="309"/>
      <c r="IB47" s="407"/>
      <c r="IC47" s="1518"/>
      <c r="ID47" s="1518"/>
      <c r="IE47" s="495"/>
      <c r="IF47" s="496"/>
      <c r="IG47" s="496"/>
      <c r="IH47" s="496"/>
      <c r="II47" s="419"/>
      <c r="IJ47" s="521"/>
      <c r="IK47" s="521"/>
      <c r="IL47" s="567"/>
      <c r="IM47" s="360"/>
      <c r="IN47" s="375"/>
      <c r="IO47" s="375"/>
      <c r="IP47" s="360"/>
      <c r="IQ47" s="494"/>
      <c r="IR47" s="494"/>
      <c r="IS47" s="320"/>
      <c r="IT47" s="216"/>
      <c r="IU47" s="216"/>
      <c r="IV47" s="216"/>
      <c r="IW47" s="216"/>
      <c r="IX47" s="216"/>
      <c r="IY47" s="208"/>
      <c r="IZ47" s="208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228"/>
      <c r="JL47" s="208"/>
      <c r="JM47" s="208" t="s">
        <v>73</v>
      </c>
      <c r="JN47" s="480">
        <v>2.5499999999999998</v>
      </c>
      <c r="JO47" s="480">
        <v>2.56</v>
      </c>
      <c r="JP47" s="480">
        <v>2.4700000000000002</v>
      </c>
      <c r="JQ47" s="480">
        <v>2.5299999999999998</v>
      </c>
      <c r="JR47" s="375"/>
      <c r="JS47" s="375"/>
      <c r="JT47" s="375"/>
      <c r="JU47" s="1504"/>
      <c r="JV47" s="459"/>
      <c r="JW47" s="219"/>
      <c r="JX47" s="1637"/>
      <c r="JY47" s="1637"/>
      <c r="JZ47" s="1637"/>
      <c r="KA47" s="1637"/>
      <c r="KB47" s="1637"/>
      <c r="KC47" s="1637"/>
      <c r="KD47" s="1637"/>
      <c r="KE47" s="1637"/>
      <c r="KF47" s="1637"/>
      <c r="KG47" s="1637"/>
      <c r="KH47" s="1637"/>
      <c r="KI47" s="1637"/>
      <c r="KJ47" s="556"/>
      <c r="KK47" s="521"/>
      <c r="KL47" s="1508"/>
      <c r="KM47" s="1635"/>
      <c r="KN47" s="1635"/>
      <c r="KO47" s="1635"/>
      <c r="KP47" s="1635"/>
      <c r="KQ47" s="1635"/>
      <c r="KR47" s="1635"/>
      <c r="KS47" s="1635"/>
      <c r="KT47" s="1635"/>
      <c r="KU47" s="1635"/>
      <c r="KV47" s="1634"/>
      <c r="KW47" s="1634"/>
      <c r="KX47" s="521"/>
      <c r="KY47" s="1225"/>
      <c r="KZ47" s="1225"/>
      <c r="LA47" s="1225"/>
      <c r="LB47" s="309"/>
      <c r="LC47" s="309"/>
      <c r="LD47" s="309"/>
      <c r="LE47" s="309"/>
      <c r="LF47" s="407"/>
      <c r="LG47" s="1518"/>
      <c r="LH47" s="1518"/>
      <c r="LI47" s="495"/>
      <c r="LJ47" s="496"/>
      <c r="LK47" s="496"/>
      <c r="LL47" s="496"/>
      <c r="LM47" s="419"/>
      <c r="LN47" s="521"/>
      <c r="LO47" s="521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275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2.4</v>
      </c>
      <c r="MP47" s="725">
        <v>2.2200000000000002</v>
      </c>
      <c r="MQ47" s="725">
        <v>2.27</v>
      </c>
      <c r="MR47" s="725">
        <v>2.5299999999999998</v>
      </c>
      <c r="MS47" s="726">
        <v>2.36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375"/>
      <c r="C48" s="375"/>
      <c r="D48" s="521"/>
      <c r="E48" s="1478"/>
      <c r="F48" s="1478"/>
      <c r="G48" s="521"/>
      <c r="H48" s="521"/>
      <c r="I48" s="521"/>
      <c r="J48" s="521"/>
      <c r="K48" s="521"/>
      <c r="L48" s="505"/>
      <c r="M48" s="521"/>
      <c r="N48" s="527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28"/>
      <c r="Z48" s="208"/>
      <c r="AA48" s="208" t="s">
        <v>78</v>
      </c>
      <c r="AB48" s="480">
        <v>1.95</v>
      </c>
      <c r="AC48" s="480">
        <v>1.92</v>
      </c>
      <c r="AD48" s="480">
        <v>1.98</v>
      </c>
      <c r="AE48" s="480">
        <v>1.95</v>
      </c>
      <c r="AF48" s="375"/>
      <c r="AG48" s="375"/>
      <c r="AH48" s="375"/>
      <c r="AI48" s="1504"/>
      <c r="AJ48" s="459"/>
      <c r="AK48" s="219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1"/>
      <c r="BM48" s="1083"/>
      <c r="BN48" s="1083"/>
      <c r="BO48" s="1083"/>
      <c r="BP48" s="309"/>
      <c r="BQ48" s="1546"/>
      <c r="BR48" s="1546"/>
      <c r="BS48" s="1546"/>
      <c r="BT48" s="1546"/>
      <c r="BU48" s="1518"/>
      <c r="BV48" s="1518"/>
      <c r="BW48" s="497"/>
      <c r="BX48" s="498"/>
      <c r="BY48" s="498"/>
      <c r="BZ48" s="498"/>
      <c r="CA48" s="419"/>
      <c r="CB48" s="521"/>
      <c r="CC48" s="521"/>
      <c r="CE48" s="335"/>
      <c r="CF48" s="375"/>
      <c r="CG48" s="375"/>
      <c r="CH48" s="521"/>
      <c r="CI48" s="1478"/>
      <c r="CJ48" s="410"/>
      <c r="CK48" s="420"/>
      <c r="CL48" s="420"/>
      <c r="CM48" s="420"/>
      <c r="CN48" s="420"/>
      <c r="CO48" s="420"/>
      <c r="CP48" s="490"/>
      <c r="CQ48" s="420"/>
      <c r="CR48" s="500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28"/>
      <c r="DD48" s="208"/>
      <c r="DE48" s="208" t="s">
        <v>78</v>
      </c>
      <c r="DF48" s="480">
        <v>2.21</v>
      </c>
      <c r="DG48" s="480">
        <v>2.11</v>
      </c>
      <c r="DH48" s="480">
        <v>2.0299999999999998</v>
      </c>
      <c r="DI48" s="480">
        <v>2.12</v>
      </c>
      <c r="DJ48" s="375"/>
      <c r="DK48" s="375"/>
      <c r="DL48" s="375"/>
      <c r="DM48" s="1504"/>
      <c r="DN48" s="459"/>
      <c r="DO48" s="219"/>
      <c r="DP48" s="597"/>
      <c r="DQ48" s="597"/>
      <c r="DR48" s="597"/>
      <c r="DS48" s="597"/>
      <c r="DT48" s="600"/>
      <c r="DU48" s="600"/>
      <c r="DV48" s="600"/>
      <c r="DW48" s="600"/>
      <c r="DX48" s="600"/>
      <c r="DY48" s="597"/>
      <c r="DZ48" s="597"/>
      <c r="EA48" s="326"/>
      <c r="EB48" s="610"/>
      <c r="EC48" s="521"/>
      <c r="ED48" s="1508"/>
      <c r="EE48" s="1509"/>
      <c r="EF48" s="1509"/>
      <c r="EG48" s="1509"/>
      <c r="EH48" s="1509"/>
      <c r="EI48" s="1509"/>
      <c r="EJ48" s="1508"/>
      <c r="EK48" s="1508"/>
      <c r="EL48" s="1508"/>
      <c r="EM48" s="1508"/>
      <c r="EN48" s="1508"/>
      <c r="EO48" s="1508"/>
      <c r="EP48" s="521"/>
      <c r="EQ48" s="1225"/>
      <c r="ER48" s="1225"/>
      <c r="ES48" s="1225"/>
      <c r="ET48" s="309"/>
      <c r="EU48" s="1546"/>
      <c r="EV48" s="1546"/>
      <c r="EW48" s="1546"/>
      <c r="EX48" s="1546"/>
      <c r="EY48" s="1518"/>
      <c r="EZ48" s="1518"/>
      <c r="FA48" s="497"/>
      <c r="FB48" s="498"/>
      <c r="FC48" s="498"/>
      <c r="FD48" s="498"/>
      <c r="FE48" s="419"/>
      <c r="FF48" s="521"/>
      <c r="FG48" s="521"/>
      <c r="FH48" s="567"/>
      <c r="FI48" s="335"/>
      <c r="FJ48" s="375"/>
      <c r="FK48" s="375"/>
      <c r="FL48" s="521"/>
      <c r="FM48" s="410"/>
      <c r="FN48" s="410"/>
      <c r="FO48" s="420"/>
      <c r="FP48" s="420"/>
      <c r="FQ48" s="420"/>
      <c r="FR48" s="420"/>
      <c r="FS48" s="420"/>
      <c r="FT48" s="490"/>
      <c r="FU48" s="420"/>
      <c r="FV48" s="500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228"/>
      <c r="GH48" s="208"/>
      <c r="GI48" s="208" t="s">
        <v>78</v>
      </c>
      <c r="GJ48" s="480">
        <v>2.09</v>
      </c>
      <c r="GK48" s="480">
        <v>2.19</v>
      </c>
      <c r="GL48" s="480">
        <v>1.88</v>
      </c>
      <c r="GM48" s="480">
        <v>2.04</v>
      </c>
      <c r="GN48" s="375"/>
      <c r="GO48" s="375"/>
      <c r="GP48" s="375"/>
      <c r="GQ48" s="1504"/>
      <c r="GR48" s="459"/>
      <c r="GS48" s="219"/>
      <c r="GT48" s="597"/>
      <c r="GU48" s="597"/>
      <c r="GV48" s="597"/>
      <c r="GW48" s="597"/>
      <c r="GX48" s="600"/>
      <c r="GY48" s="600"/>
      <c r="GZ48" s="600"/>
      <c r="HA48" s="600"/>
      <c r="HB48" s="600"/>
      <c r="HC48" s="597"/>
      <c r="HD48" s="597"/>
      <c r="HE48" s="326"/>
      <c r="HF48" s="610"/>
      <c r="HG48" s="521"/>
      <c r="HH48" s="1508"/>
      <c r="HI48" s="1509"/>
      <c r="HJ48" s="1509"/>
      <c r="HK48" s="1509"/>
      <c r="HL48" s="1509"/>
      <c r="HM48" s="1509"/>
      <c r="HN48" s="1508"/>
      <c r="HO48" s="1508"/>
      <c r="HP48" s="1508"/>
      <c r="HQ48" s="1508"/>
      <c r="HR48" s="1508"/>
      <c r="HS48" s="1508"/>
      <c r="HT48" s="521"/>
      <c r="HU48" s="1225"/>
      <c r="HV48" s="1225"/>
      <c r="HW48" s="1225"/>
      <c r="HX48" s="309"/>
      <c r="HY48" s="1546"/>
      <c r="HZ48" s="1546"/>
      <c r="IA48" s="1546"/>
      <c r="IB48" s="1546"/>
      <c r="IC48" s="1518"/>
      <c r="ID48" s="1518"/>
      <c r="IE48" s="497"/>
      <c r="IF48" s="498"/>
      <c r="IG48" s="498"/>
      <c r="IH48" s="498"/>
      <c r="II48" s="419"/>
      <c r="IJ48" s="521"/>
      <c r="IK48" s="521"/>
      <c r="IL48" s="567"/>
      <c r="IM48" s="335"/>
      <c r="IN48" s="375"/>
      <c r="IO48" s="375"/>
      <c r="IP48" s="521"/>
      <c r="IQ48" s="1478"/>
      <c r="IR48" s="1478"/>
      <c r="IS48" s="521"/>
      <c r="IT48" s="420"/>
      <c r="IU48" s="420"/>
      <c r="IV48" s="420"/>
      <c r="IW48" s="420"/>
      <c r="IX48" s="490"/>
      <c r="IY48" s="420"/>
      <c r="IZ48" s="500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228"/>
      <c r="JL48" s="208"/>
      <c r="JM48" s="208" t="s">
        <v>78</v>
      </c>
      <c r="JN48" s="480">
        <v>2.23</v>
      </c>
      <c r="JO48" s="480">
        <v>2.23</v>
      </c>
      <c r="JP48" s="480">
        <v>2.16</v>
      </c>
      <c r="JQ48" s="480">
        <v>2.2000000000000002</v>
      </c>
      <c r="JR48" s="375"/>
      <c r="JS48" s="375"/>
      <c r="JT48" s="375"/>
      <c r="JU48" s="1504"/>
      <c r="JV48" s="459"/>
      <c r="JW48" s="219"/>
      <c r="JX48" s="597"/>
      <c r="JY48" s="597"/>
      <c r="JZ48" s="597"/>
      <c r="KA48" s="597"/>
      <c r="KB48" s="600"/>
      <c r="KC48" s="600"/>
      <c r="KD48" s="600"/>
      <c r="KE48" s="600"/>
      <c r="KF48" s="600"/>
      <c r="KG48" s="597"/>
      <c r="KH48" s="597"/>
      <c r="KI48" s="326"/>
      <c r="KJ48" s="610"/>
      <c r="KK48" s="521"/>
      <c r="KL48" s="1508"/>
      <c r="KM48" s="1509"/>
      <c r="KN48" s="1509"/>
      <c r="KO48" s="1509"/>
      <c r="KP48" s="1509"/>
      <c r="KQ48" s="1509"/>
      <c r="KR48" s="1508"/>
      <c r="KS48" s="1508"/>
      <c r="KT48" s="1508"/>
      <c r="KU48" s="1508"/>
      <c r="KV48" s="1508"/>
      <c r="KW48" s="1508"/>
      <c r="KX48" s="521"/>
      <c r="KY48" s="1225"/>
      <c r="KZ48" s="1225"/>
      <c r="LA48" s="1225"/>
      <c r="LB48" s="309"/>
      <c r="LC48" s="1546"/>
      <c r="LD48" s="1546"/>
      <c r="LE48" s="1546"/>
      <c r="LF48" s="1546"/>
      <c r="LG48" s="1518"/>
      <c r="LH48" s="1518"/>
      <c r="LI48" s="497"/>
      <c r="LJ48" s="498"/>
      <c r="LK48" s="498"/>
      <c r="LL48" s="498"/>
      <c r="LM48" s="419"/>
      <c r="LN48" s="521"/>
      <c r="LO48" s="521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275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1.95</v>
      </c>
      <c r="MP48" s="725">
        <v>2.12</v>
      </c>
      <c r="MQ48" s="725">
        <v>2.04</v>
      </c>
      <c r="MR48" s="725">
        <v>2.2000000000000002</v>
      </c>
      <c r="MS48" s="726">
        <v>2.0699999999999998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375"/>
      <c r="C49" s="375"/>
      <c r="D49" s="521"/>
      <c r="E49" s="1478"/>
      <c r="F49" s="1478"/>
      <c r="G49" s="521"/>
      <c r="H49" s="521"/>
      <c r="I49" s="521"/>
      <c r="J49" s="521"/>
      <c r="K49" s="521"/>
      <c r="L49" s="505"/>
      <c r="M49" s="521"/>
      <c r="N49" s="527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28"/>
      <c r="Z49" s="208"/>
      <c r="AA49" s="208" t="s">
        <v>82</v>
      </c>
      <c r="AB49" s="480">
        <v>1.95</v>
      </c>
      <c r="AC49" s="480">
        <v>2.14</v>
      </c>
      <c r="AD49" s="480">
        <v>2</v>
      </c>
      <c r="AE49" s="480">
        <v>2.02</v>
      </c>
      <c r="AF49" s="375"/>
      <c r="AG49" s="375"/>
      <c r="AH49" s="375"/>
      <c r="AI49" s="1504"/>
      <c r="AJ49" s="459"/>
      <c r="AK49" s="219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1"/>
      <c r="BM49" s="1083"/>
      <c r="BN49" s="1083"/>
      <c r="BO49" s="1083"/>
      <c r="BP49" s="493"/>
      <c r="BQ49" s="1552"/>
      <c r="BR49" s="1552"/>
      <c r="BS49" s="1552"/>
      <c r="BT49" s="505"/>
      <c r="BU49" s="1518"/>
      <c r="BV49" s="1518"/>
      <c r="BW49" s="497"/>
      <c r="BX49" s="498"/>
      <c r="BY49" s="498"/>
      <c r="BZ49" s="498"/>
      <c r="CA49" s="419"/>
      <c r="CB49" s="521"/>
      <c r="CC49" s="521"/>
      <c r="CE49" s="335"/>
      <c r="CF49" s="375"/>
      <c r="CG49" s="375"/>
      <c r="CH49" s="521"/>
      <c r="CI49" s="1478"/>
      <c r="CJ49" s="410"/>
      <c r="CK49" s="420"/>
      <c r="CL49" s="420"/>
      <c r="CM49" s="420"/>
      <c r="CN49" s="420"/>
      <c r="CO49" s="420"/>
      <c r="CP49" s="490"/>
      <c r="CQ49" s="420"/>
      <c r="CR49" s="500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28"/>
      <c r="DD49" s="208"/>
      <c r="DE49" s="208" t="s">
        <v>82</v>
      </c>
      <c r="DF49" s="480">
        <v>1.58</v>
      </c>
      <c r="DG49" s="480">
        <v>1.8</v>
      </c>
      <c r="DH49" s="480">
        <v>1.92</v>
      </c>
      <c r="DI49" s="480">
        <v>1.76</v>
      </c>
      <c r="DJ49" s="375"/>
      <c r="DK49" s="375"/>
      <c r="DL49" s="375"/>
      <c r="DM49" s="1504"/>
      <c r="DN49" s="459"/>
      <c r="DO49" s="219"/>
      <c r="DP49" s="1508"/>
      <c r="DQ49" s="1508"/>
      <c r="DR49" s="1508"/>
      <c r="DS49" s="1508"/>
      <c r="DT49" s="1508"/>
      <c r="DU49" s="1508"/>
      <c r="DV49" s="1508"/>
      <c r="DW49" s="1508"/>
      <c r="DX49" s="1508"/>
      <c r="DY49" s="1508"/>
      <c r="DZ49" s="1510"/>
      <c r="EA49" s="1510"/>
      <c r="EB49" s="610"/>
      <c r="EC49" s="521"/>
      <c r="ED49" s="600"/>
      <c r="EE49" s="598"/>
      <c r="EF49" s="598"/>
      <c r="EG49" s="598"/>
      <c r="EH49" s="598"/>
      <c r="EI49" s="598"/>
      <c r="EJ49" s="1511"/>
      <c r="EK49" s="1512"/>
      <c r="EL49" s="1511"/>
      <c r="EM49" s="1512"/>
      <c r="EN49" s="1513"/>
      <c r="EO49" s="1512"/>
      <c r="EP49" s="521"/>
      <c r="EQ49" s="1225"/>
      <c r="ER49" s="1225"/>
      <c r="ES49" s="1225"/>
      <c r="ET49" s="493"/>
      <c r="EU49" s="1552"/>
      <c r="EV49" s="1552"/>
      <c r="EW49" s="1552"/>
      <c r="EX49" s="505"/>
      <c r="EY49" s="1518"/>
      <c r="EZ49" s="1518"/>
      <c r="FA49" s="497"/>
      <c r="FB49" s="498"/>
      <c r="FC49" s="498"/>
      <c r="FD49" s="498"/>
      <c r="FE49" s="419"/>
      <c r="FF49" s="521"/>
      <c r="FG49" s="521"/>
      <c r="FH49" s="567"/>
      <c r="FI49" s="335"/>
      <c r="FJ49" s="375"/>
      <c r="FK49" s="375"/>
      <c r="FL49" s="521"/>
      <c r="FM49" s="410"/>
      <c r="FN49" s="410"/>
      <c r="FO49" s="420"/>
      <c r="FP49" s="420"/>
      <c r="FQ49" s="420"/>
      <c r="FR49" s="420"/>
      <c r="FS49" s="420"/>
      <c r="FT49" s="490"/>
      <c r="FU49" s="420"/>
      <c r="FV49" s="500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228"/>
      <c r="GH49" s="208"/>
      <c r="GI49" s="208" t="s">
        <v>82</v>
      </c>
      <c r="GJ49" s="480">
        <v>2.2000000000000002</v>
      </c>
      <c r="GK49" s="480">
        <v>2.13</v>
      </c>
      <c r="GL49" s="480">
        <v>2.17</v>
      </c>
      <c r="GM49" s="480">
        <v>2.16</v>
      </c>
      <c r="GN49" s="375"/>
      <c r="GO49" s="375"/>
      <c r="GP49" s="375"/>
      <c r="GQ49" s="1504"/>
      <c r="GR49" s="459"/>
      <c r="GS49" s="219"/>
      <c r="GT49" s="1508"/>
      <c r="GU49" s="1508"/>
      <c r="GV49" s="1508"/>
      <c r="GW49" s="1508"/>
      <c r="GX49" s="1508"/>
      <c r="GY49" s="1508"/>
      <c r="GZ49" s="1508"/>
      <c r="HA49" s="1508"/>
      <c r="HB49" s="1508"/>
      <c r="HC49" s="1508"/>
      <c r="HD49" s="1510"/>
      <c r="HE49" s="1510"/>
      <c r="HF49" s="610"/>
      <c r="HG49" s="521"/>
      <c r="HH49" s="600"/>
      <c r="HI49" s="598"/>
      <c r="HJ49" s="598"/>
      <c r="HK49" s="598"/>
      <c r="HL49" s="598"/>
      <c r="HM49" s="598"/>
      <c r="HN49" s="1511"/>
      <c r="HO49" s="1512"/>
      <c r="HP49" s="1511"/>
      <c r="HQ49" s="1512"/>
      <c r="HR49" s="1513"/>
      <c r="HS49" s="1512"/>
      <c r="HT49" s="521"/>
      <c r="HU49" s="1225"/>
      <c r="HV49" s="1225"/>
      <c r="HW49" s="1225"/>
      <c r="HX49" s="493"/>
      <c r="HY49" s="1552"/>
      <c r="HZ49" s="1552"/>
      <c r="IA49" s="1552"/>
      <c r="IB49" s="505"/>
      <c r="IC49" s="1518"/>
      <c r="ID49" s="1518"/>
      <c r="IE49" s="497"/>
      <c r="IF49" s="498"/>
      <c r="IG49" s="498"/>
      <c r="IH49" s="498"/>
      <c r="II49" s="419"/>
      <c r="IJ49" s="521"/>
      <c r="IK49" s="521"/>
      <c r="IL49" s="567"/>
      <c r="IM49" s="335"/>
      <c r="IN49" s="375"/>
      <c r="IO49" s="375"/>
      <c r="IP49" s="521"/>
      <c r="IQ49" s="1478"/>
      <c r="IR49" s="1478"/>
      <c r="IS49" s="521"/>
      <c r="IT49" s="420"/>
      <c r="IU49" s="420"/>
      <c r="IV49" s="420"/>
      <c r="IW49" s="420"/>
      <c r="IX49" s="490"/>
      <c r="IY49" s="420"/>
      <c r="IZ49" s="500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228"/>
      <c r="JL49" s="208"/>
      <c r="JM49" s="208" t="s">
        <v>82</v>
      </c>
      <c r="JN49" s="480">
        <v>2.06</v>
      </c>
      <c r="JO49" s="480">
        <v>2.0099999999999998</v>
      </c>
      <c r="JP49" s="480">
        <v>1.99</v>
      </c>
      <c r="JQ49" s="480">
        <v>2.02</v>
      </c>
      <c r="JR49" s="375"/>
      <c r="JS49" s="375"/>
      <c r="JT49" s="375"/>
      <c r="JU49" s="1504"/>
      <c r="JV49" s="459"/>
      <c r="JW49" s="219"/>
      <c r="JX49" s="1508"/>
      <c r="JY49" s="1508"/>
      <c r="JZ49" s="1508"/>
      <c r="KA49" s="1508"/>
      <c r="KB49" s="1508"/>
      <c r="KC49" s="1508"/>
      <c r="KD49" s="1508"/>
      <c r="KE49" s="1508"/>
      <c r="KF49" s="1508"/>
      <c r="KG49" s="1508"/>
      <c r="KH49" s="1510"/>
      <c r="KI49" s="1510"/>
      <c r="KJ49" s="610"/>
      <c r="KK49" s="521"/>
      <c r="KL49" s="600"/>
      <c r="KM49" s="598"/>
      <c r="KN49" s="598"/>
      <c r="KO49" s="598"/>
      <c r="KP49" s="598"/>
      <c r="KQ49" s="598"/>
      <c r="KR49" s="1511"/>
      <c r="KS49" s="1512"/>
      <c r="KT49" s="1511"/>
      <c r="KU49" s="1512"/>
      <c r="KV49" s="1513"/>
      <c r="KW49" s="1512"/>
      <c r="KX49" s="521"/>
      <c r="KY49" s="1225"/>
      <c r="KZ49" s="1225"/>
      <c r="LA49" s="1225"/>
      <c r="LB49" s="493"/>
      <c r="LC49" s="1552"/>
      <c r="LD49" s="1552"/>
      <c r="LE49" s="1552"/>
      <c r="LF49" s="505"/>
      <c r="LG49" s="1518"/>
      <c r="LH49" s="1518"/>
      <c r="LI49" s="497"/>
      <c r="LJ49" s="498"/>
      <c r="LK49" s="498"/>
      <c r="LL49" s="498"/>
      <c r="LM49" s="419"/>
      <c r="LN49" s="521"/>
      <c r="LO49" s="521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275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2.02</v>
      </c>
      <c r="MP49" s="725">
        <v>1.76</v>
      </c>
      <c r="MQ49" s="725">
        <v>2.16</v>
      </c>
      <c r="MR49" s="725">
        <v>2.02</v>
      </c>
      <c r="MS49" s="726">
        <v>1.98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521"/>
      <c r="B50" s="521"/>
      <c r="C50" s="521"/>
      <c r="D50" s="521"/>
      <c r="E50" s="1478"/>
      <c r="F50" s="1478"/>
      <c r="G50" s="521"/>
      <c r="H50" s="521"/>
      <c r="I50" s="521"/>
      <c r="J50" s="521"/>
      <c r="K50" s="521"/>
      <c r="L50" s="521"/>
      <c r="M50" s="521"/>
      <c r="N50" s="527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360"/>
      <c r="Z50" s="425" t="s">
        <v>69</v>
      </c>
      <c r="AA50" s="425"/>
      <c r="AB50" s="477">
        <v>1.86</v>
      </c>
      <c r="AC50" s="477">
        <v>2.02</v>
      </c>
      <c r="AD50" s="477">
        <v>1.96</v>
      </c>
      <c r="AE50" s="477">
        <v>1.95</v>
      </c>
      <c r="AF50" s="458"/>
      <c r="AG50" s="458"/>
      <c r="AH50" s="458"/>
      <c r="AI50" s="458"/>
      <c r="AJ50" s="458"/>
      <c r="AK50" s="219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1"/>
      <c r="BM50" s="1083"/>
      <c r="BN50" s="1083"/>
      <c r="BO50" s="1083"/>
      <c r="BP50" s="493"/>
      <c r="BQ50" s="1552"/>
      <c r="BR50" s="1552"/>
      <c r="BS50" s="1552"/>
      <c r="BT50" s="505"/>
      <c r="BU50" s="1518"/>
      <c r="BV50" s="1518"/>
      <c r="BW50" s="493"/>
      <c r="BX50" s="426"/>
      <c r="BY50" s="426"/>
      <c r="BZ50" s="426"/>
      <c r="CA50" s="419"/>
      <c r="CB50" s="521"/>
      <c r="CC50" s="521"/>
      <c r="CE50" s="521"/>
      <c r="CF50" s="521"/>
      <c r="CG50" s="521"/>
      <c r="CH50" s="521"/>
      <c r="CI50" s="1478"/>
      <c r="CJ50" s="410"/>
      <c r="CK50" s="420"/>
      <c r="CL50" s="420"/>
      <c r="CM50" s="420"/>
      <c r="CN50" s="420"/>
      <c r="CO50" s="420"/>
      <c r="CP50" s="420"/>
      <c r="CQ50" s="420"/>
      <c r="CR50" s="527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360"/>
      <c r="DD50" s="425" t="s">
        <v>69</v>
      </c>
      <c r="DE50" s="425"/>
      <c r="DF50" s="477">
        <v>1.99</v>
      </c>
      <c r="DG50" s="477">
        <v>1.94</v>
      </c>
      <c r="DH50" s="477">
        <v>1.95</v>
      </c>
      <c r="DI50" s="477">
        <v>1.96</v>
      </c>
      <c r="DJ50" s="458"/>
      <c r="DK50" s="458"/>
      <c r="DL50" s="458"/>
      <c r="DM50" s="458"/>
      <c r="DN50" s="458"/>
      <c r="DO50" s="219"/>
      <c r="DP50" s="1508"/>
      <c r="DQ50" s="1509"/>
      <c r="DR50" s="1509"/>
      <c r="DS50" s="1509"/>
      <c r="DT50" s="1509"/>
      <c r="DU50" s="1509"/>
      <c r="DV50" s="1508"/>
      <c r="DW50" s="1508"/>
      <c r="DX50" s="1508"/>
      <c r="DY50" s="1508"/>
      <c r="DZ50" s="1508"/>
      <c r="EA50" s="1508"/>
      <c r="EB50" s="610"/>
      <c r="EC50" s="521"/>
      <c r="ED50" s="600"/>
      <c r="EE50" s="598"/>
      <c r="EF50" s="598"/>
      <c r="EG50" s="598"/>
      <c r="EH50" s="598"/>
      <c r="EI50" s="598"/>
      <c r="EJ50" s="1511"/>
      <c r="EK50" s="1512"/>
      <c r="EL50" s="1511"/>
      <c r="EM50" s="1512"/>
      <c r="EN50" s="1513"/>
      <c r="EO50" s="1512"/>
      <c r="EP50" s="521"/>
      <c r="EQ50" s="1225"/>
      <c r="ER50" s="1225"/>
      <c r="ES50" s="1225"/>
      <c r="ET50" s="493"/>
      <c r="EU50" s="1552"/>
      <c r="EV50" s="1552"/>
      <c r="EW50" s="1552"/>
      <c r="EX50" s="505"/>
      <c r="EY50" s="1518"/>
      <c r="EZ50" s="1518"/>
      <c r="FA50" s="493"/>
      <c r="FB50" s="426"/>
      <c r="FC50" s="426"/>
      <c r="FD50" s="426"/>
      <c r="FE50" s="419"/>
      <c r="FF50" s="521"/>
      <c r="FG50" s="521"/>
      <c r="FH50" s="567"/>
      <c r="FI50" s="521"/>
      <c r="FJ50" s="521"/>
      <c r="FK50" s="521"/>
      <c r="FL50" s="521"/>
      <c r="FM50" s="410"/>
      <c r="FN50" s="410"/>
      <c r="FO50" s="420"/>
      <c r="FP50" s="420"/>
      <c r="FQ50" s="420"/>
      <c r="FR50" s="420"/>
      <c r="FS50" s="420"/>
      <c r="FT50" s="420"/>
      <c r="FU50" s="420"/>
      <c r="FV50" s="527"/>
      <c r="FW50" s="360"/>
      <c r="FX50" s="360"/>
      <c r="FY50" s="499"/>
      <c r="FZ50" s="360"/>
      <c r="GA50" s="360"/>
      <c r="GB50" s="499"/>
      <c r="GC50" s="360"/>
      <c r="GD50" s="360"/>
      <c r="GE50" s="499"/>
      <c r="GF50" s="360"/>
      <c r="GG50" s="360"/>
      <c r="GH50" s="425" t="s">
        <v>69</v>
      </c>
      <c r="GI50" s="425"/>
      <c r="GJ50" s="477">
        <v>2.04</v>
      </c>
      <c r="GK50" s="477">
        <v>2.0499999999999998</v>
      </c>
      <c r="GL50" s="477">
        <v>2.0099999999999998</v>
      </c>
      <c r="GM50" s="477">
        <v>2.04</v>
      </c>
      <c r="GN50" s="458"/>
      <c r="GO50" s="458"/>
      <c r="GP50" s="458"/>
      <c r="GQ50" s="458"/>
      <c r="GR50" s="458"/>
      <c r="GS50" s="219"/>
      <c r="GT50" s="1508"/>
      <c r="GU50" s="1509"/>
      <c r="GV50" s="1509"/>
      <c r="GW50" s="1509"/>
      <c r="GX50" s="1509"/>
      <c r="GY50" s="1509"/>
      <c r="GZ50" s="1508"/>
      <c r="HA50" s="1508"/>
      <c r="HB50" s="1508"/>
      <c r="HC50" s="1508"/>
      <c r="HD50" s="1508"/>
      <c r="HE50" s="1508"/>
      <c r="HF50" s="610"/>
      <c r="HG50" s="521"/>
      <c r="HH50" s="600"/>
      <c r="HI50" s="598"/>
      <c r="HJ50" s="598"/>
      <c r="HK50" s="598"/>
      <c r="HL50" s="598"/>
      <c r="HM50" s="598"/>
      <c r="HN50" s="1511"/>
      <c r="HO50" s="1512"/>
      <c r="HP50" s="1511"/>
      <c r="HQ50" s="1512"/>
      <c r="HR50" s="1513"/>
      <c r="HS50" s="1512"/>
      <c r="HT50" s="521"/>
      <c r="HU50" s="1225"/>
      <c r="HV50" s="1225"/>
      <c r="HW50" s="1225"/>
      <c r="HX50" s="493"/>
      <c r="HY50" s="1552"/>
      <c r="HZ50" s="1552"/>
      <c r="IA50" s="1552"/>
      <c r="IB50" s="505"/>
      <c r="IC50" s="1518"/>
      <c r="ID50" s="1518"/>
      <c r="IE50" s="493"/>
      <c r="IF50" s="426"/>
      <c r="IG50" s="426"/>
      <c r="IH50" s="426"/>
      <c r="II50" s="419"/>
      <c r="IJ50" s="521"/>
      <c r="IK50" s="521"/>
      <c r="IL50" s="567"/>
      <c r="IM50" s="521"/>
      <c r="IN50" s="521"/>
      <c r="IO50" s="521"/>
      <c r="IP50" s="521"/>
      <c r="IQ50" s="1478"/>
      <c r="IR50" s="1478"/>
      <c r="IS50" s="521"/>
      <c r="IT50" s="420"/>
      <c r="IU50" s="420"/>
      <c r="IV50" s="420"/>
      <c r="IW50" s="420"/>
      <c r="IX50" s="420"/>
      <c r="IY50" s="420"/>
      <c r="IZ50" s="527"/>
      <c r="JA50" s="360"/>
      <c r="JB50" s="360"/>
      <c r="JC50" s="499"/>
      <c r="JD50" s="360"/>
      <c r="JE50" s="360"/>
      <c r="JF50" s="499"/>
      <c r="JG50" s="360"/>
      <c r="JH50" s="360"/>
      <c r="JI50" s="499"/>
      <c r="JJ50" s="360"/>
      <c r="JK50" s="360"/>
      <c r="JL50" s="425" t="s">
        <v>69</v>
      </c>
      <c r="JM50" s="425"/>
      <c r="JN50" s="477">
        <v>1.92</v>
      </c>
      <c r="JO50" s="477">
        <v>1.95</v>
      </c>
      <c r="JP50" s="477">
        <v>1.93</v>
      </c>
      <c r="JQ50" s="477">
        <v>1.93</v>
      </c>
      <c r="JR50" s="458"/>
      <c r="JS50" s="458"/>
      <c r="JT50" s="458"/>
      <c r="JU50" s="458"/>
      <c r="JV50" s="458"/>
      <c r="JW50" s="219"/>
      <c r="JX50" s="1508"/>
      <c r="JY50" s="1509"/>
      <c r="JZ50" s="1509"/>
      <c r="KA50" s="1509"/>
      <c r="KB50" s="1509"/>
      <c r="KC50" s="1509"/>
      <c r="KD50" s="1508"/>
      <c r="KE50" s="1508"/>
      <c r="KF50" s="1508"/>
      <c r="KG50" s="1508"/>
      <c r="KH50" s="1508"/>
      <c r="KI50" s="1508"/>
      <c r="KJ50" s="610"/>
      <c r="KK50" s="521"/>
      <c r="KL50" s="600"/>
      <c r="KM50" s="598"/>
      <c r="KN50" s="598"/>
      <c r="KO50" s="598"/>
      <c r="KP50" s="598"/>
      <c r="KQ50" s="598"/>
      <c r="KR50" s="1511"/>
      <c r="KS50" s="1512"/>
      <c r="KT50" s="1511"/>
      <c r="KU50" s="1512"/>
      <c r="KV50" s="1513"/>
      <c r="KW50" s="1512"/>
      <c r="KX50" s="521"/>
      <c r="KY50" s="1225"/>
      <c r="KZ50" s="1225"/>
      <c r="LA50" s="1225"/>
      <c r="LB50" s="493"/>
      <c r="LC50" s="1552"/>
      <c r="LD50" s="1552"/>
      <c r="LE50" s="1552"/>
      <c r="LF50" s="505"/>
      <c r="LG50" s="1518"/>
      <c r="LH50" s="1518"/>
      <c r="LI50" s="493"/>
      <c r="LJ50" s="426"/>
      <c r="LK50" s="426"/>
      <c r="LL50" s="426"/>
      <c r="LM50" s="419"/>
      <c r="LN50" s="521"/>
      <c r="LO50" s="521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1.95</v>
      </c>
      <c r="MP50" s="1364">
        <v>1.96</v>
      </c>
      <c r="MQ50" s="1364">
        <v>2.04</v>
      </c>
      <c r="MR50" s="1364">
        <v>1.93</v>
      </c>
      <c r="MS50" s="1364">
        <v>1.96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78"/>
      <c r="F51" s="1478"/>
      <c r="G51" s="521"/>
      <c r="H51" s="521"/>
      <c r="I51" s="521"/>
      <c r="J51" s="521"/>
      <c r="K51" s="521"/>
      <c r="L51" s="521"/>
      <c r="M51" s="521"/>
      <c r="N51" s="527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360"/>
      <c r="Z51" s="208"/>
      <c r="AA51" s="208" t="s">
        <v>37</v>
      </c>
      <c r="AB51" s="480">
        <v>1.99</v>
      </c>
      <c r="AC51" s="480">
        <v>2</v>
      </c>
      <c r="AD51" s="480">
        <v>1.94</v>
      </c>
      <c r="AE51" s="480">
        <v>1.98</v>
      </c>
      <c r="AF51" s="375"/>
      <c r="AG51" s="375"/>
      <c r="AH51" s="375"/>
      <c r="AI51" s="1504"/>
      <c r="AJ51" s="459"/>
      <c r="AK51" s="219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1"/>
      <c r="BM51" s="1083"/>
      <c r="BN51" s="1083"/>
      <c r="BO51" s="1083"/>
      <c r="BP51" s="309"/>
      <c r="BQ51" s="1553"/>
      <c r="BR51" s="1553"/>
      <c r="BS51" s="1553"/>
      <c r="BT51" s="1553"/>
      <c r="BU51" s="1518"/>
      <c r="BV51" s="1518"/>
      <c r="BW51" s="493"/>
      <c r="BX51" s="426"/>
      <c r="BY51" s="426"/>
      <c r="BZ51" s="426"/>
      <c r="CA51" s="419"/>
      <c r="CB51" s="521"/>
      <c r="CC51" s="521"/>
      <c r="CE51" s="504"/>
      <c r="CF51" s="541"/>
      <c r="CG51" s="541"/>
      <c r="CH51" s="336"/>
      <c r="CI51" s="1478"/>
      <c r="CJ51" s="410"/>
      <c r="CK51" s="420"/>
      <c r="CL51" s="420"/>
      <c r="CM51" s="420"/>
      <c r="CN51" s="420"/>
      <c r="CO51" s="420"/>
      <c r="CP51" s="420"/>
      <c r="CQ51" s="420"/>
      <c r="CR51" s="527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360"/>
      <c r="DD51" s="208"/>
      <c r="DE51" s="208" t="s">
        <v>37</v>
      </c>
      <c r="DF51" s="480">
        <v>1.9</v>
      </c>
      <c r="DG51" s="480">
        <v>1.83</v>
      </c>
      <c r="DH51" s="480">
        <v>1.95</v>
      </c>
      <c r="DI51" s="480">
        <v>1.89</v>
      </c>
      <c r="DJ51" s="375"/>
      <c r="DK51" s="375"/>
      <c r="DL51" s="375"/>
      <c r="DM51" s="1504"/>
      <c r="DN51" s="459"/>
      <c r="DO51" s="219"/>
      <c r="DP51" s="600"/>
      <c r="DQ51" s="598"/>
      <c r="DR51" s="598"/>
      <c r="DS51" s="598"/>
      <c r="DT51" s="598"/>
      <c r="DU51" s="598"/>
      <c r="DV51" s="1511"/>
      <c r="DW51" s="1512"/>
      <c r="DX51" s="1511"/>
      <c r="DY51" s="1512"/>
      <c r="DZ51" s="1513"/>
      <c r="EA51" s="1512"/>
      <c r="EB51" s="610"/>
      <c r="EC51" s="521"/>
      <c r="ED51" s="600"/>
      <c r="EE51" s="598"/>
      <c r="EF51" s="598"/>
      <c r="EG51" s="598"/>
      <c r="EH51" s="598"/>
      <c r="EI51" s="598"/>
      <c r="EJ51" s="1511"/>
      <c r="EK51" s="1512"/>
      <c r="EL51" s="1511"/>
      <c r="EM51" s="1512"/>
      <c r="EN51" s="1513"/>
      <c r="EO51" s="1512"/>
      <c r="EP51" s="521"/>
      <c r="EQ51" s="1225"/>
      <c r="ER51" s="1225"/>
      <c r="ES51" s="1225"/>
      <c r="ET51" s="309"/>
      <c r="EU51" s="1553"/>
      <c r="EV51" s="1553"/>
      <c r="EW51" s="1553"/>
      <c r="EX51" s="1553"/>
      <c r="EY51" s="1518"/>
      <c r="EZ51" s="1518"/>
      <c r="FA51" s="493"/>
      <c r="FB51" s="426"/>
      <c r="FC51" s="426"/>
      <c r="FD51" s="426"/>
      <c r="FE51" s="419"/>
      <c r="FF51" s="521"/>
      <c r="FG51" s="521"/>
      <c r="FH51" s="567"/>
      <c r="FI51" s="504"/>
      <c r="FJ51" s="541"/>
      <c r="FK51" s="541"/>
      <c r="FL51" s="336"/>
      <c r="FM51" s="410"/>
      <c r="FN51" s="410"/>
      <c r="FO51" s="420"/>
      <c r="FP51" s="420"/>
      <c r="FQ51" s="420"/>
      <c r="FR51" s="420"/>
      <c r="FS51" s="420"/>
      <c r="FT51" s="420"/>
      <c r="FU51" s="420"/>
      <c r="FV51" s="527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360"/>
      <c r="GH51" s="208"/>
      <c r="GI51" s="208" t="s">
        <v>37</v>
      </c>
      <c r="GJ51" s="480">
        <v>1.95</v>
      </c>
      <c r="GK51" s="480">
        <v>1.93</v>
      </c>
      <c r="GL51" s="480">
        <v>1.93</v>
      </c>
      <c r="GM51" s="480">
        <v>1.94</v>
      </c>
      <c r="GN51" s="375"/>
      <c r="GO51" s="375"/>
      <c r="GP51" s="375"/>
      <c r="GQ51" s="1504"/>
      <c r="GR51" s="459"/>
      <c r="GS51" s="219"/>
      <c r="GT51" s="600"/>
      <c r="GU51" s="598"/>
      <c r="GV51" s="598"/>
      <c r="GW51" s="598"/>
      <c r="GX51" s="598"/>
      <c r="GY51" s="598"/>
      <c r="GZ51" s="1511"/>
      <c r="HA51" s="1512"/>
      <c r="HB51" s="1511"/>
      <c r="HC51" s="1512"/>
      <c r="HD51" s="1513"/>
      <c r="HE51" s="1512"/>
      <c r="HF51" s="610"/>
      <c r="HG51" s="521"/>
      <c r="HH51" s="600"/>
      <c r="HI51" s="598"/>
      <c r="HJ51" s="598"/>
      <c r="HK51" s="598"/>
      <c r="HL51" s="598"/>
      <c r="HM51" s="598"/>
      <c r="HN51" s="1511"/>
      <c r="HO51" s="1512"/>
      <c r="HP51" s="1511"/>
      <c r="HQ51" s="1512"/>
      <c r="HR51" s="1513"/>
      <c r="HS51" s="1512"/>
      <c r="HT51" s="521"/>
      <c r="HU51" s="1225"/>
      <c r="HV51" s="1225"/>
      <c r="HW51" s="1225"/>
      <c r="HX51" s="309"/>
      <c r="HY51" s="1553"/>
      <c r="HZ51" s="1553"/>
      <c r="IA51" s="1553"/>
      <c r="IB51" s="1553"/>
      <c r="IC51" s="1518"/>
      <c r="ID51" s="1518"/>
      <c r="IE51" s="493"/>
      <c r="IF51" s="426"/>
      <c r="IG51" s="426"/>
      <c r="IH51" s="426"/>
      <c r="II51" s="419"/>
      <c r="IJ51" s="521"/>
      <c r="IK51" s="521"/>
      <c r="IL51" s="567"/>
      <c r="IM51" s="504"/>
      <c r="IN51" s="541"/>
      <c r="IO51" s="541"/>
      <c r="IP51" s="336"/>
      <c r="IQ51" s="1478"/>
      <c r="IR51" s="1478"/>
      <c r="IS51" s="521"/>
      <c r="IT51" s="420"/>
      <c r="IU51" s="420"/>
      <c r="IV51" s="420"/>
      <c r="IW51" s="420"/>
      <c r="IX51" s="420"/>
      <c r="IY51" s="420"/>
      <c r="IZ51" s="527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360"/>
      <c r="JL51" s="208"/>
      <c r="JM51" s="208" t="s">
        <v>37</v>
      </c>
      <c r="JN51" s="480">
        <v>1.9</v>
      </c>
      <c r="JO51" s="480">
        <v>1.96</v>
      </c>
      <c r="JP51" s="480">
        <v>1.9</v>
      </c>
      <c r="JQ51" s="480">
        <v>1.92</v>
      </c>
      <c r="JR51" s="375"/>
      <c r="JS51" s="375"/>
      <c r="JT51" s="375"/>
      <c r="JU51" s="1504"/>
      <c r="JV51" s="459"/>
      <c r="JW51" s="219"/>
      <c r="JX51" s="600"/>
      <c r="JY51" s="598"/>
      <c r="JZ51" s="598"/>
      <c r="KA51" s="598"/>
      <c r="KB51" s="598"/>
      <c r="KC51" s="598"/>
      <c r="KD51" s="1511"/>
      <c r="KE51" s="1512"/>
      <c r="KF51" s="1511"/>
      <c r="KG51" s="1512"/>
      <c r="KH51" s="1513"/>
      <c r="KI51" s="1512"/>
      <c r="KJ51" s="610"/>
      <c r="KK51" s="521"/>
      <c r="KL51" s="600"/>
      <c r="KM51" s="598"/>
      <c r="KN51" s="598"/>
      <c r="KO51" s="598"/>
      <c r="KP51" s="598"/>
      <c r="KQ51" s="598"/>
      <c r="KR51" s="1511"/>
      <c r="KS51" s="1512"/>
      <c r="KT51" s="1511"/>
      <c r="KU51" s="1512"/>
      <c r="KV51" s="1513"/>
      <c r="KW51" s="1512"/>
      <c r="KX51" s="521"/>
      <c r="KY51" s="1225"/>
      <c r="KZ51" s="1225"/>
      <c r="LA51" s="1225"/>
      <c r="LB51" s="309"/>
      <c r="LC51" s="1553"/>
      <c r="LD51" s="1553"/>
      <c r="LE51" s="1553"/>
      <c r="LF51" s="1553"/>
      <c r="LG51" s="1518"/>
      <c r="LH51" s="1518"/>
      <c r="LI51" s="493"/>
      <c r="LJ51" s="426"/>
      <c r="LK51" s="426"/>
      <c r="LL51" s="426"/>
      <c r="LM51" s="419"/>
      <c r="LN51" s="521"/>
      <c r="LO51" s="521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500"/>
      <c r="MD51" s="1501"/>
      <c r="ME51" s="1500"/>
      <c r="MF51" s="1500"/>
      <c r="MG51" s="1501"/>
      <c r="MH51" s="1500"/>
      <c r="MI51" s="1500"/>
      <c r="MJ51" s="1501"/>
      <c r="MK51" s="1498"/>
      <c r="ML51" s="305"/>
      <c r="MM51" s="230"/>
      <c r="MN51" s="230" t="s">
        <v>37</v>
      </c>
      <c r="MO51" s="725">
        <v>1.98</v>
      </c>
      <c r="MP51" s="725">
        <v>1.89</v>
      </c>
      <c r="MQ51" s="725">
        <v>1.94</v>
      </c>
      <c r="MR51" s="725">
        <v>1.92</v>
      </c>
      <c r="MS51" s="726">
        <v>1.93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375"/>
      <c r="C52" s="375"/>
      <c r="D52" s="336"/>
      <c r="E52" s="1478"/>
      <c r="F52" s="1478"/>
      <c r="G52" s="521"/>
      <c r="H52" s="521"/>
      <c r="I52" s="521"/>
      <c r="J52" s="521"/>
      <c r="K52" s="521"/>
      <c r="L52" s="521"/>
      <c r="M52" s="521"/>
      <c r="N52" s="527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360"/>
      <c r="Z52" s="208"/>
      <c r="AA52" s="208" t="s">
        <v>51</v>
      </c>
      <c r="AB52" s="480">
        <v>1.85</v>
      </c>
      <c r="AC52" s="480">
        <v>2.04</v>
      </c>
      <c r="AD52" s="480">
        <v>1.96</v>
      </c>
      <c r="AE52" s="480">
        <v>1.95</v>
      </c>
      <c r="AF52" s="375"/>
      <c r="AG52" s="375"/>
      <c r="AH52" s="375"/>
      <c r="AI52" s="1504"/>
      <c r="AJ52" s="459"/>
      <c r="AK52" s="219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1"/>
      <c r="BM52" s="1083"/>
      <c r="BN52" s="1083"/>
      <c r="BO52" s="1083"/>
      <c r="BP52" s="493"/>
      <c r="BQ52" s="1553"/>
      <c r="BR52" s="1553"/>
      <c r="BS52" s="1553"/>
      <c r="BT52" s="1553"/>
      <c r="BU52" s="1518"/>
      <c r="BV52" s="1518"/>
      <c r="BW52" s="1271"/>
      <c r="BX52" s="1552"/>
      <c r="BY52" s="324"/>
      <c r="BZ52" s="324"/>
      <c r="CA52" s="419"/>
      <c r="CB52" s="521"/>
      <c r="CC52" s="521"/>
      <c r="CE52" s="356"/>
      <c r="CF52" s="375"/>
      <c r="CG52" s="375"/>
      <c r="CH52" s="336"/>
      <c r="CI52" s="1478"/>
      <c r="CJ52" s="410"/>
      <c r="CK52" s="420"/>
      <c r="CL52" s="420"/>
      <c r="CM52" s="420"/>
      <c r="CN52" s="420"/>
      <c r="CO52" s="420"/>
      <c r="CP52" s="420"/>
      <c r="CQ52" s="420"/>
      <c r="CR52" s="527"/>
      <c r="CS52" s="1021"/>
      <c r="CT52" s="415"/>
      <c r="CU52" s="542"/>
      <c r="CV52" s="415"/>
      <c r="CW52" s="415"/>
      <c r="CX52" s="542"/>
      <c r="CY52" s="415"/>
      <c r="CZ52" s="415"/>
      <c r="DA52" s="542"/>
      <c r="DB52" s="415"/>
      <c r="DC52" s="360"/>
      <c r="DD52" s="208"/>
      <c r="DE52" s="208" t="s">
        <v>51</v>
      </c>
      <c r="DF52" s="480">
        <v>2.0099999999999998</v>
      </c>
      <c r="DG52" s="480">
        <v>1.95</v>
      </c>
      <c r="DH52" s="480">
        <v>1.95</v>
      </c>
      <c r="DI52" s="480">
        <v>1.97</v>
      </c>
      <c r="DJ52" s="375"/>
      <c r="DK52" s="375"/>
      <c r="DL52" s="375"/>
      <c r="DM52" s="1504"/>
      <c r="DN52" s="459"/>
      <c r="DO52" s="219"/>
      <c r="DP52" s="600"/>
      <c r="DQ52" s="598"/>
      <c r="DR52" s="598"/>
      <c r="DS52" s="598"/>
      <c r="DT52" s="598"/>
      <c r="DU52" s="598"/>
      <c r="DV52" s="1511"/>
      <c r="DW52" s="1512"/>
      <c r="DX52" s="1511"/>
      <c r="DY52" s="1512"/>
      <c r="DZ52" s="1513"/>
      <c r="EA52" s="1512"/>
      <c r="EB52" s="610"/>
      <c r="EC52" s="521"/>
      <c r="ED52" s="600"/>
      <c r="EE52" s="598"/>
      <c r="EF52" s="598"/>
      <c r="EG52" s="598"/>
      <c r="EH52" s="598"/>
      <c r="EI52" s="598"/>
      <c r="EJ52" s="1511"/>
      <c r="EK52" s="1512"/>
      <c r="EL52" s="1511"/>
      <c r="EM52" s="1512"/>
      <c r="EN52" s="1513"/>
      <c r="EO52" s="1512"/>
      <c r="EP52" s="521"/>
      <c r="EQ52" s="1225"/>
      <c r="ER52" s="1225"/>
      <c r="ES52" s="1225"/>
      <c r="ET52" s="493"/>
      <c r="EU52" s="1553"/>
      <c r="EV52" s="1553"/>
      <c r="EW52" s="1553"/>
      <c r="EX52" s="1553"/>
      <c r="EY52" s="1518"/>
      <c r="EZ52" s="1518"/>
      <c r="FA52" s="1271"/>
      <c r="FB52" s="1552"/>
      <c r="FC52" s="324"/>
      <c r="FD52" s="324"/>
      <c r="FE52" s="419"/>
      <c r="FF52" s="521"/>
      <c r="FG52" s="521"/>
      <c r="FH52" s="567"/>
      <c r="FI52" s="356"/>
      <c r="FJ52" s="375"/>
      <c r="FK52" s="375"/>
      <c r="FL52" s="336"/>
      <c r="FM52" s="410"/>
      <c r="FN52" s="410"/>
      <c r="FO52" s="420"/>
      <c r="FP52" s="420"/>
      <c r="FQ52" s="420"/>
      <c r="FR52" s="420"/>
      <c r="FS52" s="420"/>
      <c r="FT52" s="420"/>
      <c r="FU52" s="420"/>
      <c r="FV52" s="527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360"/>
      <c r="GH52" s="208"/>
      <c r="GI52" s="208" t="s">
        <v>51</v>
      </c>
      <c r="GJ52" s="480">
        <v>2.08</v>
      </c>
      <c r="GK52" s="480">
        <v>2.09</v>
      </c>
      <c r="GL52" s="480">
        <v>2.04</v>
      </c>
      <c r="GM52" s="480">
        <v>2.0699999999999998</v>
      </c>
      <c r="GN52" s="375"/>
      <c r="GO52" s="375"/>
      <c r="GP52" s="375"/>
      <c r="GQ52" s="1504"/>
      <c r="GR52" s="459"/>
      <c r="GS52" s="219"/>
      <c r="GT52" s="600"/>
      <c r="GU52" s="598"/>
      <c r="GV52" s="598"/>
      <c r="GW52" s="598"/>
      <c r="GX52" s="598"/>
      <c r="GY52" s="598"/>
      <c r="GZ52" s="1511"/>
      <c r="HA52" s="1512"/>
      <c r="HB52" s="1511"/>
      <c r="HC52" s="1512"/>
      <c r="HD52" s="1513"/>
      <c r="HE52" s="1512"/>
      <c r="HF52" s="610"/>
      <c r="HG52" s="521"/>
      <c r="HH52" s="600"/>
      <c r="HI52" s="598"/>
      <c r="HJ52" s="598"/>
      <c r="HK52" s="598"/>
      <c r="HL52" s="598"/>
      <c r="HM52" s="598"/>
      <c r="HN52" s="1511"/>
      <c r="HO52" s="1512"/>
      <c r="HP52" s="1511"/>
      <c r="HQ52" s="1512"/>
      <c r="HR52" s="1513"/>
      <c r="HS52" s="1512"/>
      <c r="HT52" s="521"/>
      <c r="HU52" s="1225"/>
      <c r="HV52" s="1225"/>
      <c r="HW52" s="1225"/>
      <c r="HX52" s="493"/>
      <c r="HY52" s="1553"/>
      <c r="HZ52" s="1553"/>
      <c r="IA52" s="1553"/>
      <c r="IB52" s="1553"/>
      <c r="IC52" s="1518"/>
      <c r="ID52" s="1518"/>
      <c r="IE52" s="1271"/>
      <c r="IF52" s="1552"/>
      <c r="IG52" s="324"/>
      <c r="IH52" s="324"/>
      <c r="II52" s="419"/>
      <c r="IJ52" s="521"/>
      <c r="IK52" s="521"/>
      <c r="IL52" s="567"/>
      <c r="IM52" s="356"/>
      <c r="IN52" s="375"/>
      <c r="IO52" s="375"/>
      <c r="IP52" s="336"/>
      <c r="IQ52" s="1478"/>
      <c r="IR52" s="1478"/>
      <c r="IS52" s="521"/>
      <c r="IT52" s="420"/>
      <c r="IU52" s="420"/>
      <c r="IV52" s="420"/>
      <c r="IW52" s="420"/>
      <c r="IX52" s="420"/>
      <c r="IY52" s="420"/>
      <c r="IZ52" s="527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360"/>
      <c r="JL52" s="208"/>
      <c r="JM52" s="208" t="s">
        <v>51</v>
      </c>
      <c r="JN52" s="480">
        <v>1.92</v>
      </c>
      <c r="JO52" s="480">
        <v>1.95</v>
      </c>
      <c r="JP52" s="480">
        <v>1.93</v>
      </c>
      <c r="JQ52" s="480">
        <v>1.93</v>
      </c>
      <c r="JR52" s="375"/>
      <c r="JS52" s="375"/>
      <c r="JT52" s="375"/>
      <c r="JU52" s="1504"/>
      <c r="JV52" s="459"/>
      <c r="JW52" s="219"/>
      <c r="JX52" s="600"/>
      <c r="JY52" s="598"/>
      <c r="JZ52" s="598"/>
      <c r="KA52" s="598"/>
      <c r="KB52" s="598"/>
      <c r="KC52" s="598"/>
      <c r="KD52" s="1511"/>
      <c r="KE52" s="1512"/>
      <c r="KF52" s="1511"/>
      <c r="KG52" s="1512"/>
      <c r="KH52" s="1513"/>
      <c r="KI52" s="1512"/>
      <c r="KJ52" s="610"/>
      <c r="KK52" s="521"/>
      <c r="KL52" s="600"/>
      <c r="KM52" s="598"/>
      <c r="KN52" s="598"/>
      <c r="KO52" s="598"/>
      <c r="KP52" s="598"/>
      <c r="KQ52" s="598"/>
      <c r="KR52" s="1511"/>
      <c r="KS52" s="1512"/>
      <c r="KT52" s="1511"/>
      <c r="KU52" s="1512"/>
      <c r="KV52" s="1513"/>
      <c r="KW52" s="1512"/>
      <c r="KX52" s="521"/>
      <c r="KY52" s="1225"/>
      <c r="KZ52" s="1225"/>
      <c r="LA52" s="1225"/>
      <c r="LB52" s="493"/>
      <c r="LC52" s="1553"/>
      <c r="LD52" s="1553"/>
      <c r="LE52" s="1553"/>
      <c r="LF52" s="1553"/>
      <c r="LG52" s="1518"/>
      <c r="LH52" s="1518"/>
      <c r="LI52" s="1271"/>
      <c r="LJ52" s="1552"/>
      <c r="LK52" s="324"/>
      <c r="LL52" s="324"/>
      <c r="LM52" s="419"/>
      <c r="LN52" s="521"/>
      <c r="LO52" s="521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1.95</v>
      </c>
      <c r="MP52" s="725">
        <v>1.97</v>
      </c>
      <c r="MQ52" s="725">
        <v>2.0699999999999998</v>
      </c>
      <c r="MR52" s="725">
        <v>1.93</v>
      </c>
      <c r="MS52" s="726">
        <v>1.98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375"/>
      <c r="C53" s="375"/>
      <c r="D53" s="336"/>
      <c r="E53" s="375"/>
      <c r="F53" s="1478"/>
      <c r="G53" s="521"/>
      <c r="H53" s="521"/>
      <c r="I53" s="521"/>
      <c r="J53" s="521"/>
      <c r="K53" s="521"/>
      <c r="L53" s="521"/>
      <c r="M53" s="521"/>
      <c r="N53" s="527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360"/>
      <c r="Z53" s="208"/>
      <c r="AA53" s="208" t="s">
        <v>57</v>
      </c>
      <c r="AB53" s="480">
        <v>1.93</v>
      </c>
      <c r="AC53" s="480">
        <v>1.95</v>
      </c>
      <c r="AD53" s="480">
        <v>1.96</v>
      </c>
      <c r="AE53" s="480">
        <v>1.95</v>
      </c>
      <c r="AF53" s="458"/>
      <c r="AG53" s="458"/>
      <c r="AH53" s="458"/>
      <c r="AI53" s="458"/>
      <c r="AJ53" s="459"/>
      <c r="AK53" s="219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1"/>
      <c r="BM53" s="1083"/>
      <c r="BN53" s="1083"/>
      <c r="BO53" s="1083"/>
      <c r="BP53" s="309"/>
      <c r="BQ53" s="1553"/>
      <c r="BR53" s="1553"/>
      <c r="BS53" s="1553"/>
      <c r="BT53" s="1553"/>
      <c r="BU53" s="1518"/>
      <c r="BV53" s="1518"/>
      <c r="BW53" s="521"/>
      <c r="BX53" s="521"/>
      <c r="BY53" s="309"/>
      <c r="BZ53" s="309"/>
      <c r="CA53" s="419"/>
      <c r="CB53" s="521"/>
      <c r="CC53" s="521"/>
      <c r="CE53" s="356"/>
      <c r="CF53" s="375"/>
      <c r="CG53" s="375"/>
      <c r="CH53" s="336"/>
      <c r="CI53" s="375"/>
      <c r="CJ53" s="410"/>
      <c r="CK53" s="420"/>
      <c r="CL53" s="420"/>
      <c r="CM53" s="420"/>
      <c r="CN53" s="420"/>
      <c r="CO53" s="420"/>
      <c r="CP53" s="420"/>
      <c r="CQ53" s="420"/>
      <c r="CR53" s="527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360"/>
      <c r="DD53" s="208"/>
      <c r="DE53" s="208" t="s">
        <v>57</v>
      </c>
      <c r="DF53" s="480">
        <v>1.89</v>
      </c>
      <c r="DG53" s="480">
        <v>1.84</v>
      </c>
      <c r="DH53" s="480">
        <v>1.93</v>
      </c>
      <c r="DI53" s="480">
        <v>1.88</v>
      </c>
      <c r="DJ53" s="458"/>
      <c r="DK53" s="458"/>
      <c r="DL53" s="458"/>
      <c r="DM53" s="458"/>
      <c r="DN53" s="459"/>
      <c r="DO53" s="219"/>
      <c r="DP53" s="600"/>
      <c r="DQ53" s="598"/>
      <c r="DR53" s="598"/>
      <c r="DS53" s="598"/>
      <c r="DT53" s="598"/>
      <c r="DU53" s="598"/>
      <c r="DV53" s="1511"/>
      <c r="DW53" s="1512"/>
      <c r="DX53" s="1511"/>
      <c r="DY53" s="1512"/>
      <c r="DZ53" s="1513"/>
      <c r="EA53" s="1512"/>
      <c r="EB53" s="559"/>
      <c r="EC53" s="537"/>
      <c r="ED53" s="600"/>
      <c r="EE53" s="598"/>
      <c r="EF53" s="598"/>
      <c r="EG53" s="598"/>
      <c r="EH53" s="598"/>
      <c r="EI53" s="598"/>
      <c r="EJ53" s="1511"/>
      <c r="EK53" s="1512"/>
      <c r="EL53" s="1511"/>
      <c r="EM53" s="1512"/>
      <c r="EN53" s="1513"/>
      <c r="EO53" s="1512"/>
      <c r="EP53" s="521"/>
      <c r="EQ53" s="1225"/>
      <c r="ER53" s="1225"/>
      <c r="ES53" s="1225"/>
      <c r="ET53" s="309"/>
      <c r="EU53" s="1553"/>
      <c r="EV53" s="1553"/>
      <c r="EW53" s="1553"/>
      <c r="EX53" s="1553"/>
      <c r="EY53" s="1518"/>
      <c r="EZ53" s="1518"/>
      <c r="FA53" s="521"/>
      <c r="FB53" s="521"/>
      <c r="FC53" s="309"/>
      <c r="FD53" s="309"/>
      <c r="FE53" s="419"/>
      <c r="FF53" s="521"/>
      <c r="FG53" s="521"/>
      <c r="FH53" s="567"/>
      <c r="FI53" s="356"/>
      <c r="FJ53" s="375"/>
      <c r="FK53" s="375"/>
      <c r="FL53" s="336"/>
      <c r="FM53" s="375"/>
      <c r="FN53" s="410"/>
      <c r="FO53" s="420"/>
      <c r="FP53" s="420"/>
      <c r="FQ53" s="420"/>
      <c r="FR53" s="420"/>
      <c r="FS53" s="420"/>
      <c r="FT53" s="420"/>
      <c r="FU53" s="420"/>
      <c r="FV53" s="527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360"/>
      <c r="GH53" s="208"/>
      <c r="GI53" s="208" t="s">
        <v>57</v>
      </c>
      <c r="GJ53" s="480">
        <v>1.84</v>
      </c>
      <c r="GK53" s="480">
        <v>1.83</v>
      </c>
      <c r="GL53" s="480">
        <v>1.9</v>
      </c>
      <c r="GM53" s="480">
        <v>1.86</v>
      </c>
      <c r="GN53" s="458"/>
      <c r="GO53" s="458"/>
      <c r="GP53" s="458"/>
      <c r="GQ53" s="458"/>
      <c r="GR53" s="459"/>
      <c r="GS53" s="219"/>
      <c r="GT53" s="600"/>
      <c r="GU53" s="598"/>
      <c r="GV53" s="598"/>
      <c r="GW53" s="598"/>
      <c r="GX53" s="598"/>
      <c r="GY53" s="598"/>
      <c r="GZ53" s="1511"/>
      <c r="HA53" s="1512"/>
      <c r="HB53" s="1511"/>
      <c r="HC53" s="1512"/>
      <c r="HD53" s="1513"/>
      <c r="HE53" s="1512"/>
      <c r="HF53" s="559"/>
      <c r="HG53" s="537"/>
      <c r="HH53" s="600"/>
      <c r="HI53" s="598"/>
      <c r="HJ53" s="598"/>
      <c r="HK53" s="598"/>
      <c r="HL53" s="598"/>
      <c r="HM53" s="598"/>
      <c r="HN53" s="1511"/>
      <c r="HO53" s="1512"/>
      <c r="HP53" s="1511"/>
      <c r="HQ53" s="1512"/>
      <c r="HR53" s="1513"/>
      <c r="HS53" s="1512"/>
      <c r="HT53" s="521"/>
      <c r="HU53" s="1225"/>
      <c r="HV53" s="1225"/>
      <c r="HW53" s="1225"/>
      <c r="HX53" s="309"/>
      <c r="HY53" s="1553"/>
      <c r="HZ53" s="1553"/>
      <c r="IA53" s="1553"/>
      <c r="IB53" s="1553"/>
      <c r="IC53" s="1518"/>
      <c r="ID53" s="1518"/>
      <c r="IE53" s="521"/>
      <c r="IF53" s="521"/>
      <c r="IG53" s="309"/>
      <c r="IH53" s="309"/>
      <c r="II53" s="419"/>
      <c r="IJ53" s="521"/>
      <c r="IK53" s="521"/>
      <c r="IL53" s="567"/>
      <c r="IM53" s="356"/>
      <c r="IN53" s="375"/>
      <c r="IO53" s="375"/>
      <c r="IP53" s="336"/>
      <c r="IQ53" s="375"/>
      <c r="IR53" s="1478"/>
      <c r="IS53" s="521"/>
      <c r="IT53" s="420"/>
      <c r="IU53" s="420"/>
      <c r="IV53" s="420"/>
      <c r="IW53" s="420"/>
      <c r="IX53" s="420"/>
      <c r="IY53" s="420"/>
      <c r="IZ53" s="527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360"/>
      <c r="JL53" s="208"/>
      <c r="JM53" s="208" t="s">
        <v>57</v>
      </c>
      <c r="JN53" s="480">
        <v>1.91</v>
      </c>
      <c r="JO53" s="480">
        <v>1.92</v>
      </c>
      <c r="JP53" s="480">
        <v>1.94</v>
      </c>
      <c r="JQ53" s="480">
        <v>1.92</v>
      </c>
      <c r="JR53" s="458"/>
      <c r="JS53" s="458"/>
      <c r="JT53" s="458"/>
      <c r="JU53" s="458"/>
      <c r="JV53" s="459"/>
      <c r="JW53" s="219"/>
      <c r="JX53" s="600"/>
      <c r="JY53" s="598"/>
      <c r="JZ53" s="598"/>
      <c r="KA53" s="598"/>
      <c r="KB53" s="598"/>
      <c r="KC53" s="598"/>
      <c r="KD53" s="1511"/>
      <c r="KE53" s="1512"/>
      <c r="KF53" s="1511"/>
      <c r="KG53" s="1512"/>
      <c r="KH53" s="1513"/>
      <c r="KI53" s="1512"/>
      <c r="KJ53" s="559"/>
      <c r="KK53" s="537"/>
      <c r="KL53" s="600"/>
      <c r="KM53" s="598"/>
      <c r="KN53" s="598"/>
      <c r="KO53" s="598"/>
      <c r="KP53" s="598"/>
      <c r="KQ53" s="598"/>
      <c r="KR53" s="1511"/>
      <c r="KS53" s="1512"/>
      <c r="KT53" s="1511"/>
      <c r="KU53" s="1512"/>
      <c r="KV53" s="1513"/>
      <c r="KW53" s="1512"/>
      <c r="KX53" s="521"/>
      <c r="KY53" s="1225"/>
      <c r="KZ53" s="1225"/>
      <c r="LA53" s="1225"/>
      <c r="LB53" s="309"/>
      <c r="LC53" s="1553"/>
      <c r="LD53" s="1553"/>
      <c r="LE53" s="1553"/>
      <c r="LF53" s="1553"/>
      <c r="LG53" s="1518"/>
      <c r="LH53" s="1518"/>
      <c r="LI53" s="521"/>
      <c r="LJ53" s="521"/>
      <c r="LK53" s="309"/>
      <c r="LL53" s="309"/>
      <c r="LM53" s="419"/>
      <c r="LN53" s="521"/>
      <c r="LO53" s="521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1.95</v>
      </c>
      <c r="MP53" s="725">
        <v>1.88</v>
      </c>
      <c r="MQ53" s="725">
        <v>1.86</v>
      </c>
      <c r="MR53" s="725">
        <v>1.92</v>
      </c>
      <c r="MS53" s="726">
        <v>1.91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4"/>
      <c r="D54" s="336"/>
      <c r="E54" s="1478"/>
      <c r="F54" s="1478"/>
      <c r="G54" s="521"/>
      <c r="H54" s="521"/>
      <c r="I54" s="521"/>
      <c r="J54" s="521"/>
      <c r="K54" s="521"/>
      <c r="L54" s="521"/>
      <c r="M54" s="521"/>
      <c r="N54" s="527"/>
      <c r="O54" s="360"/>
      <c r="P54" s="375"/>
      <c r="Q54" s="543"/>
      <c r="R54" s="362"/>
      <c r="S54" s="287"/>
      <c r="T54" s="288"/>
      <c r="U54" s="362"/>
      <c r="V54" s="361"/>
      <c r="W54" s="543"/>
      <c r="X54" s="362"/>
      <c r="Y54" s="360"/>
      <c r="Z54" s="208"/>
      <c r="AA54" s="208" t="s">
        <v>62</v>
      </c>
      <c r="AB54" s="480">
        <v>2.0299999999999998</v>
      </c>
      <c r="AC54" s="480">
        <v>2.0499999999999998</v>
      </c>
      <c r="AD54" s="480">
        <v>2.0299999999999998</v>
      </c>
      <c r="AE54" s="480">
        <v>2.0299999999999998</v>
      </c>
      <c r="AF54" s="375"/>
      <c r="AG54" s="375"/>
      <c r="AH54" s="375"/>
      <c r="AI54" s="1504"/>
      <c r="AJ54" s="459"/>
      <c r="AK54" s="219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1"/>
      <c r="BM54" s="1083"/>
      <c r="BN54" s="1083"/>
      <c r="BO54" s="1083"/>
      <c r="BP54" s="309"/>
      <c r="BQ54" s="1553"/>
      <c r="BR54" s="1553"/>
      <c r="BS54" s="1553"/>
      <c r="BT54" s="1553"/>
      <c r="BU54" s="1518"/>
      <c r="BV54" s="1518"/>
      <c r="BW54" s="1271"/>
      <c r="BX54" s="1219"/>
      <c r="BY54" s="1219"/>
      <c r="BZ54" s="1219"/>
      <c r="CA54" s="1554"/>
      <c r="CB54" s="493"/>
      <c r="CC54" s="493"/>
      <c r="CE54" s="504"/>
      <c r="CF54" s="344"/>
      <c r="CG54" s="344"/>
      <c r="CH54" s="336"/>
      <c r="CI54" s="1478"/>
      <c r="CJ54" s="410"/>
      <c r="CK54" s="420"/>
      <c r="CL54" s="420"/>
      <c r="CM54" s="420"/>
      <c r="CN54" s="420"/>
      <c r="CO54" s="420"/>
      <c r="CP54" s="420"/>
      <c r="CQ54" s="420"/>
      <c r="CR54" s="527"/>
      <c r="CS54" s="360"/>
      <c r="CT54" s="375"/>
      <c r="CU54" s="543"/>
      <c r="CV54" s="362"/>
      <c r="CW54" s="287"/>
      <c r="CX54" s="288"/>
      <c r="CY54" s="362"/>
      <c r="CZ54" s="361"/>
      <c r="DA54" s="543"/>
      <c r="DB54" s="362"/>
      <c r="DC54" s="360"/>
      <c r="DD54" s="208"/>
      <c r="DE54" s="208" t="s">
        <v>62</v>
      </c>
      <c r="DF54" s="480">
        <v>1.98</v>
      </c>
      <c r="DG54" s="480">
        <v>2.0499999999999998</v>
      </c>
      <c r="DH54" s="480">
        <v>1.95</v>
      </c>
      <c r="DI54" s="480">
        <v>2</v>
      </c>
      <c r="DJ54" s="375"/>
      <c r="DK54" s="375"/>
      <c r="DL54" s="375"/>
      <c r="DM54" s="1504"/>
      <c r="DN54" s="459"/>
      <c r="DO54" s="219"/>
      <c r="DP54" s="600"/>
      <c r="DQ54" s="598"/>
      <c r="DR54" s="598"/>
      <c r="DS54" s="598"/>
      <c r="DT54" s="598"/>
      <c r="DU54" s="598"/>
      <c r="DV54" s="1511"/>
      <c r="DW54" s="1512"/>
      <c r="DX54" s="1511"/>
      <c r="DY54" s="1512"/>
      <c r="DZ54" s="1513"/>
      <c r="EA54" s="1512"/>
      <c r="EB54" s="556"/>
      <c r="EC54" s="521"/>
      <c r="ED54" s="1508"/>
      <c r="EE54" s="1511"/>
      <c r="EF54" s="1511"/>
      <c r="EG54" s="1511"/>
      <c r="EH54" s="1511"/>
      <c r="EI54" s="1511"/>
      <c r="EJ54" s="1511"/>
      <c r="EK54" s="1512"/>
      <c r="EL54" s="1511"/>
      <c r="EM54" s="1512"/>
      <c r="EN54" s="1513"/>
      <c r="EO54" s="1512"/>
      <c r="EP54" s="521"/>
      <c r="EQ54" s="1225"/>
      <c r="ER54" s="1225"/>
      <c r="ES54" s="1225"/>
      <c r="ET54" s="309"/>
      <c r="EU54" s="1553"/>
      <c r="EV54" s="1553"/>
      <c r="EW54" s="1553"/>
      <c r="EX54" s="1553"/>
      <c r="EY54" s="1518"/>
      <c r="EZ54" s="1518"/>
      <c r="FA54" s="1271"/>
      <c r="FB54" s="1220"/>
      <c r="FC54" s="1220"/>
      <c r="FD54" s="1220"/>
      <c r="FE54" s="1554"/>
      <c r="FF54" s="493"/>
      <c r="FG54" s="493"/>
      <c r="FH54" s="567"/>
      <c r="FI54" s="504"/>
      <c r="FJ54" s="344"/>
      <c r="FK54" s="344"/>
      <c r="FL54" s="336"/>
      <c r="FM54" s="410"/>
      <c r="FN54" s="410"/>
      <c r="FO54" s="420"/>
      <c r="FP54" s="420"/>
      <c r="FQ54" s="420"/>
      <c r="FR54" s="420"/>
      <c r="FS54" s="420"/>
      <c r="FT54" s="420"/>
      <c r="FU54" s="420"/>
      <c r="FV54" s="527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360"/>
      <c r="GH54" s="208"/>
      <c r="GI54" s="208" t="s">
        <v>62</v>
      </c>
      <c r="GJ54" s="480">
        <v>1.97</v>
      </c>
      <c r="GK54" s="480">
        <v>1.89</v>
      </c>
      <c r="GL54" s="480">
        <v>1.95</v>
      </c>
      <c r="GM54" s="480">
        <v>1.94</v>
      </c>
      <c r="GN54" s="375"/>
      <c r="GO54" s="375"/>
      <c r="GP54" s="375"/>
      <c r="GQ54" s="1504"/>
      <c r="GR54" s="459"/>
      <c r="GS54" s="219"/>
      <c r="GT54" s="600"/>
      <c r="GU54" s="598"/>
      <c r="GV54" s="598"/>
      <c r="GW54" s="598"/>
      <c r="GX54" s="598"/>
      <c r="GY54" s="598"/>
      <c r="GZ54" s="1511"/>
      <c r="HA54" s="1512"/>
      <c r="HB54" s="1511"/>
      <c r="HC54" s="1512"/>
      <c r="HD54" s="1513"/>
      <c r="HE54" s="1512"/>
      <c r="HF54" s="556"/>
      <c r="HG54" s="521"/>
      <c r="HH54" s="1508"/>
      <c r="HI54" s="1511"/>
      <c r="HJ54" s="1511"/>
      <c r="HK54" s="1511"/>
      <c r="HL54" s="1511"/>
      <c r="HM54" s="1511"/>
      <c r="HN54" s="1511"/>
      <c r="HO54" s="1512"/>
      <c r="HP54" s="1511"/>
      <c r="HQ54" s="1512"/>
      <c r="HR54" s="1513"/>
      <c r="HS54" s="1512"/>
      <c r="HT54" s="521"/>
      <c r="HU54" s="1225"/>
      <c r="HV54" s="1225"/>
      <c r="HW54" s="1225"/>
      <c r="HX54" s="309"/>
      <c r="HY54" s="1553"/>
      <c r="HZ54" s="1553"/>
      <c r="IA54" s="1553"/>
      <c r="IB54" s="1553"/>
      <c r="IC54" s="1518"/>
      <c r="ID54" s="1518"/>
      <c r="IE54" s="1271"/>
      <c r="IF54" s="1220"/>
      <c r="IG54" s="1220"/>
      <c r="IH54" s="1220"/>
      <c r="II54" s="1554"/>
      <c r="IJ54" s="493"/>
      <c r="IK54" s="493"/>
      <c r="IL54" s="567"/>
      <c r="IM54" s="504"/>
      <c r="IN54" s="344"/>
      <c r="IO54" s="344"/>
      <c r="IP54" s="336"/>
      <c r="IQ54" s="1478"/>
      <c r="IR54" s="1478"/>
      <c r="IS54" s="521"/>
      <c r="IT54" s="420"/>
      <c r="IU54" s="420"/>
      <c r="IV54" s="420"/>
      <c r="IW54" s="420"/>
      <c r="IX54" s="420"/>
      <c r="IY54" s="420"/>
      <c r="IZ54" s="527"/>
      <c r="JA54" s="360"/>
      <c r="JB54" s="375"/>
      <c r="JC54" s="543"/>
      <c r="JD54" s="362"/>
      <c r="JE54" s="287"/>
      <c r="JF54" s="288"/>
      <c r="JG54" s="362"/>
      <c r="JH54" s="361"/>
      <c r="JI54" s="1570"/>
      <c r="JJ54" s="362"/>
      <c r="JK54" s="360"/>
      <c r="JL54" s="208"/>
      <c r="JM54" s="208" t="s">
        <v>62</v>
      </c>
      <c r="JN54" s="480">
        <v>1.91</v>
      </c>
      <c r="JO54" s="480">
        <v>1.89</v>
      </c>
      <c r="JP54" s="480">
        <v>1.96</v>
      </c>
      <c r="JQ54" s="480">
        <v>1.92</v>
      </c>
      <c r="JR54" s="375"/>
      <c r="JS54" s="375"/>
      <c r="JT54" s="375"/>
      <c r="JU54" s="1504"/>
      <c r="JV54" s="459"/>
      <c r="JW54" s="219"/>
      <c r="JX54" s="600"/>
      <c r="JY54" s="598"/>
      <c r="JZ54" s="598"/>
      <c r="KA54" s="598"/>
      <c r="KB54" s="598"/>
      <c r="KC54" s="598"/>
      <c r="KD54" s="1511"/>
      <c r="KE54" s="1512"/>
      <c r="KF54" s="1511"/>
      <c r="KG54" s="1512"/>
      <c r="KH54" s="1513"/>
      <c r="KI54" s="1512"/>
      <c r="KJ54" s="556"/>
      <c r="KK54" s="521"/>
      <c r="KL54" s="1508"/>
      <c r="KM54" s="1511"/>
      <c r="KN54" s="1511"/>
      <c r="KO54" s="1511"/>
      <c r="KP54" s="1511"/>
      <c r="KQ54" s="1511"/>
      <c r="KR54" s="1511"/>
      <c r="KS54" s="1512"/>
      <c r="KT54" s="1511"/>
      <c r="KU54" s="1512"/>
      <c r="KV54" s="1513"/>
      <c r="KW54" s="1512"/>
      <c r="KX54" s="521"/>
      <c r="KY54" s="1225"/>
      <c r="KZ54" s="1225"/>
      <c r="LA54" s="1225"/>
      <c r="LB54" s="309"/>
      <c r="LC54" s="1553"/>
      <c r="LD54" s="1553"/>
      <c r="LE54" s="1553"/>
      <c r="LF54" s="1553"/>
      <c r="LG54" s="1518"/>
      <c r="LH54" s="1518"/>
      <c r="LI54" s="1271"/>
      <c r="LJ54" s="1220"/>
      <c r="LK54" s="1220"/>
      <c r="LL54" s="1220"/>
      <c r="LM54" s="1554"/>
      <c r="LN54" s="493"/>
      <c r="LO54" s="493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2.0299999999999998</v>
      </c>
      <c r="MP54" s="725">
        <v>2</v>
      </c>
      <c r="MQ54" s="725">
        <v>1.94</v>
      </c>
      <c r="MR54" s="725">
        <v>1.92</v>
      </c>
      <c r="MS54" s="726">
        <v>1.98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78"/>
      <c r="F55" s="1478"/>
      <c r="G55" s="521"/>
      <c r="H55" s="521"/>
      <c r="I55" s="521"/>
      <c r="J55" s="521"/>
      <c r="K55" s="521"/>
      <c r="L55" s="521"/>
      <c r="M55" s="521"/>
      <c r="N55" s="527"/>
      <c r="O55" s="360"/>
      <c r="P55" s="375"/>
      <c r="Q55" s="543"/>
      <c r="R55" s="362"/>
      <c r="S55" s="287"/>
      <c r="T55" s="288"/>
      <c r="U55" s="362"/>
      <c r="V55" s="361"/>
      <c r="W55" s="543"/>
      <c r="X55" s="362"/>
      <c r="Y55" s="360"/>
      <c r="Z55" s="208"/>
      <c r="AA55" s="208" t="s">
        <v>68</v>
      </c>
      <c r="AB55" s="480">
        <v>1.88</v>
      </c>
      <c r="AC55" s="480">
        <v>1.98</v>
      </c>
      <c r="AD55" s="480">
        <v>1.91</v>
      </c>
      <c r="AE55" s="480">
        <v>1.92</v>
      </c>
      <c r="AF55" s="375"/>
      <c r="AG55" s="375"/>
      <c r="AH55" s="375"/>
      <c r="AI55" s="1504"/>
      <c r="AJ55" s="459"/>
      <c r="AK55" s="219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1"/>
      <c r="BM55" s="1083"/>
      <c r="BN55" s="1083"/>
      <c r="BO55" s="1083"/>
      <c r="BP55" s="309"/>
      <c r="BQ55" s="324"/>
      <c r="BR55" s="324"/>
      <c r="BS55" s="324"/>
      <c r="BT55" s="324"/>
      <c r="BU55" s="1518"/>
      <c r="BV55" s="1518"/>
      <c r="BW55" s="309"/>
      <c r="BX55" s="324"/>
      <c r="BY55" s="324"/>
      <c r="BZ55" s="324"/>
      <c r="CA55" s="419"/>
      <c r="CB55" s="419"/>
      <c r="CC55" s="419"/>
      <c r="CE55" s="504"/>
      <c r="CF55" s="284"/>
      <c r="CG55" s="284"/>
      <c r="CH55" s="336"/>
      <c r="CI55" s="1478"/>
      <c r="CJ55" s="410"/>
      <c r="CK55" s="420"/>
      <c r="CL55" s="420"/>
      <c r="CM55" s="420"/>
      <c r="CN55" s="420"/>
      <c r="CO55" s="420"/>
      <c r="CP55" s="420"/>
      <c r="CQ55" s="420"/>
      <c r="CR55" s="527"/>
      <c r="CS55" s="360"/>
      <c r="CT55" s="375"/>
      <c r="CU55" s="543"/>
      <c r="CV55" s="362"/>
      <c r="CW55" s="287"/>
      <c r="CX55" s="288"/>
      <c r="CY55" s="362"/>
      <c r="CZ55" s="361"/>
      <c r="DA55" s="543"/>
      <c r="DB55" s="362"/>
      <c r="DC55" s="360"/>
      <c r="DD55" s="208"/>
      <c r="DE55" s="208" t="s">
        <v>68</v>
      </c>
      <c r="DF55" s="480">
        <v>1.93</v>
      </c>
      <c r="DG55" s="480">
        <v>1.72</v>
      </c>
      <c r="DH55" s="480">
        <v>1.95</v>
      </c>
      <c r="DI55" s="480">
        <v>1.87</v>
      </c>
      <c r="DJ55" s="375"/>
      <c r="DK55" s="375"/>
      <c r="DL55" s="375"/>
      <c r="DM55" s="1504"/>
      <c r="DN55" s="459"/>
      <c r="DO55" s="219"/>
      <c r="DP55" s="600"/>
      <c r="DQ55" s="598"/>
      <c r="DR55" s="598"/>
      <c r="DS55" s="598"/>
      <c r="DT55" s="598"/>
      <c r="DU55" s="598"/>
      <c r="DV55" s="1511"/>
      <c r="DW55" s="1512"/>
      <c r="DX55" s="1511"/>
      <c r="DY55" s="1512"/>
      <c r="DZ55" s="1513"/>
      <c r="EA55" s="1512"/>
      <c r="EB55" s="556"/>
      <c r="EC55" s="521"/>
      <c r="ED55" s="1514"/>
      <c r="EE55" s="1515"/>
      <c r="EF55" s="1515"/>
      <c r="EG55" s="1515"/>
      <c r="EH55" s="1515"/>
      <c r="EI55" s="1515"/>
      <c r="EJ55" s="1515"/>
      <c r="EK55" s="1516"/>
      <c r="EL55" s="1516"/>
      <c r="EM55" s="1516"/>
      <c r="EN55" s="1516"/>
      <c r="EO55" s="1516"/>
      <c r="EP55" s="521"/>
      <c r="EQ55" s="1225"/>
      <c r="ER55" s="1225"/>
      <c r="ES55" s="1225"/>
      <c r="ET55" s="309"/>
      <c r="EU55" s="324"/>
      <c r="EV55" s="324"/>
      <c r="EW55" s="324"/>
      <c r="EX55" s="324"/>
      <c r="EY55" s="1518"/>
      <c r="EZ55" s="1518"/>
      <c r="FA55" s="309"/>
      <c r="FB55" s="324"/>
      <c r="FC55" s="324"/>
      <c r="FD55" s="324"/>
      <c r="FE55" s="419"/>
      <c r="FF55" s="419"/>
      <c r="FG55" s="419"/>
      <c r="FH55" s="567"/>
      <c r="FI55" s="504"/>
      <c r="FJ55" s="284"/>
      <c r="FK55" s="284"/>
      <c r="FL55" s="336"/>
      <c r="FM55" s="410"/>
      <c r="FN55" s="410"/>
      <c r="FO55" s="420"/>
      <c r="FP55" s="420"/>
      <c r="FQ55" s="420"/>
      <c r="FR55" s="420"/>
      <c r="FS55" s="420"/>
      <c r="FT55" s="420"/>
      <c r="FU55" s="420"/>
      <c r="FV55" s="527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360"/>
      <c r="GH55" s="208"/>
      <c r="GI55" s="208" t="s">
        <v>68</v>
      </c>
      <c r="GJ55" s="480">
        <v>1.77</v>
      </c>
      <c r="GK55" s="480">
        <v>1.79</v>
      </c>
      <c r="GL55" s="480">
        <v>1.94</v>
      </c>
      <c r="GM55" s="480">
        <v>1.83</v>
      </c>
      <c r="GN55" s="375"/>
      <c r="GO55" s="375"/>
      <c r="GP55" s="375"/>
      <c r="GQ55" s="1504"/>
      <c r="GR55" s="459"/>
      <c r="GS55" s="219"/>
      <c r="GT55" s="600"/>
      <c r="GU55" s="598"/>
      <c r="GV55" s="598"/>
      <c r="GW55" s="598"/>
      <c r="GX55" s="598"/>
      <c r="GY55" s="598"/>
      <c r="GZ55" s="1511"/>
      <c r="HA55" s="1512"/>
      <c r="HB55" s="1511"/>
      <c r="HC55" s="1512"/>
      <c r="HD55" s="1513"/>
      <c r="HE55" s="1512"/>
      <c r="HF55" s="556"/>
      <c r="HG55" s="521"/>
      <c r="HH55" s="1514"/>
      <c r="HI55" s="1515"/>
      <c r="HJ55" s="1515"/>
      <c r="HK55" s="1515"/>
      <c r="HL55" s="1515"/>
      <c r="HM55" s="1515"/>
      <c r="HN55" s="1515"/>
      <c r="HO55" s="1516"/>
      <c r="HP55" s="1516"/>
      <c r="HQ55" s="1516"/>
      <c r="HR55" s="1516"/>
      <c r="HS55" s="1516"/>
      <c r="HT55" s="521"/>
      <c r="HU55" s="1225"/>
      <c r="HV55" s="1225"/>
      <c r="HW55" s="1225"/>
      <c r="HX55" s="309"/>
      <c r="HY55" s="324"/>
      <c r="HZ55" s="324"/>
      <c r="IA55" s="324"/>
      <c r="IB55" s="324"/>
      <c r="IC55" s="1518"/>
      <c r="ID55" s="1518"/>
      <c r="IE55" s="309"/>
      <c r="IF55" s="324"/>
      <c r="IG55" s="324"/>
      <c r="IH55" s="324"/>
      <c r="II55" s="419"/>
      <c r="IJ55" s="419"/>
      <c r="IK55" s="419"/>
      <c r="IL55" s="567"/>
      <c r="IM55" s="504"/>
      <c r="IN55" s="284"/>
      <c r="IO55" s="284"/>
      <c r="IP55" s="336"/>
      <c r="IQ55" s="1478"/>
      <c r="IR55" s="1478"/>
      <c r="IS55" s="521"/>
      <c r="IT55" s="420"/>
      <c r="IU55" s="420"/>
      <c r="IV55" s="420"/>
      <c r="IW55" s="420"/>
      <c r="IX55" s="420"/>
      <c r="IY55" s="420"/>
      <c r="IZ55" s="527"/>
      <c r="JA55" s="360"/>
      <c r="JB55" s="375"/>
      <c r="JC55" s="543"/>
      <c r="JD55" s="362"/>
      <c r="JE55" s="287"/>
      <c r="JF55" s="288"/>
      <c r="JG55" s="362"/>
      <c r="JH55" s="361"/>
      <c r="JI55" s="1570"/>
      <c r="JJ55" s="362"/>
      <c r="JK55" s="360"/>
      <c r="JL55" s="208"/>
      <c r="JM55" s="208" t="s">
        <v>68</v>
      </c>
      <c r="JN55" s="480">
        <v>1.88</v>
      </c>
      <c r="JO55" s="480">
        <v>1.94</v>
      </c>
      <c r="JP55" s="480">
        <v>1.9</v>
      </c>
      <c r="JQ55" s="480">
        <v>1.91</v>
      </c>
      <c r="JR55" s="375"/>
      <c r="JS55" s="375"/>
      <c r="JT55" s="375"/>
      <c r="JU55" s="1504"/>
      <c r="JV55" s="459"/>
      <c r="JW55" s="219"/>
      <c r="JX55" s="600"/>
      <c r="JY55" s="598"/>
      <c r="JZ55" s="598"/>
      <c r="KA55" s="598"/>
      <c r="KB55" s="598"/>
      <c r="KC55" s="598"/>
      <c r="KD55" s="1511"/>
      <c r="KE55" s="1512"/>
      <c r="KF55" s="1511"/>
      <c r="KG55" s="1512"/>
      <c r="KH55" s="1513"/>
      <c r="KI55" s="1512"/>
      <c r="KJ55" s="556"/>
      <c r="KK55" s="521"/>
      <c r="KL55" s="1514"/>
      <c r="KM55" s="1515"/>
      <c r="KN55" s="1515"/>
      <c r="KO55" s="1515"/>
      <c r="KP55" s="1515"/>
      <c r="KQ55" s="1515"/>
      <c r="KR55" s="1515"/>
      <c r="KS55" s="1516"/>
      <c r="KT55" s="1516"/>
      <c r="KU55" s="1516"/>
      <c r="KV55" s="1516"/>
      <c r="KW55" s="1516"/>
      <c r="KX55" s="521"/>
      <c r="KY55" s="1225"/>
      <c r="KZ55" s="1225"/>
      <c r="LA55" s="1225"/>
      <c r="LB55" s="309"/>
      <c r="LC55" s="324"/>
      <c r="LD55" s="324"/>
      <c r="LE55" s="324"/>
      <c r="LF55" s="324"/>
      <c r="LG55" s="1518"/>
      <c r="LH55" s="1518"/>
      <c r="LI55" s="309"/>
      <c r="LJ55" s="324"/>
      <c r="LK55" s="324"/>
      <c r="LL55" s="324"/>
      <c r="LM55" s="419"/>
      <c r="LN55" s="419"/>
      <c r="LO55" s="419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1.92</v>
      </c>
      <c r="MP55" s="725">
        <v>1.87</v>
      </c>
      <c r="MQ55" s="725">
        <v>1.83</v>
      </c>
      <c r="MR55" s="725">
        <v>1.91</v>
      </c>
      <c r="MS55" s="726">
        <v>1.89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78"/>
      <c r="F56" s="1478"/>
      <c r="G56" s="521"/>
      <c r="H56" s="521"/>
      <c r="I56" s="521"/>
      <c r="J56" s="521"/>
      <c r="K56" s="521"/>
      <c r="L56" s="521"/>
      <c r="M56" s="521"/>
      <c r="N56" s="527"/>
      <c r="O56" s="360"/>
      <c r="P56" s="375"/>
      <c r="Q56" s="543"/>
      <c r="R56" s="362"/>
      <c r="S56" s="287"/>
      <c r="T56" s="288"/>
      <c r="U56" s="362"/>
      <c r="V56" s="361"/>
      <c r="W56" s="543"/>
      <c r="X56" s="362"/>
      <c r="Y56" s="360"/>
      <c r="Z56" s="208"/>
      <c r="AA56" s="208" t="s">
        <v>73</v>
      </c>
      <c r="AB56" s="480">
        <v>1.84</v>
      </c>
      <c r="AC56" s="480">
        <v>1.88</v>
      </c>
      <c r="AD56" s="480">
        <v>1.96</v>
      </c>
      <c r="AE56" s="480">
        <v>1.9</v>
      </c>
      <c r="AF56" s="375"/>
      <c r="AG56" s="375"/>
      <c r="AH56" s="375"/>
      <c r="AI56" s="1504"/>
      <c r="AJ56" s="459"/>
      <c r="AK56" s="219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1"/>
      <c r="BM56" s="1083"/>
      <c r="BN56" s="1083"/>
      <c r="BO56" s="1083"/>
      <c r="BP56" s="309"/>
      <c r="BQ56" s="521"/>
      <c r="BR56" s="309"/>
      <c r="BS56" s="309"/>
      <c r="BT56" s="407"/>
      <c r="BU56" s="1518"/>
      <c r="BV56" s="1518"/>
      <c r="BW56" s="309"/>
      <c r="BX56" s="324"/>
      <c r="BY56" s="324"/>
      <c r="BZ56" s="324"/>
      <c r="CA56" s="419"/>
      <c r="CB56" s="419"/>
      <c r="CC56" s="419"/>
      <c r="CE56" s="356"/>
      <c r="CF56" s="287"/>
      <c r="CG56" s="287"/>
      <c r="CH56" s="336"/>
      <c r="CI56" s="1478"/>
      <c r="CJ56" s="410"/>
      <c r="CK56" s="420"/>
      <c r="CL56" s="420"/>
      <c r="CM56" s="420"/>
      <c r="CN56" s="420"/>
      <c r="CO56" s="420"/>
      <c r="CP56" s="420"/>
      <c r="CQ56" s="420"/>
      <c r="CR56" s="527"/>
      <c r="CS56" s="360"/>
      <c r="CT56" s="375"/>
      <c r="CU56" s="543"/>
      <c r="CV56" s="362"/>
      <c r="CW56" s="287"/>
      <c r="CX56" s="288"/>
      <c r="CY56" s="362"/>
      <c r="CZ56" s="361"/>
      <c r="DA56" s="543"/>
      <c r="DB56" s="362"/>
      <c r="DC56" s="360"/>
      <c r="DD56" s="208"/>
      <c r="DE56" s="208" t="s">
        <v>73</v>
      </c>
      <c r="DF56" s="480">
        <v>1.87</v>
      </c>
      <c r="DG56" s="480">
        <v>1.8</v>
      </c>
      <c r="DH56" s="480">
        <v>1.91</v>
      </c>
      <c r="DI56" s="480">
        <v>1.86</v>
      </c>
      <c r="DJ56" s="375"/>
      <c r="DK56" s="375"/>
      <c r="DL56" s="375"/>
      <c r="DM56" s="1504"/>
      <c r="DN56" s="459"/>
      <c r="DO56" s="219"/>
      <c r="DP56" s="1508"/>
      <c r="DQ56" s="1511"/>
      <c r="DR56" s="1511"/>
      <c r="DS56" s="1511"/>
      <c r="DT56" s="1511"/>
      <c r="DU56" s="1511"/>
      <c r="DV56" s="1511"/>
      <c r="DW56" s="1512"/>
      <c r="DX56" s="1511"/>
      <c r="DY56" s="1512"/>
      <c r="DZ56" s="1513"/>
      <c r="EA56" s="1512"/>
      <c r="EB56" s="556"/>
      <c r="EC56" s="521"/>
      <c r="ED56" s="597"/>
      <c r="EE56" s="597"/>
      <c r="EF56" s="597"/>
      <c r="EG56" s="597"/>
      <c r="EH56" s="600"/>
      <c r="EI56" s="600"/>
      <c r="EJ56" s="597"/>
      <c r="EK56" s="597"/>
      <c r="EL56" s="597"/>
      <c r="EM56" s="597"/>
      <c r="EN56" s="599"/>
      <c r="EO56" s="599"/>
      <c r="EP56" s="521"/>
      <c r="EQ56" s="1225"/>
      <c r="ER56" s="1225"/>
      <c r="ES56" s="1225"/>
      <c r="ET56" s="309"/>
      <c r="EU56" s="521"/>
      <c r="EV56" s="309"/>
      <c r="EW56" s="309"/>
      <c r="EX56" s="407"/>
      <c r="EY56" s="1518"/>
      <c r="EZ56" s="1518"/>
      <c r="FA56" s="309"/>
      <c r="FB56" s="324"/>
      <c r="FC56" s="324"/>
      <c r="FD56" s="324"/>
      <c r="FE56" s="419"/>
      <c r="FF56" s="419"/>
      <c r="FG56" s="419"/>
      <c r="FH56" s="567"/>
      <c r="FI56" s="356"/>
      <c r="FJ56" s="287"/>
      <c r="FK56" s="287"/>
      <c r="FL56" s="336"/>
      <c r="FM56" s="410"/>
      <c r="FN56" s="410"/>
      <c r="FO56" s="420"/>
      <c r="FP56" s="420"/>
      <c r="FQ56" s="420"/>
      <c r="FR56" s="420"/>
      <c r="FS56" s="420"/>
      <c r="FT56" s="420"/>
      <c r="FU56" s="420"/>
      <c r="FV56" s="527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360"/>
      <c r="GH56" s="208"/>
      <c r="GI56" s="208" t="s">
        <v>73</v>
      </c>
      <c r="GJ56" s="480">
        <v>1.77</v>
      </c>
      <c r="GK56" s="480">
        <v>1.77</v>
      </c>
      <c r="GL56" s="480">
        <v>1.84</v>
      </c>
      <c r="GM56" s="480">
        <v>1.79</v>
      </c>
      <c r="GN56" s="375"/>
      <c r="GO56" s="375"/>
      <c r="GP56" s="375"/>
      <c r="GQ56" s="1504"/>
      <c r="GR56" s="459"/>
      <c r="GS56" s="219"/>
      <c r="GT56" s="1508"/>
      <c r="GU56" s="1511"/>
      <c r="GV56" s="1511"/>
      <c r="GW56" s="1511"/>
      <c r="GX56" s="1511"/>
      <c r="GY56" s="1511"/>
      <c r="GZ56" s="1511"/>
      <c r="HA56" s="1512"/>
      <c r="HB56" s="1511"/>
      <c r="HC56" s="1512"/>
      <c r="HD56" s="1513"/>
      <c r="HE56" s="1512"/>
      <c r="HF56" s="556"/>
      <c r="HG56" s="521"/>
      <c r="HH56" s="597"/>
      <c r="HI56" s="597"/>
      <c r="HJ56" s="597"/>
      <c r="HK56" s="597"/>
      <c r="HL56" s="600"/>
      <c r="HM56" s="600"/>
      <c r="HN56" s="597"/>
      <c r="HO56" s="597"/>
      <c r="HP56" s="597"/>
      <c r="HQ56" s="597"/>
      <c r="HR56" s="599"/>
      <c r="HS56" s="599"/>
      <c r="HT56" s="521"/>
      <c r="HU56" s="1225"/>
      <c r="HV56" s="1225"/>
      <c r="HW56" s="1225"/>
      <c r="HX56" s="309"/>
      <c r="HY56" s="521"/>
      <c r="HZ56" s="309"/>
      <c r="IA56" s="309"/>
      <c r="IB56" s="407"/>
      <c r="IC56" s="1518"/>
      <c r="ID56" s="1518"/>
      <c r="IE56" s="309"/>
      <c r="IF56" s="324"/>
      <c r="IG56" s="324"/>
      <c r="IH56" s="324"/>
      <c r="II56" s="419"/>
      <c r="IJ56" s="419"/>
      <c r="IK56" s="419"/>
      <c r="IL56" s="567"/>
      <c r="IM56" s="356"/>
      <c r="IN56" s="287"/>
      <c r="IO56" s="287"/>
      <c r="IP56" s="336"/>
      <c r="IQ56" s="1478"/>
      <c r="IR56" s="1478"/>
      <c r="IS56" s="521"/>
      <c r="IT56" s="420"/>
      <c r="IU56" s="420"/>
      <c r="IV56" s="420"/>
      <c r="IW56" s="420"/>
      <c r="IX56" s="420"/>
      <c r="IY56" s="420"/>
      <c r="IZ56" s="527"/>
      <c r="JA56" s="360"/>
      <c r="JB56" s="375"/>
      <c r="JC56" s="543"/>
      <c r="JD56" s="362"/>
      <c r="JE56" s="287"/>
      <c r="JF56" s="288"/>
      <c r="JG56" s="362"/>
      <c r="JH56" s="361"/>
      <c r="JI56" s="1570"/>
      <c r="JJ56" s="362"/>
      <c r="JK56" s="360"/>
      <c r="JL56" s="208"/>
      <c r="JM56" s="208" t="s">
        <v>73</v>
      </c>
      <c r="JN56" s="480">
        <v>1.92</v>
      </c>
      <c r="JO56" s="480">
        <v>1.92</v>
      </c>
      <c r="JP56" s="480">
        <v>1.98</v>
      </c>
      <c r="JQ56" s="480">
        <v>1.94</v>
      </c>
      <c r="JR56" s="375"/>
      <c r="JS56" s="375"/>
      <c r="JT56" s="375"/>
      <c r="JU56" s="1504"/>
      <c r="JV56" s="459"/>
      <c r="JW56" s="219"/>
      <c r="JX56" s="1508"/>
      <c r="JY56" s="1511"/>
      <c r="JZ56" s="1511"/>
      <c r="KA56" s="1511"/>
      <c r="KB56" s="1511"/>
      <c r="KC56" s="1511"/>
      <c r="KD56" s="1511"/>
      <c r="KE56" s="1512"/>
      <c r="KF56" s="1511"/>
      <c r="KG56" s="1512"/>
      <c r="KH56" s="1513"/>
      <c r="KI56" s="1512"/>
      <c r="KJ56" s="556"/>
      <c r="KK56" s="521"/>
      <c r="KL56" s="597"/>
      <c r="KM56" s="597"/>
      <c r="KN56" s="597"/>
      <c r="KO56" s="597"/>
      <c r="KP56" s="600"/>
      <c r="KQ56" s="600"/>
      <c r="KR56" s="597"/>
      <c r="KS56" s="597"/>
      <c r="KT56" s="597"/>
      <c r="KU56" s="597"/>
      <c r="KV56" s="599"/>
      <c r="KW56" s="599"/>
      <c r="KX56" s="521"/>
      <c r="KY56" s="1225"/>
      <c r="KZ56" s="1225"/>
      <c r="LA56" s="1225"/>
      <c r="LB56" s="309"/>
      <c r="LC56" s="521"/>
      <c r="LD56" s="309"/>
      <c r="LE56" s="309"/>
      <c r="LF56" s="407"/>
      <c r="LG56" s="1518"/>
      <c r="LH56" s="1518"/>
      <c r="LI56" s="309"/>
      <c r="LJ56" s="324"/>
      <c r="LK56" s="324"/>
      <c r="LL56" s="324"/>
      <c r="LM56" s="419"/>
      <c r="LN56" s="419"/>
      <c r="LO56" s="419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</v>
      </c>
      <c r="MP56" s="725">
        <v>1.86</v>
      </c>
      <c r="MQ56" s="725">
        <v>1.79</v>
      </c>
      <c r="MR56" s="725">
        <v>1.94</v>
      </c>
      <c r="MS56" s="726">
        <v>1.88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78"/>
      <c r="F57" s="1478"/>
      <c r="G57" s="521"/>
      <c r="H57" s="521"/>
      <c r="I57" s="521"/>
      <c r="J57" s="521"/>
      <c r="K57" s="521"/>
      <c r="L57" s="521"/>
      <c r="M57" s="521"/>
      <c r="N57" s="527"/>
      <c r="O57" s="360"/>
      <c r="P57" s="375"/>
      <c r="Q57" s="543"/>
      <c r="R57" s="362"/>
      <c r="S57" s="287"/>
      <c r="T57" s="288"/>
      <c r="U57" s="362"/>
      <c r="V57" s="361"/>
      <c r="W57" s="543"/>
      <c r="X57" s="362"/>
      <c r="Y57" s="360"/>
      <c r="Z57" s="208"/>
      <c r="AA57" s="208" t="s">
        <v>78</v>
      </c>
      <c r="AB57" s="480">
        <v>1.93</v>
      </c>
      <c r="AC57" s="480">
        <v>1.83</v>
      </c>
      <c r="AD57" s="480">
        <v>1.91</v>
      </c>
      <c r="AE57" s="480">
        <v>1.89</v>
      </c>
      <c r="AF57" s="375"/>
      <c r="AG57" s="375"/>
      <c r="AH57" s="375"/>
      <c r="AI57" s="1504"/>
      <c r="AJ57" s="459"/>
      <c r="AK57" s="219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1"/>
      <c r="BM57" s="1083"/>
      <c r="BN57" s="1083"/>
      <c r="BO57" s="1083"/>
      <c r="BP57" s="309"/>
      <c r="BQ57" s="309"/>
      <c r="BR57" s="1539"/>
      <c r="BS57" s="1540"/>
      <c r="BT57" s="1541"/>
      <c r="BU57" s="1518"/>
      <c r="BV57" s="1518"/>
      <c r="BW57" s="309"/>
      <c r="BX57" s="324"/>
      <c r="BY57" s="324"/>
      <c r="BZ57" s="324"/>
      <c r="CA57" s="419"/>
      <c r="CB57" s="419"/>
      <c r="CC57" s="419"/>
      <c r="CE57" s="356"/>
      <c r="CF57" s="287"/>
      <c r="CG57" s="287"/>
      <c r="CH57" s="336"/>
      <c r="CI57" s="1478"/>
      <c r="CJ57" s="410"/>
      <c r="CK57" s="420"/>
      <c r="CL57" s="420"/>
      <c r="CM57" s="420"/>
      <c r="CN57" s="420"/>
      <c r="CO57" s="420"/>
      <c r="CP57" s="420"/>
      <c r="CQ57" s="420"/>
      <c r="CR57" s="527"/>
      <c r="CS57" s="360"/>
      <c r="CT57" s="375"/>
      <c r="CU57" s="543"/>
      <c r="CV57" s="362"/>
      <c r="CW57" s="287"/>
      <c r="CX57" s="288"/>
      <c r="CY57" s="362"/>
      <c r="CZ57" s="361"/>
      <c r="DA57" s="543"/>
      <c r="DB57" s="362"/>
      <c r="DC57" s="360"/>
      <c r="DD57" s="208"/>
      <c r="DE57" s="208" t="s">
        <v>78</v>
      </c>
      <c r="DF57" s="480">
        <v>1.74</v>
      </c>
      <c r="DG57" s="480">
        <v>1.81</v>
      </c>
      <c r="DH57" s="480">
        <v>1.86</v>
      </c>
      <c r="DI57" s="480">
        <v>1.8</v>
      </c>
      <c r="DJ57" s="375"/>
      <c r="DK57" s="375"/>
      <c r="DL57" s="375"/>
      <c r="DM57" s="1504"/>
      <c r="DN57" s="459"/>
      <c r="DO57" s="219"/>
      <c r="DP57" s="1514"/>
      <c r="DQ57" s="1515"/>
      <c r="DR57" s="1515"/>
      <c r="DS57" s="1515"/>
      <c r="DT57" s="1515"/>
      <c r="DU57" s="1515"/>
      <c r="DV57" s="1515"/>
      <c r="DW57" s="1516"/>
      <c r="DX57" s="1516"/>
      <c r="DY57" s="1516"/>
      <c r="DZ57" s="1516"/>
      <c r="EA57" s="1516"/>
      <c r="EB57" s="556"/>
      <c r="EC57" s="521"/>
      <c r="ED57" s="1508"/>
      <c r="EE57" s="1635"/>
      <c r="EF57" s="1635"/>
      <c r="EG57" s="1635"/>
      <c r="EH57" s="1635"/>
      <c r="EI57" s="1635"/>
      <c r="EJ57" s="1635"/>
      <c r="EK57" s="1635"/>
      <c r="EL57" s="1635"/>
      <c r="EM57" s="1635"/>
      <c r="EN57" s="1634"/>
      <c r="EO57" s="1634"/>
      <c r="EP57" s="521"/>
      <c r="EQ57" s="1225"/>
      <c r="ER57" s="1225"/>
      <c r="ES57" s="1225"/>
      <c r="ET57" s="309"/>
      <c r="EU57" s="309"/>
      <c r="EV57" s="1539"/>
      <c r="EW57" s="1540"/>
      <c r="EX57" s="1541"/>
      <c r="EY57" s="1518"/>
      <c r="EZ57" s="1518"/>
      <c r="FA57" s="309"/>
      <c r="FB57" s="324"/>
      <c r="FC57" s="324"/>
      <c r="FD57" s="324"/>
      <c r="FE57" s="419"/>
      <c r="FF57" s="419"/>
      <c r="FG57" s="419"/>
      <c r="FH57" s="567"/>
      <c r="FI57" s="356"/>
      <c r="FJ57" s="287"/>
      <c r="FK57" s="287"/>
      <c r="FL57" s="336"/>
      <c r="FM57" s="410"/>
      <c r="FN57" s="410"/>
      <c r="FO57" s="420"/>
      <c r="FP57" s="420"/>
      <c r="FQ57" s="420"/>
      <c r="FR57" s="420"/>
      <c r="FS57" s="420"/>
      <c r="FT57" s="420"/>
      <c r="FU57" s="420"/>
      <c r="FV57" s="527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360"/>
      <c r="GH57" s="208"/>
      <c r="GI57" s="208" t="s">
        <v>78</v>
      </c>
      <c r="GJ57" s="480">
        <v>1.82</v>
      </c>
      <c r="GK57" s="480">
        <v>1.88</v>
      </c>
      <c r="GL57" s="480">
        <v>1.88</v>
      </c>
      <c r="GM57" s="480">
        <v>1.86</v>
      </c>
      <c r="GN57" s="375"/>
      <c r="GO57" s="375"/>
      <c r="GP57" s="375"/>
      <c r="GQ57" s="1504"/>
      <c r="GR57" s="459"/>
      <c r="GS57" s="219"/>
      <c r="GT57" s="1514"/>
      <c r="GU57" s="1515"/>
      <c r="GV57" s="1515"/>
      <c r="GW57" s="1515"/>
      <c r="GX57" s="1515"/>
      <c r="GY57" s="1515"/>
      <c r="GZ57" s="1515"/>
      <c r="HA57" s="1516"/>
      <c r="HB57" s="1516"/>
      <c r="HC57" s="1516"/>
      <c r="HD57" s="1516"/>
      <c r="HE57" s="1516"/>
      <c r="HF57" s="556"/>
      <c r="HG57" s="521"/>
      <c r="HH57" s="1508"/>
      <c r="HI57" s="1635"/>
      <c r="HJ57" s="1635"/>
      <c r="HK57" s="1635"/>
      <c r="HL57" s="1635"/>
      <c r="HM57" s="1635"/>
      <c r="HN57" s="1635"/>
      <c r="HO57" s="1635"/>
      <c r="HP57" s="1635"/>
      <c r="HQ57" s="1635"/>
      <c r="HR57" s="1634"/>
      <c r="HS57" s="1634"/>
      <c r="HT57" s="521"/>
      <c r="HU57" s="1225"/>
      <c r="HV57" s="1225"/>
      <c r="HW57" s="1225"/>
      <c r="HX57" s="309"/>
      <c r="HY57" s="309"/>
      <c r="HZ57" s="1539"/>
      <c r="IA57" s="1540"/>
      <c r="IB57" s="1541"/>
      <c r="IC57" s="1518"/>
      <c r="ID57" s="1518"/>
      <c r="IE57" s="309"/>
      <c r="IF57" s="324"/>
      <c r="IG57" s="324"/>
      <c r="IH57" s="324"/>
      <c r="II57" s="419"/>
      <c r="IJ57" s="419"/>
      <c r="IK57" s="419"/>
      <c r="IL57" s="567"/>
      <c r="IM57" s="356"/>
      <c r="IN57" s="287"/>
      <c r="IO57" s="287"/>
      <c r="IP57" s="336"/>
      <c r="IQ57" s="1478"/>
      <c r="IR57" s="1478"/>
      <c r="IS57" s="521"/>
      <c r="IT57" s="420"/>
      <c r="IU57" s="420"/>
      <c r="IV57" s="420"/>
      <c r="IW57" s="420"/>
      <c r="IX57" s="420"/>
      <c r="IY57" s="420"/>
      <c r="IZ57" s="527"/>
      <c r="JA57" s="360"/>
      <c r="JB57" s="375"/>
      <c r="JC57" s="543"/>
      <c r="JD57" s="362"/>
      <c r="JE57" s="287"/>
      <c r="JF57" s="288"/>
      <c r="JG57" s="362"/>
      <c r="JH57" s="361"/>
      <c r="JI57" s="1570"/>
      <c r="JJ57" s="362"/>
      <c r="JK57" s="360"/>
      <c r="JL57" s="208"/>
      <c r="JM57" s="208" t="s">
        <v>78</v>
      </c>
      <c r="JN57" s="480">
        <v>1.93</v>
      </c>
      <c r="JO57" s="480">
        <v>1.96</v>
      </c>
      <c r="JP57" s="480">
        <v>1.93</v>
      </c>
      <c r="JQ57" s="480">
        <v>1.94</v>
      </c>
      <c r="JR57" s="375"/>
      <c r="JS57" s="375"/>
      <c r="JT57" s="375"/>
      <c r="JU57" s="1504"/>
      <c r="JV57" s="459"/>
      <c r="JW57" s="219"/>
      <c r="JX57" s="1514"/>
      <c r="JY57" s="1515"/>
      <c r="JZ57" s="1515"/>
      <c r="KA57" s="1515"/>
      <c r="KB57" s="1515"/>
      <c r="KC57" s="1515"/>
      <c r="KD57" s="1515"/>
      <c r="KE57" s="1516"/>
      <c r="KF57" s="1516"/>
      <c r="KG57" s="1516"/>
      <c r="KH57" s="1516"/>
      <c r="KI57" s="1516"/>
      <c r="KJ57" s="556"/>
      <c r="KK57" s="521"/>
      <c r="KL57" s="1508"/>
      <c r="KM57" s="1635"/>
      <c r="KN57" s="1635"/>
      <c r="KO57" s="1635"/>
      <c r="KP57" s="1635"/>
      <c r="KQ57" s="1635"/>
      <c r="KR57" s="1635"/>
      <c r="KS57" s="1635"/>
      <c r="KT57" s="1635"/>
      <c r="KU57" s="1635"/>
      <c r="KV57" s="1634"/>
      <c r="KW57" s="1634"/>
      <c r="KX57" s="521"/>
      <c r="KY57" s="1225"/>
      <c r="KZ57" s="1225"/>
      <c r="LA57" s="1225"/>
      <c r="LB57" s="309"/>
      <c r="LC57" s="309"/>
      <c r="LD57" s="1539"/>
      <c r="LE57" s="1540"/>
      <c r="LF57" s="1541"/>
      <c r="LG57" s="1518"/>
      <c r="LH57" s="1518"/>
      <c r="LI57" s="309"/>
      <c r="LJ57" s="324"/>
      <c r="LK57" s="324"/>
      <c r="LL57" s="324"/>
      <c r="LM57" s="419"/>
      <c r="LN57" s="419"/>
      <c r="LO57" s="419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1.89</v>
      </c>
      <c r="MP57" s="725">
        <v>1.8</v>
      </c>
      <c r="MQ57" s="725">
        <v>1.86</v>
      </c>
      <c r="MR57" s="725">
        <v>1.94</v>
      </c>
      <c r="MS57" s="726">
        <v>1.87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527"/>
      <c r="F58" s="544"/>
      <c r="G58" s="521"/>
      <c r="H58" s="521"/>
      <c r="I58" s="521"/>
      <c r="J58" s="521"/>
      <c r="K58" s="521"/>
      <c r="L58" s="521"/>
      <c r="M58" s="521"/>
      <c r="N58" s="527"/>
      <c r="O58" s="360"/>
      <c r="P58" s="375"/>
      <c r="Q58" s="543"/>
      <c r="R58" s="362"/>
      <c r="S58" s="287"/>
      <c r="T58" s="288"/>
      <c r="U58" s="362"/>
      <c r="V58" s="361"/>
      <c r="W58" s="543"/>
      <c r="X58" s="362"/>
      <c r="Y58" s="502"/>
      <c r="Z58" s="406"/>
      <c r="AA58" s="208" t="s">
        <v>82</v>
      </c>
      <c r="AB58" s="480">
        <v>1.96</v>
      </c>
      <c r="AC58" s="480">
        <v>1.93</v>
      </c>
      <c r="AD58" s="480">
        <v>1.94</v>
      </c>
      <c r="AE58" s="480">
        <v>1.94</v>
      </c>
      <c r="AF58" s="375"/>
      <c r="AG58" s="375"/>
      <c r="AH58" s="375"/>
      <c r="AI58" s="1504"/>
      <c r="AJ58" s="459"/>
      <c r="AK58" s="50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27"/>
      <c r="BM58" s="1083"/>
      <c r="BN58" s="1083"/>
      <c r="BO58" s="1083"/>
      <c r="BP58" s="309"/>
      <c r="BQ58" s="309"/>
      <c r="BR58" s="1539"/>
      <c r="BS58" s="1540"/>
      <c r="BT58" s="1541"/>
      <c r="BU58" s="1518"/>
      <c r="BV58" s="1518"/>
      <c r="BW58" s="309"/>
      <c r="BX58" s="324"/>
      <c r="BY58" s="324"/>
      <c r="BZ58" s="324"/>
      <c r="CA58" s="419"/>
      <c r="CB58" s="419"/>
      <c r="CC58" s="419"/>
      <c r="CE58" s="1487"/>
      <c r="CF58" s="284"/>
      <c r="CG58" s="284"/>
      <c r="CH58" s="336"/>
      <c r="CI58" s="527"/>
      <c r="CJ58" s="501"/>
      <c r="CK58" s="420"/>
      <c r="CL58" s="420"/>
      <c r="CM58" s="420"/>
      <c r="CN58" s="420"/>
      <c r="CO58" s="420"/>
      <c r="CP58" s="420"/>
      <c r="CQ58" s="420"/>
      <c r="CR58" s="527"/>
      <c r="CS58" s="360"/>
      <c r="CT58" s="375"/>
      <c r="CU58" s="543"/>
      <c r="CV58" s="362"/>
      <c r="CW58" s="287"/>
      <c r="CX58" s="288"/>
      <c r="CY58" s="362"/>
      <c r="CZ58" s="361"/>
      <c r="DA58" s="543"/>
      <c r="DB58" s="362"/>
      <c r="DC58" s="502"/>
      <c r="DD58" s="406"/>
      <c r="DE58" s="208" t="s">
        <v>82</v>
      </c>
      <c r="DF58" s="480">
        <v>1.68</v>
      </c>
      <c r="DG58" s="480">
        <v>1.44</v>
      </c>
      <c r="DH58" s="480">
        <v>1.92</v>
      </c>
      <c r="DI58" s="480">
        <v>1.71</v>
      </c>
      <c r="DJ58" s="375"/>
      <c r="DK58" s="375"/>
      <c r="DL58" s="375"/>
      <c r="DM58" s="1504"/>
      <c r="DN58" s="459"/>
      <c r="DO58" s="502"/>
      <c r="DP58" s="597"/>
      <c r="DQ58" s="597"/>
      <c r="DR58" s="597"/>
      <c r="DS58" s="597"/>
      <c r="DT58" s="600"/>
      <c r="DU58" s="600"/>
      <c r="DV58" s="597"/>
      <c r="DW58" s="597"/>
      <c r="DX58" s="597"/>
      <c r="DY58" s="597"/>
      <c r="DZ58" s="599"/>
      <c r="EA58" s="599"/>
      <c r="EB58" s="610"/>
      <c r="EC58" s="521"/>
      <c r="ED58" s="1508"/>
      <c r="EE58" s="1509"/>
      <c r="EF58" s="1509"/>
      <c r="EG58" s="1509"/>
      <c r="EH58" s="1509"/>
      <c r="EI58" s="1509"/>
      <c r="EJ58" s="1508"/>
      <c r="EK58" s="1508"/>
      <c r="EL58" s="1508"/>
      <c r="EM58" s="1508"/>
      <c r="EN58" s="1508"/>
      <c r="EO58" s="1508"/>
      <c r="EP58" s="527"/>
      <c r="EQ58" s="1225"/>
      <c r="ER58" s="1225"/>
      <c r="ES58" s="1225"/>
      <c r="ET58" s="309"/>
      <c r="EU58" s="309"/>
      <c r="EV58" s="1539"/>
      <c r="EW58" s="1540"/>
      <c r="EX58" s="1541"/>
      <c r="EY58" s="1518"/>
      <c r="EZ58" s="1518"/>
      <c r="FA58" s="309"/>
      <c r="FB58" s="324"/>
      <c r="FC58" s="324"/>
      <c r="FD58" s="324"/>
      <c r="FE58" s="419"/>
      <c r="FF58" s="419"/>
      <c r="FG58" s="419"/>
      <c r="FH58" s="567"/>
      <c r="FI58" s="1487"/>
      <c r="FJ58" s="284"/>
      <c r="FK58" s="284"/>
      <c r="FL58" s="336"/>
      <c r="FM58" s="500"/>
      <c r="FN58" s="501"/>
      <c r="FO58" s="420"/>
      <c r="FP58" s="420"/>
      <c r="FQ58" s="420"/>
      <c r="FR58" s="420"/>
      <c r="FS58" s="420"/>
      <c r="FT58" s="420"/>
      <c r="FU58" s="420"/>
      <c r="FV58" s="527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02"/>
      <c r="GH58" s="406"/>
      <c r="GI58" s="208" t="s">
        <v>82</v>
      </c>
      <c r="GJ58" s="480">
        <v>1.81</v>
      </c>
      <c r="GK58" s="480">
        <v>1.87</v>
      </c>
      <c r="GL58" s="480">
        <v>1.79</v>
      </c>
      <c r="GM58" s="480">
        <v>1.82</v>
      </c>
      <c r="GN58" s="375"/>
      <c r="GO58" s="375"/>
      <c r="GP58" s="375"/>
      <c r="GQ58" s="1504"/>
      <c r="GR58" s="459"/>
      <c r="GS58" s="502"/>
      <c r="GT58" s="597"/>
      <c r="GU58" s="597"/>
      <c r="GV58" s="597"/>
      <c r="GW58" s="597"/>
      <c r="GX58" s="600"/>
      <c r="GY58" s="600"/>
      <c r="GZ58" s="597"/>
      <c r="HA58" s="597"/>
      <c r="HB58" s="597"/>
      <c r="HC58" s="597"/>
      <c r="HD58" s="599"/>
      <c r="HE58" s="599"/>
      <c r="HF58" s="610"/>
      <c r="HG58" s="521"/>
      <c r="HH58" s="1508"/>
      <c r="HI58" s="1509"/>
      <c r="HJ58" s="1509"/>
      <c r="HK58" s="1509"/>
      <c r="HL58" s="1509"/>
      <c r="HM58" s="1509"/>
      <c r="HN58" s="1508"/>
      <c r="HO58" s="1508"/>
      <c r="HP58" s="1508"/>
      <c r="HQ58" s="1508"/>
      <c r="HR58" s="1508"/>
      <c r="HS58" s="1508"/>
      <c r="HT58" s="527"/>
      <c r="HU58" s="1225"/>
      <c r="HV58" s="1225"/>
      <c r="HW58" s="1225"/>
      <c r="HX58" s="309"/>
      <c r="HY58" s="309"/>
      <c r="HZ58" s="1539"/>
      <c r="IA58" s="1540"/>
      <c r="IB58" s="1541"/>
      <c r="IC58" s="1518"/>
      <c r="ID58" s="1518"/>
      <c r="IE58" s="309"/>
      <c r="IF58" s="324"/>
      <c r="IG58" s="324"/>
      <c r="IH58" s="324"/>
      <c r="II58" s="419"/>
      <c r="IJ58" s="419"/>
      <c r="IK58" s="419"/>
      <c r="IL58" s="567"/>
      <c r="IM58" s="1487"/>
      <c r="IN58" s="284"/>
      <c r="IO58" s="284"/>
      <c r="IP58" s="336"/>
      <c r="IQ58" s="527"/>
      <c r="IR58" s="544"/>
      <c r="IS58" s="521"/>
      <c r="IT58" s="420"/>
      <c r="IU58" s="420"/>
      <c r="IV58" s="420"/>
      <c r="IW58" s="420"/>
      <c r="IX58" s="420"/>
      <c r="IY58" s="420"/>
      <c r="IZ58" s="527"/>
      <c r="JA58" s="360"/>
      <c r="JB58" s="375"/>
      <c r="JC58" s="543"/>
      <c r="JD58" s="362"/>
      <c r="JE58" s="287"/>
      <c r="JF58" s="288"/>
      <c r="JG58" s="362"/>
      <c r="JH58" s="361"/>
      <c r="JI58" s="1570"/>
      <c r="JJ58" s="362"/>
      <c r="JK58" s="502"/>
      <c r="JL58" s="406"/>
      <c r="JM58" s="208" t="s">
        <v>82</v>
      </c>
      <c r="JN58" s="480">
        <v>1.91</v>
      </c>
      <c r="JO58" s="480">
        <v>1.87</v>
      </c>
      <c r="JP58" s="480">
        <v>1.94</v>
      </c>
      <c r="JQ58" s="480">
        <v>1.91</v>
      </c>
      <c r="JR58" s="375"/>
      <c r="JS58" s="375"/>
      <c r="JT58" s="375"/>
      <c r="JU58" s="1504"/>
      <c r="JV58" s="459"/>
      <c r="JW58" s="502"/>
      <c r="JX58" s="597"/>
      <c r="JY58" s="597"/>
      <c r="JZ58" s="597"/>
      <c r="KA58" s="597"/>
      <c r="KB58" s="600"/>
      <c r="KC58" s="600"/>
      <c r="KD58" s="597"/>
      <c r="KE58" s="597"/>
      <c r="KF58" s="597"/>
      <c r="KG58" s="597"/>
      <c r="KH58" s="599"/>
      <c r="KI58" s="599"/>
      <c r="KJ58" s="610"/>
      <c r="KK58" s="521"/>
      <c r="KL58" s="1508"/>
      <c r="KM58" s="1509"/>
      <c r="KN58" s="1509"/>
      <c r="KO58" s="1509"/>
      <c r="KP58" s="1509"/>
      <c r="KQ58" s="1509"/>
      <c r="KR58" s="1508"/>
      <c r="KS58" s="1508"/>
      <c r="KT58" s="1508"/>
      <c r="KU58" s="1508"/>
      <c r="KV58" s="1508"/>
      <c r="KW58" s="1508"/>
      <c r="KX58" s="527"/>
      <c r="KY58" s="1225"/>
      <c r="KZ58" s="1225"/>
      <c r="LA58" s="1225"/>
      <c r="LB58" s="309"/>
      <c r="LC58" s="309"/>
      <c r="LD58" s="1539"/>
      <c r="LE58" s="1540"/>
      <c r="LF58" s="1541"/>
      <c r="LG58" s="1518"/>
      <c r="LH58" s="1518"/>
      <c r="LI58" s="309"/>
      <c r="LJ58" s="324"/>
      <c r="LK58" s="324"/>
      <c r="LL58" s="324"/>
      <c r="LM58" s="419"/>
      <c r="LN58" s="419"/>
      <c r="LO58" s="419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1.94</v>
      </c>
      <c r="MP58" s="725">
        <v>1.71</v>
      </c>
      <c r="MQ58" s="725">
        <v>1.82</v>
      </c>
      <c r="MR58" s="725">
        <v>1.91</v>
      </c>
      <c r="MS58" s="726">
        <v>1.86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81">
    <mergeCell ref="FO1:FU1"/>
    <mergeCell ref="FW1:GF1"/>
    <mergeCell ref="GH1:GM1"/>
    <mergeCell ref="GO1:GR1"/>
    <mergeCell ref="GT1:HE1"/>
    <mergeCell ref="CE1:CH1"/>
    <mergeCell ref="FI1:FL1"/>
    <mergeCell ref="BA25:BI25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B2:FC2"/>
    <mergeCell ref="FJ2:FL2"/>
    <mergeCell ref="FP2:FR2"/>
    <mergeCell ref="FS2:FT2"/>
    <mergeCell ref="FW2:GF2"/>
    <mergeCell ref="GH2:GM2"/>
    <mergeCell ref="GO2:GR2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IM1:IP1"/>
    <mergeCell ref="LQ1:LT1"/>
    <mergeCell ref="MB2:MK2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MM2:MS2"/>
    <mergeCell ref="MU2:MX2"/>
    <mergeCell ref="MZ2:NK2"/>
    <mergeCell ref="NN2:NY2"/>
    <mergeCell ref="EU2:EW2"/>
    <mergeCell ref="GU5:HC5"/>
    <mergeCell ref="HI5:HQ5"/>
    <mergeCell ref="JY5:KG5"/>
    <mergeCell ref="KM5:KU5"/>
    <mergeCell ref="KL2:KW2"/>
    <mergeCell ref="LC2:LE2"/>
    <mergeCell ref="LJ2:LK2"/>
    <mergeCell ref="GT2:HE2"/>
    <mergeCell ref="HH2:HS2"/>
    <mergeCell ref="LR2:LT2"/>
    <mergeCell ref="LX2:LY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33:ND34"/>
    <mergeCell ref="V16:X16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A35:ND35"/>
    <mergeCell ref="NO35:NW35"/>
    <mergeCell ref="AL45:AW45"/>
    <mergeCell ref="DP45:EA45"/>
    <mergeCell ref="GT45:HE45"/>
    <mergeCell ref="JX45:KI45"/>
    <mergeCell ref="AL46:AW46"/>
    <mergeCell ref="DP46:EA46"/>
    <mergeCell ref="GT46:HE46"/>
    <mergeCell ref="JX46:KI46"/>
    <mergeCell ref="KM57:KS57"/>
    <mergeCell ref="KT57:KU57"/>
    <mergeCell ref="KV57:KW57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GT47:HE47"/>
    <mergeCell ref="HI47:HO47"/>
    <mergeCell ref="HP47:HQ47"/>
    <mergeCell ref="HR47:HS47"/>
    <mergeCell ref="A1:D1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V4:X4"/>
    <mergeCell ref="AM5:AU5"/>
    <mergeCell ref="BA5:BI5"/>
    <mergeCell ref="DQ5:DY5"/>
    <mergeCell ref="EE5:EM5"/>
    <mergeCell ref="ED2:EO2"/>
    <mergeCell ref="JX47:KI47"/>
    <mergeCell ref="KM47:KS47"/>
    <mergeCell ref="KT47:KU47"/>
    <mergeCell ref="KV47:KW47"/>
    <mergeCell ref="V28:X28"/>
    <mergeCell ref="AM33:AP34"/>
    <mergeCell ref="DQ33:DT34"/>
    <mergeCell ref="GU33:GX34"/>
    <mergeCell ref="JY33:KB34"/>
  </mergeCells>
  <pageMargins left="0" right="0" top="0" bottom="0" header="0" footer="0"/>
  <pageSetup paperSize="9" scale="6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XFD148"/>
  <sheetViews>
    <sheetView topLeftCell="A109" zoomScale="70" zoomScaleNormal="70" workbookViewId="0">
      <pane xSplit="1" topLeftCell="B1" activePane="topRight" state="frozen"/>
      <selection activeCell="ABG28" sqref="ABG28"/>
      <selection pane="topRight" activeCell="H125" sqref="H125:J125"/>
    </sheetView>
  </sheetViews>
  <sheetFormatPr defaultColWidth="9" defaultRowHeight="21" x14ac:dyDescent="0.35"/>
  <cols>
    <col min="1" max="1" width="24" style="1022" customWidth="1"/>
    <col min="2" max="5" width="9" style="1022" customWidth="1"/>
    <col min="6" max="6" width="8.375" style="1022" customWidth="1"/>
    <col min="7" max="163" width="9" style="1022" customWidth="1"/>
    <col min="164" max="168" width="9" style="1022"/>
    <col min="169" max="245" width="9" style="1022" customWidth="1"/>
    <col min="246" max="250" width="9" style="1022"/>
    <col min="251" max="327" width="9" style="1022" customWidth="1"/>
    <col min="328" max="332" width="9" style="1022"/>
    <col min="333" max="733" width="9" style="1022" customWidth="1"/>
    <col min="734" max="16384" width="9" style="1022"/>
  </cols>
  <sheetData>
    <row r="1" spans="1:188" ht="21.75" thickBot="1" x14ac:dyDescent="0.4"/>
    <row r="2" spans="1:188" ht="18" customHeight="1" thickTop="1" thickBot="1" x14ac:dyDescent="0.4">
      <c r="A2" s="1724" t="s">
        <v>17</v>
      </c>
      <c r="B2" s="1727" t="s">
        <v>4</v>
      </c>
      <c r="C2" s="1728"/>
      <c r="D2" s="1728"/>
      <c r="E2" s="1728"/>
      <c r="F2" s="1728"/>
      <c r="G2" s="1729"/>
      <c r="H2" s="1730" t="s">
        <v>7</v>
      </c>
      <c r="I2" s="1731"/>
      <c r="J2" s="1731"/>
      <c r="K2" s="1731"/>
      <c r="L2" s="1731"/>
      <c r="M2" s="1732"/>
      <c r="N2" s="1727" t="s">
        <v>158</v>
      </c>
      <c r="O2" s="1728"/>
      <c r="P2" s="1728"/>
      <c r="Q2" s="1728"/>
      <c r="R2" s="1728"/>
      <c r="S2" s="1729"/>
      <c r="T2" s="1730" t="s">
        <v>164</v>
      </c>
      <c r="U2" s="1731"/>
      <c r="V2" s="1731"/>
      <c r="W2" s="1731"/>
      <c r="X2" s="1731"/>
      <c r="Y2" s="1732"/>
      <c r="Z2" s="1727" t="s">
        <v>349</v>
      </c>
      <c r="AA2" s="1728"/>
      <c r="AB2" s="1728"/>
      <c r="AC2" s="1728"/>
      <c r="AD2" s="1728"/>
      <c r="AE2" s="1729"/>
    </row>
    <row r="3" spans="1:188" ht="21.75" thickTop="1" x14ac:dyDescent="0.35">
      <c r="A3" s="1725"/>
      <c r="B3" s="1718" t="s">
        <v>26</v>
      </c>
      <c r="C3" s="1719"/>
      <c r="D3" s="1720"/>
      <c r="E3" s="1718" t="s">
        <v>34</v>
      </c>
      <c r="F3" s="1719"/>
      <c r="G3" s="1720"/>
      <c r="H3" s="1721" t="s">
        <v>26</v>
      </c>
      <c r="I3" s="1722"/>
      <c r="J3" s="1723"/>
      <c r="K3" s="1721" t="s">
        <v>34</v>
      </c>
      <c r="L3" s="1722"/>
      <c r="M3" s="1723"/>
      <c r="N3" s="1718" t="s">
        <v>26</v>
      </c>
      <c r="O3" s="1719"/>
      <c r="P3" s="1720"/>
      <c r="Q3" s="1718" t="s">
        <v>34</v>
      </c>
      <c r="R3" s="1719"/>
      <c r="S3" s="1720"/>
      <c r="T3" s="1721" t="s">
        <v>26</v>
      </c>
      <c r="U3" s="1722"/>
      <c r="V3" s="1723"/>
      <c r="W3" s="1721" t="s">
        <v>34</v>
      </c>
      <c r="X3" s="1722"/>
      <c r="Y3" s="1723"/>
      <c r="Z3" s="1718" t="s">
        <v>26</v>
      </c>
      <c r="AA3" s="1719"/>
      <c r="AB3" s="1720"/>
      <c r="AC3" s="1718" t="s">
        <v>34</v>
      </c>
      <c r="AD3" s="1719"/>
      <c r="AE3" s="1720"/>
      <c r="FL3" s="1022" t="s">
        <v>25</v>
      </c>
    </row>
    <row r="4" spans="1:188" ht="21.75" thickBot="1" x14ac:dyDescent="0.4">
      <c r="A4" s="1726"/>
      <c r="B4" s="1023">
        <v>2018</v>
      </c>
      <c r="C4" s="1024">
        <v>2017</v>
      </c>
      <c r="D4" s="1025" t="s">
        <v>25</v>
      </c>
      <c r="E4" s="1026">
        <v>2018</v>
      </c>
      <c r="F4" s="1024">
        <v>2017</v>
      </c>
      <c r="G4" s="1025" t="s">
        <v>25</v>
      </c>
      <c r="H4" s="1027">
        <v>2018</v>
      </c>
      <c r="I4" s="1028">
        <v>2017</v>
      </c>
      <c r="J4" s="1029" t="s">
        <v>25</v>
      </c>
      <c r="K4" s="1027">
        <v>2018</v>
      </c>
      <c r="L4" s="1028">
        <v>2017</v>
      </c>
      <c r="M4" s="1029" t="s">
        <v>25</v>
      </c>
      <c r="N4" s="1026">
        <v>2018</v>
      </c>
      <c r="O4" s="1024">
        <v>2017</v>
      </c>
      <c r="P4" s="1025" t="s">
        <v>25</v>
      </c>
      <c r="Q4" s="1026">
        <v>2018</v>
      </c>
      <c r="R4" s="1024">
        <v>2017</v>
      </c>
      <c r="S4" s="1025" t="s">
        <v>25</v>
      </c>
      <c r="T4" s="1030">
        <v>2018</v>
      </c>
      <c r="U4" s="1028">
        <v>2017</v>
      </c>
      <c r="V4" s="1029" t="s">
        <v>25</v>
      </c>
      <c r="W4" s="1030">
        <v>2018</v>
      </c>
      <c r="X4" s="1028">
        <v>2017</v>
      </c>
      <c r="Y4" s="1029" t="s">
        <v>25</v>
      </c>
      <c r="Z4" s="1023">
        <v>2018</v>
      </c>
      <c r="AA4" s="1024">
        <v>2017</v>
      </c>
      <c r="AB4" s="1025" t="s">
        <v>25</v>
      </c>
      <c r="AC4" s="1023">
        <v>2018</v>
      </c>
      <c r="AD4" s="1024">
        <v>2017</v>
      </c>
      <c r="AE4" s="1025" t="s">
        <v>25</v>
      </c>
    </row>
    <row r="5" spans="1:188" ht="22.5" thickTop="1" thickBot="1" x14ac:dyDescent="0.4">
      <c r="A5" s="1031" t="s">
        <v>219</v>
      </c>
      <c r="B5" s="1022">
        <f>'1.รวมชลบุรี'!B5</f>
        <v>2034883</v>
      </c>
      <c r="C5" s="1058">
        <f>'1.รวมชลบุรี'!C5</f>
        <v>1992714</v>
      </c>
      <c r="D5" s="1032">
        <f>'1.รวมชลบุรี'!D5</f>
        <v>2.12</v>
      </c>
      <c r="E5" s="1022">
        <f>'1.รวมชลบุรี'!B6</f>
        <v>2607014</v>
      </c>
      <c r="F5" s="1058">
        <f>'1.รวมชลบุรี'!C6</f>
        <v>2543912</v>
      </c>
      <c r="G5" s="1032">
        <f>'1.รวมชลบุรี'!D6</f>
        <v>2.48</v>
      </c>
      <c r="H5" s="1022">
        <f>'1.รวมชลบุรี'!CF5</f>
        <v>2342847</v>
      </c>
      <c r="I5" s="1058">
        <f>'1.รวมชลบุรี'!CG5</f>
        <v>2321143</v>
      </c>
      <c r="J5" s="1032">
        <f>'1.รวมชลบุรี'!CH5</f>
        <v>0.94</v>
      </c>
      <c r="K5" s="1022">
        <f>'1.รวมชลบุรี'!CF6</f>
        <v>2584193</v>
      </c>
      <c r="L5" s="1058">
        <f>'1.รวมชลบุรี'!CG6</f>
        <v>2537509</v>
      </c>
      <c r="M5" s="1032">
        <f>'1.รวมชลบุรี'!CH6</f>
        <v>1.84</v>
      </c>
      <c r="N5" s="1022">
        <f>'1.รวมชลบุรี'!FJ5</f>
        <v>1815413</v>
      </c>
      <c r="O5" s="1058">
        <f>'1.รวมชลบุรี'!FK5</f>
        <v>1830651</v>
      </c>
      <c r="P5" s="1032">
        <f>'1.รวมชลบุรี'!FL5</f>
        <v>-0.83</v>
      </c>
      <c r="Q5" s="1022">
        <f>'1.รวมชลบุรี'!FJ6</f>
        <v>2112082</v>
      </c>
      <c r="R5" s="1058">
        <f>'1.รวมชลบุรี'!FK6</f>
        <v>2010028</v>
      </c>
      <c r="S5" s="1031">
        <f>'1.รวมชลบุรี'!FL6</f>
        <v>5.08</v>
      </c>
      <c r="T5" s="1022">
        <f>'1.รวมชลบุรี'!IN5</f>
        <v>2443203</v>
      </c>
      <c r="U5" s="1058">
        <f>'1.รวมชลบุรี'!IO5</f>
        <v>2424709</v>
      </c>
      <c r="V5" s="1031">
        <f>'1.รวมชลบุรี'!IP5</f>
        <v>0.76</v>
      </c>
      <c r="W5" s="1022">
        <f>'1.รวมชลบุรี'!IN6</f>
        <v>2663285</v>
      </c>
      <c r="X5" s="1058">
        <f>'1.รวมชลบุรี'!IO6</f>
        <v>2550873</v>
      </c>
      <c r="Y5" s="1031">
        <f>'1.รวมชลบุรี'!IP6</f>
        <v>4.41</v>
      </c>
      <c r="Z5" s="1022">
        <f>'1.รวมชลบุรี'!LR5</f>
        <v>8636346</v>
      </c>
      <c r="AA5" s="1058">
        <f>'1.รวมชลบุรี'!LS5</f>
        <v>8569217</v>
      </c>
      <c r="AB5" s="1031">
        <f>'1.รวมชลบุรี'!LT5</f>
        <v>0.78</v>
      </c>
      <c r="AC5" s="1022">
        <f>'1.รวมชลบุรี'!LR6</f>
        <v>9966574</v>
      </c>
      <c r="AD5" s="1058">
        <f>'1.รวมชลบุรี'!LS6</f>
        <v>9642322</v>
      </c>
      <c r="AE5" s="1031">
        <f>'1.รวมชลบุรี'!LT6</f>
        <v>3.36</v>
      </c>
      <c r="CT5" s="247">
        <v>2561</v>
      </c>
      <c r="CU5" s="248">
        <v>2560</v>
      </c>
      <c r="CV5" s="249" t="s">
        <v>25</v>
      </c>
      <c r="CW5" s="247">
        <v>2561</v>
      </c>
      <c r="CX5" s="248">
        <v>2560</v>
      </c>
      <c r="CY5" s="249" t="s">
        <v>25</v>
      </c>
      <c r="CZ5" s="247">
        <v>2561</v>
      </c>
      <c r="DA5" s="248">
        <v>2560</v>
      </c>
      <c r="DB5" s="249" t="s">
        <v>25</v>
      </c>
      <c r="FZ5" s="1022" t="s">
        <v>25</v>
      </c>
      <c r="GC5" s="1022" t="s">
        <v>25</v>
      </c>
      <c r="GF5" s="1022" t="s">
        <v>25</v>
      </c>
    </row>
    <row r="6" spans="1:188" ht="21.75" thickTop="1" x14ac:dyDescent="0.35">
      <c r="A6" s="1032" t="s">
        <v>202</v>
      </c>
      <c r="B6" s="1022">
        <f>จันทบุรี!B5</f>
        <v>719135</v>
      </c>
      <c r="C6" s="1058">
        <f>จันทบุรี!C5</f>
        <v>694244</v>
      </c>
      <c r="D6" s="1032">
        <f>จันทบุรี!D5</f>
        <v>3.59</v>
      </c>
      <c r="E6" s="1022">
        <f>จันทบุรี!B6</f>
        <v>18860</v>
      </c>
      <c r="F6" s="1058">
        <f>จันทบุรี!C6</f>
        <v>18287</v>
      </c>
      <c r="G6" s="1032">
        <f>จันทบุรี!D6</f>
        <v>3.13</v>
      </c>
      <c r="H6" s="1022">
        <f>จันทบุรี!CF5</f>
        <v>692774</v>
      </c>
      <c r="I6" s="1058">
        <f>จันทบุรี!CG5</f>
        <v>684304</v>
      </c>
      <c r="J6" s="1032">
        <f>จันทบุรี!CH5</f>
        <v>1.24</v>
      </c>
      <c r="K6" s="1022">
        <f>จันทบุรี!CF6</f>
        <v>32147</v>
      </c>
      <c r="L6" s="1058">
        <f>จันทบุรี!CG6</f>
        <v>32246</v>
      </c>
      <c r="M6" s="1032">
        <f>จันทบุรี!CH6</f>
        <v>-0.31</v>
      </c>
      <c r="N6" s="1022">
        <f>จันทบุรี!FJ5</f>
        <v>437580</v>
      </c>
      <c r="O6" s="1058">
        <f>จันทบุรี!FK5</f>
        <v>440342</v>
      </c>
      <c r="P6" s="1032">
        <f>จันทบุรี!FL5</f>
        <v>-0.63</v>
      </c>
      <c r="Q6" s="1022">
        <f>จันทบุรี!FJ6</f>
        <v>22575</v>
      </c>
      <c r="R6" s="1058">
        <f>จันทบุรี!FK6</f>
        <v>22758</v>
      </c>
      <c r="S6" s="1032">
        <f>จันทบุรี!FL6</f>
        <v>-0.8</v>
      </c>
      <c r="T6" s="1022">
        <f>จันทบุรี!IN5</f>
        <v>540661</v>
      </c>
      <c r="U6" s="1058">
        <f>จันทบุรี!IO5</f>
        <v>555136</v>
      </c>
      <c r="V6" s="1032">
        <f>จันทบุรี!IP5</f>
        <v>-2.61</v>
      </c>
      <c r="W6" s="1022">
        <f>จันทบุรี!IN6</f>
        <v>20748</v>
      </c>
      <c r="X6" s="1058">
        <f>จันทบุรี!IO6</f>
        <v>20897</v>
      </c>
      <c r="Y6" s="1032">
        <f>จันทบุรี!IP6</f>
        <v>-0.71</v>
      </c>
      <c r="Z6" s="1022">
        <f>จันทบุรี!LR5</f>
        <v>2390150</v>
      </c>
      <c r="AA6" s="1058">
        <f>จันทบุรี!LS5</f>
        <v>2374026</v>
      </c>
      <c r="AB6" s="1032">
        <f>จันทบุรี!LT5</f>
        <v>0.68</v>
      </c>
      <c r="AC6" s="1022">
        <f>จันทบุรี!LR6</f>
        <v>94330</v>
      </c>
      <c r="AD6" s="1058">
        <f>จันทบุรี!LS6</f>
        <v>94188</v>
      </c>
      <c r="AE6" s="1032">
        <f>จันทบุรี!LT6</f>
        <v>0.15</v>
      </c>
    </row>
    <row r="7" spans="1:188" x14ac:dyDescent="0.35">
      <c r="A7" s="1032" t="s">
        <v>217</v>
      </c>
      <c r="B7" s="1022">
        <f>'2.รวมตราด'!B5</f>
        <v>429418</v>
      </c>
      <c r="C7" s="1058">
        <f>'2.รวมตราด'!C5</f>
        <v>387551</v>
      </c>
      <c r="D7" s="1032">
        <f>'2.รวมตราด'!D5</f>
        <v>10.8</v>
      </c>
      <c r="E7" s="1022">
        <f>'2.รวมตราด'!B6</f>
        <v>234070</v>
      </c>
      <c r="F7" s="1058">
        <f>'2.รวมตราด'!C6</f>
        <v>224125</v>
      </c>
      <c r="G7" s="1032">
        <f>'2.รวมตราด'!D6</f>
        <v>4.4400000000000004</v>
      </c>
      <c r="H7" s="1022">
        <f>'2.รวมตราด'!CF5</f>
        <v>484737</v>
      </c>
      <c r="I7" s="1058">
        <f>'2.รวมตราด'!CG5</f>
        <v>464625</v>
      </c>
      <c r="J7" s="1032">
        <f>'2.รวมตราด'!CH5</f>
        <v>4.33</v>
      </c>
      <c r="K7" s="1022">
        <f>'2.รวมตราด'!CF6</f>
        <v>100032</v>
      </c>
      <c r="L7" s="1058">
        <f>'2.รวมตราด'!CG6</f>
        <v>94620</v>
      </c>
      <c r="M7" s="1032">
        <f>'2.รวมตราด'!CH6</f>
        <v>5.72</v>
      </c>
      <c r="N7" s="1022">
        <f>'2.รวมตราด'!FJ5</f>
        <v>393195</v>
      </c>
      <c r="O7" s="1058">
        <f>'2.รวมตราด'!FK5</f>
        <v>386887</v>
      </c>
      <c r="P7" s="1032">
        <f>'2.รวมตราด'!FL5</f>
        <v>1.63</v>
      </c>
      <c r="Q7" s="1022">
        <f>'2.รวมตราด'!FJ6</f>
        <v>71242</v>
      </c>
      <c r="R7" s="1058">
        <f>'2.รวมตราด'!FK6</f>
        <v>70993</v>
      </c>
      <c r="S7" s="1032">
        <f>'2.รวมตราด'!FL6</f>
        <v>0.35</v>
      </c>
      <c r="T7" s="1022">
        <f>'2.รวมตราด'!IN5</f>
        <v>417443</v>
      </c>
      <c r="U7" s="1058">
        <f>'2.รวมตราด'!IO5</f>
        <v>411077</v>
      </c>
      <c r="V7" s="1032">
        <f>'2.รวมตราด'!IP5</f>
        <v>1.55</v>
      </c>
      <c r="W7" s="1022">
        <f>'2.รวมตราด'!IN6</f>
        <v>148114</v>
      </c>
      <c r="X7" s="1058">
        <f>'2.รวมตราด'!IO6</f>
        <v>138826</v>
      </c>
      <c r="Y7" s="1032">
        <f>'2.รวมตราด'!IP6</f>
        <v>6.69</v>
      </c>
      <c r="Z7" s="1022">
        <f>'2.รวมตราด'!LR5</f>
        <v>1724793</v>
      </c>
      <c r="AA7" s="1058">
        <f>'2.รวมตราด'!LS5</f>
        <v>1650140</v>
      </c>
      <c r="AB7" s="1032">
        <f>'2.รวมตราด'!LT5</f>
        <v>4.5199999999999996</v>
      </c>
      <c r="AC7" s="1022">
        <f>'2.รวมตราด'!LR6</f>
        <v>553458</v>
      </c>
      <c r="AD7" s="1058">
        <f>'2.รวมตราด'!LS6</f>
        <v>528564</v>
      </c>
      <c r="AE7" s="1032">
        <f>'2.รวมตราด'!LT6</f>
        <v>4.71</v>
      </c>
    </row>
    <row r="8" spans="1:188" x14ac:dyDescent="0.35">
      <c r="A8" s="1032" t="s">
        <v>207</v>
      </c>
      <c r="B8" s="1022">
        <f>นครนายก!B5</f>
        <v>794541</v>
      </c>
      <c r="C8" s="1058">
        <f>นครนายก!C5</f>
        <v>751622</v>
      </c>
      <c r="D8" s="1032">
        <f>นครนายก!D5</f>
        <v>5.71</v>
      </c>
      <c r="E8" s="1022">
        <f>นครนายก!B6</f>
        <v>6941</v>
      </c>
      <c r="F8" s="1058">
        <f>นครนายก!C6</f>
        <v>6663</v>
      </c>
      <c r="G8" s="1032">
        <f>นครนายก!D6</f>
        <v>4.17</v>
      </c>
      <c r="H8" s="1022">
        <f>นครนายก!CF5</f>
        <v>731883</v>
      </c>
      <c r="I8" s="1058">
        <f>นครนายก!CG5</f>
        <v>709809</v>
      </c>
      <c r="J8" s="1032">
        <f>นครนายก!CH5</f>
        <v>3.11</v>
      </c>
      <c r="K8" s="1022">
        <f>นครนายก!CF6</f>
        <v>2771</v>
      </c>
      <c r="L8" s="1058">
        <f>นครนายก!CG6</f>
        <v>2672</v>
      </c>
      <c r="M8" s="1032">
        <f>นครนายก!CH6</f>
        <v>3.71</v>
      </c>
      <c r="N8" s="1022">
        <f>นครนายก!FJ5</f>
        <v>815962</v>
      </c>
      <c r="O8" s="1058">
        <f>นครนายก!FK5</f>
        <v>829777</v>
      </c>
      <c r="P8" s="1032">
        <f>นครนายก!FL5</f>
        <v>-1.66</v>
      </c>
      <c r="Q8" s="1022">
        <f>นครนายก!FJ6</f>
        <v>7880</v>
      </c>
      <c r="R8" s="1058">
        <f>นครนายก!FK6</f>
        <v>8230</v>
      </c>
      <c r="S8" s="1032">
        <f>นครนายก!FL6</f>
        <v>-4.25</v>
      </c>
      <c r="T8" s="1022">
        <f>นครนายก!IN5</f>
        <v>703772</v>
      </c>
      <c r="U8" s="1058">
        <f>นครนายก!IO5</f>
        <v>712855</v>
      </c>
      <c r="V8" s="1032">
        <f>นครนายก!IP5</f>
        <v>-1.27</v>
      </c>
      <c r="W8" s="1022">
        <f>นครนายก!IN6</f>
        <v>10781</v>
      </c>
      <c r="X8" s="1058">
        <f>นครนายก!IO6</f>
        <v>11225</v>
      </c>
      <c r="Y8" s="1032">
        <f>นครนายก!IP6</f>
        <v>-3.96</v>
      </c>
      <c r="Z8" s="1022">
        <f>นครนายก!LR5</f>
        <v>3046158</v>
      </c>
      <c r="AA8" s="1058">
        <f>นครนายก!LS5</f>
        <v>3004063</v>
      </c>
      <c r="AB8" s="1032">
        <f>นครนายก!LT5</f>
        <v>1.4</v>
      </c>
      <c r="AC8" s="1022">
        <f>นครนายก!LR6</f>
        <v>28373</v>
      </c>
      <c r="AD8" s="1058">
        <f>นครนายก!LS6</f>
        <v>28790</v>
      </c>
      <c r="AE8" s="1032">
        <f>นครนายก!LT6</f>
        <v>-1.45</v>
      </c>
    </row>
    <row r="9" spans="1:188" x14ac:dyDescent="0.35">
      <c r="A9" s="1032" t="s">
        <v>208</v>
      </c>
      <c r="B9" s="1022">
        <f>ปราจีนบุรี!B5</f>
        <v>471660</v>
      </c>
      <c r="C9" s="1058">
        <f>ปราจีนบุรี!C5</f>
        <v>430596</v>
      </c>
      <c r="D9" s="1032">
        <f>ปราจีนบุรี!D5</f>
        <v>9.5399999999999991</v>
      </c>
      <c r="E9" s="1022">
        <f>ปราจีนบุรี!B6</f>
        <v>32394</v>
      </c>
      <c r="F9" s="1058">
        <f>ปราจีนบุรี!C6</f>
        <v>28856</v>
      </c>
      <c r="G9" s="1032">
        <f>ปราจีนบุรี!D6</f>
        <v>12.26</v>
      </c>
      <c r="H9" s="1022">
        <f>ปราจีนบุรี!CF5</f>
        <v>431393</v>
      </c>
      <c r="I9" s="1058">
        <f>ปราจีนบุรี!CG5</f>
        <v>403885</v>
      </c>
      <c r="J9" s="1032">
        <f>ปราจีนบุรี!CH5</f>
        <v>6.81</v>
      </c>
      <c r="K9" s="1022">
        <f>ปราจีนบุรี!CF6</f>
        <v>24850</v>
      </c>
      <c r="L9" s="1058">
        <f>ปราจีนบุรี!CG6</f>
        <v>23054</v>
      </c>
      <c r="M9" s="1032">
        <f>ปราจีนบุรี!CH6</f>
        <v>7.79</v>
      </c>
      <c r="N9" s="1022">
        <f>ปราจีนบุรี!FJ5</f>
        <v>347009</v>
      </c>
      <c r="O9" s="1058">
        <f>ปราจีนบุรี!FK5</f>
        <v>334826</v>
      </c>
      <c r="P9" s="1032">
        <f>ปราจีนบุรี!FL5</f>
        <v>3.64</v>
      </c>
      <c r="Q9" s="1022">
        <f>ปราจีนบุรี!FJ6</f>
        <v>16222</v>
      </c>
      <c r="R9" s="1058">
        <f>ปราจีนบุรี!FK6</f>
        <v>15785</v>
      </c>
      <c r="S9" s="1032">
        <f>ปราจีนบุรี!FL6</f>
        <v>2.77</v>
      </c>
      <c r="T9" s="1022">
        <f>ปราจีนบุรี!IN5</f>
        <v>392803</v>
      </c>
      <c r="U9" s="1058">
        <f>ปราจีนบุรี!IO5</f>
        <v>394033</v>
      </c>
      <c r="V9" s="1032">
        <f>ปราจีนบุรี!IP5</f>
        <v>-0.31</v>
      </c>
      <c r="W9" s="1022">
        <f>ปราจีนบุรี!IN6</f>
        <v>36248</v>
      </c>
      <c r="X9" s="1058">
        <f>ปราจีนบุรี!IO6</f>
        <v>36774</v>
      </c>
      <c r="Y9" s="1032">
        <f>ปราจีนบุรี!IP6</f>
        <v>-1.43</v>
      </c>
      <c r="Z9" s="1022">
        <f>ปราจีนบุรี!LR5</f>
        <v>1642865</v>
      </c>
      <c r="AA9" s="1058">
        <f>ปราจีนบุรี!LS5</f>
        <v>1563340</v>
      </c>
      <c r="AB9" s="1032">
        <f>ปราจีนบุรี!LT5</f>
        <v>5.09</v>
      </c>
      <c r="AC9" s="1022">
        <f>ปราจีนบุรี!LR6</f>
        <v>109714</v>
      </c>
      <c r="AD9" s="1058">
        <f>ปราจีนบุรี!LS6</f>
        <v>104469</v>
      </c>
      <c r="AE9" s="1032">
        <f>ปราจีนบุรี!LT6</f>
        <v>5.0199999999999996</v>
      </c>
    </row>
    <row r="10" spans="1:188" x14ac:dyDescent="0.35">
      <c r="A10" s="1032" t="s">
        <v>209</v>
      </c>
      <c r="B10" s="1022">
        <f>ระยอง!B5</f>
        <v>1774822</v>
      </c>
      <c r="C10" s="1058">
        <f>ระยอง!C5</f>
        <v>1717767</v>
      </c>
      <c r="D10" s="1032">
        <f>ระยอง!D5</f>
        <v>3.32</v>
      </c>
      <c r="E10" s="1022">
        <f>ระยอง!B6</f>
        <v>197910</v>
      </c>
      <c r="F10" s="1058">
        <f>ระยอง!C6</f>
        <v>194352</v>
      </c>
      <c r="G10" s="1032">
        <f>ระยอง!D6</f>
        <v>1.83</v>
      </c>
      <c r="H10" s="1022">
        <f>ระยอง!CF5</f>
        <v>2120273</v>
      </c>
      <c r="I10" s="1058">
        <f>ระยอง!CG5</f>
        <v>2020901</v>
      </c>
      <c r="J10" s="1032">
        <f>ระยอง!CH5</f>
        <v>4.92</v>
      </c>
      <c r="K10" s="1022">
        <f>ระยอง!CF6</f>
        <v>104098</v>
      </c>
      <c r="L10" s="1058">
        <f>ระยอง!CG6</f>
        <v>98249</v>
      </c>
      <c r="M10" s="1032">
        <f>ระยอง!CH6</f>
        <v>5.95</v>
      </c>
      <c r="N10" s="1022">
        <f>ระยอง!FJ5</f>
        <v>1469800</v>
      </c>
      <c r="O10" s="1058">
        <f>ระยอง!FK5</f>
        <v>1523105</v>
      </c>
      <c r="P10" s="1032">
        <f>ระยอง!FL5</f>
        <v>-3.5</v>
      </c>
      <c r="Q10" s="1022">
        <f>ระยอง!FJ6</f>
        <v>126533</v>
      </c>
      <c r="R10" s="1058">
        <f>ระยอง!FK6</f>
        <v>126056</v>
      </c>
      <c r="S10" s="1032">
        <f>ระยอง!FL6</f>
        <v>0.38</v>
      </c>
      <c r="T10" s="1022">
        <f>ระยอง!IN5</f>
        <v>1945704</v>
      </c>
      <c r="U10" s="1058">
        <f>ระยอง!IO5</f>
        <v>1946960</v>
      </c>
      <c r="V10" s="1032">
        <f>ระยอง!IP5</f>
        <v>-0.06</v>
      </c>
      <c r="W10" s="1022">
        <f>ระยอง!IN6</f>
        <v>138239</v>
      </c>
      <c r="X10" s="1058">
        <f>ระยอง!IO6</f>
        <v>134272</v>
      </c>
      <c r="Y10" s="1032">
        <f>ระยอง!IP6</f>
        <v>2.95</v>
      </c>
      <c r="Z10" s="1022">
        <f>ระยอง!LR5</f>
        <v>7310599</v>
      </c>
      <c r="AA10" s="1058">
        <f>ระยอง!LS5</f>
        <v>7208733</v>
      </c>
      <c r="AB10" s="1032">
        <f>ระยอง!LT5</f>
        <v>1.41</v>
      </c>
      <c r="AC10" s="1022">
        <f>ระยอง!LR6</f>
        <v>566780</v>
      </c>
      <c r="AD10" s="1058">
        <f>ระยอง!LS6</f>
        <v>552929</v>
      </c>
      <c r="AE10" s="1032">
        <f>ระยอง!LT6</f>
        <v>2.5099999999999998</v>
      </c>
    </row>
    <row r="11" spans="1:188" ht="21.75" thickBot="1" x14ac:dyDescent="0.4">
      <c r="A11" s="1032" t="s">
        <v>210</v>
      </c>
      <c r="B11" s="1022">
        <f>สระแก้ว!B5</f>
        <v>514999</v>
      </c>
      <c r="C11" s="1058">
        <f>สระแก้ว!C5</f>
        <v>518023</v>
      </c>
      <c r="D11" s="1032">
        <f>สระแก้ว!D5</f>
        <v>-0.57999999999999996</v>
      </c>
      <c r="E11" s="1022">
        <f>สระแก้ว!B6</f>
        <v>90947</v>
      </c>
      <c r="F11" s="1058">
        <f>สระแก้ว!C6</f>
        <v>89283</v>
      </c>
      <c r="G11" s="1032">
        <f>สระแก้ว!D6</f>
        <v>1.86</v>
      </c>
      <c r="H11" s="1022">
        <f>สระแก้ว!CF5</f>
        <v>508793</v>
      </c>
      <c r="I11" s="1058">
        <f>สระแก้ว!CG5</f>
        <v>505076</v>
      </c>
      <c r="J11" s="1032">
        <f>สระแก้ว!CH5</f>
        <v>0.74</v>
      </c>
      <c r="K11" s="1022">
        <f>สระแก้ว!CF6</f>
        <v>48809</v>
      </c>
      <c r="L11" s="1058">
        <f>สระแก้ว!CG6</f>
        <v>48730</v>
      </c>
      <c r="M11" s="1032">
        <f>สระแก้ว!CH6</f>
        <v>0.16</v>
      </c>
      <c r="N11" s="1022">
        <f>สระแก้ว!FJ5</f>
        <v>416026</v>
      </c>
      <c r="O11" s="1058">
        <f>สระแก้ว!FK5</f>
        <v>428553</v>
      </c>
      <c r="P11" s="1032">
        <f>สระแก้ว!FL5</f>
        <v>-2.92</v>
      </c>
      <c r="Q11" s="1022">
        <f>สระแก้ว!FJ6</f>
        <v>64390</v>
      </c>
      <c r="R11" s="1058">
        <f>สระแก้ว!FK6</f>
        <v>64092</v>
      </c>
      <c r="S11" s="1032">
        <f>สระแก้ว!FL6</f>
        <v>0.46</v>
      </c>
      <c r="T11" s="1022">
        <f>สระแก้ว!IN5</f>
        <v>501219</v>
      </c>
      <c r="U11" s="1058">
        <f>สระแก้ว!IO5</f>
        <v>517142</v>
      </c>
      <c r="V11" s="1032">
        <f>สระแก้ว!IP5</f>
        <v>-3.08</v>
      </c>
      <c r="W11" s="1022">
        <f>สระแก้ว!IN6</f>
        <v>79761</v>
      </c>
      <c r="X11" s="1058">
        <f>สระแก้ว!IO6</f>
        <v>81707</v>
      </c>
      <c r="Y11" s="1032">
        <f>สระแก้ว!IP6</f>
        <v>-2.38</v>
      </c>
      <c r="Z11" s="1022">
        <f>สระแก้ว!LR5</f>
        <v>1941037</v>
      </c>
      <c r="AA11" s="1058">
        <f>สระแก้ว!LS5</f>
        <v>1968794</v>
      </c>
      <c r="AB11" s="1032">
        <f>สระแก้ว!LT5</f>
        <v>-1.41</v>
      </c>
      <c r="AC11" s="1022">
        <f>สระแก้ว!LR6</f>
        <v>283907</v>
      </c>
      <c r="AD11" s="1058">
        <f>สระแก้ว!LS6</f>
        <v>283812</v>
      </c>
      <c r="AE11" s="1032">
        <f>สระแก้ว!LT6</f>
        <v>0.03</v>
      </c>
    </row>
    <row r="12" spans="1:188" ht="22.5" thickTop="1" thickBot="1" x14ac:dyDescent="0.4">
      <c r="A12" s="1033" t="s">
        <v>353</v>
      </c>
      <c r="B12" s="1034">
        <f>ภาคตะวันออก2562!B5</f>
        <v>6739458</v>
      </c>
      <c r="C12" s="1059">
        <f>ภาคตะวันออก2562!C5</f>
        <v>6492517</v>
      </c>
      <c r="D12" s="1035">
        <f>ภาคตะวันออก2562!D5</f>
        <v>3.8</v>
      </c>
      <c r="E12" s="1034">
        <f>ภาคตะวันออก2562!B6</f>
        <v>3188136</v>
      </c>
      <c r="F12" s="1059">
        <f>ภาคตะวันออก2562!C6</f>
        <v>3105478</v>
      </c>
      <c r="G12" s="1035">
        <f>ภาคตะวันออก2562!D6</f>
        <v>2.66</v>
      </c>
      <c r="H12" s="1034">
        <f>ภาคตะวันออก2562!CF5</f>
        <v>7312700</v>
      </c>
      <c r="I12" s="1059">
        <f>ภาคตะวันออก2562!CG5</f>
        <v>7109743</v>
      </c>
      <c r="J12" s="1035">
        <f>ภาคตะวันออก2562!CH5</f>
        <v>2.85</v>
      </c>
      <c r="K12" s="1034">
        <f>ภาคตะวันออก2562!CF6</f>
        <v>2896900</v>
      </c>
      <c r="L12" s="1059">
        <f>ภาคตะวันออก2562!CG6</f>
        <v>2837080</v>
      </c>
      <c r="M12" s="1035">
        <f>ภาคตะวันออก2562!CH6</f>
        <v>2.11</v>
      </c>
      <c r="N12" s="1034">
        <f>ภาคตะวันออก2562!FJ5</f>
        <v>5694985</v>
      </c>
      <c r="O12" s="1059">
        <f>ภาคตะวันออก2562!FK5</f>
        <v>5774141</v>
      </c>
      <c r="P12" s="1035">
        <f>ภาคตะวันออก2562!FL5</f>
        <v>-1.37</v>
      </c>
      <c r="Q12" s="1034">
        <f>ภาคตะวันออก2562!FJ6</f>
        <v>2420924</v>
      </c>
      <c r="R12" s="1059">
        <f>ภาคตะวันออก2562!FK6</f>
        <v>2317942</v>
      </c>
      <c r="S12" s="1035">
        <f>ภาคตะวันออก2562!FL6</f>
        <v>4.4400000000000004</v>
      </c>
      <c r="T12" s="1034">
        <f>ภาคตะวันออก2562!IN5</f>
        <v>6944805</v>
      </c>
      <c r="U12" s="1059">
        <f>ภาคตะวันออก2562!IO5</f>
        <v>6961912</v>
      </c>
      <c r="V12" s="1035">
        <f>ภาคตะวันออก2562!IP5</f>
        <v>-0.25</v>
      </c>
      <c r="W12" s="1034">
        <f>ภาคตะวันออก2562!IN6</f>
        <v>3097176</v>
      </c>
      <c r="X12" s="1059">
        <f>ภาคตะวันออก2562!IO6</f>
        <v>2974574</v>
      </c>
      <c r="Y12" s="1035">
        <f>ภาคตะวันออก2562!IP6</f>
        <v>4.12</v>
      </c>
      <c r="Z12" s="1034">
        <f>ภาคตะวันออก2562!LR5</f>
        <v>26691948</v>
      </c>
      <c r="AA12" s="1059">
        <f>ภาคตะวันออก2562!LS5</f>
        <v>26338313</v>
      </c>
      <c r="AB12" s="1035">
        <f>ภาคตะวันออก2562!LT5</f>
        <v>1.34</v>
      </c>
      <c r="AC12" s="1034">
        <f>ภาคตะวันออก2562!LR6</f>
        <v>11603136</v>
      </c>
      <c r="AD12" s="1059">
        <f>ภาคตะวันออก2562!LS6</f>
        <v>11235074</v>
      </c>
      <c r="AE12" s="1035">
        <f>ภาคตะวันออก2562!LT6</f>
        <v>3.28</v>
      </c>
    </row>
    <row r="13" spans="1:188" ht="21.75" thickTop="1" x14ac:dyDescent="0.35"/>
    <row r="15" spans="1:188" ht="21.75" thickBot="1" x14ac:dyDescent="0.4"/>
    <row r="16" spans="1:188" ht="18" customHeight="1" thickTop="1" thickBot="1" x14ac:dyDescent="0.4">
      <c r="A16" s="1724" t="s">
        <v>48</v>
      </c>
      <c r="B16" s="1727" t="s">
        <v>4</v>
      </c>
      <c r="C16" s="1728"/>
      <c r="D16" s="1728"/>
      <c r="E16" s="1728"/>
      <c r="F16" s="1728"/>
      <c r="G16" s="1729"/>
      <c r="H16" s="1730" t="s">
        <v>7</v>
      </c>
      <c r="I16" s="1731"/>
      <c r="J16" s="1731"/>
      <c r="K16" s="1731"/>
      <c r="L16" s="1731"/>
      <c r="M16" s="1732"/>
      <c r="N16" s="1727" t="s">
        <v>158</v>
      </c>
      <c r="O16" s="1728"/>
      <c r="P16" s="1728"/>
      <c r="Q16" s="1728"/>
      <c r="R16" s="1728"/>
      <c r="S16" s="1729"/>
      <c r="T16" s="1730" t="s">
        <v>164</v>
      </c>
      <c r="U16" s="1731"/>
      <c r="V16" s="1731"/>
      <c r="W16" s="1731"/>
      <c r="X16" s="1731"/>
      <c r="Y16" s="1732"/>
      <c r="Z16" s="1727" t="s">
        <v>349</v>
      </c>
      <c r="AA16" s="1728"/>
      <c r="AB16" s="1728"/>
      <c r="AC16" s="1728"/>
      <c r="AD16" s="1728"/>
      <c r="AE16" s="1729"/>
    </row>
    <row r="17" spans="1:188" ht="21.75" thickTop="1" x14ac:dyDescent="0.35">
      <c r="A17" s="1725"/>
      <c r="B17" s="1718" t="s">
        <v>26</v>
      </c>
      <c r="C17" s="1719"/>
      <c r="D17" s="1720"/>
      <c r="E17" s="1718" t="s">
        <v>34</v>
      </c>
      <c r="F17" s="1719"/>
      <c r="G17" s="1720"/>
      <c r="H17" s="1721" t="s">
        <v>26</v>
      </c>
      <c r="I17" s="1722"/>
      <c r="J17" s="1723"/>
      <c r="K17" s="1721" t="s">
        <v>34</v>
      </c>
      <c r="L17" s="1722"/>
      <c r="M17" s="1723"/>
      <c r="N17" s="1718" t="s">
        <v>26</v>
      </c>
      <c r="O17" s="1719"/>
      <c r="P17" s="1720"/>
      <c r="Q17" s="1718" t="s">
        <v>34</v>
      </c>
      <c r="R17" s="1719"/>
      <c r="S17" s="1720"/>
      <c r="T17" s="1721" t="s">
        <v>26</v>
      </c>
      <c r="U17" s="1722"/>
      <c r="V17" s="1723"/>
      <c r="W17" s="1721" t="s">
        <v>34</v>
      </c>
      <c r="X17" s="1722"/>
      <c r="Y17" s="1723"/>
      <c r="Z17" s="1718" t="s">
        <v>26</v>
      </c>
      <c r="AA17" s="1719"/>
      <c r="AB17" s="1720"/>
      <c r="AC17" s="1718" t="s">
        <v>34</v>
      </c>
      <c r="AD17" s="1719"/>
      <c r="AE17" s="1720"/>
      <c r="FZ17" s="1022" t="s">
        <v>25</v>
      </c>
      <c r="GC17" s="1022" t="s">
        <v>25</v>
      </c>
      <c r="GF17" s="1022" t="s">
        <v>25</v>
      </c>
    </row>
    <row r="18" spans="1:188" ht="21.75" thickBot="1" x14ac:dyDescent="0.4">
      <c r="A18" s="1726"/>
      <c r="B18" s="1023">
        <v>2018</v>
      </c>
      <c r="C18" s="1024">
        <v>2017</v>
      </c>
      <c r="D18" s="1025" t="s">
        <v>25</v>
      </c>
      <c r="E18" s="1026">
        <v>2018</v>
      </c>
      <c r="F18" s="1024">
        <v>2017</v>
      </c>
      <c r="G18" s="1025" t="s">
        <v>25</v>
      </c>
      <c r="H18" s="1027">
        <v>2018</v>
      </c>
      <c r="I18" s="1028">
        <v>2017</v>
      </c>
      <c r="J18" s="1029" t="s">
        <v>25</v>
      </c>
      <c r="K18" s="1027">
        <v>2018</v>
      </c>
      <c r="L18" s="1028">
        <v>2017</v>
      </c>
      <c r="M18" s="1029" t="s">
        <v>25</v>
      </c>
      <c r="N18" s="1026">
        <v>2018</v>
      </c>
      <c r="O18" s="1024">
        <v>2017</v>
      </c>
      <c r="P18" s="1025" t="s">
        <v>25</v>
      </c>
      <c r="Q18" s="1026">
        <v>2018</v>
      </c>
      <c r="R18" s="1024">
        <v>2017</v>
      </c>
      <c r="S18" s="1025" t="s">
        <v>25</v>
      </c>
      <c r="T18" s="1030">
        <v>2018</v>
      </c>
      <c r="U18" s="1028">
        <v>2017</v>
      </c>
      <c r="V18" s="1029" t="s">
        <v>25</v>
      </c>
      <c r="W18" s="1030">
        <v>2018</v>
      </c>
      <c r="X18" s="1028">
        <v>2017</v>
      </c>
      <c r="Y18" s="1029" t="s">
        <v>25</v>
      </c>
      <c r="Z18" s="1023">
        <v>2018</v>
      </c>
      <c r="AA18" s="1024">
        <v>2017</v>
      </c>
      <c r="AB18" s="1025" t="s">
        <v>25</v>
      </c>
      <c r="AC18" s="1023">
        <v>2018</v>
      </c>
      <c r="AD18" s="1024">
        <v>2017</v>
      </c>
      <c r="AE18" s="1025" t="s">
        <v>25</v>
      </c>
    </row>
    <row r="19" spans="1:188" ht="21.75" thickTop="1" x14ac:dyDescent="0.35">
      <c r="A19" s="1031" t="s">
        <v>219</v>
      </c>
      <c r="B19" s="1022">
        <f>'1.รวมชลบุรี'!B8</f>
        <v>1525662</v>
      </c>
      <c r="C19" s="1058">
        <f>'1.รวมชลบุรี'!C8</f>
        <v>1499194</v>
      </c>
      <c r="D19" s="1032">
        <f>'1.รวมชลบุรี'!D8</f>
        <v>1.77</v>
      </c>
      <c r="E19" s="1022">
        <f>'1.รวมชลบุรี'!B9</f>
        <v>2540186</v>
      </c>
      <c r="F19" s="1058">
        <f>'1.รวมชลบุรี'!C9</f>
        <v>2479445</v>
      </c>
      <c r="G19" s="1032">
        <f>'1.รวมชลบุรี'!D9</f>
        <v>2.4500000000000002</v>
      </c>
      <c r="H19" s="1022">
        <f>'1.รวมชลบุรี'!CF8</f>
        <v>1677309</v>
      </c>
      <c r="I19" s="1058">
        <f>'1.รวมชลบุรี'!CG8</f>
        <v>1664989</v>
      </c>
      <c r="J19" s="1032">
        <f>'1.รวมชลบุรี'!CH8</f>
        <v>0.74</v>
      </c>
      <c r="K19" s="1022">
        <f>'1.รวมชลบุรี'!CF9</f>
        <v>2537942</v>
      </c>
      <c r="L19" s="1058">
        <f>'1.รวมชลบุรี'!CG9</f>
        <v>2493396</v>
      </c>
      <c r="M19" s="1032">
        <f>'1.รวมชลบุรี'!CH9</f>
        <v>1.79</v>
      </c>
      <c r="N19" s="1022">
        <f>'1.รวมชลบุรี'!FJ8</f>
        <v>1342435</v>
      </c>
      <c r="O19" s="1058">
        <f>'1.รวมชลบุรี'!FK8</f>
        <v>1377646</v>
      </c>
      <c r="P19" s="1032">
        <f>'1.รวมชลบุรี'!FL8</f>
        <v>-2.56</v>
      </c>
      <c r="Q19" s="1022">
        <f>'1.รวมชลบุรี'!FJ9</f>
        <v>2073136</v>
      </c>
      <c r="R19" s="1058">
        <f>'1.รวมชลบุรี'!FK9</f>
        <v>1972770</v>
      </c>
      <c r="S19" s="1031">
        <f>'1.รวมชลบุรี'!FL9</f>
        <v>5.09</v>
      </c>
      <c r="T19" s="1022">
        <f>'1.รวมชลบุรี'!IN8</f>
        <v>1515321</v>
      </c>
      <c r="U19" s="1058">
        <f>'1.รวมชลบุรี'!IO8</f>
        <v>1546044</v>
      </c>
      <c r="V19" s="1031">
        <f>'1.รวมชลบุรี'!IP8</f>
        <v>-1.99</v>
      </c>
      <c r="W19" s="1022">
        <f>'1.รวมชลบุรี'!IN9</f>
        <v>2598377</v>
      </c>
      <c r="X19" s="1058">
        <f>'1.รวมชลบุรี'!IO9</f>
        <v>2487619</v>
      </c>
      <c r="Y19" s="1031">
        <f>'1.รวมชลบุรี'!IP9</f>
        <v>4.45</v>
      </c>
      <c r="Z19" s="1022">
        <f>'1.รวมชลบุรี'!LR8</f>
        <v>6060727</v>
      </c>
      <c r="AA19" s="1058">
        <f>'1.รวมชลบุรี'!LS8</f>
        <v>6087873</v>
      </c>
      <c r="AB19" s="1031">
        <f>'1.รวมชลบุรี'!LT8</f>
        <v>-0.45</v>
      </c>
      <c r="AC19" s="1022">
        <f>'1.รวมชลบุรี'!LR9</f>
        <v>9749641</v>
      </c>
      <c r="AD19" s="1058">
        <f>'1.รวมชลบุรี'!LS9</f>
        <v>9433230</v>
      </c>
      <c r="AE19" s="1031">
        <f>'1.รวมชลบุรี'!LT9</f>
        <v>3.35</v>
      </c>
    </row>
    <row r="20" spans="1:188" x14ac:dyDescent="0.35">
      <c r="A20" s="1032" t="s">
        <v>202</v>
      </c>
      <c r="B20" s="1022">
        <f>จันทบุรี!B8</f>
        <v>463657</v>
      </c>
      <c r="C20" s="1058">
        <f>จันทบุรี!C8</f>
        <v>444263</v>
      </c>
      <c r="D20" s="1032">
        <f>จันทบุรี!D8</f>
        <v>4.37</v>
      </c>
      <c r="E20" s="1022">
        <f>จันทบุรี!B9</f>
        <v>14455</v>
      </c>
      <c r="F20" s="1058">
        <f>จันทบุรี!C9</f>
        <v>13983</v>
      </c>
      <c r="G20" s="1032">
        <f>จันทบุรี!D9</f>
        <v>3.38</v>
      </c>
      <c r="H20" s="1022">
        <f>จันทบุรี!CF8</f>
        <v>488847</v>
      </c>
      <c r="I20" s="1058">
        <f>จันทบุรี!CG8</f>
        <v>492343</v>
      </c>
      <c r="J20" s="1032">
        <f>จันทบุรี!CH8</f>
        <v>-0.71</v>
      </c>
      <c r="K20" s="1022">
        <f>จันทบุรี!CF9</f>
        <v>24338</v>
      </c>
      <c r="L20" s="1058">
        <f>จันทบุรี!CG9</f>
        <v>24586</v>
      </c>
      <c r="M20" s="1032">
        <f>จันทบุรี!CH9</f>
        <v>-1.01</v>
      </c>
      <c r="N20" s="1022">
        <f>จันทบุรี!FJ8</f>
        <v>352773</v>
      </c>
      <c r="O20" s="1058">
        <f>จันทบุรี!FK8</f>
        <v>356928</v>
      </c>
      <c r="P20" s="1032">
        <f>จันทบุรี!FL8</f>
        <v>-1.1599999999999999</v>
      </c>
      <c r="Q20" s="1022">
        <f>จันทบุรี!FJ9</f>
        <v>16311</v>
      </c>
      <c r="R20" s="1058">
        <f>จันทบุรี!FK9</f>
        <v>16386</v>
      </c>
      <c r="S20" s="1032">
        <f>จันทบุรี!FL9</f>
        <v>-0.46</v>
      </c>
      <c r="T20" s="1022">
        <f>จันทบุรี!IN8</f>
        <v>411562</v>
      </c>
      <c r="U20" s="1058">
        <f>จันทบุรี!IO8</f>
        <v>424495</v>
      </c>
      <c r="V20" s="1032">
        <f>จันทบุรี!IP8</f>
        <v>-3.05</v>
      </c>
      <c r="W20" s="1022">
        <f>จันทบุรี!IN9</f>
        <v>14634</v>
      </c>
      <c r="X20" s="1058">
        <f>จันทบุรี!IO9</f>
        <v>14744</v>
      </c>
      <c r="Y20" s="1032">
        <f>จันทบุรี!IP9</f>
        <v>-0.75</v>
      </c>
      <c r="Z20" s="1022">
        <f>จันทบุรี!LR8</f>
        <v>1716839</v>
      </c>
      <c r="AA20" s="1058">
        <f>จันทบุรี!LS8</f>
        <v>1718029</v>
      </c>
      <c r="AB20" s="1032">
        <f>จันทบุรี!LT8</f>
        <v>-7.0000000000000007E-2</v>
      </c>
      <c r="AC20" s="1022">
        <f>จันทบุรี!LR9</f>
        <v>69738</v>
      </c>
      <c r="AD20" s="1058">
        <f>จันทบุรี!LS9</f>
        <v>69699</v>
      </c>
      <c r="AE20" s="1032">
        <f>จันทบุรี!LT9</f>
        <v>0.06</v>
      </c>
    </row>
    <row r="21" spans="1:188" x14ac:dyDescent="0.35">
      <c r="A21" s="1032" t="s">
        <v>217</v>
      </c>
      <c r="B21" s="1022">
        <f>'2.รวมตราด'!B8</f>
        <v>411814</v>
      </c>
      <c r="C21" s="1058">
        <f>'2.รวมตราด'!C8</f>
        <v>373189</v>
      </c>
      <c r="D21" s="1032">
        <f>'2.รวมตราด'!D8</f>
        <v>10.35</v>
      </c>
      <c r="E21" s="1022">
        <f>'2.รวมตราด'!B9</f>
        <v>224386</v>
      </c>
      <c r="F21" s="1058">
        <f>'2.รวมตราด'!C9</f>
        <v>216317</v>
      </c>
      <c r="G21" s="1032">
        <f>'2.รวมตราด'!D9</f>
        <v>3.73</v>
      </c>
      <c r="H21" s="1022">
        <f>'2.รวมตราด'!CF8</f>
        <v>457781</v>
      </c>
      <c r="I21" s="1058">
        <f>'2.รวมตราด'!CG8</f>
        <v>436884</v>
      </c>
      <c r="J21" s="1032">
        <f>'2.รวมตราด'!CH8</f>
        <v>4.78</v>
      </c>
      <c r="K21" s="1022">
        <f>'2.รวมตราด'!CF9</f>
        <v>94489</v>
      </c>
      <c r="L21" s="1058">
        <f>'2.รวมตราด'!CG9</f>
        <v>89013</v>
      </c>
      <c r="M21" s="1032">
        <f>'2.รวมตราด'!CH9</f>
        <v>6.15</v>
      </c>
      <c r="N21" s="1022">
        <f>'2.รวมตราด'!FJ8</f>
        <v>386031</v>
      </c>
      <c r="O21" s="1058">
        <f>'2.รวมตราด'!FK8</f>
        <v>379941</v>
      </c>
      <c r="P21" s="1032">
        <f>'2.รวมตราด'!FL8</f>
        <v>1.6</v>
      </c>
      <c r="Q21" s="1022">
        <f>'2.รวมตราด'!FJ9</f>
        <v>67657</v>
      </c>
      <c r="R21" s="1058">
        <f>'2.รวมตราด'!FK9</f>
        <v>67465</v>
      </c>
      <c r="S21" s="1032">
        <f>'2.รวมตราด'!FL9</f>
        <v>0.28000000000000003</v>
      </c>
      <c r="T21" s="1022">
        <f>'2.รวมตราด'!IN8</f>
        <v>392563</v>
      </c>
      <c r="U21" s="1058">
        <f>'2.รวมตราด'!IO8</f>
        <v>385397</v>
      </c>
      <c r="V21" s="1032">
        <f>'2.รวมตราด'!IP8</f>
        <v>1.86</v>
      </c>
      <c r="W21" s="1022">
        <f>'2.รวมตราด'!IN9</f>
        <v>133206</v>
      </c>
      <c r="X21" s="1058">
        <f>'2.รวมตราด'!IO9</f>
        <v>123755</v>
      </c>
      <c r="Y21" s="1032">
        <f>'2.รวมตราด'!IP9</f>
        <v>7.64</v>
      </c>
      <c r="Z21" s="1022">
        <f>'2.รวมตราด'!LR8</f>
        <v>1648189</v>
      </c>
      <c r="AA21" s="1058">
        <f>'2.รวมตราด'!LS8</f>
        <v>1575411</v>
      </c>
      <c r="AB21" s="1032">
        <f>'2.รวมตราด'!LT8</f>
        <v>4.62</v>
      </c>
      <c r="AC21" s="1022">
        <f>'2.รวมตราด'!LR9</f>
        <v>519738</v>
      </c>
      <c r="AD21" s="1058">
        <f>'2.รวมตราด'!LS9</f>
        <v>496550</v>
      </c>
      <c r="AE21" s="1032">
        <f>'2.รวมตราด'!LT9</f>
        <v>4.67</v>
      </c>
    </row>
    <row r="22" spans="1:188" x14ac:dyDescent="0.35">
      <c r="A22" s="1032" t="s">
        <v>207</v>
      </c>
      <c r="B22" s="1022">
        <f>นครนายก!B8</f>
        <v>491754</v>
      </c>
      <c r="C22" s="1058">
        <f>นครนายก!C8</f>
        <v>461080</v>
      </c>
      <c r="D22" s="1032">
        <f>นครนายก!D8</f>
        <v>6.65</v>
      </c>
      <c r="E22" s="1022">
        <f>นครนายก!B9</f>
        <v>2151</v>
      </c>
      <c r="F22" s="1058">
        <f>นครนายก!C9</f>
        <v>2014</v>
      </c>
      <c r="G22" s="1032">
        <f>นครนายก!D9</f>
        <v>6.8</v>
      </c>
      <c r="H22" s="1022">
        <f>นครนายก!CF8</f>
        <v>435574</v>
      </c>
      <c r="I22" s="1058">
        <f>นครนายก!CG8</f>
        <v>419802</v>
      </c>
      <c r="J22" s="1032">
        <f>นครนายก!CH8</f>
        <v>3.76</v>
      </c>
      <c r="K22" s="1022">
        <f>นครนายก!CF9</f>
        <v>1195</v>
      </c>
      <c r="L22" s="1058">
        <f>นครนายก!CG9</f>
        <v>1118</v>
      </c>
      <c r="M22" s="1032">
        <f>นครนายก!CH9</f>
        <v>6.89</v>
      </c>
      <c r="N22" s="1022">
        <f>นครนายก!FJ8</f>
        <v>491277</v>
      </c>
      <c r="O22" s="1058">
        <f>นครนายก!FK8</f>
        <v>499780</v>
      </c>
      <c r="P22" s="1032">
        <f>นครนายก!FL8</f>
        <v>-1.7</v>
      </c>
      <c r="Q22" s="1022">
        <f>นครนายก!FJ9</f>
        <v>4827</v>
      </c>
      <c r="R22" s="1058">
        <f>นครนายก!FK9</f>
        <v>5041</v>
      </c>
      <c r="S22" s="1032">
        <f>นครนายก!FL9</f>
        <v>-4.25</v>
      </c>
      <c r="T22" s="1022">
        <f>นครนายก!IN8</f>
        <v>386027</v>
      </c>
      <c r="U22" s="1058">
        <f>นครนายก!IO8</f>
        <v>402430</v>
      </c>
      <c r="V22" s="1032">
        <f>นครนายก!IP8</f>
        <v>-4.08</v>
      </c>
      <c r="W22" s="1022">
        <f>นครนายก!IN9</f>
        <v>7485</v>
      </c>
      <c r="X22" s="1058">
        <f>นครนายก!IO9</f>
        <v>7829</v>
      </c>
      <c r="Y22" s="1032">
        <f>นครนายก!IP9</f>
        <v>-4.3899999999999997</v>
      </c>
      <c r="Z22" s="1022">
        <f>นครนายก!LR8</f>
        <v>1804632</v>
      </c>
      <c r="AA22" s="1058">
        <f>นครนายก!LS8</f>
        <v>1783092</v>
      </c>
      <c r="AB22" s="1032">
        <f>นครนายก!LT8</f>
        <v>1.21</v>
      </c>
      <c r="AC22" s="1022">
        <f>นครนายก!LR9</f>
        <v>15658</v>
      </c>
      <c r="AD22" s="1058">
        <f>นครนายก!LS9</f>
        <v>16002</v>
      </c>
      <c r="AE22" s="1032">
        <f>นครนายก!LT9</f>
        <v>-2.15</v>
      </c>
    </row>
    <row r="23" spans="1:188" x14ac:dyDescent="0.35">
      <c r="A23" s="1032" t="s">
        <v>208</v>
      </c>
      <c r="B23" s="1022">
        <f>ปราจีนบุรี!B8</f>
        <v>276387</v>
      </c>
      <c r="C23" s="1058">
        <f>ปราจีนบุรี!C8</f>
        <v>238887</v>
      </c>
      <c r="D23" s="1032">
        <f>ปราจีนบุรี!D8</f>
        <v>15.7</v>
      </c>
      <c r="E23" s="1022">
        <f>ปราจีนบุรี!B9</f>
        <v>23164</v>
      </c>
      <c r="F23" s="1058">
        <f>ปราจีนบุรี!C9</f>
        <v>19902</v>
      </c>
      <c r="G23" s="1032">
        <f>ปราจีนบุรี!D9</f>
        <v>16.39</v>
      </c>
      <c r="H23" s="1022">
        <f>ปราจีนบุรี!CF8</f>
        <v>274402</v>
      </c>
      <c r="I23" s="1058">
        <f>ปราจีนบุรี!CG8</f>
        <v>248679</v>
      </c>
      <c r="J23" s="1032">
        <f>ปราจีนบุรี!CH8</f>
        <v>10.34</v>
      </c>
      <c r="K23" s="1022">
        <f>ปราจีนบุรี!CF9</f>
        <v>22361</v>
      </c>
      <c r="L23" s="1058">
        <f>ปราจีนบุรี!CG9</f>
        <v>20612</v>
      </c>
      <c r="M23" s="1032">
        <f>ปราจีนบุรี!CH9</f>
        <v>8.49</v>
      </c>
      <c r="N23" s="1022">
        <f>ปราจีนบุรี!FJ8</f>
        <v>232286</v>
      </c>
      <c r="O23" s="1058">
        <f>ปราจีนบุรี!FK8</f>
        <v>219487</v>
      </c>
      <c r="P23" s="1032">
        <f>ปราจีนบุรี!FL8</f>
        <v>5.83</v>
      </c>
      <c r="Q23" s="1022">
        <f>ปราจีนบุรี!FJ9</f>
        <v>9645</v>
      </c>
      <c r="R23" s="1058">
        <f>ปราจีนบุรี!FK9</f>
        <v>9029</v>
      </c>
      <c r="S23" s="1032">
        <f>ปราจีนบุรี!FL9</f>
        <v>6.82</v>
      </c>
      <c r="T23" s="1022">
        <f>ปราจีนบุรี!IN8</f>
        <v>230513</v>
      </c>
      <c r="U23" s="1058">
        <f>ปราจีนบุรี!IO8</f>
        <v>232315</v>
      </c>
      <c r="V23" s="1032">
        <f>ปราจีนบุรี!IP8</f>
        <v>-0.78</v>
      </c>
      <c r="W23" s="1022">
        <f>ปราจีนบุรี!IN9</f>
        <v>27241</v>
      </c>
      <c r="X23" s="1058">
        <f>ปราจีนบุรี!IO9</f>
        <v>27624</v>
      </c>
      <c r="Y23" s="1032">
        <f>ปราจีนบุรี!IP9</f>
        <v>-1.39</v>
      </c>
      <c r="Z23" s="1022">
        <f>ปราจีนบุรี!LR8</f>
        <v>1013588</v>
      </c>
      <c r="AA23" s="1058">
        <f>ปราจีนบุรี!LS8</f>
        <v>939368</v>
      </c>
      <c r="AB23" s="1032">
        <f>ปราจีนบุรี!LT8</f>
        <v>7.9</v>
      </c>
      <c r="AC23" s="1022">
        <f>ปราจีนบุรี!LR9</f>
        <v>82411</v>
      </c>
      <c r="AD23" s="1058">
        <f>ปราจีนบุรี!LS9</f>
        <v>77167</v>
      </c>
      <c r="AE23" s="1032">
        <f>ปราจีนบุรี!LT9</f>
        <v>6.8</v>
      </c>
    </row>
    <row r="24" spans="1:188" x14ac:dyDescent="0.35">
      <c r="A24" s="1032" t="s">
        <v>209</v>
      </c>
      <c r="B24" s="1022">
        <f>ระยอง!B8</f>
        <v>1052959</v>
      </c>
      <c r="C24" s="1058">
        <f>ระยอง!C8</f>
        <v>1024983</v>
      </c>
      <c r="D24" s="1032">
        <f>ระยอง!D8</f>
        <v>2.73</v>
      </c>
      <c r="E24" s="1022">
        <f>ระยอง!B9</f>
        <v>135148</v>
      </c>
      <c r="F24" s="1058">
        <f>ระยอง!C9</f>
        <v>132654</v>
      </c>
      <c r="G24" s="1032">
        <f>ระยอง!D9</f>
        <v>1.88</v>
      </c>
      <c r="H24" s="1022">
        <f>ระยอง!CF8</f>
        <v>1293949</v>
      </c>
      <c r="I24" s="1058">
        <f>ระยอง!CG8</f>
        <v>1212732</v>
      </c>
      <c r="J24" s="1032">
        <f>ระยอง!CH8</f>
        <v>6.7</v>
      </c>
      <c r="K24" s="1022">
        <f>ระยอง!CF9</f>
        <v>81195</v>
      </c>
      <c r="L24" s="1058">
        <f>ระยอง!CG9</f>
        <v>75895</v>
      </c>
      <c r="M24" s="1032">
        <f>ระยอง!CH9</f>
        <v>6.98</v>
      </c>
      <c r="N24" s="1022">
        <f>ระยอง!FJ8</f>
        <v>977553</v>
      </c>
      <c r="O24" s="1058">
        <f>ระยอง!FK8</f>
        <v>1012946</v>
      </c>
      <c r="P24" s="1032">
        <f>ระยอง!FL8</f>
        <v>-3.49</v>
      </c>
      <c r="Q24" s="1022">
        <f>ระยอง!FJ9</f>
        <v>111425</v>
      </c>
      <c r="R24" s="1058">
        <f>ระยอง!FK9</f>
        <v>110985</v>
      </c>
      <c r="S24" s="1032">
        <f>ระยอง!FL9</f>
        <v>0.4</v>
      </c>
      <c r="T24" s="1022">
        <f>ระยอง!IN8</f>
        <v>1167604</v>
      </c>
      <c r="U24" s="1058">
        <f>ระยอง!IO8</f>
        <v>1196740</v>
      </c>
      <c r="V24" s="1032">
        <f>ระยอง!IP8</f>
        <v>-2.4300000000000002</v>
      </c>
      <c r="W24" s="1022">
        <f>ระยอง!IN9</f>
        <v>120581</v>
      </c>
      <c r="X24" s="1058">
        <f>ระยอง!IO9</f>
        <v>118339</v>
      </c>
      <c r="Y24" s="1032">
        <f>ระยอง!IP9</f>
        <v>1.89</v>
      </c>
      <c r="Z24" s="1022">
        <f>ระยอง!LR8</f>
        <v>4492065</v>
      </c>
      <c r="AA24" s="1058">
        <f>ระยอง!LS8</f>
        <v>4447401</v>
      </c>
      <c r="AB24" s="1032">
        <f>ระยอง!LT8</f>
        <v>1</v>
      </c>
      <c r="AC24" s="1022">
        <f>ระยอง!LR9</f>
        <v>448349</v>
      </c>
      <c r="AD24" s="1058">
        <f>ระยอง!LS9</f>
        <v>437873</v>
      </c>
      <c r="AE24" s="1032">
        <f>ระยอง!LT9</f>
        <v>2.39</v>
      </c>
    </row>
    <row r="25" spans="1:188" ht="21.75" thickBot="1" x14ac:dyDescent="0.4">
      <c r="A25" s="1032" t="s">
        <v>210</v>
      </c>
      <c r="B25" s="1022">
        <f>สระแก้ว!B8</f>
        <v>222643</v>
      </c>
      <c r="C25" s="1058">
        <f>สระแก้ว!C8</f>
        <v>223669</v>
      </c>
      <c r="D25" s="1032">
        <f>สระแก้ว!D8</f>
        <v>-0.46</v>
      </c>
      <c r="E25" s="1022">
        <f>สระแก้ว!B9</f>
        <v>20523</v>
      </c>
      <c r="F25" s="1058">
        <f>สระแก้ว!C9</f>
        <v>20653</v>
      </c>
      <c r="G25" s="1032">
        <f>สระแก้ว!D9</f>
        <v>-0.63</v>
      </c>
      <c r="H25" s="1022">
        <f>สระแก้ว!CF8</f>
        <v>208270</v>
      </c>
      <c r="I25" s="1058">
        <f>สระแก้ว!CG8</f>
        <v>210651</v>
      </c>
      <c r="J25" s="1032">
        <f>สระแก้ว!CH8</f>
        <v>-1.1299999999999999</v>
      </c>
      <c r="K25" s="1022">
        <f>สระแก้ว!CF9</f>
        <v>11756</v>
      </c>
      <c r="L25" s="1058">
        <f>สระแก้ว!CG9</f>
        <v>11768</v>
      </c>
      <c r="M25" s="1032">
        <f>สระแก้ว!CH9</f>
        <v>-0.1</v>
      </c>
      <c r="N25" s="1022">
        <f>สระแก้ว!FJ8</f>
        <v>210072</v>
      </c>
      <c r="O25" s="1058">
        <f>สระแก้ว!FK8</f>
        <v>216984</v>
      </c>
      <c r="P25" s="1032">
        <f>สระแก้ว!FL8</f>
        <v>-3.19</v>
      </c>
      <c r="Q25" s="1022">
        <f>สระแก้ว!FJ9</f>
        <v>8095</v>
      </c>
      <c r="R25" s="1058">
        <f>สระแก้ว!FK9</f>
        <v>8066</v>
      </c>
      <c r="S25" s="1032">
        <f>สระแก้ว!FL9</f>
        <v>0.36</v>
      </c>
      <c r="T25" s="1022">
        <f>สระแก้ว!IN8</f>
        <v>240740</v>
      </c>
      <c r="U25" s="1058">
        <f>สระแก้ว!IO8</f>
        <v>249381</v>
      </c>
      <c r="V25" s="1032">
        <f>สระแก้ว!IP8</f>
        <v>-3.46</v>
      </c>
      <c r="W25" s="1022">
        <f>สระแก้ว!IN9</f>
        <v>9959</v>
      </c>
      <c r="X25" s="1058">
        <f>สระแก้ว!IO9</f>
        <v>10379</v>
      </c>
      <c r="Y25" s="1032">
        <f>สระแก้ว!IP9</f>
        <v>-4.05</v>
      </c>
      <c r="Z25" s="1022">
        <f>สระแก้ว!LR8</f>
        <v>881725</v>
      </c>
      <c r="AA25" s="1058">
        <f>สระแก้ว!LS8</f>
        <v>900685</v>
      </c>
      <c r="AB25" s="1032">
        <f>สระแก้ว!LT8</f>
        <v>-2.11</v>
      </c>
      <c r="AC25" s="1022">
        <f>สระแก้ว!LR9</f>
        <v>50333</v>
      </c>
      <c r="AD25" s="1058">
        <f>สระแก้ว!LS9</f>
        <v>50866</v>
      </c>
      <c r="AE25" s="1032">
        <f>สระแก้ว!LT9</f>
        <v>-1.05</v>
      </c>
    </row>
    <row r="26" spans="1:188" ht="22.5" thickTop="1" thickBot="1" x14ac:dyDescent="0.4">
      <c r="A26" s="1033" t="s">
        <v>353</v>
      </c>
      <c r="B26" s="1034">
        <f>ภาคตะวันออก2562!B8</f>
        <v>4444876</v>
      </c>
      <c r="C26" s="1059">
        <f>ภาคตะวันออก2562!C8</f>
        <v>4265265</v>
      </c>
      <c r="D26" s="1035">
        <f>ภาคตะวันออก2562!D8</f>
        <v>4.21</v>
      </c>
      <c r="E26" s="1034">
        <f>ภาคตะวันออก2562!B9</f>
        <v>2960013</v>
      </c>
      <c r="F26" s="1059">
        <f>ภาคตะวันออก2562!C9</f>
        <v>2884968</v>
      </c>
      <c r="G26" s="1035">
        <f>ภาคตะวันออก2562!D9</f>
        <v>2.6</v>
      </c>
      <c r="H26" s="1034">
        <f>ภาคตะวันออก2562!CF8</f>
        <v>4836132</v>
      </c>
      <c r="I26" s="1059">
        <f>ภาคตะวันออก2562!CG8</f>
        <v>4686080</v>
      </c>
      <c r="J26" s="1035">
        <f>ภาคตะวันออก2562!CH8</f>
        <v>3.2</v>
      </c>
      <c r="K26" s="1034">
        <f>ภาคตะวันออก2562!CF9</f>
        <v>2773276</v>
      </c>
      <c r="L26" s="1059">
        <f>ภาคตะวันออก2562!CG9</f>
        <v>2716388</v>
      </c>
      <c r="M26" s="1035">
        <f>ภาคตะวันออก2562!CH9</f>
        <v>2.09</v>
      </c>
      <c r="N26" s="1034">
        <f>ภาคตะวันออก2562!FJ8</f>
        <v>3992427</v>
      </c>
      <c r="O26" s="1059">
        <f>ภาคตะวันออก2562!FK8</f>
        <v>4063712</v>
      </c>
      <c r="P26" s="1035">
        <f>ภาคตะวันออก2562!FL8</f>
        <v>-1.75</v>
      </c>
      <c r="Q26" s="1034">
        <f>ภาคตะวันออก2562!FJ9</f>
        <v>2291096</v>
      </c>
      <c r="R26" s="1059">
        <f>ภาคตะวันออก2562!FK9</f>
        <v>2189742</v>
      </c>
      <c r="S26" s="1035">
        <f>ภาคตะวันออก2562!FL9</f>
        <v>4.63</v>
      </c>
      <c r="T26" s="1034">
        <f>ภาคตะวันออก2562!IN8</f>
        <v>4344330</v>
      </c>
      <c r="U26" s="1059">
        <f>ภาคตะวันออก2562!IO8</f>
        <v>4436802</v>
      </c>
      <c r="V26" s="1035">
        <f>ภาคตะวันออก2562!IP8</f>
        <v>-2.08</v>
      </c>
      <c r="W26" s="1034">
        <f>ภาคตะวันออก2562!IN9</f>
        <v>2911483</v>
      </c>
      <c r="X26" s="1059">
        <f>ภาคตะวันออก2562!IO9</f>
        <v>2790289</v>
      </c>
      <c r="Y26" s="1035">
        <f>ภาคตะวันออก2562!IP9</f>
        <v>4.34</v>
      </c>
      <c r="Z26" s="1034">
        <f>ภาคตะวันออก2562!LR8</f>
        <v>17617765</v>
      </c>
      <c r="AA26" s="1059">
        <f>ภาคตะวันออก2562!LS8</f>
        <v>17451859</v>
      </c>
      <c r="AB26" s="1035">
        <f>ภาคตะวันออก2562!LT8</f>
        <v>0.95</v>
      </c>
      <c r="AC26" s="1034">
        <f>ภาคตะวันออก2562!LR9</f>
        <v>10935868</v>
      </c>
      <c r="AD26" s="1059">
        <f>ภาคตะวันออก2562!LS9</f>
        <v>10581387</v>
      </c>
      <c r="AE26" s="1035">
        <f>ภาคตะวันออก2562!LT9</f>
        <v>3.35</v>
      </c>
    </row>
    <row r="27" spans="1:188" ht="21.75" thickTop="1" x14ac:dyDescent="0.35"/>
    <row r="29" spans="1:188" ht="21.75" thickBot="1" x14ac:dyDescent="0.4">
      <c r="FZ29" s="1022" t="s">
        <v>25</v>
      </c>
      <c r="GC29" s="1022" t="s">
        <v>25</v>
      </c>
      <c r="GF29" s="1022" t="s">
        <v>25</v>
      </c>
    </row>
    <row r="30" spans="1:188" ht="18" customHeight="1" thickTop="1" thickBot="1" x14ac:dyDescent="0.4">
      <c r="A30" s="1724" t="s">
        <v>65</v>
      </c>
      <c r="B30" s="1727" t="s">
        <v>4</v>
      </c>
      <c r="C30" s="1728"/>
      <c r="D30" s="1728"/>
      <c r="E30" s="1728"/>
      <c r="F30" s="1728"/>
      <c r="G30" s="1729"/>
      <c r="H30" s="1730" t="s">
        <v>7</v>
      </c>
      <c r="I30" s="1731"/>
      <c r="J30" s="1731"/>
      <c r="K30" s="1731"/>
      <c r="L30" s="1731"/>
      <c r="M30" s="1732"/>
      <c r="N30" s="1727" t="s">
        <v>158</v>
      </c>
      <c r="O30" s="1728"/>
      <c r="P30" s="1728"/>
      <c r="Q30" s="1728"/>
      <c r="R30" s="1728"/>
      <c r="S30" s="1729"/>
      <c r="T30" s="1730" t="s">
        <v>164</v>
      </c>
      <c r="U30" s="1731"/>
      <c r="V30" s="1731"/>
      <c r="W30" s="1731"/>
      <c r="X30" s="1731"/>
      <c r="Y30" s="1732"/>
      <c r="Z30" s="1727" t="s">
        <v>349</v>
      </c>
      <c r="AA30" s="1728"/>
      <c r="AB30" s="1728"/>
      <c r="AC30" s="1728"/>
      <c r="AD30" s="1728"/>
      <c r="AE30" s="1729"/>
    </row>
    <row r="31" spans="1:188" ht="21.75" thickTop="1" x14ac:dyDescent="0.35">
      <c r="A31" s="1725"/>
      <c r="B31" s="1718" t="s">
        <v>26</v>
      </c>
      <c r="C31" s="1719"/>
      <c r="D31" s="1720"/>
      <c r="E31" s="1718" t="s">
        <v>34</v>
      </c>
      <c r="F31" s="1719"/>
      <c r="G31" s="1720"/>
      <c r="H31" s="1721" t="s">
        <v>26</v>
      </c>
      <c r="I31" s="1722"/>
      <c r="J31" s="1723"/>
      <c r="K31" s="1721" t="s">
        <v>34</v>
      </c>
      <c r="L31" s="1722"/>
      <c r="M31" s="1723"/>
      <c r="N31" s="1718" t="s">
        <v>26</v>
      </c>
      <c r="O31" s="1719"/>
      <c r="P31" s="1720"/>
      <c r="Q31" s="1718" t="s">
        <v>34</v>
      </c>
      <c r="R31" s="1719"/>
      <c r="S31" s="1720"/>
      <c r="T31" s="1721" t="s">
        <v>26</v>
      </c>
      <c r="U31" s="1722"/>
      <c r="V31" s="1723"/>
      <c r="W31" s="1721" t="s">
        <v>34</v>
      </c>
      <c r="X31" s="1722"/>
      <c r="Y31" s="1723"/>
      <c r="Z31" s="1718" t="s">
        <v>26</v>
      </c>
      <c r="AA31" s="1719"/>
      <c r="AB31" s="1720"/>
      <c r="AC31" s="1718" t="s">
        <v>34</v>
      </c>
      <c r="AD31" s="1719"/>
      <c r="AE31" s="1720"/>
    </row>
    <row r="32" spans="1:188" ht="21.75" thickBot="1" x14ac:dyDescent="0.4">
      <c r="A32" s="1726"/>
      <c r="B32" s="1023">
        <v>2018</v>
      </c>
      <c r="C32" s="1024">
        <v>2017</v>
      </c>
      <c r="D32" s="1025" t="s">
        <v>25</v>
      </c>
      <c r="E32" s="1026">
        <v>2018</v>
      </c>
      <c r="F32" s="1024">
        <v>2017</v>
      </c>
      <c r="G32" s="1025" t="s">
        <v>25</v>
      </c>
      <c r="H32" s="1027">
        <v>2018</v>
      </c>
      <c r="I32" s="1028">
        <v>2017</v>
      </c>
      <c r="J32" s="1029" t="s">
        <v>25</v>
      </c>
      <c r="K32" s="1027">
        <v>2018</v>
      </c>
      <c r="L32" s="1028">
        <v>2017</v>
      </c>
      <c r="M32" s="1029" t="s">
        <v>25</v>
      </c>
      <c r="N32" s="1026">
        <v>2018</v>
      </c>
      <c r="O32" s="1024">
        <v>2017</v>
      </c>
      <c r="P32" s="1025" t="s">
        <v>25</v>
      </c>
      <c r="Q32" s="1026">
        <v>2018</v>
      </c>
      <c r="R32" s="1024">
        <v>2017</v>
      </c>
      <c r="S32" s="1025" t="s">
        <v>25</v>
      </c>
      <c r="T32" s="1030">
        <v>2018</v>
      </c>
      <c r="U32" s="1028">
        <v>2017</v>
      </c>
      <c r="V32" s="1029" t="s">
        <v>25</v>
      </c>
      <c r="W32" s="1030">
        <v>2018</v>
      </c>
      <c r="X32" s="1028">
        <v>2017</v>
      </c>
      <c r="Y32" s="1029" t="s">
        <v>25</v>
      </c>
      <c r="Z32" s="1023">
        <v>2018</v>
      </c>
      <c r="AA32" s="1024">
        <v>2017</v>
      </c>
      <c r="AB32" s="1025" t="s">
        <v>25</v>
      </c>
      <c r="AC32" s="1023">
        <v>2018</v>
      </c>
      <c r="AD32" s="1024">
        <v>2017</v>
      </c>
      <c r="AE32" s="1025" t="s">
        <v>25</v>
      </c>
    </row>
    <row r="33" spans="1:31" ht="21.75" thickTop="1" x14ac:dyDescent="0.35">
      <c r="A33" s="1031" t="s">
        <v>219</v>
      </c>
      <c r="B33" s="1022">
        <f>'1.รวมชลบุรี'!B11</f>
        <v>509221</v>
      </c>
      <c r="C33" s="1058">
        <f>'1.รวมชลบุรี'!C11</f>
        <v>493520</v>
      </c>
      <c r="D33" s="1032">
        <f>'1.รวมชลบุรี'!D11</f>
        <v>3.18</v>
      </c>
      <c r="E33" s="1022">
        <f>'1.รวมชลบุรี'!B12</f>
        <v>66828</v>
      </c>
      <c r="F33" s="1058">
        <f>'1.รวมชลบุรี'!C12</f>
        <v>64467</v>
      </c>
      <c r="G33" s="1032">
        <f>'1.รวมชลบุรี'!D12</f>
        <v>3.66</v>
      </c>
      <c r="H33" s="1022">
        <f>'1.รวมชลบุรี'!CF11</f>
        <v>665538</v>
      </c>
      <c r="I33" s="1058">
        <f>'1.รวมชลบุรี'!CG11</f>
        <v>656154</v>
      </c>
      <c r="J33" s="1032">
        <f>'1.รวมชลบุรี'!CH11</f>
        <v>1.43</v>
      </c>
      <c r="K33" s="1022">
        <f>'1.รวมชลบุรี'!CF12</f>
        <v>46251</v>
      </c>
      <c r="L33" s="1058">
        <f>'1.รวมชลบุรี'!CG12</f>
        <v>44113</v>
      </c>
      <c r="M33" s="1032">
        <f>'1.รวมชลบุรี'!CH12</f>
        <v>4.8499999999999996</v>
      </c>
      <c r="N33" s="1022">
        <f>'1.รวมชลบุรี'!FJ11</f>
        <v>472978</v>
      </c>
      <c r="O33" s="1058">
        <f>'1.รวมชลบุรี'!FK11</f>
        <v>453005</v>
      </c>
      <c r="P33" s="1032">
        <f>'1.รวมชลบุรี'!FL11</f>
        <v>4.41</v>
      </c>
      <c r="Q33" s="1022">
        <f>'1.รวมชลบุรี'!FJ12</f>
        <v>38946</v>
      </c>
      <c r="R33" s="1058">
        <f>'1.รวมชลบุรี'!FK12</f>
        <v>37258</v>
      </c>
      <c r="S33" s="1031">
        <f>'1.รวมชลบุรี'!FL12</f>
        <v>4.53</v>
      </c>
      <c r="T33" s="1022">
        <f>'1.รวมชลบุรี'!IN11</f>
        <v>927882</v>
      </c>
      <c r="U33" s="1058">
        <f>'1.รวมชลบุรี'!IO11</f>
        <v>878665</v>
      </c>
      <c r="V33" s="1031">
        <f>'1.รวมชลบุรี'!IP11</f>
        <v>5.6</v>
      </c>
      <c r="W33" s="1022">
        <f>'1.รวมชลบุรี'!IN12</f>
        <v>64908</v>
      </c>
      <c r="X33" s="1058">
        <f>'1.รวมชลบุรี'!IO12</f>
        <v>63254</v>
      </c>
      <c r="Y33" s="1031">
        <f>'1.รวมชลบุรี'!IP12</f>
        <v>2.61</v>
      </c>
      <c r="Z33" s="1022">
        <f>'1.รวมชลบุรี'!LR11</f>
        <v>2575619</v>
      </c>
      <c r="AA33" s="1058">
        <f>'1.รวมชลบุรี'!LS11</f>
        <v>2481344</v>
      </c>
      <c r="AB33" s="1031">
        <f>'1.รวมชลบุรี'!LT11</f>
        <v>3.8</v>
      </c>
      <c r="AC33" s="1022">
        <f>'1.รวมชลบุรี'!LR12</f>
        <v>216933</v>
      </c>
      <c r="AD33" s="1058">
        <f>'1.รวมชลบุรี'!LS12</f>
        <v>209092</v>
      </c>
      <c r="AE33" s="1031">
        <f>'1.รวมชลบุรี'!LT12</f>
        <v>3.75</v>
      </c>
    </row>
    <row r="34" spans="1:31" x14ac:dyDescent="0.35">
      <c r="A34" s="1032" t="s">
        <v>202</v>
      </c>
      <c r="B34" s="1022">
        <f>จันทบุรี!B11</f>
        <v>255478</v>
      </c>
      <c r="C34" s="1058">
        <f>จันทบุรี!C11</f>
        <v>249981</v>
      </c>
      <c r="D34" s="1032">
        <f>จันทบุรี!D11</f>
        <v>2.2000000000000002</v>
      </c>
      <c r="E34" s="1022">
        <f>จันทบุรี!B12</f>
        <v>4405</v>
      </c>
      <c r="F34" s="1058">
        <f>จันทบุรี!C12</f>
        <v>4304</v>
      </c>
      <c r="G34" s="1032">
        <f>จันทบุรี!D12</f>
        <v>2.35</v>
      </c>
      <c r="H34" s="1022">
        <f>จันทบุรี!CF11</f>
        <v>203927</v>
      </c>
      <c r="I34" s="1058">
        <f>จันทบุรี!CG11</f>
        <v>191961</v>
      </c>
      <c r="J34" s="1032">
        <f>จันทบุรี!CH11</f>
        <v>6.23</v>
      </c>
      <c r="K34" s="1022">
        <f>จันทบุรี!CF12</f>
        <v>7809</v>
      </c>
      <c r="L34" s="1058">
        <f>จันทบุรี!CG12</f>
        <v>7660</v>
      </c>
      <c r="M34" s="1032">
        <f>จันทบุรี!CH12</f>
        <v>1.95</v>
      </c>
      <c r="N34" s="1022">
        <f>จันทบุรี!FJ11</f>
        <v>84807</v>
      </c>
      <c r="O34" s="1058">
        <f>จันทบุรี!FK11</f>
        <v>83414</v>
      </c>
      <c r="P34" s="1032">
        <f>จันทบุรี!FL11</f>
        <v>1.67</v>
      </c>
      <c r="Q34" s="1022">
        <f>จันทบุรี!FJ12</f>
        <v>6264</v>
      </c>
      <c r="R34" s="1058">
        <f>จันทบุรี!FK12</f>
        <v>6372</v>
      </c>
      <c r="S34" s="1032">
        <f>จันทบุรี!FL12</f>
        <v>-1.69</v>
      </c>
      <c r="T34" s="1022">
        <f>จันทบุรี!IN11</f>
        <v>129099</v>
      </c>
      <c r="U34" s="1058">
        <f>จันทบุรี!IO11</f>
        <v>130641</v>
      </c>
      <c r="V34" s="1032">
        <f>จันทบุรี!IP11</f>
        <v>-1.18</v>
      </c>
      <c r="W34" s="1022">
        <f>จันทบุรี!IN12</f>
        <v>6114</v>
      </c>
      <c r="X34" s="1058">
        <f>จันทบุรี!IO12</f>
        <v>6153</v>
      </c>
      <c r="Y34" s="1032">
        <f>จันทบุรี!IP12</f>
        <v>-0.63</v>
      </c>
      <c r="Z34" s="1022">
        <f>จันทบุรี!LR11</f>
        <v>673311</v>
      </c>
      <c r="AA34" s="1058">
        <f>จันทบุรี!LS11</f>
        <v>655997</v>
      </c>
      <c r="AB34" s="1032">
        <f>จันทบุรี!LT11</f>
        <v>2.64</v>
      </c>
      <c r="AC34" s="1022">
        <f>จันทบุรี!LR12</f>
        <v>24592</v>
      </c>
      <c r="AD34" s="1058">
        <f>จันทบุรี!LS12</f>
        <v>24489</v>
      </c>
      <c r="AE34" s="1032">
        <f>จันทบุรี!LT12</f>
        <v>0.42</v>
      </c>
    </row>
    <row r="35" spans="1:31" x14ac:dyDescent="0.35">
      <c r="A35" s="1032" t="s">
        <v>217</v>
      </c>
      <c r="B35" s="1022">
        <f>'2.รวมตราด'!B11</f>
        <v>17604</v>
      </c>
      <c r="C35" s="1058">
        <f>'2.รวมตราด'!C11</f>
        <v>14362</v>
      </c>
      <c r="D35" s="1032">
        <f>'2.รวมตราด'!D11</f>
        <v>22.57</v>
      </c>
      <c r="E35" s="1022">
        <f>'2.รวมตราด'!B12</f>
        <v>9684</v>
      </c>
      <c r="F35" s="1058">
        <f>'2.รวมตราด'!C12</f>
        <v>7808</v>
      </c>
      <c r="G35" s="1032">
        <f>'2.รวมตราด'!D12</f>
        <v>24.03</v>
      </c>
      <c r="H35" s="1022">
        <f>'2.รวมตราด'!CF11</f>
        <v>26956</v>
      </c>
      <c r="I35" s="1058">
        <f>'2.รวมตราด'!CG11</f>
        <v>27741</v>
      </c>
      <c r="J35" s="1032">
        <f>'2.รวมตราด'!CH11</f>
        <v>-2.83</v>
      </c>
      <c r="K35" s="1022">
        <f>'2.รวมตราด'!CF12</f>
        <v>5543</v>
      </c>
      <c r="L35" s="1058">
        <f>'2.รวมตราด'!CG12</f>
        <v>5607</v>
      </c>
      <c r="M35" s="1032">
        <f>'2.รวมตราด'!CH12</f>
        <v>-1.1399999999999999</v>
      </c>
      <c r="N35" s="1022">
        <f>'2.รวมตราด'!FJ11</f>
        <v>7164</v>
      </c>
      <c r="O35" s="1058">
        <f>'2.รวมตราด'!FK11</f>
        <v>6946</v>
      </c>
      <c r="P35" s="1032">
        <f>'2.รวมตราด'!FL11</f>
        <v>3.14</v>
      </c>
      <c r="Q35" s="1022">
        <f>'2.รวมตราด'!FJ12</f>
        <v>3585</v>
      </c>
      <c r="R35" s="1058">
        <f>'2.รวมตราด'!FK12</f>
        <v>3528</v>
      </c>
      <c r="S35" s="1032">
        <f>'2.รวมตราด'!FL12</f>
        <v>1.62</v>
      </c>
      <c r="T35" s="1022">
        <f>'2.รวมตราด'!IN11</f>
        <v>24880</v>
      </c>
      <c r="U35" s="1058">
        <f>'2.รวมตราด'!IO11</f>
        <v>25680</v>
      </c>
      <c r="V35" s="1032">
        <f>'2.รวมตราด'!IP11</f>
        <v>-3.12</v>
      </c>
      <c r="W35" s="1022">
        <f>'2.รวมตราด'!IN12</f>
        <v>14908</v>
      </c>
      <c r="X35" s="1058">
        <f>'2.รวมตราด'!IO12</f>
        <v>15071</v>
      </c>
      <c r="Y35" s="1032">
        <f>'2.รวมตราด'!IP12</f>
        <v>-1.08</v>
      </c>
      <c r="Z35" s="1022">
        <f>'2.รวมตราด'!LR11</f>
        <v>76604</v>
      </c>
      <c r="AA35" s="1058">
        <f>'2.รวมตราด'!LS11</f>
        <v>74729</v>
      </c>
      <c r="AB35" s="1032">
        <f>'2.รวมตราด'!LT11</f>
        <v>2.5099999999999998</v>
      </c>
      <c r="AC35" s="1022">
        <f>'2.รวมตราด'!LR12</f>
        <v>33720</v>
      </c>
      <c r="AD35" s="1058">
        <f>'2.รวมตราด'!LS12</f>
        <v>32014</v>
      </c>
      <c r="AE35" s="1032">
        <f>'2.รวมตราด'!LT12</f>
        <v>5.33</v>
      </c>
    </row>
    <row r="36" spans="1:31" x14ac:dyDescent="0.35">
      <c r="A36" s="1032" t="s">
        <v>207</v>
      </c>
      <c r="B36" s="1022">
        <f>นครนายก!B11</f>
        <v>302787</v>
      </c>
      <c r="C36" s="1058">
        <f>นครนายก!C11</f>
        <v>290542</v>
      </c>
      <c r="D36" s="1032">
        <f>นครนายก!D11</f>
        <v>4.21</v>
      </c>
      <c r="E36" s="1022">
        <f>นครนายก!B12</f>
        <v>4790</v>
      </c>
      <c r="F36" s="1058">
        <f>นครนายก!C12</f>
        <v>4649</v>
      </c>
      <c r="G36" s="1032">
        <f>นครนายก!D12</f>
        <v>3.03</v>
      </c>
      <c r="H36" s="1022">
        <f>นครนายก!CF11</f>
        <v>296309</v>
      </c>
      <c r="I36" s="1058">
        <f>นครนายก!CG11</f>
        <v>290007</v>
      </c>
      <c r="J36" s="1032">
        <f>นครนายก!CH11</f>
        <v>2.17</v>
      </c>
      <c r="K36" s="1022">
        <f>นครนายก!CF12</f>
        <v>1576</v>
      </c>
      <c r="L36" s="1058">
        <f>นครนายก!CG12</f>
        <v>1554</v>
      </c>
      <c r="M36" s="1032">
        <f>นครนายก!CH12</f>
        <v>1.42</v>
      </c>
      <c r="N36" s="1022">
        <f>นครนายก!FJ11</f>
        <v>324685</v>
      </c>
      <c r="O36" s="1058">
        <f>นครนายก!FK11</f>
        <v>329997</v>
      </c>
      <c r="P36" s="1032">
        <f>นครนายก!FL11</f>
        <v>-1.61</v>
      </c>
      <c r="Q36" s="1022">
        <f>นครนายก!FJ12</f>
        <v>3053</v>
      </c>
      <c r="R36" s="1058">
        <f>นครนายก!FK12</f>
        <v>3189</v>
      </c>
      <c r="S36" s="1032">
        <f>นครนายก!FL12</f>
        <v>-4.26</v>
      </c>
      <c r="T36" s="1022">
        <f>นครนายก!IN11</f>
        <v>317745</v>
      </c>
      <c r="U36" s="1058">
        <f>นครนายก!IO11</f>
        <v>310425</v>
      </c>
      <c r="V36" s="1032">
        <f>นครนายก!IP11</f>
        <v>2.36</v>
      </c>
      <c r="W36" s="1022">
        <f>นครนายก!IN12</f>
        <v>3296</v>
      </c>
      <c r="X36" s="1058">
        <f>นครนายก!IO12</f>
        <v>3396</v>
      </c>
      <c r="Y36" s="1032">
        <f>นครนายก!IP12</f>
        <v>-2.94</v>
      </c>
      <c r="Z36" s="1022">
        <f>นครนายก!LR11</f>
        <v>1241526</v>
      </c>
      <c r="AA36" s="1058">
        <f>นครนายก!LS11</f>
        <v>1220971</v>
      </c>
      <c r="AB36" s="1032">
        <f>นครนายก!LT11</f>
        <v>1.68</v>
      </c>
      <c r="AC36" s="1022">
        <f>นครนายก!LR12</f>
        <v>12715</v>
      </c>
      <c r="AD36" s="1058">
        <f>นครนายก!LS12</f>
        <v>12788</v>
      </c>
      <c r="AE36" s="1032">
        <f>นครนายก!LT12</f>
        <v>-0.56999999999999995</v>
      </c>
    </row>
    <row r="37" spans="1:31" x14ac:dyDescent="0.35">
      <c r="A37" s="1032" t="s">
        <v>208</v>
      </c>
      <c r="B37" s="1022">
        <f>ปราจีนบุรี!B11</f>
        <v>195273</v>
      </c>
      <c r="C37" s="1058">
        <f>ปราจีนบุรี!C11</f>
        <v>191709</v>
      </c>
      <c r="D37" s="1032">
        <f>ปราจีนบุรี!D11</f>
        <v>1.86</v>
      </c>
      <c r="E37" s="1022">
        <f>ปราจีนบุรี!B12</f>
        <v>9230</v>
      </c>
      <c r="F37" s="1058">
        <f>ปราจีนบุรี!C12</f>
        <v>8954</v>
      </c>
      <c r="G37" s="1032">
        <f>ปราจีนบุรี!D12</f>
        <v>3.08</v>
      </c>
      <c r="H37" s="1022">
        <f>ปราจีนบุรี!CF11</f>
        <v>156991</v>
      </c>
      <c r="I37" s="1058">
        <f>ปราจีนบุรี!CG11</f>
        <v>155206</v>
      </c>
      <c r="J37" s="1032">
        <f>ปราจีนบุรี!CH11</f>
        <v>1.1499999999999999</v>
      </c>
      <c r="K37" s="1022">
        <f>ปราจีนบุรี!CF12</f>
        <v>2489</v>
      </c>
      <c r="L37" s="1058">
        <f>ปราจีนบุรี!CG12</f>
        <v>2442</v>
      </c>
      <c r="M37" s="1032">
        <f>ปราจีนบุรี!CH12</f>
        <v>1.92</v>
      </c>
      <c r="N37" s="1022">
        <f>ปราจีนบุรี!FJ11</f>
        <v>114723</v>
      </c>
      <c r="O37" s="1058">
        <f>ปราจีนบุรี!FK11</f>
        <v>115339</v>
      </c>
      <c r="P37" s="1032">
        <f>ปราจีนบุรี!FL11</f>
        <v>-0.53</v>
      </c>
      <c r="Q37" s="1022">
        <f>ปราจีนบุรี!FJ12</f>
        <v>6577</v>
      </c>
      <c r="R37" s="1058">
        <f>ปราจีนบุรี!FK12</f>
        <v>6756</v>
      </c>
      <c r="S37" s="1032">
        <f>ปราจีนบุรี!FL12</f>
        <v>-2.65</v>
      </c>
      <c r="T37" s="1022">
        <f>ปราจีนบุรี!IN11</f>
        <v>162290</v>
      </c>
      <c r="U37" s="1058">
        <f>ปราจีนบุรี!IO11</f>
        <v>161718</v>
      </c>
      <c r="V37" s="1032">
        <f>ปราจีนบุรี!IP11</f>
        <v>0.35</v>
      </c>
      <c r="W37" s="1022">
        <f>ปราจีนบุรี!IN12</f>
        <v>9007</v>
      </c>
      <c r="X37" s="1058">
        <f>ปราจีนบุรี!IO12</f>
        <v>9150</v>
      </c>
      <c r="Y37" s="1032">
        <f>ปราจีนบุรี!IP12</f>
        <v>-1.56</v>
      </c>
      <c r="Z37" s="1022">
        <f>ปราจีนบุรี!LR11</f>
        <v>629277</v>
      </c>
      <c r="AA37" s="1058">
        <f>ปราจีนบุรี!LS11</f>
        <v>623972</v>
      </c>
      <c r="AB37" s="1032">
        <f>ปราจีนบุรี!LT11</f>
        <v>0.85</v>
      </c>
      <c r="AC37" s="1022">
        <f>ปราจีนบุรี!LR12</f>
        <v>27303</v>
      </c>
      <c r="AD37" s="1058">
        <f>ปราจีนบุรี!LS12</f>
        <v>27302</v>
      </c>
      <c r="AE37" s="1032">
        <f>ปราจีนบุรี!LT12</f>
        <v>0</v>
      </c>
    </row>
    <row r="38" spans="1:31" x14ac:dyDescent="0.35">
      <c r="A38" s="1032" t="s">
        <v>209</v>
      </c>
      <c r="B38" s="1022">
        <f>ระยอง!B11</f>
        <v>721863</v>
      </c>
      <c r="C38" s="1058">
        <f>ระยอง!C11</f>
        <v>692784</v>
      </c>
      <c r="D38" s="1032">
        <f>ระยอง!D11</f>
        <v>4.2</v>
      </c>
      <c r="E38" s="1022">
        <f>ระยอง!B12</f>
        <v>62762</v>
      </c>
      <c r="F38" s="1058">
        <f>ระยอง!C12</f>
        <v>61698</v>
      </c>
      <c r="G38" s="1032">
        <f>ระยอง!D12</f>
        <v>1.72</v>
      </c>
      <c r="H38" s="1022">
        <f>ระยอง!CF11</f>
        <v>826324</v>
      </c>
      <c r="I38" s="1058">
        <f>ระยอง!CG11</f>
        <v>808169</v>
      </c>
      <c r="J38" s="1032">
        <f>ระยอง!CH11</f>
        <v>2.25</v>
      </c>
      <c r="K38" s="1022">
        <f>ระยอง!CF12</f>
        <v>22903</v>
      </c>
      <c r="L38" s="1058">
        <f>ระยอง!CG12</f>
        <v>22354</v>
      </c>
      <c r="M38" s="1032">
        <f>ระยอง!CH12</f>
        <v>2.46</v>
      </c>
      <c r="N38" s="1022">
        <f>ระยอง!FJ11</f>
        <v>492247</v>
      </c>
      <c r="O38" s="1058">
        <f>ระยอง!FK11</f>
        <v>510159</v>
      </c>
      <c r="P38" s="1032">
        <f>ระยอง!FL11</f>
        <v>-3.51</v>
      </c>
      <c r="Q38" s="1022">
        <f>ระยอง!FJ12</f>
        <v>15108</v>
      </c>
      <c r="R38" s="1058">
        <f>ระยอง!FK12</f>
        <v>15071</v>
      </c>
      <c r="S38" s="1032">
        <f>ระยอง!FL12</f>
        <v>0.25</v>
      </c>
      <c r="T38" s="1022">
        <f>ระยอง!IN11</f>
        <v>778100</v>
      </c>
      <c r="U38" s="1058">
        <f>ระยอง!IO11</f>
        <v>750220</v>
      </c>
      <c r="V38" s="1032">
        <f>ระยอง!IP11</f>
        <v>3.72</v>
      </c>
      <c r="W38" s="1022">
        <f>ระยอง!IN12</f>
        <v>17658</v>
      </c>
      <c r="X38" s="1058">
        <f>ระยอง!IO12</f>
        <v>15933</v>
      </c>
      <c r="Y38" s="1032">
        <f>ระยอง!IP12</f>
        <v>10.83</v>
      </c>
      <c r="Z38" s="1022">
        <f>ระยอง!LR11</f>
        <v>2818534</v>
      </c>
      <c r="AA38" s="1058">
        <f>ระยอง!LS11</f>
        <v>2761332</v>
      </c>
      <c r="AB38" s="1032">
        <f>ระยอง!LT11</f>
        <v>2.0699999999999998</v>
      </c>
      <c r="AC38" s="1022">
        <f>ระยอง!LR12</f>
        <v>118431</v>
      </c>
      <c r="AD38" s="1058">
        <f>ระยอง!LS12</f>
        <v>115056</v>
      </c>
      <c r="AE38" s="1032">
        <f>ระยอง!LT12</f>
        <v>2.93</v>
      </c>
    </row>
    <row r="39" spans="1:31" ht="21.75" thickBot="1" x14ac:dyDescent="0.4">
      <c r="A39" s="1032" t="s">
        <v>210</v>
      </c>
      <c r="B39" s="1022">
        <f>สระแก้ว!B11</f>
        <v>292356</v>
      </c>
      <c r="C39" s="1058">
        <f>สระแก้ว!C11</f>
        <v>294354</v>
      </c>
      <c r="D39" s="1032">
        <f>สระแก้ว!D11</f>
        <v>-0.68</v>
      </c>
      <c r="E39" s="1022">
        <f>สระแก้ว!B12</f>
        <v>70424</v>
      </c>
      <c r="F39" s="1058">
        <f>สระแก้ว!C12</f>
        <v>68630</v>
      </c>
      <c r="G39" s="1032">
        <f>สระแก้ว!D12</f>
        <v>2.61</v>
      </c>
      <c r="H39" s="1022">
        <f>สระแก้ว!CF11</f>
        <v>300523</v>
      </c>
      <c r="I39" s="1058">
        <f>สระแก้ว!CG11</f>
        <v>294425</v>
      </c>
      <c r="J39" s="1032">
        <f>สระแก้ว!CH11</f>
        <v>2.0699999999999998</v>
      </c>
      <c r="K39" s="1022">
        <f>สระแก้ว!CF12</f>
        <v>37053</v>
      </c>
      <c r="L39" s="1058">
        <f>สระแก้ว!CG12</f>
        <v>36962</v>
      </c>
      <c r="M39" s="1032">
        <f>สระแก้ว!CH12</f>
        <v>0.25</v>
      </c>
      <c r="N39" s="1022">
        <f>สระแก้ว!FJ11</f>
        <v>205954</v>
      </c>
      <c r="O39" s="1058">
        <f>สระแก้ว!FK11</f>
        <v>211569</v>
      </c>
      <c r="P39" s="1032">
        <f>สระแก้ว!FL11</f>
        <v>-2.65</v>
      </c>
      <c r="Q39" s="1022">
        <f>สระแก้ว!FJ12</f>
        <v>56295</v>
      </c>
      <c r="R39" s="1058">
        <f>สระแก้ว!FK12</f>
        <v>56026</v>
      </c>
      <c r="S39" s="1032">
        <f>สระแก้ว!FL12</f>
        <v>0.48</v>
      </c>
      <c r="T39" s="1022">
        <f>สระแก้ว!IN11</f>
        <v>260479</v>
      </c>
      <c r="U39" s="1058">
        <f>สระแก้ว!IO11</f>
        <v>267761</v>
      </c>
      <c r="V39" s="1032">
        <f>สระแก้ว!IP11</f>
        <v>-2.72</v>
      </c>
      <c r="W39" s="1022">
        <f>สระแก้ว!IN12</f>
        <v>69802</v>
      </c>
      <c r="X39" s="1058">
        <f>สระแก้ว!IO12</f>
        <v>71328</v>
      </c>
      <c r="Y39" s="1032">
        <f>สระแก้ว!IP12</f>
        <v>-2.14</v>
      </c>
      <c r="Z39" s="1022">
        <f>สระแก้ว!LR11</f>
        <v>1059312</v>
      </c>
      <c r="AA39" s="1058">
        <f>สระแก้ว!LS11</f>
        <v>1068109</v>
      </c>
      <c r="AB39" s="1032">
        <f>สระแก้ว!LT11</f>
        <v>-0.82</v>
      </c>
      <c r="AC39" s="1022">
        <f>สระแก้ว!LR12</f>
        <v>233574</v>
      </c>
      <c r="AD39" s="1058">
        <f>สระแก้ว!LS12</f>
        <v>232946</v>
      </c>
      <c r="AE39" s="1032">
        <f>สระแก้ว!LT12</f>
        <v>0.27</v>
      </c>
    </row>
    <row r="40" spans="1:31" ht="22.5" thickTop="1" thickBot="1" x14ac:dyDescent="0.4">
      <c r="A40" s="1033" t="s">
        <v>353</v>
      </c>
      <c r="B40" s="1034">
        <f>ภาคตะวันออก2562!B11</f>
        <v>2294582</v>
      </c>
      <c r="C40" s="1059">
        <f>ภาคตะวันออก2562!C11</f>
        <v>2227252</v>
      </c>
      <c r="D40" s="1035">
        <f>ภาคตะวันออก2562!D11</f>
        <v>3.02</v>
      </c>
      <c r="E40" s="1034">
        <f>ภาคตะวันออก2562!B12</f>
        <v>228123</v>
      </c>
      <c r="F40" s="1059">
        <f>ภาคตะวันออก2562!C12</f>
        <v>220510</v>
      </c>
      <c r="G40" s="1035">
        <f>ภาคตะวันออก2562!D12</f>
        <v>3.45</v>
      </c>
      <c r="H40" s="1034">
        <f>ภาคตะวันออก2562!CF11</f>
        <v>2476568</v>
      </c>
      <c r="I40" s="1059">
        <f>ภาคตะวันออก2562!CG11</f>
        <v>2423663</v>
      </c>
      <c r="J40" s="1035">
        <f>ภาคตะวันออก2562!CH11</f>
        <v>2.1800000000000002</v>
      </c>
      <c r="K40" s="1034">
        <f>ภาคตะวันออก2562!CF12</f>
        <v>123624</v>
      </c>
      <c r="L40" s="1059">
        <f>ภาคตะวันออก2562!CG12</f>
        <v>120692</v>
      </c>
      <c r="M40" s="1035">
        <f>ภาคตะวันออก2562!CH12</f>
        <v>2.4300000000000002</v>
      </c>
      <c r="N40" s="1034">
        <f>ภาคตะวันออก2562!FJ11</f>
        <v>1702558</v>
      </c>
      <c r="O40" s="1059">
        <f>ภาคตะวันออก2562!FK11</f>
        <v>1710429</v>
      </c>
      <c r="P40" s="1035">
        <f>ภาคตะวันออก2562!FL11</f>
        <v>-0.46</v>
      </c>
      <c r="Q40" s="1034">
        <f>ภาคตะวันออก2562!FJ12</f>
        <v>129828</v>
      </c>
      <c r="R40" s="1059">
        <f>ภาคตะวันออก2562!FK12</f>
        <v>128200</v>
      </c>
      <c r="S40" s="1035">
        <f>ภาคตะวันออก2562!FL12</f>
        <v>1.27</v>
      </c>
      <c r="T40" s="1034">
        <f>ภาคตะวันออก2562!IN11</f>
        <v>2600475</v>
      </c>
      <c r="U40" s="1059">
        <f>ภาคตะวันออก2562!IO11</f>
        <v>2525110</v>
      </c>
      <c r="V40" s="1035">
        <f>ภาคตะวันออก2562!IP11</f>
        <v>2.98</v>
      </c>
      <c r="W40" s="1034">
        <f>ภาคตะวันออก2562!IN12</f>
        <v>185693</v>
      </c>
      <c r="X40" s="1059">
        <f>ภาคตะวันออก2562!IO12</f>
        <v>184285</v>
      </c>
      <c r="Y40" s="1035">
        <f>ภาคตะวันออก2562!IP12</f>
        <v>0.76</v>
      </c>
      <c r="Z40" s="1034">
        <f>ภาคตะวันออก2562!LR11</f>
        <v>9074183</v>
      </c>
      <c r="AA40" s="1059">
        <f>ภาคตะวันออก2562!LS11</f>
        <v>8886454</v>
      </c>
      <c r="AB40" s="1035">
        <f>ภาคตะวันออก2562!LT11</f>
        <v>2.11</v>
      </c>
      <c r="AC40" s="1034">
        <f>ภาคตะวันออก2562!LR12</f>
        <v>667268</v>
      </c>
      <c r="AD40" s="1059">
        <f>ภาคตะวันออก2562!LS12</f>
        <v>653687</v>
      </c>
      <c r="AE40" s="1035">
        <f>ภาคตะวันออก2562!LT12</f>
        <v>2.08</v>
      </c>
    </row>
    <row r="41" spans="1:31" s="1037" customFormat="1" ht="21.75" thickTop="1" x14ac:dyDescent="0.35">
      <c r="A41" s="989"/>
      <c r="B41" s="1036"/>
      <c r="C41" s="1036"/>
      <c r="D41" s="1036"/>
      <c r="E41" s="1036"/>
      <c r="F41" s="1036"/>
      <c r="G41" s="1036"/>
      <c r="H41" s="1036"/>
      <c r="I41" s="1036"/>
      <c r="J41" s="1036"/>
      <c r="K41" s="1036"/>
      <c r="L41" s="1036"/>
      <c r="M41" s="1036"/>
      <c r="N41" s="1036"/>
      <c r="O41" s="1036"/>
      <c r="P41" s="1036"/>
      <c r="Q41" s="1036"/>
      <c r="R41" s="1036"/>
      <c r="S41" s="1036"/>
      <c r="T41" s="1036"/>
      <c r="U41" s="1036"/>
      <c r="V41" s="1036"/>
      <c r="W41" s="1036"/>
      <c r="X41" s="1036"/>
      <c r="Y41" s="1036"/>
      <c r="Z41" s="1036"/>
      <c r="AA41" s="1036"/>
      <c r="AB41" s="1036"/>
      <c r="AC41" s="1036"/>
      <c r="AD41" s="1036"/>
      <c r="AE41" s="1036"/>
    </row>
    <row r="42" spans="1:31" s="1037" customFormat="1" x14ac:dyDescent="0.35">
      <c r="A42" s="989"/>
      <c r="B42" s="1036"/>
      <c r="C42" s="1036"/>
      <c r="D42" s="1036"/>
      <c r="E42" s="1036"/>
      <c r="F42" s="1036"/>
      <c r="G42" s="1036"/>
      <c r="H42" s="1036"/>
      <c r="I42" s="1036"/>
      <c r="J42" s="1036"/>
      <c r="K42" s="1036"/>
      <c r="L42" s="1036"/>
      <c r="M42" s="1036"/>
      <c r="N42" s="1036"/>
      <c r="O42" s="1036"/>
      <c r="P42" s="1036"/>
      <c r="Q42" s="1036"/>
      <c r="R42" s="1036"/>
      <c r="S42" s="1036"/>
      <c r="T42" s="1036"/>
      <c r="U42" s="1036"/>
      <c r="V42" s="1036"/>
      <c r="W42" s="1036"/>
      <c r="X42" s="1036"/>
      <c r="Y42" s="1036"/>
      <c r="Z42" s="1036"/>
      <c r="AA42" s="1036"/>
      <c r="AB42" s="1036"/>
      <c r="AC42" s="1036"/>
      <c r="AD42" s="1036"/>
      <c r="AE42" s="1036"/>
    </row>
    <row r="43" spans="1:31" s="1037" customFormat="1" ht="21.75" thickBot="1" x14ac:dyDescent="0.4"/>
    <row r="44" spans="1:31" ht="21.75" customHeight="1" thickTop="1" x14ac:dyDescent="0.35">
      <c r="A44" s="1733" t="s">
        <v>79</v>
      </c>
      <c r="B44" s="1718" t="s">
        <v>4</v>
      </c>
      <c r="C44" s="1719"/>
      <c r="D44" s="1720"/>
      <c r="E44" s="1737" t="s">
        <v>7</v>
      </c>
      <c r="F44" s="1738"/>
      <c r="G44" s="1739"/>
      <c r="H44" s="1718" t="s">
        <v>158</v>
      </c>
      <c r="I44" s="1719"/>
      <c r="J44" s="1720"/>
      <c r="K44" s="1737" t="s">
        <v>164</v>
      </c>
      <c r="L44" s="1738"/>
      <c r="M44" s="1739"/>
      <c r="N44" s="1718" t="s">
        <v>352</v>
      </c>
      <c r="O44" s="1719"/>
      <c r="P44" s="1720"/>
      <c r="Q44" s="1740"/>
      <c r="R44" s="1740"/>
      <c r="S44" s="1740"/>
      <c r="W44" s="1740"/>
      <c r="X44" s="1740"/>
      <c r="Y44" s="1740"/>
      <c r="Z44" s="1740"/>
      <c r="AA44" s="1740"/>
      <c r="AB44" s="1740"/>
      <c r="AC44" s="1740"/>
      <c r="AD44" s="1740"/>
      <c r="AE44" s="1740"/>
    </row>
    <row r="45" spans="1:31" ht="21.75" thickBot="1" x14ac:dyDescent="0.4">
      <c r="A45" s="1735"/>
      <c r="B45" s="1023">
        <v>2018</v>
      </c>
      <c r="C45" s="1024">
        <v>2017</v>
      </c>
      <c r="D45" s="1025" t="s">
        <v>25</v>
      </c>
      <c r="E45" s="1038">
        <v>2018</v>
      </c>
      <c r="F45" s="1039">
        <v>2017</v>
      </c>
      <c r="G45" s="1040" t="s">
        <v>25</v>
      </c>
      <c r="H45" s="1026">
        <v>2018</v>
      </c>
      <c r="I45" s="1024">
        <v>2017</v>
      </c>
      <c r="J45" s="1025" t="s">
        <v>25</v>
      </c>
      <c r="K45" s="1038">
        <v>2018</v>
      </c>
      <c r="L45" s="1039">
        <v>2017</v>
      </c>
      <c r="M45" s="1040" t="s">
        <v>25</v>
      </c>
      <c r="N45" s="1026">
        <v>2018</v>
      </c>
      <c r="O45" s="1024">
        <v>2017</v>
      </c>
      <c r="P45" s="1025" t="s">
        <v>25</v>
      </c>
      <c r="Q45" s="1044"/>
      <c r="R45" s="1045"/>
      <c r="S45" s="1046"/>
      <c r="T45" s="1044"/>
      <c r="U45" s="1045"/>
      <c r="V45" s="1046"/>
      <c r="W45" s="1044"/>
      <c r="X45" s="1045"/>
      <c r="Y45" s="1046"/>
      <c r="Z45" s="1044"/>
      <c r="AA45" s="1045"/>
      <c r="AB45" s="1046"/>
      <c r="AC45" s="1044"/>
      <c r="AD45" s="1045"/>
      <c r="AE45" s="1046"/>
    </row>
    <row r="46" spans="1:31" ht="21.75" thickTop="1" x14ac:dyDescent="0.35">
      <c r="A46" s="1031" t="s">
        <v>219</v>
      </c>
      <c r="B46" s="1022">
        <f>'1.รวมชลบุรี'!B13</f>
        <v>3.62</v>
      </c>
      <c r="C46" s="1058">
        <f>'1.รวมชลบุรี'!C13</f>
        <v>3.63</v>
      </c>
      <c r="D46" s="1032">
        <f>'1.รวมชลบุรี'!D13</f>
        <v>-0.01</v>
      </c>
      <c r="E46" s="1022">
        <f>'1.รวมชลบุรี'!CF13</f>
        <v>3.16</v>
      </c>
      <c r="F46" s="1058">
        <f>'1.รวมชลบุรี'!CG13</f>
        <v>3.15</v>
      </c>
      <c r="G46" s="1032">
        <f>'1.รวมชลบุรี'!CH13</f>
        <v>0.01</v>
      </c>
      <c r="H46" s="1037">
        <f>'1.รวมชลบุรี'!FJ13</f>
        <v>2.91</v>
      </c>
      <c r="I46" s="1060">
        <f>'1.รวมชลบุรี'!FK13</f>
        <v>2.92</v>
      </c>
      <c r="J46" s="1041">
        <f>'1.รวมชลบุรี'!FL13</f>
        <v>-0.01</v>
      </c>
      <c r="K46" s="1022">
        <f>'1.รวมชลบุรี'!IN13</f>
        <v>3.89</v>
      </c>
      <c r="L46" s="1058">
        <f>'1.รวมชลบุรี'!IO13</f>
        <v>3.82</v>
      </c>
      <c r="M46" s="1031">
        <f>'1.รวมชลบุรี'!IP13</f>
        <v>7.0000000000000007E-2</v>
      </c>
      <c r="N46" s="1022">
        <f>'1.รวมชลบุรี'!LR13</f>
        <v>3.41</v>
      </c>
      <c r="O46" s="1058">
        <f>'1.รวมชลบุรี'!LS13</f>
        <v>3.4</v>
      </c>
      <c r="P46" s="1031">
        <f>'1.รวมชลบุรี'!LT13</f>
        <v>0.01</v>
      </c>
      <c r="Q46" s="1043"/>
      <c r="R46" s="1043"/>
      <c r="S46" s="1043"/>
      <c r="T46" s="1036"/>
      <c r="U46" s="1036"/>
      <c r="V46" s="1036"/>
      <c r="W46" s="1036"/>
      <c r="X46" s="1036"/>
      <c r="Y46" s="1036"/>
      <c r="Z46" s="1036"/>
      <c r="AA46" s="1036"/>
      <c r="AB46" s="1036"/>
      <c r="AC46" s="1036"/>
      <c r="AD46" s="1036"/>
      <c r="AE46" s="1036"/>
    </row>
    <row r="47" spans="1:31" x14ac:dyDescent="0.35">
      <c r="A47" s="1032" t="s">
        <v>202</v>
      </c>
      <c r="B47" s="1022">
        <f>จันทบุรี!B13</f>
        <v>2.39</v>
      </c>
      <c r="C47" s="1058">
        <f>จันทบุรี!C13</f>
        <v>2.42</v>
      </c>
      <c r="D47" s="1032">
        <f>จันทบุรี!D13</f>
        <v>-0.03</v>
      </c>
      <c r="E47" s="1022">
        <f>จันทบุรี!CF13</f>
        <v>2.1</v>
      </c>
      <c r="F47" s="1058">
        <f>จันทบุรี!CG13</f>
        <v>2.0499999999999998</v>
      </c>
      <c r="G47" s="1032">
        <f>จันทบุรี!CH13</f>
        <v>0.05</v>
      </c>
      <c r="H47" s="1037">
        <f>จันทบุรี!FJ13</f>
        <v>2.2799999999999998</v>
      </c>
      <c r="I47" s="1060">
        <f>จันทบุรี!FK13</f>
        <v>2.25</v>
      </c>
      <c r="J47" s="1041">
        <f>จันทบุรี!FL13</f>
        <v>0.03</v>
      </c>
      <c r="K47" s="1022">
        <f>จันทบุรี!IN13</f>
        <v>2.08</v>
      </c>
      <c r="L47" s="1061">
        <f>จันทบุรี!IO13</f>
        <v>2.06</v>
      </c>
      <c r="M47" s="1054">
        <f>จันทบุรี!IP13</f>
        <v>0.02</v>
      </c>
      <c r="N47" s="1022">
        <f>จันทบุรี!LR13</f>
        <v>2.21</v>
      </c>
      <c r="O47" s="1058">
        <f>จันทบุรี!LS13</f>
        <v>2.19</v>
      </c>
      <c r="P47" s="1032">
        <f>จันทบุรี!LT13</f>
        <v>0.02</v>
      </c>
      <c r="Q47" s="1043"/>
      <c r="R47" s="1043"/>
      <c r="S47" s="1043"/>
      <c r="T47" s="1036"/>
      <c r="U47" s="1036"/>
      <c r="V47" s="1036"/>
      <c r="W47" s="1036"/>
      <c r="X47" s="1036"/>
      <c r="Y47" s="1036"/>
      <c r="Z47" s="1036"/>
      <c r="AA47" s="1036"/>
      <c r="AB47" s="1036"/>
      <c r="AC47" s="1036"/>
      <c r="AD47" s="1036"/>
      <c r="AE47" s="1036"/>
    </row>
    <row r="48" spans="1:31" x14ac:dyDescent="0.35">
      <c r="A48" s="1032" t="s">
        <v>217</v>
      </c>
      <c r="B48" s="1022">
        <f>'2.รวมตราด'!B13</f>
        <v>3.19</v>
      </c>
      <c r="C48" s="1058">
        <f>'2.รวมตราด'!C13</f>
        <v>3.22</v>
      </c>
      <c r="D48" s="1032">
        <f>'2.รวมตราด'!D13</f>
        <v>-0.03</v>
      </c>
      <c r="E48" s="1022">
        <f>'2.รวมตราด'!CF13</f>
        <v>2.92</v>
      </c>
      <c r="F48" s="1058">
        <f>'2.รวมตราด'!CG13</f>
        <v>3.08</v>
      </c>
      <c r="G48" s="1032">
        <f>'2.รวมตราด'!CH13</f>
        <v>-0.16</v>
      </c>
      <c r="H48" s="1037">
        <f>'2.รวมตราด'!FJ13</f>
        <v>2.75</v>
      </c>
      <c r="I48" s="1060">
        <f>'2.รวมตราด'!FK13</f>
        <v>2.78</v>
      </c>
      <c r="J48" s="1041">
        <f>'2.รวมตราด'!FL13</f>
        <v>-0.03</v>
      </c>
      <c r="K48" s="1022">
        <f>'2.รวมตราด'!IN13</f>
        <v>3.15</v>
      </c>
      <c r="L48" s="1058">
        <f>'2.รวมตราด'!IO13</f>
        <v>3.2</v>
      </c>
      <c r="M48" s="1032">
        <f>'2.รวมตราด'!IP13</f>
        <v>-0.05</v>
      </c>
      <c r="N48" s="1022">
        <f>'2.รวมตราด'!LR13</f>
        <v>3.02</v>
      </c>
      <c r="O48" s="1058">
        <f>'2.รวมตราด'!LS13</f>
        <v>3.08</v>
      </c>
      <c r="P48" s="1032">
        <f>'2.รวมตราด'!LT13</f>
        <v>-0.06</v>
      </c>
      <c r="Q48" s="1043"/>
      <c r="R48" s="1043"/>
      <c r="S48" s="1043"/>
      <c r="T48" s="1036"/>
      <c r="U48" s="1036"/>
      <c r="V48" s="1036"/>
      <c r="W48" s="1036"/>
      <c r="X48" s="1036"/>
      <c r="Y48" s="1036"/>
      <c r="Z48" s="1036"/>
      <c r="AA48" s="1036"/>
      <c r="AB48" s="1036"/>
      <c r="AC48" s="1036"/>
      <c r="AD48" s="1036"/>
      <c r="AE48" s="1036"/>
    </row>
    <row r="49" spans="1:16384" x14ac:dyDescent="0.35">
      <c r="A49" s="1032" t="s">
        <v>207</v>
      </c>
      <c r="B49" s="1022">
        <f>นครนายก!B13</f>
        <v>2.16</v>
      </c>
      <c r="C49" s="1058">
        <f>นครนายก!C13</f>
        <v>2.21</v>
      </c>
      <c r="D49" s="1032">
        <f>นครนายก!D13</f>
        <v>-0.05</v>
      </c>
      <c r="E49" s="1022">
        <f>นครนายก!CF13</f>
        <v>1.99</v>
      </c>
      <c r="F49" s="1058">
        <f>นครนายก!CG13</f>
        <v>2.0699999999999998</v>
      </c>
      <c r="G49" s="1032">
        <f>นครนายก!CH13</f>
        <v>-0.08</v>
      </c>
      <c r="H49" s="1037">
        <f>นครนายก!FJ13</f>
        <v>1.52</v>
      </c>
      <c r="I49" s="1060">
        <f>นครนายก!FK13</f>
        <v>1.49</v>
      </c>
      <c r="J49" s="1041">
        <f>นครนายก!FL13</f>
        <v>0.03</v>
      </c>
      <c r="K49" s="1022">
        <f>นครนายก!IN13</f>
        <v>1.72</v>
      </c>
      <c r="L49" s="1058">
        <f>นครนายก!IO13</f>
        <v>1.66</v>
      </c>
      <c r="M49" s="1032">
        <f>นครนายก!IP13</f>
        <v>0.06</v>
      </c>
      <c r="N49" s="1022">
        <f>นครนายก!LR13</f>
        <v>1.85</v>
      </c>
      <c r="O49" s="1058">
        <f>นครนายก!LS13</f>
        <v>1.85</v>
      </c>
      <c r="P49" s="1032">
        <f>นครนายก!LT13</f>
        <v>0</v>
      </c>
      <c r="Q49" s="1043"/>
      <c r="R49" s="1043"/>
      <c r="S49" s="1043"/>
      <c r="T49" s="1036"/>
      <c r="U49" s="1036"/>
      <c r="V49" s="1036"/>
      <c r="W49" s="1036"/>
      <c r="X49" s="1036"/>
      <c r="Y49" s="1036"/>
      <c r="Z49" s="1036"/>
      <c r="AA49" s="1036"/>
      <c r="AB49" s="1036"/>
      <c r="AC49" s="1036"/>
      <c r="AD49" s="1036"/>
      <c r="AE49" s="1036"/>
    </row>
    <row r="50" spans="1:16384" x14ac:dyDescent="0.35">
      <c r="A50" s="1032" t="s">
        <v>208</v>
      </c>
      <c r="B50" s="1022">
        <f>ปราจีนบุรี!B13</f>
        <v>1.81</v>
      </c>
      <c r="C50" s="1058">
        <f>ปราจีนบุรี!C13</f>
        <v>1.95</v>
      </c>
      <c r="D50" s="1032">
        <f>ปราจีนบุรี!D13</f>
        <v>-0.14000000000000001</v>
      </c>
      <c r="E50" s="1022">
        <f>ปราจีนบุรี!CF13</f>
        <v>1.81</v>
      </c>
      <c r="F50" s="1058">
        <f>ปราจีนบุรี!CG13</f>
        <v>1.86</v>
      </c>
      <c r="G50" s="1032">
        <f>ปราจีนบุรี!CH13</f>
        <v>-0.05</v>
      </c>
      <c r="H50" s="1022">
        <f>ปราจีนบุรี!FJ13</f>
        <v>1.91</v>
      </c>
      <c r="I50" s="1058">
        <f>ปราจีนบุรี!FK13</f>
        <v>1.95</v>
      </c>
      <c r="J50" s="1032">
        <f>ปราจีนบุรี!FL13</f>
        <v>-0.04</v>
      </c>
      <c r="K50" s="1022">
        <f>ปราจีนบุรี!IN13</f>
        <v>2.1800000000000002</v>
      </c>
      <c r="L50" s="1058">
        <f>ปราจีนบุรี!IO13</f>
        <v>2.15</v>
      </c>
      <c r="M50" s="1032">
        <f>ปราจีนบุรี!IP13</f>
        <v>0.03</v>
      </c>
      <c r="N50" s="1022">
        <f>ปราจีนบุรี!LR13</f>
        <v>1.92</v>
      </c>
      <c r="O50" s="1058">
        <f>ปราจีนบุรี!LS13</f>
        <v>1.98</v>
      </c>
      <c r="P50" s="1032">
        <f>ปราจีนบุรี!LT13</f>
        <v>-0.06</v>
      </c>
      <c r="Q50" s="1036"/>
      <c r="R50" s="1043"/>
      <c r="S50" s="1043"/>
      <c r="T50" s="1036"/>
      <c r="U50" s="1036"/>
      <c r="V50" s="1036"/>
      <c r="W50" s="1036"/>
      <c r="X50" s="1036"/>
      <c r="Y50" s="1036"/>
      <c r="Z50" s="1036"/>
      <c r="AA50" s="1740"/>
      <c r="AB50" s="1740"/>
      <c r="AC50" s="1740"/>
      <c r="AD50" s="1036"/>
      <c r="AE50" s="1036"/>
    </row>
    <row r="51" spans="1:16384" x14ac:dyDescent="0.35">
      <c r="A51" s="1032" t="s">
        <v>209</v>
      </c>
      <c r="B51" s="1022">
        <f>ระยอง!B13</f>
        <v>2.15</v>
      </c>
      <c r="C51" s="1058">
        <f>ระยอง!C13</f>
        <v>2.19</v>
      </c>
      <c r="D51" s="1032">
        <f>ระยอง!D13</f>
        <v>-0.04</v>
      </c>
      <c r="E51" s="1022">
        <f>ระยอง!CF13</f>
        <v>2.0699999999999998</v>
      </c>
      <c r="F51" s="1058">
        <f>ระยอง!CG13</f>
        <v>2.15</v>
      </c>
      <c r="G51" s="1032">
        <f>ระยอง!CH13</f>
        <v>-0.08</v>
      </c>
      <c r="H51" s="1022">
        <f>ระยอง!FJ13</f>
        <v>2.15</v>
      </c>
      <c r="I51" s="1058">
        <f>ระยอง!FK13</f>
        <v>2.14</v>
      </c>
      <c r="J51" s="1032">
        <f>ระยอง!FL13</f>
        <v>0.01</v>
      </c>
      <c r="K51" s="1022">
        <f>ระยอง!IN13</f>
        <v>2.72</v>
      </c>
      <c r="L51" s="1058">
        <f>ระยอง!IO13</f>
        <v>2.76</v>
      </c>
      <c r="M51" s="1032">
        <f>ระยอง!IP13</f>
        <v>-0.04</v>
      </c>
      <c r="N51" s="1022">
        <f>ระยอง!LR13</f>
        <v>2.2799999999999998</v>
      </c>
      <c r="O51" s="1058">
        <f>ระยอง!LS13</f>
        <v>2.3199999999999998</v>
      </c>
      <c r="P51" s="1032">
        <f>ระยอง!LT13</f>
        <v>-0.04</v>
      </c>
      <c r="Q51" s="1036"/>
      <c r="R51" s="1036"/>
      <c r="S51" s="1036"/>
      <c r="T51" s="1036"/>
      <c r="U51" s="1036"/>
      <c r="V51" s="1036"/>
      <c r="W51" s="1036"/>
      <c r="X51" s="1036"/>
      <c r="Y51" s="1036"/>
      <c r="Z51" s="1036"/>
      <c r="AA51" s="1036"/>
      <c r="AB51" s="1036"/>
      <c r="AC51" s="1036"/>
      <c r="AD51" s="1036"/>
      <c r="AE51" s="1036"/>
    </row>
    <row r="52" spans="1:16384" ht="21.75" thickBot="1" x14ac:dyDescent="0.4">
      <c r="A52" s="1032" t="s">
        <v>210</v>
      </c>
      <c r="B52" s="1022">
        <f>สระแก้ว!B13</f>
        <v>1.94</v>
      </c>
      <c r="C52" s="1058">
        <f>สระแก้ว!C13</f>
        <v>1.95</v>
      </c>
      <c r="D52" s="1032">
        <f>สระแก้ว!D13</f>
        <v>-0.01</v>
      </c>
      <c r="E52" s="1022">
        <f>สระแก้ว!CF13</f>
        <v>1.93</v>
      </c>
      <c r="F52" s="1058">
        <f>สระแก้ว!CG13</f>
        <v>1.84</v>
      </c>
      <c r="G52" s="1032">
        <f>สระแก้ว!CH13</f>
        <v>0.09</v>
      </c>
      <c r="H52" s="1022">
        <f>สระแก้ว!FJ13</f>
        <v>1.99</v>
      </c>
      <c r="I52" s="1058">
        <f>สระแก้ว!FK13</f>
        <v>1.98</v>
      </c>
      <c r="J52" s="1032">
        <f>สระแก้ว!FL13</f>
        <v>0.01</v>
      </c>
      <c r="K52" s="1022">
        <f>สระแก้ว!IN13</f>
        <v>1.94</v>
      </c>
      <c r="L52" s="1058">
        <f>สระแก้ว!IO13</f>
        <v>1.98</v>
      </c>
      <c r="M52" s="1032">
        <f>สระแก้ว!IP13</f>
        <v>-0.04</v>
      </c>
      <c r="N52" s="1022">
        <f>สระแก้ว!LR13</f>
        <v>1.95</v>
      </c>
      <c r="O52" s="1058">
        <f>สระแก้ว!LS13</f>
        <v>1.94</v>
      </c>
      <c r="P52" s="1032">
        <f>สระแก้ว!LT13</f>
        <v>0.01</v>
      </c>
      <c r="Q52" s="1036"/>
      <c r="R52" s="1036"/>
      <c r="S52" s="1036"/>
      <c r="T52" s="1036"/>
      <c r="U52" s="1036"/>
      <c r="V52" s="1036"/>
      <c r="W52" s="1036"/>
      <c r="X52" s="1036"/>
      <c r="Y52" s="1036"/>
      <c r="Z52" s="1036"/>
      <c r="AA52" s="1036"/>
      <c r="AB52" s="1036"/>
      <c r="AC52" s="1036"/>
      <c r="AD52" s="1036"/>
      <c r="AE52" s="1036"/>
    </row>
    <row r="53" spans="1:16384" ht="22.5" thickTop="1" thickBot="1" x14ac:dyDescent="0.4">
      <c r="A53" s="1033" t="s">
        <v>353</v>
      </c>
      <c r="B53" s="1034">
        <f>ภาคตะวันออก2562!B13</f>
        <v>3.04</v>
      </c>
      <c r="C53" s="1059">
        <f>ภาคตะวันออก2562!C13</f>
        <v>3.08</v>
      </c>
      <c r="D53" s="1035">
        <f>ภาคตะวันออก2562!D13</f>
        <v>-0.04</v>
      </c>
      <c r="E53" s="1034">
        <f>ภาคตะวันออก2562!CF13</f>
        <v>2.72</v>
      </c>
      <c r="F53" s="1059">
        <f>ภาคตะวันออก2562!CG13</f>
        <v>2.75</v>
      </c>
      <c r="G53" s="1035">
        <f>ภาคตะวันออก2562!CH13</f>
        <v>-0.03</v>
      </c>
      <c r="H53" s="1034">
        <f>ภาคตะวันออก2562!FJ13</f>
        <v>2.5499999999999998</v>
      </c>
      <c r="I53" s="1059">
        <f>ภาคตะวันออก2562!FK13</f>
        <v>2.54</v>
      </c>
      <c r="J53" s="1035">
        <f>ภาคตะวันออก2562!FL13</f>
        <v>0.01</v>
      </c>
      <c r="K53" s="1034">
        <f>ภาคตะวันออก2562!IN13</f>
        <v>3.28</v>
      </c>
      <c r="L53" s="1059">
        <f>ภาคตะวันออก2562!IO13</f>
        <v>3.23</v>
      </c>
      <c r="M53" s="1035">
        <f>ภาคตะวันออก2562!IP13</f>
        <v>0.05</v>
      </c>
      <c r="N53" s="1034">
        <f>ภาคตะวันออก2562!LR13</f>
        <v>2.91</v>
      </c>
      <c r="O53" s="1059">
        <f>ภาคตะวันออก2562!LS13</f>
        <v>2.91</v>
      </c>
      <c r="P53" s="1035">
        <f>ภาคตะวันออก2562!LT13</f>
        <v>0</v>
      </c>
      <c r="Q53" s="1036"/>
      <c r="R53" s="1036"/>
      <c r="S53" s="1036"/>
      <c r="T53" s="1036"/>
      <c r="U53" s="1036"/>
      <c r="V53" s="1036"/>
      <c r="W53" s="1036"/>
      <c r="X53" s="1036"/>
      <c r="Y53" s="1036"/>
      <c r="Z53" s="1036"/>
      <c r="AA53" s="1036"/>
      <c r="AB53" s="1036"/>
      <c r="AC53" s="1036"/>
      <c r="AD53" s="1036"/>
      <c r="AE53" s="1036"/>
    </row>
    <row r="54" spans="1:16384" s="1037" customFormat="1" ht="21.75" thickTop="1" x14ac:dyDescent="0.35">
      <c r="A54" s="989"/>
      <c r="B54" s="1036"/>
      <c r="C54" s="1036"/>
      <c r="D54" s="1036"/>
      <c r="E54" s="1036"/>
      <c r="F54" s="1036"/>
      <c r="G54" s="1036"/>
      <c r="H54" s="1036"/>
      <c r="I54" s="1036"/>
      <c r="J54" s="1036"/>
      <c r="K54" s="1036"/>
      <c r="L54" s="1036"/>
      <c r="M54" s="1036"/>
      <c r="N54" s="1036"/>
      <c r="O54" s="1036"/>
      <c r="P54" s="1036"/>
      <c r="Q54" s="989"/>
      <c r="R54" s="1036"/>
      <c r="S54" s="1036"/>
      <c r="T54" s="1036"/>
      <c r="U54" s="1036"/>
      <c r="V54" s="1036"/>
      <c r="W54" s="1036"/>
      <c r="X54" s="1036"/>
      <c r="Y54" s="1036"/>
      <c r="Z54" s="1036"/>
      <c r="AA54" s="1036"/>
      <c r="AB54" s="1036"/>
      <c r="AC54" s="1036"/>
      <c r="AD54" s="1036"/>
      <c r="AE54" s="1036"/>
      <c r="AF54" s="1036"/>
      <c r="AG54" s="989"/>
      <c r="AH54" s="1036"/>
      <c r="AI54" s="1036"/>
      <c r="AJ54" s="1036"/>
      <c r="AK54" s="1036"/>
      <c r="AL54" s="1036"/>
      <c r="AM54" s="1036"/>
      <c r="AN54" s="1036"/>
      <c r="AO54" s="1036"/>
      <c r="AP54" s="1036"/>
      <c r="AQ54" s="1036"/>
      <c r="AR54" s="1036"/>
      <c r="AS54" s="1036"/>
      <c r="AT54" s="1036"/>
      <c r="AU54" s="1036"/>
      <c r="AV54" s="1036"/>
      <c r="AW54" s="989"/>
      <c r="AX54" s="1036"/>
      <c r="AY54" s="1036"/>
      <c r="AZ54" s="1036"/>
      <c r="BA54" s="1036"/>
      <c r="BB54" s="1036"/>
      <c r="BC54" s="1036"/>
      <c r="BD54" s="1036"/>
      <c r="BE54" s="1036"/>
      <c r="BF54" s="1036"/>
      <c r="BG54" s="1036"/>
      <c r="BH54" s="1036"/>
      <c r="BI54" s="1036"/>
      <c r="BJ54" s="1036"/>
      <c r="BK54" s="1036"/>
      <c r="BL54" s="1036"/>
      <c r="BM54" s="989"/>
      <c r="BN54" s="1036"/>
      <c r="BO54" s="1036"/>
      <c r="BP54" s="1036"/>
      <c r="BQ54" s="1036"/>
      <c r="BR54" s="1036"/>
      <c r="BS54" s="1036"/>
      <c r="BT54" s="1036"/>
      <c r="BU54" s="1036"/>
      <c r="BV54" s="1036"/>
      <c r="BW54" s="1036"/>
      <c r="BX54" s="1036"/>
      <c r="BY54" s="1036"/>
      <c r="BZ54" s="1036"/>
      <c r="CA54" s="1036"/>
      <c r="CB54" s="1036"/>
      <c r="CC54" s="989"/>
      <c r="CD54" s="1036"/>
      <c r="CE54" s="1036"/>
      <c r="CF54" s="1036"/>
      <c r="CG54" s="1036"/>
      <c r="CH54" s="1036"/>
      <c r="CI54" s="1036"/>
      <c r="CJ54" s="1036"/>
      <c r="CK54" s="1036"/>
      <c r="CL54" s="1036"/>
      <c r="CM54" s="1036"/>
      <c r="CN54" s="1036"/>
      <c r="CO54" s="1036"/>
      <c r="CP54" s="1036"/>
      <c r="CQ54" s="1036"/>
      <c r="CR54" s="1036"/>
      <c r="CS54" s="989"/>
      <c r="CT54" s="1036"/>
      <c r="CU54" s="1036"/>
      <c r="CV54" s="1036"/>
      <c r="CW54" s="1036"/>
      <c r="CX54" s="1036"/>
      <c r="CY54" s="1036"/>
      <c r="CZ54" s="1036"/>
      <c r="DA54" s="1036"/>
      <c r="DB54" s="1036"/>
      <c r="DC54" s="1036"/>
      <c r="DD54" s="1036"/>
      <c r="DE54" s="1036"/>
      <c r="DF54" s="1036"/>
      <c r="DG54" s="1036"/>
      <c r="DH54" s="1036"/>
      <c r="DI54" s="989"/>
      <c r="DJ54" s="1036"/>
      <c r="DK54" s="1036"/>
      <c r="DL54" s="1036"/>
      <c r="DM54" s="1036"/>
      <c r="DN54" s="1036"/>
      <c r="DO54" s="1036"/>
      <c r="DP54" s="1036"/>
      <c r="DQ54" s="1036"/>
      <c r="DR54" s="1036"/>
      <c r="DS54" s="1036"/>
      <c r="DT54" s="1036"/>
      <c r="DU54" s="1036"/>
      <c r="DV54" s="1036"/>
      <c r="DW54" s="1036"/>
      <c r="DX54" s="1036"/>
      <c r="DY54" s="989"/>
      <c r="DZ54" s="1036"/>
      <c r="EA54" s="1036"/>
      <c r="EB54" s="1036"/>
      <c r="EC54" s="1036"/>
      <c r="ED54" s="1036"/>
      <c r="EE54" s="1036"/>
      <c r="EF54" s="1036"/>
      <c r="EG54" s="1036"/>
      <c r="EH54" s="1036"/>
      <c r="EI54" s="1036"/>
      <c r="EJ54" s="1036"/>
      <c r="EK54" s="1036"/>
      <c r="EL54" s="1036"/>
      <c r="EM54" s="1036"/>
      <c r="EN54" s="1036"/>
      <c r="EO54" s="989"/>
      <c r="EP54" s="1036"/>
      <c r="EQ54" s="1036"/>
      <c r="ER54" s="1036"/>
      <c r="ES54" s="1036"/>
      <c r="ET54" s="1036"/>
      <c r="EU54" s="1036"/>
      <c r="EV54" s="1036"/>
      <c r="EW54" s="1036"/>
      <c r="EX54" s="1036"/>
      <c r="EY54" s="1036"/>
      <c r="EZ54" s="1036"/>
      <c r="FA54" s="1036"/>
      <c r="FB54" s="1036"/>
      <c r="FC54" s="1036"/>
      <c r="FD54" s="1036"/>
      <c r="FE54" s="989"/>
      <c r="FF54" s="1036"/>
      <c r="FG54" s="1036"/>
      <c r="FH54" s="1036"/>
      <c r="FI54" s="1036"/>
      <c r="FJ54" s="1036"/>
      <c r="FK54" s="1036"/>
      <c r="FL54" s="1036"/>
      <c r="FM54" s="1036"/>
      <c r="FN54" s="1036"/>
      <c r="FO54" s="1036"/>
      <c r="FP54" s="1036"/>
      <c r="FQ54" s="1036"/>
      <c r="FR54" s="1036"/>
      <c r="FS54" s="1036"/>
      <c r="FT54" s="1036"/>
      <c r="FU54" s="989"/>
      <c r="FV54" s="1036"/>
      <c r="FW54" s="1036"/>
      <c r="FX54" s="1036"/>
      <c r="FY54" s="1036"/>
      <c r="FZ54" s="1036"/>
      <c r="GA54" s="1036"/>
      <c r="GB54" s="1036"/>
      <c r="GC54" s="1036"/>
      <c r="GD54" s="1036"/>
      <c r="GE54" s="1036"/>
      <c r="GF54" s="1036"/>
      <c r="GG54" s="1036"/>
      <c r="GH54" s="1036"/>
      <c r="GI54" s="1036"/>
      <c r="GJ54" s="1036"/>
      <c r="GK54" s="989"/>
      <c r="GL54" s="1036"/>
      <c r="GM54" s="1036"/>
      <c r="GN54" s="1036"/>
      <c r="GO54" s="1036"/>
      <c r="GP54" s="1036"/>
      <c r="GQ54" s="1036"/>
      <c r="GR54" s="1036"/>
      <c r="GS54" s="1036"/>
      <c r="GT54" s="1036"/>
      <c r="GU54" s="1036"/>
      <c r="GV54" s="1036"/>
      <c r="GW54" s="1036"/>
      <c r="GX54" s="1036"/>
      <c r="GY54" s="1036"/>
      <c r="GZ54" s="1036"/>
      <c r="HA54" s="989"/>
      <c r="HB54" s="1036"/>
      <c r="HC54" s="1036"/>
      <c r="HD54" s="1036"/>
      <c r="HE54" s="1036"/>
      <c r="HF54" s="1036"/>
      <c r="HG54" s="1036"/>
      <c r="HH54" s="1036"/>
      <c r="HI54" s="1036"/>
      <c r="HJ54" s="1036"/>
      <c r="HK54" s="1036"/>
      <c r="HL54" s="1036"/>
      <c r="HM54" s="1036"/>
      <c r="HN54" s="1036"/>
      <c r="HO54" s="1036"/>
      <c r="HP54" s="1036"/>
      <c r="HQ54" s="989"/>
      <c r="HR54" s="1036"/>
      <c r="HS54" s="1036"/>
      <c r="HT54" s="1036"/>
      <c r="HU54" s="1036"/>
      <c r="HV54" s="1036"/>
      <c r="HW54" s="1036"/>
      <c r="HX54" s="1036"/>
      <c r="HY54" s="1036"/>
      <c r="HZ54" s="1036"/>
      <c r="IA54" s="1036"/>
      <c r="IB54" s="1036"/>
      <c r="IC54" s="1036"/>
      <c r="ID54" s="1036"/>
      <c r="IE54" s="1036"/>
      <c r="IF54" s="1036"/>
      <c r="IG54" s="989"/>
      <c r="IH54" s="1036"/>
      <c r="II54" s="1036"/>
      <c r="IJ54" s="1036"/>
      <c r="IK54" s="1036"/>
      <c r="IL54" s="1036"/>
      <c r="IM54" s="1036"/>
      <c r="IN54" s="1036"/>
      <c r="IO54" s="1036"/>
      <c r="IP54" s="1036"/>
      <c r="IQ54" s="1036"/>
      <c r="IR54" s="1036"/>
      <c r="IS54" s="1036"/>
      <c r="IT54" s="1036"/>
      <c r="IU54" s="1036"/>
      <c r="IV54" s="1036"/>
      <c r="IW54" s="989"/>
      <c r="IX54" s="1036"/>
      <c r="IY54" s="1036"/>
      <c r="IZ54" s="1036"/>
      <c r="JA54" s="1036"/>
      <c r="JB54" s="1036"/>
      <c r="JC54" s="1036"/>
      <c r="JD54" s="1036"/>
      <c r="JE54" s="1036"/>
      <c r="JF54" s="1036"/>
      <c r="JG54" s="1036"/>
      <c r="JH54" s="1036"/>
      <c r="JI54" s="1036"/>
      <c r="JJ54" s="1036"/>
      <c r="JK54" s="1036"/>
      <c r="JL54" s="1036"/>
      <c r="JM54" s="989"/>
      <c r="JN54" s="1036"/>
      <c r="JO54" s="1036"/>
      <c r="JP54" s="1036"/>
      <c r="JQ54" s="1036"/>
      <c r="JR54" s="1036"/>
      <c r="JS54" s="1036"/>
      <c r="JT54" s="1036"/>
      <c r="JU54" s="1036"/>
      <c r="JV54" s="1036"/>
      <c r="JW54" s="1036"/>
      <c r="JX54" s="1036"/>
      <c r="JY54" s="1036"/>
      <c r="JZ54" s="1036"/>
      <c r="KA54" s="1036"/>
      <c r="KB54" s="1036"/>
      <c r="KC54" s="989"/>
      <c r="KD54" s="1036"/>
      <c r="KE54" s="1036"/>
      <c r="KF54" s="1036"/>
      <c r="KG54" s="1036"/>
      <c r="KH54" s="1036"/>
      <c r="KI54" s="1036"/>
      <c r="KJ54" s="1036"/>
      <c r="KK54" s="1036"/>
      <c r="KL54" s="1036"/>
      <c r="KM54" s="1036"/>
      <c r="KN54" s="1036"/>
      <c r="KO54" s="1036"/>
      <c r="KP54" s="1036"/>
      <c r="KQ54" s="1036"/>
      <c r="KR54" s="1036"/>
      <c r="KS54" s="989"/>
      <c r="KT54" s="1036"/>
      <c r="KU54" s="1036"/>
      <c r="KV54" s="1036"/>
      <c r="KW54" s="1036"/>
      <c r="KX54" s="1036"/>
      <c r="KY54" s="1036"/>
      <c r="KZ54" s="1036"/>
      <c r="LA54" s="1036"/>
      <c r="LB54" s="1036"/>
      <c r="LC54" s="1036"/>
      <c r="LD54" s="1036"/>
      <c r="LE54" s="1036"/>
      <c r="LF54" s="1036"/>
      <c r="LG54" s="1036"/>
      <c r="LH54" s="1036"/>
      <c r="LI54" s="989"/>
      <c r="LJ54" s="1036"/>
      <c r="LK54" s="1036"/>
      <c r="LL54" s="1036"/>
      <c r="LM54" s="1036"/>
      <c r="LN54" s="1036"/>
      <c r="LO54" s="1036"/>
      <c r="LP54" s="1036"/>
      <c r="LQ54" s="1036"/>
      <c r="LR54" s="1036"/>
      <c r="LS54" s="1036"/>
      <c r="LT54" s="1036"/>
      <c r="LU54" s="1036"/>
      <c r="LV54" s="1036"/>
      <c r="LW54" s="1036"/>
      <c r="LX54" s="1036"/>
      <c r="LY54" s="989"/>
      <c r="LZ54" s="1036"/>
      <c r="MA54" s="1036"/>
      <c r="MB54" s="1036"/>
      <c r="MC54" s="1036"/>
      <c r="MD54" s="1036"/>
      <c r="ME54" s="1036"/>
      <c r="MF54" s="1036"/>
      <c r="MG54" s="1036"/>
      <c r="MH54" s="1036"/>
      <c r="MI54" s="1036"/>
      <c r="MJ54" s="1036"/>
      <c r="MK54" s="1036"/>
      <c r="ML54" s="1036"/>
      <c r="MM54" s="1036"/>
      <c r="MN54" s="1036"/>
      <c r="MO54" s="989"/>
      <c r="MP54" s="1036"/>
      <c r="MQ54" s="1036"/>
      <c r="MR54" s="1036"/>
      <c r="MS54" s="1036"/>
      <c r="MT54" s="1036"/>
      <c r="MU54" s="1036"/>
      <c r="MV54" s="1036"/>
      <c r="MW54" s="1036"/>
      <c r="MX54" s="1036"/>
      <c r="MY54" s="1036"/>
      <c r="MZ54" s="1036"/>
      <c r="NA54" s="1036"/>
      <c r="NB54" s="1036"/>
      <c r="NC54" s="1036"/>
      <c r="ND54" s="1036"/>
      <c r="NE54" s="989"/>
      <c r="NF54" s="1036"/>
      <c r="NG54" s="1036"/>
      <c r="NH54" s="1036"/>
      <c r="NI54" s="1036"/>
      <c r="NJ54" s="1036"/>
      <c r="NK54" s="1036"/>
      <c r="NL54" s="1036"/>
      <c r="NM54" s="1036"/>
      <c r="NN54" s="1036"/>
      <c r="NO54" s="1036"/>
      <c r="NP54" s="1036"/>
      <c r="NQ54" s="1036"/>
      <c r="NR54" s="1036"/>
      <c r="NS54" s="1036"/>
      <c r="NT54" s="1036"/>
      <c r="NU54" s="989"/>
      <c r="NV54" s="1036"/>
      <c r="NW54" s="1036"/>
      <c r="NX54" s="1036"/>
      <c r="NY54" s="1036"/>
      <c r="NZ54" s="1036"/>
      <c r="OA54" s="1036"/>
      <c r="OB54" s="1036"/>
      <c r="OC54" s="1036"/>
      <c r="OD54" s="1036"/>
      <c r="OE54" s="1036"/>
      <c r="OF54" s="1036"/>
      <c r="OG54" s="1036"/>
      <c r="OH54" s="1036"/>
      <c r="OI54" s="1036"/>
      <c r="OJ54" s="1036"/>
      <c r="OK54" s="989"/>
      <c r="OL54" s="1036"/>
      <c r="OM54" s="1036"/>
      <c r="ON54" s="1036"/>
      <c r="OO54" s="1036"/>
      <c r="OP54" s="1036"/>
      <c r="OQ54" s="1036"/>
      <c r="OR54" s="1036"/>
      <c r="OS54" s="1036"/>
      <c r="OT54" s="1036"/>
      <c r="OU54" s="1036"/>
      <c r="OV54" s="1036"/>
      <c r="OW54" s="1036"/>
      <c r="OX54" s="1036"/>
      <c r="OY54" s="1036"/>
      <c r="OZ54" s="1036"/>
      <c r="PA54" s="989"/>
      <c r="PB54" s="1036"/>
      <c r="PC54" s="1036"/>
      <c r="PD54" s="1036"/>
      <c r="PE54" s="1036"/>
      <c r="PF54" s="1036"/>
      <c r="PG54" s="1036"/>
      <c r="PH54" s="1036"/>
      <c r="PI54" s="1036"/>
      <c r="PJ54" s="1036"/>
      <c r="PK54" s="1036"/>
      <c r="PL54" s="1036"/>
      <c r="PM54" s="1036"/>
      <c r="PN54" s="1036"/>
      <c r="PO54" s="1036"/>
      <c r="PP54" s="1036"/>
      <c r="PQ54" s="989"/>
      <c r="PR54" s="1036"/>
      <c r="PS54" s="1036"/>
      <c r="PT54" s="1036"/>
      <c r="PU54" s="1036"/>
      <c r="PV54" s="1036"/>
      <c r="PW54" s="1036"/>
      <c r="PX54" s="1036"/>
      <c r="PY54" s="1036"/>
      <c r="PZ54" s="1036"/>
      <c r="QA54" s="1036"/>
      <c r="QB54" s="1036"/>
      <c r="QC54" s="1036"/>
      <c r="QD54" s="1036"/>
      <c r="QE54" s="1036"/>
      <c r="QF54" s="1036"/>
      <c r="QG54" s="989"/>
      <c r="QH54" s="1036"/>
      <c r="QI54" s="1036"/>
      <c r="QJ54" s="1036"/>
      <c r="QK54" s="1036"/>
      <c r="QL54" s="1036"/>
      <c r="QM54" s="1036"/>
      <c r="QN54" s="1036"/>
      <c r="QO54" s="1036"/>
      <c r="QP54" s="1036"/>
      <c r="QQ54" s="1036"/>
      <c r="QR54" s="1036"/>
      <c r="QS54" s="1036"/>
      <c r="QT54" s="1036"/>
      <c r="QU54" s="1036"/>
      <c r="QV54" s="1036"/>
      <c r="QW54" s="989"/>
      <c r="QX54" s="1036"/>
      <c r="QY54" s="1036"/>
      <c r="QZ54" s="1036"/>
      <c r="RA54" s="1036"/>
      <c r="RB54" s="1036"/>
      <c r="RC54" s="1036"/>
      <c r="RD54" s="1036"/>
      <c r="RE54" s="1036"/>
      <c r="RF54" s="1036"/>
      <c r="RG54" s="1036"/>
      <c r="RH54" s="1036"/>
      <c r="RI54" s="1036"/>
      <c r="RJ54" s="1036"/>
      <c r="RK54" s="1036"/>
      <c r="RL54" s="1036"/>
      <c r="RM54" s="989"/>
      <c r="RN54" s="1036"/>
      <c r="RO54" s="1036"/>
      <c r="RP54" s="1036"/>
      <c r="RQ54" s="1036"/>
      <c r="RR54" s="1036"/>
      <c r="RS54" s="1036"/>
      <c r="RT54" s="1036"/>
      <c r="RU54" s="1036"/>
      <c r="RV54" s="1036"/>
      <c r="RW54" s="1036"/>
      <c r="RX54" s="1036"/>
      <c r="RY54" s="1036"/>
      <c r="RZ54" s="1036"/>
      <c r="SA54" s="1036"/>
      <c r="SB54" s="1036"/>
      <c r="SC54" s="989"/>
      <c r="SD54" s="1036"/>
      <c r="SE54" s="1036"/>
      <c r="SF54" s="1036"/>
      <c r="SG54" s="1036"/>
      <c r="SH54" s="1036"/>
      <c r="SI54" s="1036"/>
      <c r="SJ54" s="1036"/>
      <c r="SK54" s="1036"/>
      <c r="SL54" s="1036"/>
      <c r="SM54" s="1036"/>
      <c r="SN54" s="1036"/>
      <c r="SO54" s="1036"/>
      <c r="SP54" s="1036"/>
      <c r="SQ54" s="1036"/>
      <c r="SR54" s="1036"/>
      <c r="SS54" s="989"/>
      <c r="ST54" s="1036"/>
      <c r="SU54" s="1036"/>
      <c r="SV54" s="1036"/>
      <c r="SW54" s="1036"/>
      <c r="SX54" s="1036"/>
      <c r="SY54" s="1036"/>
      <c r="SZ54" s="1036"/>
      <c r="TA54" s="1036"/>
      <c r="TB54" s="1036"/>
      <c r="TC54" s="1036"/>
      <c r="TD54" s="1036"/>
      <c r="TE54" s="1036"/>
      <c r="TF54" s="1036"/>
      <c r="TG54" s="1036"/>
      <c r="TH54" s="1036"/>
      <c r="TI54" s="989"/>
      <c r="TJ54" s="1036"/>
      <c r="TK54" s="1036"/>
      <c r="TL54" s="1036"/>
      <c r="TM54" s="1036"/>
      <c r="TN54" s="1036"/>
      <c r="TO54" s="1036"/>
      <c r="TP54" s="1036"/>
      <c r="TQ54" s="1036"/>
      <c r="TR54" s="1036"/>
      <c r="TS54" s="1036"/>
      <c r="TT54" s="1036"/>
      <c r="TU54" s="1036"/>
      <c r="TV54" s="1036"/>
      <c r="TW54" s="1036"/>
      <c r="TX54" s="1036"/>
      <c r="TY54" s="989"/>
      <c r="TZ54" s="1036"/>
      <c r="UA54" s="1036"/>
      <c r="UB54" s="1036"/>
      <c r="UC54" s="1036"/>
      <c r="UD54" s="1036"/>
      <c r="UE54" s="1036"/>
      <c r="UF54" s="1036"/>
      <c r="UG54" s="1036"/>
      <c r="UH54" s="1036"/>
      <c r="UI54" s="1036"/>
      <c r="UJ54" s="1036"/>
      <c r="UK54" s="1036"/>
      <c r="UL54" s="1036"/>
      <c r="UM54" s="1036"/>
      <c r="UN54" s="1036"/>
      <c r="UO54" s="989"/>
      <c r="UP54" s="1036"/>
      <c r="UQ54" s="1036"/>
      <c r="UR54" s="1036"/>
      <c r="US54" s="1036"/>
      <c r="UT54" s="1036"/>
      <c r="UU54" s="1036"/>
      <c r="UV54" s="1036"/>
      <c r="UW54" s="1036"/>
      <c r="UX54" s="1036"/>
      <c r="UY54" s="1036"/>
      <c r="UZ54" s="1036"/>
      <c r="VA54" s="1036"/>
      <c r="VB54" s="1036"/>
      <c r="VC54" s="1036"/>
      <c r="VD54" s="1036"/>
      <c r="VE54" s="989"/>
      <c r="VF54" s="1036"/>
      <c r="VG54" s="1036"/>
      <c r="VH54" s="1036"/>
      <c r="VI54" s="1036"/>
      <c r="VJ54" s="1036"/>
      <c r="VK54" s="1036"/>
      <c r="VL54" s="1036"/>
      <c r="VM54" s="1036"/>
      <c r="VN54" s="1036"/>
      <c r="VO54" s="1036"/>
      <c r="VP54" s="1036"/>
      <c r="VQ54" s="1036"/>
      <c r="VR54" s="1036"/>
      <c r="VS54" s="1036"/>
      <c r="VT54" s="1036"/>
      <c r="VU54" s="989"/>
      <c r="VV54" s="1036"/>
      <c r="VW54" s="1036"/>
      <c r="VX54" s="1036"/>
      <c r="VY54" s="1036"/>
      <c r="VZ54" s="1036"/>
      <c r="WA54" s="1036"/>
      <c r="WB54" s="1036"/>
      <c r="WC54" s="1036"/>
      <c r="WD54" s="1036"/>
      <c r="WE54" s="1036"/>
      <c r="WF54" s="1036"/>
      <c r="WG54" s="1036"/>
      <c r="WH54" s="1036"/>
      <c r="WI54" s="1036"/>
      <c r="WJ54" s="1036"/>
      <c r="WK54" s="989"/>
      <c r="WL54" s="1036"/>
      <c r="WM54" s="1036"/>
      <c r="WN54" s="1036"/>
      <c r="WO54" s="1036"/>
      <c r="WP54" s="1036"/>
      <c r="WQ54" s="1036"/>
      <c r="WR54" s="1036"/>
      <c r="WS54" s="1036"/>
      <c r="WT54" s="1036"/>
      <c r="WU54" s="1036"/>
      <c r="WV54" s="1036"/>
      <c r="WW54" s="1036"/>
      <c r="WX54" s="1036"/>
      <c r="WY54" s="1036"/>
      <c r="WZ54" s="1036"/>
      <c r="XA54" s="989"/>
      <c r="XB54" s="1036"/>
      <c r="XC54" s="1036"/>
      <c r="XD54" s="1036"/>
      <c r="XE54" s="1036"/>
      <c r="XF54" s="1036"/>
      <c r="XG54" s="1036"/>
      <c r="XH54" s="1036"/>
      <c r="XI54" s="1036"/>
      <c r="XJ54" s="1036"/>
      <c r="XK54" s="1036"/>
      <c r="XL54" s="1036"/>
      <c r="XM54" s="1036"/>
      <c r="XN54" s="1036"/>
      <c r="XO54" s="1036"/>
      <c r="XP54" s="1036"/>
      <c r="XQ54" s="989"/>
      <c r="XR54" s="1036"/>
      <c r="XS54" s="1036"/>
      <c r="XT54" s="1036"/>
      <c r="XU54" s="1036"/>
      <c r="XV54" s="1036"/>
      <c r="XW54" s="1036"/>
      <c r="XX54" s="1036"/>
      <c r="XY54" s="1036"/>
      <c r="XZ54" s="1036"/>
      <c r="YA54" s="1036"/>
      <c r="YB54" s="1036"/>
      <c r="YC54" s="1036"/>
      <c r="YD54" s="1036"/>
      <c r="YE54" s="1036"/>
      <c r="YF54" s="1036"/>
      <c r="YG54" s="989"/>
      <c r="YH54" s="1036"/>
      <c r="YI54" s="1036"/>
      <c r="YJ54" s="1036"/>
      <c r="YK54" s="1036"/>
      <c r="YL54" s="1036"/>
      <c r="YM54" s="1036"/>
      <c r="YN54" s="1036"/>
      <c r="YO54" s="1036"/>
      <c r="YP54" s="1036"/>
      <c r="YQ54" s="1036"/>
      <c r="YR54" s="1036"/>
      <c r="YS54" s="1036"/>
      <c r="YT54" s="1036"/>
      <c r="YU54" s="1036"/>
      <c r="YV54" s="1036"/>
      <c r="YW54" s="989"/>
      <c r="YX54" s="1036"/>
      <c r="YY54" s="1036"/>
      <c r="YZ54" s="1036"/>
      <c r="ZA54" s="1036"/>
      <c r="ZB54" s="1036"/>
      <c r="ZC54" s="1036"/>
      <c r="ZD54" s="1036"/>
      <c r="ZE54" s="1036"/>
      <c r="ZF54" s="1036"/>
      <c r="ZG54" s="1036"/>
      <c r="ZH54" s="1036"/>
      <c r="ZI54" s="1036"/>
      <c r="ZJ54" s="1036"/>
      <c r="ZK54" s="1036"/>
      <c r="ZL54" s="1036"/>
      <c r="ZM54" s="989"/>
      <c r="ZN54" s="1036"/>
      <c r="ZO54" s="1036"/>
      <c r="ZP54" s="1036"/>
      <c r="ZQ54" s="1036"/>
      <c r="ZR54" s="1036"/>
      <c r="ZS54" s="1036"/>
      <c r="ZT54" s="1036"/>
      <c r="ZU54" s="1036"/>
      <c r="ZV54" s="1036"/>
      <c r="ZW54" s="1036"/>
      <c r="ZX54" s="1036"/>
      <c r="ZY54" s="1036"/>
      <c r="ZZ54" s="1036"/>
      <c r="AAA54" s="1036"/>
      <c r="AAB54" s="1036"/>
      <c r="AAC54" s="989"/>
      <c r="AAD54" s="1036"/>
      <c r="AAE54" s="1036"/>
      <c r="AAF54" s="1036"/>
      <c r="AAG54" s="1036"/>
      <c r="AAH54" s="1036"/>
      <c r="AAI54" s="1036"/>
      <c r="AAJ54" s="1036"/>
      <c r="AAK54" s="1036"/>
      <c r="AAL54" s="1036"/>
      <c r="AAM54" s="1036"/>
      <c r="AAN54" s="1036"/>
      <c r="AAO54" s="1036"/>
      <c r="AAP54" s="1036"/>
      <c r="AAQ54" s="1036"/>
      <c r="AAR54" s="1036"/>
      <c r="AAS54" s="989"/>
      <c r="AAT54" s="1036"/>
      <c r="AAU54" s="1036"/>
      <c r="AAV54" s="1036"/>
      <c r="AAW54" s="1036"/>
      <c r="AAX54" s="1036"/>
      <c r="AAY54" s="1036"/>
      <c r="AAZ54" s="1036"/>
      <c r="ABA54" s="1036"/>
      <c r="ABB54" s="1036"/>
      <c r="ABC54" s="1036"/>
      <c r="ABD54" s="1036"/>
      <c r="ABE54" s="1036"/>
      <c r="ABF54" s="1036"/>
      <c r="ABG54" s="1036"/>
      <c r="ABH54" s="1036"/>
      <c r="ABI54" s="989"/>
      <c r="ABJ54" s="1036"/>
      <c r="ABK54" s="1036"/>
      <c r="ABL54" s="1036"/>
      <c r="ABM54" s="1036"/>
      <c r="ABN54" s="1036"/>
      <c r="ABO54" s="1036"/>
      <c r="ABP54" s="1036"/>
      <c r="ABQ54" s="1036"/>
      <c r="ABR54" s="1036"/>
      <c r="ABS54" s="1036"/>
      <c r="ABT54" s="1036"/>
      <c r="ABU54" s="1036"/>
      <c r="ABV54" s="1036"/>
      <c r="ABW54" s="1036"/>
      <c r="ABX54" s="1036"/>
      <c r="ABY54" s="989"/>
      <c r="ABZ54" s="1036"/>
      <c r="ACA54" s="1036"/>
      <c r="ACB54" s="1036"/>
      <c r="ACC54" s="1036"/>
      <c r="ACD54" s="1036"/>
      <c r="ACE54" s="1036"/>
      <c r="ACF54" s="1036"/>
      <c r="ACG54" s="1036"/>
      <c r="ACH54" s="1036"/>
      <c r="ACI54" s="1036"/>
      <c r="ACJ54" s="1036"/>
      <c r="ACK54" s="1036"/>
      <c r="ACL54" s="1036"/>
      <c r="ACM54" s="1036"/>
      <c r="ACN54" s="1036"/>
      <c r="ACO54" s="989"/>
      <c r="ACP54" s="1036"/>
      <c r="ACQ54" s="1036"/>
      <c r="ACR54" s="1036"/>
      <c r="ACS54" s="1036"/>
      <c r="ACT54" s="1036"/>
      <c r="ACU54" s="1036"/>
      <c r="ACV54" s="1036"/>
      <c r="ACW54" s="1036"/>
      <c r="ACX54" s="1036"/>
      <c r="ACY54" s="1036"/>
      <c r="ACZ54" s="1036"/>
      <c r="ADA54" s="1036"/>
      <c r="ADB54" s="1036"/>
      <c r="ADC54" s="1036"/>
      <c r="ADD54" s="1036"/>
      <c r="ADE54" s="989"/>
      <c r="ADF54" s="1036"/>
      <c r="ADG54" s="1036"/>
      <c r="ADH54" s="1036"/>
      <c r="ADI54" s="1036"/>
      <c r="ADJ54" s="1036"/>
      <c r="ADK54" s="1036"/>
      <c r="ADL54" s="1036"/>
      <c r="ADM54" s="1036"/>
      <c r="ADN54" s="1036"/>
      <c r="ADO54" s="1036"/>
      <c r="ADP54" s="1036"/>
      <c r="ADQ54" s="1036"/>
      <c r="ADR54" s="1036"/>
      <c r="ADS54" s="1036"/>
      <c r="ADT54" s="1036"/>
      <c r="ADU54" s="989"/>
      <c r="ADV54" s="1036"/>
      <c r="ADW54" s="1036"/>
      <c r="ADX54" s="1036"/>
      <c r="ADY54" s="1036"/>
      <c r="ADZ54" s="1036"/>
      <c r="AEA54" s="1036"/>
      <c r="AEB54" s="1036"/>
      <c r="AEC54" s="1036"/>
      <c r="AED54" s="1036"/>
      <c r="AEE54" s="1036"/>
      <c r="AEF54" s="1036"/>
      <c r="AEG54" s="1036"/>
      <c r="AEH54" s="1036"/>
      <c r="AEI54" s="1036"/>
      <c r="AEJ54" s="1036"/>
      <c r="AEK54" s="989"/>
      <c r="AEL54" s="1036"/>
      <c r="AEM54" s="1036"/>
      <c r="AEN54" s="1036"/>
      <c r="AEO54" s="1036"/>
      <c r="AEP54" s="1036"/>
      <c r="AEQ54" s="1036"/>
      <c r="AER54" s="1036"/>
      <c r="AES54" s="1036"/>
      <c r="AET54" s="1036"/>
      <c r="AEU54" s="1036"/>
      <c r="AEV54" s="1036"/>
      <c r="AEW54" s="1036"/>
      <c r="AEX54" s="1036"/>
      <c r="AEY54" s="1036"/>
      <c r="AEZ54" s="1036"/>
      <c r="AFA54" s="989"/>
      <c r="AFB54" s="1036"/>
      <c r="AFC54" s="1036"/>
      <c r="AFD54" s="1036"/>
      <c r="AFE54" s="1036"/>
      <c r="AFF54" s="1036"/>
      <c r="AFG54" s="1036"/>
      <c r="AFH54" s="1036"/>
      <c r="AFI54" s="1036"/>
      <c r="AFJ54" s="1036"/>
      <c r="AFK54" s="1036"/>
      <c r="AFL54" s="1036"/>
      <c r="AFM54" s="1036"/>
      <c r="AFN54" s="1036"/>
      <c r="AFO54" s="1036"/>
      <c r="AFP54" s="1036"/>
      <c r="AFQ54" s="989"/>
      <c r="AFR54" s="1036"/>
      <c r="AFS54" s="1036"/>
      <c r="AFT54" s="1036"/>
      <c r="AFU54" s="1036"/>
      <c r="AFV54" s="1036"/>
      <c r="AFW54" s="1036"/>
      <c r="AFX54" s="1036"/>
      <c r="AFY54" s="1036"/>
      <c r="AFZ54" s="1036"/>
      <c r="AGA54" s="1036"/>
      <c r="AGB54" s="1036"/>
      <c r="AGC54" s="1036"/>
      <c r="AGD54" s="1036"/>
      <c r="AGE54" s="1036"/>
      <c r="AGF54" s="1036"/>
      <c r="AGG54" s="989"/>
      <c r="AGH54" s="1036"/>
      <c r="AGI54" s="1036"/>
      <c r="AGJ54" s="1036"/>
      <c r="AGK54" s="1036"/>
      <c r="AGL54" s="1036"/>
      <c r="AGM54" s="1036"/>
      <c r="AGN54" s="1036"/>
      <c r="AGO54" s="1036"/>
      <c r="AGP54" s="1036"/>
      <c r="AGQ54" s="1036"/>
      <c r="AGR54" s="1036"/>
      <c r="AGS54" s="1036"/>
      <c r="AGT54" s="1036"/>
      <c r="AGU54" s="1036"/>
      <c r="AGV54" s="1036"/>
      <c r="AGW54" s="989"/>
      <c r="AGX54" s="1036"/>
      <c r="AGY54" s="1036"/>
      <c r="AGZ54" s="1036"/>
      <c r="AHA54" s="1036"/>
      <c r="AHB54" s="1036"/>
      <c r="AHC54" s="1036"/>
      <c r="AHD54" s="1036"/>
      <c r="AHE54" s="1036"/>
      <c r="AHF54" s="1036"/>
      <c r="AHG54" s="1036"/>
      <c r="AHH54" s="1036"/>
      <c r="AHI54" s="1036"/>
      <c r="AHJ54" s="1036"/>
      <c r="AHK54" s="1036"/>
      <c r="AHL54" s="1036"/>
      <c r="AHM54" s="989"/>
      <c r="AHN54" s="1036"/>
      <c r="AHO54" s="1036"/>
      <c r="AHP54" s="1036"/>
      <c r="AHQ54" s="1036"/>
      <c r="AHR54" s="1036"/>
      <c r="AHS54" s="1036"/>
      <c r="AHT54" s="1036"/>
      <c r="AHU54" s="1036"/>
      <c r="AHV54" s="1036"/>
      <c r="AHW54" s="1036"/>
      <c r="AHX54" s="1036"/>
      <c r="AHY54" s="1036"/>
      <c r="AHZ54" s="1036"/>
      <c r="AIA54" s="1036"/>
      <c r="AIB54" s="1036"/>
      <c r="AIC54" s="989"/>
      <c r="AID54" s="1036"/>
      <c r="AIE54" s="1036"/>
      <c r="AIF54" s="1036"/>
      <c r="AIG54" s="1036"/>
      <c r="AIH54" s="1036"/>
      <c r="AII54" s="1036"/>
      <c r="AIJ54" s="1036"/>
      <c r="AIK54" s="1036"/>
      <c r="AIL54" s="1036"/>
      <c r="AIM54" s="1036"/>
      <c r="AIN54" s="1036"/>
      <c r="AIO54" s="1036"/>
      <c r="AIP54" s="1036"/>
      <c r="AIQ54" s="1036"/>
      <c r="AIR54" s="1036"/>
      <c r="AIS54" s="989"/>
      <c r="AIT54" s="1036"/>
      <c r="AIU54" s="1036"/>
      <c r="AIV54" s="1036"/>
      <c r="AIW54" s="1036"/>
      <c r="AIX54" s="1036"/>
      <c r="AIY54" s="1036"/>
      <c r="AIZ54" s="1036"/>
      <c r="AJA54" s="1036"/>
      <c r="AJB54" s="1036"/>
      <c r="AJC54" s="1036"/>
      <c r="AJD54" s="1036"/>
      <c r="AJE54" s="1036"/>
      <c r="AJF54" s="1036"/>
      <c r="AJG54" s="1036"/>
      <c r="AJH54" s="1036"/>
      <c r="AJI54" s="989"/>
      <c r="AJJ54" s="1036"/>
      <c r="AJK54" s="1036"/>
      <c r="AJL54" s="1036"/>
      <c r="AJM54" s="1036"/>
      <c r="AJN54" s="1036"/>
      <c r="AJO54" s="1036"/>
      <c r="AJP54" s="1036"/>
      <c r="AJQ54" s="1036"/>
      <c r="AJR54" s="1036"/>
      <c r="AJS54" s="1036"/>
      <c r="AJT54" s="1036"/>
      <c r="AJU54" s="1036"/>
      <c r="AJV54" s="1036"/>
      <c r="AJW54" s="1036"/>
      <c r="AJX54" s="1036"/>
      <c r="AJY54" s="989"/>
      <c r="AJZ54" s="1036"/>
      <c r="AKA54" s="1036"/>
      <c r="AKB54" s="1036"/>
      <c r="AKC54" s="1036"/>
      <c r="AKD54" s="1036"/>
      <c r="AKE54" s="1036"/>
      <c r="AKF54" s="1036"/>
      <c r="AKG54" s="1036"/>
      <c r="AKH54" s="1036"/>
      <c r="AKI54" s="1036"/>
      <c r="AKJ54" s="1036"/>
      <c r="AKK54" s="1036"/>
      <c r="AKL54" s="1036"/>
      <c r="AKM54" s="1036"/>
      <c r="AKN54" s="1036"/>
      <c r="AKO54" s="989"/>
      <c r="AKP54" s="1036"/>
      <c r="AKQ54" s="1036"/>
      <c r="AKR54" s="1036"/>
      <c r="AKS54" s="1036"/>
      <c r="AKT54" s="1036"/>
      <c r="AKU54" s="1036"/>
      <c r="AKV54" s="1036"/>
      <c r="AKW54" s="1036"/>
      <c r="AKX54" s="1036"/>
      <c r="AKY54" s="1036"/>
      <c r="AKZ54" s="1036"/>
      <c r="ALA54" s="1036"/>
      <c r="ALB54" s="1036"/>
      <c r="ALC54" s="1036"/>
      <c r="ALD54" s="1036"/>
      <c r="ALE54" s="989"/>
      <c r="ALF54" s="1036"/>
      <c r="ALG54" s="1036"/>
      <c r="ALH54" s="1036"/>
      <c r="ALI54" s="1036"/>
      <c r="ALJ54" s="1036"/>
      <c r="ALK54" s="1036"/>
      <c r="ALL54" s="1036"/>
      <c r="ALM54" s="1036"/>
      <c r="ALN54" s="1036"/>
      <c r="ALO54" s="1036"/>
      <c r="ALP54" s="1036"/>
      <c r="ALQ54" s="1036"/>
      <c r="ALR54" s="1036"/>
      <c r="ALS54" s="1036"/>
      <c r="ALT54" s="1036"/>
      <c r="ALU54" s="989"/>
      <c r="ALV54" s="1036"/>
      <c r="ALW54" s="1036"/>
      <c r="ALX54" s="1036"/>
      <c r="ALY54" s="1036"/>
      <c r="ALZ54" s="1036"/>
      <c r="AMA54" s="1036"/>
      <c r="AMB54" s="1036"/>
      <c r="AMC54" s="1036"/>
      <c r="AMD54" s="1036"/>
      <c r="AME54" s="1036"/>
      <c r="AMF54" s="1036"/>
      <c r="AMG54" s="1036"/>
      <c r="AMH54" s="1036"/>
      <c r="AMI54" s="1036"/>
      <c r="AMJ54" s="1036"/>
      <c r="AMK54" s="989"/>
      <c r="AML54" s="1036"/>
      <c r="AMM54" s="1036"/>
      <c r="AMN54" s="1036"/>
      <c r="AMO54" s="1036"/>
      <c r="AMP54" s="1036"/>
      <c r="AMQ54" s="1036"/>
      <c r="AMR54" s="1036"/>
      <c r="AMS54" s="1036"/>
      <c r="AMT54" s="1036"/>
      <c r="AMU54" s="1036"/>
      <c r="AMV54" s="1036"/>
      <c r="AMW54" s="1036"/>
      <c r="AMX54" s="1036"/>
      <c r="AMY54" s="1036"/>
      <c r="AMZ54" s="1036"/>
      <c r="ANA54" s="989"/>
      <c r="ANB54" s="1036"/>
      <c r="ANC54" s="1036"/>
      <c r="AND54" s="1036"/>
      <c r="ANE54" s="1036"/>
      <c r="ANF54" s="1036"/>
      <c r="ANG54" s="1036"/>
      <c r="ANH54" s="1036"/>
      <c r="ANI54" s="1036"/>
      <c r="ANJ54" s="1036"/>
      <c r="ANK54" s="1036"/>
      <c r="ANL54" s="1036"/>
      <c r="ANM54" s="1036"/>
      <c r="ANN54" s="1036"/>
      <c r="ANO54" s="1036"/>
      <c r="ANP54" s="1036"/>
      <c r="ANQ54" s="989"/>
      <c r="ANR54" s="1036"/>
      <c r="ANS54" s="1036"/>
      <c r="ANT54" s="1036"/>
      <c r="ANU54" s="1036"/>
      <c r="ANV54" s="1036"/>
      <c r="ANW54" s="1036"/>
      <c r="ANX54" s="1036"/>
      <c r="ANY54" s="1036"/>
      <c r="ANZ54" s="1036"/>
      <c r="AOA54" s="1036"/>
      <c r="AOB54" s="1036"/>
      <c r="AOC54" s="1036"/>
      <c r="AOD54" s="1036"/>
      <c r="AOE54" s="1036"/>
      <c r="AOF54" s="1036"/>
      <c r="AOG54" s="989"/>
      <c r="AOH54" s="1036"/>
      <c r="AOI54" s="1036"/>
      <c r="AOJ54" s="1036"/>
      <c r="AOK54" s="1036"/>
      <c r="AOL54" s="1036"/>
      <c r="AOM54" s="1036"/>
      <c r="AON54" s="1036"/>
      <c r="AOO54" s="1036"/>
      <c r="AOP54" s="1036"/>
      <c r="AOQ54" s="1036"/>
      <c r="AOR54" s="1036"/>
      <c r="AOS54" s="1036"/>
      <c r="AOT54" s="1036"/>
      <c r="AOU54" s="1036"/>
      <c r="AOV54" s="1036"/>
      <c r="AOW54" s="989"/>
      <c r="AOX54" s="1036"/>
      <c r="AOY54" s="1036"/>
      <c r="AOZ54" s="1036"/>
      <c r="APA54" s="1036"/>
      <c r="APB54" s="1036"/>
      <c r="APC54" s="1036"/>
      <c r="APD54" s="1036"/>
      <c r="APE54" s="1036"/>
      <c r="APF54" s="1036"/>
      <c r="APG54" s="1036"/>
      <c r="APH54" s="1036"/>
      <c r="API54" s="1036"/>
      <c r="APJ54" s="1036"/>
      <c r="APK54" s="1036"/>
      <c r="APL54" s="1036"/>
      <c r="APM54" s="989"/>
      <c r="APN54" s="1036"/>
      <c r="APO54" s="1036"/>
      <c r="APP54" s="1036"/>
      <c r="APQ54" s="1036"/>
      <c r="APR54" s="1036"/>
      <c r="APS54" s="1036"/>
      <c r="APT54" s="1036"/>
      <c r="APU54" s="1036"/>
      <c r="APV54" s="1036"/>
      <c r="APW54" s="1036"/>
      <c r="APX54" s="1036"/>
      <c r="APY54" s="1036"/>
      <c r="APZ54" s="1036"/>
      <c r="AQA54" s="1036"/>
      <c r="AQB54" s="1036"/>
      <c r="AQC54" s="989"/>
      <c r="AQD54" s="1036"/>
      <c r="AQE54" s="1036"/>
      <c r="AQF54" s="1036"/>
      <c r="AQG54" s="1036"/>
      <c r="AQH54" s="1036"/>
      <c r="AQI54" s="1036"/>
      <c r="AQJ54" s="1036"/>
      <c r="AQK54" s="1036"/>
      <c r="AQL54" s="1036"/>
      <c r="AQM54" s="1036"/>
      <c r="AQN54" s="1036"/>
      <c r="AQO54" s="1036"/>
      <c r="AQP54" s="1036"/>
      <c r="AQQ54" s="1036"/>
      <c r="AQR54" s="1036"/>
      <c r="AQS54" s="989"/>
      <c r="AQT54" s="1036"/>
      <c r="AQU54" s="1036"/>
      <c r="AQV54" s="1036"/>
      <c r="AQW54" s="1036"/>
      <c r="AQX54" s="1036"/>
      <c r="AQY54" s="1036"/>
      <c r="AQZ54" s="1036"/>
      <c r="ARA54" s="1036"/>
      <c r="ARB54" s="1036"/>
      <c r="ARC54" s="1036"/>
      <c r="ARD54" s="1036"/>
      <c r="ARE54" s="1036"/>
      <c r="ARF54" s="1036"/>
      <c r="ARG54" s="1036"/>
      <c r="ARH54" s="1036"/>
      <c r="ARI54" s="989"/>
      <c r="ARJ54" s="1036"/>
      <c r="ARK54" s="1036"/>
      <c r="ARL54" s="1036"/>
      <c r="ARM54" s="1036"/>
      <c r="ARN54" s="1036"/>
      <c r="ARO54" s="1036"/>
      <c r="ARP54" s="1036"/>
      <c r="ARQ54" s="1036"/>
      <c r="ARR54" s="1036"/>
      <c r="ARS54" s="1036"/>
      <c r="ART54" s="1036"/>
      <c r="ARU54" s="1036"/>
      <c r="ARV54" s="1036"/>
      <c r="ARW54" s="1036"/>
      <c r="ARX54" s="1036"/>
      <c r="ARY54" s="989"/>
      <c r="ARZ54" s="1036"/>
      <c r="ASA54" s="1036"/>
      <c r="ASB54" s="1036"/>
      <c r="ASC54" s="1036"/>
      <c r="ASD54" s="1036"/>
      <c r="ASE54" s="1036"/>
      <c r="ASF54" s="1036"/>
      <c r="ASG54" s="1036"/>
      <c r="ASH54" s="1036"/>
      <c r="ASI54" s="1036"/>
      <c r="ASJ54" s="1036"/>
      <c r="ASK54" s="1036"/>
      <c r="ASL54" s="1036"/>
      <c r="ASM54" s="1036"/>
      <c r="ASN54" s="1036"/>
      <c r="ASO54" s="989"/>
      <c r="ASP54" s="1036"/>
      <c r="ASQ54" s="1036"/>
      <c r="ASR54" s="1036"/>
      <c r="ASS54" s="1036"/>
      <c r="AST54" s="1036"/>
      <c r="ASU54" s="1036"/>
      <c r="ASV54" s="1036"/>
      <c r="ASW54" s="1036"/>
      <c r="ASX54" s="1036"/>
      <c r="ASY54" s="1036"/>
      <c r="ASZ54" s="1036"/>
      <c r="ATA54" s="1036"/>
      <c r="ATB54" s="1036"/>
      <c r="ATC54" s="1036"/>
      <c r="ATD54" s="1036"/>
      <c r="ATE54" s="989"/>
      <c r="ATF54" s="1036"/>
      <c r="ATG54" s="1036"/>
      <c r="ATH54" s="1036"/>
      <c r="ATI54" s="1036"/>
      <c r="ATJ54" s="1036"/>
      <c r="ATK54" s="1036"/>
      <c r="ATL54" s="1036"/>
      <c r="ATM54" s="1036"/>
      <c r="ATN54" s="1036"/>
      <c r="ATO54" s="1036"/>
      <c r="ATP54" s="1036"/>
      <c r="ATQ54" s="1036"/>
      <c r="ATR54" s="1036"/>
      <c r="ATS54" s="1036"/>
      <c r="ATT54" s="1036"/>
      <c r="ATU54" s="989"/>
      <c r="ATV54" s="1036"/>
      <c r="ATW54" s="1036"/>
      <c r="ATX54" s="1036"/>
      <c r="ATY54" s="1036"/>
      <c r="ATZ54" s="1036"/>
      <c r="AUA54" s="1036"/>
      <c r="AUB54" s="1036"/>
      <c r="AUC54" s="1036"/>
      <c r="AUD54" s="1036"/>
      <c r="AUE54" s="1036"/>
      <c r="AUF54" s="1036"/>
      <c r="AUG54" s="1036"/>
      <c r="AUH54" s="1036"/>
      <c r="AUI54" s="1036"/>
      <c r="AUJ54" s="1036"/>
      <c r="AUK54" s="989"/>
      <c r="AUL54" s="1036"/>
      <c r="AUM54" s="1036"/>
      <c r="AUN54" s="1036"/>
      <c r="AUO54" s="1036"/>
      <c r="AUP54" s="1036"/>
      <c r="AUQ54" s="1036"/>
      <c r="AUR54" s="1036"/>
      <c r="AUS54" s="1036"/>
      <c r="AUT54" s="1036"/>
      <c r="AUU54" s="1036"/>
      <c r="AUV54" s="1036"/>
      <c r="AUW54" s="1036"/>
      <c r="AUX54" s="1036"/>
      <c r="AUY54" s="1036"/>
      <c r="AUZ54" s="1036"/>
      <c r="AVA54" s="989"/>
      <c r="AVB54" s="1036"/>
      <c r="AVC54" s="1036"/>
      <c r="AVD54" s="1036"/>
      <c r="AVE54" s="1036"/>
      <c r="AVF54" s="1036"/>
      <c r="AVG54" s="1036"/>
      <c r="AVH54" s="1036"/>
      <c r="AVI54" s="1036"/>
      <c r="AVJ54" s="1036"/>
      <c r="AVK54" s="1036"/>
      <c r="AVL54" s="1036"/>
      <c r="AVM54" s="1036"/>
      <c r="AVN54" s="1036"/>
      <c r="AVO54" s="1036"/>
      <c r="AVP54" s="1036"/>
      <c r="AVQ54" s="989"/>
      <c r="AVR54" s="1036"/>
      <c r="AVS54" s="1036"/>
      <c r="AVT54" s="1036"/>
      <c r="AVU54" s="1036"/>
      <c r="AVV54" s="1036"/>
      <c r="AVW54" s="1036"/>
      <c r="AVX54" s="1036"/>
      <c r="AVY54" s="1036"/>
      <c r="AVZ54" s="1036"/>
      <c r="AWA54" s="1036"/>
      <c r="AWB54" s="1036"/>
      <c r="AWC54" s="1036"/>
      <c r="AWD54" s="1036"/>
      <c r="AWE54" s="1036"/>
      <c r="AWF54" s="1036"/>
      <c r="AWG54" s="989"/>
      <c r="AWH54" s="1036"/>
      <c r="AWI54" s="1036"/>
      <c r="AWJ54" s="1036"/>
      <c r="AWK54" s="1036"/>
      <c r="AWL54" s="1036"/>
      <c r="AWM54" s="1036"/>
      <c r="AWN54" s="1036"/>
      <c r="AWO54" s="1036"/>
      <c r="AWP54" s="1036"/>
      <c r="AWQ54" s="1036"/>
      <c r="AWR54" s="1036"/>
      <c r="AWS54" s="1036"/>
      <c r="AWT54" s="1036"/>
      <c r="AWU54" s="1036"/>
      <c r="AWV54" s="1036"/>
      <c r="AWW54" s="989"/>
      <c r="AWX54" s="1036"/>
      <c r="AWY54" s="1036"/>
      <c r="AWZ54" s="1036"/>
      <c r="AXA54" s="1036"/>
      <c r="AXB54" s="1036"/>
      <c r="AXC54" s="1036"/>
      <c r="AXD54" s="1036"/>
      <c r="AXE54" s="1036"/>
      <c r="AXF54" s="1036"/>
      <c r="AXG54" s="1036"/>
      <c r="AXH54" s="1036"/>
      <c r="AXI54" s="1036"/>
      <c r="AXJ54" s="1036"/>
      <c r="AXK54" s="1036"/>
      <c r="AXL54" s="1036"/>
      <c r="AXM54" s="989"/>
      <c r="AXN54" s="1036"/>
      <c r="AXO54" s="1036"/>
      <c r="AXP54" s="1036"/>
      <c r="AXQ54" s="1036"/>
      <c r="AXR54" s="1036"/>
      <c r="AXS54" s="1036"/>
      <c r="AXT54" s="1036"/>
      <c r="AXU54" s="1036"/>
      <c r="AXV54" s="1036"/>
      <c r="AXW54" s="1036"/>
      <c r="AXX54" s="1036"/>
      <c r="AXY54" s="1036"/>
      <c r="AXZ54" s="1036"/>
      <c r="AYA54" s="1036"/>
      <c r="AYB54" s="1036"/>
      <c r="AYC54" s="989"/>
      <c r="AYD54" s="1036"/>
      <c r="AYE54" s="1036"/>
      <c r="AYF54" s="1036"/>
      <c r="AYG54" s="1036"/>
      <c r="AYH54" s="1036"/>
      <c r="AYI54" s="1036"/>
      <c r="AYJ54" s="1036"/>
      <c r="AYK54" s="1036"/>
      <c r="AYL54" s="1036"/>
      <c r="AYM54" s="1036"/>
      <c r="AYN54" s="1036"/>
      <c r="AYO54" s="1036"/>
      <c r="AYP54" s="1036"/>
      <c r="AYQ54" s="1036"/>
      <c r="AYR54" s="1036"/>
      <c r="AYS54" s="989"/>
      <c r="AYT54" s="1036"/>
      <c r="AYU54" s="1036"/>
      <c r="AYV54" s="1036"/>
      <c r="AYW54" s="1036"/>
      <c r="AYX54" s="1036"/>
      <c r="AYY54" s="1036"/>
      <c r="AYZ54" s="1036"/>
      <c r="AZA54" s="1036"/>
      <c r="AZB54" s="1036"/>
      <c r="AZC54" s="1036"/>
      <c r="AZD54" s="1036"/>
      <c r="AZE54" s="1036"/>
      <c r="AZF54" s="1036"/>
      <c r="AZG54" s="1036"/>
      <c r="AZH54" s="1036"/>
      <c r="AZI54" s="989"/>
      <c r="AZJ54" s="1036"/>
      <c r="AZK54" s="1036"/>
      <c r="AZL54" s="1036"/>
      <c r="AZM54" s="1036"/>
      <c r="AZN54" s="1036"/>
      <c r="AZO54" s="1036"/>
      <c r="AZP54" s="1036"/>
      <c r="AZQ54" s="1036"/>
      <c r="AZR54" s="1036"/>
      <c r="AZS54" s="1036"/>
      <c r="AZT54" s="1036"/>
      <c r="AZU54" s="1036"/>
      <c r="AZV54" s="1036"/>
      <c r="AZW54" s="1036"/>
      <c r="AZX54" s="1036"/>
      <c r="AZY54" s="989"/>
      <c r="AZZ54" s="1036"/>
      <c r="BAA54" s="1036"/>
      <c r="BAB54" s="1036"/>
      <c r="BAC54" s="1036"/>
      <c r="BAD54" s="1036"/>
      <c r="BAE54" s="1036"/>
      <c r="BAF54" s="1036"/>
      <c r="BAG54" s="1036"/>
      <c r="BAH54" s="1036"/>
      <c r="BAI54" s="1036"/>
      <c r="BAJ54" s="1036"/>
      <c r="BAK54" s="1036"/>
      <c r="BAL54" s="1036"/>
      <c r="BAM54" s="1036"/>
      <c r="BAN54" s="1036"/>
      <c r="BAO54" s="989"/>
      <c r="BAP54" s="1036"/>
      <c r="BAQ54" s="1036"/>
      <c r="BAR54" s="1036"/>
      <c r="BAS54" s="1036"/>
      <c r="BAT54" s="1036"/>
      <c r="BAU54" s="1036"/>
      <c r="BAV54" s="1036"/>
      <c r="BAW54" s="1036"/>
      <c r="BAX54" s="1036"/>
      <c r="BAY54" s="1036"/>
      <c r="BAZ54" s="1036"/>
      <c r="BBA54" s="1036"/>
      <c r="BBB54" s="1036"/>
      <c r="BBC54" s="1036"/>
      <c r="BBD54" s="1036"/>
      <c r="BBE54" s="989"/>
      <c r="BBF54" s="1036"/>
      <c r="BBG54" s="1036"/>
      <c r="BBH54" s="1036"/>
      <c r="BBI54" s="1036"/>
      <c r="BBJ54" s="1036"/>
      <c r="BBK54" s="1036"/>
      <c r="BBL54" s="1036"/>
      <c r="BBM54" s="1036"/>
      <c r="BBN54" s="1036"/>
      <c r="BBO54" s="1036"/>
      <c r="BBP54" s="1036"/>
      <c r="BBQ54" s="1036"/>
      <c r="BBR54" s="1036"/>
      <c r="BBS54" s="1036"/>
      <c r="BBT54" s="1036"/>
      <c r="BBU54" s="989"/>
      <c r="BBV54" s="1036"/>
      <c r="BBW54" s="1036"/>
      <c r="BBX54" s="1036"/>
      <c r="BBY54" s="1036"/>
      <c r="BBZ54" s="1036"/>
      <c r="BCA54" s="1036"/>
      <c r="BCB54" s="1036"/>
      <c r="BCC54" s="1036"/>
      <c r="BCD54" s="1036"/>
      <c r="BCE54" s="1036"/>
      <c r="BCF54" s="1036"/>
      <c r="BCG54" s="1036"/>
      <c r="BCH54" s="1036"/>
      <c r="BCI54" s="1036"/>
      <c r="BCJ54" s="1036"/>
      <c r="BCK54" s="989"/>
      <c r="BCL54" s="1036"/>
      <c r="BCM54" s="1036"/>
      <c r="BCN54" s="1036"/>
      <c r="BCO54" s="1036"/>
      <c r="BCP54" s="1036"/>
      <c r="BCQ54" s="1036"/>
      <c r="BCR54" s="1036"/>
      <c r="BCS54" s="1036"/>
      <c r="BCT54" s="1036"/>
      <c r="BCU54" s="1036"/>
      <c r="BCV54" s="1036"/>
      <c r="BCW54" s="1036"/>
      <c r="BCX54" s="1036"/>
      <c r="BCY54" s="1036"/>
      <c r="BCZ54" s="1036"/>
      <c r="BDA54" s="989"/>
      <c r="BDB54" s="1036"/>
      <c r="BDC54" s="1036"/>
      <c r="BDD54" s="1036"/>
      <c r="BDE54" s="1036"/>
      <c r="BDF54" s="1036"/>
      <c r="BDG54" s="1036"/>
      <c r="BDH54" s="1036"/>
      <c r="BDI54" s="1036"/>
      <c r="BDJ54" s="1036"/>
      <c r="BDK54" s="1036"/>
      <c r="BDL54" s="1036"/>
      <c r="BDM54" s="1036"/>
      <c r="BDN54" s="1036"/>
      <c r="BDO54" s="1036"/>
      <c r="BDP54" s="1036"/>
      <c r="BDQ54" s="989"/>
      <c r="BDR54" s="1036"/>
      <c r="BDS54" s="1036"/>
      <c r="BDT54" s="1036"/>
      <c r="BDU54" s="1036"/>
      <c r="BDV54" s="1036"/>
      <c r="BDW54" s="1036"/>
      <c r="BDX54" s="1036"/>
      <c r="BDY54" s="1036"/>
      <c r="BDZ54" s="1036"/>
      <c r="BEA54" s="1036"/>
      <c r="BEB54" s="1036"/>
      <c r="BEC54" s="1036"/>
      <c r="BED54" s="1036"/>
      <c r="BEE54" s="1036"/>
      <c r="BEF54" s="1036"/>
      <c r="BEG54" s="989"/>
      <c r="BEH54" s="1036"/>
      <c r="BEI54" s="1036"/>
      <c r="BEJ54" s="1036"/>
      <c r="BEK54" s="1036"/>
      <c r="BEL54" s="1036"/>
      <c r="BEM54" s="1036"/>
      <c r="BEN54" s="1036"/>
      <c r="BEO54" s="1036"/>
      <c r="BEP54" s="1036"/>
      <c r="BEQ54" s="1036"/>
      <c r="BER54" s="1036"/>
      <c r="BES54" s="1036"/>
      <c r="BET54" s="1036"/>
      <c r="BEU54" s="1036"/>
      <c r="BEV54" s="1036"/>
      <c r="BEW54" s="989"/>
      <c r="BEX54" s="1036"/>
      <c r="BEY54" s="1036"/>
      <c r="BEZ54" s="1036"/>
      <c r="BFA54" s="1036"/>
      <c r="BFB54" s="1036"/>
      <c r="BFC54" s="1036"/>
      <c r="BFD54" s="1036"/>
      <c r="BFE54" s="1036"/>
      <c r="BFF54" s="1036"/>
      <c r="BFG54" s="1036"/>
      <c r="BFH54" s="1036"/>
      <c r="BFI54" s="1036"/>
      <c r="BFJ54" s="1036"/>
      <c r="BFK54" s="1036"/>
      <c r="BFL54" s="1036"/>
      <c r="BFM54" s="989"/>
      <c r="BFN54" s="1036"/>
      <c r="BFO54" s="1036"/>
      <c r="BFP54" s="1036"/>
      <c r="BFQ54" s="1036"/>
      <c r="BFR54" s="1036"/>
      <c r="BFS54" s="1036"/>
      <c r="BFT54" s="1036"/>
      <c r="BFU54" s="1036"/>
      <c r="BFV54" s="1036"/>
      <c r="BFW54" s="1036"/>
      <c r="BFX54" s="1036"/>
      <c r="BFY54" s="1036"/>
      <c r="BFZ54" s="1036"/>
      <c r="BGA54" s="1036"/>
      <c r="BGB54" s="1036"/>
      <c r="BGC54" s="989"/>
      <c r="BGD54" s="1036"/>
      <c r="BGE54" s="1036"/>
      <c r="BGF54" s="1036"/>
      <c r="BGG54" s="1036"/>
      <c r="BGH54" s="1036"/>
      <c r="BGI54" s="1036"/>
      <c r="BGJ54" s="1036"/>
      <c r="BGK54" s="1036"/>
      <c r="BGL54" s="1036"/>
      <c r="BGM54" s="1036"/>
      <c r="BGN54" s="1036"/>
      <c r="BGO54" s="1036"/>
      <c r="BGP54" s="1036"/>
      <c r="BGQ54" s="1036"/>
      <c r="BGR54" s="1036"/>
      <c r="BGS54" s="989"/>
      <c r="BGT54" s="1036"/>
      <c r="BGU54" s="1036"/>
      <c r="BGV54" s="1036"/>
      <c r="BGW54" s="1036"/>
      <c r="BGX54" s="1036"/>
      <c r="BGY54" s="1036"/>
      <c r="BGZ54" s="1036"/>
      <c r="BHA54" s="1036"/>
      <c r="BHB54" s="1036"/>
      <c r="BHC54" s="1036"/>
      <c r="BHD54" s="1036"/>
      <c r="BHE54" s="1036"/>
      <c r="BHF54" s="1036"/>
      <c r="BHG54" s="1036"/>
      <c r="BHH54" s="1036"/>
      <c r="BHI54" s="989"/>
      <c r="BHJ54" s="1036"/>
      <c r="BHK54" s="1036"/>
      <c r="BHL54" s="1036"/>
      <c r="BHM54" s="1036"/>
      <c r="BHN54" s="1036"/>
      <c r="BHO54" s="1036"/>
      <c r="BHP54" s="1036"/>
      <c r="BHQ54" s="1036"/>
      <c r="BHR54" s="1036"/>
      <c r="BHS54" s="1036"/>
      <c r="BHT54" s="1036"/>
      <c r="BHU54" s="1036"/>
      <c r="BHV54" s="1036"/>
      <c r="BHW54" s="1036"/>
      <c r="BHX54" s="1036"/>
      <c r="BHY54" s="989"/>
      <c r="BHZ54" s="1036"/>
      <c r="BIA54" s="1036"/>
      <c r="BIB54" s="1036"/>
      <c r="BIC54" s="1036"/>
      <c r="BID54" s="1036"/>
      <c r="BIE54" s="1036"/>
      <c r="BIF54" s="1036"/>
      <c r="BIG54" s="1036"/>
      <c r="BIH54" s="1036"/>
      <c r="BII54" s="1036"/>
      <c r="BIJ54" s="1036"/>
      <c r="BIK54" s="1036"/>
      <c r="BIL54" s="1036"/>
      <c r="BIM54" s="1036"/>
      <c r="BIN54" s="1036"/>
      <c r="BIO54" s="989"/>
      <c r="BIP54" s="1036"/>
      <c r="BIQ54" s="1036"/>
      <c r="BIR54" s="1036"/>
      <c r="BIS54" s="1036"/>
      <c r="BIT54" s="1036"/>
      <c r="BIU54" s="1036"/>
      <c r="BIV54" s="1036"/>
      <c r="BIW54" s="1036"/>
      <c r="BIX54" s="1036"/>
      <c r="BIY54" s="1036"/>
      <c r="BIZ54" s="1036"/>
      <c r="BJA54" s="1036"/>
      <c r="BJB54" s="1036"/>
      <c r="BJC54" s="1036"/>
      <c r="BJD54" s="1036"/>
      <c r="BJE54" s="989"/>
      <c r="BJF54" s="1036"/>
      <c r="BJG54" s="1036"/>
      <c r="BJH54" s="1036"/>
      <c r="BJI54" s="1036"/>
      <c r="BJJ54" s="1036"/>
      <c r="BJK54" s="1036"/>
      <c r="BJL54" s="1036"/>
      <c r="BJM54" s="1036"/>
      <c r="BJN54" s="1036"/>
      <c r="BJO54" s="1036"/>
      <c r="BJP54" s="1036"/>
      <c r="BJQ54" s="1036"/>
      <c r="BJR54" s="1036"/>
      <c r="BJS54" s="1036"/>
      <c r="BJT54" s="1036"/>
      <c r="BJU54" s="989"/>
      <c r="BJV54" s="1036"/>
      <c r="BJW54" s="1036"/>
      <c r="BJX54" s="1036"/>
      <c r="BJY54" s="1036"/>
      <c r="BJZ54" s="1036"/>
      <c r="BKA54" s="1036"/>
      <c r="BKB54" s="1036"/>
      <c r="BKC54" s="1036"/>
      <c r="BKD54" s="1036"/>
      <c r="BKE54" s="1036"/>
      <c r="BKF54" s="1036"/>
      <c r="BKG54" s="1036"/>
      <c r="BKH54" s="1036"/>
      <c r="BKI54" s="1036"/>
      <c r="BKJ54" s="1036"/>
      <c r="BKK54" s="989"/>
      <c r="BKL54" s="1036"/>
      <c r="BKM54" s="1036"/>
      <c r="BKN54" s="1036"/>
      <c r="BKO54" s="1036"/>
      <c r="BKP54" s="1036"/>
      <c r="BKQ54" s="1036"/>
      <c r="BKR54" s="1036"/>
      <c r="BKS54" s="1036"/>
      <c r="BKT54" s="1036"/>
      <c r="BKU54" s="1036"/>
      <c r="BKV54" s="1036"/>
      <c r="BKW54" s="1036"/>
      <c r="BKX54" s="1036"/>
      <c r="BKY54" s="1036"/>
      <c r="BKZ54" s="1036"/>
      <c r="BLA54" s="989"/>
      <c r="BLB54" s="1036"/>
      <c r="BLC54" s="1036"/>
      <c r="BLD54" s="1036"/>
      <c r="BLE54" s="1036"/>
      <c r="BLF54" s="1036"/>
      <c r="BLG54" s="1036"/>
      <c r="BLH54" s="1036"/>
      <c r="BLI54" s="1036"/>
      <c r="BLJ54" s="1036"/>
      <c r="BLK54" s="1036"/>
      <c r="BLL54" s="1036"/>
      <c r="BLM54" s="1036"/>
      <c r="BLN54" s="1036"/>
      <c r="BLO54" s="1036"/>
      <c r="BLP54" s="1036"/>
      <c r="BLQ54" s="989"/>
      <c r="BLR54" s="1036"/>
      <c r="BLS54" s="1036"/>
      <c r="BLT54" s="1036"/>
      <c r="BLU54" s="1036"/>
      <c r="BLV54" s="1036"/>
      <c r="BLW54" s="1036"/>
      <c r="BLX54" s="1036"/>
      <c r="BLY54" s="1036"/>
      <c r="BLZ54" s="1036"/>
      <c r="BMA54" s="1036"/>
      <c r="BMB54" s="1036"/>
      <c r="BMC54" s="1036"/>
      <c r="BMD54" s="1036"/>
      <c r="BME54" s="1036"/>
      <c r="BMF54" s="1036"/>
      <c r="BMG54" s="989"/>
      <c r="BMH54" s="1036"/>
      <c r="BMI54" s="1036"/>
      <c r="BMJ54" s="1036"/>
      <c r="BMK54" s="1036"/>
      <c r="BML54" s="1036"/>
      <c r="BMM54" s="1036"/>
      <c r="BMN54" s="1036"/>
      <c r="BMO54" s="1036"/>
      <c r="BMP54" s="1036"/>
      <c r="BMQ54" s="1036"/>
      <c r="BMR54" s="1036"/>
      <c r="BMS54" s="1036"/>
      <c r="BMT54" s="1036"/>
      <c r="BMU54" s="1036"/>
      <c r="BMV54" s="1036"/>
      <c r="BMW54" s="989"/>
      <c r="BMX54" s="1036"/>
      <c r="BMY54" s="1036"/>
      <c r="BMZ54" s="1036"/>
      <c r="BNA54" s="1036"/>
      <c r="BNB54" s="1036"/>
      <c r="BNC54" s="1036"/>
      <c r="BND54" s="1036"/>
      <c r="BNE54" s="1036"/>
      <c r="BNF54" s="1036"/>
      <c r="BNG54" s="1036"/>
      <c r="BNH54" s="1036"/>
      <c r="BNI54" s="1036"/>
      <c r="BNJ54" s="1036"/>
      <c r="BNK54" s="1036"/>
      <c r="BNL54" s="1036"/>
      <c r="BNM54" s="989"/>
      <c r="BNN54" s="1036"/>
      <c r="BNO54" s="1036"/>
      <c r="BNP54" s="1036"/>
      <c r="BNQ54" s="1036"/>
      <c r="BNR54" s="1036"/>
      <c r="BNS54" s="1036"/>
      <c r="BNT54" s="1036"/>
      <c r="BNU54" s="1036"/>
      <c r="BNV54" s="1036"/>
      <c r="BNW54" s="1036"/>
      <c r="BNX54" s="1036"/>
      <c r="BNY54" s="1036"/>
      <c r="BNZ54" s="1036"/>
      <c r="BOA54" s="1036"/>
      <c r="BOB54" s="1036"/>
      <c r="BOC54" s="989"/>
      <c r="BOD54" s="1036"/>
      <c r="BOE54" s="1036"/>
      <c r="BOF54" s="1036"/>
      <c r="BOG54" s="1036"/>
      <c r="BOH54" s="1036"/>
      <c r="BOI54" s="1036"/>
      <c r="BOJ54" s="1036"/>
      <c r="BOK54" s="1036"/>
      <c r="BOL54" s="1036"/>
      <c r="BOM54" s="1036"/>
      <c r="BON54" s="1036"/>
      <c r="BOO54" s="1036"/>
      <c r="BOP54" s="1036"/>
      <c r="BOQ54" s="1036"/>
      <c r="BOR54" s="1036"/>
      <c r="BOS54" s="989"/>
      <c r="BOT54" s="1036"/>
      <c r="BOU54" s="1036"/>
      <c r="BOV54" s="1036"/>
      <c r="BOW54" s="1036"/>
      <c r="BOX54" s="1036"/>
      <c r="BOY54" s="1036"/>
      <c r="BOZ54" s="1036"/>
      <c r="BPA54" s="1036"/>
      <c r="BPB54" s="1036"/>
      <c r="BPC54" s="1036"/>
      <c r="BPD54" s="1036"/>
      <c r="BPE54" s="1036"/>
      <c r="BPF54" s="1036"/>
      <c r="BPG54" s="1036"/>
      <c r="BPH54" s="1036"/>
      <c r="BPI54" s="989"/>
      <c r="BPJ54" s="1036"/>
      <c r="BPK54" s="1036"/>
      <c r="BPL54" s="1036"/>
      <c r="BPM54" s="1036"/>
      <c r="BPN54" s="1036"/>
      <c r="BPO54" s="1036"/>
      <c r="BPP54" s="1036"/>
      <c r="BPQ54" s="1036"/>
      <c r="BPR54" s="1036"/>
      <c r="BPS54" s="1036"/>
      <c r="BPT54" s="1036"/>
      <c r="BPU54" s="1036"/>
      <c r="BPV54" s="1036"/>
      <c r="BPW54" s="1036"/>
      <c r="BPX54" s="1036"/>
      <c r="BPY54" s="989"/>
      <c r="BPZ54" s="1036"/>
      <c r="BQA54" s="1036"/>
      <c r="BQB54" s="1036"/>
      <c r="BQC54" s="1036"/>
      <c r="BQD54" s="1036"/>
      <c r="BQE54" s="1036"/>
      <c r="BQF54" s="1036"/>
      <c r="BQG54" s="1036"/>
      <c r="BQH54" s="1036"/>
      <c r="BQI54" s="1036"/>
      <c r="BQJ54" s="1036"/>
      <c r="BQK54" s="1036"/>
      <c r="BQL54" s="1036"/>
      <c r="BQM54" s="1036"/>
      <c r="BQN54" s="1036"/>
      <c r="BQO54" s="989"/>
      <c r="BQP54" s="1036"/>
      <c r="BQQ54" s="1036"/>
      <c r="BQR54" s="1036"/>
      <c r="BQS54" s="1036"/>
      <c r="BQT54" s="1036"/>
      <c r="BQU54" s="1036"/>
      <c r="BQV54" s="1036"/>
      <c r="BQW54" s="1036"/>
      <c r="BQX54" s="1036"/>
      <c r="BQY54" s="1036"/>
      <c r="BQZ54" s="1036"/>
      <c r="BRA54" s="1036"/>
      <c r="BRB54" s="1036"/>
      <c r="BRC54" s="1036"/>
      <c r="BRD54" s="1036"/>
      <c r="BRE54" s="989"/>
      <c r="BRF54" s="1036"/>
      <c r="BRG54" s="1036"/>
      <c r="BRH54" s="1036"/>
      <c r="BRI54" s="1036"/>
      <c r="BRJ54" s="1036"/>
      <c r="BRK54" s="1036"/>
      <c r="BRL54" s="1036"/>
      <c r="BRM54" s="1036"/>
      <c r="BRN54" s="1036"/>
      <c r="BRO54" s="1036"/>
      <c r="BRP54" s="1036"/>
      <c r="BRQ54" s="1036"/>
      <c r="BRR54" s="1036"/>
      <c r="BRS54" s="1036"/>
      <c r="BRT54" s="1036"/>
      <c r="BRU54" s="989"/>
      <c r="BRV54" s="1036"/>
      <c r="BRW54" s="1036"/>
      <c r="BRX54" s="1036"/>
      <c r="BRY54" s="1036"/>
      <c r="BRZ54" s="1036"/>
      <c r="BSA54" s="1036"/>
      <c r="BSB54" s="1036"/>
      <c r="BSC54" s="1036"/>
      <c r="BSD54" s="1036"/>
      <c r="BSE54" s="1036"/>
      <c r="BSF54" s="1036"/>
      <c r="BSG54" s="1036"/>
      <c r="BSH54" s="1036"/>
      <c r="BSI54" s="1036"/>
      <c r="BSJ54" s="1036"/>
      <c r="BSK54" s="989"/>
      <c r="BSL54" s="1036"/>
      <c r="BSM54" s="1036"/>
      <c r="BSN54" s="1036"/>
      <c r="BSO54" s="1036"/>
      <c r="BSP54" s="1036"/>
      <c r="BSQ54" s="1036"/>
      <c r="BSR54" s="1036"/>
      <c r="BSS54" s="1036"/>
      <c r="BST54" s="1036"/>
      <c r="BSU54" s="1036"/>
      <c r="BSV54" s="1036"/>
      <c r="BSW54" s="1036"/>
      <c r="BSX54" s="1036"/>
      <c r="BSY54" s="1036"/>
      <c r="BSZ54" s="1036"/>
      <c r="BTA54" s="989"/>
      <c r="BTB54" s="1036"/>
      <c r="BTC54" s="1036"/>
      <c r="BTD54" s="1036"/>
      <c r="BTE54" s="1036"/>
      <c r="BTF54" s="1036"/>
      <c r="BTG54" s="1036"/>
      <c r="BTH54" s="1036"/>
      <c r="BTI54" s="1036"/>
      <c r="BTJ54" s="1036"/>
      <c r="BTK54" s="1036"/>
      <c r="BTL54" s="1036"/>
      <c r="BTM54" s="1036"/>
      <c r="BTN54" s="1036"/>
      <c r="BTO54" s="1036"/>
      <c r="BTP54" s="1036"/>
      <c r="BTQ54" s="989"/>
      <c r="BTR54" s="1036"/>
      <c r="BTS54" s="1036"/>
      <c r="BTT54" s="1036"/>
      <c r="BTU54" s="1036"/>
      <c r="BTV54" s="1036"/>
      <c r="BTW54" s="1036"/>
      <c r="BTX54" s="1036"/>
      <c r="BTY54" s="1036"/>
      <c r="BTZ54" s="1036"/>
      <c r="BUA54" s="1036"/>
      <c r="BUB54" s="1036"/>
      <c r="BUC54" s="1036"/>
      <c r="BUD54" s="1036"/>
      <c r="BUE54" s="1036"/>
      <c r="BUF54" s="1036"/>
      <c r="BUG54" s="989"/>
      <c r="BUH54" s="1036"/>
      <c r="BUI54" s="1036"/>
      <c r="BUJ54" s="1036"/>
      <c r="BUK54" s="1036"/>
      <c r="BUL54" s="1036"/>
      <c r="BUM54" s="1036"/>
      <c r="BUN54" s="1036"/>
      <c r="BUO54" s="1036"/>
      <c r="BUP54" s="1036"/>
      <c r="BUQ54" s="1036"/>
      <c r="BUR54" s="1036"/>
      <c r="BUS54" s="1036"/>
      <c r="BUT54" s="1036"/>
      <c r="BUU54" s="1036"/>
      <c r="BUV54" s="1036"/>
      <c r="BUW54" s="989"/>
      <c r="BUX54" s="1036"/>
      <c r="BUY54" s="1036"/>
      <c r="BUZ54" s="1036"/>
      <c r="BVA54" s="1036"/>
      <c r="BVB54" s="1036"/>
      <c r="BVC54" s="1036"/>
      <c r="BVD54" s="1036"/>
      <c r="BVE54" s="1036"/>
      <c r="BVF54" s="1036"/>
      <c r="BVG54" s="1036"/>
      <c r="BVH54" s="1036"/>
      <c r="BVI54" s="1036"/>
      <c r="BVJ54" s="1036"/>
      <c r="BVK54" s="1036"/>
      <c r="BVL54" s="1036"/>
      <c r="BVM54" s="989"/>
      <c r="BVN54" s="1036"/>
      <c r="BVO54" s="1036"/>
      <c r="BVP54" s="1036"/>
      <c r="BVQ54" s="1036"/>
      <c r="BVR54" s="1036"/>
      <c r="BVS54" s="1036"/>
      <c r="BVT54" s="1036"/>
      <c r="BVU54" s="1036"/>
      <c r="BVV54" s="1036"/>
      <c r="BVW54" s="1036"/>
      <c r="BVX54" s="1036"/>
      <c r="BVY54" s="1036"/>
      <c r="BVZ54" s="1036"/>
      <c r="BWA54" s="1036"/>
      <c r="BWB54" s="1036"/>
      <c r="BWC54" s="989"/>
      <c r="BWD54" s="1036"/>
      <c r="BWE54" s="1036"/>
      <c r="BWF54" s="1036"/>
      <c r="BWG54" s="1036"/>
      <c r="BWH54" s="1036"/>
      <c r="BWI54" s="1036"/>
      <c r="BWJ54" s="1036"/>
      <c r="BWK54" s="1036"/>
      <c r="BWL54" s="1036"/>
      <c r="BWM54" s="1036"/>
      <c r="BWN54" s="1036"/>
      <c r="BWO54" s="1036"/>
      <c r="BWP54" s="1036"/>
      <c r="BWQ54" s="1036"/>
      <c r="BWR54" s="1036"/>
      <c r="BWS54" s="989"/>
      <c r="BWT54" s="1036"/>
      <c r="BWU54" s="1036"/>
      <c r="BWV54" s="1036"/>
      <c r="BWW54" s="1036"/>
      <c r="BWX54" s="1036"/>
      <c r="BWY54" s="1036"/>
      <c r="BWZ54" s="1036"/>
      <c r="BXA54" s="1036"/>
      <c r="BXB54" s="1036"/>
      <c r="BXC54" s="1036"/>
      <c r="BXD54" s="1036"/>
      <c r="BXE54" s="1036"/>
      <c r="BXF54" s="1036"/>
      <c r="BXG54" s="1036"/>
      <c r="BXH54" s="1036"/>
      <c r="BXI54" s="989"/>
      <c r="BXJ54" s="1036"/>
      <c r="BXK54" s="1036"/>
      <c r="BXL54" s="1036"/>
      <c r="BXM54" s="1036"/>
      <c r="BXN54" s="1036"/>
      <c r="BXO54" s="1036"/>
      <c r="BXP54" s="1036"/>
      <c r="BXQ54" s="1036"/>
      <c r="BXR54" s="1036"/>
      <c r="BXS54" s="1036"/>
      <c r="BXT54" s="1036"/>
      <c r="BXU54" s="1036"/>
      <c r="BXV54" s="1036"/>
      <c r="BXW54" s="1036"/>
      <c r="BXX54" s="1036"/>
      <c r="BXY54" s="989"/>
      <c r="BXZ54" s="1036"/>
      <c r="BYA54" s="1036"/>
      <c r="BYB54" s="1036"/>
      <c r="BYC54" s="1036"/>
      <c r="BYD54" s="1036"/>
      <c r="BYE54" s="1036"/>
      <c r="BYF54" s="1036"/>
      <c r="BYG54" s="1036"/>
      <c r="BYH54" s="1036"/>
      <c r="BYI54" s="1036"/>
      <c r="BYJ54" s="1036"/>
      <c r="BYK54" s="1036"/>
      <c r="BYL54" s="1036"/>
      <c r="BYM54" s="1036"/>
      <c r="BYN54" s="1036"/>
      <c r="BYO54" s="989"/>
      <c r="BYP54" s="1036"/>
      <c r="BYQ54" s="1036"/>
      <c r="BYR54" s="1036"/>
      <c r="BYS54" s="1036"/>
      <c r="BYT54" s="1036"/>
      <c r="BYU54" s="1036"/>
      <c r="BYV54" s="1036"/>
      <c r="BYW54" s="1036"/>
      <c r="BYX54" s="1036"/>
      <c r="BYY54" s="1036"/>
      <c r="BYZ54" s="1036"/>
      <c r="BZA54" s="1036"/>
      <c r="BZB54" s="1036"/>
      <c r="BZC54" s="1036"/>
      <c r="BZD54" s="1036"/>
      <c r="BZE54" s="989"/>
      <c r="BZF54" s="1036"/>
      <c r="BZG54" s="1036"/>
      <c r="BZH54" s="1036"/>
      <c r="BZI54" s="1036"/>
      <c r="BZJ54" s="1036"/>
      <c r="BZK54" s="1036"/>
      <c r="BZL54" s="1036"/>
      <c r="BZM54" s="1036"/>
      <c r="BZN54" s="1036"/>
      <c r="BZO54" s="1036"/>
      <c r="BZP54" s="1036"/>
      <c r="BZQ54" s="1036"/>
      <c r="BZR54" s="1036"/>
      <c r="BZS54" s="1036"/>
      <c r="BZT54" s="1036"/>
      <c r="BZU54" s="989"/>
      <c r="BZV54" s="1036"/>
      <c r="BZW54" s="1036"/>
      <c r="BZX54" s="1036"/>
      <c r="BZY54" s="1036"/>
      <c r="BZZ54" s="1036"/>
      <c r="CAA54" s="1036"/>
      <c r="CAB54" s="1036"/>
      <c r="CAC54" s="1036"/>
      <c r="CAD54" s="1036"/>
      <c r="CAE54" s="1036"/>
      <c r="CAF54" s="1036"/>
      <c r="CAG54" s="1036"/>
      <c r="CAH54" s="1036"/>
      <c r="CAI54" s="1036"/>
      <c r="CAJ54" s="1036"/>
      <c r="CAK54" s="989"/>
      <c r="CAL54" s="1036"/>
      <c r="CAM54" s="1036"/>
      <c r="CAN54" s="1036"/>
      <c r="CAO54" s="1036"/>
      <c r="CAP54" s="1036"/>
      <c r="CAQ54" s="1036"/>
      <c r="CAR54" s="1036"/>
      <c r="CAS54" s="1036"/>
      <c r="CAT54" s="1036"/>
      <c r="CAU54" s="1036"/>
      <c r="CAV54" s="1036"/>
      <c r="CAW54" s="1036"/>
      <c r="CAX54" s="1036"/>
      <c r="CAY54" s="1036"/>
      <c r="CAZ54" s="1036"/>
      <c r="CBA54" s="989"/>
      <c r="CBB54" s="1036"/>
      <c r="CBC54" s="1036"/>
      <c r="CBD54" s="1036"/>
      <c r="CBE54" s="1036"/>
      <c r="CBF54" s="1036"/>
      <c r="CBG54" s="1036"/>
      <c r="CBH54" s="1036"/>
      <c r="CBI54" s="1036"/>
      <c r="CBJ54" s="1036"/>
      <c r="CBK54" s="1036"/>
      <c r="CBL54" s="1036"/>
      <c r="CBM54" s="1036"/>
      <c r="CBN54" s="1036"/>
      <c r="CBO54" s="1036"/>
      <c r="CBP54" s="1036"/>
      <c r="CBQ54" s="989"/>
      <c r="CBR54" s="1036"/>
      <c r="CBS54" s="1036"/>
      <c r="CBT54" s="1036"/>
      <c r="CBU54" s="1036"/>
      <c r="CBV54" s="1036"/>
      <c r="CBW54" s="1036"/>
      <c r="CBX54" s="1036"/>
      <c r="CBY54" s="1036"/>
      <c r="CBZ54" s="1036"/>
      <c r="CCA54" s="1036"/>
      <c r="CCB54" s="1036"/>
      <c r="CCC54" s="1036"/>
      <c r="CCD54" s="1036"/>
      <c r="CCE54" s="1036"/>
      <c r="CCF54" s="1036"/>
      <c r="CCG54" s="989"/>
      <c r="CCH54" s="1036"/>
      <c r="CCI54" s="1036"/>
      <c r="CCJ54" s="1036"/>
      <c r="CCK54" s="1036"/>
      <c r="CCL54" s="1036"/>
      <c r="CCM54" s="1036"/>
      <c r="CCN54" s="1036"/>
      <c r="CCO54" s="1036"/>
      <c r="CCP54" s="1036"/>
      <c r="CCQ54" s="1036"/>
      <c r="CCR54" s="1036"/>
      <c r="CCS54" s="1036"/>
      <c r="CCT54" s="1036"/>
      <c r="CCU54" s="1036"/>
      <c r="CCV54" s="1036"/>
      <c r="CCW54" s="989"/>
      <c r="CCX54" s="1036"/>
      <c r="CCY54" s="1036"/>
      <c r="CCZ54" s="1036"/>
      <c r="CDA54" s="1036"/>
      <c r="CDB54" s="1036"/>
      <c r="CDC54" s="1036"/>
      <c r="CDD54" s="1036"/>
      <c r="CDE54" s="1036"/>
      <c r="CDF54" s="1036"/>
      <c r="CDG54" s="1036"/>
      <c r="CDH54" s="1036"/>
      <c r="CDI54" s="1036"/>
      <c r="CDJ54" s="1036"/>
      <c r="CDK54" s="1036"/>
      <c r="CDL54" s="1036"/>
      <c r="CDM54" s="989"/>
      <c r="CDN54" s="1036"/>
      <c r="CDO54" s="1036"/>
      <c r="CDP54" s="1036"/>
      <c r="CDQ54" s="1036"/>
      <c r="CDR54" s="1036"/>
      <c r="CDS54" s="1036"/>
      <c r="CDT54" s="1036"/>
      <c r="CDU54" s="1036"/>
      <c r="CDV54" s="1036"/>
      <c r="CDW54" s="1036"/>
      <c r="CDX54" s="1036"/>
      <c r="CDY54" s="1036"/>
      <c r="CDZ54" s="1036"/>
      <c r="CEA54" s="1036"/>
      <c r="CEB54" s="1036"/>
      <c r="CEC54" s="989"/>
      <c r="CED54" s="1036"/>
      <c r="CEE54" s="1036"/>
      <c r="CEF54" s="1036"/>
      <c r="CEG54" s="1036"/>
      <c r="CEH54" s="1036"/>
      <c r="CEI54" s="1036"/>
      <c r="CEJ54" s="1036"/>
      <c r="CEK54" s="1036"/>
      <c r="CEL54" s="1036"/>
      <c r="CEM54" s="1036"/>
      <c r="CEN54" s="1036"/>
      <c r="CEO54" s="1036"/>
      <c r="CEP54" s="1036"/>
      <c r="CEQ54" s="1036"/>
      <c r="CER54" s="1036"/>
      <c r="CES54" s="989"/>
      <c r="CET54" s="1036"/>
      <c r="CEU54" s="1036"/>
      <c r="CEV54" s="1036"/>
      <c r="CEW54" s="1036"/>
      <c r="CEX54" s="1036"/>
      <c r="CEY54" s="1036"/>
      <c r="CEZ54" s="1036"/>
      <c r="CFA54" s="1036"/>
      <c r="CFB54" s="1036"/>
      <c r="CFC54" s="1036"/>
      <c r="CFD54" s="1036"/>
      <c r="CFE54" s="1036"/>
      <c r="CFF54" s="1036"/>
      <c r="CFG54" s="1036"/>
      <c r="CFH54" s="1036"/>
      <c r="CFI54" s="989"/>
      <c r="CFJ54" s="1036"/>
      <c r="CFK54" s="1036"/>
      <c r="CFL54" s="1036"/>
      <c r="CFM54" s="1036"/>
      <c r="CFN54" s="1036"/>
      <c r="CFO54" s="1036"/>
      <c r="CFP54" s="1036"/>
      <c r="CFQ54" s="1036"/>
      <c r="CFR54" s="1036"/>
      <c r="CFS54" s="1036"/>
      <c r="CFT54" s="1036"/>
      <c r="CFU54" s="1036"/>
      <c r="CFV54" s="1036"/>
      <c r="CFW54" s="1036"/>
      <c r="CFX54" s="1036"/>
      <c r="CFY54" s="989"/>
      <c r="CFZ54" s="1036"/>
      <c r="CGA54" s="1036"/>
      <c r="CGB54" s="1036"/>
      <c r="CGC54" s="1036"/>
      <c r="CGD54" s="1036"/>
      <c r="CGE54" s="1036"/>
      <c r="CGF54" s="1036"/>
      <c r="CGG54" s="1036"/>
      <c r="CGH54" s="1036"/>
      <c r="CGI54" s="1036"/>
      <c r="CGJ54" s="1036"/>
      <c r="CGK54" s="1036"/>
      <c r="CGL54" s="1036"/>
      <c r="CGM54" s="1036"/>
      <c r="CGN54" s="1036"/>
      <c r="CGO54" s="989"/>
      <c r="CGP54" s="1036"/>
      <c r="CGQ54" s="1036"/>
      <c r="CGR54" s="1036"/>
      <c r="CGS54" s="1036"/>
      <c r="CGT54" s="1036"/>
      <c r="CGU54" s="1036"/>
      <c r="CGV54" s="1036"/>
      <c r="CGW54" s="1036"/>
      <c r="CGX54" s="1036"/>
      <c r="CGY54" s="1036"/>
      <c r="CGZ54" s="1036"/>
      <c r="CHA54" s="1036"/>
      <c r="CHB54" s="1036"/>
      <c r="CHC54" s="1036"/>
      <c r="CHD54" s="1036"/>
      <c r="CHE54" s="989"/>
      <c r="CHF54" s="1036"/>
      <c r="CHG54" s="1036"/>
      <c r="CHH54" s="1036"/>
      <c r="CHI54" s="1036"/>
      <c r="CHJ54" s="1036"/>
      <c r="CHK54" s="1036"/>
      <c r="CHL54" s="1036"/>
      <c r="CHM54" s="1036"/>
      <c r="CHN54" s="1036"/>
      <c r="CHO54" s="1036"/>
      <c r="CHP54" s="1036"/>
      <c r="CHQ54" s="1036"/>
      <c r="CHR54" s="1036"/>
      <c r="CHS54" s="1036"/>
      <c r="CHT54" s="1036"/>
      <c r="CHU54" s="989"/>
      <c r="CHV54" s="1036"/>
      <c r="CHW54" s="1036"/>
      <c r="CHX54" s="1036"/>
      <c r="CHY54" s="1036"/>
      <c r="CHZ54" s="1036"/>
      <c r="CIA54" s="1036"/>
      <c r="CIB54" s="1036"/>
      <c r="CIC54" s="1036"/>
      <c r="CID54" s="1036"/>
      <c r="CIE54" s="1036"/>
      <c r="CIF54" s="1036"/>
      <c r="CIG54" s="1036"/>
      <c r="CIH54" s="1036"/>
      <c r="CII54" s="1036"/>
      <c r="CIJ54" s="1036"/>
      <c r="CIK54" s="989"/>
      <c r="CIL54" s="1036"/>
      <c r="CIM54" s="1036"/>
      <c r="CIN54" s="1036"/>
      <c r="CIO54" s="1036"/>
      <c r="CIP54" s="1036"/>
      <c r="CIQ54" s="1036"/>
      <c r="CIR54" s="1036"/>
      <c r="CIS54" s="1036"/>
      <c r="CIT54" s="1036"/>
      <c r="CIU54" s="1036"/>
      <c r="CIV54" s="1036"/>
      <c r="CIW54" s="1036"/>
      <c r="CIX54" s="1036"/>
      <c r="CIY54" s="1036"/>
      <c r="CIZ54" s="1036"/>
      <c r="CJA54" s="989"/>
      <c r="CJB54" s="1036"/>
      <c r="CJC54" s="1036"/>
      <c r="CJD54" s="1036"/>
      <c r="CJE54" s="1036"/>
      <c r="CJF54" s="1036"/>
      <c r="CJG54" s="1036"/>
      <c r="CJH54" s="1036"/>
      <c r="CJI54" s="1036"/>
      <c r="CJJ54" s="1036"/>
      <c r="CJK54" s="1036"/>
      <c r="CJL54" s="1036"/>
      <c r="CJM54" s="1036"/>
      <c r="CJN54" s="1036"/>
      <c r="CJO54" s="1036"/>
      <c r="CJP54" s="1036"/>
      <c r="CJQ54" s="989"/>
      <c r="CJR54" s="1036"/>
      <c r="CJS54" s="1036"/>
      <c r="CJT54" s="1036"/>
      <c r="CJU54" s="1036"/>
      <c r="CJV54" s="1036"/>
      <c r="CJW54" s="1036"/>
      <c r="CJX54" s="1036"/>
      <c r="CJY54" s="1036"/>
      <c r="CJZ54" s="1036"/>
      <c r="CKA54" s="1036"/>
      <c r="CKB54" s="1036"/>
      <c r="CKC54" s="1036"/>
      <c r="CKD54" s="1036"/>
      <c r="CKE54" s="1036"/>
      <c r="CKF54" s="1036"/>
      <c r="CKG54" s="989"/>
      <c r="CKH54" s="1036"/>
      <c r="CKI54" s="1036"/>
      <c r="CKJ54" s="1036"/>
      <c r="CKK54" s="1036"/>
      <c r="CKL54" s="1036"/>
      <c r="CKM54" s="1036"/>
      <c r="CKN54" s="1036"/>
      <c r="CKO54" s="1036"/>
      <c r="CKP54" s="1036"/>
      <c r="CKQ54" s="1036"/>
      <c r="CKR54" s="1036"/>
      <c r="CKS54" s="1036"/>
      <c r="CKT54" s="1036"/>
      <c r="CKU54" s="1036"/>
      <c r="CKV54" s="1036"/>
      <c r="CKW54" s="989"/>
      <c r="CKX54" s="1036"/>
      <c r="CKY54" s="1036"/>
      <c r="CKZ54" s="1036"/>
      <c r="CLA54" s="1036"/>
      <c r="CLB54" s="1036"/>
      <c r="CLC54" s="1036"/>
      <c r="CLD54" s="1036"/>
      <c r="CLE54" s="1036"/>
      <c r="CLF54" s="1036"/>
      <c r="CLG54" s="1036"/>
      <c r="CLH54" s="1036"/>
      <c r="CLI54" s="1036"/>
      <c r="CLJ54" s="1036"/>
      <c r="CLK54" s="1036"/>
      <c r="CLL54" s="1036"/>
      <c r="CLM54" s="989"/>
      <c r="CLN54" s="1036"/>
      <c r="CLO54" s="1036"/>
      <c r="CLP54" s="1036"/>
      <c r="CLQ54" s="1036"/>
      <c r="CLR54" s="1036"/>
      <c r="CLS54" s="1036"/>
      <c r="CLT54" s="1036"/>
      <c r="CLU54" s="1036"/>
      <c r="CLV54" s="1036"/>
      <c r="CLW54" s="1036"/>
      <c r="CLX54" s="1036"/>
      <c r="CLY54" s="1036"/>
      <c r="CLZ54" s="1036"/>
      <c r="CMA54" s="1036"/>
      <c r="CMB54" s="1036"/>
      <c r="CMC54" s="989"/>
      <c r="CMD54" s="1036"/>
      <c r="CME54" s="1036"/>
      <c r="CMF54" s="1036"/>
      <c r="CMG54" s="1036"/>
      <c r="CMH54" s="1036"/>
      <c r="CMI54" s="1036"/>
      <c r="CMJ54" s="1036"/>
      <c r="CMK54" s="1036"/>
      <c r="CML54" s="1036"/>
      <c r="CMM54" s="1036"/>
      <c r="CMN54" s="1036"/>
      <c r="CMO54" s="1036"/>
      <c r="CMP54" s="1036"/>
      <c r="CMQ54" s="1036"/>
      <c r="CMR54" s="1036"/>
      <c r="CMS54" s="989"/>
      <c r="CMT54" s="1036"/>
      <c r="CMU54" s="1036"/>
      <c r="CMV54" s="1036"/>
      <c r="CMW54" s="1036"/>
      <c r="CMX54" s="1036"/>
      <c r="CMY54" s="1036"/>
      <c r="CMZ54" s="1036"/>
      <c r="CNA54" s="1036"/>
      <c r="CNB54" s="1036"/>
      <c r="CNC54" s="1036"/>
      <c r="CND54" s="1036"/>
      <c r="CNE54" s="1036"/>
      <c r="CNF54" s="1036"/>
      <c r="CNG54" s="1036"/>
      <c r="CNH54" s="1036"/>
      <c r="CNI54" s="989"/>
      <c r="CNJ54" s="1036"/>
      <c r="CNK54" s="1036"/>
      <c r="CNL54" s="1036"/>
      <c r="CNM54" s="1036"/>
      <c r="CNN54" s="1036"/>
      <c r="CNO54" s="1036"/>
      <c r="CNP54" s="1036"/>
      <c r="CNQ54" s="1036"/>
      <c r="CNR54" s="1036"/>
      <c r="CNS54" s="1036"/>
      <c r="CNT54" s="1036"/>
      <c r="CNU54" s="1036"/>
      <c r="CNV54" s="1036"/>
      <c r="CNW54" s="1036"/>
      <c r="CNX54" s="1036"/>
      <c r="CNY54" s="989"/>
      <c r="CNZ54" s="1036"/>
      <c r="COA54" s="1036"/>
      <c r="COB54" s="1036"/>
      <c r="COC54" s="1036"/>
      <c r="COD54" s="1036"/>
      <c r="COE54" s="1036"/>
      <c r="COF54" s="1036"/>
      <c r="COG54" s="1036"/>
      <c r="COH54" s="1036"/>
      <c r="COI54" s="1036"/>
      <c r="COJ54" s="1036"/>
      <c r="COK54" s="1036"/>
      <c r="COL54" s="1036"/>
      <c r="COM54" s="1036"/>
      <c r="CON54" s="1036"/>
      <c r="COO54" s="989"/>
      <c r="COP54" s="1036"/>
      <c r="COQ54" s="1036"/>
      <c r="COR54" s="1036"/>
      <c r="COS54" s="1036"/>
      <c r="COT54" s="1036"/>
      <c r="COU54" s="1036"/>
      <c r="COV54" s="1036"/>
      <c r="COW54" s="1036"/>
      <c r="COX54" s="1036"/>
      <c r="COY54" s="1036"/>
      <c r="COZ54" s="1036"/>
      <c r="CPA54" s="1036"/>
      <c r="CPB54" s="1036"/>
      <c r="CPC54" s="1036"/>
      <c r="CPD54" s="1036"/>
      <c r="CPE54" s="989"/>
      <c r="CPF54" s="1036"/>
      <c r="CPG54" s="1036"/>
      <c r="CPH54" s="1036"/>
      <c r="CPI54" s="1036"/>
      <c r="CPJ54" s="1036"/>
      <c r="CPK54" s="1036"/>
      <c r="CPL54" s="1036"/>
      <c r="CPM54" s="1036"/>
      <c r="CPN54" s="1036"/>
      <c r="CPO54" s="1036"/>
      <c r="CPP54" s="1036"/>
      <c r="CPQ54" s="1036"/>
      <c r="CPR54" s="1036"/>
      <c r="CPS54" s="1036"/>
      <c r="CPT54" s="1036"/>
      <c r="CPU54" s="989"/>
      <c r="CPV54" s="1036"/>
      <c r="CPW54" s="1036"/>
      <c r="CPX54" s="1036"/>
      <c r="CPY54" s="1036"/>
      <c r="CPZ54" s="1036"/>
      <c r="CQA54" s="1036"/>
      <c r="CQB54" s="1036"/>
      <c r="CQC54" s="1036"/>
      <c r="CQD54" s="1036"/>
      <c r="CQE54" s="1036"/>
      <c r="CQF54" s="1036"/>
      <c r="CQG54" s="1036"/>
      <c r="CQH54" s="1036"/>
      <c r="CQI54" s="1036"/>
      <c r="CQJ54" s="1036"/>
      <c r="CQK54" s="989"/>
      <c r="CQL54" s="1036"/>
      <c r="CQM54" s="1036"/>
      <c r="CQN54" s="1036"/>
      <c r="CQO54" s="1036"/>
      <c r="CQP54" s="1036"/>
      <c r="CQQ54" s="1036"/>
      <c r="CQR54" s="1036"/>
      <c r="CQS54" s="1036"/>
      <c r="CQT54" s="1036"/>
      <c r="CQU54" s="1036"/>
      <c r="CQV54" s="1036"/>
      <c r="CQW54" s="1036"/>
      <c r="CQX54" s="1036"/>
      <c r="CQY54" s="1036"/>
      <c r="CQZ54" s="1036"/>
      <c r="CRA54" s="989"/>
      <c r="CRB54" s="1036"/>
      <c r="CRC54" s="1036"/>
      <c r="CRD54" s="1036"/>
      <c r="CRE54" s="1036"/>
      <c r="CRF54" s="1036"/>
      <c r="CRG54" s="1036"/>
      <c r="CRH54" s="1036"/>
      <c r="CRI54" s="1036"/>
      <c r="CRJ54" s="1036"/>
      <c r="CRK54" s="1036"/>
      <c r="CRL54" s="1036"/>
      <c r="CRM54" s="1036"/>
      <c r="CRN54" s="1036"/>
      <c r="CRO54" s="1036"/>
      <c r="CRP54" s="1036"/>
      <c r="CRQ54" s="989"/>
      <c r="CRR54" s="1036"/>
      <c r="CRS54" s="1036"/>
      <c r="CRT54" s="1036"/>
      <c r="CRU54" s="1036"/>
      <c r="CRV54" s="1036"/>
      <c r="CRW54" s="1036"/>
      <c r="CRX54" s="1036"/>
      <c r="CRY54" s="1036"/>
      <c r="CRZ54" s="1036"/>
      <c r="CSA54" s="1036"/>
      <c r="CSB54" s="1036"/>
      <c r="CSC54" s="1036"/>
      <c r="CSD54" s="1036"/>
      <c r="CSE54" s="1036"/>
      <c r="CSF54" s="1036"/>
      <c r="CSG54" s="989"/>
      <c r="CSH54" s="1036"/>
      <c r="CSI54" s="1036"/>
      <c r="CSJ54" s="1036"/>
      <c r="CSK54" s="1036"/>
      <c r="CSL54" s="1036"/>
      <c r="CSM54" s="1036"/>
      <c r="CSN54" s="1036"/>
      <c r="CSO54" s="1036"/>
      <c r="CSP54" s="1036"/>
      <c r="CSQ54" s="1036"/>
      <c r="CSR54" s="1036"/>
      <c r="CSS54" s="1036"/>
      <c r="CST54" s="1036"/>
      <c r="CSU54" s="1036"/>
      <c r="CSV54" s="1036"/>
      <c r="CSW54" s="989"/>
      <c r="CSX54" s="1036"/>
      <c r="CSY54" s="1036"/>
      <c r="CSZ54" s="1036"/>
      <c r="CTA54" s="1036"/>
      <c r="CTB54" s="1036"/>
      <c r="CTC54" s="1036"/>
      <c r="CTD54" s="1036"/>
      <c r="CTE54" s="1036"/>
      <c r="CTF54" s="1036"/>
      <c r="CTG54" s="1036"/>
      <c r="CTH54" s="1036"/>
      <c r="CTI54" s="1036"/>
      <c r="CTJ54" s="1036"/>
      <c r="CTK54" s="1036"/>
      <c r="CTL54" s="1036"/>
      <c r="CTM54" s="989"/>
      <c r="CTN54" s="1036"/>
      <c r="CTO54" s="1036"/>
      <c r="CTP54" s="1036"/>
      <c r="CTQ54" s="1036"/>
      <c r="CTR54" s="1036"/>
      <c r="CTS54" s="1036"/>
      <c r="CTT54" s="1036"/>
      <c r="CTU54" s="1036"/>
      <c r="CTV54" s="1036"/>
      <c r="CTW54" s="1036"/>
      <c r="CTX54" s="1036"/>
      <c r="CTY54" s="1036"/>
      <c r="CTZ54" s="1036"/>
      <c r="CUA54" s="1036"/>
      <c r="CUB54" s="1036"/>
      <c r="CUC54" s="989"/>
      <c r="CUD54" s="1036"/>
      <c r="CUE54" s="1036"/>
      <c r="CUF54" s="1036"/>
      <c r="CUG54" s="1036"/>
      <c r="CUH54" s="1036"/>
      <c r="CUI54" s="1036"/>
      <c r="CUJ54" s="1036"/>
      <c r="CUK54" s="1036"/>
      <c r="CUL54" s="1036"/>
      <c r="CUM54" s="1036"/>
      <c r="CUN54" s="1036"/>
      <c r="CUO54" s="1036"/>
      <c r="CUP54" s="1036"/>
      <c r="CUQ54" s="1036"/>
      <c r="CUR54" s="1036"/>
      <c r="CUS54" s="989"/>
      <c r="CUT54" s="1036"/>
      <c r="CUU54" s="1036"/>
      <c r="CUV54" s="1036"/>
      <c r="CUW54" s="1036"/>
      <c r="CUX54" s="1036"/>
      <c r="CUY54" s="1036"/>
      <c r="CUZ54" s="1036"/>
      <c r="CVA54" s="1036"/>
      <c r="CVB54" s="1036"/>
      <c r="CVC54" s="1036"/>
      <c r="CVD54" s="1036"/>
      <c r="CVE54" s="1036"/>
      <c r="CVF54" s="1036"/>
      <c r="CVG54" s="1036"/>
      <c r="CVH54" s="1036"/>
      <c r="CVI54" s="989"/>
      <c r="CVJ54" s="1036"/>
      <c r="CVK54" s="1036"/>
      <c r="CVL54" s="1036"/>
      <c r="CVM54" s="1036"/>
      <c r="CVN54" s="1036"/>
      <c r="CVO54" s="1036"/>
      <c r="CVP54" s="1036"/>
      <c r="CVQ54" s="1036"/>
      <c r="CVR54" s="1036"/>
      <c r="CVS54" s="1036"/>
      <c r="CVT54" s="1036"/>
      <c r="CVU54" s="1036"/>
      <c r="CVV54" s="1036"/>
      <c r="CVW54" s="1036"/>
      <c r="CVX54" s="1036"/>
      <c r="CVY54" s="989"/>
      <c r="CVZ54" s="1036"/>
      <c r="CWA54" s="1036"/>
      <c r="CWB54" s="1036"/>
      <c r="CWC54" s="1036"/>
      <c r="CWD54" s="1036"/>
      <c r="CWE54" s="1036"/>
      <c r="CWF54" s="1036"/>
      <c r="CWG54" s="1036"/>
      <c r="CWH54" s="1036"/>
      <c r="CWI54" s="1036"/>
      <c r="CWJ54" s="1036"/>
      <c r="CWK54" s="1036"/>
      <c r="CWL54" s="1036"/>
      <c r="CWM54" s="1036"/>
      <c r="CWN54" s="1036"/>
      <c r="CWO54" s="989"/>
      <c r="CWP54" s="1036"/>
      <c r="CWQ54" s="1036"/>
      <c r="CWR54" s="1036"/>
      <c r="CWS54" s="1036"/>
      <c r="CWT54" s="1036"/>
      <c r="CWU54" s="1036"/>
      <c r="CWV54" s="1036"/>
      <c r="CWW54" s="1036"/>
      <c r="CWX54" s="1036"/>
      <c r="CWY54" s="1036"/>
      <c r="CWZ54" s="1036"/>
      <c r="CXA54" s="1036"/>
      <c r="CXB54" s="1036"/>
      <c r="CXC54" s="1036"/>
      <c r="CXD54" s="1036"/>
      <c r="CXE54" s="989"/>
      <c r="CXF54" s="1036"/>
      <c r="CXG54" s="1036"/>
      <c r="CXH54" s="1036"/>
      <c r="CXI54" s="1036"/>
      <c r="CXJ54" s="1036"/>
      <c r="CXK54" s="1036"/>
      <c r="CXL54" s="1036"/>
      <c r="CXM54" s="1036"/>
      <c r="CXN54" s="1036"/>
      <c r="CXO54" s="1036"/>
      <c r="CXP54" s="1036"/>
      <c r="CXQ54" s="1036"/>
      <c r="CXR54" s="1036"/>
      <c r="CXS54" s="1036"/>
      <c r="CXT54" s="1036"/>
      <c r="CXU54" s="989"/>
      <c r="CXV54" s="1036"/>
      <c r="CXW54" s="1036"/>
      <c r="CXX54" s="1036"/>
      <c r="CXY54" s="1036"/>
      <c r="CXZ54" s="1036"/>
      <c r="CYA54" s="1036"/>
      <c r="CYB54" s="1036"/>
      <c r="CYC54" s="1036"/>
      <c r="CYD54" s="1036"/>
      <c r="CYE54" s="1036"/>
      <c r="CYF54" s="1036"/>
      <c r="CYG54" s="1036"/>
      <c r="CYH54" s="1036"/>
      <c r="CYI54" s="1036"/>
      <c r="CYJ54" s="1036"/>
      <c r="CYK54" s="989"/>
      <c r="CYL54" s="1036"/>
      <c r="CYM54" s="1036"/>
      <c r="CYN54" s="1036"/>
      <c r="CYO54" s="1036"/>
      <c r="CYP54" s="1036"/>
      <c r="CYQ54" s="1036"/>
      <c r="CYR54" s="1036"/>
      <c r="CYS54" s="1036"/>
      <c r="CYT54" s="1036"/>
      <c r="CYU54" s="1036"/>
      <c r="CYV54" s="1036"/>
      <c r="CYW54" s="1036"/>
      <c r="CYX54" s="1036"/>
      <c r="CYY54" s="1036"/>
      <c r="CYZ54" s="1036"/>
      <c r="CZA54" s="989"/>
      <c r="CZB54" s="1036"/>
      <c r="CZC54" s="1036"/>
      <c r="CZD54" s="1036"/>
      <c r="CZE54" s="1036"/>
      <c r="CZF54" s="1036"/>
      <c r="CZG54" s="1036"/>
      <c r="CZH54" s="1036"/>
      <c r="CZI54" s="1036"/>
      <c r="CZJ54" s="1036"/>
      <c r="CZK54" s="1036"/>
      <c r="CZL54" s="1036"/>
      <c r="CZM54" s="1036"/>
      <c r="CZN54" s="1036"/>
      <c r="CZO54" s="1036"/>
      <c r="CZP54" s="1036"/>
      <c r="CZQ54" s="989"/>
      <c r="CZR54" s="1036"/>
      <c r="CZS54" s="1036"/>
      <c r="CZT54" s="1036"/>
      <c r="CZU54" s="1036"/>
      <c r="CZV54" s="1036"/>
      <c r="CZW54" s="1036"/>
      <c r="CZX54" s="1036"/>
      <c r="CZY54" s="1036"/>
      <c r="CZZ54" s="1036"/>
      <c r="DAA54" s="1036"/>
      <c r="DAB54" s="1036"/>
      <c r="DAC54" s="1036"/>
      <c r="DAD54" s="1036"/>
      <c r="DAE54" s="1036"/>
      <c r="DAF54" s="1036"/>
      <c r="DAG54" s="989"/>
      <c r="DAH54" s="1036"/>
      <c r="DAI54" s="1036"/>
      <c r="DAJ54" s="1036"/>
      <c r="DAK54" s="1036"/>
      <c r="DAL54" s="1036"/>
      <c r="DAM54" s="1036"/>
      <c r="DAN54" s="1036"/>
      <c r="DAO54" s="1036"/>
      <c r="DAP54" s="1036"/>
      <c r="DAQ54" s="1036"/>
      <c r="DAR54" s="1036"/>
      <c r="DAS54" s="1036"/>
      <c r="DAT54" s="1036"/>
      <c r="DAU54" s="1036"/>
      <c r="DAV54" s="1036"/>
      <c r="DAW54" s="989"/>
      <c r="DAX54" s="1036"/>
      <c r="DAY54" s="1036"/>
      <c r="DAZ54" s="1036"/>
      <c r="DBA54" s="1036"/>
      <c r="DBB54" s="1036"/>
      <c r="DBC54" s="1036"/>
      <c r="DBD54" s="1036"/>
      <c r="DBE54" s="1036"/>
      <c r="DBF54" s="1036"/>
      <c r="DBG54" s="1036"/>
      <c r="DBH54" s="1036"/>
      <c r="DBI54" s="1036"/>
      <c r="DBJ54" s="1036"/>
      <c r="DBK54" s="1036"/>
      <c r="DBL54" s="1036"/>
      <c r="DBM54" s="989"/>
      <c r="DBN54" s="1036"/>
      <c r="DBO54" s="1036"/>
      <c r="DBP54" s="1036"/>
      <c r="DBQ54" s="1036"/>
      <c r="DBR54" s="1036"/>
      <c r="DBS54" s="1036"/>
      <c r="DBT54" s="1036"/>
      <c r="DBU54" s="1036"/>
      <c r="DBV54" s="1036"/>
      <c r="DBW54" s="1036"/>
      <c r="DBX54" s="1036"/>
      <c r="DBY54" s="1036"/>
      <c r="DBZ54" s="1036"/>
      <c r="DCA54" s="1036"/>
      <c r="DCB54" s="1036"/>
      <c r="DCC54" s="989"/>
      <c r="DCD54" s="1036"/>
      <c r="DCE54" s="1036"/>
      <c r="DCF54" s="1036"/>
      <c r="DCG54" s="1036"/>
      <c r="DCH54" s="1036"/>
      <c r="DCI54" s="1036"/>
      <c r="DCJ54" s="1036"/>
      <c r="DCK54" s="1036"/>
      <c r="DCL54" s="1036"/>
      <c r="DCM54" s="1036"/>
      <c r="DCN54" s="1036"/>
      <c r="DCO54" s="1036"/>
      <c r="DCP54" s="1036"/>
      <c r="DCQ54" s="1036"/>
      <c r="DCR54" s="1036"/>
      <c r="DCS54" s="989"/>
      <c r="DCT54" s="1036"/>
      <c r="DCU54" s="1036"/>
      <c r="DCV54" s="1036"/>
      <c r="DCW54" s="1036"/>
      <c r="DCX54" s="1036"/>
      <c r="DCY54" s="1036"/>
      <c r="DCZ54" s="1036"/>
      <c r="DDA54" s="1036"/>
      <c r="DDB54" s="1036"/>
      <c r="DDC54" s="1036"/>
      <c r="DDD54" s="1036"/>
      <c r="DDE54" s="1036"/>
      <c r="DDF54" s="1036"/>
      <c r="DDG54" s="1036"/>
      <c r="DDH54" s="1036"/>
      <c r="DDI54" s="989"/>
      <c r="DDJ54" s="1036"/>
      <c r="DDK54" s="1036"/>
      <c r="DDL54" s="1036"/>
      <c r="DDM54" s="1036"/>
      <c r="DDN54" s="1036"/>
      <c r="DDO54" s="1036"/>
      <c r="DDP54" s="1036"/>
      <c r="DDQ54" s="1036"/>
      <c r="DDR54" s="1036"/>
      <c r="DDS54" s="1036"/>
      <c r="DDT54" s="1036"/>
      <c r="DDU54" s="1036"/>
      <c r="DDV54" s="1036"/>
      <c r="DDW54" s="1036"/>
      <c r="DDX54" s="1036"/>
      <c r="DDY54" s="989"/>
      <c r="DDZ54" s="1036"/>
      <c r="DEA54" s="1036"/>
      <c r="DEB54" s="1036"/>
      <c r="DEC54" s="1036"/>
      <c r="DED54" s="1036"/>
      <c r="DEE54" s="1036"/>
      <c r="DEF54" s="1036"/>
      <c r="DEG54" s="1036"/>
      <c r="DEH54" s="1036"/>
      <c r="DEI54" s="1036"/>
      <c r="DEJ54" s="1036"/>
      <c r="DEK54" s="1036"/>
      <c r="DEL54" s="1036"/>
      <c r="DEM54" s="1036"/>
      <c r="DEN54" s="1036"/>
      <c r="DEO54" s="989"/>
      <c r="DEP54" s="1036"/>
      <c r="DEQ54" s="1036"/>
      <c r="DER54" s="1036"/>
      <c r="DES54" s="1036"/>
      <c r="DET54" s="1036"/>
      <c r="DEU54" s="1036"/>
      <c r="DEV54" s="1036"/>
      <c r="DEW54" s="1036"/>
      <c r="DEX54" s="1036"/>
      <c r="DEY54" s="1036"/>
      <c r="DEZ54" s="1036"/>
      <c r="DFA54" s="1036"/>
      <c r="DFB54" s="1036"/>
      <c r="DFC54" s="1036"/>
      <c r="DFD54" s="1036"/>
      <c r="DFE54" s="989"/>
      <c r="DFF54" s="1036"/>
      <c r="DFG54" s="1036"/>
      <c r="DFH54" s="1036"/>
      <c r="DFI54" s="1036"/>
      <c r="DFJ54" s="1036"/>
      <c r="DFK54" s="1036"/>
      <c r="DFL54" s="1036"/>
      <c r="DFM54" s="1036"/>
      <c r="DFN54" s="1036"/>
      <c r="DFO54" s="1036"/>
      <c r="DFP54" s="1036"/>
      <c r="DFQ54" s="1036"/>
      <c r="DFR54" s="1036"/>
      <c r="DFS54" s="1036"/>
      <c r="DFT54" s="1036"/>
      <c r="DFU54" s="989"/>
      <c r="DFV54" s="1036"/>
      <c r="DFW54" s="1036"/>
      <c r="DFX54" s="1036"/>
      <c r="DFY54" s="1036"/>
      <c r="DFZ54" s="1036"/>
      <c r="DGA54" s="1036"/>
      <c r="DGB54" s="1036"/>
      <c r="DGC54" s="1036"/>
      <c r="DGD54" s="1036"/>
      <c r="DGE54" s="1036"/>
      <c r="DGF54" s="1036"/>
      <c r="DGG54" s="1036"/>
      <c r="DGH54" s="1036"/>
      <c r="DGI54" s="1036"/>
      <c r="DGJ54" s="1036"/>
      <c r="DGK54" s="989"/>
      <c r="DGL54" s="1036"/>
      <c r="DGM54" s="1036"/>
      <c r="DGN54" s="1036"/>
      <c r="DGO54" s="1036"/>
      <c r="DGP54" s="1036"/>
      <c r="DGQ54" s="1036"/>
      <c r="DGR54" s="1036"/>
      <c r="DGS54" s="1036"/>
      <c r="DGT54" s="1036"/>
      <c r="DGU54" s="1036"/>
      <c r="DGV54" s="1036"/>
      <c r="DGW54" s="1036"/>
      <c r="DGX54" s="1036"/>
      <c r="DGY54" s="1036"/>
      <c r="DGZ54" s="1036"/>
      <c r="DHA54" s="989"/>
      <c r="DHB54" s="1036"/>
      <c r="DHC54" s="1036"/>
      <c r="DHD54" s="1036"/>
      <c r="DHE54" s="1036"/>
      <c r="DHF54" s="1036"/>
      <c r="DHG54" s="1036"/>
      <c r="DHH54" s="1036"/>
      <c r="DHI54" s="1036"/>
      <c r="DHJ54" s="1036"/>
      <c r="DHK54" s="1036"/>
      <c r="DHL54" s="1036"/>
      <c r="DHM54" s="1036"/>
      <c r="DHN54" s="1036"/>
      <c r="DHO54" s="1036"/>
      <c r="DHP54" s="1036"/>
      <c r="DHQ54" s="989"/>
      <c r="DHR54" s="1036"/>
      <c r="DHS54" s="1036"/>
      <c r="DHT54" s="1036"/>
      <c r="DHU54" s="1036"/>
      <c r="DHV54" s="1036"/>
      <c r="DHW54" s="1036"/>
      <c r="DHX54" s="1036"/>
      <c r="DHY54" s="1036"/>
      <c r="DHZ54" s="1036"/>
      <c r="DIA54" s="1036"/>
      <c r="DIB54" s="1036"/>
      <c r="DIC54" s="1036"/>
      <c r="DID54" s="1036"/>
      <c r="DIE54" s="1036"/>
      <c r="DIF54" s="1036"/>
      <c r="DIG54" s="989"/>
      <c r="DIH54" s="1036"/>
      <c r="DII54" s="1036"/>
      <c r="DIJ54" s="1036"/>
      <c r="DIK54" s="1036"/>
      <c r="DIL54" s="1036"/>
      <c r="DIM54" s="1036"/>
      <c r="DIN54" s="1036"/>
      <c r="DIO54" s="1036"/>
      <c r="DIP54" s="1036"/>
      <c r="DIQ54" s="1036"/>
      <c r="DIR54" s="1036"/>
      <c r="DIS54" s="1036"/>
      <c r="DIT54" s="1036"/>
      <c r="DIU54" s="1036"/>
      <c r="DIV54" s="1036"/>
      <c r="DIW54" s="989"/>
      <c r="DIX54" s="1036"/>
      <c r="DIY54" s="1036"/>
      <c r="DIZ54" s="1036"/>
      <c r="DJA54" s="1036"/>
      <c r="DJB54" s="1036"/>
      <c r="DJC54" s="1036"/>
      <c r="DJD54" s="1036"/>
      <c r="DJE54" s="1036"/>
      <c r="DJF54" s="1036"/>
      <c r="DJG54" s="1036"/>
      <c r="DJH54" s="1036"/>
      <c r="DJI54" s="1036"/>
      <c r="DJJ54" s="1036"/>
      <c r="DJK54" s="1036"/>
      <c r="DJL54" s="1036"/>
      <c r="DJM54" s="989"/>
      <c r="DJN54" s="1036"/>
      <c r="DJO54" s="1036"/>
      <c r="DJP54" s="1036"/>
      <c r="DJQ54" s="1036"/>
      <c r="DJR54" s="1036"/>
      <c r="DJS54" s="1036"/>
      <c r="DJT54" s="1036"/>
      <c r="DJU54" s="1036"/>
      <c r="DJV54" s="1036"/>
      <c r="DJW54" s="1036"/>
      <c r="DJX54" s="1036"/>
      <c r="DJY54" s="1036"/>
      <c r="DJZ54" s="1036"/>
      <c r="DKA54" s="1036"/>
      <c r="DKB54" s="1036"/>
      <c r="DKC54" s="989"/>
      <c r="DKD54" s="1036"/>
      <c r="DKE54" s="1036"/>
      <c r="DKF54" s="1036"/>
      <c r="DKG54" s="1036"/>
      <c r="DKH54" s="1036"/>
      <c r="DKI54" s="1036"/>
      <c r="DKJ54" s="1036"/>
      <c r="DKK54" s="1036"/>
      <c r="DKL54" s="1036"/>
      <c r="DKM54" s="1036"/>
      <c r="DKN54" s="1036"/>
      <c r="DKO54" s="1036"/>
      <c r="DKP54" s="1036"/>
      <c r="DKQ54" s="1036"/>
      <c r="DKR54" s="1036"/>
      <c r="DKS54" s="989"/>
      <c r="DKT54" s="1036"/>
      <c r="DKU54" s="1036"/>
      <c r="DKV54" s="1036"/>
      <c r="DKW54" s="1036"/>
      <c r="DKX54" s="1036"/>
      <c r="DKY54" s="1036"/>
      <c r="DKZ54" s="1036"/>
      <c r="DLA54" s="1036"/>
      <c r="DLB54" s="1036"/>
      <c r="DLC54" s="1036"/>
      <c r="DLD54" s="1036"/>
      <c r="DLE54" s="1036"/>
      <c r="DLF54" s="1036"/>
      <c r="DLG54" s="1036"/>
      <c r="DLH54" s="1036"/>
      <c r="DLI54" s="989"/>
      <c r="DLJ54" s="1036"/>
      <c r="DLK54" s="1036"/>
      <c r="DLL54" s="1036"/>
      <c r="DLM54" s="1036"/>
      <c r="DLN54" s="1036"/>
      <c r="DLO54" s="1036"/>
      <c r="DLP54" s="1036"/>
      <c r="DLQ54" s="1036"/>
      <c r="DLR54" s="1036"/>
      <c r="DLS54" s="1036"/>
      <c r="DLT54" s="1036"/>
      <c r="DLU54" s="1036"/>
      <c r="DLV54" s="1036"/>
      <c r="DLW54" s="1036"/>
      <c r="DLX54" s="1036"/>
      <c r="DLY54" s="989"/>
      <c r="DLZ54" s="1036"/>
      <c r="DMA54" s="1036"/>
      <c r="DMB54" s="1036"/>
      <c r="DMC54" s="1036"/>
      <c r="DMD54" s="1036"/>
      <c r="DME54" s="1036"/>
      <c r="DMF54" s="1036"/>
      <c r="DMG54" s="1036"/>
      <c r="DMH54" s="1036"/>
      <c r="DMI54" s="1036"/>
      <c r="DMJ54" s="1036"/>
      <c r="DMK54" s="1036"/>
      <c r="DML54" s="1036"/>
      <c r="DMM54" s="1036"/>
      <c r="DMN54" s="1036"/>
      <c r="DMO54" s="989"/>
      <c r="DMP54" s="1036"/>
      <c r="DMQ54" s="1036"/>
      <c r="DMR54" s="1036"/>
      <c r="DMS54" s="1036"/>
      <c r="DMT54" s="1036"/>
      <c r="DMU54" s="1036"/>
      <c r="DMV54" s="1036"/>
      <c r="DMW54" s="1036"/>
      <c r="DMX54" s="1036"/>
      <c r="DMY54" s="1036"/>
      <c r="DMZ54" s="1036"/>
      <c r="DNA54" s="1036"/>
      <c r="DNB54" s="1036"/>
      <c r="DNC54" s="1036"/>
      <c r="DND54" s="1036"/>
      <c r="DNE54" s="989"/>
      <c r="DNF54" s="1036"/>
      <c r="DNG54" s="1036"/>
      <c r="DNH54" s="1036"/>
      <c r="DNI54" s="1036"/>
      <c r="DNJ54" s="1036"/>
      <c r="DNK54" s="1036"/>
      <c r="DNL54" s="1036"/>
      <c r="DNM54" s="1036"/>
      <c r="DNN54" s="1036"/>
      <c r="DNO54" s="1036"/>
      <c r="DNP54" s="1036"/>
      <c r="DNQ54" s="1036"/>
      <c r="DNR54" s="1036"/>
      <c r="DNS54" s="1036"/>
      <c r="DNT54" s="1036"/>
      <c r="DNU54" s="989"/>
      <c r="DNV54" s="1036"/>
      <c r="DNW54" s="1036"/>
      <c r="DNX54" s="1036"/>
      <c r="DNY54" s="1036"/>
      <c r="DNZ54" s="1036"/>
      <c r="DOA54" s="1036"/>
      <c r="DOB54" s="1036"/>
      <c r="DOC54" s="1036"/>
      <c r="DOD54" s="1036"/>
      <c r="DOE54" s="1036"/>
      <c r="DOF54" s="1036"/>
      <c r="DOG54" s="1036"/>
      <c r="DOH54" s="1036"/>
      <c r="DOI54" s="1036"/>
      <c r="DOJ54" s="1036"/>
      <c r="DOK54" s="989"/>
      <c r="DOL54" s="1036"/>
      <c r="DOM54" s="1036"/>
      <c r="DON54" s="1036"/>
      <c r="DOO54" s="1036"/>
      <c r="DOP54" s="1036"/>
      <c r="DOQ54" s="1036"/>
      <c r="DOR54" s="1036"/>
      <c r="DOS54" s="1036"/>
      <c r="DOT54" s="1036"/>
      <c r="DOU54" s="1036"/>
      <c r="DOV54" s="1036"/>
      <c r="DOW54" s="1036"/>
      <c r="DOX54" s="1036"/>
      <c r="DOY54" s="1036"/>
      <c r="DOZ54" s="1036"/>
      <c r="DPA54" s="989"/>
      <c r="DPB54" s="1036"/>
      <c r="DPC54" s="1036"/>
      <c r="DPD54" s="1036"/>
      <c r="DPE54" s="1036"/>
      <c r="DPF54" s="1036"/>
      <c r="DPG54" s="1036"/>
      <c r="DPH54" s="1036"/>
      <c r="DPI54" s="1036"/>
      <c r="DPJ54" s="1036"/>
      <c r="DPK54" s="1036"/>
      <c r="DPL54" s="1036"/>
      <c r="DPM54" s="1036"/>
      <c r="DPN54" s="1036"/>
      <c r="DPO54" s="1036"/>
      <c r="DPP54" s="1036"/>
      <c r="DPQ54" s="989"/>
      <c r="DPR54" s="1036"/>
      <c r="DPS54" s="1036"/>
      <c r="DPT54" s="1036"/>
      <c r="DPU54" s="1036"/>
      <c r="DPV54" s="1036"/>
      <c r="DPW54" s="1036"/>
      <c r="DPX54" s="1036"/>
      <c r="DPY54" s="1036"/>
      <c r="DPZ54" s="1036"/>
      <c r="DQA54" s="1036"/>
      <c r="DQB54" s="1036"/>
      <c r="DQC54" s="1036"/>
      <c r="DQD54" s="1036"/>
      <c r="DQE54" s="1036"/>
      <c r="DQF54" s="1036"/>
      <c r="DQG54" s="989"/>
      <c r="DQH54" s="1036"/>
      <c r="DQI54" s="1036"/>
      <c r="DQJ54" s="1036"/>
      <c r="DQK54" s="1036"/>
      <c r="DQL54" s="1036"/>
      <c r="DQM54" s="1036"/>
      <c r="DQN54" s="1036"/>
      <c r="DQO54" s="1036"/>
      <c r="DQP54" s="1036"/>
      <c r="DQQ54" s="1036"/>
      <c r="DQR54" s="1036"/>
      <c r="DQS54" s="1036"/>
      <c r="DQT54" s="1036"/>
      <c r="DQU54" s="1036"/>
      <c r="DQV54" s="1036"/>
      <c r="DQW54" s="989"/>
      <c r="DQX54" s="1036"/>
      <c r="DQY54" s="1036"/>
      <c r="DQZ54" s="1036"/>
      <c r="DRA54" s="1036"/>
      <c r="DRB54" s="1036"/>
      <c r="DRC54" s="1036"/>
      <c r="DRD54" s="1036"/>
      <c r="DRE54" s="1036"/>
      <c r="DRF54" s="1036"/>
      <c r="DRG54" s="1036"/>
      <c r="DRH54" s="1036"/>
      <c r="DRI54" s="1036"/>
      <c r="DRJ54" s="1036"/>
      <c r="DRK54" s="1036"/>
      <c r="DRL54" s="1036"/>
      <c r="DRM54" s="989"/>
      <c r="DRN54" s="1036"/>
      <c r="DRO54" s="1036"/>
      <c r="DRP54" s="1036"/>
      <c r="DRQ54" s="1036"/>
      <c r="DRR54" s="1036"/>
      <c r="DRS54" s="1036"/>
      <c r="DRT54" s="1036"/>
      <c r="DRU54" s="1036"/>
      <c r="DRV54" s="1036"/>
      <c r="DRW54" s="1036"/>
      <c r="DRX54" s="1036"/>
      <c r="DRY54" s="1036"/>
      <c r="DRZ54" s="1036"/>
      <c r="DSA54" s="1036"/>
      <c r="DSB54" s="1036"/>
      <c r="DSC54" s="989"/>
      <c r="DSD54" s="1036"/>
      <c r="DSE54" s="1036"/>
      <c r="DSF54" s="1036"/>
      <c r="DSG54" s="1036"/>
      <c r="DSH54" s="1036"/>
      <c r="DSI54" s="1036"/>
      <c r="DSJ54" s="1036"/>
      <c r="DSK54" s="1036"/>
      <c r="DSL54" s="1036"/>
      <c r="DSM54" s="1036"/>
      <c r="DSN54" s="1036"/>
      <c r="DSO54" s="1036"/>
      <c r="DSP54" s="1036"/>
      <c r="DSQ54" s="1036"/>
      <c r="DSR54" s="1036"/>
      <c r="DSS54" s="989"/>
      <c r="DST54" s="1036"/>
      <c r="DSU54" s="1036"/>
      <c r="DSV54" s="1036"/>
      <c r="DSW54" s="1036"/>
      <c r="DSX54" s="1036"/>
      <c r="DSY54" s="1036"/>
      <c r="DSZ54" s="1036"/>
      <c r="DTA54" s="1036"/>
      <c r="DTB54" s="1036"/>
      <c r="DTC54" s="1036"/>
      <c r="DTD54" s="1036"/>
      <c r="DTE54" s="1036"/>
      <c r="DTF54" s="1036"/>
      <c r="DTG54" s="1036"/>
      <c r="DTH54" s="1036"/>
      <c r="DTI54" s="989"/>
      <c r="DTJ54" s="1036"/>
      <c r="DTK54" s="1036"/>
      <c r="DTL54" s="1036"/>
      <c r="DTM54" s="1036"/>
      <c r="DTN54" s="1036"/>
      <c r="DTO54" s="1036"/>
      <c r="DTP54" s="1036"/>
      <c r="DTQ54" s="1036"/>
      <c r="DTR54" s="1036"/>
      <c r="DTS54" s="1036"/>
      <c r="DTT54" s="1036"/>
      <c r="DTU54" s="1036"/>
      <c r="DTV54" s="1036"/>
      <c r="DTW54" s="1036"/>
      <c r="DTX54" s="1036"/>
      <c r="DTY54" s="989"/>
      <c r="DTZ54" s="1036"/>
      <c r="DUA54" s="1036"/>
      <c r="DUB54" s="1036"/>
      <c r="DUC54" s="1036"/>
      <c r="DUD54" s="1036"/>
      <c r="DUE54" s="1036"/>
      <c r="DUF54" s="1036"/>
      <c r="DUG54" s="1036"/>
      <c r="DUH54" s="1036"/>
      <c r="DUI54" s="1036"/>
      <c r="DUJ54" s="1036"/>
      <c r="DUK54" s="1036"/>
      <c r="DUL54" s="1036"/>
      <c r="DUM54" s="1036"/>
      <c r="DUN54" s="1036"/>
      <c r="DUO54" s="989"/>
      <c r="DUP54" s="1036"/>
      <c r="DUQ54" s="1036"/>
      <c r="DUR54" s="1036"/>
      <c r="DUS54" s="1036"/>
      <c r="DUT54" s="1036"/>
      <c r="DUU54" s="1036"/>
      <c r="DUV54" s="1036"/>
      <c r="DUW54" s="1036"/>
      <c r="DUX54" s="1036"/>
      <c r="DUY54" s="1036"/>
      <c r="DUZ54" s="1036"/>
      <c r="DVA54" s="1036"/>
      <c r="DVB54" s="1036"/>
      <c r="DVC54" s="1036"/>
      <c r="DVD54" s="1036"/>
      <c r="DVE54" s="989"/>
      <c r="DVF54" s="1036"/>
      <c r="DVG54" s="1036"/>
      <c r="DVH54" s="1036"/>
      <c r="DVI54" s="1036"/>
      <c r="DVJ54" s="1036"/>
      <c r="DVK54" s="1036"/>
      <c r="DVL54" s="1036"/>
      <c r="DVM54" s="1036"/>
      <c r="DVN54" s="1036"/>
      <c r="DVO54" s="1036"/>
      <c r="DVP54" s="1036"/>
      <c r="DVQ54" s="1036"/>
      <c r="DVR54" s="1036"/>
      <c r="DVS54" s="1036"/>
      <c r="DVT54" s="1036"/>
      <c r="DVU54" s="989"/>
      <c r="DVV54" s="1036"/>
      <c r="DVW54" s="1036"/>
      <c r="DVX54" s="1036"/>
      <c r="DVY54" s="1036"/>
      <c r="DVZ54" s="1036"/>
      <c r="DWA54" s="1036"/>
      <c r="DWB54" s="1036"/>
      <c r="DWC54" s="1036"/>
      <c r="DWD54" s="1036"/>
      <c r="DWE54" s="1036"/>
      <c r="DWF54" s="1036"/>
      <c r="DWG54" s="1036"/>
      <c r="DWH54" s="1036"/>
      <c r="DWI54" s="1036"/>
      <c r="DWJ54" s="1036"/>
      <c r="DWK54" s="989"/>
      <c r="DWL54" s="1036"/>
      <c r="DWM54" s="1036"/>
      <c r="DWN54" s="1036"/>
      <c r="DWO54" s="1036"/>
      <c r="DWP54" s="1036"/>
      <c r="DWQ54" s="1036"/>
      <c r="DWR54" s="1036"/>
      <c r="DWS54" s="1036"/>
      <c r="DWT54" s="1036"/>
      <c r="DWU54" s="1036"/>
      <c r="DWV54" s="1036"/>
      <c r="DWW54" s="1036"/>
      <c r="DWX54" s="1036"/>
      <c r="DWY54" s="1036"/>
      <c r="DWZ54" s="1036"/>
      <c r="DXA54" s="989"/>
      <c r="DXB54" s="1036"/>
      <c r="DXC54" s="1036"/>
      <c r="DXD54" s="1036"/>
      <c r="DXE54" s="1036"/>
      <c r="DXF54" s="1036"/>
      <c r="DXG54" s="1036"/>
      <c r="DXH54" s="1036"/>
      <c r="DXI54" s="1036"/>
      <c r="DXJ54" s="1036"/>
      <c r="DXK54" s="1036"/>
      <c r="DXL54" s="1036"/>
      <c r="DXM54" s="1036"/>
      <c r="DXN54" s="1036"/>
      <c r="DXO54" s="1036"/>
      <c r="DXP54" s="1036"/>
      <c r="DXQ54" s="989"/>
      <c r="DXR54" s="1036"/>
      <c r="DXS54" s="1036"/>
      <c r="DXT54" s="1036"/>
      <c r="DXU54" s="1036"/>
      <c r="DXV54" s="1036"/>
      <c r="DXW54" s="1036"/>
      <c r="DXX54" s="1036"/>
      <c r="DXY54" s="1036"/>
      <c r="DXZ54" s="1036"/>
      <c r="DYA54" s="1036"/>
      <c r="DYB54" s="1036"/>
      <c r="DYC54" s="1036"/>
      <c r="DYD54" s="1036"/>
      <c r="DYE54" s="1036"/>
      <c r="DYF54" s="1036"/>
      <c r="DYG54" s="989"/>
      <c r="DYH54" s="1036"/>
      <c r="DYI54" s="1036"/>
      <c r="DYJ54" s="1036"/>
      <c r="DYK54" s="1036"/>
      <c r="DYL54" s="1036"/>
      <c r="DYM54" s="1036"/>
      <c r="DYN54" s="1036"/>
      <c r="DYO54" s="1036"/>
      <c r="DYP54" s="1036"/>
      <c r="DYQ54" s="1036"/>
      <c r="DYR54" s="1036"/>
      <c r="DYS54" s="1036"/>
      <c r="DYT54" s="1036"/>
      <c r="DYU54" s="1036"/>
      <c r="DYV54" s="1036"/>
      <c r="DYW54" s="989"/>
      <c r="DYX54" s="1036"/>
      <c r="DYY54" s="1036"/>
      <c r="DYZ54" s="1036"/>
      <c r="DZA54" s="1036"/>
      <c r="DZB54" s="1036"/>
      <c r="DZC54" s="1036"/>
      <c r="DZD54" s="1036"/>
      <c r="DZE54" s="1036"/>
      <c r="DZF54" s="1036"/>
      <c r="DZG54" s="1036"/>
      <c r="DZH54" s="1036"/>
      <c r="DZI54" s="1036"/>
      <c r="DZJ54" s="1036"/>
      <c r="DZK54" s="1036"/>
      <c r="DZL54" s="1036"/>
      <c r="DZM54" s="989"/>
      <c r="DZN54" s="1036"/>
      <c r="DZO54" s="1036"/>
      <c r="DZP54" s="1036"/>
      <c r="DZQ54" s="1036"/>
      <c r="DZR54" s="1036"/>
      <c r="DZS54" s="1036"/>
      <c r="DZT54" s="1036"/>
      <c r="DZU54" s="1036"/>
      <c r="DZV54" s="1036"/>
      <c r="DZW54" s="1036"/>
      <c r="DZX54" s="1036"/>
      <c r="DZY54" s="1036"/>
      <c r="DZZ54" s="1036"/>
      <c r="EAA54" s="1036"/>
      <c r="EAB54" s="1036"/>
      <c r="EAC54" s="989"/>
      <c r="EAD54" s="1036"/>
      <c r="EAE54" s="1036"/>
      <c r="EAF54" s="1036"/>
      <c r="EAG54" s="1036"/>
      <c r="EAH54" s="1036"/>
      <c r="EAI54" s="1036"/>
      <c r="EAJ54" s="1036"/>
      <c r="EAK54" s="1036"/>
      <c r="EAL54" s="1036"/>
      <c r="EAM54" s="1036"/>
      <c r="EAN54" s="1036"/>
      <c r="EAO54" s="1036"/>
      <c r="EAP54" s="1036"/>
      <c r="EAQ54" s="1036"/>
      <c r="EAR54" s="1036"/>
      <c r="EAS54" s="989"/>
      <c r="EAT54" s="1036"/>
      <c r="EAU54" s="1036"/>
      <c r="EAV54" s="1036"/>
      <c r="EAW54" s="1036"/>
      <c r="EAX54" s="1036"/>
      <c r="EAY54" s="1036"/>
      <c r="EAZ54" s="1036"/>
      <c r="EBA54" s="1036"/>
      <c r="EBB54" s="1036"/>
      <c r="EBC54" s="1036"/>
      <c r="EBD54" s="1036"/>
      <c r="EBE54" s="1036"/>
      <c r="EBF54" s="1036"/>
      <c r="EBG54" s="1036"/>
      <c r="EBH54" s="1036"/>
      <c r="EBI54" s="989"/>
      <c r="EBJ54" s="1036"/>
      <c r="EBK54" s="1036"/>
      <c r="EBL54" s="1036"/>
      <c r="EBM54" s="1036"/>
      <c r="EBN54" s="1036"/>
      <c r="EBO54" s="1036"/>
      <c r="EBP54" s="1036"/>
      <c r="EBQ54" s="1036"/>
      <c r="EBR54" s="1036"/>
      <c r="EBS54" s="1036"/>
      <c r="EBT54" s="1036"/>
      <c r="EBU54" s="1036"/>
      <c r="EBV54" s="1036"/>
      <c r="EBW54" s="1036"/>
      <c r="EBX54" s="1036"/>
      <c r="EBY54" s="989"/>
      <c r="EBZ54" s="1036"/>
      <c r="ECA54" s="1036"/>
      <c r="ECB54" s="1036"/>
      <c r="ECC54" s="1036"/>
      <c r="ECD54" s="1036"/>
      <c r="ECE54" s="1036"/>
      <c r="ECF54" s="1036"/>
      <c r="ECG54" s="1036"/>
      <c r="ECH54" s="1036"/>
      <c r="ECI54" s="1036"/>
      <c r="ECJ54" s="1036"/>
      <c r="ECK54" s="1036"/>
      <c r="ECL54" s="1036"/>
      <c r="ECM54" s="1036"/>
      <c r="ECN54" s="1036"/>
      <c r="ECO54" s="989"/>
      <c r="ECP54" s="1036"/>
      <c r="ECQ54" s="1036"/>
      <c r="ECR54" s="1036"/>
      <c r="ECS54" s="1036"/>
      <c r="ECT54" s="1036"/>
      <c r="ECU54" s="1036"/>
      <c r="ECV54" s="1036"/>
      <c r="ECW54" s="1036"/>
      <c r="ECX54" s="1036"/>
      <c r="ECY54" s="1036"/>
      <c r="ECZ54" s="1036"/>
      <c r="EDA54" s="1036"/>
      <c r="EDB54" s="1036"/>
      <c r="EDC54" s="1036"/>
      <c r="EDD54" s="1036"/>
      <c r="EDE54" s="989"/>
      <c r="EDF54" s="1036"/>
      <c r="EDG54" s="1036"/>
      <c r="EDH54" s="1036"/>
      <c r="EDI54" s="1036"/>
      <c r="EDJ54" s="1036"/>
      <c r="EDK54" s="1036"/>
      <c r="EDL54" s="1036"/>
      <c r="EDM54" s="1036"/>
      <c r="EDN54" s="1036"/>
      <c r="EDO54" s="1036"/>
      <c r="EDP54" s="1036"/>
      <c r="EDQ54" s="1036"/>
      <c r="EDR54" s="1036"/>
      <c r="EDS54" s="1036"/>
      <c r="EDT54" s="1036"/>
      <c r="EDU54" s="989"/>
      <c r="EDV54" s="1036"/>
      <c r="EDW54" s="1036"/>
      <c r="EDX54" s="1036"/>
      <c r="EDY54" s="1036"/>
      <c r="EDZ54" s="1036"/>
      <c r="EEA54" s="1036"/>
      <c r="EEB54" s="1036"/>
      <c r="EEC54" s="1036"/>
      <c r="EED54" s="1036"/>
      <c r="EEE54" s="1036"/>
      <c r="EEF54" s="1036"/>
      <c r="EEG54" s="1036"/>
      <c r="EEH54" s="1036"/>
      <c r="EEI54" s="1036"/>
      <c r="EEJ54" s="1036"/>
      <c r="EEK54" s="989"/>
      <c r="EEL54" s="1036"/>
      <c r="EEM54" s="1036"/>
      <c r="EEN54" s="1036"/>
      <c r="EEO54" s="1036"/>
      <c r="EEP54" s="1036"/>
      <c r="EEQ54" s="1036"/>
      <c r="EER54" s="1036"/>
      <c r="EES54" s="1036"/>
      <c r="EET54" s="1036"/>
      <c r="EEU54" s="1036"/>
      <c r="EEV54" s="1036"/>
      <c r="EEW54" s="1036"/>
      <c r="EEX54" s="1036"/>
      <c r="EEY54" s="1036"/>
      <c r="EEZ54" s="1036"/>
      <c r="EFA54" s="989"/>
      <c r="EFB54" s="1036"/>
      <c r="EFC54" s="1036"/>
      <c r="EFD54" s="1036"/>
      <c r="EFE54" s="1036"/>
      <c r="EFF54" s="1036"/>
      <c r="EFG54" s="1036"/>
      <c r="EFH54" s="1036"/>
      <c r="EFI54" s="1036"/>
      <c r="EFJ54" s="1036"/>
      <c r="EFK54" s="1036"/>
      <c r="EFL54" s="1036"/>
      <c r="EFM54" s="1036"/>
      <c r="EFN54" s="1036"/>
      <c r="EFO54" s="1036"/>
      <c r="EFP54" s="1036"/>
      <c r="EFQ54" s="989"/>
      <c r="EFR54" s="1036"/>
      <c r="EFS54" s="1036"/>
      <c r="EFT54" s="1036"/>
      <c r="EFU54" s="1036"/>
      <c r="EFV54" s="1036"/>
      <c r="EFW54" s="1036"/>
      <c r="EFX54" s="1036"/>
      <c r="EFY54" s="1036"/>
      <c r="EFZ54" s="1036"/>
      <c r="EGA54" s="1036"/>
      <c r="EGB54" s="1036"/>
      <c r="EGC54" s="1036"/>
      <c r="EGD54" s="1036"/>
      <c r="EGE54" s="1036"/>
      <c r="EGF54" s="1036"/>
      <c r="EGG54" s="989"/>
      <c r="EGH54" s="1036"/>
      <c r="EGI54" s="1036"/>
      <c r="EGJ54" s="1036"/>
      <c r="EGK54" s="1036"/>
      <c r="EGL54" s="1036"/>
      <c r="EGM54" s="1036"/>
      <c r="EGN54" s="1036"/>
      <c r="EGO54" s="1036"/>
      <c r="EGP54" s="1036"/>
      <c r="EGQ54" s="1036"/>
      <c r="EGR54" s="1036"/>
      <c r="EGS54" s="1036"/>
      <c r="EGT54" s="1036"/>
      <c r="EGU54" s="1036"/>
      <c r="EGV54" s="1036"/>
      <c r="EGW54" s="989"/>
      <c r="EGX54" s="1036"/>
      <c r="EGY54" s="1036"/>
      <c r="EGZ54" s="1036"/>
      <c r="EHA54" s="1036"/>
      <c r="EHB54" s="1036"/>
      <c r="EHC54" s="1036"/>
      <c r="EHD54" s="1036"/>
      <c r="EHE54" s="1036"/>
      <c r="EHF54" s="1036"/>
      <c r="EHG54" s="1036"/>
      <c r="EHH54" s="1036"/>
      <c r="EHI54" s="1036"/>
      <c r="EHJ54" s="1036"/>
      <c r="EHK54" s="1036"/>
      <c r="EHL54" s="1036"/>
      <c r="EHM54" s="989"/>
      <c r="EHN54" s="1036"/>
      <c r="EHO54" s="1036"/>
      <c r="EHP54" s="1036"/>
      <c r="EHQ54" s="1036"/>
      <c r="EHR54" s="1036"/>
      <c r="EHS54" s="1036"/>
      <c r="EHT54" s="1036"/>
      <c r="EHU54" s="1036"/>
      <c r="EHV54" s="1036"/>
      <c r="EHW54" s="1036"/>
      <c r="EHX54" s="1036"/>
      <c r="EHY54" s="1036"/>
      <c r="EHZ54" s="1036"/>
      <c r="EIA54" s="1036"/>
      <c r="EIB54" s="1036"/>
      <c r="EIC54" s="989"/>
      <c r="EID54" s="1036"/>
      <c r="EIE54" s="1036"/>
      <c r="EIF54" s="1036"/>
      <c r="EIG54" s="1036"/>
      <c r="EIH54" s="1036"/>
      <c r="EII54" s="1036"/>
      <c r="EIJ54" s="1036"/>
      <c r="EIK54" s="1036"/>
      <c r="EIL54" s="1036"/>
      <c r="EIM54" s="1036"/>
      <c r="EIN54" s="1036"/>
      <c r="EIO54" s="1036"/>
      <c r="EIP54" s="1036"/>
      <c r="EIQ54" s="1036"/>
      <c r="EIR54" s="1036"/>
      <c r="EIS54" s="989"/>
      <c r="EIT54" s="1036"/>
      <c r="EIU54" s="1036"/>
      <c r="EIV54" s="1036"/>
      <c r="EIW54" s="1036"/>
      <c r="EIX54" s="1036"/>
      <c r="EIY54" s="1036"/>
      <c r="EIZ54" s="1036"/>
      <c r="EJA54" s="1036"/>
      <c r="EJB54" s="1036"/>
      <c r="EJC54" s="1036"/>
      <c r="EJD54" s="1036"/>
      <c r="EJE54" s="1036"/>
      <c r="EJF54" s="1036"/>
      <c r="EJG54" s="1036"/>
      <c r="EJH54" s="1036"/>
      <c r="EJI54" s="989"/>
      <c r="EJJ54" s="1036"/>
      <c r="EJK54" s="1036"/>
      <c r="EJL54" s="1036"/>
      <c r="EJM54" s="1036"/>
      <c r="EJN54" s="1036"/>
      <c r="EJO54" s="1036"/>
      <c r="EJP54" s="1036"/>
      <c r="EJQ54" s="1036"/>
      <c r="EJR54" s="1036"/>
      <c r="EJS54" s="1036"/>
      <c r="EJT54" s="1036"/>
      <c r="EJU54" s="1036"/>
      <c r="EJV54" s="1036"/>
      <c r="EJW54" s="1036"/>
      <c r="EJX54" s="1036"/>
      <c r="EJY54" s="989"/>
      <c r="EJZ54" s="1036"/>
      <c r="EKA54" s="1036"/>
      <c r="EKB54" s="1036"/>
      <c r="EKC54" s="1036"/>
      <c r="EKD54" s="1036"/>
      <c r="EKE54" s="1036"/>
      <c r="EKF54" s="1036"/>
      <c r="EKG54" s="1036"/>
      <c r="EKH54" s="1036"/>
      <c r="EKI54" s="1036"/>
      <c r="EKJ54" s="1036"/>
      <c r="EKK54" s="1036"/>
      <c r="EKL54" s="1036"/>
      <c r="EKM54" s="1036"/>
      <c r="EKN54" s="1036"/>
      <c r="EKO54" s="989"/>
      <c r="EKP54" s="1036"/>
      <c r="EKQ54" s="1036"/>
      <c r="EKR54" s="1036"/>
      <c r="EKS54" s="1036"/>
      <c r="EKT54" s="1036"/>
      <c r="EKU54" s="1036"/>
      <c r="EKV54" s="1036"/>
      <c r="EKW54" s="1036"/>
      <c r="EKX54" s="1036"/>
      <c r="EKY54" s="1036"/>
      <c r="EKZ54" s="1036"/>
      <c r="ELA54" s="1036"/>
      <c r="ELB54" s="1036"/>
      <c r="ELC54" s="1036"/>
      <c r="ELD54" s="1036"/>
      <c r="ELE54" s="989"/>
      <c r="ELF54" s="1036"/>
      <c r="ELG54" s="1036"/>
      <c r="ELH54" s="1036"/>
      <c r="ELI54" s="1036"/>
      <c r="ELJ54" s="1036"/>
      <c r="ELK54" s="1036"/>
      <c r="ELL54" s="1036"/>
      <c r="ELM54" s="1036"/>
      <c r="ELN54" s="1036"/>
      <c r="ELO54" s="1036"/>
      <c r="ELP54" s="1036"/>
      <c r="ELQ54" s="1036"/>
      <c r="ELR54" s="1036"/>
      <c r="ELS54" s="1036"/>
      <c r="ELT54" s="1036"/>
      <c r="ELU54" s="989"/>
      <c r="ELV54" s="1036"/>
      <c r="ELW54" s="1036"/>
      <c r="ELX54" s="1036"/>
      <c r="ELY54" s="1036"/>
      <c r="ELZ54" s="1036"/>
      <c r="EMA54" s="1036"/>
      <c r="EMB54" s="1036"/>
      <c r="EMC54" s="1036"/>
      <c r="EMD54" s="1036"/>
      <c r="EME54" s="1036"/>
      <c r="EMF54" s="1036"/>
      <c r="EMG54" s="1036"/>
      <c r="EMH54" s="1036"/>
      <c r="EMI54" s="1036"/>
      <c r="EMJ54" s="1036"/>
      <c r="EMK54" s="989"/>
      <c r="EML54" s="1036"/>
      <c r="EMM54" s="1036"/>
      <c r="EMN54" s="1036"/>
      <c r="EMO54" s="1036"/>
      <c r="EMP54" s="1036"/>
      <c r="EMQ54" s="1036"/>
      <c r="EMR54" s="1036"/>
      <c r="EMS54" s="1036"/>
      <c r="EMT54" s="1036"/>
      <c r="EMU54" s="1036"/>
      <c r="EMV54" s="1036"/>
      <c r="EMW54" s="1036"/>
      <c r="EMX54" s="1036"/>
      <c r="EMY54" s="1036"/>
      <c r="EMZ54" s="1036"/>
      <c r="ENA54" s="989"/>
      <c r="ENB54" s="1036"/>
      <c r="ENC54" s="1036"/>
      <c r="END54" s="1036"/>
      <c r="ENE54" s="1036"/>
      <c r="ENF54" s="1036"/>
      <c r="ENG54" s="1036"/>
      <c r="ENH54" s="1036"/>
      <c r="ENI54" s="1036"/>
      <c r="ENJ54" s="1036"/>
      <c r="ENK54" s="1036"/>
      <c r="ENL54" s="1036"/>
      <c r="ENM54" s="1036"/>
      <c r="ENN54" s="1036"/>
      <c r="ENO54" s="1036"/>
      <c r="ENP54" s="1036"/>
      <c r="ENQ54" s="989"/>
      <c r="ENR54" s="1036"/>
      <c r="ENS54" s="1036"/>
      <c r="ENT54" s="1036"/>
      <c r="ENU54" s="1036"/>
      <c r="ENV54" s="1036"/>
      <c r="ENW54" s="1036"/>
      <c r="ENX54" s="1036"/>
      <c r="ENY54" s="1036"/>
      <c r="ENZ54" s="1036"/>
      <c r="EOA54" s="1036"/>
      <c r="EOB54" s="1036"/>
      <c r="EOC54" s="1036"/>
      <c r="EOD54" s="1036"/>
      <c r="EOE54" s="1036"/>
      <c r="EOF54" s="1036"/>
      <c r="EOG54" s="989"/>
      <c r="EOH54" s="1036"/>
      <c r="EOI54" s="1036"/>
      <c r="EOJ54" s="1036"/>
      <c r="EOK54" s="1036"/>
      <c r="EOL54" s="1036"/>
      <c r="EOM54" s="1036"/>
      <c r="EON54" s="1036"/>
      <c r="EOO54" s="1036"/>
      <c r="EOP54" s="1036"/>
      <c r="EOQ54" s="1036"/>
      <c r="EOR54" s="1036"/>
      <c r="EOS54" s="1036"/>
      <c r="EOT54" s="1036"/>
      <c r="EOU54" s="1036"/>
      <c r="EOV54" s="1036"/>
      <c r="EOW54" s="989"/>
      <c r="EOX54" s="1036"/>
      <c r="EOY54" s="1036"/>
      <c r="EOZ54" s="1036"/>
      <c r="EPA54" s="1036"/>
      <c r="EPB54" s="1036"/>
      <c r="EPC54" s="1036"/>
      <c r="EPD54" s="1036"/>
      <c r="EPE54" s="1036"/>
      <c r="EPF54" s="1036"/>
      <c r="EPG54" s="1036"/>
      <c r="EPH54" s="1036"/>
      <c r="EPI54" s="1036"/>
      <c r="EPJ54" s="1036"/>
      <c r="EPK54" s="1036"/>
      <c r="EPL54" s="1036"/>
      <c r="EPM54" s="989"/>
      <c r="EPN54" s="1036"/>
      <c r="EPO54" s="1036"/>
      <c r="EPP54" s="1036"/>
      <c r="EPQ54" s="1036"/>
      <c r="EPR54" s="1036"/>
      <c r="EPS54" s="1036"/>
      <c r="EPT54" s="1036"/>
      <c r="EPU54" s="1036"/>
      <c r="EPV54" s="1036"/>
      <c r="EPW54" s="1036"/>
      <c r="EPX54" s="1036"/>
      <c r="EPY54" s="1036"/>
      <c r="EPZ54" s="1036"/>
      <c r="EQA54" s="1036"/>
      <c r="EQB54" s="1036"/>
      <c r="EQC54" s="989"/>
      <c r="EQD54" s="1036"/>
      <c r="EQE54" s="1036"/>
      <c r="EQF54" s="1036"/>
      <c r="EQG54" s="1036"/>
      <c r="EQH54" s="1036"/>
      <c r="EQI54" s="1036"/>
      <c r="EQJ54" s="1036"/>
      <c r="EQK54" s="1036"/>
      <c r="EQL54" s="1036"/>
      <c r="EQM54" s="1036"/>
      <c r="EQN54" s="1036"/>
      <c r="EQO54" s="1036"/>
      <c r="EQP54" s="1036"/>
      <c r="EQQ54" s="1036"/>
      <c r="EQR54" s="1036"/>
      <c r="EQS54" s="989"/>
      <c r="EQT54" s="1036"/>
      <c r="EQU54" s="1036"/>
      <c r="EQV54" s="1036"/>
      <c r="EQW54" s="1036"/>
      <c r="EQX54" s="1036"/>
      <c r="EQY54" s="1036"/>
      <c r="EQZ54" s="1036"/>
      <c r="ERA54" s="1036"/>
      <c r="ERB54" s="1036"/>
      <c r="ERC54" s="1036"/>
      <c r="ERD54" s="1036"/>
      <c r="ERE54" s="1036"/>
      <c r="ERF54" s="1036"/>
      <c r="ERG54" s="1036"/>
      <c r="ERH54" s="1036"/>
      <c r="ERI54" s="989"/>
      <c r="ERJ54" s="1036"/>
      <c r="ERK54" s="1036"/>
      <c r="ERL54" s="1036"/>
      <c r="ERM54" s="1036"/>
      <c r="ERN54" s="1036"/>
      <c r="ERO54" s="1036"/>
      <c r="ERP54" s="1036"/>
      <c r="ERQ54" s="1036"/>
      <c r="ERR54" s="1036"/>
      <c r="ERS54" s="1036"/>
      <c r="ERT54" s="1036"/>
      <c r="ERU54" s="1036"/>
      <c r="ERV54" s="1036"/>
      <c r="ERW54" s="1036"/>
      <c r="ERX54" s="1036"/>
      <c r="ERY54" s="989"/>
      <c r="ERZ54" s="1036"/>
      <c r="ESA54" s="1036"/>
      <c r="ESB54" s="1036"/>
      <c r="ESC54" s="1036"/>
      <c r="ESD54" s="1036"/>
      <c r="ESE54" s="1036"/>
      <c r="ESF54" s="1036"/>
      <c r="ESG54" s="1036"/>
      <c r="ESH54" s="1036"/>
      <c r="ESI54" s="1036"/>
      <c r="ESJ54" s="1036"/>
      <c r="ESK54" s="1036"/>
      <c r="ESL54" s="1036"/>
      <c r="ESM54" s="1036"/>
      <c r="ESN54" s="1036"/>
      <c r="ESO54" s="989"/>
      <c r="ESP54" s="1036"/>
      <c r="ESQ54" s="1036"/>
      <c r="ESR54" s="1036"/>
      <c r="ESS54" s="1036"/>
      <c r="EST54" s="1036"/>
      <c r="ESU54" s="1036"/>
      <c r="ESV54" s="1036"/>
      <c r="ESW54" s="1036"/>
      <c r="ESX54" s="1036"/>
      <c r="ESY54" s="1036"/>
      <c r="ESZ54" s="1036"/>
      <c r="ETA54" s="1036"/>
      <c r="ETB54" s="1036"/>
      <c r="ETC54" s="1036"/>
      <c r="ETD54" s="1036"/>
      <c r="ETE54" s="989"/>
      <c r="ETF54" s="1036"/>
      <c r="ETG54" s="1036"/>
      <c r="ETH54" s="1036"/>
      <c r="ETI54" s="1036"/>
      <c r="ETJ54" s="1036"/>
      <c r="ETK54" s="1036"/>
      <c r="ETL54" s="1036"/>
      <c r="ETM54" s="1036"/>
      <c r="ETN54" s="1036"/>
      <c r="ETO54" s="1036"/>
      <c r="ETP54" s="1036"/>
      <c r="ETQ54" s="1036"/>
      <c r="ETR54" s="1036"/>
      <c r="ETS54" s="1036"/>
      <c r="ETT54" s="1036"/>
      <c r="ETU54" s="989"/>
      <c r="ETV54" s="1036"/>
      <c r="ETW54" s="1036"/>
      <c r="ETX54" s="1036"/>
      <c r="ETY54" s="1036"/>
      <c r="ETZ54" s="1036"/>
      <c r="EUA54" s="1036"/>
      <c r="EUB54" s="1036"/>
      <c r="EUC54" s="1036"/>
      <c r="EUD54" s="1036"/>
      <c r="EUE54" s="1036"/>
      <c r="EUF54" s="1036"/>
      <c r="EUG54" s="1036"/>
      <c r="EUH54" s="1036"/>
      <c r="EUI54" s="1036"/>
      <c r="EUJ54" s="1036"/>
      <c r="EUK54" s="989"/>
      <c r="EUL54" s="1036"/>
      <c r="EUM54" s="1036"/>
      <c r="EUN54" s="1036"/>
      <c r="EUO54" s="1036"/>
      <c r="EUP54" s="1036"/>
      <c r="EUQ54" s="1036"/>
      <c r="EUR54" s="1036"/>
      <c r="EUS54" s="1036"/>
      <c r="EUT54" s="1036"/>
      <c r="EUU54" s="1036"/>
      <c r="EUV54" s="1036"/>
      <c r="EUW54" s="1036"/>
      <c r="EUX54" s="1036"/>
      <c r="EUY54" s="1036"/>
      <c r="EUZ54" s="1036"/>
      <c r="EVA54" s="989"/>
      <c r="EVB54" s="1036"/>
      <c r="EVC54" s="1036"/>
      <c r="EVD54" s="1036"/>
      <c r="EVE54" s="1036"/>
      <c r="EVF54" s="1036"/>
      <c r="EVG54" s="1036"/>
      <c r="EVH54" s="1036"/>
      <c r="EVI54" s="1036"/>
      <c r="EVJ54" s="1036"/>
      <c r="EVK54" s="1036"/>
      <c r="EVL54" s="1036"/>
      <c r="EVM54" s="1036"/>
      <c r="EVN54" s="1036"/>
      <c r="EVO54" s="1036"/>
      <c r="EVP54" s="1036"/>
      <c r="EVQ54" s="989"/>
      <c r="EVR54" s="1036"/>
      <c r="EVS54" s="1036"/>
      <c r="EVT54" s="1036"/>
      <c r="EVU54" s="1036"/>
      <c r="EVV54" s="1036"/>
      <c r="EVW54" s="1036"/>
      <c r="EVX54" s="1036"/>
      <c r="EVY54" s="1036"/>
      <c r="EVZ54" s="1036"/>
      <c r="EWA54" s="1036"/>
      <c r="EWB54" s="1036"/>
      <c r="EWC54" s="1036"/>
      <c r="EWD54" s="1036"/>
      <c r="EWE54" s="1036"/>
      <c r="EWF54" s="1036"/>
      <c r="EWG54" s="989"/>
      <c r="EWH54" s="1036"/>
      <c r="EWI54" s="1036"/>
      <c r="EWJ54" s="1036"/>
      <c r="EWK54" s="1036"/>
      <c r="EWL54" s="1036"/>
      <c r="EWM54" s="1036"/>
      <c r="EWN54" s="1036"/>
      <c r="EWO54" s="1036"/>
      <c r="EWP54" s="1036"/>
      <c r="EWQ54" s="1036"/>
      <c r="EWR54" s="1036"/>
      <c r="EWS54" s="1036"/>
      <c r="EWT54" s="1036"/>
      <c r="EWU54" s="1036"/>
      <c r="EWV54" s="1036"/>
      <c r="EWW54" s="989"/>
      <c r="EWX54" s="1036"/>
      <c r="EWY54" s="1036"/>
      <c r="EWZ54" s="1036"/>
      <c r="EXA54" s="1036"/>
      <c r="EXB54" s="1036"/>
      <c r="EXC54" s="1036"/>
      <c r="EXD54" s="1036"/>
      <c r="EXE54" s="1036"/>
      <c r="EXF54" s="1036"/>
      <c r="EXG54" s="1036"/>
      <c r="EXH54" s="1036"/>
      <c r="EXI54" s="1036"/>
      <c r="EXJ54" s="1036"/>
      <c r="EXK54" s="1036"/>
      <c r="EXL54" s="1036"/>
      <c r="EXM54" s="989"/>
      <c r="EXN54" s="1036"/>
      <c r="EXO54" s="1036"/>
      <c r="EXP54" s="1036"/>
      <c r="EXQ54" s="1036"/>
      <c r="EXR54" s="1036"/>
      <c r="EXS54" s="1036"/>
      <c r="EXT54" s="1036"/>
      <c r="EXU54" s="1036"/>
      <c r="EXV54" s="1036"/>
      <c r="EXW54" s="1036"/>
      <c r="EXX54" s="1036"/>
      <c r="EXY54" s="1036"/>
      <c r="EXZ54" s="1036"/>
      <c r="EYA54" s="1036"/>
      <c r="EYB54" s="1036"/>
      <c r="EYC54" s="989"/>
      <c r="EYD54" s="1036"/>
      <c r="EYE54" s="1036"/>
      <c r="EYF54" s="1036"/>
      <c r="EYG54" s="1036"/>
      <c r="EYH54" s="1036"/>
      <c r="EYI54" s="1036"/>
      <c r="EYJ54" s="1036"/>
      <c r="EYK54" s="1036"/>
      <c r="EYL54" s="1036"/>
      <c r="EYM54" s="1036"/>
      <c r="EYN54" s="1036"/>
      <c r="EYO54" s="1036"/>
      <c r="EYP54" s="1036"/>
      <c r="EYQ54" s="1036"/>
      <c r="EYR54" s="1036"/>
      <c r="EYS54" s="989"/>
      <c r="EYT54" s="1036"/>
      <c r="EYU54" s="1036"/>
      <c r="EYV54" s="1036"/>
      <c r="EYW54" s="1036"/>
      <c r="EYX54" s="1036"/>
      <c r="EYY54" s="1036"/>
      <c r="EYZ54" s="1036"/>
      <c r="EZA54" s="1036"/>
      <c r="EZB54" s="1036"/>
      <c r="EZC54" s="1036"/>
      <c r="EZD54" s="1036"/>
      <c r="EZE54" s="1036"/>
      <c r="EZF54" s="1036"/>
      <c r="EZG54" s="1036"/>
      <c r="EZH54" s="1036"/>
      <c r="EZI54" s="989"/>
      <c r="EZJ54" s="1036"/>
      <c r="EZK54" s="1036"/>
      <c r="EZL54" s="1036"/>
      <c r="EZM54" s="1036"/>
      <c r="EZN54" s="1036"/>
      <c r="EZO54" s="1036"/>
      <c r="EZP54" s="1036"/>
      <c r="EZQ54" s="1036"/>
      <c r="EZR54" s="1036"/>
      <c r="EZS54" s="1036"/>
      <c r="EZT54" s="1036"/>
      <c r="EZU54" s="1036"/>
      <c r="EZV54" s="1036"/>
      <c r="EZW54" s="1036"/>
      <c r="EZX54" s="1036"/>
      <c r="EZY54" s="989"/>
      <c r="EZZ54" s="1036"/>
      <c r="FAA54" s="1036"/>
      <c r="FAB54" s="1036"/>
      <c r="FAC54" s="1036"/>
      <c r="FAD54" s="1036"/>
      <c r="FAE54" s="1036"/>
      <c r="FAF54" s="1036"/>
      <c r="FAG54" s="1036"/>
      <c r="FAH54" s="1036"/>
      <c r="FAI54" s="1036"/>
      <c r="FAJ54" s="1036"/>
      <c r="FAK54" s="1036"/>
      <c r="FAL54" s="1036"/>
      <c r="FAM54" s="1036"/>
      <c r="FAN54" s="1036"/>
      <c r="FAO54" s="989"/>
      <c r="FAP54" s="1036"/>
      <c r="FAQ54" s="1036"/>
      <c r="FAR54" s="1036"/>
      <c r="FAS54" s="1036"/>
      <c r="FAT54" s="1036"/>
      <c r="FAU54" s="1036"/>
      <c r="FAV54" s="1036"/>
      <c r="FAW54" s="1036"/>
      <c r="FAX54" s="1036"/>
      <c r="FAY54" s="1036"/>
      <c r="FAZ54" s="1036"/>
      <c r="FBA54" s="1036"/>
      <c r="FBB54" s="1036"/>
      <c r="FBC54" s="1036"/>
      <c r="FBD54" s="1036"/>
      <c r="FBE54" s="989"/>
      <c r="FBF54" s="1036"/>
      <c r="FBG54" s="1036"/>
      <c r="FBH54" s="1036"/>
      <c r="FBI54" s="1036"/>
      <c r="FBJ54" s="1036"/>
      <c r="FBK54" s="1036"/>
      <c r="FBL54" s="1036"/>
      <c r="FBM54" s="1036"/>
      <c r="FBN54" s="1036"/>
      <c r="FBO54" s="1036"/>
      <c r="FBP54" s="1036"/>
      <c r="FBQ54" s="1036"/>
      <c r="FBR54" s="1036"/>
      <c r="FBS54" s="1036"/>
      <c r="FBT54" s="1036"/>
      <c r="FBU54" s="989"/>
      <c r="FBV54" s="1036"/>
      <c r="FBW54" s="1036"/>
      <c r="FBX54" s="1036"/>
      <c r="FBY54" s="1036"/>
      <c r="FBZ54" s="1036"/>
      <c r="FCA54" s="1036"/>
      <c r="FCB54" s="1036"/>
      <c r="FCC54" s="1036"/>
      <c r="FCD54" s="1036"/>
      <c r="FCE54" s="1036"/>
      <c r="FCF54" s="1036"/>
      <c r="FCG54" s="1036"/>
      <c r="FCH54" s="1036"/>
      <c r="FCI54" s="1036"/>
      <c r="FCJ54" s="1036"/>
      <c r="FCK54" s="989"/>
      <c r="FCL54" s="1036"/>
      <c r="FCM54" s="1036"/>
      <c r="FCN54" s="1036"/>
      <c r="FCO54" s="1036"/>
      <c r="FCP54" s="1036"/>
      <c r="FCQ54" s="1036"/>
      <c r="FCR54" s="1036"/>
      <c r="FCS54" s="1036"/>
      <c r="FCT54" s="1036"/>
      <c r="FCU54" s="1036"/>
      <c r="FCV54" s="1036"/>
      <c r="FCW54" s="1036"/>
      <c r="FCX54" s="1036"/>
      <c r="FCY54" s="1036"/>
      <c r="FCZ54" s="1036"/>
      <c r="FDA54" s="989"/>
      <c r="FDB54" s="1036"/>
      <c r="FDC54" s="1036"/>
      <c r="FDD54" s="1036"/>
      <c r="FDE54" s="1036"/>
      <c r="FDF54" s="1036"/>
      <c r="FDG54" s="1036"/>
      <c r="FDH54" s="1036"/>
      <c r="FDI54" s="1036"/>
      <c r="FDJ54" s="1036"/>
      <c r="FDK54" s="1036"/>
      <c r="FDL54" s="1036"/>
      <c r="FDM54" s="1036"/>
      <c r="FDN54" s="1036"/>
      <c r="FDO54" s="1036"/>
      <c r="FDP54" s="1036"/>
      <c r="FDQ54" s="989"/>
      <c r="FDR54" s="1036"/>
      <c r="FDS54" s="1036"/>
      <c r="FDT54" s="1036"/>
      <c r="FDU54" s="1036"/>
      <c r="FDV54" s="1036"/>
      <c r="FDW54" s="1036"/>
      <c r="FDX54" s="1036"/>
      <c r="FDY54" s="1036"/>
      <c r="FDZ54" s="1036"/>
      <c r="FEA54" s="1036"/>
      <c r="FEB54" s="1036"/>
      <c r="FEC54" s="1036"/>
      <c r="FED54" s="1036"/>
      <c r="FEE54" s="1036"/>
      <c r="FEF54" s="1036"/>
      <c r="FEG54" s="989"/>
      <c r="FEH54" s="1036"/>
      <c r="FEI54" s="1036"/>
      <c r="FEJ54" s="1036"/>
      <c r="FEK54" s="1036"/>
      <c r="FEL54" s="1036"/>
      <c r="FEM54" s="1036"/>
      <c r="FEN54" s="1036"/>
      <c r="FEO54" s="1036"/>
      <c r="FEP54" s="1036"/>
      <c r="FEQ54" s="1036"/>
      <c r="FER54" s="1036"/>
      <c r="FES54" s="1036"/>
      <c r="FET54" s="1036"/>
      <c r="FEU54" s="1036"/>
      <c r="FEV54" s="1036"/>
      <c r="FEW54" s="989"/>
      <c r="FEX54" s="1036"/>
      <c r="FEY54" s="1036"/>
      <c r="FEZ54" s="1036"/>
      <c r="FFA54" s="1036"/>
      <c r="FFB54" s="1036"/>
      <c r="FFC54" s="1036"/>
      <c r="FFD54" s="1036"/>
      <c r="FFE54" s="1036"/>
      <c r="FFF54" s="1036"/>
      <c r="FFG54" s="1036"/>
      <c r="FFH54" s="1036"/>
      <c r="FFI54" s="1036"/>
      <c r="FFJ54" s="1036"/>
      <c r="FFK54" s="1036"/>
      <c r="FFL54" s="1036"/>
      <c r="FFM54" s="989"/>
      <c r="FFN54" s="1036"/>
      <c r="FFO54" s="1036"/>
      <c r="FFP54" s="1036"/>
      <c r="FFQ54" s="1036"/>
      <c r="FFR54" s="1036"/>
      <c r="FFS54" s="1036"/>
      <c r="FFT54" s="1036"/>
      <c r="FFU54" s="1036"/>
      <c r="FFV54" s="1036"/>
      <c r="FFW54" s="1036"/>
      <c r="FFX54" s="1036"/>
      <c r="FFY54" s="1036"/>
      <c r="FFZ54" s="1036"/>
      <c r="FGA54" s="1036"/>
      <c r="FGB54" s="1036"/>
      <c r="FGC54" s="989"/>
      <c r="FGD54" s="1036"/>
      <c r="FGE54" s="1036"/>
      <c r="FGF54" s="1036"/>
      <c r="FGG54" s="1036"/>
      <c r="FGH54" s="1036"/>
      <c r="FGI54" s="1036"/>
      <c r="FGJ54" s="1036"/>
      <c r="FGK54" s="1036"/>
      <c r="FGL54" s="1036"/>
      <c r="FGM54" s="1036"/>
      <c r="FGN54" s="1036"/>
      <c r="FGO54" s="1036"/>
      <c r="FGP54" s="1036"/>
      <c r="FGQ54" s="1036"/>
      <c r="FGR54" s="1036"/>
      <c r="FGS54" s="989"/>
      <c r="FGT54" s="1036"/>
      <c r="FGU54" s="1036"/>
      <c r="FGV54" s="1036"/>
      <c r="FGW54" s="1036"/>
      <c r="FGX54" s="1036"/>
      <c r="FGY54" s="1036"/>
      <c r="FGZ54" s="1036"/>
      <c r="FHA54" s="1036"/>
      <c r="FHB54" s="1036"/>
      <c r="FHC54" s="1036"/>
      <c r="FHD54" s="1036"/>
      <c r="FHE54" s="1036"/>
      <c r="FHF54" s="1036"/>
      <c r="FHG54" s="1036"/>
      <c r="FHH54" s="1036"/>
      <c r="FHI54" s="989"/>
      <c r="FHJ54" s="1036"/>
      <c r="FHK54" s="1036"/>
      <c r="FHL54" s="1036"/>
      <c r="FHM54" s="1036"/>
      <c r="FHN54" s="1036"/>
      <c r="FHO54" s="1036"/>
      <c r="FHP54" s="1036"/>
      <c r="FHQ54" s="1036"/>
      <c r="FHR54" s="1036"/>
      <c r="FHS54" s="1036"/>
      <c r="FHT54" s="1036"/>
      <c r="FHU54" s="1036"/>
      <c r="FHV54" s="1036"/>
      <c r="FHW54" s="1036"/>
      <c r="FHX54" s="1036"/>
      <c r="FHY54" s="989"/>
      <c r="FHZ54" s="1036"/>
      <c r="FIA54" s="1036"/>
      <c r="FIB54" s="1036"/>
      <c r="FIC54" s="1036"/>
      <c r="FID54" s="1036"/>
      <c r="FIE54" s="1036"/>
      <c r="FIF54" s="1036"/>
      <c r="FIG54" s="1036"/>
      <c r="FIH54" s="1036"/>
      <c r="FII54" s="1036"/>
      <c r="FIJ54" s="1036"/>
      <c r="FIK54" s="1036"/>
      <c r="FIL54" s="1036"/>
      <c r="FIM54" s="1036"/>
      <c r="FIN54" s="1036"/>
      <c r="FIO54" s="989"/>
      <c r="FIP54" s="1036"/>
      <c r="FIQ54" s="1036"/>
      <c r="FIR54" s="1036"/>
      <c r="FIS54" s="1036"/>
      <c r="FIT54" s="1036"/>
      <c r="FIU54" s="1036"/>
      <c r="FIV54" s="1036"/>
      <c r="FIW54" s="1036"/>
      <c r="FIX54" s="1036"/>
      <c r="FIY54" s="1036"/>
      <c r="FIZ54" s="1036"/>
      <c r="FJA54" s="1036"/>
      <c r="FJB54" s="1036"/>
      <c r="FJC54" s="1036"/>
      <c r="FJD54" s="1036"/>
      <c r="FJE54" s="989"/>
      <c r="FJF54" s="1036"/>
      <c r="FJG54" s="1036"/>
      <c r="FJH54" s="1036"/>
      <c r="FJI54" s="1036"/>
      <c r="FJJ54" s="1036"/>
      <c r="FJK54" s="1036"/>
      <c r="FJL54" s="1036"/>
      <c r="FJM54" s="1036"/>
      <c r="FJN54" s="1036"/>
      <c r="FJO54" s="1036"/>
      <c r="FJP54" s="1036"/>
      <c r="FJQ54" s="1036"/>
      <c r="FJR54" s="1036"/>
      <c r="FJS54" s="1036"/>
      <c r="FJT54" s="1036"/>
      <c r="FJU54" s="989"/>
      <c r="FJV54" s="1036"/>
      <c r="FJW54" s="1036"/>
      <c r="FJX54" s="1036"/>
      <c r="FJY54" s="1036"/>
      <c r="FJZ54" s="1036"/>
      <c r="FKA54" s="1036"/>
      <c r="FKB54" s="1036"/>
      <c r="FKC54" s="1036"/>
      <c r="FKD54" s="1036"/>
      <c r="FKE54" s="1036"/>
      <c r="FKF54" s="1036"/>
      <c r="FKG54" s="1036"/>
      <c r="FKH54" s="1036"/>
      <c r="FKI54" s="1036"/>
      <c r="FKJ54" s="1036"/>
      <c r="FKK54" s="989"/>
      <c r="FKL54" s="1036"/>
      <c r="FKM54" s="1036"/>
      <c r="FKN54" s="1036"/>
      <c r="FKO54" s="1036"/>
      <c r="FKP54" s="1036"/>
      <c r="FKQ54" s="1036"/>
      <c r="FKR54" s="1036"/>
      <c r="FKS54" s="1036"/>
      <c r="FKT54" s="1036"/>
      <c r="FKU54" s="1036"/>
      <c r="FKV54" s="1036"/>
      <c r="FKW54" s="1036"/>
      <c r="FKX54" s="1036"/>
      <c r="FKY54" s="1036"/>
      <c r="FKZ54" s="1036"/>
      <c r="FLA54" s="989"/>
      <c r="FLB54" s="1036"/>
      <c r="FLC54" s="1036"/>
      <c r="FLD54" s="1036"/>
      <c r="FLE54" s="1036"/>
      <c r="FLF54" s="1036"/>
      <c r="FLG54" s="1036"/>
      <c r="FLH54" s="1036"/>
      <c r="FLI54" s="1036"/>
      <c r="FLJ54" s="1036"/>
      <c r="FLK54" s="1036"/>
      <c r="FLL54" s="1036"/>
      <c r="FLM54" s="1036"/>
      <c r="FLN54" s="1036"/>
      <c r="FLO54" s="1036"/>
      <c r="FLP54" s="1036"/>
      <c r="FLQ54" s="989"/>
      <c r="FLR54" s="1036"/>
      <c r="FLS54" s="1036"/>
      <c r="FLT54" s="1036"/>
      <c r="FLU54" s="1036"/>
      <c r="FLV54" s="1036"/>
      <c r="FLW54" s="1036"/>
      <c r="FLX54" s="1036"/>
      <c r="FLY54" s="1036"/>
      <c r="FLZ54" s="1036"/>
      <c r="FMA54" s="1036"/>
      <c r="FMB54" s="1036"/>
      <c r="FMC54" s="1036"/>
      <c r="FMD54" s="1036"/>
      <c r="FME54" s="1036"/>
      <c r="FMF54" s="1036"/>
      <c r="FMG54" s="989"/>
      <c r="FMH54" s="1036"/>
      <c r="FMI54" s="1036"/>
      <c r="FMJ54" s="1036"/>
      <c r="FMK54" s="1036"/>
      <c r="FML54" s="1036"/>
      <c r="FMM54" s="1036"/>
      <c r="FMN54" s="1036"/>
      <c r="FMO54" s="1036"/>
      <c r="FMP54" s="1036"/>
      <c r="FMQ54" s="1036"/>
      <c r="FMR54" s="1036"/>
      <c r="FMS54" s="1036"/>
      <c r="FMT54" s="1036"/>
      <c r="FMU54" s="1036"/>
      <c r="FMV54" s="1036"/>
      <c r="FMW54" s="989"/>
      <c r="FMX54" s="1036"/>
      <c r="FMY54" s="1036"/>
      <c r="FMZ54" s="1036"/>
      <c r="FNA54" s="1036"/>
      <c r="FNB54" s="1036"/>
      <c r="FNC54" s="1036"/>
      <c r="FND54" s="1036"/>
      <c r="FNE54" s="1036"/>
      <c r="FNF54" s="1036"/>
      <c r="FNG54" s="1036"/>
      <c r="FNH54" s="1036"/>
      <c r="FNI54" s="1036"/>
      <c r="FNJ54" s="1036"/>
      <c r="FNK54" s="1036"/>
      <c r="FNL54" s="1036"/>
      <c r="FNM54" s="989"/>
      <c r="FNN54" s="1036"/>
      <c r="FNO54" s="1036"/>
      <c r="FNP54" s="1036"/>
      <c r="FNQ54" s="1036"/>
      <c r="FNR54" s="1036"/>
      <c r="FNS54" s="1036"/>
      <c r="FNT54" s="1036"/>
      <c r="FNU54" s="1036"/>
      <c r="FNV54" s="1036"/>
      <c r="FNW54" s="1036"/>
      <c r="FNX54" s="1036"/>
      <c r="FNY54" s="1036"/>
      <c r="FNZ54" s="1036"/>
      <c r="FOA54" s="1036"/>
      <c r="FOB54" s="1036"/>
      <c r="FOC54" s="989"/>
      <c r="FOD54" s="1036"/>
      <c r="FOE54" s="1036"/>
      <c r="FOF54" s="1036"/>
      <c r="FOG54" s="1036"/>
      <c r="FOH54" s="1036"/>
      <c r="FOI54" s="1036"/>
      <c r="FOJ54" s="1036"/>
      <c r="FOK54" s="1036"/>
      <c r="FOL54" s="1036"/>
      <c r="FOM54" s="1036"/>
      <c r="FON54" s="1036"/>
      <c r="FOO54" s="1036"/>
      <c r="FOP54" s="1036"/>
      <c r="FOQ54" s="1036"/>
      <c r="FOR54" s="1036"/>
      <c r="FOS54" s="989"/>
      <c r="FOT54" s="1036"/>
      <c r="FOU54" s="1036"/>
      <c r="FOV54" s="1036"/>
      <c r="FOW54" s="1036"/>
      <c r="FOX54" s="1036"/>
      <c r="FOY54" s="1036"/>
      <c r="FOZ54" s="1036"/>
      <c r="FPA54" s="1036"/>
      <c r="FPB54" s="1036"/>
      <c r="FPC54" s="1036"/>
      <c r="FPD54" s="1036"/>
      <c r="FPE54" s="1036"/>
      <c r="FPF54" s="1036"/>
      <c r="FPG54" s="1036"/>
      <c r="FPH54" s="1036"/>
      <c r="FPI54" s="989"/>
      <c r="FPJ54" s="1036"/>
      <c r="FPK54" s="1036"/>
      <c r="FPL54" s="1036"/>
      <c r="FPM54" s="1036"/>
      <c r="FPN54" s="1036"/>
      <c r="FPO54" s="1036"/>
      <c r="FPP54" s="1036"/>
      <c r="FPQ54" s="1036"/>
      <c r="FPR54" s="1036"/>
      <c r="FPS54" s="1036"/>
      <c r="FPT54" s="1036"/>
      <c r="FPU54" s="1036"/>
      <c r="FPV54" s="1036"/>
      <c r="FPW54" s="1036"/>
      <c r="FPX54" s="1036"/>
      <c r="FPY54" s="989"/>
      <c r="FPZ54" s="1036"/>
      <c r="FQA54" s="1036"/>
      <c r="FQB54" s="1036"/>
      <c r="FQC54" s="1036"/>
      <c r="FQD54" s="1036"/>
      <c r="FQE54" s="1036"/>
      <c r="FQF54" s="1036"/>
      <c r="FQG54" s="1036"/>
      <c r="FQH54" s="1036"/>
      <c r="FQI54" s="1036"/>
      <c r="FQJ54" s="1036"/>
      <c r="FQK54" s="1036"/>
      <c r="FQL54" s="1036"/>
      <c r="FQM54" s="1036"/>
      <c r="FQN54" s="1036"/>
      <c r="FQO54" s="989"/>
      <c r="FQP54" s="1036"/>
      <c r="FQQ54" s="1036"/>
      <c r="FQR54" s="1036"/>
      <c r="FQS54" s="1036"/>
      <c r="FQT54" s="1036"/>
      <c r="FQU54" s="1036"/>
      <c r="FQV54" s="1036"/>
      <c r="FQW54" s="1036"/>
      <c r="FQX54" s="1036"/>
      <c r="FQY54" s="1036"/>
      <c r="FQZ54" s="1036"/>
      <c r="FRA54" s="1036"/>
      <c r="FRB54" s="1036"/>
      <c r="FRC54" s="1036"/>
      <c r="FRD54" s="1036"/>
      <c r="FRE54" s="989"/>
      <c r="FRF54" s="1036"/>
      <c r="FRG54" s="1036"/>
      <c r="FRH54" s="1036"/>
      <c r="FRI54" s="1036"/>
      <c r="FRJ54" s="1036"/>
      <c r="FRK54" s="1036"/>
      <c r="FRL54" s="1036"/>
      <c r="FRM54" s="1036"/>
      <c r="FRN54" s="1036"/>
      <c r="FRO54" s="1036"/>
      <c r="FRP54" s="1036"/>
      <c r="FRQ54" s="1036"/>
      <c r="FRR54" s="1036"/>
      <c r="FRS54" s="1036"/>
      <c r="FRT54" s="1036"/>
      <c r="FRU54" s="989"/>
      <c r="FRV54" s="1036"/>
      <c r="FRW54" s="1036"/>
      <c r="FRX54" s="1036"/>
      <c r="FRY54" s="1036"/>
      <c r="FRZ54" s="1036"/>
      <c r="FSA54" s="1036"/>
      <c r="FSB54" s="1036"/>
      <c r="FSC54" s="1036"/>
      <c r="FSD54" s="1036"/>
      <c r="FSE54" s="1036"/>
      <c r="FSF54" s="1036"/>
      <c r="FSG54" s="1036"/>
      <c r="FSH54" s="1036"/>
      <c r="FSI54" s="1036"/>
      <c r="FSJ54" s="1036"/>
      <c r="FSK54" s="989"/>
      <c r="FSL54" s="1036"/>
      <c r="FSM54" s="1036"/>
      <c r="FSN54" s="1036"/>
      <c r="FSO54" s="1036"/>
      <c r="FSP54" s="1036"/>
      <c r="FSQ54" s="1036"/>
      <c r="FSR54" s="1036"/>
      <c r="FSS54" s="1036"/>
      <c r="FST54" s="1036"/>
      <c r="FSU54" s="1036"/>
      <c r="FSV54" s="1036"/>
      <c r="FSW54" s="1036"/>
      <c r="FSX54" s="1036"/>
      <c r="FSY54" s="1036"/>
      <c r="FSZ54" s="1036"/>
      <c r="FTA54" s="989"/>
      <c r="FTB54" s="1036"/>
      <c r="FTC54" s="1036"/>
      <c r="FTD54" s="1036"/>
      <c r="FTE54" s="1036"/>
      <c r="FTF54" s="1036"/>
      <c r="FTG54" s="1036"/>
      <c r="FTH54" s="1036"/>
      <c r="FTI54" s="1036"/>
      <c r="FTJ54" s="1036"/>
      <c r="FTK54" s="1036"/>
      <c r="FTL54" s="1036"/>
      <c r="FTM54" s="1036"/>
      <c r="FTN54" s="1036"/>
      <c r="FTO54" s="1036"/>
      <c r="FTP54" s="1036"/>
      <c r="FTQ54" s="989"/>
      <c r="FTR54" s="1036"/>
      <c r="FTS54" s="1036"/>
      <c r="FTT54" s="1036"/>
      <c r="FTU54" s="1036"/>
      <c r="FTV54" s="1036"/>
      <c r="FTW54" s="1036"/>
      <c r="FTX54" s="1036"/>
      <c r="FTY54" s="1036"/>
      <c r="FTZ54" s="1036"/>
      <c r="FUA54" s="1036"/>
      <c r="FUB54" s="1036"/>
      <c r="FUC54" s="1036"/>
      <c r="FUD54" s="1036"/>
      <c r="FUE54" s="1036"/>
      <c r="FUF54" s="1036"/>
      <c r="FUG54" s="989"/>
      <c r="FUH54" s="1036"/>
      <c r="FUI54" s="1036"/>
      <c r="FUJ54" s="1036"/>
      <c r="FUK54" s="1036"/>
      <c r="FUL54" s="1036"/>
      <c r="FUM54" s="1036"/>
      <c r="FUN54" s="1036"/>
      <c r="FUO54" s="1036"/>
      <c r="FUP54" s="1036"/>
      <c r="FUQ54" s="1036"/>
      <c r="FUR54" s="1036"/>
      <c r="FUS54" s="1036"/>
      <c r="FUT54" s="1036"/>
      <c r="FUU54" s="1036"/>
      <c r="FUV54" s="1036"/>
      <c r="FUW54" s="989"/>
      <c r="FUX54" s="1036"/>
      <c r="FUY54" s="1036"/>
      <c r="FUZ54" s="1036"/>
      <c r="FVA54" s="1036"/>
      <c r="FVB54" s="1036"/>
      <c r="FVC54" s="1036"/>
      <c r="FVD54" s="1036"/>
      <c r="FVE54" s="1036"/>
      <c r="FVF54" s="1036"/>
      <c r="FVG54" s="1036"/>
      <c r="FVH54" s="1036"/>
      <c r="FVI54" s="1036"/>
      <c r="FVJ54" s="1036"/>
      <c r="FVK54" s="1036"/>
      <c r="FVL54" s="1036"/>
      <c r="FVM54" s="989"/>
      <c r="FVN54" s="1036"/>
      <c r="FVO54" s="1036"/>
      <c r="FVP54" s="1036"/>
      <c r="FVQ54" s="1036"/>
      <c r="FVR54" s="1036"/>
      <c r="FVS54" s="1036"/>
      <c r="FVT54" s="1036"/>
      <c r="FVU54" s="1036"/>
      <c r="FVV54" s="1036"/>
      <c r="FVW54" s="1036"/>
      <c r="FVX54" s="1036"/>
      <c r="FVY54" s="1036"/>
      <c r="FVZ54" s="1036"/>
      <c r="FWA54" s="1036"/>
      <c r="FWB54" s="1036"/>
      <c r="FWC54" s="989"/>
      <c r="FWD54" s="1036"/>
      <c r="FWE54" s="1036"/>
      <c r="FWF54" s="1036"/>
      <c r="FWG54" s="1036"/>
      <c r="FWH54" s="1036"/>
      <c r="FWI54" s="1036"/>
      <c r="FWJ54" s="1036"/>
      <c r="FWK54" s="1036"/>
      <c r="FWL54" s="1036"/>
      <c r="FWM54" s="1036"/>
      <c r="FWN54" s="1036"/>
      <c r="FWO54" s="1036"/>
      <c r="FWP54" s="1036"/>
      <c r="FWQ54" s="1036"/>
      <c r="FWR54" s="1036"/>
      <c r="FWS54" s="989"/>
      <c r="FWT54" s="1036"/>
      <c r="FWU54" s="1036"/>
      <c r="FWV54" s="1036"/>
      <c r="FWW54" s="1036"/>
      <c r="FWX54" s="1036"/>
      <c r="FWY54" s="1036"/>
      <c r="FWZ54" s="1036"/>
      <c r="FXA54" s="1036"/>
      <c r="FXB54" s="1036"/>
      <c r="FXC54" s="1036"/>
      <c r="FXD54" s="1036"/>
      <c r="FXE54" s="1036"/>
      <c r="FXF54" s="1036"/>
      <c r="FXG54" s="1036"/>
      <c r="FXH54" s="1036"/>
      <c r="FXI54" s="989"/>
      <c r="FXJ54" s="1036"/>
      <c r="FXK54" s="1036"/>
      <c r="FXL54" s="1036"/>
      <c r="FXM54" s="1036"/>
      <c r="FXN54" s="1036"/>
      <c r="FXO54" s="1036"/>
      <c r="FXP54" s="1036"/>
      <c r="FXQ54" s="1036"/>
      <c r="FXR54" s="1036"/>
      <c r="FXS54" s="1036"/>
      <c r="FXT54" s="1036"/>
      <c r="FXU54" s="1036"/>
      <c r="FXV54" s="1036"/>
      <c r="FXW54" s="1036"/>
      <c r="FXX54" s="1036"/>
      <c r="FXY54" s="989"/>
      <c r="FXZ54" s="1036"/>
      <c r="FYA54" s="1036"/>
      <c r="FYB54" s="1036"/>
      <c r="FYC54" s="1036"/>
      <c r="FYD54" s="1036"/>
      <c r="FYE54" s="1036"/>
      <c r="FYF54" s="1036"/>
      <c r="FYG54" s="1036"/>
      <c r="FYH54" s="1036"/>
      <c r="FYI54" s="1036"/>
      <c r="FYJ54" s="1036"/>
      <c r="FYK54" s="1036"/>
      <c r="FYL54" s="1036"/>
      <c r="FYM54" s="1036"/>
      <c r="FYN54" s="1036"/>
      <c r="FYO54" s="989"/>
      <c r="FYP54" s="1036"/>
      <c r="FYQ54" s="1036"/>
      <c r="FYR54" s="1036"/>
      <c r="FYS54" s="1036"/>
      <c r="FYT54" s="1036"/>
      <c r="FYU54" s="1036"/>
      <c r="FYV54" s="1036"/>
      <c r="FYW54" s="1036"/>
      <c r="FYX54" s="1036"/>
      <c r="FYY54" s="1036"/>
      <c r="FYZ54" s="1036"/>
      <c r="FZA54" s="1036"/>
      <c r="FZB54" s="1036"/>
      <c r="FZC54" s="1036"/>
      <c r="FZD54" s="1036"/>
      <c r="FZE54" s="989"/>
      <c r="FZF54" s="1036"/>
      <c r="FZG54" s="1036"/>
      <c r="FZH54" s="1036"/>
      <c r="FZI54" s="1036"/>
      <c r="FZJ54" s="1036"/>
      <c r="FZK54" s="1036"/>
      <c r="FZL54" s="1036"/>
      <c r="FZM54" s="1036"/>
      <c r="FZN54" s="1036"/>
      <c r="FZO54" s="1036"/>
      <c r="FZP54" s="1036"/>
      <c r="FZQ54" s="1036"/>
      <c r="FZR54" s="1036"/>
      <c r="FZS54" s="1036"/>
      <c r="FZT54" s="1036"/>
      <c r="FZU54" s="989"/>
      <c r="FZV54" s="1036"/>
      <c r="FZW54" s="1036"/>
      <c r="FZX54" s="1036"/>
      <c r="FZY54" s="1036"/>
      <c r="FZZ54" s="1036"/>
      <c r="GAA54" s="1036"/>
      <c r="GAB54" s="1036"/>
      <c r="GAC54" s="1036"/>
      <c r="GAD54" s="1036"/>
      <c r="GAE54" s="1036"/>
      <c r="GAF54" s="1036"/>
      <c r="GAG54" s="1036"/>
      <c r="GAH54" s="1036"/>
      <c r="GAI54" s="1036"/>
      <c r="GAJ54" s="1036"/>
      <c r="GAK54" s="989"/>
      <c r="GAL54" s="1036"/>
      <c r="GAM54" s="1036"/>
      <c r="GAN54" s="1036"/>
      <c r="GAO54" s="1036"/>
      <c r="GAP54" s="1036"/>
      <c r="GAQ54" s="1036"/>
      <c r="GAR54" s="1036"/>
      <c r="GAS54" s="1036"/>
      <c r="GAT54" s="1036"/>
      <c r="GAU54" s="1036"/>
      <c r="GAV54" s="1036"/>
      <c r="GAW54" s="1036"/>
      <c r="GAX54" s="1036"/>
      <c r="GAY54" s="1036"/>
      <c r="GAZ54" s="1036"/>
      <c r="GBA54" s="989"/>
      <c r="GBB54" s="1036"/>
      <c r="GBC54" s="1036"/>
      <c r="GBD54" s="1036"/>
      <c r="GBE54" s="1036"/>
      <c r="GBF54" s="1036"/>
      <c r="GBG54" s="1036"/>
      <c r="GBH54" s="1036"/>
      <c r="GBI54" s="1036"/>
      <c r="GBJ54" s="1036"/>
      <c r="GBK54" s="1036"/>
      <c r="GBL54" s="1036"/>
      <c r="GBM54" s="1036"/>
      <c r="GBN54" s="1036"/>
      <c r="GBO54" s="1036"/>
      <c r="GBP54" s="1036"/>
      <c r="GBQ54" s="989"/>
      <c r="GBR54" s="1036"/>
      <c r="GBS54" s="1036"/>
      <c r="GBT54" s="1036"/>
      <c r="GBU54" s="1036"/>
      <c r="GBV54" s="1036"/>
      <c r="GBW54" s="1036"/>
      <c r="GBX54" s="1036"/>
      <c r="GBY54" s="1036"/>
      <c r="GBZ54" s="1036"/>
      <c r="GCA54" s="1036"/>
      <c r="GCB54" s="1036"/>
      <c r="GCC54" s="1036"/>
      <c r="GCD54" s="1036"/>
      <c r="GCE54" s="1036"/>
      <c r="GCF54" s="1036"/>
      <c r="GCG54" s="989"/>
      <c r="GCH54" s="1036"/>
      <c r="GCI54" s="1036"/>
      <c r="GCJ54" s="1036"/>
      <c r="GCK54" s="1036"/>
      <c r="GCL54" s="1036"/>
      <c r="GCM54" s="1036"/>
      <c r="GCN54" s="1036"/>
      <c r="GCO54" s="1036"/>
      <c r="GCP54" s="1036"/>
      <c r="GCQ54" s="1036"/>
      <c r="GCR54" s="1036"/>
      <c r="GCS54" s="1036"/>
      <c r="GCT54" s="1036"/>
      <c r="GCU54" s="1036"/>
      <c r="GCV54" s="1036"/>
      <c r="GCW54" s="989"/>
      <c r="GCX54" s="1036"/>
      <c r="GCY54" s="1036"/>
      <c r="GCZ54" s="1036"/>
      <c r="GDA54" s="1036"/>
      <c r="GDB54" s="1036"/>
      <c r="GDC54" s="1036"/>
      <c r="GDD54" s="1036"/>
      <c r="GDE54" s="1036"/>
      <c r="GDF54" s="1036"/>
      <c r="GDG54" s="1036"/>
      <c r="GDH54" s="1036"/>
      <c r="GDI54" s="1036"/>
      <c r="GDJ54" s="1036"/>
      <c r="GDK54" s="1036"/>
      <c r="GDL54" s="1036"/>
      <c r="GDM54" s="989"/>
      <c r="GDN54" s="1036"/>
      <c r="GDO54" s="1036"/>
      <c r="GDP54" s="1036"/>
      <c r="GDQ54" s="1036"/>
      <c r="GDR54" s="1036"/>
      <c r="GDS54" s="1036"/>
      <c r="GDT54" s="1036"/>
      <c r="GDU54" s="1036"/>
      <c r="GDV54" s="1036"/>
      <c r="GDW54" s="1036"/>
      <c r="GDX54" s="1036"/>
      <c r="GDY54" s="1036"/>
      <c r="GDZ54" s="1036"/>
      <c r="GEA54" s="1036"/>
      <c r="GEB54" s="1036"/>
      <c r="GEC54" s="989"/>
      <c r="GED54" s="1036"/>
      <c r="GEE54" s="1036"/>
      <c r="GEF54" s="1036"/>
      <c r="GEG54" s="1036"/>
      <c r="GEH54" s="1036"/>
      <c r="GEI54" s="1036"/>
      <c r="GEJ54" s="1036"/>
      <c r="GEK54" s="1036"/>
      <c r="GEL54" s="1036"/>
      <c r="GEM54" s="1036"/>
      <c r="GEN54" s="1036"/>
      <c r="GEO54" s="1036"/>
      <c r="GEP54" s="1036"/>
      <c r="GEQ54" s="1036"/>
      <c r="GER54" s="1036"/>
      <c r="GES54" s="989"/>
      <c r="GET54" s="1036"/>
      <c r="GEU54" s="1036"/>
      <c r="GEV54" s="1036"/>
      <c r="GEW54" s="1036"/>
      <c r="GEX54" s="1036"/>
      <c r="GEY54" s="1036"/>
      <c r="GEZ54" s="1036"/>
      <c r="GFA54" s="1036"/>
      <c r="GFB54" s="1036"/>
      <c r="GFC54" s="1036"/>
      <c r="GFD54" s="1036"/>
      <c r="GFE54" s="1036"/>
      <c r="GFF54" s="1036"/>
      <c r="GFG54" s="1036"/>
      <c r="GFH54" s="1036"/>
      <c r="GFI54" s="989"/>
      <c r="GFJ54" s="1036"/>
      <c r="GFK54" s="1036"/>
      <c r="GFL54" s="1036"/>
      <c r="GFM54" s="1036"/>
      <c r="GFN54" s="1036"/>
      <c r="GFO54" s="1036"/>
      <c r="GFP54" s="1036"/>
      <c r="GFQ54" s="1036"/>
      <c r="GFR54" s="1036"/>
      <c r="GFS54" s="1036"/>
      <c r="GFT54" s="1036"/>
      <c r="GFU54" s="1036"/>
      <c r="GFV54" s="1036"/>
      <c r="GFW54" s="1036"/>
      <c r="GFX54" s="1036"/>
      <c r="GFY54" s="989"/>
      <c r="GFZ54" s="1036"/>
      <c r="GGA54" s="1036"/>
      <c r="GGB54" s="1036"/>
      <c r="GGC54" s="1036"/>
      <c r="GGD54" s="1036"/>
      <c r="GGE54" s="1036"/>
      <c r="GGF54" s="1036"/>
      <c r="GGG54" s="1036"/>
      <c r="GGH54" s="1036"/>
      <c r="GGI54" s="1036"/>
      <c r="GGJ54" s="1036"/>
      <c r="GGK54" s="1036"/>
      <c r="GGL54" s="1036"/>
      <c r="GGM54" s="1036"/>
      <c r="GGN54" s="1036"/>
      <c r="GGO54" s="989"/>
      <c r="GGP54" s="1036"/>
      <c r="GGQ54" s="1036"/>
      <c r="GGR54" s="1036"/>
      <c r="GGS54" s="1036"/>
      <c r="GGT54" s="1036"/>
      <c r="GGU54" s="1036"/>
      <c r="GGV54" s="1036"/>
      <c r="GGW54" s="1036"/>
      <c r="GGX54" s="1036"/>
      <c r="GGY54" s="1036"/>
      <c r="GGZ54" s="1036"/>
      <c r="GHA54" s="1036"/>
      <c r="GHB54" s="1036"/>
      <c r="GHC54" s="1036"/>
      <c r="GHD54" s="1036"/>
      <c r="GHE54" s="989"/>
      <c r="GHF54" s="1036"/>
      <c r="GHG54" s="1036"/>
      <c r="GHH54" s="1036"/>
      <c r="GHI54" s="1036"/>
      <c r="GHJ54" s="1036"/>
      <c r="GHK54" s="1036"/>
      <c r="GHL54" s="1036"/>
      <c r="GHM54" s="1036"/>
      <c r="GHN54" s="1036"/>
      <c r="GHO54" s="1036"/>
      <c r="GHP54" s="1036"/>
      <c r="GHQ54" s="1036"/>
      <c r="GHR54" s="1036"/>
      <c r="GHS54" s="1036"/>
      <c r="GHT54" s="1036"/>
      <c r="GHU54" s="989"/>
      <c r="GHV54" s="1036"/>
      <c r="GHW54" s="1036"/>
      <c r="GHX54" s="1036"/>
      <c r="GHY54" s="1036"/>
      <c r="GHZ54" s="1036"/>
      <c r="GIA54" s="1036"/>
      <c r="GIB54" s="1036"/>
      <c r="GIC54" s="1036"/>
      <c r="GID54" s="1036"/>
      <c r="GIE54" s="1036"/>
      <c r="GIF54" s="1036"/>
      <c r="GIG54" s="1036"/>
      <c r="GIH54" s="1036"/>
      <c r="GII54" s="1036"/>
      <c r="GIJ54" s="1036"/>
      <c r="GIK54" s="989"/>
      <c r="GIL54" s="1036"/>
      <c r="GIM54" s="1036"/>
      <c r="GIN54" s="1036"/>
      <c r="GIO54" s="1036"/>
      <c r="GIP54" s="1036"/>
      <c r="GIQ54" s="1036"/>
      <c r="GIR54" s="1036"/>
      <c r="GIS54" s="1036"/>
      <c r="GIT54" s="1036"/>
      <c r="GIU54" s="1036"/>
      <c r="GIV54" s="1036"/>
      <c r="GIW54" s="1036"/>
      <c r="GIX54" s="1036"/>
      <c r="GIY54" s="1036"/>
      <c r="GIZ54" s="1036"/>
      <c r="GJA54" s="989"/>
      <c r="GJB54" s="1036"/>
      <c r="GJC54" s="1036"/>
      <c r="GJD54" s="1036"/>
      <c r="GJE54" s="1036"/>
      <c r="GJF54" s="1036"/>
      <c r="GJG54" s="1036"/>
      <c r="GJH54" s="1036"/>
      <c r="GJI54" s="1036"/>
      <c r="GJJ54" s="1036"/>
      <c r="GJK54" s="1036"/>
      <c r="GJL54" s="1036"/>
      <c r="GJM54" s="1036"/>
      <c r="GJN54" s="1036"/>
      <c r="GJO54" s="1036"/>
      <c r="GJP54" s="1036"/>
      <c r="GJQ54" s="989"/>
      <c r="GJR54" s="1036"/>
      <c r="GJS54" s="1036"/>
      <c r="GJT54" s="1036"/>
      <c r="GJU54" s="1036"/>
      <c r="GJV54" s="1036"/>
      <c r="GJW54" s="1036"/>
      <c r="GJX54" s="1036"/>
      <c r="GJY54" s="1036"/>
      <c r="GJZ54" s="1036"/>
      <c r="GKA54" s="1036"/>
      <c r="GKB54" s="1036"/>
      <c r="GKC54" s="1036"/>
      <c r="GKD54" s="1036"/>
      <c r="GKE54" s="1036"/>
      <c r="GKF54" s="1036"/>
      <c r="GKG54" s="989"/>
      <c r="GKH54" s="1036"/>
      <c r="GKI54" s="1036"/>
      <c r="GKJ54" s="1036"/>
      <c r="GKK54" s="1036"/>
      <c r="GKL54" s="1036"/>
      <c r="GKM54" s="1036"/>
      <c r="GKN54" s="1036"/>
      <c r="GKO54" s="1036"/>
      <c r="GKP54" s="1036"/>
      <c r="GKQ54" s="1036"/>
      <c r="GKR54" s="1036"/>
      <c r="GKS54" s="1036"/>
      <c r="GKT54" s="1036"/>
      <c r="GKU54" s="1036"/>
      <c r="GKV54" s="1036"/>
      <c r="GKW54" s="989"/>
      <c r="GKX54" s="1036"/>
      <c r="GKY54" s="1036"/>
      <c r="GKZ54" s="1036"/>
      <c r="GLA54" s="1036"/>
      <c r="GLB54" s="1036"/>
      <c r="GLC54" s="1036"/>
      <c r="GLD54" s="1036"/>
      <c r="GLE54" s="1036"/>
      <c r="GLF54" s="1036"/>
      <c r="GLG54" s="1036"/>
      <c r="GLH54" s="1036"/>
      <c r="GLI54" s="1036"/>
      <c r="GLJ54" s="1036"/>
      <c r="GLK54" s="1036"/>
      <c r="GLL54" s="1036"/>
      <c r="GLM54" s="989"/>
      <c r="GLN54" s="1036"/>
      <c r="GLO54" s="1036"/>
      <c r="GLP54" s="1036"/>
      <c r="GLQ54" s="1036"/>
      <c r="GLR54" s="1036"/>
      <c r="GLS54" s="1036"/>
      <c r="GLT54" s="1036"/>
      <c r="GLU54" s="1036"/>
      <c r="GLV54" s="1036"/>
      <c r="GLW54" s="1036"/>
      <c r="GLX54" s="1036"/>
      <c r="GLY54" s="1036"/>
      <c r="GLZ54" s="1036"/>
      <c r="GMA54" s="1036"/>
      <c r="GMB54" s="1036"/>
      <c r="GMC54" s="989"/>
      <c r="GMD54" s="1036"/>
      <c r="GME54" s="1036"/>
      <c r="GMF54" s="1036"/>
      <c r="GMG54" s="1036"/>
      <c r="GMH54" s="1036"/>
      <c r="GMI54" s="1036"/>
      <c r="GMJ54" s="1036"/>
      <c r="GMK54" s="1036"/>
      <c r="GML54" s="1036"/>
      <c r="GMM54" s="1036"/>
      <c r="GMN54" s="1036"/>
      <c r="GMO54" s="1036"/>
      <c r="GMP54" s="1036"/>
      <c r="GMQ54" s="1036"/>
      <c r="GMR54" s="1036"/>
      <c r="GMS54" s="989"/>
      <c r="GMT54" s="1036"/>
      <c r="GMU54" s="1036"/>
      <c r="GMV54" s="1036"/>
      <c r="GMW54" s="1036"/>
      <c r="GMX54" s="1036"/>
      <c r="GMY54" s="1036"/>
      <c r="GMZ54" s="1036"/>
      <c r="GNA54" s="1036"/>
      <c r="GNB54" s="1036"/>
      <c r="GNC54" s="1036"/>
      <c r="GND54" s="1036"/>
      <c r="GNE54" s="1036"/>
      <c r="GNF54" s="1036"/>
      <c r="GNG54" s="1036"/>
      <c r="GNH54" s="1036"/>
      <c r="GNI54" s="989"/>
      <c r="GNJ54" s="1036"/>
      <c r="GNK54" s="1036"/>
      <c r="GNL54" s="1036"/>
      <c r="GNM54" s="1036"/>
      <c r="GNN54" s="1036"/>
      <c r="GNO54" s="1036"/>
      <c r="GNP54" s="1036"/>
      <c r="GNQ54" s="1036"/>
      <c r="GNR54" s="1036"/>
      <c r="GNS54" s="1036"/>
      <c r="GNT54" s="1036"/>
      <c r="GNU54" s="1036"/>
      <c r="GNV54" s="1036"/>
      <c r="GNW54" s="1036"/>
      <c r="GNX54" s="1036"/>
      <c r="GNY54" s="989"/>
      <c r="GNZ54" s="1036"/>
      <c r="GOA54" s="1036"/>
      <c r="GOB54" s="1036"/>
      <c r="GOC54" s="1036"/>
      <c r="GOD54" s="1036"/>
      <c r="GOE54" s="1036"/>
      <c r="GOF54" s="1036"/>
      <c r="GOG54" s="1036"/>
      <c r="GOH54" s="1036"/>
      <c r="GOI54" s="1036"/>
      <c r="GOJ54" s="1036"/>
      <c r="GOK54" s="1036"/>
      <c r="GOL54" s="1036"/>
      <c r="GOM54" s="1036"/>
      <c r="GON54" s="1036"/>
      <c r="GOO54" s="989"/>
      <c r="GOP54" s="1036"/>
      <c r="GOQ54" s="1036"/>
      <c r="GOR54" s="1036"/>
      <c r="GOS54" s="1036"/>
      <c r="GOT54" s="1036"/>
      <c r="GOU54" s="1036"/>
      <c r="GOV54" s="1036"/>
      <c r="GOW54" s="1036"/>
      <c r="GOX54" s="1036"/>
      <c r="GOY54" s="1036"/>
      <c r="GOZ54" s="1036"/>
      <c r="GPA54" s="1036"/>
      <c r="GPB54" s="1036"/>
      <c r="GPC54" s="1036"/>
      <c r="GPD54" s="1036"/>
      <c r="GPE54" s="989"/>
      <c r="GPF54" s="1036"/>
      <c r="GPG54" s="1036"/>
      <c r="GPH54" s="1036"/>
      <c r="GPI54" s="1036"/>
      <c r="GPJ54" s="1036"/>
      <c r="GPK54" s="1036"/>
      <c r="GPL54" s="1036"/>
      <c r="GPM54" s="1036"/>
      <c r="GPN54" s="1036"/>
      <c r="GPO54" s="1036"/>
      <c r="GPP54" s="1036"/>
      <c r="GPQ54" s="1036"/>
      <c r="GPR54" s="1036"/>
      <c r="GPS54" s="1036"/>
      <c r="GPT54" s="1036"/>
      <c r="GPU54" s="989"/>
      <c r="GPV54" s="1036"/>
      <c r="GPW54" s="1036"/>
      <c r="GPX54" s="1036"/>
      <c r="GPY54" s="1036"/>
      <c r="GPZ54" s="1036"/>
      <c r="GQA54" s="1036"/>
      <c r="GQB54" s="1036"/>
      <c r="GQC54" s="1036"/>
      <c r="GQD54" s="1036"/>
      <c r="GQE54" s="1036"/>
      <c r="GQF54" s="1036"/>
      <c r="GQG54" s="1036"/>
      <c r="GQH54" s="1036"/>
      <c r="GQI54" s="1036"/>
      <c r="GQJ54" s="1036"/>
      <c r="GQK54" s="989"/>
      <c r="GQL54" s="1036"/>
      <c r="GQM54" s="1036"/>
      <c r="GQN54" s="1036"/>
      <c r="GQO54" s="1036"/>
      <c r="GQP54" s="1036"/>
      <c r="GQQ54" s="1036"/>
      <c r="GQR54" s="1036"/>
      <c r="GQS54" s="1036"/>
      <c r="GQT54" s="1036"/>
      <c r="GQU54" s="1036"/>
      <c r="GQV54" s="1036"/>
      <c r="GQW54" s="1036"/>
      <c r="GQX54" s="1036"/>
      <c r="GQY54" s="1036"/>
      <c r="GQZ54" s="1036"/>
      <c r="GRA54" s="989"/>
      <c r="GRB54" s="1036"/>
      <c r="GRC54" s="1036"/>
      <c r="GRD54" s="1036"/>
      <c r="GRE54" s="1036"/>
      <c r="GRF54" s="1036"/>
      <c r="GRG54" s="1036"/>
      <c r="GRH54" s="1036"/>
      <c r="GRI54" s="1036"/>
      <c r="GRJ54" s="1036"/>
      <c r="GRK54" s="1036"/>
      <c r="GRL54" s="1036"/>
      <c r="GRM54" s="1036"/>
      <c r="GRN54" s="1036"/>
      <c r="GRO54" s="1036"/>
      <c r="GRP54" s="1036"/>
      <c r="GRQ54" s="989"/>
      <c r="GRR54" s="1036"/>
      <c r="GRS54" s="1036"/>
      <c r="GRT54" s="1036"/>
      <c r="GRU54" s="1036"/>
      <c r="GRV54" s="1036"/>
      <c r="GRW54" s="1036"/>
      <c r="GRX54" s="1036"/>
      <c r="GRY54" s="1036"/>
      <c r="GRZ54" s="1036"/>
      <c r="GSA54" s="1036"/>
      <c r="GSB54" s="1036"/>
      <c r="GSC54" s="1036"/>
      <c r="GSD54" s="1036"/>
      <c r="GSE54" s="1036"/>
      <c r="GSF54" s="1036"/>
      <c r="GSG54" s="989"/>
      <c r="GSH54" s="1036"/>
      <c r="GSI54" s="1036"/>
      <c r="GSJ54" s="1036"/>
      <c r="GSK54" s="1036"/>
      <c r="GSL54" s="1036"/>
      <c r="GSM54" s="1036"/>
      <c r="GSN54" s="1036"/>
      <c r="GSO54" s="1036"/>
      <c r="GSP54" s="1036"/>
      <c r="GSQ54" s="1036"/>
      <c r="GSR54" s="1036"/>
      <c r="GSS54" s="1036"/>
      <c r="GST54" s="1036"/>
      <c r="GSU54" s="1036"/>
      <c r="GSV54" s="1036"/>
      <c r="GSW54" s="989"/>
      <c r="GSX54" s="1036"/>
      <c r="GSY54" s="1036"/>
      <c r="GSZ54" s="1036"/>
      <c r="GTA54" s="1036"/>
      <c r="GTB54" s="1036"/>
      <c r="GTC54" s="1036"/>
      <c r="GTD54" s="1036"/>
      <c r="GTE54" s="1036"/>
      <c r="GTF54" s="1036"/>
      <c r="GTG54" s="1036"/>
      <c r="GTH54" s="1036"/>
      <c r="GTI54" s="1036"/>
      <c r="GTJ54" s="1036"/>
      <c r="GTK54" s="1036"/>
      <c r="GTL54" s="1036"/>
      <c r="GTM54" s="989"/>
      <c r="GTN54" s="1036"/>
      <c r="GTO54" s="1036"/>
      <c r="GTP54" s="1036"/>
      <c r="GTQ54" s="1036"/>
      <c r="GTR54" s="1036"/>
      <c r="GTS54" s="1036"/>
      <c r="GTT54" s="1036"/>
      <c r="GTU54" s="1036"/>
      <c r="GTV54" s="1036"/>
      <c r="GTW54" s="1036"/>
      <c r="GTX54" s="1036"/>
      <c r="GTY54" s="1036"/>
      <c r="GTZ54" s="1036"/>
      <c r="GUA54" s="1036"/>
      <c r="GUB54" s="1036"/>
      <c r="GUC54" s="989"/>
      <c r="GUD54" s="1036"/>
      <c r="GUE54" s="1036"/>
      <c r="GUF54" s="1036"/>
      <c r="GUG54" s="1036"/>
      <c r="GUH54" s="1036"/>
      <c r="GUI54" s="1036"/>
      <c r="GUJ54" s="1036"/>
      <c r="GUK54" s="1036"/>
      <c r="GUL54" s="1036"/>
      <c r="GUM54" s="1036"/>
      <c r="GUN54" s="1036"/>
      <c r="GUO54" s="1036"/>
      <c r="GUP54" s="1036"/>
      <c r="GUQ54" s="1036"/>
      <c r="GUR54" s="1036"/>
      <c r="GUS54" s="989"/>
      <c r="GUT54" s="1036"/>
      <c r="GUU54" s="1036"/>
      <c r="GUV54" s="1036"/>
      <c r="GUW54" s="1036"/>
      <c r="GUX54" s="1036"/>
      <c r="GUY54" s="1036"/>
      <c r="GUZ54" s="1036"/>
      <c r="GVA54" s="1036"/>
      <c r="GVB54" s="1036"/>
      <c r="GVC54" s="1036"/>
      <c r="GVD54" s="1036"/>
      <c r="GVE54" s="1036"/>
      <c r="GVF54" s="1036"/>
      <c r="GVG54" s="1036"/>
      <c r="GVH54" s="1036"/>
      <c r="GVI54" s="989"/>
      <c r="GVJ54" s="1036"/>
      <c r="GVK54" s="1036"/>
      <c r="GVL54" s="1036"/>
      <c r="GVM54" s="1036"/>
      <c r="GVN54" s="1036"/>
      <c r="GVO54" s="1036"/>
      <c r="GVP54" s="1036"/>
      <c r="GVQ54" s="1036"/>
      <c r="GVR54" s="1036"/>
      <c r="GVS54" s="1036"/>
      <c r="GVT54" s="1036"/>
      <c r="GVU54" s="1036"/>
      <c r="GVV54" s="1036"/>
      <c r="GVW54" s="1036"/>
      <c r="GVX54" s="1036"/>
      <c r="GVY54" s="989"/>
      <c r="GVZ54" s="1036"/>
      <c r="GWA54" s="1036"/>
      <c r="GWB54" s="1036"/>
      <c r="GWC54" s="1036"/>
      <c r="GWD54" s="1036"/>
      <c r="GWE54" s="1036"/>
      <c r="GWF54" s="1036"/>
      <c r="GWG54" s="1036"/>
      <c r="GWH54" s="1036"/>
      <c r="GWI54" s="1036"/>
      <c r="GWJ54" s="1036"/>
      <c r="GWK54" s="1036"/>
      <c r="GWL54" s="1036"/>
      <c r="GWM54" s="1036"/>
      <c r="GWN54" s="1036"/>
      <c r="GWO54" s="989"/>
      <c r="GWP54" s="1036"/>
      <c r="GWQ54" s="1036"/>
      <c r="GWR54" s="1036"/>
      <c r="GWS54" s="1036"/>
      <c r="GWT54" s="1036"/>
      <c r="GWU54" s="1036"/>
      <c r="GWV54" s="1036"/>
      <c r="GWW54" s="1036"/>
      <c r="GWX54" s="1036"/>
      <c r="GWY54" s="1036"/>
      <c r="GWZ54" s="1036"/>
      <c r="GXA54" s="1036"/>
      <c r="GXB54" s="1036"/>
      <c r="GXC54" s="1036"/>
      <c r="GXD54" s="1036"/>
      <c r="GXE54" s="989"/>
      <c r="GXF54" s="1036"/>
      <c r="GXG54" s="1036"/>
      <c r="GXH54" s="1036"/>
      <c r="GXI54" s="1036"/>
      <c r="GXJ54" s="1036"/>
      <c r="GXK54" s="1036"/>
      <c r="GXL54" s="1036"/>
      <c r="GXM54" s="1036"/>
      <c r="GXN54" s="1036"/>
      <c r="GXO54" s="1036"/>
      <c r="GXP54" s="1036"/>
      <c r="GXQ54" s="1036"/>
      <c r="GXR54" s="1036"/>
      <c r="GXS54" s="1036"/>
      <c r="GXT54" s="1036"/>
      <c r="GXU54" s="989"/>
      <c r="GXV54" s="1036"/>
      <c r="GXW54" s="1036"/>
      <c r="GXX54" s="1036"/>
      <c r="GXY54" s="1036"/>
      <c r="GXZ54" s="1036"/>
      <c r="GYA54" s="1036"/>
      <c r="GYB54" s="1036"/>
      <c r="GYC54" s="1036"/>
      <c r="GYD54" s="1036"/>
      <c r="GYE54" s="1036"/>
      <c r="GYF54" s="1036"/>
      <c r="GYG54" s="1036"/>
      <c r="GYH54" s="1036"/>
      <c r="GYI54" s="1036"/>
      <c r="GYJ54" s="1036"/>
      <c r="GYK54" s="989"/>
      <c r="GYL54" s="1036"/>
      <c r="GYM54" s="1036"/>
      <c r="GYN54" s="1036"/>
      <c r="GYO54" s="1036"/>
      <c r="GYP54" s="1036"/>
      <c r="GYQ54" s="1036"/>
      <c r="GYR54" s="1036"/>
      <c r="GYS54" s="1036"/>
      <c r="GYT54" s="1036"/>
      <c r="GYU54" s="1036"/>
      <c r="GYV54" s="1036"/>
      <c r="GYW54" s="1036"/>
      <c r="GYX54" s="1036"/>
      <c r="GYY54" s="1036"/>
      <c r="GYZ54" s="1036"/>
      <c r="GZA54" s="989"/>
      <c r="GZB54" s="1036"/>
      <c r="GZC54" s="1036"/>
      <c r="GZD54" s="1036"/>
      <c r="GZE54" s="1036"/>
      <c r="GZF54" s="1036"/>
      <c r="GZG54" s="1036"/>
      <c r="GZH54" s="1036"/>
      <c r="GZI54" s="1036"/>
      <c r="GZJ54" s="1036"/>
      <c r="GZK54" s="1036"/>
      <c r="GZL54" s="1036"/>
      <c r="GZM54" s="1036"/>
      <c r="GZN54" s="1036"/>
      <c r="GZO54" s="1036"/>
      <c r="GZP54" s="1036"/>
      <c r="GZQ54" s="989"/>
      <c r="GZR54" s="1036"/>
      <c r="GZS54" s="1036"/>
      <c r="GZT54" s="1036"/>
      <c r="GZU54" s="1036"/>
      <c r="GZV54" s="1036"/>
      <c r="GZW54" s="1036"/>
      <c r="GZX54" s="1036"/>
      <c r="GZY54" s="1036"/>
      <c r="GZZ54" s="1036"/>
      <c r="HAA54" s="1036"/>
      <c r="HAB54" s="1036"/>
      <c r="HAC54" s="1036"/>
      <c r="HAD54" s="1036"/>
      <c r="HAE54" s="1036"/>
      <c r="HAF54" s="1036"/>
      <c r="HAG54" s="989"/>
      <c r="HAH54" s="1036"/>
      <c r="HAI54" s="1036"/>
      <c r="HAJ54" s="1036"/>
      <c r="HAK54" s="1036"/>
      <c r="HAL54" s="1036"/>
      <c r="HAM54" s="1036"/>
      <c r="HAN54" s="1036"/>
      <c r="HAO54" s="1036"/>
      <c r="HAP54" s="1036"/>
      <c r="HAQ54" s="1036"/>
      <c r="HAR54" s="1036"/>
      <c r="HAS54" s="1036"/>
      <c r="HAT54" s="1036"/>
      <c r="HAU54" s="1036"/>
      <c r="HAV54" s="1036"/>
      <c r="HAW54" s="989"/>
      <c r="HAX54" s="1036"/>
      <c r="HAY54" s="1036"/>
      <c r="HAZ54" s="1036"/>
      <c r="HBA54" s="1036"/>
      <c r="HBB54" s="1036"/>
      <c r="HBC54" s="1036"/>
      <c r="HBD54" s="1036"/>
      <c r="HBE54" s="1036"/>
      <c r="HBF54" s="1036"/>
      <c r="HBG54" s="1036"/>
      <c r="HBH54" s="1036"/>
      <c r="HBI54" s="1036"/>
      <c r="HBJ54" s="1036"/>
      <c r="HBK54" s="1036"/>
      <c r="HBL54" s="1036"/>
      <c r="HBM54" s="989"/>
      <c r="HBN54" s="1036"/>
      <c r="HBO54" s="1036"/>
      <c r="HBP54" s="1036"/>
      <c r="HBQ54" s="1036"/>
      <c r="HBR54" s="1036"/>
      <c r="HBS54" s="1036"/>
      <c r="HBT54" s="1036"/>
      <c r="HBU54" s="1036"/>
      <c r="HBV54" s="1036"/>
      <c r="HBW54" s="1036"/>
      <c r="HBX54" s="1036"/>
      <c r="HBY54" s="1036"/>
      <c r="HBZ54" s="1036"/>
      <c r="HCA54" s="1036"/>
      <c r="HCB54" s="1036"/>
      <c r="HCC54" s="989"/>
      <c r="HCD54" s="1036"/>
      <c r="HCE54" s="1036"/>
      <c r="HCF54" s="1036"/>
      <c r="HCG54" s="1036"/>
      <c r="HCH54" s="1036"/>
      <c r="HCI54" s="1036"/>
      <c r="HCJ54" s="1036"/>
      <c r="HCK54" s="1036"/>
      <c r="HCL54" s="1036"/>
      <c r="HCM54" s="1036"/>
      <c r="HCN54" s="1036"/>
      <c r="HCO54" s="1036"/>
      <c r="HCP54" s="1036"/>
      <c r="HCQ54" s="1036"/>
      <c r="HCR54" s="1036"/>
      <c r="HCS54" s="989"/>
      <c r="HCT54" s="1036"/>
      <c r="HCU54" s="1036"/>
      <c r="HCV54" s="1036"/>
      <c r="HCW54" s="1036"/>
      <c r="HCX54" s="1036"/>
      <c r="HCY54" s="1036"/>
      <c r="HCZ54" s="1036"/>
      <c r="HDA54" s="1036"/>
      <c r="HDB54" s="1036"/>
      <c r="HDC54" s="1036"/>
      <c r="HDD54" s="1036"/>
      <c r="HDE54" s="1036"/>
      <c r="HDF54" s="1036"/>
      <c r="HDG54" s="1036"/>
      <c r="HDH54" s="1036"/>
      <c r="HDI54" s="989"/>
      <c r="HDJ54" s="1036"/>
      <c r="HDK54" s="1036"/>
      <c r="HDL54" s="1036"/>
      <c r="HDM54" s="1036"/>
      <c r="HDN54" s="1036"/>
      <c r="HDO54" s="1036"/>
      <c r="HDP54" s="1036"/>
      <c r="HDQ54" s="1036"/>
      <c r="HDR54" s="1036"/>
      <c r="HDS54" s="1036"/>
      <c r="HDT54" s="1036"/>
      <c r="HDU54" s="1036"/>
      <c r="HDV54" s="1036"/>
      <c r="HDW54" s="1036"/>
      <c r="HDX54" s="1036"/>
      <c r="HDY54" s="989"/>
      <c r="HDZ54" s="1036"/>
      <c r="HEA54" s="1036"/>
      <c r="HEB54" s="1036"/>
      <c r="HEC54" s="1036"/>
      <c r="HED54" s="1036"/>
      <c r="HEE54" s="1036"/>
      <c r="HEF54" s="1036"/>
      <c r="HEG54" s="1036"/>
      <c r="HEH54" s="1036"/>
      <c r="HEI54" s="1036"/>
      <c r="HEJ54" s="1036"/>
      <c r="HEK54" s="1036"/>
      <c r="HEL54" s="1036"/>
      <c r="HEM54" s="1036"/>
      <c r="HEN54" s="1036"/>
      <c r="HEO54" s="989"/>
      <c r="HEP54" s="1036"/>
      <c r="HEQ54" s="1036"/>
      <c r="HER54" s="1036"/>
      <c r="HES54" s="1036"/>
      <c r="HET54" s="1036"/>
      <c r="HEU54" s="1036"/>
      <c r="HEV54" s="1036"/>
      <c r="HEW54" s="1036"/>
      <c r="HEX54" s="1036"/>
      <c r="HEY54" s="1036"/>
      <c r="HEZ54" s="1036"/>
      <c r="HFA54" s="1036"/>
      <c r="HFB54" s="1036"/>
      <c r="HFC54" s="1036"/>
      <c r="HFD54" s="1036"/>
      <c r="HFE54" s="989"/>
      <c r="HFF54" s="1036"/>
      <c r="HFG54" s="1036"/>
      <c r="HFH54" s="1036"/>
      <c r="HFI54" s="1036"/>
      <c r="HFJ54" s="1036"/>
      <c r="HFK54" s="1036"/>
      <c r="HFL54" s="1036"/>
      <c r="HFM54" s="1036"/>
      <c r="HFN54" s="1036"/>
      <c r="HFO54" s="1036"/>
      <c r="HFP54" s="1036"/>
      <c r="HFQ54" s="1036"/>
      <c r="HFR54" s="1036"/>
      <c r="HFS54" s="1036"/>
      <c r="HFT54" s="1036"/>
      <c r="HFU54" s="989"/>
      <c r="HFV54" s="1036"/>
      <c r="HFW54" s="1036"/>
      <c r="HFX54" s="1036"/>
      <c r="HFY54" s="1036"/>
      <c r="HFZ54" s="1036"/>
      <c r="HGA54" s="1036"/>
      <c r="HGB54" s="1036"/>
      <c r="HGC54" s="1036"/>
      <c r="HGD54" s="1036"/>
      <c r="HGE54" s="1036"/>
      <c r="HGF54" s="1036"/>
      <c r="HGG54" s="1036"/>
      <c r="HGH54" s="1036"/>
      <c r="HGI54" s="1036"/>
      <c r="HGJ54" s="1036"/>
      <c r="HGK54" s="989"/>
      <c r="HGL54" s="1036"/>
      <c r="HGM54" s="1036"/>
      <c r="HGN54" s="1036"/>
      <c r="HGO54" s="1036"/>
      <c r="HGP54" s="1036"/>
      <c r="HGQ54" s="1036"/>
      <c r="HGR54" s="1036"/>
      <c r="HGS54" s="1036"/>
      <c r="HGT54" s="1036"/>
      <c r="HGU54" s="1036"/>
      <c r="HGV54" s="1036"/>
      <c r="HGW54" s="1036"/>
      <c r="HGX54" s="1036"/>
      <c r="HGY54" s="1036"/>
      <c r="HGZ54" s="1036"/>
      <c r="HHA54" s="989"/>
      <c r="HHB54" s="1036"/>
      <c r="HHC54" s="1036"/>
      <c r="HHD54" s="1036"/>
      <c r="HHE54" s="1036"/>
      <c r="HHF54" s="1036"/>
      <c r="HHG54" s="1036"/>
      <c r="HHH54" s="1036"/>
      <c r="HHI54" s="1036"/>
      <c r="HHJ54" s="1036"/>
      <c r="HHK54" s="1036"/>
      <c r="HHL54" s="1036"/>
      <c r="HHM54" s="1036"/>
      <c r="HHN54" s="1036"/>
      <c r="HHO54" s="1036"/>
      <c r="HHP54" s="1036"/>
      <c r="HHQ54" s="989"/>
      <c r="HHR54" s="1036"/>
      <c r="HHS54" s="1036"/>
      <c r="HHT54" s="1036"/>
      <c r="HHU54" s="1036"/>
      <c r="HHV54" s="1036"/>
      <c r="HHW54" s="1036"/>
      <c r="HHX54" s="1036"/>
      <c r="HHY54" s="1036"/>
      <c r="HHZ54" s="1036"/>
      <c r="HIA54" s="1036"/>
      <c r="HIB54" s="1036"/>
      <c r="HIC54" s="1036"/>
      <c r="HID54" s="1036"/>
      <c r="HIE54" s="1036"/>
      <c r="HIF54" s="1036"/>
      <c r="HIG54" s="989"/>
      <c r="HIH54" s="1036"/>
      <c r="HII54" s="1036"/>
      <c r="HIJ54" s="1036"/>
      <c r="HIK54" s="1036"/>
      <c r="HIL54" s="1036"/>
      <c r="HIM54" s="1036"/>
      <c r="HIN54" s="1036"/>
      <c r="HIO54" s="1036"/>
      <c r="HIP54" s="1036"/>
      <c r="HIQ54" s="1036"/>
      <c r="HIR54" s="1036"/>
      <c r="HIS54" s="1036"/>
      <c r="HIT54" s="1036"/>
      <c r="HIU54" s="1036"/>
      <c r="HIV54" s="1036"/>
      <c r="HIW54" s="989"/>
      <c r="HIX54" s="1036"/>
      <c r="HIY54" s="1036"/>
      <c r="HIZ54" s="1036"/>
      <c r="HJA54" s="1036"/>
      <c r="HJB54" s="1036"/>
      <c r="HJC54" s="1036"/>
      <c r="HJD54" s="1036"/>
      <c r="HJE54" s="1036"/>
      <c r="HJF54" s="1036"/>
      <c r="HJG54" s="1036"/>
      <c r="HJH54" s="1036"/>
      <c r="HJI54" s="1036"/>
      <c r="HJJ54" s="1036"/>
      <c r="HJK54" s="1036"/>
      <c r="HJL54" s="1036"/>
      <c r="HJM54" s="989"/>
      <c r="HJN54" s="1036"/>
      <c r="HJO54" s="1036"/>
      <c r="HJP54" s="1036"/>
      <c r="HJQ54" s="1036"/>
      <c r="HJR54" s="1036"/>
      <c r="HJS54" s="1036"/>
      <c r="HJT54" s="1036"/>
      <c r="HJU54" s="1036"/>
      <c r="HJV54" s="1036"/>
      <c r="HJW54" s="1036"/>
      <c r="HJX54" s="1036"/>
      <c r="HJY54" s="1036"/>
      <c r="HJZ54" s="1036"/>
      <c r="HKA54" s="1036"/>
      <c r="HKB54" s="1036"/>
      <c r="HKC54" s="989"/>
      <c r="HKD54" s="1036"/>
      <c r="HKE54" s="1036"/>
      <c r="HKF54" s="1036"/>
      <c r="HKG54" s="1036"/>
      <c r="HKH54" s="1036"/>
      <c r="HKI54" s="1036"/>
      <c r="HKJ54" s="1036"/>
      <c r="HKK54" s="1036"/>
      <c r="HKL54" s="1036"/>
      <c r="HKM54" s="1036"/>
      <c r="HKN54" s="1036"/>
      <c r="HKO54" s="1036"/>
      <c r="HKP54" s="1036"/>
      <c r="HKQ54" s="1036"/>
      <c r="HKR54" s="1036"/>
      <c r="HKS54" s="989"/>
      <c r="HKT54" s="1036"/>
      <c r="HKU54" s="1036"/>
      <c r="HKV54" s="1036"/>
      <c r="HKW54" s="1036"/>
      <c r="HKX54" s="1036"/>
      <c r="HKY54" s="1036"/>
      <c r="HKZ54" s="1036"/>
      <c r="HLA54" s="1036"/>
      <c r="HLB54" s="1036"/>
      <c r="HLC54" s="1036"/>
      <c r="HLD54" s="1036"/>
      <c r="HLE54" s="1036"/>
      <c r="HLF54" s="1036"/>
      <c r="HLG54" s="1036"/>
      <c r="HLH54" s="1036"/>
      <c r="HLI54" s="989"/>
      <c r="HLJ54" s="1036"/>
      <c r="HLK54" s="1036"/>
      <c r="HLL54" s="1036"/>
      <c r="HLM54" s="1036"/>
      <c r="HLN54" s="1036"/>
      <c r="HLO54" s="1036"/>
      <c r="HLP54" s="1036"/>
      <c r="HLQ54" s="1036"/>
      <c r="HLR54" s="1036"/>
      <c r="HLS54" s="1036"/>
      <c r="HLT54" s="1036"/>
      <c r="HLU54" s="1036"/>
      <c r="HLV54" s="1036"/>
      <c r="HLW54" s="1036"/>
      <c r="HLX54" s="1036"/>
      <c r="HLY54" s="989"/>
      <c r="HLZ54" s="1036"/>
      <c r="HMA54" s="1036"/>
      <c r="HMB54" s="1036"/>
      <c r="HMC54" s="1036"/>
      <c r="HMD54" s="1036"/>
      <c r="HME54" s="1036"/>
      <c r="HMF54" s="1036"/>
      <c r="HMG54" s="1036"/>
      <c r="HMH54" s="1036"/>
      <c r="HMI54" s="1036"/>
      <c r="HMJ54" s="1036"/>
      <c r="HMK54" s="1036"/>
      <c r="HML54" s="1036"/>
      <c r="HMM54" s="1036"/>
      <c r="HMN54" s="1036"/>
      <c r="HMO54" s="989"/>
      <c r="HMP54" s="1036"/>
      <c r="HMQ54" s="1036"/>
      <c r="HMR54" s="1036"/>
      <c r="HMS54" s="1036"/>
      <c r="HMT54" s="1036"/>
      <c r="HMU54" s="1036"/>
      <c r="HMV54" s="1036"/>
      <c r="HMW54" s="1036"/>
      <c r="HMX54" s="1036"/>
      <c r="HMY54" s="1036"/>
      <c r="HMZ54" s="1036"/>
      <c r="HNA54" s="1036"/>
      <c r="HNB54" s="1036"/>
      <c r="HNC54" s="1036"/>
      <c r="HND54" s="1036"/>
      <c r="HNE54" s="989"/>
      <c r="HNF54" s="1036"/>
      <c r="HNG54" s="1036"/>
      <c r="HNH54" s="1036"/>
      <c r="HNI54" s="1036"/>
      <c r="HNJ54" s="1036"/>
      <c r="HNK54" s="1036"/>
      <c r="HNL54" s="1036"/>
      <c r="HNM54" s="1036"/>
      <c r="HNN54" s="1036"/>
      <c r="HNO54" s="1036"/>
      <c r="HNP54" s="1036"/>
      <c r="HNQ54" s="1036"/>
      <c r="HNR54" s="1036"/>
      <c r="HNS54" s="1036"/>
      <c r="HNT54" s="1036"/>
      <c r="HNU54" s="989"/>
      <c r="HNV54" s="1036"/>
      <c r="HNW54" s="1036"/>
      <c r="HNX54" s="1036"/>
      <c r="HNY54" s="1036"/>
      <c r="HNZ54" s="1036"/>
      <c r="HOA54" s="1036"/>
      <c r="HOB54" s="1036"/>
      <c r="HOC54" s="1036"/>
      <c r="HOD54" s="1036"/>
      <c r="HOE54" s="1036"/>
      <c r="HOF54" s="1036"/>
      <c r="HOG54" s="1036"/>
      <c r="HOH54" s="1036"/>
      <c r="HOI54" s="1036"/>
      <c r="HOJ54" s="1036"/>
      <c r="HOK54" s="989"/>
      <c r="HOL54" s="1036"/>
      <c r="HOM54" s="1036"/>
      <c r="HON54" s="1036"/>
      <c r="HOO54" s="1036"/>
      <c r="HOP54" s="1036"/>
      <c r="HOQ54" s="1036"/>
      <c r="HOR54" s="1036"/>
      <c r="HOS54" s="1036"/>
      <c r="HOT54" s="1036"/>
      <c r="HOU54" s="1036"/>
      <c r="HOV54" s="1036"/>
      <c r="HOW54" s="1036"/>
      <c r="HOX54" s="1036"/>
      <c r="HOY54" s="1036"/>
      <c r="HOZ54" s="1036"/>
      <c r="HPA54" s="989"/>
      <c r="HPB54" s="1036"/>
      <c r="HPC54" s="1036"/>
      <c r="HPD54" s="1036"/>
      <c r="HPE54" s="1036"/>
      <c r="HPF54" s="1036"/>
      <c r="HPG54" s="1036"/>
      <c r="HPH54" s="1036"/>
      <c r="HPI54" s="1036"/>
      <c r="HPJ54" s="1036"/>
      <c r="HPK54" s="1036"/>
      <c r="HPL54" s="1036"/>
      <c r="HPM54" s="1036"/>
      <c r="HPN54" s="1036"/>
      <c r="HPO54" s="1036"/>
      <c r="HPP54" s="1036"/>
      <c r="HPQ54" s="989"/>
      <c r="HPR54" s="1036"/>
      <c r="HPS54" s="1036"/>
      <c r="HPT54" s="1036"/>
      <c r="HPU54" s="1036"/>
      <c r="HPV54" s="1036"/>
      <c r="HPW54" s="1036"/>
      <c r="HPX54" s="1036"/>
      <c r="HPY54" s="1036"/>
      <c r="HPZ54" s="1036"/>
      <c r="HQA54" s="1036"/>
      <c r="HQB54" s="1036"/>
      <c r="HQC54" s="1036"/>
      <c r="HQD54" s="1036"/>
      <c r="HQE54" s="1036"/>
      <c r="HQF54" s="1036"/>
      <c r="HQG54" s="989"/>
      <c r="HQH54" s="1036"/>
      <c r="HQI54" s="1036"/>
      <c r="HQJ54" s="1036"/>
      <c r="HQK54" s="1036"/>
      <c r="HQL54" s="1036"/>
      <c r="HQM54" s="1036"/>
      <c r="HQN54" s="1036"/>
      <c r="HQO54" s="1036"/>
      <c r="HQP54" s="1036"/>
      <c r="HQQ54" s="1036"/>
      <c r="HQR54" s="1036"/>
      <c r="HQS54" s="1036"/>
      <c r="HQT54" s="1036"/>
      <c r="HQU54" s="1036"/>
      <c r="HQV54" s="1036"/>
      <c r="HQW54" s="989"/>
      <c r="HQX54" s="1036"/>
      <c r="HQY54" s="1036"/>
      <c r="HQZ54" s="1036"/>
      <c r="HRA54" s="1036"/>
      <c r="HRB54" s="1036"/>
      <c r="HRC54" s="1036"/>
      <c r="HRD54" s="1036"/>
      <c r="HRE54" s="1036"/>
      <c r="HRF54" s="1036"/>
      <c r="HRG54" s="1036"/>
      <c r="HRH54" s="1036"/>
      <c r="HRI54" s="1036"/>
      <c r="HRJ54" s="1036"/>
      <c r="HRK54" s="1036"/>
      <c r="HRL54" s="1036"/>
      <c r="HRM54" s="989"/>
      <c r="HRN54" s="1036"/>
      <c r="HRO54" s="1036"/>
      <c r="HRP54" s="1036"/>
      <c r="HRQ54" s="1036"/>
      <c r="HRR54" s="1036"/>
      <c r="HRS54" s="1036"/>
      <c r="HRT54" s="1036"/>
      <c r="HRU54" s="1036"/>
      <c r="HRV54" s="1036"/>
      <c r="HRW54" s="1036"/>
      <c r="HRX54" s="1036"/>
      <c r="HRY54" s="1036"/>
      <c r="HRZ54" s="1036"/>
      <c r="HSA54" s="1036"/>
      <c r="HSB54" s="1036"/>
      <c r="HSC54" s="989"/>
      <c r="HSD54" s="1036"/>
      <c r="HSE54" s="1036"/>
      <c r="HSF54" s="1036"/>
      <c r="HSG54" s="1036"/>
      <c r="HSH54" s="1036"/>
      <c r="HSI54" s="1036"/>
      <c r="HSJ54" s="1036"/>
      <c r="HSK54" s="1036"/>
      <c r="HSL54" s="1036"/>
      <c r="HSM54" s="1036"/>
      <c r="HSN54" s="1036"/>
      <c r="HSO54" s="1036"/>
      <c r="HSP54" s="1036"/>
      <c r="HSQ54" s="1036"/>
      <c r="HSR54" s="1036"/>
      <c r="HSS54" s="989"/>
      <c r="HST54" s="1036"/>
      <c r="HSU54" s="1036"/>
      <c r="HSV54" s="1036"/>
      <c r="HSW54" s="1036"/>
      <c r="HSX54" s="1036"/>
      <c r="HSY54" s="1036"/>
      <c r="HSZ54" s="1036"/>
      <c r="HTA54" s="1036"/>
      <c r="HTB54" s="1036"/>
      <c r="HTC54" s="1036"/>
      <c r="HTD54" s="1036"/>
      <c r="HTE54" s="1036"/>
      <c r="HTF54" s="1036"/>
      <c r="HTG54" s="1036"/>
      <c r="HTH54" s="1036"/>
      <c r="HTI54" s="989"/>
      <c r="HTJ54" s="1036"/>
      <c r="HTK54" s="1036"/>
      <c r="HTL54" s="1036"/>
      <c r="HTM54" s="1036"/>
      <c r="HTN54" s="1036"/>
      <c r="HTO54" s="1036"/>
      <c r="HTP54" s="1036"/>
      <c r="HTQ54" s="1036"/>
      <c r="HTR54" s="1036"/>
      <c r="HTS54" s="1036"/>
      <c r="HTT54" s="1036"/>
      <c r="HTU54" s="1036"/>
      <c r="HTV54" s="1036"/>
      <c r="HTW54" s="1036"/>
      <c r="HTX54" s="1036"/>
      <c r="HTY54" s="989"/>
      <c r="HTZ54" s="1036"/>
      <c r="HUA54" s="1036"/>
      <c r="HUB54" s="1036"/>
      <c r="HUC54" s="1036"/>
      <c r="HUD54" s="1036"/>
      <c r="HUE54" s="1036"/>
      <c r="HUF54" s="1036"/>
      <c r="HUG54" s="1036"/>
      <c r="HUH54" s="1036"/>
      <c r="HUI54" s="1036"/>
      <c r="HUJ54" s="1036"/>
      <c r="HUK54" s="1036"/>
      <c r="HUL54" s="1036"/>
      <c r="HUM54" s="1036"/>
      <c r="HUN54" s="1036"/>
      <c r="HUO54" s="989"/>
      <c r="HUP54" s="1036"/>
      <c r="HUQ54" s="1036"/>
      <c r="HUR54" s="1036"/>
      <c r="HUS54" s="1036"/>
      <c r="HUT54" s="1036"/>
      <c r="HUU54" s="1036"/>
      <c r="HUV54" s="1036"/>
      <c r="HUW54" s="1036"/>
      <c r="HUX54" s="1036"/>
      <c r="HUY54" s="1036"/>
      <c r="HUZ54" s="1036"/>
      <c r="HVA54" s="1036"/>
      <c r="HVB54" s="1036"/>
      <c r="HVC54" s="1036"/>
      <c r="HVD54" s="1036"/>
      <c r="HVE54" s="989"/>
      <c r="HVF54" s="1036"/>
      <c r="HVG54" s="1036"/>
      <c r="HVH54" s="1036"/>
      <c r="HVI54" s="1036"/>
      <c r="HVJ54" s="1036"/>
      <c r="HVK54" s="1036"/>
      <c r="HVL54" s="1036"/>
      <c r="HVM54" s="1036"/>
      <c r="HVN54" s="1036"/>
      <c r="HVO54" s="1036"/>
      <c r="HVP54" s="1036"/>
      <c r="HVQ54" s="1036"/>
      <c r="HVR54" s="1036"/>
      <c r="HVS54" s="1036"/>
      <c r="HVT54" s="1036"/>
      <c r="HVU54" s="989"/>
      <c r="HVV54" s="1036"/>
      <c r="HVW54" s="1036"/>
      <c r="HVX54" s="1036"/>
      <c r="HVY54" s="1036"/>
      <c r="HVZ54" s="1036"/>
      <c r="HWA54" s="1036"/>
      <c r="HWB54" s="1036"/>
      <c r="HWC54" s="1036"/>
      <c r="HWD54" s="1036"/>
      <c r="HWE54" s="1036"/>
      <c r="HWF54" s="1036"/>
      <c r="HWG54" s="1036"/>
      <c r="HWH54" s="1036"/>
      <c r="HWI54" s="1036"/>
      <c r="HWJ54" s="1036"/>
      <c r="HWK54" s="989"/>
      <c r="HWL54" s="1036"/>
      <c r="HWM54" s="1036"/>
      <c r="HWN54" s="1036"/>
      <c r="HWO54" s="1036"/>
      <c r="HWP54" s="1036"/>
      <c r="HWQ54" s="1036"/>
      <c r="HWR54" s="1036"/>
      <c r="HWS54" s="1036"/>
      <c r="HWT54" s="1036"/>
      <c r="HWU54" s="1036"/>
      <c r="HWV54" s="1036"/>
      <c r="HWW54" s="1036"/>
      <c r="HWX54" s="1036"/>
      <c r="HWY54" s="1036"/>
      <c r="HWZ54" s="1036"/>
      <c r="HXA54" s="989"/>
      <c r="HXB54" s="1036"/>
      <c r="HXC54" s="1036"/>
      <c r="HXD54" s="1036"/>
      <c r="HXE54" s="1036"/>
      <c r="HXF54" s="1036"/>
      <c r="HXG54" s="1036"/>
      <c r="HXH54" s="1036"/>
      <c r="HXI54" s="1036"/>
      <c r="HXJ54" s="1036"/>
      <c r="HXK54" s="1036"/>
      <c r="HXL54" s="1036"/>
      <c r="HXM54" s="1036"/>
      <c r="HXN54" s="1036"/>
      <c r="HXO54" s="1036"/>
      <c r="HXP54" s="1036"/>
      <c r="HXQ54" s="989"/>
      <c r="HXR54" s="1036"/>
      <c r="HXS54" s="1036"/>
      <c r="HXT54" s="1036"/>
      <c r="HXU54" s="1036"/>
      <c r="HXV54" s="1036"/>
      <c r="HXW54" s="1036"/>
      <c r="HXX54" s="1036"/>
      <c r="HXY54" s="1036"/>
      <c r="HXZ54" s="1036"/>
      <c r="HYA54" s="1036"/>
      <c r="HYB54" s="1036"/>
      <c r="HYC54" s="1036"/>
      <c r="HYD54" s="1036"/>
      <c r="HYE54" s="1036"/>
      <c r="HYF54" s="1036"/>
      <c r="HYG54" s="989"/>
      <c r="HYH54" s="1036"/>
      <c r="HYI54" s="1036"/>
      <c r="HYJ54" s="1036"/>
      <c r="HYK54" s="1036"/>
      <c r="HYL54" s="1036"/>
      <c r="HYM54" s="1036"/>
      <c r="HYN54" s="1036"/>
      <c r="HYO54" s="1036"/>
      <c r="HYP54" s="1036"/>
      <c r="HYQ54" s="1036"/>
      <c r="HYR54" s="1036"/>
      <c r="HYS54" s="1036"/>
      <c r="HYT54" s="1036"/>
      <c r="HYU54" s="1036"/>
      <c r="HYV54" s="1036"/>
      <c r="HYW54" s="989"/>
      <c r="HYX54" s="1036"/>
      <c r="HYY54" s="1036"/>
      <c r="HYZ54" s="1036"/>
      <c r="HZA54" s="1036"/>
      <c r="HZB54" s="1036"/>
      <c r="HZC54" s="1036"/>
      <c r="HZD54" s="1036"/>
      <c r="HZE54" s="1036"/>
      <c r="HZF54" s="1036"/>
      <c r="HZG54" s="1036"/>
      <c r="HZH54" s="1036"/>
      <c r="HZI54" s="1036"/>
      <c r="HZJ54" s="1036"/>
      <c r="HZK54" s="1036"/>
      <c r="HZL54" s="1036"/>
      <c r="HZM54" s="989"/>
      <c r="HZN54" s="1036"/>
      <c r="HZO54" s="1036"/>
      <c r="HZP54" s="1036"/>
      <c r="HZQ54" s="1036"/>
      <c r="HZR54" s="1036"/>
      <c r="HZS54" s="1036"/>
      <c r="HZT54" s="1036"/>
      <c r="HZU54" s="1036"/>
      <c r="HZV54" s="1036"/>
      <c r="HZW54" s="1036"/>
      <c r="HZX54" s="1036"/>
      <c r="HZY54" s="1036"/>
      <c r="HZZ54" s="1036"/>
      <c r="IAA54" s="1036"/>
      <c r="IAB54" s="1036"/>
      <c r="IAC54" s="989"/>
      <c r="IAD54" s="1036"/>
      <c r="IAE54" s="1036"/>
      <c r="IAF54" s="1036"/>
      <c r="IAG54" s="1036"/>
      <c r="IAH54" s="1036"/>
      <c r="IAI54" s="1036"/>
      <c r="IAJ54" s="1036"/>
      <c r="IAK54" s="1036"/>
      <c r="IAL54" s="1036"/>
      <c r="IAM54" s="1036"/>
      <c r="IAN54" s="1036"/>
      <c r="IAO54" s="1036"/>
      <c r="IAP54" s="1036"/>
      <c r="IAQ54" s="1036"/>
      <c r="IAR54" s="1036"/>
      <c r="IAS54" s="989"/>
      <c r="IAT54" s="1036"/>
      <c r="IAU54" s="1036"/>
      <c r="IAV54" s="1036"/>
      <c r="IAW54" s="1036"/>
      <c r="IAX54" s="1036"/>
      <c r="IAY54" s="1036"/>
      <c r="IAZ54" s="1036"/>
      <c r="IBA54" s="1036"/>
      <c r="IBB54" s="1036"/>
      <c r="IBC54" s="1036"/>
      <c r="IBD54" s="1036"/>
      <c r="IBE54" s="1036"/>
      <c r="IBF54" s="1036"/>
      <c r="IBG54" s="1036"/>
      <c r="IBH54" s="1036"/>
      <c r="IBI54" s="989"/>
      <c r="IBJ54" s="1036"/>
      <c r="IBK54" s="1036"/>
      <c r="IBL54" s="1036"/>
      <c r="IBM54" s="1036"/>
      <c r="IBN54" s="1036"/>
      <c r="IBO54" s="1036"/>
      <c r="IBP54" s="1036"/>
      <c r="IBQ54" s="1036"/>
      <c r="IBR54" s="1036"/>
      <c r="IBS54" s="1036"/>
      <c r="IBT54" s="1036"/>
      <c r="IBU54" s="1036"/>
      <c r="IBV54" s="1036"/>
      <c r="IBW54" s="1036"/>
      <c r="IBX54" s="1036"/>
      <c r="IBY54" s="989"/>
      <c r="IBZ54" s="1036"/>
      <c r="ICA54" s="1036"/>
      <c r="ICB54" s="1036"/>
      <c r="ICC54" s="1036"/>
      <c r="ICD54" s="1036"/>
      <c r="ICE54" s="1036"/>
      <c r="ICF54" s="1036"/>
      <c r="ICG54" s="1036"/>
      <c r="ICH54" s="1036"/>
      <c r="ICI54" s="1036"/>
      <c r="ICJ54" s="1036"/>
      <c r="ICK54" s="1036"/>
      <c r="ICL54" s="1036"/>
      <c r="ICM54" s="1036"/>
      <c r="ICN54" s="1036"/>
      <c r="ICO54" s="989"/>
      <c r="ICP54" s="1036"/>
      <c r="ICQ54" s="1036"/>
      <c r="ICR54" s="1036"/>
      <c r="ICS54" s="1036"/>
      <c r="ICT54" s="1036"/>
      <c r="ICU54" s="1036"/>
      <c r="ICV54" s="1036"/>
      <c r="ICW54" s="1036"/>
      <c r="ICX54" s="1036"/>
      <c r="ICY54" s="1036"/>
      <c r="ICZ54" s="1036"/>
      <c r="IDA54" s="1036"/>
      <c r="IDB54" s="1036"/>
      <c r="IDC54" s="1036"/>
      <c r="IDD54" s="1036"/>
      <c r="IDE54" s="989"/>
      <c r="IDF54" s="1036"/>
      <c r="IDG54" s="1036"/>
      <c r="IDH54" s="1036"/>
      <c r="IDI54" s="1036"/>
      <c r="IDJ54" s="1036"/>
      <c r="IDK54" s="1036"/>
      <c r="IDL54" s="1036"/>
      <c r="IDM54" s="1036"/>
      <c r="IDN54" s="1036"/>
      <c r="IDO54" s="1036"/>
      <c r="IDP54" s="1036"/>
      <c r="IDQ54" s="1036"/>
      <c r="IDR54" s="1036"/>
      <c r="IDS54" s="1036"/>
      <c r="IDT54" s="1036"/>
      <c r="IDU54" s="989"/>
      <c r="IDV54" s="1036"/>
      <c r="IDW54" s="1036"/>
      <c r="IDX54" s="1036"/>
      <c r="IDY54" s="1036"/>
      <c r="IDZ54" s="1036"/>
      <c r="IEA54" s="1036"/>
      <c r="IEB54" s="1036"/>
      <c r="IEC54" s="1036"/>
      <c r="IED54" s="1036"/>
      <c r="IEE54" s="1036"/>
      <c r="IEF54" s="1036"/>
      <c r="IEG54" s="1036"/>
      <c r="IEH54" s="1036"/>
      <c r="IEI54" s="1036"/>
      <c r="IEJ54" s="1036"/>
      <c r="IEK54" s="989"/>
      <c r="IEL54" s="1036"/>
      <c r="IEM54" s="1036"/>
      <c r="IEN54" s="1036"/>
      <c r="IEO54" s="1036"/>
      <c r="IEP54" s="1036"/>
      <c r="IEQ54" s="1036"/>
      <c r="IER54" s="1036"/>
      <c r="IES54" s="1036"/>
      <c r="IET54" s="1036"/>
      <c r="IEU54" s="1036"/>
      <c r="IEV54" s="1036"/>
      <c r="IEW54" s="1036"/>
      <c r="IEX54" s="1036"/>
      <c r="IEY54" s="1036"/>
      <c r="IEZ54" s="1036"/>
      <c r="IFA54" s="989"/>
      <c r="IFB54" s="1036"/>
      <c r="IFC54" s="1036"/>
      <c r="IFD54" s="1036"/>
      <c r="IFE54" s="1036"/>
      <c r="IFF54" s="1036"/>
      <c r="IFG54" s="1036"/>
      <c r="IFH54" s="1036"/>
      <c r="IFI54" s="1036"/>
      <c r="IFJ54" s="1036"/>
      <c r="IFK54" s="1036"/>
      <c r="IFL54" s="1036"/>
      <c r="IFM54" s="1036"/>
      <c r="IFN54" s="1036"/>
      <c r="IFO54" s="1036"/>
      <c r="IFP54" s="1036"/>
      <c r="IFQ54" s="989"/>
      <c r="IFR54" s="1036"/>
      <c r="IFS54" s="1036"/>
      <c r="IFT54" s="1036"/>
      <c r="IFU54" s="1036"/>
      <c r="IFV54" s="1036"/>
      <c r="IFW54" s="1036"/>
      <c r="IFX54" s="1036"/>
      <c r="IFY54" s="1036"/>
      <c r="IFZ54" s="1036"/>
      <c r="IGA54" s="1036"/>
      <c r="IGB54" s="1036"/>
      <c r="IGC54" s="1036"/>
      <c r="IGD54" s="1036"/>
      <c r="IGE54" s="1036"/>
      <c r="IGF54" s="1036"/>
      <c r="IGG54" s="989"/>
      <c r="IGH54" s="1036"/>
      <c r="IGI54" s="1036"/>
      <c r="IGJ54" s="1036"/>
      <c r="IGK54" s="1036"/>
      <c r="IGL54" s="1036"/>
      <c r="IGM54" s="1036"/>
      <c r="IGN54" s="1036"/>
      <c r="IGO54" s="1036"/>
      <c r="IGP54" s="1036"/>
      <c r="IGQ54" s="1036"/>
      <c r="IGR54" s="1036"/>
      <c r="IGS54" s="1036"/>
      <c r="IGT54" s="1036"/>
      <c r="IGU54" s="1036"/>
      <c r="IGV54" s="1036"/>
      <c r="IGW54" s="989"/>
      <c r="IGX54" s="1036"/>
      <c r="IGY54" s="1036"/>
      <c r="IGZ54" s="1036"/>
      <c r="IHA54" s="1036"/>
      <c r="IHB54" s="1036"/>
      <c r="IHC54" s="1036"/>
      <c r="IHD54" s="1036"/>
      <c r="IHE54" s="1036"/>
      <c r="IHF54" s="1036"/>
      <c r="IHG54" s="1036"/>
      <c r="IHH54" s="1036"/>
      <c r="IHI54" s="1036"/>
      <c r="IHJ54" s="1036"/>
      <c r="IHK54" s="1036"/>
      <c r="IHL54" s="1036"/>
      <c r="IHM54" s="989"/>
      <c r="IHN54" s="1036"/>
      <c r="IHO54" s="1036"/>
      <c r="IHP54" s="1036"/>
      <c r="IHQ54" s="1036"/>
      <c r="IHR54" s="1036"/>
      <c r="IHS54" s="1036"/>
      <c r="IHT54" s="1036"/>
      <c r="IHU54" s="1036"/>
      <c r="IHV54" s="1036"/>
      <c r="IHW54" s="1036"/>
      <c r="IHX54" s="1036"/>
      <c r="IHY54" s="1036"/>
      <c r="IHZ54" s="1036"/>
      <c r="IIA54" s="1036"/>
      <c r="IIB54" s="1036"/>
      <c r="IIC54" s="989"/>
      <c r="IID54" s="1036"/>
      <c r="IIE54" s="1036"/>
      <c r="IIF54" s="1036"/>
      <c r="IIG54" s="1036"/>
      <c r="IIH54" s="1036"/>
      <c r="III54" s="1036"/>
      <c r="IIJ54" s="1036"/>
      <c r="IIK54" s="1036"/>
      <c r="IIL54" s="1036"/>
      <c r="IIM54" s="1036"/>
      <c r="IIN54" s="1036"/>
      <c r="IIO54" s="1036"/>
      <c r="IIP54" s="1036"/>
      <c r="IIQ54" s="1036"/>
      <c r="IIR54" s="1036"/>
      <c r="IIS54" s="989"/>
      <c r="IIT54" s="1036"/>
      <c r="IIU54" s="1036"/>
      <c r="IIV54" s="1036"/>
      <c r="IIW54" s="1036"/>
      <c r="IIX54" s="1036"/>
      <c r="IIY54" s="1036"/>
      <c r="IIZ54" s="1036"/>
      <c r="IJA54" s="1036"/>
      <c r="IJB54" s="1036"/>
      <c r="IJC54" s="1036"/>
      <c r="IJD54" s="1036"/>
      <c r="IJE54" s="1036"/>
      <c r="IJF54" s="1036"/>
      <c r="IJG54" s="1036"/>
      <c r="IJH54" s="1036"/>
      <c r="IJI54" s="989"/>
      <c r="IJJ54" s="1036"/>
      <c r="IJK54" s="1036"/>
      <c r="IJL54" s="1036"/>
      <c r="IJM54" s="1036"/>
      <c r="IJN54" s="1036"/>
      <c r="IJO54" s="1036"/>
      <c r="IJP54" s="1036"/>
      <c r="IJQ54" s="1036"/>
      <c r="IJR54" s="1036"/>
      <c r="IJS54" s="1036"/>
      <c r="IJT54" s="1036"/>
      <c r="IJU54" s="1036"/>
      <c r="IJV54" s="1036"/>
      <c r="IJW54" s="1036"/>
      <c r="IJX54" s="1036"/>
      <c r="IJY54" s="989"/>
      <c r="IJZ54" s="1036"/>
      <c r="IKA54" s="1036"/>
      <c r="IKB54" s="1036"/>
      <c r="IKC54" s="1036"/>
      <c r="IKD54" s="1036"/>
      <c r="IKE54" s="1036"/>
      <c r="IKF54" s="1036"/>
      <c r="IKG54" s="1036"/>
      <c r="IKH54" s="1036"/>
      <c r="IKI54" s="1036"/>
      <c r="IKJ54" s="1036"/>
      <c r="IKK54" s="1036"/>
      <c r="IKL54" s="1036"/>
      <c r="IKM54" s="1036"/>
      <c r="IKN54" s="1036"/>
      <c r="IKO54" s="989"/>
      <c r="IKP54" s="1036"/>
      <c r="IKQ54" s="1036"/>
      <c r="IKR54" s="1036"/>
      <c r="IKS54" s="1036"/>
      <c r="IKT54" s="1036"/>
      <c r="IKU54" s="1036"/>
      <c r="IKV54" s="1036"/>
      <c r="IKW54" s="1036"/>
      <c r="IKX54" s="1036"/>
      <c r="IKY54" s="1036"/>
      <c r="IKZ54" s="1036"/>
      <c r="ILA54" s="1036"/>
      <c r="ILB54" s="1036"/>
      <c r="ILC54" s="1036"/>
      <c r="ILD54" s="1036"/>
      <c r="ILE54" s="989"/>
      <c r="ILF54" s="1036"/>
      <c r="ILG54" s="1036"/>
      <c r="ILH54" s="1036"/>
      <c r="ILI54" s="1036"/>
      <c r="ILJ54" s="1036"/>
      <c r="ILK54" s="1036"/>
      <c r="ILL54" s="1036"/>
      <c r="ILM54" s="1036"/>
      <c r="ILN54" s="1036"/>
      <c r="ILO54" s="1036"/>
      <c r="ILP54" s="1036"/>
      <c r="ILQ54" s="1036"/>
      <c r="ILR54" s="1036"/>
      <c r="ILS54" s="1036"/>
      <c r="ILT54" s="1036"/>
      <c r="ILU54" s="989"/>
      <c r="ILV54" s="1036"/>
      <c r="ILW54" s="1036"/>
      <c r="ILX54" s="1036"/>
      <c r="ILY54" s="1036"/>
      <c r="ILZ54" s="1036"/>
      <c r="IMA54" s="1036"/>
      <c r="IMB54" s="1036"/>
      <c r="IMC54" s="1036"/>
      <c r="IMD54" s="1036"/>
      <c r="IME54" s="1036"/>
      <c r="IMF54" s="1036"/>
      <c r="IMG54" s="1036"/>
      <c r="IMH54" s="1036"/>
      <c r="IMI54" s="1036"/>
      <c r="IMJ54" s="1036"/>
      <c r="IMK54" s="989"/>
      <c r="IML54" s="1036"/>
      <c r="IMM54" s="1036"/>
      <c r="IMN54" s="1036"/>
      <c r="IMO54" s="1036"/>
      <c r="IMP54" s="1036"/>
      <c r="IMQ54" s="1036"/>
      <c r="IMR54" s="1036"/>
      <c r="IMS54" s="1036"/>
      <c r="IMT54" s="1036"/>
      <c r="IMU54" s="1036"/>
      <c r="IMV54" s="1036"/>
      <c r="IMW54" s="1036"/>
      <c r="IMX54" s="1036"/>
      <c r="IMY54" s="1036"/>
      <c r="IMZ54" s="1036"/>
      <c r="INA54" s="989"/>
      <c r="INB54" s="1036"/>
      <c r="INC54" s="1036"/>
      <c r="IND54" s="1036"/>
      <c r="INE54" s="1036"/>
      <c r="INF54" s="1036"/>
      <c r="ING54" s="1036"/>
      <c r="INH54" s="1036"/>
      <c r="INI54" s="1036"/>
      <c r="INJ54" s="1036"/>
      <c r="INK54" s="1036"/>
      <c r="INL54" s="1036"/>
      <c r="INM54" s="1036"/>
      <c r="INN54" s="1036"/>
      <c r="INO54" s="1036"/>
      <c r="INP54" s="1036"/>
      <c r="INQ54" s="989"/>
      <c r="INR54" s="1036"/>
      <c r="INS54" s="1036"/>
      <c r="INT54" s="1036"/>
      <c r="INU54" s="1036"/>
      <c r="INV54" s="1036"/>
      <c r="INW54" s="1036"/>
      <c r="INX54" s="1036"/>
      <c r="INY54" s="1036"/>
      <c r="INZ54" s="1036"/>
      <c r="IOA54" s="1036"/>
      <c r="IOB54" s="1036"/>
      <c r="IOC54" s="1036"/>
      <c r="IOD54" s="1036"/>
      <c r="IOE54" s="1036"/>
      <c r="IOF54" s="1036"/>
      <c r="IOG54" s="989"/>
      <c r="IOH54" s="1036"/>
      <c r="IOI54" s="1036"/>
      <c r="IOJ54" s="1036"/>
      <c r="IOK54" s="1036"/>
      <c r="IOL54" s="1036"/>
      <c r="IOM54" s="1036"/>
      <c r="ION54" s="1036"/>
      <c r="IOO54" s="1036"/>
      <c r="IOP54" s="1036"/>
      <c r="IOQ54" s="1036"/>
      <c r="IOR54" s="1036"/>
      <c r="IOS54" s="1036"/>
      <c r="IOT54" s="1036"/>
      <c r="IOU54" s="1036"/>
      <c r="IOV54" s="1036"/>
      <c r="IOW54" s="989"/>
      <c r="IOX54" s="1036"/>
      <c r="IOY54" s="1036"/>
      <c r="IOZ54" s="1036"/>
      <c r="IPA54" s="1036"/>
      <c r="IPB54" s="1036"/>
      <c r="IPC54" s="1036"/>
      <c r="IPD54" s="1036"/>
      <c r="IPE54" s="1036"/>
      <c r="IPF54" s="1036"/>
      <c r="IPG54" s="1036"/>
      <c r="IPH54" s="1036"/>
      <c r="IPI54" s="1036"/>
      <c r="IPJ54" s="1036"/>
      <c r="IPK54" s="1036"/>
      <c r="IPL54" s="1036"/>
      <c r="IPM54" s="989"/>
      <c r="IPN54" s="1036"/>
      <c r="IPO54" s="1036"/>
      <c r="IPP54" s="1036"/>
      <c r="IPQ54" s="1036"/>
      <c r="IPR54" s="1036"/>
      <c r="IPS54" s="1036"/>
      <c r="IPT54" s="1036"/>
      <c r="IPU54" s="1036"/>
      <c r="IPV54" s="1036"/>
      <c r="IPW54" s="1036"/>
      <c r="IPX54" s="1036"/>
      <c r="IPY54" s="1036"/>
      <c r="IPZ54" s="1036"/>
      <c r="IQA54" s="1036"/>
      <c r="IQB54" s="1036"/>
      <c r="IQC54" s="989"/>
      <c r="IQD54" s="1036"/>
      <c r="IQE54" s="1036"/>
      <c r="IQF54" s="1036"/>
      <c r="IQG54" s="1036"/>
      <c r="IQH54" s="1036"/>
      <c r="IQI54" s="1036"/>
      <c r="IQJ54" s="1036"/>
      <c r="IQK54" s="1036"/>
      <c r="IQL54" s="1036"/>
      <c r="IQM54" s="1036"/>
      <c r="IQN54" s="1036"/>
      <c r="IQO54" s="1036"/>
      <c r="IQP54" s="1036"/>
      <c r="IQQ54" s="1036"/>
      <c r="IQR54" s="1036"/>
      <c r="IQS54" s="989"/>
      <c r="IQT54" s="1036"/>
      <c r="IQU54" s="1036"/>
      <c r="IQV54" s="1036"/>
      <c r="IQW54" s="1036"/>
      <c r="IQX54" s="1036"/>
      <c r="IQY54" s="1036"/>
      <c r="IQZ54" s="1036"/>
      <c r="IRA54" s="1036"/>
      <c r="IRB54" s="1036"/>
      <c r="IRC54" s="1036"/>
      <c r="IRD54" s="1036"/>
      <c r="IRE54" s="1036"/>
      <c r="IRF54" s="1036"/>
      <c r="IRG54" s="1036"/>
      <c r="IRH54" s="1036"/>
      <c r="IRI54" s="989"/>
      <c r="IRJ54" s="1036"/>
      <c r="IRK54" s="1036"/>
      <c r="IRL54" s="1036"/>
      <c r="IRM54" s="1036"/>
      <c r="IRN54" s="1036"/>
      <c r="IRO54" s="1036"/>
      <c r="IRP54" s="1036"/>
      <c r="IRQ54" s="1036"/>
      <c r="IRR54" s="1036"/>
      <c r="IRS54" s="1036"/>
      <c r="IRT54" s="1036"/>
      <c r="IRU54" s="1036"/>
      <c r="IRV54" s="1036"/>
      <c r="IRW54" s="1036"/>
      <c r="IRX54" s="1036"/>
      <c r="IRY54" s="989"/>
      <c r="IRZ54" s="1036"/>
      <c r="ISA54" s="1036"/>
      <c r="ISB54" s="1036"/>
      <c r="ISC54" s="1036"/>
      <c r="ISD54" s="1036"/>
      <c r="ISE54" s="1036"/>
      <c r="ISF54" s="1036"/>
      <c r="ISG54" s="1036"/>
      <c r="ISH54" s="1036"/>
      <c r="ISI54" s="1036"/>
      <c r="ISJ54" s="1036"/>
      <c r="ISK54" s="1036"/>
      <c r="ISL54" s="1036"/>
      <c r="ISM54" s="1036"/>
      <c r="ISN54" s="1036"/>
      <c r="ISO54" s="989"/>
      <c r="ISP54" s="1036"/>
      <c r="ISQ54" s="1036"/>
      <c r="ISR54" s="1036"/>
      <c r="ISS54" s="1036"/>
      <c r="IST54" s="1036"/>
      <c r="ISU54" s="1036"/>
      <c r="ISV54" s="1036"/>
      <c r="ISW54" s="1036"/>
      <c r="ISX54" s="1036"/>
      <c r="ISY54" s="1036"/>
      <c r="ISZ54" s="1036"/>
      <c r="ITA54" s="1036"/>
      <c r="ITB54" s="1036"/>
      <c r="ITC54" s="1036"/>
      <c r="ITD54" s="1036"/>
      <c r="ITE54" s="989"/>
      <c r="ITF54" s="1036"/>
      <c r="ITG54" s="1036"/>
      <c r="ITH54" s="1036"/>
      <c r="ITI54" s="1036"/>
      <c r="ITJ54" s="1036"/>
      <c r="ITK54" s="1036"/>
      <c r="ITL54" s="1036"/>
      <c r="ITM54" s="1036"/>
      <c r="ITN54" s="1036"/>
      <c r="ITO54" s="1036"/>
      <c r="ITP54" s="1036"/>
      <c r="ITQ54" s="1036"/>
      <c r="ITR54" s="1036"/>
      <c r="ITS54" s="1036"/>
      <c r="ITT54" s="1036"/>
      <c r="ITU54" s="989"/>
      <c r="ITV54" s="1036"/>
      <c r="ITW54" s="1036"/>
      <c r="ITX54" s="1036"/>
      <c r="ITY54" s="1036"/>
      <c r="ITZ54" s="1036"/>
      <c r="IUA54" s="1036"/>
      <c r="IUB54" s="1036"/>
      <c r="IUC54" s="1036"/>
      <c r="IUD54" s="1036"/>
      <c r="IUE54" s="1036"/>
      <c r="IUF54" s="1036"/>
      <c r="IUG54" s="1036"/>
      <c r="IUH54" s="1036"/>
      <c r="IUI54" s="1036"/>
      <c r="IUJ54" s="1036"/>
      <c r="IUK54" s="989"/>
      <c r="IUL54" s="1036"/>
      <c r="IUM54" s="1036"/>
      <c r="IUN54" s="1036"/>
      <c r="IUO54" s="1036"/>
      <c r="IUP54" s="1036"/>
      <c r="IUQ54" s="1036"/>
      <c r="IUR54" s="1036"/>
      <c r="IUS54" s="1036"/>
      <c r="IUT54" s="1036"/>
      <c r="IUU54" s="1036"/>
      <c r="IUV54" s="1036"/>
      <c r="IUW54" s="1036"/>
      <c r="IUX54" s="1036"/>
      <c r="IUY54" s="1036"/>
      <c r="IUZ54" s="1036"/>
      <c r="IVA54" s="989"/>
      <c r="IVB54" s="1036"/>
      <c r="IVC54" s="1036"/>
      <c r="IVD54" s="1036"/>
      <c r="IVE54" s="1036"/>
      <c r="IVF54" s="1036"/>
      <c r="IVG54" s="1036"/>
      <c r="IVH54" s="1036"/>
      <c r="IVI54" s="1036"/>
      <c r="IVJ54" s="1036"/>
      <c r="IVK54" s="1036"/>
      <c r="IVL54" s="1036"/>
      <c r="IVM54" s="1036"/>
      <c r="IVN54" s="1036"/>
      <c r="IVO54" s="1036"/>
      <c r="IVP54" s="1036"/>
      <c r="IVQ54" s="989"/>
      <c r="IVR54" s="1036"/>
      <c r="IVS54" s="1036"/>
      <c r="IVT54" s="1036"/>
      <c r="IVU54" s="1036"/>
      <c r="IVV54" s="1036"/>
      <c r="IVW54" s="1036"/>
      <c r="IVX54" s="1036"/>
      <c r="IVY54" s="1036"/>
      <c r="IVZ54" s="1036"/>
      <c r="IWA54" s="1036"/>
      <c r="IWB54" s="1036"/>
      <c r="IWC54" s="1036"/>
      <c r="IWD54" s="1036"/>
      <c r="IWE54" s="1036"/>
      <c r="IWF54" s="1036"/>
      <c r="IWG54" s="989"/>
      <c r="IWH54" s="1036"/>
      <c r="IWI54" s="1036"/>
      <c r="IWJ54" s="1036"/>
      <c r="IWK54" s="1036"/>
      <c r="IWL54" s="1036"/>
      <c r="IWM54" s="1036"/>
      <c r="IWN54" s="1036"/>
      <c r="IWO54" s="1036"/>
      <c r="IWP54" s="1036"/>
      <c r="IWQ54" s="1036"/>
      <c r="IWR54" s="1036"/>
      <c r="IWS54" s="1036"/>
      <c r="IWT54" s="1036"/>
      <c r="IWU54" s="1036"/>
      <c r="IWV54" s="1036"/>
      <c r="IWW54" s="989"/>
      <c r="IWX54" s="1036"/>
      <c r="IWY54" s="1036"/>
      <c r="IWZ54" s="1036"/>
      <c r="IXA54" s="1036"/>
      <c r="IXB54" s="1036"/>
      <c r="IXC54" s="1036"/>
      <c r="IXD54" s="1036"/>
      <c r="IXE54" s="1036"/>
      <c r="IXF54" s="1036"/>
      <c r="IXG54" s="1036"/>
      <c r="IXH54" s="1036"/>
      <c r="IXI54" s="1036"/>
      <c r="IXJ54" s="1036"/>
      <c r="IXK54" s="1036"/>
      <c r="IXL54" s="1036"/>
      <c r="IXM54" s="989"/>
      <c r="IXN54" s="1036"/>
      <c r="IXO54" s="1036"/>
      <c r="IXP54" s="1036"/>
      <c r="IXQ54" s="1036"/>
      <c r="IXR54" s="1036"/>
      <c r="IXS54" s="1036"/>
      <c r="IXT54" s="1036"/>
      <c r="IXU54" s="1036"/>
      <c r="IXV54" s="1036"/>
      <c r="IXW54" s="1036"/>
      <c r="IXX54" s="1036"/>
      <c r="IXY54" s="1036"/>
      <c r="IXZ54" s="1036"/>
      <c r="IYA54" s="1036"/>
      <c r="IYB54" s="1036"/>
      <c r="IYC54" s="989"/>
      <c r="IYD54" s="1036"/>
      <c r="IYE54" s="1036"/>
      <c r="IYF54" s="1036"/>
      <c r="IYG54" s="1036"/>
      <c r="IYH54" s="1036"/>
      <c r="IYI54" s="1036"/>
      <c r="IYJ54" s="1036"/>
      <c r="IYK54" s="1036"/>
      <c r="IYL54" s="1036"/>
      <c r="IYM54" s="1036"/>
      <c r="IYN54" s="1036"/>
      <c r="IYO54" s="1036"/>
      <c r="IYP54" s="1036"/>
      <c r="IYQ54" s="1036"/>
      <c r="IYR54" s="1036"/>
      <c r="IYS54" s="989"/>
      <c r="IYT54" s="1036"/>
      <c r="IYU54" s="1036"/>
      <c r="IYV54" s="1036"/>
      <c r="IYW54" s="1036"/>
      <c r="IYX54" s="1036"/>
      <c r="IYY54" s="1036"/>
      <c r="IYZ54" s="1036"/>
      <c r="IZA54" s="1036"/>
      <c r="IZB54" s="1036"/>
      <c r="IZC54" s="1036"/>
      <c r="IZD54" s="1036"/>
      <c r="IZE54" s="1036"/>
      <c r="IZF54" s="1036"/>
      <c r="IZG54" s="1036"/>
      <c r="IZH54" s="1036"/>
      <c r="IZI54" s="989"/>
      <c r="IZJ54" s="1036"/>
      <c r="IZK54" s="1036"/>
      <c r="IZL54" s="1036"/>
      <c r="IZM54" s="1036"/>
      <c r="IZN54" s="1036"/>
      <c r="IZO54" s="1036"/>
      <c r="IZP54" s="1036"/>
      <c r="IZQ54" s="1036"/>
      <c r="IZR54" s="1036"/>
      <c r="IZS54" s="1036"/>
      <c r="IZT54" s="1036"/>
      <c r="IZU54" s="1036"/>
      <c r="IZV54" s="1036"/>
      <c r="IZW54" s="1036"/>
      <c r="IZX54" s="1036"/>
      <c r="IZY54" s="989"/>
      <c r="IZZ54" s="1036"/>
      <c r="JAA54" s="1036"/>
      <c r="JAB54" s="1036"/>
      <c r="JAC54" s="1036"/>
      <c r="JAD54" s="1036"/>
      <c r="JAE54" s="1036"/>
      <c r="JAF54" s="1036"/>
      <c r="JAG54" s="1036"/>
      <c r="JAH54" s="1036"/>
      <c r="JAI54" s="1036"/>
      <c r="JAJ54" s="1036"/>
      <c r="JAK54" s="1036"/>
      <c r="JAL54" s="1036"/>
      <c r="JAM54" s="1036"/>
      <c r="JAN54" s="1036"/>
      <c r="JAO54" s="989"/>
      <c r="JAP54" s="1036"/>
      <c r="JAQ54" s="1036"/>
      <c r="JAR54" s="1036"/>
      <c r="JAS54" s="1036"/>
      <c r="JAT54" s="1036"/>
      <c r="JAU54" s="1036"/>
      <c r="JAV54" s="1036"/>
      <c r="JAW54" s="1036"/>
      <c r="JAX54" s="1036"/>
      <c r="JAY54" s="1036"/>
      <c r="JAZ54" s="1036"/>
      <c r="JBA54" s="1036"/>
      <c r="JBB54" s="1036"/>
      <c r="JBC54" s="1036"/>
      <c r="JBD54" s="1036"/>
      <c r="JBE54" s="989"/>
      <c r="JBF54" s="1036"/>
      <c r="JBG54" s="1036"/>
      <c r="JBH54" s="1036"/>
      <c r="JBI54" s="1036"/>
      <c r="JBJ54" s="1036"/>
      <c r="JBK54" s="1036"/>
      <c r="JBL54" s="1036"/>
      <c r="JBM54" s="1036"/>
      <c r="JBN54" s="1036"/>
      <c r="JBO54" s="1036"/>
      <c r="JBP54" s="1036"/>
      <c r="JBQ54" s="1036"/>
      <c r="JBR54" s="1036"/>
      <c r="JBS54" s="1036"/>
      <c r="JBT54" s="1036"/>
      <c r="JBU54" s="989"/>
      <c r="JBV54" s="1036"/>
      <c r="JBW54" s="1036"/>
      <c r="JBX54" s="1036"/>
      <c r="JBY54" s="1036"/>
      <c r="JBZ54" s="1036"/>
      <c r="JCA54" s="1036"/>
      <c r="JCB54" s="1036"/>
      <c r="JCC54" s="1036"/>
      <c r="JCD54" s="1036"/>
      <c r="JCE54" s="1036"/>
      <c r="JCF54" s="1036"/>
      <c r="JCG54" s="1036"/>
      <c r="JCH54" s="1036"/>
      <c r="JCI54" s="1036"/>
      <c r="JCJ54" s="1036"/>
      <c r="JCK54" s="989"/>
      <c r="JCL54" s="1036"/>
      <c r="JCM54" s="1036"/>
      <c r="JCN54" s="1036"/>
      <c r="JCO54" s="1036"/>
      <c r="JCP54" s="1036"/>
      <c r="JCQ54" s="1036"/>
      <c r="JCR54" s="1036"/>
      <c r="JCS54" s="1036"/>
      <c r="JCT54" s="1036"/>
      <c r="JCU54" s="1036"/>
      <c r="JCV54" s="1036"/>
      <c r="JCW54" s="1036"/>
      <c r="JCX54" s="1036"/>
      <c r="JCY54" s="1036"/>
      <c r="JCZ54" s="1036"/>
      <c r="JDA54" s="989"/>
      <c r="JDB54" s="1036"/>
      <c r="JDC54" s="1036"/>
      <c r="JDD54" s="1036"/>
      <c r="JDE54" s="1036"/>
      <c r="JDF54" s="1036"/>
      <c r="JDG54" s="1036"/>
      <c r="JDH54" s="1036"/>
      <c r="JDI54" s="1036"/>
      <c r="JDJ54" s="1036"/>
      <c r="JDK54" s="1036"/>
      <c r="JDL54" s="1036"/>
      <c r="JDM54" s="1036"/>
      <c r="JDN54" s="1036"/>
      <c r="JDO54" s="1036"/>
      <c r="JDP54" s="1036"/>
      <c r="JDQ54" s="989"/>
      <c r="JDR54" s="1036"/>
      <c r="JDS54" s="1036"/>
      <c r="JDT54" s="1036"/>
      <c r="JDU54" s="1036"/>
      <c r="JDV54" s="1036"/>
      <c r="JDW54" s="1036"/>
      <c r="JDX54" s="1036"/>
      <c r="JDY54" s="1036"/>
      <c r="JDZ54" s="1036"/>
      <c r="JEA54" s="1036"/>
      <c r="JEB54" s="1036"/>
      <c r="JEC54" s="1036"/>
      <c r="JED54" s="1036"/>
      <c r="JEE54" s="1036"/>
      <c r="JEF54" s="1036"/>
      <c r="JEG54" s="989"/>
      <c r="JEH54" s="1036"/>
      <c r="JEI54" s="1036"/>
      <c r="JEJ54" s="1036"/>
      <c r="JEK54" s="1036"/>
      <c r="JEL54" s="1036"/>
      <c r="JEM54" s="1036"/>
      <c r="JEN54" s="1036"/>
      <c r="JEO54" s="1036"/>
      <c r="JEP54" s="1036"/>
      <c r="JEQ54" s="1036"/>
      <c r="JER54" s="1036"/>
      <c r="JES54" s="1036"/>
      <c r="JET54" s="1036"/>
      <c r="JEU54" s="1036"/>
      <c r="JEV54" s="1036"/>
      <c r="JEW54" s="989"/>
      <c r="JEX54" s="1036"/>
      <c r="JEY54" s="1036"/>
      <c r="JEZ54" s="1036"/>
      <c r="JFA54" s="1036"/>
      <c r="JFB54" s="1036"/>
      <c r="JFC54" s="1036"/>
      <c r="JFD54" s="1036"/>
      <c r="JFE54" s="1036"/>
      <c r="JFF54" s="1036"/>
      <c r="JFG54" s="1036"/>
      <c r="JFH54" s="1036"/>
      <c r="JFI54" s="1036"/>
      <c r="JFJ54" s="1036"/>
      <c r="JFK54" s="1036"/>
      <c r="JFL54" s="1036"/>
      <c r="JFM54" s="989"/>
      <c r="JFN54" s="1036"/>
      <c r="JFO54" s="1036"/>
      <c r="JFP54" s="1036"/>
      <c r="JFQ54" s="1036"/>
      <c r="JFR54" s="1036"/>
      <c r="JFS54" s="1036"/>
      <c r="JFT54" s="1036"/>
      <c r="JFU54" s="1036"/>
      <c r="JFV54" s="1036"/>
      <c r="JFW54" s="1036"/>
      <c r="JFX54" s="1036"/>
      <c r="JFY54" s="1036"/>
      <c r="JFZ54" s="1036"/>
      <c r="JGA54" s="1036"/>
      <c r="JGB54" s="1036"/>
      <c r="JGC54" s="989"/>
      <c r="JGD54" s="1036"/>
      <c r="JGE54" s="1036"/>
      <c r="JGF54" s="1036"/>
      <c r="JGG54" s="1036"/>
      <c r="JGH54" s="1036"/>
      <c r="JGI54" s="1036"/>
      <c r="JGJ54" s="1036"/>
      <c r="JGK54" s="1036"/>
      <c r="JGL54" s="1036"/>
      <c r="JGM54" s="1036"/>
      <c r="JGN54" s="1036"/>
      <c r="JGO54" s="1036"/>
      <c r="JGP54" s="1036"/>
      <c r="JGQ54" s="1036"/>
      <c r="JGR54" s="1036"/>
      <c r="JGS54" s="989"/>
      <c r="JGT54" s="1036"/>
      <c r="JGU54" s="1036"/>
      <c r="JGV54" s="1036"/>
      <c r="JGW54" s="1036"/>
      <c r="JGX54" s="1036"/>
      <c r="JGY54" s="1036"/>
      <c r="JGZ54" s="1036"/>
      <c r="JHA54" s="1036"/>
      <c r="JHB54" s="1036"/>
      <c r="JHC54" s="1036"/>
      <c r="JHD54" s="1036"/>
      <c r="JHE54" s="1036"/>
      <c r="JHF54" s="1036"/>
      <c r="JHG54" s="1036"/>
      <c r="JHH54" s="1036"/>
      <c r="JHI54" s="989"/>
      <c r="JHJ54" s="1036"/>
      <c r="JHK54" s="1036"/>
      <c r="JHL54" s="1036"/>
      <c r="JHM54" s="1036"/>
      <c r="JHN54" s="1036"/>
      <c r="JHO54" s="1036"/>
      <c r="JHP54" s="1036"/>
      <c r="JHQ54" s="1036"/>
      <c r="JHR54" s="1036"/>
      <c r="JHS54" s="1036"/>
      <c r="JHT54" s="1036"/>
      <c r="JHU54" s="1036"/>
      <c r="JHV54" s="1036"/>
      <c r="JHW54" s="1036"/>
      <c r="JHX54" s="1036"/>
      <c r="JHY54" s="989"/>
      <c r="JHZ54" s="1036"/>
      <c r="JIA54" s="1036"/>
      <c r="JIB54" s="1036"/>
      <c r="JIC54" s="1036"/>
      <c r="JID54" s="1036"/>
      <c r="JIE54" s="1036"/>
      <c r="JIF54" s="1036"/>
      <c r="JIG54" s="1036"/>
      <c r="JIH54" s="1036"/>
      <c r="JII54" s="1036"/>
      <c r="JIJ54" s="1036"/>
      <c r="JIK54" s="1036"/>
      <c r="JIL54" s="1036"/>
      <c r="JIM54" s="1036"/>
      <c r="JIN54" s="1036"/>
      <c r="JIO54" s="989"/>
      <c r="JIP54" s="1036"/>
      <c r="JIQ54" s="1036"/>
      <c r="JIR54" s="1036"/>
      <c r="JIS54" s="1036"/>
      <c r="JIT54" s="1036"/>
      <c r="JIU54" s="1036"/>
      <c r="JIV54" s="1036"/>
      <c r="JIW54" s="1036"/>
      <c r="JIX54" s="1036"/>
      <c r="JIY54" s="1036"/>
      <c r="JIZ54" s="1036"/>
      <c r="JJA54" s="1036"/>
      <c r="JJB54" s="1036"/>
      <c r="JJC54" s="1036"/>
      <c r="JJD54" s="1036"/>
      <c r="JJE54" s="989"/>
      <c r="JJF54" s="1036"/>
      <c r="JJG54" s="1036"/>
      <c r="JJH54" s="1036"/>
      <c r="JJI54" s="1036"/>
      <c r="JJJ54" s="1036"/>
      <c r="JJK54" s="1036"/>
      <c r="JJL54" s="1036"/>
      <c r="JJM54" s="1036"/>
      <c r="JJN54" s="1036"/>
      <c r="JJO54" s="1036"/>
      <c r="JJP54" s="1036"/>
      <c r="JJQ54" s="1036"/>
      <c r="JJR54" s="1036"/>
      <c r="JJS54" s="1036"/>
      <c r="JJT54" s="1036"/>
      <c r="JJU54" s="989"/>
      <c r="JJV54" s="1036"/>
      <c r="JJW54" s="1036"/>
      <c r="JJX54" s="1036"/>
      <c r="JJY54" s="1036"/>
      <c r="JJZ54" s="1036"/>
      <c r="JKA54" s="1036"/>
      <c r="JKB54" s="1036"/>
      <c r="JKC54" s="1036"/>
      <c r="JKD54" s="1036"/>
      <c r="JKE54" s="1036"/>
      <c r="JKF54" s="1036"/>
      <c r="JKG54" s="1036"/>
      <c r="JKH54" s="1036"/>
      <c r="JKI54" s="1036"/>
      <c r="JKJ54" s="1036"/>
      <c r="JKK54" s="989"/>
      <c r="JKL54" s="1036"/>
      <c r="JKM54" s="1036"/>
      <c r="JKN54" s="1036"/>
      <c r="JKO54" s="1036"/>
      <c r="JKP54" s="1036"/>
      <c r="JKQ54" s="1036"/>
      <c r="JKR54" s="1036"/>
      <c r="JKS54" s="1036"/>
      <c r="JKT54" s="1036"/>
      <c r="JKU54" s="1036"/>
      <c r="JKV54" s="1036"/>
      <c r="JKW54" s="1036"/>
      <c r="JKX54" s="1036"/>
      <c r="JKY54" s="1036"/>
      <c r="JKZ54" s="1036"/>
      <c r="JLA54" s="989"/>
      <c r="JLB54" s="1036"/>
      <c r="JLC54" s="1036"/>
      <c r="JLD54" s="1036"/>
      <c r="JLE54" s="1036"/>
      <c r="JLF54" s="1036"/>
      <c r="JLG54" s="1036"/>
      <c r="JLH54" s="1036"/>
      <c r="JLI54" s="1036"/>
      <c r="JLJ54" s="1036"/>
      <c r="JLK54" s="1036"/>
      <c r="JLL54" s="1036"/>
      <c r="JLM54" s="1036"/>
      <c r="JLN54" s="1036"/>
      <c r="JLO54" s="1036"/>
      <c r="JLP54" s="1036"/>
      <c r="JLQ54" s="989"/>
      <c r="JLR54" s="1036"/>
      <c r="JLS54" s="1036"/>
      <c r="JLT54" s="1036"/>
      <c r="JLU54" s="1036"/>
      <c r="JLV54" s="1036"/>
      <c r="JLW54" s="1036"/>
      <c r="JLX54" s="1036"/>
      <c r="JLY54" s="1036"/>
      <c r="JLZ54" s="1036"/>
      <c r="JMA54" s="1036"/>
      <c r="JMB54" s="1036"/>
      <c r="JMC54" s="1036"/>
      <c r="JMD54" s="1036"/>
      <c r="JME54" s="1036"/>
      <c r="JMF54" s="1036"/>
      <c r="JMG54" s="989"/>
      <c r="JMH54" s="1036"/>
      <c r="JMI54" s="1036"/>
      <c r="JMJ54" s="1036"/>
      <c r="JMK54" s="1036"/>
      <c r="JML54" s="1036"/>
      <c r="JMM54" s="1036"/>
      <c r="JMN54" s="1036"/>
      <c r="JMO54" s="1036"/>
      <c r="JMP54" s="1036"/>
      <c r="JMQ54" s="1036"/>
      <c r="JMR54" s="1036"/>
      <c r="JMS54" s="1036"/>
      <c r="JMT54" s="1036"/>
      <c r="JMU54" s="1036"/>
      <c r="JMV54" s="1036"/>
      <c r="JMW54" s="989"/>
      <c r="JMX54" s="1036"/>
      <c r="JMY54" s="1036"/>
      <c r="JMZ54" s="1036"/>
      <c r="JNA54" s="1036"/>
      <c r="JNB54" s="1036"/>
      <c r="JNC54" s="1036"/>
      <c r="JND54" s="1036"/>
      <c r="JNE54" s="1036"/>
      <c r="JNF54" s="1036"/>
      <c r="JNG54" s="1036"/>
      <c r="JNH54" s="1036"/>
      <c r="JNI54" s="1036"/>
      <c r="JNJ54" s="1036"/>
      <c r="JNK54" s="1036"/>
      <c r="JNL54" s="1036"/>
      <c r="JNM54" s="989"/>
      <c r="JNN54" s="1036"/>
      <c r="JNO54" s="1036"/>
      <c r="JNP54" s="1036"/>
      <c r="JNQ54" s="1036"/>
      <c r="JNR54" s="1036"/>
      <c r="JNS54" s="1036"/>
      <c r="JNT54" s="1036"/>
      <c r="JNU54" s="1036"/>
      <c r="JNV54" s="1036"/>
      <c r="JNW54" s="1036"/>
      <c r="JNX54" s="1036"/>
      <c r="JNY54" s="1036"/>
      <c r="JNZ54" s="1036"/>
      <c r="JOA54" s="1036"/>
      <c r="JOB54" s="1036"/>
      <c r="JOC54" s="989"/>
      <c r="JOD54" s="1036"/>
      <c r="JOE54" s="1036"/>
      <c r="JOF54" s="1036"/>
      <c r="JOG54" s="1036"/>
      <c r="JOH54" s="1036"/>
      <c r="JOI54" s="1036"/>
      <c r="JOJ54" s="1036"/>
      <c r="JOK54" s="1036"/>
      <c r="JOL54" s="1036"/>
      <c r="JOM54" s="1036"/>
      <c r="JON54" s="1036"/>
      <c r="JOO54" s="1036"/>
      <c r="JOP54" s="1036"/>
      <c r="JOQ54" s="1036"/>
      <c r="JOR54" s="1036"/>
      <c r="JOS54" s="989"/>
      <c r="JOT54" s="1036"/>
      <c r="JOU54" s="1036"/>
      <c r="JOV54" s="1036"/>
      <c r="JOW54" s="1036"/>
      <c r="JOX54" s="1036"/>
      <c r="JOY54" s="1036"/>
      <c r="JOZ54" s="1036"/>
      <c r="JPA54" s="1036"/>
      <c r="JPB54" s="1036"/>
      <c r="JPC54" s="1036"/>
      <c r="JPD54" s="1036"/>
      <c r="JPE54" s="1036"/>
      <c r="JPF54" s="1036"/>
      <c r="JPG54" s="1036"/>
      <c r="JPH54" s="1036"/>
      <c r="JPI54" s="989"/>
      <c r="JPJ54" s="1036"/>
      <c r="JPK54" s="1036"/>
      <c r="JPL54" s="1036"/>
      <c r="JPM54" s="1036"/>
      <c r="JPN54" s="1036"/>
      <c r="JPO54" s="1036"/>
      <c r="JPP54" s="1036"/>
      <c r="JPQ54" s="1036"/>
      <c r="JPR54" s="1036"/>
      <c r="JPS54" s="1036"/>
      <c r="JPT54" s="1036"/>
      <c r="JPU54" s="1036"/>
      <c r="JPV54" s="1036"/>
      <c r="JPW54" s="1036"/>
      <c r="JPX54" s="1036"/>
      <c r="JPY54" s="989"/>
      <c r="JPZ54" s="1036"/>
      <c r="JQA54" s="1036"/>
      <c r="JQB54" s="1036"/>
      <c r="JQC54" s="1036"/>
      <c r="JQD54" s="1036"/>
      <c r="JQE54" s="1036"/>
      <c r="JQF54" s="1036"/>
      <c r="JQG54" s="1036"/>
      <c r="JQH54" s="1036"/>
      <c r="JQI54" s="1036"/>
      <c r="JQJ54" s="1036"/>
      <c r="JQK54" s="1036"/>
      <c r="JQL54" s="1036"/>
      <c r="JQM54" s="1036"/>
      <c r="JQN54" s="1036"/>
      <c r="JQO54" s="989"/>
      <c r="JQP54" s="1036"/>
      <c r="JQQ54" s="1036"/>
      <c r="JQR54" s="1036"/>
      <c r="JQS54" s="1036"/>
      <c r="JQT54" s="1036"/>
      <c r="JQU54" s="1036"/>
      <c r="JQV54" s="1036"/>
      <c r="JQW54" s="1036"/>
      <c r="JQX54" s="1036"/>
      <c r="JQY54" s="1036"/>
      <c r="JQZ54" s="1036"/>
      <c r="JRA54" s="1036"/>
      <c r="JRB54" s="1036"/>
      <c r="JRC54" s="1036"/>
      <c r="JRD54" s="1036"/>
      <c r="JRE54" s="989"/>
      <c r="JRF54" s="1036"/>
      <c r="JRG54" s="1036"/>
      <c r="JRH54" s="1036"/>
      <c r="JRI54" s="1036"/>
      <c r="JRJ54" s="1036"/>
      <c r="JRK54" s="1036"/>
      <c r="JRL54" s="1036"/>
      <c r="JRM54" s="1036"/>
      <c r="JRN54" s="1036"/>
      <c r="JRO54" s="1036"/>
      <c r="JRP54" s="1036"/>
      <c r="JRQ54" s="1036"/>
      <c r="JRR54" s="1036"/>
      <c r="JRS54" s="1036"/>
      <c r="JRT54" s="1036"/>
      <c r="JRU54" s="989"/>
      <c r="JRV54" s="1036"/>
      <c r="JRW54" s="1036"/>
      <c r="JRX54" s="1036"/>
      <c r="JRY54" s="1036"/>
      <c r="JRZ54" s="1036"/>
      <c r="JSA54" s="1036"/>
      <c r="JSB54" s="1036"/>
      <c r="JSC54" s="1036"/>
      <c r="JSD54" s="1036"/>
      <c r="JSE54" s="1036"/>
      <c r="JSF54" s="1036"/>
      <c r="JSG54" s="1036"/>
      <c r="JSH54" s="1036"/>
      <c r="JSI54" s="1036"/>
      <c r="JSJ54" s="1036"/>
      <c r="JSK54" s="989"/>
      <c r="JSL54" s="1036"/>
      <c r="JSM54" s="1036"/>
      <c r="JSN54" s="1036"/>
      <c r="JSO54" s="1036"/>
      <c r="JSP54" s="1036"/>
      <c r="JSQ54" s="1036"/>
      <c r="JSR54" s="1036"/>
      <c r="JSS54" s="1036"/>
      <c r="JST54" s="1036"/>
      <c r="JSU54" s="1036"/>
      <c r="JSV54" s="1036"/>
      <c r="JSW54" s="1036"/>
      <c r="JSX54" s="1036"/>
      <c r="JSY54" s="1036"/>
      <c r="JSZ54" s="1036"/>
      <c r="JTA54" s="989"/>
      <c r="JTB54" s="1036"/>
      <c r="JTC54" s="1036"/>
      <c r="JTD54" s="1036"/>
      <c r="JTE54" s="1036"/>
      <c r="JTF54" s="1036"/>
      <c r="JTG54" s="1036"/>
      <c r="JTH54" s="1036"/>
      <c r="JTI54" s="1036"/>
      <c r="JTJ54" s="1036"/>
      <c r="JTK54" s="1036"/>
      <c r="JTL54" s="1036"/>
      <c r="JTM54" s="1036"/>
      <c r="JTN54" s="1036"/>
      <c r="JTO54" s="1036"/>
      <c r="JTP54" s="1036"/>
      <c r="JTQ54" s="989"/>
      <c r="JTR54" s="1036"/>
      <c r="JTS54" s="1036"/>
      <c r="JTT54" s="1036"/>
      <c r="JTU54" s="1036"/>
      <c r="JTV54" s="1036"/>
      <c r="JTW54" s="1036"/>
      <c r="JTX54" s="1036"/>
      <c r="JTY54" s="1036"/>
      <c r="JTZ54" s="1036"/>
      <c r="JUA54" s="1036"/>
      <c r="JUB54" s="1036"/>
      <c r="JUC54" s="1036"/>
      <c r="JUD54" s="1036"/>
      <c r="JUE54" s="1036"/>
      <c r="JUF54" s="1036"/>
      <c r="JUG54" s="989"/>
      <c r="JUH54" s="1036"/>
      <c r="JUI54" s="1036"/>
      <c r="JUJ54" s="1036"/>
      <c r="JUK54" s="1036"/>
      <c r="JUL54" s="1036"/>
      <c r="JUM54" s="1036"/>
      <c r="JUN54" s="1036"/>
      <c r="JUO54" s="1036"/>
      <c r="JUP54" s="1036"/>
      <c r="JUQ54" s="1036"/>
      <c r="JUR54" s="1036"/>
      <c r="JUS54" s="1036"/>
      <c r="JUT54" s="1036"/>
      <c r="JUU54" s="1036"/>
      <c r="JUV54" s="1036"/>
      <c r="JUW54" s="989"/>
      <c r="JUX54" s="1036"/>
      <c r="JUY54" s="1036"/>
      <c r="JUZ54" s="1036"/>
      <c r="JVA54" s="1036"/>
      <c r="JVB54" s="1036"/>
      <c r="JVC54" s="1036"/>
      <c r="JVD54" s="1036"/>
      <c r="JVE54" s="1036"/>
      <c r="JVF54" s="1036"/>
      <c r="JVG54" s="1036"/>
      <c r="JVH54" s="1036"/>
      <c r="JVI54" s="1036"/>
      <c r="JVJ54" s="1036"/>
      <c r="JVK54" s="1036"/>
      <c r="JVL54" s="1036"/>
      <c r="JVM54" s="989"/>
      <c r="JVN54" s="1036"/>
      <c r="JVO54" s="1036"/>
      <c r="JVP54" s="1036"/>
      <c r="JVQ54" s="1036"/>
      <c r="JVR54" s="1036"/>
      <c r="JVS54" s="1036"/>
      <c r="JVT54" s="1036"/>
      <c r="JVU54" s="1036"/>
      <c r="JVV54" s="1036"/>
      <c r="JVW54" s="1036"/>
      <c r="JVX54" s="1036"/>
      <c r="JVY54" s="1036"/>
      <c r="JVZ54" s="1036"/>
      <c r="JWA54" s="1036"/>
      <c r="JWB54" s="1036"/>
      <c r="JWC54" s="989"/>
      <c r="JWD54" s="1036"/>
      <c r="JWE54" s="1036"/>
      <c r="JWF54" s="1036"/>
      <c r="JWG54" s="1036"/>
      <c r="JWH54" s="1036"/>
      <c r="JWI54" s="1036"/>
      <c r="JWJ54" s="1036"/>
      <c r="JWK54" s="1036"/>
      <c r="JWL54" s="1036"/>
      <c r="JWM54" s="1036"/>
      <c r="JWN54" s="1036"/>
      <c r="JWO54" s="1036"/>
      <c r="JWP54" s="1036"/>
      <c r="JWQ54" s="1036"/>
      <c r="JWR54" s="1036"/>
      <c r="JWS54" s="989"/>
      <c r="JWT54" s="1036"/>
      <c r="JWU54" s="1036"/>
      <c r="JWV54" s="1036"/>
      <c r="JWW54" s="1036"/>
      <c r="JWX54" s="1036"/>
      <c r="JWY54" s="1036"/>
      <c r="JWZ54" s="1036"/>
      <c r="JXA54" s="1036"/>
      <c r="JXB54" s="1036"/>
      <c r="JXC54" s="1036"/>
      <c r="JXD54" s="1036"/>
      <c r="JXE54" s="1036"/>
      <c r="JXF54" s="1036"/>
      <c r="JXG54" s="1036"/>
      <c r="JXH54" s="1036"/>
      <c r="JXI54" s="989"/>
      <c r="JXJ54" s="1036"/>
      <c r="JXK54" s="1036"/>
      <c r="JXL54" s="1036"/>
      <c r="JXM54" s="1036"/>
      <c r="JXN54" s="1036"/>
      <c r="JXO54" s="1036"/>
      <c r="JXP54" s="1036"/>
      <c r="JXQ54" s="1036"/>
      <c r="JXR54" s="1036"/>
      <c r="JXS54" s="1036"/>
      <c r="JXT54" s="1036"/>
      <c r="JXU54" s="1036"/>
      <c r="JXV54" s="1036"/>
      <c r="JXW54" s="1036"/>
      <c r="JXX54" s="1036"/>
      <c r="JXY54" s="989"/>
      <c r="JXZ54" s="1036"/>
      <c r="JYA54" s="1036"/>
      <c r="JYB54" s="1036"/>
      <c r="JYC54" s="1036"/>
      <c r="JYD54" s="1036"/>
      <c r="JYE54" s="1036"/>
      <c r="JYF54" s="1036"/>
      <c r="JYG54" s="1036"/>
      <c r="JYH54" s="1036"/>
      <c r="JYI54" s="1036"/>
      <c r="JYJ54" s="1036"/>
      <c r="JYK54" s="1036"/>
      <c r="JYL54" s="1036"/>
      <c r="JYM54" s="1036"/>
      <c r="JYN54" s="1036"/>
      <c r="JYO54" s="989"/>
      <c r="JYP54" s="1036"/>
      <c r="JYQ54" s="1036"/>
      <c r="JYR54" s="1036"/>
      <c r="JYS54" s="1036"/>
      <c r="JYT54" s="1036"/>
      <c r="JYU54" s="1036"/>
      <c r="JYV54" s="1036"/>
      <c r="JYW54" s="1036"/>
      <c r="JYX54" s="1036"/>
      <c r="JYY54" s="1036"/>
      <c r="JYZ54" s="1036"/>
      <c r="JZA54" s="1036"/>
      <c r="JZB54" s="1036"/>
      <c r="JZC54" s="1036"/>
      <c r="JZD54" s="1036"/>
      <c r="JZE54" s="989"/>
      <c r="JZF54" s="1036"/>
      <c r="JZG54" s="1036"/>
      <c r="JZH54" s="1036"/>
      <c r="JZI54" s="1036"/>
      <c r="JZJ54" s="1036"/>
      <c r="JZK54" s="1036"/>
      <c r="JZL54" s="1036"/>
      <c r="JZM54" s="1036"/>
      <c r="JZN54" s="1036"/>
      <c r="JZO54" s="1036"/>
      <c r="JZP54" s="1036"/>
      <c r="JZQ54" s="1036"/>
      <c r="JZR54" s="1036"/>
      <c r="JZS54" s="1036"/>
      <c r="JZT54" s="1036"/>
      <c r="JZU54" s="989"/>
      <c r="JZV54" s="1036"/>
      <c r="JZW54" s="1036"/>
      <c r="JZX54" s="1036"/>
      <c r="JZY54" s="1036"/>
      <c r="JZZ54" s="1036"/>
      <c r="KAA54" s="1036"/>
      <c r="KAB54" s="1036"/>
      <c r="KAC54" s="1036"/>
      <c r="KAD54" s="1036"/>
      <c r="KAE54" s="1036"/>
      <c r="KAF54" s="1036"/>
      <c r="KAG54" s="1036"/>
      <c r="KAH54" s="1036"/>
      <c r="KAI54" s="1036"/>
      <c r="KAJ54" s="1036"/>
      <c r="KAK54" s="989"/>
      <c r="KAL54" s="1036"/>
      <c r="KAM54" s="1036"/>
      <c r="KAN54" s="1036"/>
      <c r="KAO54" s="1036"/>
      <c r="KAP54" s="1036"/>
      <c r="KAQ54" s="1036"/>
      <c r="KAR54" s="1036"/>
      <c r="KAS54" s="1036"/>
      <c r="KAT54" s="1036"/>
      <c r="KAU54" s="1036"/>
      <c r="KAV54" s="1036"/>
      <c r="KAW54" s="1036"/>
      <c r="KAX54" s="1036"/>
      <c r="KAY54" s="1036"/>
      <c r="KAZ54" s="1036"/>
      <c r="KBA54" s="989"/>
      <c r="KBB54" s="1036"/>
      <c r="KBC54" s="1036"/>
      <c r="KBD54" s="1036"/>
      <c r="KBE54" s="1036"/>
      <c r="KBF54" s="1036"/>
      <c r="KBG54" s="1036"/>
      <c r="KBH54" s="1036"/>
      <c r="KBI54" s="1036"/>
      <c r="KBJ54" s="1036"/>
      <c r="KBK54" s="1036"/>
      <c r="KBL54" s="1036"/>
      <c r="KBM54" s="1036"/>
      <c r="KBN54" s="1036"/>
      <c r="KBO54" s="1036"/>
      <c r="KBP54" s="1036"/>
      <c r="KBQ54" s="989"/>
      <c r="KBR54" s="1036"/>
      <c r="KBS54" s="1036"/>
      <c r="KBT54" s="1036"/>
      <c r="KBU54" s="1036"/>
      <c r="KBV54" s="1036"/>
      <c r="KBW54" s="1036"/>
      <c r="KBX54" s="1036"/>
      <c r="KBY54" s="1036"/>
      <c r="KBZ54" s="1036"/>
      <c r="KCA54" s="1036"/>
      <c r="KCB54" s="1036"/>
      <c r="KCC54" s="1036"/>
      <c r="KCD54" s="1036"/>
      <c r="KCE54" s="1036"/>
      <c r="KCF54" s="1036"/>
      <c r="KCG54" s="989"/>
      <c r="KCH54" s="1036"/>
      <c r="KCI54" s="1036"/>
      <c r="KCJ54" s="1036"/>
      <c r="KCK54" s="1036"/>
      <c r="KCL54" s="1036"/>
      <c r="KCM54" s="1036"/>
      <c r="KCN54" s="1036"/>
      <c r="KCO54" s="1036"/>
      <c r="KCP54" s="1036"/>
      <c r="KCQ54" s="1036"/>
      <c r="KCR54" s="1036"/>
      <c r="KCS54" s="1036"/>
      <c r="KCT54" s="1036"/>
      <c r="KCU54" s="1036"/>
      <c r="KCV54" s="1036"/>
      <c r="KCW54" s="989"/>
      <c r="KCX54" s="1036"/>
      <c r="KCY54" s="1036"/>
      <c r="KCZ54" s="1036"/>
      <c r="KDA54" s="1036"/>
      <c r="KDB54" s="1036"/>
      <c r="KDC54" s="1036"/>
      <c r="KDD54" s="1036"/>
      <c r="KDE54" s="1036"/>
      <c r="KDF54" s="1036"/>
      <c r="KDG54" s="1036"/>
      <c r="KDH54" s="1036"/>
      <c r="KDI54" s="1036"/>
      <c r="KDJ54" s="1036"/>
      <c r="KDK54" s="1036"/>
      <c r="KDL54" s="1036"/>
      <c r="KDM54" s="989"/>
      <c r="KDN54" s="1036"/>
      <c r="KDO54" s="1036"/>
      <c r="KDP54" s="1036"/>
      <c r="KDQ54" s="1036"/>
      <c r="KDR54" s="1036"/>
      <c r="KDS54" s="1036"/>
      <c r="KDT54" s="1036"/>
      <c r="KDU54" s="1036"/>
      <c r="KDV54" s="1036"/>
      <c r="KDW54" s="1036"/>
      <c r="KDX54" s="1036"/>
      <c r="KDY54" s="1036"/>
      <c r="KDZ54" s="1036"/>
      <c r="KEA54" s="1036"/>
      <c r="KEB54" s="1036"/>
      <c r="KEC54" s="989"/>
      <c r="KED54" s="1036"/>
      <c r="KEE54" s="1036"/>
      <c r="KEF54" s="1036"/>
      <c r="KEG54" s="1036"/>
      <c r="KEH54" s="1036"/>
      <c r="KEI54" s="1036"/>
      <c r="KEJ54" s="1036"/>
      <c r="KEK54" s="1036"/>
      <c r="KEL54" s="1036"/>
      <c r="KEM54" s="1036"/>
      <c r="KEN54" s="1036"/>
      <c r="KEO54" s="1036"/>
      <c r="KEP54" s="1036"/>
      <c r="KEQ54" s="1036"/>
      <c r="KER54" s="1036"/>
      <c r="KES54" s="989"/>
      <c r="KET54" s="1036"/>
      <c r="KEU54" s="1036"/>
      <c r="KEV54" s="1036"/>
      <c r="KEW54" s="1036"/>
      <c r="KEX54" s="1036"/>
      <c r="KEY54" s="1036"/>
      <c r="KEZ54" s="1036"/>
      <c r="KFA54" s="1036"/>
      <c r="KFB54" s="1036"/>
      <c r="KFC54" s="1036"/>
      <c r="KFD54" s="1036"/>
      <c r="KFE54" s="1036"/>
      <c r="KFF54" s="1036"/>
      <c r="KFG54" s="1036"/>
      <c r="KFH54" s="1036"/>
      <c r="KFI54" s="989"/>
      <c r="KFJ54" s="1036"/>
      <c r="KFK54" s="1036"/>
      <c r="KFL54" s="1036"/>
      <c r="KFM54" s="1036"/>
      <c r="KFN54" s="1036"/>
      <c r="KFO54" s="1036"/>
      <c r="KFP54" s="1036"/>
      <c r="KFQ54" s="1036"/>
      <c r="KFR54" s="1036"/>
      <c r="KFS54" s="1036"/>
      <c r="KFT54" s="1036"/>
      <c r="KFU54" s="1036"/>
      <c r="KFV54" s="1036"/>
      <c r="KFW54" s="1036"/>
      <c r="KFX54" s="1036"/>
      <c r="KFY54" s="989"/>
      <c r="KFZ54" s="1036"/>
      <c r="KGA54" s="1036"/>
      <c r="KGB54" s="1036"/>
      <c r="KGC54" s="1036"/>
      <c r="KGD54" s="1036"/>
      <c r="KGE54" s="1036"/>
      <c r="KGF54" s="1036"/>
      <c r="KGG54" s="1036"/>
      <c r="KGH54" s="1036"/>
      <c r="KGI54" s="1036"/>
      <c r="KGJ54" s="1036"/>
      <c r="KGK54" s="1036"/>
      <c r="KGL54" s="1036"/>
      <c r="KGM54" s="1036"/>
      <c r="KGN54" s="1036"/>
      <c r="KGO54" s="989"/>
      <c r="KGP54" s="1036"/>
      <c r="KGQ54" s="1036"/>
      <c r="KGR54" s="1036"/>
      <c r="KGS54" s="1036"/>
      <c r="KGT54" s="1036"/>
      <c r="KGU54" s="1036"/>
      <c r="KGV54" s="1036"/>
      <c r="KGW54" s="1036"/>
      <c r="KGX54" s="1036"/>
      <c r="KGY54" s="1036"/>
      <c r="KGZ54" s="1036"/>
      <c r="KHA54" s="1036"/>
      <c r="KHB54" s="1036"/>
      <c r="KHC54" s="1036"/>
      <c r="KHD54" s="1036"/>
      <c r="KHE54" s="989"/>
      <c r="KHF54" s="1036"/>
      <c r="KHG54" s="1036"/>
      <c r="KHH54" s="1036"/>
      <c r="KHI54" s="1036"/>
      <c r="KHJ54" s="1036"/>
      <c r="KHK54" s="1036"/>
      <c r="KHL54" s="1036"/>
      <c r="KHM54" s="1036"/>
      <c r="KHN54" s="1036"/>
      <c r="KHO54" s="1036"/>
      <c r="KHP54" s="1036"/>
      <c r="KHQ54" s="1036"/>
      <c r="KHR54" s="1036"/>
      <c r="KHS54" s="1036"/>
      <c r="KHT54" s="1036"/>
      <c r="KHU54" s="989"/>
      <c r="KHV54" s="1036"/>
      <c r="KHW54" s="1036"/>
      <c r="KHX54" s="1036"/>
      <c r="KHY54" s="1036"/>
      <c r="KHZ54" s="1036"/>
      <c r="KIA54" s="1036"/>
      <c r="KIB54" s="1036"/>
      <c r="KIC54" s="1036"/>
      <c r="KID54" s="1036"/>
      <c r="KIE54" s="1036"/>
      <c r="KIF54" s="1036"/>
      <c r="KIG54" s="1036"/>
      <c r="KIH54" s="1036"/>
      <c r="KII54" s="1036"/>
      <c r="KIJ54" s="1036"/>
      <c r="KIK54" s="989"/>
      <c r="KIL54" s="1036"/>
      <c r="KIM54" s="1036"/>
      <c r="KIN54" s="1036"/>
      <c r="KIO54" s="1036"/>
      <c r="KIP54" s="1036"/>
      <c r="KIQ54" s="1036"/>
      <c r="KIR54" s="1036"/>
      <c r="KIS54" s="1036"/>
      <c r="KIT54" s="1036"/>
      <c r="KIU54" s="1036"/>
      <c r="KIV54" s="1036"/>
      <c r="KIW54" s="1036"/>
      <c r="KIX54" s="1036"/>
      <c r="KIY54" s="1036"/>
      <c r="KIZ54" s="1036"/>
      <c r="KJA54" s="989"/>
      <c r="KJB54" s="1036"/>
      <c r="KJC54" s="1036"/>
      <c r="KJD54" s="1036"/>
      <c r="KJE54" s="1036"/>
      <c r="KJF54" s="1036"/>
      <c r="KJG54" s="1036"/>
      <c r="KJH54" s="1036"/>
      <c r="KJI54" s="1036"/>
      <c r="KJJ54" s="1036"/>
      <c r="KJK54" s="1036"/>
      <c r="KJL54" s="1036"/>
      <c r="KJM54" s="1036"/>
      <c r="KJN54" s="1036"/>
      <c r="KJO54" s="1036"/>
      <c r="KJP54" s="1036"/>
      <c r="KJQ54" s="989"/>
      <c r="KJR54" s="1036"/>
      <c r="KJS54" s="1036"/>
      <c r="KJT54" s="1036"/>
      <c r="KJU54" s="1036"/>
      <c r="KJV54" s="1036"/>
      <c r="KJW54" s="1036"/>
      <c r="KJX54" s="1036"/>
      <c r="KJY54" s="1036"/>
      <c r="KJZ54" s="1036"/>
      <c r="KKA54" s="1036"/>
      <c r="KKB54" s="1036"/>
      <c r="KKC54" s="1036"/>
      <c r="KKD54" s="1036"/>
      <c r="KKE54" s="1036"/>
      <c r="KKF54" s="1036"/>
      <c r="KKG54" s="989"/>
      <c r="KKH54" s="1036"/>
      <c r="KKI54" s="1036"/>
      <c r="KKJ54" s="1036"/>
      <c r="KKK54" s="1036"/>
      <c r="KKL54" s="1036"/>
      <c r="KKM54" s="1036"/>
      <c r="KKN54" s="1036"/>
      <c r="KKO54" s="1036"/>
      <c r="KKP54" s="1036"/>
      <c r="KKQ54" s="1036"/>
      <c r="KKR54" s="1036"/>
      <c r="KKS54" s="1036"/>
      <c r="KKT54" s="1036"/>
      <c r="KKU54" s="1036"/>
      <c r="KKV54" s="1036"/>
      <c r="KKW54" s="989"/>
      <c r="KKX54" s="1036"/>
      <c r="KKY54" s="1036"/>
      <c r="KKZ54" s="1036"/>
      <c r="KLA54" s="1036"/>
      <c r="KLB54" s="1036"/>
      <c r="KLC54" s="1036"/>
      <c r="KLD54" s="1036"/>
      <c r="KLE54" s="1036"/>
      <c r="KLF54" s="1036"/>
      <c r="KLG54" s="1036"/>
      <c r="KLH54" s="1036"/>
      <c r="KLI54" s="1036"/>
      <c r="KLJ54" s="1036"/>
      <c r="KLK54" s="1036"/>
      <c r="KLL54" s="1036"/>
      <c r="KLM54" s="989"/>
      <c r="KLN54" s="1036"/>
      <c r="KLO54" s="1036"/>
      <c r="KLP54" s="1036"/>
      <c r="KLQ54" s="1036"/>
      <c r="KLR54" s="1036"/>
      <c r="KLS54" s="1036"/>
      <c r="KLT54" s="1036"/>
      <c r="KLU54" s="1036"/>
      <c r="KLV54" s="1036"/>
      <c r="KLW54" s="1036"/>
      <c r="KLX54" s="1036"/>
      <c r="KLY54" s="1036"/>
      <c r="KLZ54" s="1036"/>
      <c r="KMA54" s="1036"/>
      <c r="KMB54" s="1036"/>
      <c r="KMC54" s="989"/>
      <c r="KMD54" s="1036"/>
      <c r="KME54" s="1036"/>
      <c r="KMF54" s="1036"/>
      <c r="KMG54" s="1036"/>
      <c r="KMH54" s="1036"/>
      <c r="KMI54" s="1036"/>
      <c r="KMJ54" s="1036"/>
      <c r="KMK54" s="1036"/>
      <c r="KML54" s="1036"/>
      <c r="KMM54" s="1036"/>
      <c r="KMN54" s="1036"/>
      <c r="KMO54" s="1036"/>
      <c r="KMP54" s="1036"/>
      <c r="KMQ54" s="1036"/>
      <c r="KMR54" s="1036"/>
      <c r="KMS54" s="989"/>
      <c r="KMT54" s="1036"/>
      <c r="KMU54" s="1036"/>
      <c r="KMV54" s="1036"/>
      <c r="KMW54" s="1036"/>
      <c r="KMX54" s="1036"/>
      <c r="KMY54" s="1036"/>
      <c r="KMZ54" s="1036"/>
      <c r="KNA54" s="1036"/>
      <c r="KNB54" s="1036"/>
      <c r="KNC54" s="1036"/>
      <c r="KND54" s="1036"/>
      <c r="KNE54" s="1036"/>
      <c r="KNF54" s="1036"/>
      <c r="KNG54" s="1036"/>
      <c r="KNH54" s="1036"/>
      <c r="KNI54" s="989"/>
      <c r="KNJ54" s="1036"/>
      <c r="KNK54" s="1036"/>
      <c r="KNL54" s="1036"/>
      <c r="KNM54" s="1036"/>
      <c r="KNN54" s="1036"/>
      <c r="KNO54" s="1036"/>
      <c r="KNP54" s="1036"/>
      <c r="KNQ54" s="1036"/>
      <c r="KNR54" s="1036"/>
      <c r="KNS54" s="1036"/>
      <c r="KNT54" s="1036"/>
      <c r="KNU54" s="1036"/>
      <c r="KNV54" s="1036"/>
      <c r="KNW54" s="1036"/>
      <c r="KNX54" s="1036"/>
      <c r="KNY54" s="989"/>
      <c r="KNZ54" s="1036"/>
      <c r="KOA54" s="1036"/>
      <c r="KOB54" s="1036"/>
      <c r="KOC54" s="1036"/>
      <c r="KOD54" s="1036"/>
      <c r="KOE54" s="1036"/>
      <c r="KOF54" s="1036"/>
      <c r="KOG54" s="1036"/>
      <c r="KOH54" s="1036"/>
      <c r="KOI54" s="1036"/>
      <c r="KOJ54" s="1036"/>
      <c r="KOK54" s="1036"/>
      <c r="KOL54" s="1036"/>
      <c r="KOM54" s="1036"/>
      <c r="KON54" s="1036"/>
      <c r="KOO54" s="989"/>
      <c r="KOP54" s="1036"/>
      <c r="KOQ54" s="1036"/>
      <c r="KOR54" s="1036"/>
      <c r="KOS54" s="1036"/>
      <c r="KOT54" s="1036"/>
      <c r="KOU54" s="1036"/>
      <c r="KOV54" s="1036"/>
      <c r="KOW54" s="1036"/>
      <c r="KOX54" s="1036"/>
      <c r="KOY54" s="1036"/>
      <c r="KOZ54" s="1036"/>
      <c r="KPA54" s="1036"/>
      <c r="KPB54" s="1036"/>
      <c r="KPC54" s="1036"/>
      <c r="KPD54" s="1036"/>
      <c r="KPE54" s="989"/>
      <c r="KPF54" s="1036"/>
      <c r="KPG54" s="1036"/>
      <c r="KPH54" s="1036"/>
      <c r="KPI54" s="1036"/>
      <c r="KPJ54" s="1036"/>
      <c r="KPK54" s="1036"/>
      <c r="KPL54" s="1036"/>
      <c r="KPM54" s="1036"/>
      <c r="KPN54" s="1036"/>
      <c r="KPO54" s="1036"/>
      <c r="KPP54" s="1036"/>
      <c r="KPQ54" s="1036"/>
      <c r="KPR54" s="1036"/>
      <c r="KPS54" s="1036"/>
      <c r="KPT54" s="1036"/>
      <c r="KPU54" s="989"/>
      <c r="KPV54" s="1036"/>
      <c r="KPW54" s="1036"/>
      <c r="KPX54" s="1036"/>
      <c r="KPY54" s="1036"/>
      <c r="KPZ54" s="1036"/>
      <c r="KQA54" s="1036"/>
      <c r="KQB54" s="1036"/>
      <c r="KQC54" s="1036"/>
      <c r="KQD54" s="1036"/>
      <c r="KQE54" s="1036"/>
      <c r="KQF54" s="1036"/>
      <c r="KQG54" s="1036"/>
      <c r="KQH54" s="1036"/>
      <c r="KQI54" s="1036"/>
      <c r="KQJ54" s="1036"/>
      <c r="KQK54" s="989"/>
      <c r="KQL54" s="1036"/>
      <c r="KQM54" s="1036"/>
      <c r="KQN54" s="1036"/>
      <c r="KQO54" s="1036"/>
      <c r="KQP54" s="1036"/>
      <c r="KQQ54" s="1036"/>
      <c r="KQR54" s="1036"/>
      <c r="KQS54" s="1036"/>
      <c r="KQT54" s="1036"/>
      <c r="KQU54" s="1036"/>
      <c r="KQV54" s="1036"/>
      <c r="KQW54" s="1036"/>
      <c r="KQX54" s="1036"/>
      <c r="KQY54" s="1036"/>
      <c r="KQZ54" s="1036"/>
      <c r="KRA54" s="989"/>
      <c r="KRB54" s="1036"/>
      <c r="KRC54" s="1036"/>
      <c r="KRD54" s="1036"/>
      <c r="KRE54" s="1036"/>
      <c r="KRF54" s="1036"/>
      <c r="KRG54" s="1036"/>
      <c r="KRH54" s="1036"/>
      <c r="KRI54" s="1036"/>
      <c r="KRJ54" s="1036"/>
      <c r="KRK54" s="1036"/>
      <c r="KRL54" s="1036"/>
      <c r="KRM54" s="1036"/>
      <c r="KRN54" s="1036"/>
      <c r="KRO54" s="1036"/>
      <c r="KRP54" s="1036"/>
      <c r="KRQ54" s="989"/>
      <c r="KRR54" s="1036"/>
      <c r="KRS54" s="1036"/>
      <c r="KRT54" s="1036"/>
      <c r="KRU54" s="1036"/>
      <c r="KRV54" s="1036"/>
      <c r="KRW54" s="1036"/>
      <c r="KRX54" s="1036"/>
      <c r="KRY54" s="1036"/>
      <c r="KRZ54" s="1036"/>
      <c r="KSA54" s="1036"/>
      <c r="KSB54" s="1036"/>
      <c r="KSC54" s="1036"/>
      <c r="KSD54" s="1036"/>
      <c r="KSE54" s="1036"/>
      <c r="KSF54" s="1036"/>
      <c r="KSG54" s="989"/>
      <c r="KSH54" s="1036"/>
      <c r="KSI54" s="1036"/>
      <c r="KSJ54" s="1036"/>
      <c r="KSK54" s="1036"/>
      <c r="KSL54" s="1036"/>
      <c r="KSM54" s="1036"/>
      <c r="KSN54" s="1036"/>
      <c r="KSO54" s="1036"/>
      <c r="KSP54" s="1036"/>
      <c r="KSQ54" s="1036"/>
      <c r="KSR54" s="1036"/>
      <c r="KSS54" s="1036"/>
      <c r="KST54" s="1036"/>
      <c r="KSU54" s="1036"/>
      <c r="KSV54" s="1036"/>
      <c r="KSW54" s="989"/>
      <c r="KSX54" s="1036"/>
      <c r="KSY54" s="1036"/>
      <c r="KSZ54" s="1036"/>
      <c r="KTA54" s="1036"/>
      <c r="KTB54" s="1036"/>
      <c r="KTC54" s="1036"/>
      <c r="KTD54" s="1036"/>
      <c r="KTE54" s="1036"/>
      <c r="KTF54" s="1036"/>
      <c r="KTG54" s="1036"/>
      <c r="KTH54" s="1036"/>
      <c r="KTI54" s="1036"/>
      <c r="KTJ54" s="1036"/>
      <c r="KTK54" s="1036"/>
      <c r="KTL54" s="1036"/>
      <c r="KTM54" s="989"/>
      <c r="KTN54" s="1036"/>
      <c r="KTO54" s="1036"/>
      <c r="KTP54" s="1036"/>
      <c r="KTQ54" s="1036"/>
      <c r="KTR54" s="1036"/>
      <c r="KTS54" s="1036"/>
      <c r="KTT54" s="1036"/>
      <c r="KTU54" s="1036"/>
      <c r="KTV54" s="1036"/>
      <c r="KTW54" s="1036"/>
      <c r="KTX54" s="1036"/>
      <c r="KTY54" s="1036"/>
      <c r="KTZ54" s="1036"/>
      <c r="KUA54" s="1036"/>
      <c r="KUB54" s="1036"/>
      <c r="KUC54" s="989"/>
      <c r="KUD54" s="1036"/>
      <c r="KUE54" s="1036"/>
      <c r="KUF54" s="1036"/>
      <c r="KUG54" s="1036"/>
      <c r="KUH54" s="1036"/>
      <c r="KUI54" s="1036"/>
      <c r="KUJ54" s="1036"/>
      <c r="KUK54" s="1036"/>
      <c r="KUL54" s="1036"/>
      <c r="KUM54" s="1036"/>
      <c r="KUN54" s="1036"/>
      <c r="KUO54" s="1036"/>
      <c r="KUP54" s="1036"/>
      <c r="KUQ54" s="1036"/>
      <c r="KUR54" s="1036"/>
      <c r="KUS54" s="989"/>
      <c r="KUT54" s="1036"/>
      <c r="KUU54" s="1036"/>
      <c r="KUV54" s="1036"/>
      <c r="KUW54" s="1036"/>
      <c r="KUX54" s="1036"/>
      <c r="KUY54" s="1036"/>
      <c r="KUZ54" s="1036"/>
      <c r="KVA54" s="1036"/>
      <c r="KVB54" s="1036"/>
      <c r="KVC54" s="1036"/>
      <c r="KVD54" s="1036"/>
      <c r="KVE54" s="1036"/>
      <c r="KVF54" s="1036"/>
      <c r="KVG54" s="1036"/>
      <c r="KVH54" s="1036"/>
      <c r="KVI54" s="989"/>
      <c r="KVJ54" s="1036"/>
      <c r="KVK54" s="1036"/>
      <c r="KVL54" s="1036"/>
      <c r="KVM54" s="1036"/>
      <c r="KVN54" s="1036"/>
      <c r="KVO54" s="1036"/>
      <c r="KVP54" s="1036"/>
      <c r="KVQ54" s="1036"/>
      <c r="KVR54" s="1036"/>
      <c r="KVS54" s="1036"/>
      <c r="KVT54" s="1036"/>
      <c r="KVU54" s="1036"/>
      <c r="KVV54" s="1036"/>
      <c r="KVW54" s="1036"/>
      <c r="KVX54" s="1036"/>
      <c r="KVY54" s="989"/>
      <c r="KVZ54" s="1036"/>
      <c r="KWA54" s="1036"/>
      <c r="KWB54" s="1036"/>
      <c r="KWC54" s="1036"/>
      <c r="KWD54" s="1036"/>
      <c r="KWE54" s="1036"/>
      <c r="KWF54" s="1036"/>
      <c r="KWG54" s="1036"/>
      <c r="KWH54" s="1036"/>
      <c r="KWI54" s="1036"/>
      <c r="KWJ54" s="1036"/>
      <c r="KWK54" s="1036"/>
      <c r="KWL54" s="1036"/>
      <c r="KWM54" s="1036"/>
      <c r="KWN54" s="1036"/>
      <c r="KWO54" s="989"/>
      <c r="KWP54" s="1036"/>
      <c r="KWQ54" s="1036"/>
      <c r="KWR54" s="1036"/>
      <c r="KWS54" s="1036"/>
      <c r="KWT54" s="1036"/>
      <c r="KWU54" s="1036"/>
      <c r="KWV54" s="1036"/>
      <c r="KWW54" s="1036"/>
      <c r="KWX54" s="1036"/>
      <c r="KWY54" s="1036"/>
      <c r="KWZ54" s="1036"/>
      <c r="KXA54" s="1036"/>
      <c r="KXB54" s="1036"/>
      <c r="KXC54" s="1036"/>
      <c r="KXD54" s="1036"/>
      <c r="KXE54" s="989"/>
      <c r="KXF54" s="1036"/>
      <c r="KXG54" s="1036"/>
      <c r="KXH54" s="1036"/>
      <c r="KXI54" s="1036"/>
      <c r="KXJ54" s="1036"/>
      <c r="KXK54" s="1036"/>
      <c r="KXL54" s="1036"/>
      <c r="KXM54" s="1036"/>
      <c r="KXN54" s="1036"/>
      <c r="KXO54" s="1036"/>
      <c r="KXP54" s="1036"/>
      <c r="KXQ54" s="1036"/>
      <c r="KXR54" s="1036"/>
      <c r="KXS54" s="1036"/>
      <c r="KXT54" s="1036"/>
      <c r="KXU54" s="989"/>
      <c r="KXV54" s="1036"/>
      <c r="KXW54" s="1036"/>
      <c r="KXX54" s="1036"/>
      <c r="KXY54" s="1036"/>
      <c r="KXZ54" s="1036"/>
      <c r="KYA54" s="1036"/>
      <c r="KYB54" s="1036"/>
      <c r="KYC54" s="1036"/>
      <c r="KYD54" s="1036"/>
      <c r="KYE54" s="1036"/>
      <c r="KYF54" s="1036"/>
      <c r="KYG54" s="1036"/>
      <c r="KYH54" s="1036"/>
      <c r="KYI54" s="1036"/>
      <c r="KYJ54" s="1036"/>
      <c r="KYK54" s="989"/>
      <c r="KYL54" s="1036"/>
      <c r="KYM54" s="1036"/>
      <c r="KYN54" s="1036"/>
      <c r="KYO54" s="1036"/>
      <c r="KYP54" s="1036"/>
      <c r="KYQ54" s="1036"/>
      <c r="KYR54" s="1036"/>
      <c r="KYS54" s="1036"/>
      <c r="KYT54" s="1036"/>
      <c r="KYU54" s="1036"/>
      <c r="KYV54" s="1036"/>
      <c r="KYW54" s="1036"/>
      <c r="KYX54" s="1036"/>
      <c r="KYY54" s="1036"/>
      <c r="KYZ54" s="1036"/>
      <c r="KZA54" s="989"/>
      <c r="KZB54" s="1036"/>
      <c r="KZC54" s="1036"/>
      <c r="KZD54" s="1036"/>
      <c r="KZE54" s="1036"/>
      <c r="KZF54" s="1036"/>
      <c r="KZG54" s="1036"/>
      <c r="KZH54" s="1036"/>
      <c r="KZI54" s="1036"/>
      <c r="KZJ54" s="1036"/>
      <c r="KZK54" s="1036"/>
      <c r="KZL54" s="1036"/>
      <c r="KZM54" s="1036"/>
      <c r="KZN54" s="1036"/>
      <c r="KZO54" s="1036"/>
      <c r="KZP54" s="1036"/>
      <c r="KZQ54" s="989"/>
      <c r="KZR54" s="1036"/>
      <c r="KZS54" s="1036"/>
      <c r="KZT54" s="1036"/>
      <c r="KZU54" s="1036"/>
      <c r="KZV54" s="1036"/>
      <c r="KZW54" s="1036"/>
      <c r="KZX54" s="1036"/>
      <c r="KZY54" s="1036"/>
      <c r="KZZ54" s="1036"/>
      <c r="LAA54" s="1036"/>
      <c r="LAB54" s="1036"/>
      <c r="LAC54" s="1036"/>
      <c r="LAD54" s="1036"/>
      <c r="LAE54" s="1036"/>
      <c r="LAF54" s="1036"/>
      <c r="LAG54" s="989"/>
      <c r="LAH54" s="1036"/>
      <c r="LAI54" s="1036"/>
      <c r="LAJ54" s="1036"/>
      <c r="LAK54" s="1036"/>
      <c r="LAL54" s="1036"/>
      <c r="LAM54" s="1036"/>
      <c r="LAN54" s="1036"/>
      <c r="LAO54" s="1036"/>
      <c r="LAP54" s="1036"/>
      <c r="LAQ54" s="1036"/>
      <c r="LAR54" s="1036"/>
      <c r="LAS54" s="1036"/>
      <c r="LAT54" s="1036"/>
      <c r="LAU54" s="1036"/>
      <c r="LAV54" s="1036"/>
      <c r="LAW54" s="989"/>
      <c r="LAX54" s="1036"/>
      <c r="LAY54" s="1036"/>
      <c r="LAZ54" s="1036"/>
      <c r="LBA54" s="1036"/>
      <c r="LBB54" s="1036"/>
      <c r="LBC54" s="1036"/>
      <c r="LBD54" s="1036"/>
      <c r="LBE54" s="1036"/>
      <c r="LBF54" s="1036"/>
      <c r="LBG54" s="1036"/>
      <c r="LBH54" s="1036"/>
      <c r="LBI54" s="1036"/>
      <c r="LBJ54" s="1036"/>
      <c r="LBK54" s="1036"/>
      <c r="LBL54" s="1036"/>
      <c r="LBM54" s="989"/>
      <c r="LBN54" s="1036"/>
      <c r="LBO54" s="1036"/>
      <c r="LBP54" s="1036"/>
      <c r="LBQ54" s="1036"/>
      <c r="LBR54" s="1036"/>
      <c r="LBS54" s="1036"/>
      <c r="LBT54" s="1036"/>
      <c r="LBU54" s="1036"/>
      <c r="LBV54" s="1036"/>
      <c r="LBW54" s="1036"/>
      <c r="LBX54" s="1036"/>
      <c r="LBY54" s="1036"/>
      <c r="LBZ54" s="1036"/>
      <c r="LCA54" s="1036"/>
      <c r="LCB54" s="1036"/>
      <c r="LCC54" s="989"/>
      <c r="LCD54" s="1036"/>
      <c r="LCE54" s="1036"/>
      <c r="LCF54" s="1036"/>
      <c r="LCG54" s="1036"/>
      <c r="LCH54" s="1036"/>
      <c r="LCI54" s="1036"/>
      <c r="LCJ54" s="1036"/>
      <c r="LCK54" s="1036"/>
      <c r="LCL54" s="1036"/>
      <c r="LCM54" s="1036"/>
      <c r="LCN54" s="1036"/>
      <c r="LCO54" s="1036"/>
      <c r="LCP54" s="1036"/>
      <c r="LCQ54" s="1036"/>
      <c r="LCR54" s="1036"/>
      <c r="LCS54" s="989"/>
      <c r="LCT54" s="1036"/>
      <c r="LCU54" s="1036"/>
      <c r="LCV54" s="1036"/>
      <c r="LCW54" s="1036"/>
      <c r="LCX54" s="1036"/>
      <c r="LCY54" s="1036"/>
      <c r="LCZ54" s="1036"/>
      <c r="LDA54" s="1036"/>
      <c r="LDB54" s="1036"/>
      <c r="LDC54" s="1036"/>
      <c r="LDD54" s="1036"/>
      <c r="LDE54" s="1036"/>
      <c r="LDF54" s="1036"/>
      <c r="LDG54" s="1036"/>
      <c r="LDH54" s="1036"/>
      <c r="LDI54" s="989"/>
      <c r="LDJ54" s="1036"/>
      <c r="LDK54" s="1036"/>
      <c r="LDL54" s="1036"/>
      <c r="LDM54" s="1036"/>
      <c r="LDN54" s="1036"/>
      <c r="LDO54" s="1036"/>
      <c r="LDP54" s="1036"/>
      <c r="LDQ54" s="1036"/>
      <c r="LDR54" s="1036"/>
      <c r="LDS54" s="1036"/>
      <c r="LDT54" s="1036"/>
      <c r="LDU54" s="1036"/>
      <c r="LDV54" s="1036"/>
      <c r="LDW54" s="1036"/>
      <c r="LDX54" s="1036"/>
      <c r="LDY54" s="989"/>
      <c r="LDZ54" s="1036"/>
      <c r="LEA54" s="1036"/>
      <c r="LEB54" s="1036"/>
      <c r="LEC54" s="1036"/>
      <c r="LED54" s="1036"/>
      <c r="LEE54" s="1036"/>
      <c r="LEF54" s="1036"/>
      <c r="LEG54" s="1036"/>
      <c r="LEH54" s="1036"/>
      <c r="LEI54" s="1036"/>
      <c r="LEJ54" s="1036"/>
      <c r="LEK54" s="1036"/>
      <c r="LEL54" s="1036"/>
      <c r="LEM54" s="1036"/>
      <c r="LEN54" s="1036"/>
      <c r="LEO54" s="989"/>
      <c r="LEP54" s="1036"/>
      <c r="LEQ54" s="1036"/>
      <c r="LER54" s="1036"/>
      <c r="LES54" s="1036"/>
      <c r="LET54" s="1036"/>
      <c r="LEU54" s="1036"/>
      <c r="LEV54" s="1036"/>
      <c r="LEW54" s="1036"/>
      <c r="LEX54" s="1036"/>
      <c r="LEY54" s="1036"/>
      <c r="LEZ54" s="1036"/>
      <c r="LFA54" s="1036"/>
      <c r="LFB54" s="1036"/>
      <c r="LFC54" s="1036"/>
      <c r="LFD54" s="1036"/>
      <c r="LFE54" s="989"/>
      <c r="LFF54" s="1036"/>
      <c r="LFG54" s="1036"/>
      <c r="LFH54" s="1036"/>
      <c r="LFI54" s="1036"/>
      <c r="LFJ54" s="1036"/>
      <c r="LFK54" s="1036"/>
      <c r="LFL54" s="1036"/>
      <c r="LFM54" s="1036"/>
      <c r="LFN54" s="1036"/>
      <c r="LFO54" s="1036"/>
      <c r="LFP54" s="1036"/>
      <c r="LFQ54" s="1036"/>
      <c r="LFR54" s="1036"/>
      <c r="LFS54" s="1036"/>
      <c r="LFT54" s="1036"/>
      <c r="LFU54" s="989"/>
      <c r="LFV54" s="1036"/>
      <c r="LFW54" s="1036"/>
      <c r="LFX54" s="1036"/>
      <c r="LFY54" s="1036"/>
      <c r="LFZ54" s="1036"/>
      <c r="LGA54" s="1036"/>
      <c r="LGB54" s="1036"/>
      <c r="LGC54" s="1036"/>
      <c r="LGD54" s="1036"/>
      <c r="LGE54" s="1036"/>
      <c r="LGF54" s="1036"/>
      <c r="LGG54" s="1036"/>
      <c r="LGH54" s="1036"/>
      <c r="LGI54" s="1036"/>
      <c r="LGJ54" s="1036"/>
      <c r="LGK54" s="989"/>
      <c r="LGL54" s="1036"/>
      <c r="LGM54" s="1036"/>
      <c r="LGN54" s="1036"/>
      <c r="LGO54" s="1036"/>
      <c r="LGP54" s="1036"/>
      <c r="LGQ54" s="1036"/>
      <c r="LGR54" s="1036"/>
      <c r="LGS54" s="1036"/>
      <c r="LGT54" s="1036"/>
      <c r="LGU54" s="1036"/>
      <c r="LGV54" s="1036"/>
      <c r="LGW54" s="1036"/>
      <c r="LGX54" s="1036"/>
      <c r="LGY54" s="1036"/>
      <c r="LGZ54" s="1036"/>
      <c r="LHA54" s="989"/>
      <c r="LHB54" s="1036"/>
      <c r="LHC54" s="1036"/>
      <c r="LHD54" s="1036"/>
      <c r="LHE54" s="1036"/>
      <c r="LHF54" s="1036"/>
      <c r="LHG54" s="1036"/>
      <c r="LHH54" s="1036"/>
      <c r="LHI54" s="1036"/>
      <c r="LHJ54" s="1036"/>
      <c r="LHK54" s="1036"/>
      <c r="LHL54" s="1036"/>
      <c r="LHM54" s="1036"/>
      <c r="LHN54" s="1036"/>
      <c r="LHO54" s="1036"/>
      <c r="LHP54" s="1036"/>
      <c r="LHQ54" s="989"/>
      <c r="LHR54" s="1036"/>
      <c r="LHS54" s="1036"/>
      <c r="LHT54" s="1036"/>
      <c r="LHU54" s="1036"/>
      <c r="LHV54" s="1036"/>
      <c r="LHW54" s="1036"/>
      <c r="LHX54" s="1036"/>
      <c r="LHY54" s="1036"/>
      <c r="LHZ54" s="1036"/>
      <c r="LIA54" s="1036"/>
      <c r="LIB54" s="1036"/>
      <c r="LIC54" s="1036"/>
      <c r="LID54" s="1036"/>
      <c r="LIE54" s="1036"/>
      <c r="LIF54" s="1036"/>
      <c r="LIG54" s="989"/>
      <c r="LIH54" s="1036"/>
      <c r="LII54" s="1036"/>
      <c r="LIJ54" s="1036"/>
      <c r="LIK54" s="1036"/>
      <c r="LIL54" s="1036"/>
      <c r="LIM54" s="1036"/>
      <c r="LIN54" s="1036"/>
      <c r="LIO54" s="1036"/>
      <c r="LIP54" s="1036"/>
      <c r="LIQ54" s="1036"/>
      <c r="LIR54" s="1036"/>
      <c r="LIS54" s="1036"/>
      <c r="LIT54" s="1036"/>
      <c r="LIU54" s="1036"/>
      <c r="LIV54" s="1036"/>
      <c r="LIW54" s="989"/>
      <c r="LIX54" s="1036"/>
      <c r="LIY54" s="1036"/>
      <c r="LIZ54" s="1036"/>
      <c r="LJA54" s="1036"/>
      <c r="LJB54" s="1036"/>
      <c r="LJC54" s="1036"/>
      <c r="LJD54" s="1036"/>
      <c r="LJE54" s="1036"/>
      <c r="LJF54" s="1036"/>
      <c r="LJG54" s="1036"/>
      <c r="LJH54" s="1036"/>
      <c r="LJI54" s="1036"/>
      <c r="LJJ54" s="1036"/>
      <c r="LJK54" s="1036"/>
      <c r="LJL54" s="1036"/>
      <c r="LJM54" s="989"/>
      <c r="LJN54" s="1036"/>
      <c r="LJO54" s="1036"/>
      <c r="LJP54" s="1036"/>
      <c r="LJQ54" s="1036"/>
      <c r="LJR54" s="1036"/>
      <c r="LJS54" s="1036"/>
      <c r="LJT54" s="1036"/>
      <c r="LJU54" s="1036"/>
      <c r="LJV54" s="1036"/>
      <c r="LJW54" s="1036"/>
      <c r="LJX54" s="1036"/>
      <c r="LJY54" s="1036"/>
      <c r="LJZ54" s="1036"/>
      <c r="LKA54" s="1036"/>
      <c r="LKB54" s="1036"/>
      <c r="LKC54" s="989"/>
      <c r="LKD54" s="1036"/>
      <c r="LKE54" s="1036"/>
      <c r="LKF54" s="1036"/>
      <c r="LKG54" s="1036"/>
      <c r="LKH54" s="1036"/>
      <c r="LKI54" s="1036"/>
      <c r="LKJ54" s="1036"/>
      <c r="LKK54" s="1036"/>
      <c r="LKL54" s="1036"/>
      <c r="LKM54" s="1036"/>
      <c r="LKN54" s="1036"/>
      <c r="LKO54" s="1036"/>
      <c r="LKP54" s="1036"/>
      <c r="LKQ54" s="1036"/>
      <c r="LKR54" s="1036"/>
      <c r="LKS54" s="989"/>
      <c r="LKT54" s="1036"/>
      <c r="LKU54" s="1036"/>
      <c r="LKV54" s="1036"/>
      <c r="LKW54" s="1036"/>
      <c r="LKX54" s="1036"/>
      <c r="LKY54" s="1036"/>
      <c r="LKZ54" s="1036"/>
      <c r="LLA54" s="1036"/>
      <c r="LLB54" s="1036"/>
      <c r="LLC54" s="1036"/>
      <c r="LLD54" s="1036"/>
      <c r="LLE54" s="1036"/>
      <c r="LLF54" s="1036"/>
      <c r="LLG54" s="1036"/>
      <c r="LLH54" s="1036"/>
      <c r="LLI54" s="989"/>
      <c r="LLJ54" s="1036"/>
      <c r="LLK54" s="1036"/>
      <c r="LLL54" s="1036"/>
      <c r="LLM54" s="1036"/>
      <c r="LLN54" s="1036"/>
      <c r="LLO54" s="1036"/>
      <c r="LLP54" s="1036"/>
      <c r="LLQ54" s="1036"/>
      <c r="LLR54" s="1036"/>
      <c r="LLS54" s="1036"/>
      <c r="LLT54" s="1036"/>
      <c r="LLU54" s="1036"/>
      <c r="LLV54" s="1036"/>
      <c r="LLW54" s="1036"/>
      <c r="LLX54" s="1036"/>
      <c r="LLY54" s="989"/>
      <c r="LLZ54" s="1036"/>
      <c r="LMA54" s="1036"/>
      <c r="LMB54" s="1036"/>
      <c r="LMC54" s="1036"/>
      <c r="LMD54" s="1036"/>
      <c r="LME54" s="1036"/>
      <c r="LMF54" s="1036"/>
      <c r="LMG54" s="1036"/>
      <c r="LMH54" s="1036"/>
      <c r="LMI54" s="1036"/>
      <c r="LMJ54" s="1036"/>
      <c r="LMK54" s="1036"/>
      <c r="LML54" s="1036"/>
      <c r="LMM54" s="1036"/>
      <c r="LMN54" s="1036"/>
      <c r="LMO54" s="989"/>
      <c r="LMP54" s="1036"/>
      <c r="LMQ54" s="1036"/>
      <c r="LMR54" s="1036"/>
      <c r="LMS54" s="1036"/>
      <c r="LMT54" s="1036"/>
      <c r="LMU54" s="1036"/>
      <c r="LMV54" s="1036"/>
      <c r="LMW54" s="1036"/>
      <c r="LMX54" s="1036"/>
      <c r="LMY54" s="1036"/>
      <c r="LMZ54" s="1036"/>
      <c r="LNA54" s="1036"/>
      <c r="LNB54" s="1036"/>
      <c r="LNC54" s="1036"/>
      <c r="LND54" s="1036"/>
      <c r="LNE54" s="989"/>
      <c r="LNF54" s="1036"/>
      <c r="LNG54" s="1036"/>
      <c r="LNH54" s="1036"/>
      <c r="LNI54" s="1036"/>
      <c r="LNJ54" s="1036"/>
      <c r="LNK54" s="1036"/>
      <c r="LNL54" s="1036"/>
      <c r="LNM54" s="1036"/>
      <c r="LNN54" s="1036"/>
      <c r="LNO54" s="1036"/>
      <c r="LNP54" s="1036"/>
      <c r="LNQ54" s="1036"/>
      <c r="LNR54" s="1036"/>
      <c r="LNS54" s="1036"/>
      <c r="LNT54" s="1036"/>
      <c r="LNU54" s="989"/>
      <c r="LNV54" s="1036"/>
      <c r="LNW54" s="1036"/>
      <c r="LNX54" s="1036"/>
      <c r="LNY54" s="1036"/>
      <c r="LNZ54" s="1036"/>
      <c r="LOA54" s="1036"/>
      <c r="LOB54" s="1036"/>
      <c r="LOC54" s="1036"/>
      <c r="LOD54" s="1036"/>
      <c r="LOE54" s="1036"/>
      <c r="LOF54" s="1036"/>
      <c r="LOG54" s="1036"/>
      <c r="LOH54" s="1036"/>
      <c r="LOI54" s="1036"/>
      <c r="LOJ54" s="1036"/>
      <c r="LOK54" s="989"/>
      <c r="LOL54" s="1036"/>
      <c r="LOM54" s="1036"/>
      <c r="LON54" s="1036"/>
      <c r="LOO54" s="1036"/>
      <c r="LOP54" s="1036"/>
      <c r="LOQ54" s="1036"/>
      <c r="LOR54" s="1036"/>
      <c r="LOS54" s="1036"/>
      <c r="LOT54" s="1036"/>
      <c r="LOU54" s="1036"/>
      <c r="LOV54" s="1036"/>
      <c r="LOW54" s="1036"/>
      <c r="LOX54" s="1036"/>
      <c r="LOY54" s="1036"/>
      <c r="LOZ54" s="1036"/>
      <c r="LPA54" s="989"/>
      <c r="LPB54" s="1036"/>
      <c r="LPC54" s="1036"/>
      <c r="LPD54" s="1036"/>
      <c r="LPE54" s="1036"/>
      <c r="LPF54" s="1036"/>
      <c r="LPG54" s="1036"/>
      <c r="LPH54" s="1036"/>
      <c r="LPI54" s="1036"/>
      <c r="LPJ54" s="1036"/>
      <c r="LPK54" s="1036"/>
      <c r="LPL54" s="1036"/>
      <c r="LPM54" s="1036"/>
      <c r="LPN54" s="1036"/>
      <c r="LPO54" s="1036"/>
      <c r="LPP54" s="1036"/>
      <c r="LPQ54" s="989"/>
      <c r="LPR54" s="1036"/>
      <c r="LPS54" s="1036"/>
      <c r="LPT54" s="1036"/>
      <c r="LPU54" s="1036"/>
      <c r="LPV54" s="1036"/>
      <c r="LPW54" s="1036"/>
      <c r="LPX54" s="1036"/>
      <c r="LPY54" s="1036"/>
      <c r="LPZ54" s="1036"/>
      <c r="LQA54" s="1036"/>
      <c r="LQB54" s="1036"/>
      <c r="LQC54" s="1036"/>
      <c r="LQD54" s="1036"/>
      <c r="LQE54" s="1036"/>
      <c r="LQF54" s="1036"/>
      <c r="LQG54" s="989"/>
      <c r="LQH54" s="1036"/>
      <c r="LQI54" s="1036"/>
      <c r="LQJ54" s="1036"/>
      <c r="LQK54" s="1036"/>
      <c r="LQL54" s="1036"/>
      <c r="LQM54" s="1036"/>
      <c r="LQN54" s="1036"/>
      <c r="LQO54" s="1036"/>
      <c r="LQP54" s="1036"/>
      <c r="LQQ54" s="1036"/>
      <c r="LQR54" s="1036"/>
      <c r="LQS54" s="1036"/>
      <c r="LQT54" s="1036"/>
      <c r="LQU54" s="1036"/>
      <c r="LQV54" s="1036"/>
      <c r="LQW54" s="989"/>
      <c r="LQX54" s="1036"/>
      <c r="LQY54" s="1036"/>
      <c r="LQZ54" s="1036"/>
      <c r="LRA54" s="1036"/>
      <c r="LRB54" s="1036"/>
      <c r="LRC54" s="1036"/>
      <c r="LRD54" s="1036"/>
      <c r="LRE54" s="1036"/>
      <c r="LRF54" s="1036"/>
      <c r="LRG54" s="1036"/>
      <c r="LRH54" s="1036"/>
      <c r="LRI54" s="1036"/>
      <c r="LRJ54" s="1036"/>
      <c r="LRK54" s="1036"/>
      <c r="LRL54" s="1036"/>
      <c r="LRM54" s="989"/>
      <c r="LRN54" s="1036"/>
      <c r="LRO54" s="1036"/>
      <c r="LRP54" s="1036"/>
      <c r="LRQ54" s="1036"/>
      <c r="LRR54" s="1036"/>
      <c r="LRS54" s="1036"/>
      <c r="LRT54" s="1036"/>
      <c r="LRU54" s="1036"/>
      <c r="LRV54" s="1036"/>
      <c r="LRW54" s="1036"/>
      <c r="LRX54" s="1036"/>
      <c r="LRY54" s="1036"/>
      <c r="LRZ54" s="1036"/>
      <c r="LSA54" s="1036"/>
      <c r="LSB54" s="1036"/>
      <c r="LSC54" s="989"/>
      <c r="LSD54" s="1036"/>
      <c r="LSE54" s="1036"/>
      <c r="LSF54" s="1036"/>
      <c r="LSG54" s="1036"/>
      <c r="LSH54" s="1036"/>
      <c r="LSI54" s="1036"/>
      <c r="LSJ54" s="1036"/>
      <c r="LSK54" s="1036"/>
      <c r="LSL54" s="1036"/>
      <c r="LSM54" s="1036"/>
      <c r="LSN54" s="1036"/>
      <c r="LSO54" s="1036"/>
      <c r="LSP54" s="1036"/>
      <c r="LSQ54" s="1036"/>
      <c r="LSR54" s="1036"/>
      <c r="LSS54" s="989"/>
      <c r="LST54" s="1036"/>
      <c r="LSU54" s="1036"/>
      <c r="LSV54" s="1036"/>
      <c r="LSW54" s="1036"/>
      <c r="LSX54" s="1036"/>
      <c r="LSY54" s="1036"/>
      <c r="LSZ54" s="1036"/>
      <c r="LTA54" s="1036"/>
      <c r="LTB54" s="1036"/>
      <c r="LTC54" s="1036"/>
      <c r="LTD54" s="1036"/>
      <c r="LTE54" s="1036"/>
      <c r="LTF54" s="1036"/>
      <c r="LTG54" s="1036"/>
      <c r="LTH54" s="1036"/>
      <c r="LTI54" s="989"/>
      <c r="LTJ54" s="1036"/>
      <c r="LTK54" s="1036"/>
      <c r="LTL54" s="1036"/>
      <c r="LTM54" s="1036"/>
      <c r="LTN54" s="1036"/>
      <c r="LTO54" s="1036"/>
      <c r="LTP54" s="1036"/>
      <c r="LTQ54" s="1036"/>
      <c r="LTR54" s="1036"/>
      <c r="LTS54" s="1036"/>
      <c r="LTT54" s="1036"/>
      <c r="LTU54" s="1036"/>
      <c r="LTV54" s="1036"/>
      <c r="LTW54" s="1036"/>
      <c r="LTX54" s="1036"/>
      <c r="LTY54" s="989"/>
      <c r="LTZ54" s="1036"/>
      <c r="LUA54" s="1036"/>
      <c r="LUB54" s="1036"/>
      <c r="LUC54" s="1036"/>
      <c r="LUD54" s="1036"/>
      <c r="LUE54" s="1036"/>
      <c r="LUF54" s="1036"/>
      <c r="LUG54" s="1036"/>
      <c r="LUH54" s="1036"/>
      <c r="LUI54" s="1036"/>
      <c r="LUJ54" s="1036"/>
      <c r="LUK54" s="1036"/>
      <c r="LUL54" s="1036"/>
      <c r="LUM54" s="1036"/>
      <c r="LUN54" s="1036"/>
      <c r="LUO54" s="989"/>
      <c r="LUP54" s="1036"/>
      <c r="LUQ54" s="1036"/>
      <c r="LUR54" s="1036"/>
      <c r="LUS54" s="1036"/>
      <c r="LUT54" s="1036"/>
      <c r="LUU54" s="1036"/>
      <c r="LUV54" s="1036"/>
      <c r="LUW54" s="1036"/>
      <c r="LUX54" s="1036"/>
      <c r="LUY54" s="1036"/>
      <c r="LUZ54" s="1036"/>
      <c r="LVA54" s="1036"/>
      <c r="LVB54" s="1036"/>
      <c r="LVC54" s="1036"/>
      <c r="LVD54" s="1036"/>
      <c r="LVE54" s="989"/>
      <c r="LVF54" s="1036"/>
      <c r="LVG54" s="1036"/>
      <c r="LVH54" s="1036"/>
      <c r="LVI54" s="1036"/>
      <c r="LVJ54" s="1036"/>
      <c r="LVK54" s="1036"/>
      <c r="LVL54" s="1036"/>
      <c r="LVM54" s="1036"/>
      <c r="LVN54" s="1036"/>
      <c r="LVO54" s="1036"/>
      <c r="LVP54" s="1036"/>
      <c r="LVQ54" s="1036"/>
      <c r="LVR54" s="1036"/>
      <c r="LVS54" s="1036"/>
      <c r="LVT54" s="1036"/>
      <c r="LVU54" s="989"/>
      <c r="LVV54" s="1036"/>
      <c r="LVW54" s="1036"/>
      <c r="LVX54" s="1036"/>
      <c r="LVY54" s="1036"/>
      <c r="LVZ54" s="1036"/>
      <c r="LWA54" s="1036"/>
      <c r="LWB54" s="1036"/>
      <c r="LWC54" s="1036"/>
      <c r="LWD54" s="1036"/>
      <c r="LWE54" s="1036"/>
      <c r="LWF54" s="1036"/>
      <c r="LWG54" s="1036"/>
      <c r="LWH54" s="1036"/>
      <c r="LWI54" s="1036"/>
      <c r="LWJ54" s="1036"/>
      <c r="LWK54" s="989"/>
      <c r="LWL54" s="1036"/>
      <c r="LWM54" s="1036"/>
      <c r="LWN54" s="1036"/>
      <c r="LWO54" s="1036"/>
      <c r="LWP54" s="1036"/>
      <c r="LWQ54" s="1036"/>
      <c r="LWR54" s="1036"/>
      <c r="LWS54" s="1036"/>
      <c r="LWT54" s="1036"/>
      <c r="LWU54" s="1036"/>
      <c r="LWV54" s="1036"/>
      <c r="LWW54" s="1036"/>
      <c r="LWX54" s="1036"/>
      <c r="LWY54" s="1036"/>
      <c r="LWZ54" s="1036"/>
      <c r="LXA54" s="989"/>
      <c r="LXB54" s="1036"/>
      <c r="LXC54" s="1036"/>
      <c r="LXD54" s="1036"/>
      <c r="LXE54" s="1036"/>
      <c r="LXF54" s="1036"/>
      <c r="LXG54" s="1036"/>
      <c r="LXH54" s="1036"/>
      <c r="LXI54" s="1036"/>
      <c r="LXJ54" s="1036"/>
      <c r="LXK54" s="1036"/>
      <c r="LXL54" s="1036"/>
      <c r="LXM54" s="1036"/>
      <c r="LXN54" s="1036"/>
      <c r="LXO54" s="1036"/>
      <c r="LXP54" s="1036"/>
      <c r="LXQ54" s="989"/>
      <c r="LXR54" s="1036"/>
      <c r="LXS54" s="1036"/>
      <c r="LXT54" s="1036"/>
      <c r="LXU54" s="1036"/>
      <c r="LXV54" s="1036"/>
      <c r="LXW54" s="1036"/>
      <c r="LXX54" s="1036"/>
      <c r="LXY54" s="1036"/>
      <c r="LXZ54" s="1036"/>
      <c r="LYA54" s="1036"/>
      <c r="LYB54" s="1036"/>
      <c r="LYC54" s="1036"/>
      <c r="LYD54" s="1036"/>
      <c r="LYE54" s="1036"/>
      <c r="LYF54" s="1036"/>
      <c r="LYG54" s="989"/>
      <c r="LYH54" s="1036"/>
      <c r="LYI54" s="1036"/>
      <c r="LYJ54" s="1036"/>
      <c r="LYK54" s="1036"/>
      <c r="LYL54" s="1036"/>
      <c r="LYM54" s="1036"/>
      <c r="LYN54" s="1036"/>
      <c r="LYO54" s="1036"/>
      <c r="LYP54" s="1036"/>
      <c r="LYQ54" s="1036"/>
      <c r="LYR54" s="1036"/>
      <c r="LYS54" s="1036"/>
      <c r="LYT54" s="1036"/>
      <c r="LYU54" s="1036"/>
      <c r="LYV54" s="1036"/>
      <c r="LYW54" s="989"/>
      <c r="LYX54" s="1036"/>
      <c r="LYY54" s="1036"/>
      <c r="LYZ54" s="1036"/>
      <c r="LZA54" s="1036"/>
      <c r="LZB54" s="1036"/>
      <c r="LZC54" s="1036"/>
      <c r="LZD54" s="1036"/>
      <c r="LZE54" s="1036"/>
      <c r="LZF54" s="1036"/>
      <c r="LZG54" s="1036"/>
      <c r="LZH54" s="1036"/>
      <c r="LZI54" s="1036"/>
      <c r="LZJ54" s="1036"/>
      <c r="LZK54" s="1036"/>
      <c r="LZL54" s="1036"/>
      <c r="LZM54" s="989"/>
      <c r="LZN54" s="1036"/>
      <c r="LZO54" s="1036"/>
      <c r="LZP54" s="1036"/>
      <c r="LZQ54" s="1036"/>
      <c r="LZR54" s="1036"/>
      <c r="LZS54" s="1036"/>
      <c r="LZT54" s="1036"/>
      <c r="LZU54" s="1036"/>
      <c r="LZV54" s="1036"/>
      <c r="LZW54" s="1036"/>
      <c r="LZX54" s="1036"/>
      <c r="LZY54" s="1036"/>
      <c r="LZZ54" s="1036"/>
      <c r="MAA54" s="1036"/>
      <c r="MAB54" s="1036"/>
      <c r="MAC54" s="989"/>
      <c r="MAD54" s="1036"/>
      <c r="MAE54" s="1036"/>
      <c r="MAF54" s="1036"/>
      <c r="MAG54" s="1036"/>
      <c r="MAH54" s="1036"/>
      <c r="MAI54" s="1036"/>
      <c r="MAJ54" s="1036"/>
      <c r="MAK54" s="1036"/>
      <c r="MAL54" s="1036"/>
      <c r="MAM54" s="1036"/>
      <c r="MAN54" s="1036"/>
      <c r="MAO54" s="1036"/>
      <c r="MAP54" s="1036"/>
      <c r="MAQ54" s="1036"/>
      <c r="MAR54" s="1036"/>
      <c r="MAS54" s="989"/>
      <c r="MAT54" s="1036"/>
      <c r="MAU54" s="1036"/>
      <c r="MAV54" s="1036"/>
      <c r="MAW54" s="1036"/>
      <c r="MAX54" s="1036"/>
      <c r="MAY54" s="1036"/>
      <c r="MAZ54" s="1036"/>
      <c r="MBA54" s="1036"/>
      <c r="MBB54" s="1036"/>
      <c r="MBC54" s="1036"/>
      <c r="MBD54" s="1036"/>
      <c r="MBE54" s="1036"/>
      <c r="MBF54" s="1036"/>
      <c r="MBG54" s="1036"/>
      <c r="MBH54" s="1036"/>
      <c r="MBI54" s="989"/>
      <c r="MBJ54" s="1036"/>
      <c r="MBK54" s="1036"/>
      <c r="MBL54" s="1036"/>
      <c r="MBM54" s="1036"/>
      <c r="MBN54" s="1036"/>
      <c r="MBO54" s="1036"/>
      <c r="MBP54" s="1036"/>
      <c r="MBQ54" s="1036"/>
      <c r="MBR54" s="1036"/>
      <c r="MBS54" s="1036"/>
      <c r="MBT54" s="1036"/>
      <c r="MBU54" s="1036"/>
      <c r="MBV54" s="1036"/>
      <c r="MBW54" s="1036"/>
      <c r="MBX54" s="1036"/>
      <c r="MBY54" s="989"/>
      <c r="MBZ54" s="1036"/>
      <c r="MCA54" s="1036"/>
      <c r="MCB54" s="1036"/>
      <c r="MCC54" s="1036"/>
      <c r="MCD54" s="1036"/>
      <c r="MCE54" s="1036"/>
      <c r="MCF54" s="1036"/>
      <c r="MCG54" s="1036"/>
      <c r="MCH54" s="1036"/>
      <c r="MCI54" s="1036"/>
      <c r="MCJ54" s="1036"/>
      <c r="MCK54" s="1036"/>
      <c r="MCL54" s="1036"/>
      <c r="MCM54" s="1036"/>
      <c r="MCN54" s="1036"/>
      <c r="MCO54" s="989"/>
      <c r="MCP54" s="1036"/>
      <c r="MCQ54" s="1036"/>
      <c r="MCR54" s="1036"/>
      <c r="MCS54" s="1036"/>
      <c r="MCT54" s="1036"/>
      <c r="MCU54" s="1036"/>
      <c r="MCV54" s="1036"/>
      <c r="MCW54" s="1036"/>
      <c r="MCX54" s="1036"/>
      <c r="MCY54" s="1036"/>
      <c r="MCZ54" s="1036"/>
      <c r="MDA54" s="1036"/>
      <c r="MDB54" s="1036"/>
      <c r="MDC54" s="1036"/>
      <c r="MDD54" s="1036"/>
      <c r="MDE54" s="989"/>
      <c r="MDF54" s="1036"/>
      <c r="MDG54" s="1036"/>
      <c r="MDH54" s="1036"/>
      <c r="MDI54" s="1036"/>
      <c r="MDJ54" s="1036"/>
      <c r="MDK54" s="1036"/>
      <c r="MDL54" s="1036"/>
      <c r="MDM54" s="1036"/>
      <c r="MDN54" s="1036"/>
      <c r="MDO54" s="1036"/>
      <c r="MDP54" s="1036"/>
      <c r="MDQ54" s="1036"/>
      <c r="MDR54" s="1036"/>
      <c r="MDS54" s="1036"/>
      <c r="MDT54" s="1036"/>
      <c r="MDU54" s="989"/>
      <c r="MDV54" s="1036"/>
      <c r="MDW54" s="1036"/>
      <c r="MDX54" s="1036"/>
      <c r="MDY54" s="1036"/>
      <c r="MDZ54" s="1036"/>
      <c r="MEA54" s="1036"/>
      <c r="MEB54" s="1036"/>
      <c r="MEC54" s="1036"/>
      <c r="MED54" s="1036"/>
      <c r="MEE54" s="1036"/>
      <c r="MEF54" s="1036"/>
      <c r="MEG54" s="1036"/>
      <c r="MEH54" s="1036"/>
      <c r="MEI54" s="1036"/>
      <c r="MEJ54" s="1036"/>
      <c r="MEK54" s="989"/>
      <c r="MEL54" s="1036"/>
      <c r="MEM54" s="1036"/>
      <c r="MEN54" s="1036"/>
      <c r="MEO54" s="1036"/>
      <c r="MEP54" s="1036"/>
      <c r="MEQ54" s="1036"/>
      <c r="MER54" s="1036"/>
      <c r="MES54" s="1036"/>
      <c r="MET54" s="1036"/>
      <c r="MEU54" s="1036"/>
      <c r="MEV54" s="1036"/>
      <c r="MEW54" s="1036"/>
      <c r="MEX54" s="1036"/>
      <c r="MEY54" s="1036"/>
      <c r="MEZ54" s="1036"/>
      <c r="MFA54" s="989"/>
      <c r="MFB54" s="1036"/>
      <c r="MFC54" s="1036"/>
      <c r="MFD54" s="1036"/>
      <c r="MFE54" s="1036"/>
      <c r="MFF54" s="1036"/>
      <c r="MFG54" s="1036"/>
      <c r="MFH54" s="1036"/>
      <c r="MFI54" s="1036"/>
      <c r="MFJ54" s="1036"/>
      <c r="MFK54" s="1036"/>
      <c r="MFL54" s="1036"/>
      <c r="MFM54" s="1036"/>
      <c r="MFN54" s="1036"/>
      <c r="MFO54" s="1036"/>
      <c r="MFP54" s="1036"/>
      <c r="MFQ54" s="989"/>
      <c r="MFR54" s="1036"/>
      <c r="MFS54" s="1036"/>
      <c r="MFT54" s="1036"/>
      <c r="MFU54" s="1036"/>
      <c r="MFV54" s="1036"/>
      <c r="MFW54" s="1036"/>
      <c r="MFX54" s="1036"/>
      <c r="MFY54" s="1036"/>
      <c r="MFZ54" s="1036"/>
      <c r="MGA54" s="1036"/>
      <c r="MGB54" s="1036"/>
      <c r="MGC54" s="1036"/>
      <c r="MGD54" s="1036"/>
      <c r="MGE54" s="1036"/>
      <c r="MGF54" s="1036"/>
      <c r="MGG54" s="989"/>
      <c r="MGH54" s="1036"/>
      <c r="MGI54" s="1036"/>
      <c r="MGJ54" s="1036"/>
      <c r="MGK54" s="1036"/>
      <c r="MGL54" s="1036"/>
      <c r="MGM54" s="1036"/>
      <c r="MGN54" s="1036"/>
      <c r="MGO54" s="1036"/>
      <c r="MGP54" s="1036"/>
      <c r="MGQ54" s="1036"/>
      <c r="MGR54" s="1036"/>
      <c r="MGS54" s="1036"/>
      <c r="MGT54" s="1036"/>
      <c r="MGU54" s="1036"/>
      <c r="MGV54" s="1036"/>
      <c r="MGW54" s="989"/>
      <c r="MGX54" s="1036"/>
      <c r="MGY54" s="1036"/>
      <c r="MGZ54" s="1036"/>
      <c r="MHA54" s="1036"/>
      <c r="MHB54" s="1036"/>
      <c r="MHC54" s="1036"/>
      <c r="MHD54" s="1036"/>
      <c r="MHE54" s="1036"/>
      <c r="MHF54" s="1036"/>
      <c r="MHG54" s="1036"/>
      <c r="MHH54" s="1036"/>
      <c r="MHI54" s="1036"/>
      <c r="MHJ54" s="1036"/>
      <c r="MHK54" s="1036"/>
      <c r="MHL54" s="1036"/>
      <c r="MHM54" s="989"/>
      <c r="MHN54" s="1036"/>
      <c r="MHO54" s="1036"/>
      <c r="MHP54" s="1036"/>
      <c r="MHQ54" s="1036"/>
      <c r="MHR54" s="1036"/>
      <c r="MHS54" s="1036"/>
      <c r="MHT54" s="1036"/>
      <c r="MHU54" s="1036"/>
      <c r="MHV54" s="1036"/>
      <c r="MHW54" s="1036"/>
      <c r="MHX54" s="1036"/>
      <c r="MHY54" s="1036"/>
      <c r="MHZ54" s="1036"/>
      <c r="MIA54" s="1036"/>
      <c r="MIB54" s="1036"/>
      <c r="MIC54" s="989"/>
      <c r="MID54" s="1036"/>
      <c r="MIE54" s="1036"/>
      <c r="MIF54" s="1036"/>
      <c r="MIG54" s="1036"/>
      <c r="MIH54" s="1036"/>
      <c r="MII54" s="1036"/>
      <c r="MIJ54" s="1036"/>
      <c r="MIK54" s="1036"/>
      <c r="MIL54" s="1036"/>
      <c r="MIM54" s="1036"/>
      <c r="MIN54" s="1036"/>
      <c r="MIO54" s="1036"/>
      <c r="MIP54" s="1036"/>
      <c r="MIQ54" s="1036"/>
      <c r="MIR54" s="1036"/>
      <c r="MIS54" s="989"/>
      <c r="MIT54" s="1036"/>
      <c r="MIU54" s="1036"/>
      <c r="MIV54" s="1036"/>
      <c r="MIW54" s="1036"/>
      <c r="MIX54" s="1036"/>
      <c r="MIY54" s="1036"/>
      <c r="MIZ54" s="1036"/>
      <c r="MJA54" s="1036"/>
      <c r="MJB54" s="1036"/>
      <c r="MJC54" s="1036"/>
      <c r="MJD54" s="1036"/>
      <c r="MJE54" s="1036"/>
      <c r="MJF54" s="1036"/>
      <c r="MJG54" s="1036"/>
      <c r="MJH54" s="1036"/>
      <c r="MJI54" s="989"/>
      <c r="MJJ54" s="1036"/>
      <c r="MJK54" s="1036"/>
      <c r="MJL54" s="1036"/>
      <c r="MJM54" s="1036"/>
      <c r="MJN54" s="1036"/>
      <c r="MJO54" s="1036"/>
      <c r="MJP54" s="1036"/>
      <c r="MJQ54" s="1036"/>
      <c r="MJR54" s="1036"/>
      <c r="MJS54" s="1036"/>
      <c r="MJT54" s="1036"/>
      <c r="MJU54" s="1036"/>
      <c r="MJV54" s="1036"/>
      <c r="MJW54" s="1036"/>
      <c r="MJX54" s="1036"/>
      <c r="MJY54" s="989"/>
      <c r="MJZ54" s="1036"/>
      <c r="MKA54" s="1036"/>
      <c r="MKB54" s="1036"/>
      <c r="MKC54" s="1036"/>
      <c r="MKD54" s="1036"/>
      <c r="MKE54" s="1036"/>
      <c r="MKF54" s="1036"/>
      <c r="MKG54" s="1036"/>
      <c r="MKH54" s="1036"/>
      <c r="MKI54" s="1036"/>
      <c r="MKJ54" s="1036"/>
      <c r="MKK54" s="1036"/>
      <c r="MKL54" s="1036"/>
      <c r="MKM54" s="1036"/>
      <c r="MKN54" s="1036"/>
      <c r="MKO54" s="989"/>
      <c r="MKP54" s="1036"/>
      <c r="MKQ54" s="1036"/>
      <c r="MKR54" s="1036"/>
      <c r="MKS54" s="1036"/>
      <c r="MKT54" s="1036"/>
      <c r="MKU54" s="1036"/>
      <c r="MKV54" s="1036"/>
      <c r="MKW54" s="1036"/>
      <c r="MKX54" s="1036"/>
      <c r="MKY54" s="1036"/>
      <c r="MKZ54" s="1036"/>
      <c r="MLA54" s="1036"/>
      <c r="MLB54" s="1036"/>
      <c r="MLC54" s="1036"/>
      <c r="MLD54" s="1036"/>
      <c r="MLE54" s="989"/>
      <c r="MLF54" s="1036"/>
      <c r="MLG54" s="1036"/>
      <c r="MLH54" s="1036"/>
      <c r="MLI54" s="1036"/>
      <c r="MLJ54" s="1036"/>
      <c r="MLK54" s="1036"/>
      <c r="MLL54" s="1036"/>
      <c r="MLM54" s="1036"/>
      <c r="MLN54" s="1036"/>
      <c r="MLO54" s="1036"/>
      <c r="MLP54" s="1036"/>
      <c r="MLQ54" s="1036"/>
      <c r="MLR54" s="1036"/>
      <c r="MLS54" s="1036"/>
      <c r="MLT54" s="1036"/>
      <c r="MLU54" s="989"/>
      <c r="MLV54" s="1036"/>
      <c r="MLW54" s="1036"/>
      <c r="MLX54" s="1036"/>
      <c r="MLY54" s="1036"/>
      <c r="MLZ54" s="1036"/>
      <c r="MMA54" s="1036"/>
      <c r="MMB54" s="1036"/>
      <c r="MMC54" s="1036"/>
      <c r="MMD54" s="1036"/>
      <c r="MME54" s="1036"/>
      <c r="MMF54" s="1036"/>
      <c r="MMG54" s="1036"/>
      <c r="MMH54" s="1036"/>
      <c r="MMI54" s="1036"/>
      <c r="MMJ54" s="1036"/>
      <c r="MMK54" s="989"/>
      <c r="MML54" s="1036"/>
      <c r="MMM54" s="1036"/>
      <c r="MMN54" s="1036"/>
      <c r="MMO54" s="1036"/>
      <c r="MMP54" s="1036"/>
      <c r="MMQ54" s="1036"/>
      <c r="MMR54" s="1036"/>
      <c r="MMS54" s="1036"/>
      <c r="MMT54" s="1036"/>
      <c r="MMU54" s="1036"/>
      <c r="MMV54" s="1036"/>
      <c r="MMW54" s="1036"/>
      <c r="MMX54" s="1036"/>
      <c r="MMY54" s="1036"/>
      <c r="MMZ54" s="1036"/>
      <c r="MNA54" s="989"/>
      <c r="MNB54" s="1036"/>
      <c r="MNC54" s="1036"/>
      <c r="MND54" s="1036"/>
      <c r="MNE54" s="1036"/>
      <c r="MNF54" s="1036"/>
      <c r="MNG54" s="1036"/>
      <c r="MNH54" s="1036"/>
      <c r="MNI54" s="1036"/>
      <c r="MNJ54" s="1036"/>
      <c r="MNK54" s="1036"/>
      <c r="MNL54" s="1036"/>
      <c r="MNM54" s="1036"/>
      <c r="MNN54" s="1036"/>
      <c r="MNO54" s="1036"/>
      <c r="MNP54" s="1036"/>
      <c r="MNQ54" s="989"/>
      <c r="MNR54" s="1036"/>
      <c r="MNS54" s="1036"/>
      <c r="MNT54" s="1036"/>
      <c r="MNU54" s="1036"/>
      <c r="MNV54" s="1036"/>
      <c r="MNW54" s="1036"/>
      <c r="MNX54" s="1036"/>
      <c r="MNY54" s="1036"/>
      <c r="MNZ54" s="1036"/>
      <c r="MOA54" s="1036"/>
      <c r="MOB54" s="1036"/>
      <c r="MOC54" s="1036"/>
      <c r="MOD54" s="1036"/>
      <c r="MOE54" s="1036"/>
      <c r="MOF54" s="1036"/>
      <c r="MOG54" s="989"/>
      <c r="MOH54" s="1036"/>
      <c r="MOI54" s="1036"/>
      <c r="MOJ54" s="1036"/>
      <c r="MOK54" s="1036"/>
      <c r="MOL54" s="1036"/>
      <c r="MOM54" s="1036"/>
      <c r="MON54" s="1036"/>
      <c r="MOO54" s="1036"/>
      <c r="MOP54" s="1036"/>
      <c r="MOQ54" s="1036"/>
      <c r="MOR54" s="1036"/>
      <c r="MOS54" s="1036"/>
      <c r="MOT54" s="1036"/>
      <c r="MOU54" s="1036"/>
      <c r="MOV54" s="1036"/>
      <c r="MOW54" s="989"/>
      <c r="MOX54" s="1036"/>
      <c r="MOY54" s="1036"/>
      <c r="MOZ54" s="1036"/>
      <c r="MPA54" s="1036"/>
      <c r="MPB54" s="1036"/>
      <c r="MPC54" s="1036"/>
      <c r="MPD54" s="1036"/>
      <c r="MPE54" s="1036"/>
      <c r="MPF54" s="1036"/>
      <c r="MPG54" s="1036"/>
      <c r="MPH54" s="1036"/>
      <c r="MPI54" s="1036"/>
      <c r="MPJ54" s="1036"/>
      <c r="MPK54" s="1036"/>
      <c r="MPL54" s="1036"/>
      <c r="MPM54" s="989"/>
      <c r="MPN54" s="1036"/>
      <c r="MPO54" s="1036"/>
      <c r="MPP54" s="1036"/>
      <c r="MPQ54" s="1036"/>
      <c r="MPR54" s="1036"/>
      <c r="MPS54" s="1036"/>
      <c r="MPT54" s="1036"/>
      <c r="MPU54" s="1036"/>
      <c r="MPV54" s="1036"/>
      <c r="MPW54" s="1036"/>
      <c r="MPX54" s="1036"/>
      <c r="MPY54" s="1036"/>
      <c r="MPZ54" s="1036"/>
      <c r="MQA54" s="1036"/>
      <c r="MQB54" s="1036"/>
      <c r="MQC54" s="989"/>
      <c r="MQD54" s="1036"/>
      <c r="MQE54" s="1036"/>
      <c r="MQF54" s="1036"/>
      <c r="MQG54" s="1036"/>
      <c r="MQH54" s="1036"/>
      <c r="MQI54" s="1036"/>
      <c r="MQJ54" s="1036"/>
      <c r="MQK54" s="1036"/>
      <c r="MQL54" s="1036"/>
      <c r="MQM54" s="1036"/>
      <c r="MQN54" s="1036"/>
      <c r="MQO54" s="1036"/>
      <c r="MQP54" s="1036"/>
      <c r="MQQ54" s="1036"/>
      <c r="MQR54" s="1036"/>
      <c r="MQS54" s="989"/>
      <c r="MQT54" s="1036"/>
      <c r="MQU54" s="1036"/>
      <c r="MQV54" s="1036"/>
      <c r="MQW54" s="1036"/>
      <c r="MQX54" s="1036"/>
      <c r="MQY54" s="1036"/>
      <c r="MQZ54" s="1036"/>
      <c r="MRA54" s="1036"/>
      <c r="MRB54" s="1036"/>
      <c r="MRC54" s="1036"/>
      <c r="MRD54" s="1036"/>
      <c r="MRE54" s="1036"/>
      <c r="MRF54" s="1036"/>
      <c r="MRG54" s="1036"/>
      <c r="MRH54" s="1036"/>
      <c r="MRI54" s="989"/>
      <c r="MRJ54" s="1036"/>
      <c r="MRK54" s="1036"/>
      <c r="MRL54" s="1036"/>
      <c r="MRM54" s="1036"/>
      <c r="MRN54" s="1036"/>
      <c r="MRO54" s="1036"/>
      <c r="MRP54" s="1036"/>
      <c r="MRQ54" s="1036"/>
      <c r="MRR54" s="1036"/>
      <c r="MRS54" s="1036"/>
      <c r="MRT54" s="1036"/>
      <c r="MRU54" s="1036"/>
      <c r="MRV54" s="1036"/>
      <c r="MRW54" s="1036"/>
      <c r="MRX54" s="1036"/>
      <c r="MRY54" s="989"/>
      <c r="MRZ54" s="1036"/>
      <c r="MSA54" s="1036"/>
      <c r="MSB54" s="1036"/>
      <c r="MSC54" s="1036"/>
      <c r="MSD54" s="1036"/>
      <c r="MSE54" s="1036"/>
      <c r="MSF54" s="1036"/>
      <c r="MSG54" s="1036"/>
      <c r="MSH54" s="1036"/>
      <c r="MSI54" s="1036"/>
      <c r="MSJ54" s="1036"/>
      <c r="MSK54" s="1036"/>
      <c r="MSL54" s="1036"/>
      <c r="MSM54" s="1036"/>
      <c r="MSN54" s="1036"/>
      <c r="MSO54" s="989"/>
      <c r="MSP54" s="1036"/>
      <c r="MSQ54" s="1036"/>
      <c r="MSR54" s="1036"/>
      <c r="MSS54" s="1036"/>
      <c r="MST54" s="1036"/>
      <c r="MSU54" s="1036"/>
      <c r="MSV54" s="1036"/>
      <c r="MSW54" s="1036"/>
      <c r="MSX54" s="1036"/>
      <c r="MSY54" s="1036"/>
      <c r="MSZ54" s="1036"/>
      <c r="MTA54" s="1036"/>
      <c r="MTB54" s="1036"/>
      <c r="MTC54" s="1036"/>
      <c r="MTD54" s="1036"/>
      <c r="MTE54" s="989"/>
      <c r="MTF54" s="1036"/>
      <c r="MTG54" s="1036"/>
      <c r="MTH54" s="1036"/>
      <c r="MTI54" s="1036"/>
      <c r="MTJ54" s="1036"/>
      <c r="MTK54" s="1036"/>
      <c r="MTL54" s="1036"/>
      <c r="MTM54" s="1036"/>
      <c r="MTN54" s="1036"/>
      <c r="MTO54" s="1036"/>
      <c r="MTP54" s="1036"/>
      <c r="MTQ54" s="1036"/>
      <c r="MTR54" s="1036"/>
      <c r="MTS54" s="1036"/>
      <c r="MTT54" s="1036"/>
      <c r="MTU54" s="989"/>
      <c r="MTV54" s="1036"/>
      <c r="MTW54" s="1036"/>
      <c r="MTX54" s="1036"/>
      <c r="MTY54" s="1036"/>
      <c r="MTZ54" s="1036"/>
      <c r="MUA54" s="1036"/>
      <c r="MUB54" s="1036"/>
      <c r="MUC54" s="1036"/>
      <c r="MUD54" s="1036"/>
      <c r="MUE54" s="1036"/>
      <c r="MUF54" s="1036"/>
      <c r="MUG54" s="1036"/>
      <c r="MUH54" s="1036"/>
      <c r="MUI54" s="1036"/>
      <c r="MUJ54" s="1036"/>
      <c r="MUK54" s="989"/>
      <c r="MUL54" s="1036"/>
      <c r="MUM54" s="1036"/>
      <c r="MUN54" s="1036"/>
      <c r="MUO54" s="1036"/>
      <c r="MUP54" s="1036"/>
      <c r="MUQ54" s="1036"/>
      <c r="MUR54" s="1036"/>
      <c r="MUS54" s="1036"/>
      <c r="MUT54" s="1036"/>
      <c r="MUU54" s="1036"/>
      <c r="MUV54" s="1036"/>
      <c r="MUW54" s="1036"/>
      <c r="MUX54" s="1036"/>
      <c r="MUY54" s="1036"/>
      <c r="MUZ54" s="1036"/>
      <c r="MVA54" s="989"/>
      <c r="MVB54" s="1036"/>
      <c r="MVC54" s="1036"/>
      <c r="MVD54" s="1036"/>
      <c r="MVE54" s="1036"/>
      <c r="MVF54" s="1036"/>
      <c r="MVG54" s="1036"/>
      <c r="MVH54" s="1036"/>
      <c r="MVI54" s="1036"/>
      <c r="MVJ54" s="1036"/>
      <c r="MVK54" s="1036"/>
      <c r="MVL54" s="1036"/>
      <c r="MVM54" s="1036"/>
      <c r="MVN54" s="1036"/>
      <c r="MVO54" s="1036"/>
      <c r="MVP54" s="1036"/>
      <c r="MVQ54" s="989"/>
      <c r="MVR54" s="1036"/>
      <c r="MVS54" s="1036"/>
      <c r="MVT54" s="1036"/>
      <c r="MVU54" s="1036"/>
      <c r="MVV54" s="1036"/>
      <c r="MVW54" s="1036"/>
      <c r="MVX54" s="1036"/>
      <c r="MVY54" s="1036"/>
      <c r="MVZ54" s="1036"/>
      <c r="MWA54" s="1036"/>
      <c r="MWB54" s="1036"/>
      <c r="MWC54" s="1036"/>
      <c r="MWD54" s="1036"/>
      <c r="MWE54" s="1036"/>
      <c r="MWF54" s="1036"/>
      <c r="MWG54" s="989"/>
      <c r="MWH54" s="1036"/>
      <c r="MWI54" s="1036"/>
      <c r="MWJ54" s="1036"/>
      <c r="MWK54" s="1036"/>
      <c r="MWL54" s="1036"/>
      <c r="MWM54" s="1036"/>
      <c r="MWN54" s="1036"/>
      <c r="MWO54" s="1036"/>
      <c r="MWP54" s="1036"/>
      <c r="MWQ54" s="1036"/>
      <c r="MWR54" s="1036"/>
      <c r="MWS54" s="1036"/>
      <c r="MWT54" s="1036"/>
      <c r="MWU54" s="1036"/>
      <c r="MWV54" s="1036"/>
      <c r="MWW54" s="989"/>
      <c r="MWX54" s="1036"/>
      <c r="MWY54" s="1036"/>
      <c r="MWZ54" s="1036"/>
      <c r="MXA54" s="1036"/>
      <c r="MXB54" s="1036"/>
      <c r="MXC54" s="1036"/>
      <c r="MXD54" s="1036"/>
      <c r="MXE54" s="1036"/>
      <c r="MXF54" s="1036"/>
      <c r="MXG54" s="1036"/>
      <c r="MXH54" s="1036"/>
      <c r="MXI54" s="1036"/>
      <c r="MXJ54" s="1036"/>
      <c r="MXK54" s="1036"/>
      <c r="MXL54" s="1036"/>
      <c r="MXM54" s="989"/>
      <c r="MXN54" s="1036"/>
      <c r="MXO54" s="1036"/>
      <c r="MXP54" s="1036"/>
      <c r="MXQ54" s="1036"/>
      <c r="MXR54" s="1036"/>
      <c r="MXS54" s="1036"/>
      <c r="MXT54" s="1036"/>
      <c r="MXU54" s="1036"/>
      <c r="MXV54" s="1036"/>
      <c r="MXW54" s="1036"/>
      <c r="MXX54" s="1036"/>
      <c r="MXY54" s="1036"/>
      <c r="MXZ54" s="1036"/>
      <c r="MYA54" s="1036"/>
      <c r="MYB54" s="1036"/>
      <c r="MYC54" s="989"/>
      <c r="MYD54" s="1036"/>
      <c r="MYE54" s="1036"/>
      <c r="MYF54" s="1036"/>
      <c r="MYG54" s="1036"/>
      <c r="MYH54" s="1036"/>
      <c r="MYI54" s="1036"/>
      <c r="MYJ54" s="1036"/>
      <c r="MYK54" s="1036"/>
      <c r="MYL54" s="1036"/>
      <c r="MYM54" s="1036"/>
      <c r="MYN54" s="1036"/>
      <c r="MYO54" s="1036"/>
      <c r="MYP54" s="1036"/>
      <c r="MYQ54" s="1036"/>
      <c r="MYR54" s="1036"/>
      <c r="MYS54" s="989"/>
      <c r="MYT54" s="1036"/>
      <c r="MYU54" s="1036"/>
      <c r="MYV54" s="1036"/>
      <c r="MYW54" s="1036"/>
      <c r="MYX54" s="1036"/>
      <c r="MYY54" s="1036"/>
      <c r="MYZ54" s="1036"/>
      <c r="MZA54" s="1036"/>
      <c r="MZB54" s="1036"/>
      <c r="MZC54" s="1036"/>
      <c r="MZD54" s="1036"/>
      <c r="MZE54" s="1036"/>
      <c r="MZF54" s="1036"/>
      <c r="MZG54" s="1036"/>
      <c r="MZH54" s="1036"/>
      <c r="MZI54" s="989"/>
      <c r="MZJ54" s="1036"/>
      <c r="MZK54" s="1036"/>
      <c r="MZL54" s="1036"/>
      <c r="MZM54" s="1036"/>
      <c r="MZN54" s="1036"/>
      <c r="MZO54" s="1036"/>
      <c r="MZP54" s="1036"/>
      <c r="MZQ54" s="1036"/>
      <c r="MZR54" s="1036"/>
      <c r="MZS54" s="1036"/>
      <c r="MZT54" s="1036"/>
      <c r="MZU54" s="1036"/>
      <c r="MZV54" s="1036"/>
      <c r="MZW54" s="1036"/>
      <c r="MZX54" s="1036"/>
      <c r="MZY54" s="989"/>
      <c r="MZZ54" s="1036"/>
      <c r="NAA54" s="1036"/>
      <c r="NAB54" s="1036"/>
      <c r="NAC54" s="1036"/>
      <c r="NAD54" s="1036"/>
      <c r="NAE54" s="1036"/>
      <c r="NAF54" s="1036"/>
      <c r="NAG54" s="1036"/>
      <c r="NAH54" s="1036"/>
      <c r="NAI54" s="1036"/>
      <c r="NAJ54" s="1036"/>
      <c r="NAK54" s="1036"/>
      <c r="NAL54" s="1036"/>
      <c r="NAM54" s="1036"/>
      <c r="NAN54" s="1036"/>
      <c r="NAO54" s="989"/>
      <c r="NAP54" s="1036"/>
      <c r="NAQ54" s="1036"/>
      <c r="NAR54" s="1036"/>
      <c r="NAS54" s="1036"/>
      <c r="NAT54" s="1036"/>
      <c r="NAU54" s="1036"/>
      <c r="NAV54" s="1036"/>
      <c r="NAW54" s="1036"/>
      <c r="NAX54" s="1036"/>
      <c r="NAY54" s="1036"/>
      <c r="NAZ54" s="1036"/>
      <c r="NBA54" s="1036"/>
      <c r="NBB54" s="1036"/>
      <c r="NBC54" s="1036"/>
      <c r="NBD54" s="1036"/>
      <c r="NBE54" s="989"/>
      <c r="NBF54" s="1036"/>
      <c r="NBG54" s="1036"/>
      <c r="NBH54" s="1036"/>
      <c r="NBI54" s="1036"/>
      <c r="NBJ54" s="1036"/>
      <c r="NBK54" s="1036"/>
      <c r="NBL54" s="1036"/>
      <c r="NBM54" s="1036"/>
      <c r="NBN54" s="1036"/>
      <c r="NBO54" s="1036"/>
      <c r="NBP54" s="1036"/>
      <c r="NBQ54" s="1036"/>
      <c r="NBR54" s="1036"/>
      <c r="NBS54" s="1036"/>
      <c r="NBT54" s="1036"/>
      <c r="NBU54" s="989"/>
      <c r="NBV54" s="1036"/>
      <c r="NBW54" s="1036"/>
      <c r="NBX54" s="1036"/>
      <c r="NBY54" s="1036"/>
      <c r="NBZ54" s="1036"/>
      <c r="NCA54" s="1036"/>
      <c r="NCB54" s="1036"/>
      <c r="NCC54" s="1036"/>
      <c r="NCD54" s="1036"/>
      <c r="NCE54" s="1036"/>
      <c r="NCF54" s="1036"/>
      <c r="NCG54" s="1036"/>
      <c r="NCH54" s="1036"/>
      <c r="NCI54" s="1036"/>
      <c r="NCJ54" s="1036"/>
      <c r="NCK54" s="989"/>
      <c r="NCL54" s="1036"/>
      <c r="NCM54" s="1036"/>
      <c r="NCN54" s="1036"/>
      <c r="NCO54" s="1036"/>
      <c r="NCP54" s="1036"/>
      <c r="NCQ54" s="1036"/>
      <c r="NCR54" s="1036"/>
      <c r="NCS54" s="1036"/>
      <c r="NCT54" s="1036"/>
      <c r="NCU54" s="1036"/>
      <c r="NCV54" s="1036"/>
      <c r="NCW54" s="1036"/>
      <c r="NCX54" s="1036"/>
      <c r="NCY54" s="1036"/>
      <c r="NCZ54" s="1036"/>
      <c r="NDA54" s="989"/>
      <c r="NDB54" s="1036"/>
      <c r="NDC54" s="1036"/>
      <c r="NDD54" s="1036"/>
      <c r="NDE54" s="1036"/>
      <c r="NDF54" s="1036"/>
      <c r="NDG54" s="1036"/>
      <c r="NDH54" s="1036"/>
      <c r="NDI54" s="1036"/>
      <c r="NDJ54" s="1036"/>
      <c r="NDK54" s="1036"/>
      <c r="NDL54" s="1036"/>
      <c r="NDM54" s="1036"/>
      <c r="NDN54" s="1036"/>
      <c r="NDO54" s="1036"/>
      <c r="NDP54" s="1036"/>
      <c r="NDQ54" s="989"/>
      <c r="NDR54" s="1036"/>
      <c r="NDS54" s="1036"/>
      <c r="NDT54" s="1036"/>
      <c r="NDU54" s="1036"/>
      <c r="NDV54" s="1036"/>
      <c r="NDW54" s="1036"/>
      <c r="NDX54" s="1036"/>
      <c r="NDY54" s="1036"/>
      <c r="NDZ54" s="1036"/>
      <c r="NEA54" s="1036"/>
      <c r="NEB54" s="1036"/>
      <c r="NEC54" s="1036"/>
      <c r="NED54" s="1036"/>
      <c r="NEE54" s="1036"/>
      <c r="NEF54" s="1036"/>
      <c r="NEG54" s="989"/>
      <c r="NEH54" s="1036"/>
      <c r="NEI54" s="1036"/>
      <c r="NEJ54" s="1036"/>
      <c r="NEK54" s="1036"/>
      <c r="NEL54" s="1036"/>
      <c r="NEM54" s="1036"/>
      <c r="NEN54" s="1036"/>
      <c r="NEO54" s="1036"/>
      <c r="NEP54" s="1036"/>
      <c r="NEQ54" s="1036"/>
      <c r="NER54" s="1036"/>
      <c r="NES54" s="1036"/>
      <c r="NET54" s="1036"/>
      <c r="NEU54" s="1036"/>
      <c r="NEV54" s="1036"/>
      <c r="NEW54" s="989"/>
      <c r="NEX54" s="1036"/>
      <c r="NEY54" s="1036"/>
      <c r="NEZ54" s="1036"/>
      <c r="NFA54" s="1036"/>
      <c r="NFB54" s="1036"/>
      <c r="NFC54" s="1036"/>
      <c r="NFD54" s="1036"/>
      <c r="NFE54" s="1036"/>
      <c r="NFF54" s="1036"/>
      <c r="NFG54" s="1036"/>
      <c r="NFH54" s="1036"/>
      <c r="NFI54" s="1036"/>
      <c r="NFJ54" s="1036"/>
      <c r="NFK54" s="1036"/>
      <c r="NFL54" s="1036"/>
      <c r="NFM54" s="989"/>
      <c r="NFN54" s="1036"/>
      <c r="NFO54" s="1036"/>
      <c r="NFP54" s="1036"/>
      <c r="NFQ54" s="1036"/>
      <c r="NFR54" s="1036"/>
      <c r="NFS54" s="1036"/>
      <c r="NFT54" s="1036"/>
      <c r="NFU54" s="1036"/>
      <c r="NFV54" s="1036"/>
      <c r="NFW54" s="1036"/>
      <c r="NFX54" s="1036"/>
      <c r="NFY54" s="1036"/>
      <c r="NFZ54" s="1036"/>
      <c r="NGA54" s="1036"/>
      <c r="NGB54" s="1036"/>
      <c r="NGC54" s="989"/>
      <c r="NGD54" s="1036"/>
      <c r="NGE54" s="1036"/>
      <c r="NGF54" s="1036"/>
      <c r="NGG54" s="1036"/>
      <c r="NGH54" s="1036"/>
      <c r="NGI54" s="1036"/>
      <c r="NGJ54" s="1036"/>
      <c r="NGK54" s="1036"/>
      <c r="NGL54" s="1036"/>
      <c r="NGM54" s="1036"/>
      <c r="NGN54" s="1036"/>
      <c r="NGO54" s="1036"/>
      <c r="NGP54" s="1036"/>
      <c r="NGQ54" s="1036"/>
      <c r="NGR54" s="1036"/>
      <c r="NGS54" s="989"/>
      <c r="NGT54" s="1036"/>
      <c r="NGU54" s="1036"/>
      <c r="NGV54" s="1036"/>
      <c r="NGW54" s="1036"/>
      <c r="NGX54" s="1036"/>
      <c r="NGY54" s="1036"/>
      <c r="NGZ54" s="1036"/>
      <c r="NHA54" s="1036"/>
      <c r="NHB54" s="1036"/>
      <c r="NHC54" s="1036"/>
      <c r="NHD54" s="1036"/>
      <c r="NHE54" s="1036"/>
      <c r="NHF54" s="1036"/>
      <c r="NHG54" s="1036"/>
      <c r="NHH54" s="1036"/>
      <c r="NHI54" s="989"/>
      <c r="NHJ54" s="1036"/>
      <c r="NHK54" s="1036"/>
      <c r="NHL54" s="1036"/>
      <c r="NHM54" s="1036"/>
      <c r="NHN54" s="1036"/>
      <c r="NHO54" s="1036"/>
      <c r="NHP54" s="1036"/>
      <c r="NHQ54" s="1036"/>
      <c r="NHR54" s="1036"/>
      <c r="NHS54" s="1036"/>
      <c r="NHT54" s="1036"/>
      <c r="NHU54" s="1036"/>
      <c r="NHV54" s="1036"/>
      <c r="NHW54" s="1036"/>
      <c r="NHX54" s="1036"/>
      <c r="NHY54" s="989"/>
      <c r="NHZ54" s="1036"/>
      <c r="NIA54" s="1036"/>
      <c r="NIB54" s="1036"/>
      <c r="NIC54" s="1036"/>
      <c r="NID54" s="1036"/>
      <c r="NIE54" s="1036"/>
      <c r="NIF54" s="1036"/>
      <c r="NIG54" s="1036"/>
      <c r="NIH54" s="1036"/>
      <c r="NII54" s="1036"/>
      <c r="NIJ54" s="1036"/>
      <c r="NIK54" s="1036"/>
      <c r="NIL54" s="1036"/>
      <c r="NIM54" s="1036"/>
      <c r="NIN54" s="1036"/>
      <c r="NIO54" s="989"/>
      <c r="NIP54" s="1036"/>
      <c r="NIQ54" s="1036"/>
      <c r="NIR54" s="1036"/>
      <c r="NIS54" s="1036"/>
      <c r="NIT54" s="1036"/>
      <c r="NIU54" s="1036"/>
      <c r="NIV54" s="1036"/>
      <c r="NIW54" s="1036"/>
      <c r="NIX54" s="1036"/>
      <c r="NIY54" s="1036"/>
      <c r="NIZ54" s="1036"/>
      <c r="NJA54" s="1036"/>
      <c r="NJB54" s="1036"/>
      <c r="NJC54" s="1036"/>
      <c r="NJD54" s="1036"/>
      <c r="NJE54" s="989"/>
      <c r="NJF54" s="1036"/>
      <c r="NJG54" s="1036"/>
      <c r="NJH54" s="1036"/>
      <c r="NJI54" s="1036"/>
      <c r="NJJ54" s="1036"/>
      <c r="NJK54" s="1036"/>
      <c r="NJL54" s="1036"/>
      <c r="NJM54" s="1036"/>
      <c r="NJN54" s="1036"/>
      <c r="NJO54" s="1036"/>
      <c r="NJP54" s="1036"/>
      <c r="NJQ54" s="1036"/>
      <c r="NJR54" s="1036"/>
      <c r="NJS54" s="1036"/>
      <c r="NJT54" s="1036"/>
      <c r="NJU54" s="989"/>
      <c r="NJV54" s="1036"/>
      <c r="NJW54" s="1036"/>
      <c r="NJX54" s="1036"/>
      <c r="NJY54" s="1036"/>
      <c r="NJZ54" s="1036"/>
      <c r="NKA54" s="1036"/>
      <c r="NKB54" s="1036"/>
      <c r="NKC54" s="1036"/>
      <c r="NKD54" s="1036"/>
      <c r="NKE54" s="1036"/>
      <c r="NKF54" s="1036"/>
      <c r="NKG54" s="1036"/>
      <c r="NKH54" s="1036"/>
      <c r="NKI54" s="1036"/>
      <c r="NKJ54" s="1036"/>
      <c r="NKK54" s="989"/>
      <c r="NKL54" s="1036"/>
      <c r="NKM54" s="1036"/>
      <c r="NKN54" s="1036"/>
      <c r="NKO54" s="1036"/>
      <c r="NKP54" s="1036"/>
      <c r="NKQ54" s="1036"/>
      <c r="NKR54" s="1036"/>
      <c r="NKS54" s="1036"/>
      <c r="NKT54" s="1036"/>
      <c r="NKU54" s="1036"/>
      <c r="NKV54" s="1036"/>
      <c r="NKW54" s="1036"/>
      <c r="NKX54" s="1036"/>
      <c r="NKY54" s="1036"/>
      <c r="NKZ54" s="1036"/>
      <c r="NLA54" s="989"/>
      <c r="NLB54" s="1036"/>
      <c r="NLC54" s="1036"/>
      <c r="NLD54" s="1036"/>
      <c r="NLE54" s="1036"/>
      <c r="NLF54" s="1036"/>
      <c r="NLG54" s="1036"/>
      <c r="NLH54" s="1036"/>
      <c r="NLI54" s="1036"/>
      <c r="NLJ54" s="1036"/>
      <c r="NLK54" s="1036"/>
      <c r="NLL54" s="1036"/>
      <c r="NLM54" s="1036"/>
      <c r="NLN54" s="1036"/>
      <c r="NLO54" s="1036"/>
      <c r="NLP54" s="1036"/>
      <c r="NLQ54" s="989"/>
      <c r="NLR54" s="1036"/>
      <c r="NLS54" s="1036"/>
      <c r="NLT54" s="1036"/>
      <c r="NLU54" s="1036"/>
      <c r="NLV54" s="1036"/>
      <c r="NLW54" s="1036"/>
      <c r="NLX54" s="1036"/>
      <c r="NLY54" s="1036"/>
      <c r="NLZ54" s="1036"/>
      <c r="NMA54" s="1036"/>
      <c r="NMB54" s="1036"/>
      <c r="NMC54" s="1036"/>
      <c r="NMD54" s="1036"/>
      <c r="NME54" s="1036"/>
      <c r="NMF54" s="1036"/>
      <c r="NMG54" s="989"/>
      <c r="NMH54" s="1036"/>
      <c r="NMI54" s="1036"/>
      <c r="NMJ54" s="1036"/>
      <c r="NMK54" s="1036"/>
      <c r="NML54" s="1036"/>
      <c r="NMM54" s="1036"/>
      <c r="NMN54" s="1036"/>
      <c r="NMO54" s="1036"/>
      <c r="NMP54" s="1036"/>
      <c r="NMQ54" s="1036"/>
      <c r="NMR54" s="1036"/>
      <c r="NMS54" s="1036"/>
      <c r="NMT54" s="1036"/>
      <c r="NMU54" s="1036"/>
      <c r="NMV54" s="1036"/>
      <c r="NMW54" s="989"/>
      <c r="NMX54" s="1036"/>
      <c r="NMY54" s="1036"/>
      <c r="NMZ54" s="1036"/>
      <c r="NNA54" s="1036"/>
      <c r="NNB54" s="1036"/>
      <c r="NNC54" s="1036"/>
      <c r="NND54" s="1036"/>
      <c r="NNE54" s="1036"/>
      <c r="NNF54" s="1036"/>
      <c r="NNG54" s="1036"/>
      <c r="NNH54" s="1036"/>
      <c r="NNI54" s="1036"/>
      <c r="NNJ54" s="1036"/>
      <c r="NNK54" s="1036"/>
      <c r="NNL54" s="1036"/>
      <c r="NNM54" s="989"/>
      <c r="NNN54" s="1036"/>
      <c r="NNO54" s="1036"/>
      <c r="NNP54" s="1036"/>
      <c r="NNQ54" s="1036"/>
      <c r="NNR54" s="1036"/>
      <c r="NNS54" s="1036"/>
      <c r="NNT54" s="1036"/>
      <c r="NNU54" s="1036"/>
      <c r="NNV54" s="1036"/>
      <c r="NNW54" s="1036"/>
      <c r="NNX54" s="1036"/>
      <c r="NNY54" s="1036"/>
      <c r="NNZ54" s="1036"/>
      <c r="NOA54" s="1036"/>
      <c r="NOB54" s="1036"/>
      <c r="NOC54" s="989"/>
      <c r="NOD54" s="1036"/>
      <c r="NOE54" s="1036"/>
      <c r="NOF54" s="1036"/>
      <c r="NOG54" s="1036"/>
      <c r="NOH54" s="1036"/>
      <c r="NOI54" s="1036"/>
      <c r="NOJ54" s="1036"/>
      <c r="NOK54" s="1036"/>
      <c r="NOL54" s="1036"/>
      <c r="NOM54" s="1036"/>
      <c r="NON54" s="1036"/>
      <c r="NOO54" s="1036"/>
      <c r="NOP54" s="1036"/>
      <c r="NOQ54" s="1036"/>
      <c r="NOR54" s="1036"/>
      <c r="NOS54" s="989"/>
      <c r="NOT54" s="1036"/>
      <c r="NOU54" s="1036"/>
      <c r="NOV54" s="1036"/>
      <c r="NOW54" s="1036"/>
      <c r="NOX54" s="1036"/>
      <c r="NOY54" s="1036"/>
      <c r="NOZ54" s="1036"/>
      <c r="NPA54" s="1036"/>
      <c r="NPB54" s="1036"/>
      <c r="NPC54" s="1036"/>
      <c r="NPD54" s="1036"/>
      <c r="NPE54" s="1036"/>
      <c r="NPF54" s="1036"/>
      <c r="NPG54" s="1036"/>
      <c r="NPH54" s="1036"/>
      <c r="NPI54" s="989"/>
      <c r="NPJ54" s="1036"/>
      <c r="NPK54" s="1036"/>
      <c r="NPL54" s="1036"/>
      <c r="NPM54" s="1036"/>
      <c r="NPN54" s="1036"/>
      <c r="NPO54" s="1036"/>
      <c r="NPP54" s="1036"/>
      <c r="NPQ54" s="1036"/>
      <c r="NPR54" s="1036"/>
      <c r="NPS54" s="1036"/>
      <c r="NPT54" s="1036"/>
      <c r="NPU54" s="1036"/>
      <c r="NPV54" s="1036"/>
      <c r="NPW54" s="1036"/>
      <c r="NPX54" s="1036"/>
      <c r="NPY54" s="989"/>
      <c r="NPZ54" s="1036"/>
      <c r="NQA54" s="1036"/>
      <c r="NQB54" s="1036"/>
      <c r="NQC54" s="1036"/>
      <c r="NQD54" s="1036"/>
      <c r="NQE54" s="1036"/>
      <c r="NQF54" s="1036"/>
      <c r="NQG54" s="1036"/>
      <c r="NQH54" s="1036"/>
      <c r="NQI54" s="1036"/>
      <c r="NQJ54" s="1036"/>
      <c r="NQK54" s="1036"/>
      <c r="NQL54" s="1036"/>
      <c r="NQM54" s="1036"/>
      <c r="NQN54" s="1036"/>
      <c r="NQO54" s="989"/>
      <c r="NQP54" s="1036"/>
      <c r="NQQ54" s="1036"/>
      <c r="NQR54" s="1036"/>
      <c r="NQS54" s="1036"/>
      <c r="NQT54" s="1036"/>
      <c r="NQU54" s="1036"/>
      <c r="NQV54" s="1036"/>
      <c r="NQW54" s="1036"/>
      <c r="NQX54" s="1036"/>
      <c r="NQY54" s="1036"/>
      <c r="NQZ54" s="1036"/>
      <c r="NRA54" s="1036"/>
      <c r="NRB54" s="1036"/>
      <c r="NRC54" s="1036"/>
      <c r="NRD54" s="1036"/>
      <c r="NRE54" s="989"/>
      <c r="NRF54" s="1036"/>
      <c r="NRG54" s="1036"/>
      <c r="NRH54" s="1036"/>
      <c r="NRI54" s="1036"/>
      <c r="NRJ54" s="1036"/>
      <c r="NRK54" s="1036"/>
      <c r="NRL54" s="1036"/>
      <c r="NRM54" s="1036"/>
      <c r="NRN54" s="1036"/>
      <c r="NRO54" s="1036"/>
      <c r="NRP54" s="1036"/>
      <c r="NRQ54" s="1036"/>
      <c r="NRR54" s="1036"/>
      <c r="NRS54" s="1036"/>
      <c r="NRT54" s="1036"/>
      <c r="NRU54" s="989"/>
      <c r="NRV54" s="1036"/>
      <c r="NRW54" s="1036"/>
      <c r="NRX54" s="1036"/>
      <c r="NRY54" s="1036"/>
      <c r="NRZ54" s="1036"/>
      <c r="NSA54" s="1036"/>
      <c r="NSB54" s="1036"/>
      <c r="NSC54" s="1036"/>
      <c r="NSD54" s="1036"/>
      <c r="NSE54" s="1036"/>
      <c r="NSF54" s="1036"/>
      <c r="NSG54" s="1036"/>
      <c r="NSH54" s="1036"/>
      <c r="NSI54" s="1036"/>
      <c r="NSJ54" s="1036"/>
      <c r="NSK54" s="989"/>
      <c r="NSL54" s="1036"/>
      <c r="NSM54" s="1036"/>
      <c r="NSN54" s="1036"/>
      <c r="NSO54" s="1036"/>
      <c r="NSP54" s="1036"/>
      <c r="NSQ54" s="1036"/>
      <c r="NSR54" s="1036"/>
      <c r="NSS54" s="1036"/>
      <c r="NST54" s="1036"/>
      <c r="NSU54" s="1036"/>
      <c r="NSV54" s="1036"/>
      <c r="NSW54" s="1036"/>
      <c r="NSX54" s="1036"/>
      <c r="NSY54" s="1036"/>
      <c r="NSZ54" s="1036"/>
      <c r="NTA54" s="989"/>
      <c r="NTB54" s="1036"/>
      <c r="NTC54" s="1036"/>
      <c r="NTD54" s="1036"/>
      <c r="NTE54" s="1036"/>
      <c r="NTF54" s="1036"/>
      <c r="NTG54" s="1036"/>
      <c r="NTH54" s="1036"/>
      <c r="NTI54" s="1036"/>
      <c r="NTJ54" s="1036"/>
      <c r="NTK54" s="1036"/>
      <c r="NTL54" s="1036"/>
      <c r="NTM54" s="1036"/>
      <c r="NTN54" s="1036"/>
      <c r="NTO54" s="1036"/>
      <c r="NTP54" s="1036"/>
      <c r="NTQ54" s="989"/>
      <c r="NTR54" s="1036"/>
      <c r="NTS54" s="1036"/>
      <c r="NTT54" s="1036"/>
      <c r="NTU54" s="1036"/>
      <c r="NTV54" s="1036"/>
      <c r="NTW54" s="1036"/>
      <c r="NTX54" s="1036"/>
      <c r="NTY54" s="1036"/>
      <c r="NTZ54" s="1036"/>
      <c r="NUA54" s="1036"/>
      <c r="NUB54" s="1036"/>
      <c r="NUC54" s="1036"/>
      <c r="NUD54" s="1036"/>
      <c r="NUE54" s="1036"/>
      <c r="NUF54" s="1036"/>
      <c r="NUG54" s="989"/>
      <c r="NUH54" s="1036"/>
      <c r="NUI54" s="1036"/>
      <c r="NUJ54" s="1036"/>
      <c r="NUK54" s="1036"/>
      <c r="NUL54" s="1036"/>
      <c r="NUM54" s="1036"/>
      <c r="NUN54" s="1036"/>
      <c r="NUO54" s="1036"/>
      <c r="NUP54" s="1036"/>
      <c r="NUQ54" s="1036"/>
      <c r="NUR54" s="1036"/>
      <c r="NUS54" s="1036"/>
      <c r="NUT54" s="1036"/>
      <c r="NUU54" s="1036"/>
      <c r="NUV54" s="1036"/>
      <c r="NUW54" s="989"/>
      <c r="NUX54" s="1036"/>
      <c r="NUY54" s="1036"/>
      <c r="NUZ54" s="1036"/>
      <c r="NVA54" s="1036"/>
      <c r="NVB54" s="1036"/>
      <c r="NVC54" s="1036"/>
      <c r="NVD54" s="1036"/>
      <c r="NVE54" s="1036"/>
      <c r="NVF54" s="1036"/>
      <c r="NVG54" s="1036"/>
      <c r="NVH54" s="1036"/>
      <c r="NVI54" s="1036"/>
      <c r="NVJ54" s="1036"/>
      <c r="NVK54" s="1036"/>
      <c r="NVL54" s="1036"/>
      <c r="NVM54" s="989"/>
      <c r="NVN54" s="1036"/>
      <c r="NVO54" s="1036"/>
      <c r="NVP54" s="1036"/>
      <c r="NVQ54" s="1036"/>
      <c r="NVR54" s="1036"/>
      <c r="NVS54" s="1036"/>
      <c r="NVT54" s="1036"/>
      <c r="NVU54" s="1036"/>
      <c r="NVV54" s="1036"/>
      <c r="NVW54" s="1036"/>
      <c r="NVX54" s="1036"/>
      <c r="NVY54" s="1036"/>
      <c r="NVZ54" s="1036"/>
      <c r="NWA54" s="1036"/>
      <c r="NWB54" s="1036"/>
      <c r="NWC54" s="989"/>
      <c r="NWD54" s="1036"/>
      <c r="NWE54" s="1036"/>
      <c r="NWF54" s="1036"/>
      <c r="NWG54" s="1036"/>
      <c r="NWH54" s="1036"/>
      <c r="NWI54" s="1036"/>
      <c r="NWJ54" s="1036"/>
      <c r="NWK54" s="1036"/>
      <c r="NWL54" s="1036"/>
      <c r="NWM54" s="1036"/>
      <c r="NWN54" s="1036"/>
      <c r="NWO54" s="1036"/>
      <c r="NWP54" s="1036"/>
      <c r="NWQ54" s="1036"/>
      <c r="NWR54" s="1036"/>
      <c r="NWS54" s="989"/>
      <c r="NWT54" s="1036"/>
      <c r="NWU54" s="1036"/>
      <c r="NWV54" s="1036"/>
      <c r="NWW54" s="1036"/>
      <c r="NWX54" s="1036"/>
      <c r="NWY54" s="1036"/>
      <c r="NWZ54" s="1036"/>
      <c r="NXA54" s="1036"/>
      <c r="NXB54" s="1036"/>
      <c r="NXC54" s="1036"/>
      <c r="NXD54" s="1036"/>
      <c r="NXE54" s="1036"/>
      <c r="NXF54" s="1036"/>
      <c r="NXG54" s="1036"/>
      <c r="NXH54" s="1036"/>
      <c r="NXI54" s="989"/>
      <c r="NXJ54" s="1036"/>
      <c r="NXK54" s="1036"/>
      <c r="NXL54" s="1036"/>
      <c r="NXM54" s="1036"/>
      <c r="NXN54" s="1036"/>
      <c r="NXO54" s="1036"/>
      <c r="NXP54" s="1036"/>
      <c r="NXQ54" s="1036"/>
      <c r="NXR54" s="1036"/>
      <c r="NXS54" s="1036"/>
      <c r="NXT54" s="1036"/>
      <c r="NXU54" s="1036"/>
      <c r="NXV54" s="1036"/>
      <c r="NXW54" s="1036"/>
      <c r="NXX54" s="1036"/>
      <c r="NXY54" s="989"/>
      <c r="NXZ54" s="1036"/>
      <c r="NYA54" s="1036"/>
      <c r="NYB54" s="1036"/>
      <c r="NYC54" s="1036"/>
      <c r="NYD54" s="1036"/>
      <c r="NYE54" s="1036"/>
      <c r="NYF54" s="1036"/>
      <c r="NYG54" s="1036"/>
      <c r="NYH54" s="1036"/>
      <c r="NYI54" s="1036"/>
      <c r="NYJ54" s="1036"/>
      <c r="NYK54" s="1036"/>
      <c r="NYL54" s="1036"/>
      <c r="NYM54" s="1036"/>
      <c r="NYN54" s="1036"/>
      <c r="NYO54" s="989"/>
      <c r="NYP54" s="1036"/>
      <c r="NYQ54" s="1036"/>
      <c r="NYR54" s="1036"/>
      <c r="NYS54" s="1036"/>
      <c r="NYT54" s="1036"/>
      <c r="NYU54" s="1036"/>
      <c r="NYV54" s="1036"/>
      <c r="NYW54" s="1036"/>
      <c r="NYX54" s="1036"/>
      <c r="NYY54" s="1036"/>
      <c r="NYZ54" s="1036"/>
      <c r="NZA54" s="1036"/>
      <c r="NZB54" s="1036"/>
      <c r="NZC54" s="1036"/>
      <c r="NZD54" s="1036"/>
      <c r="NZE54" s="989"/>
      <c r="NZF54" s="1036"/>
      <c r="NZG54" s="1036"/>
      <c r="NZH54" s="1036"/>
      <c r="NZI54" s="1036"/>
      <c r="NZJ54" s="1036"/>
      <c r="NZK54" s="1036"/>
      <c r="NZL54" s="1036"/>
      <c r="NZM54" s="1036"/>
      <c r="NZN54" s="1036"/>
      <c r="NZO54" s="1036"/>
      <c r="NZP54" s="1036"/>
      <c r="NZQ54" s="1036"/>
      <c r="NZR54" s="1036"/>
      <c r="NZS54" s="1036"/>
      <c r="NZT54" s="1036"/>
      <c r="NZU54" s="989"/>
      <c r="NZV54" s="1036"/>
      <c r="NZW54" s="1036"/>
      <c r="NZX54" s="1036"/>
      <c r="NZY54" s="1036"/>
      <c r="NZZ54" s="1036"/>
      <c r="OAA54" s="1036"/>
      <c r="OAB54" s="1036"/>
      <c r="OAC54" s="1036"/>
      <c r="OAD54" s="1036"/>
      <c r="OAE54" s="1036"/>
      <c r="OAF54" s="1036"/>
      <c r="OAG54" s="1036"/>
      <c r="OAH54" s="1036"/>
      <c r="OAI54" s="1036"/>
      <c r="OAJ54" s="1036"/>
      <c r="OAK54" s="989"/>
      <c r="OAL54" s="1036"/>
      <c r="OAM54" s="1036"/>
      <c r="OAN54" s="1036"/>
      <c r="OAO54" s="1036"/>
      <c r="OAP54" s="1036"/>
      <c r="OAQ54" s="1036"/>
      <c r="OAR54" s="1036"/>
      <c r="OAS54" s="1036"/>
      <c r="OAT54" s="1036"/>
      <c r="OAU54" s="1036"/>
      <c r="OAV54" s="1036"/>
      <c r="OAW54" s="1036"/>
      <c r="OAX54" s="1036"/>
      <c r="OAY54" s="1036"/>
      <c r="OAZ54" s="1036"/>
      <c r="OBA54" s="989"/>
      <c r="OBB54" s="1036"/>
      <c r="OBC54" s="1036"/>
      <c r="OBD54" s="1036"/>
      <c r="OBE54" s="1036"/>
      <c r="OBF54" s="1036"/>
      <c r="OBG54" s="1036"/>
      <c r="OBH54" s="1036"/>
      <c r="OBI54" s="1036"/>
      <c r="OBJ54" s="1036"/>
      <c r="OBK54" s="1036"/>
      <c r="OBL54" s="1036"/>
      <c r="OBM54" s="1036"/>
      <c r="OBN54" s="1036"/>
      <c r="OBO54" s="1036"/>
      <c r="OBP54" s="1036"/>
      <c r="OBQ54" s="989"/>
      <c r="OBR54" s="1036"/>
      <c r="OBS54" s="1036"/>
      <c r="OBT54" s="1036"/>
      <c r="OBU54" s="1036"/>
      <c r="OBV54" s="1036"/>
      <c r="OBW54" s="1036"/>
      <c r="OBX54" s="1036"/>
      <c r="OBY54" s="1036"/>
      <c r="OBZ54" s="1036"/>
      <c r="OCA54" s="1036"/>
      <c r="OCB54" s="1036"/>
      <c r="OCC54" s="1036"/>
      <c r="OCD54" s="1036"/>
      <c r="OCE54" s="1036"/>
      <c r="OCF54" s="1036"/>
      <c r="OCG54" s="989"/>
      <c r="OCH54" s="1036"/>
      <c r="OCI54" s="1036"/>
      <c r="OCJ54" s="1036"/>
      <c r="OCK54" s="1036"/>
      <c r="OCL54" s="1036"/>
      <c r="OCM54" s="1036"/>
      <c r="OCN54" s="1036"/>
      <c r="OCO54" s="1036"/>
      <c r="OCP54" s="1036"/>
      <c r="OCQ54" s="1036"/>
      <c r="OCR54" s="1036"/>
      <c r="OCS54" s="1036"/>
      <c r="OCT54" s="1036"/>
      <c r="OCU54" s="1036"/>
      <c r="OCV54" s="1036"/>
      <c r="OCW54" s="989"/>
      <c r="OCX54" s="1036"/>
      <c r="OCY54" s="1036"/>
      <c r="OCZ54" s="1036"/>
      <c r="ODA54" s="1036"/>
      <c r="ODB54" s="1036"/>
      <c r="ODC54" s="1036"/>
      <c r="ODD54" s="1036"/>
      <c r="ODE54" s="1036"/>
      <c r="ODF54" s="1036"/>
      <c r="ODG54" s="1036"/>
      <c r="ODH54" s="1036"/>
      <c r="ODI54" s="1036"/>
      <c r="ODJ54" s="1036"/>
      <c r="ODK54" s="1036"/>
      <c r="ODL54" s="1036"/>
      <c r="ODM54" s="989"/>
      <c r="ODN54" s="1036"/>
      <c r="ODO54" s="1036"/>
      <c r="ODP54" s="1036"/>
      <c r="ODQ54" s="1036"/>
      <c r="ODR54" s="1036"/>
      <c r="ODS54" s="1036"/>
      <c r="ODT54" s="1036"/>
      <c r="ODU54" s="1036"/>
      <c r="ODV54" s="1036"/>
      <c r="ODW54" s="1036"/>
      <c r="ODX54" s="1036"/>
      <c r="ODY54" s="1036"/>
      <c r="ODZ54" s="1036"/>
      <c r="OEA54" s="1036"/>
      <c r="OEB54" s="1036"/>
      <c r="OEC54" s="989"/>
      <c r="OED54" s="1036"/>
      <c r="OEE54" s="1036"/>
      <c r="OEF54" s="1036"/>
      <c r="OEG54" s="1036"/>
      <c r="OEH54" s="1036"/>
      <c r="OEI54" s="1036"/>
      <c r="OEJ54" s="1036"/>
      <c r="OEK54" s="1036"/>
      <c r="OEL54" s="1036"/>
      <c r="OEM54" s="1036"/>
      <c r="OEN54" s="1036"/>
      <c r="OEO54" s="1036"/>
      <c r="OEP54" s="1036"/>
      <c r="OEQ54" s="1036"/>
      <c r="OER54" s="1036"/>
      <c r="OES54" s="989"/>
      <c r="OET54" s="1036"/>
      <c r="OEU54" s="1036"/>
      <c r="OEV54" s="1036"/>
      <c r="OEW54" s="1036"/>
      <c r="OEX54" s="1036"/>
      <c r="OEY54" s="1036"/>
      <c r="OEZ54" s="1036"/>
      <c r="OFA54" s="1036"/>
      <c r="OFB54" s="1036"/>
      <c r="OFC54" s="1036"/>
      <c r="OFD54" s="1036"/>
      <c r="OFE54" s="1036"/>
      <c r="OFF54" s="1036"/>
      <c r="OFG54" s="1036"/>
      <c r="OFH54" s="1036"/>
      <c r="OFI54" s="989"/>
      <c r="OFJ54" s="1036"/>
      <c r="OFK54" s="1036"/>
      <c r="OFL54" s="1036"/>
      <c r="OFM54" s="1036"/>
      <c r="OFN54" s="1036"/>
      <c r="OFO54" s="1036"/>
      <c r="OFP54" s="1036"/>
      <c r="OFQ54" s="1036"/>
      <c r="OFR54" s="1036"/>
      <c r="OFS54" s="1036"/>
      <c r="OFT54" s="1036"/>
      <c r="OFU54" s="1036"/>
      <c r="OFV54" s="1036"/>
      <c r="OFW54" s="1036"/>
      <c r="OFX54" s="1036"/>
      <c r="OFY54" s="989"/>
      <c r="OFZ54" s="1036"/>
      <c r="OGA54" s="1036"/>
      <c r="OGB54" s="1036"/>
      <c r="OGC54" s="1036"/>
      <c r="OGD54" s="1036"/>
      <c r="OGE54" s="1036"/>
      <c r="OGF54" s="1036"/>
      <c r="OGG54" s="1036"/>
      <c r="OGH54" s="1036"/>
      <c r="OGI54" s="1036"/>
      <c r="OGJ54" s="1036"/>
      <c r="OGK54" s="1036"/>
      <c r="OGL54" s="1036"/>
      <c r="OGM54" s="1036"/>
      <c r="OGN54" s="1036"/>
      <c r="OGO54" s="989"/>
      <c r="OGP54" s="1036"/>
      <c r="OGQ54" s="1036"/>
      <c r="OGR54" s="1036"/>
      <c r="OGS54" s="1036"/>
      <c r="OGT54" s="1036"/>
      <c r="OGU54" s="1036"/>
      <c r="OGV54" s="1036"/>
      <c r="OGW54" s="1036"/>
      <c r="OGX54" s="1036"/>
      <c r="OGY54" s="1036"/>
      <c r="OGZ54" s="1036"/>
      <c r="OHA54" s="1036"/>
      <c r="OHB54" s="1036"/>
      <c r="OHC54" s="1036"/>
      <c r="OHD54" s="1036"/>
      <c r="OHE54" s="989"/>
      <c r="OHF54" s="1036"/>
      <c r="OHG54" s="1036"/>
      <c r="OHH54" s="1036"/>
      <c r="OHI54" s="1036"/>
      <c r="OHJ54" s="1036"/>
      <c r="OHK54" s="1036"/>
      <c r="OHL54" s="1036"/>
      <c r="OHM54" s="1036"/>
      <c r="OHN54" s="1036"/>
      <c r="OHO54" s="1036"/>
      <c r="OHP54" s="1036"/>
      <c r="OHQ54" s="1036"/>
      <c r="OHR54" s="1036"/>
      <c r="OHS54" s="1036"/>
      <c r="OHT54" s="1036"/>
      <c r="OHU54" s="989"/>
      <c r="OHV54" s="1036"/>
      <c r="OHW54" s="1036"/>
      <c r="OHX54" s="1036"/>
      <c r="OHY54" s="1036"/>
      <c r="OHZ54" s="1036"/>
      <c r="OIA54" s="1036"/>
      <c r="OIB54" s="1036"/>
      <c r="OIC54" s="1036"/>
      <c r="OID54" s="1036"/>
      <c r="OIE54" s="1036"/>
      <c r="OIF54" s="1036"/>
      <c r="OIG54" s="1036"/>
      <c r="OIH54" s="1036"/>
      <c r="OII54" s="1036"/>
      <c r="OIJ54" s="1036"/>
      <c r="OIK54" s="989"/>
      <c r="OIL54" s="1036"/>
      <c r="OIM54" s="1036"/>
      <c r="OIN54" s="1036"/>
      <c r="OIO54" s="1036"/>
      <c r="OIP54" s="1036"/>
      <c r="OIQ54" s="1036"/>
      <c r="OIR54" s="1036"/>
      <c r="OIS54" s="1036"/>
      <c r="OIT54" s="1036"/>
      <c r="OIU54" s="1036"/>
      <c r="OIV54" s="1036"/>
      <c r="OIW54" s="1036"/>
      <c r="OIX54" s="1036"/>
      <c r="OIY54" s="1036"/>
      <c r="OIZ54" s="1036"/>
      <c r="OJA54" s="989"/>
      <c r="OJB54" s="1036"/>
      <c r="OJC54" s="1036"/>
      <c r="OJD54" s="1036"/>
      <c r="OJE54" s="1036"/>
      <c r="OJF54" s="1036"/>
      <c r="OJG54" s="1036"/>
      <c r="OJH54" s="1036"/>
      <c r="OJI54" s="1036"/>
      <c r="OJJ54" s="1036"/>
      <c r="OJK54" s="1036"/>
      <c r="OJL54" s="1036"/>
      <c r="OJM54" s="1036"/>
      <c r="OJN54" s="1036"/>
      <c r="OJO54" s="1036"/>
      <c r="OJP54" s="1036"/>
      <c r="OJQ54" s="989"/>
      <c r="OJR54" s="1036"/>
      <c r="OJS54" s="1036"/>
      <c r="OJT54" s="1036"/>
      <c r="OJU54" s="1036"/>
      <c r="OJV54" s="1036"/>
      <c r="OJW54" s="1036"/>
      <c r="OJX54" s="1036"/>
      <c r="OJY54" s="1036"/>
      <c r="OJZ54" s="1036"/>
      <c r="OKA54" s="1036"/>
      <c r="OKB54" s="1036"/>
      <c r="OKC54" s="1036"/>
      <c r="OKD54" s="1036"/>
      <c r="OKE54" s="1036"/>
      <c r="OKF54" s="1036"/>
      <c r="OKG54" s="989"/>
      <c r="OKH54" s="1036"/>
      <c r="OKI54" s="1036"/>
      <c r="OKJ54" s="1036"/>
      <c r="OKK54" s="1036"/>
      <c r="OKL54" s="1036"/>
      <c r="OKM54" s="1036"/>
      <c r="OKN54" s="1036"/>
      <c r="OKO54" s="1036"/>
      <c r="OKP54" s="1036"/>
      <c r="OKQ54" s="1036"/>
      <c r="OKR54" s="1036"/>
      <c r="OKS54" s="1036"/>
      <c r="OKT54" s="1036"/>
      <c r="OKU54" s="1036"/>
      <c r="OKV54" s="1036"/>
      <c r="OKW54" s="989"/>
      <c r="OKX54" s="1036"/>
      <c r="OKY54" s="1036"/>
      <c r="OKZ54" s="1036"/>
      <c r="OLA54" s="1036"/>
      <c r="OLB54" s="1036"/>
      <c r="OLC54" s="1036"/>
      <c r="OLD54" s="1036"/>
      <c r="OLE54" s="1036"/>
      <c r="OLF54" s="1036"/>
      <c r="OLG54" s="1036"/>
      <c r="OLH54" s="1036"/>
      <c r="OLI54" s="1036"/>
      <c r="OLJ54" s="1036"/>
      <c r="OLK54" s="1036"/>
      <c r="OLL54" s="1036"/>
      <c r="OLM54" s="989"/>
      <c r="OLN54" s="1036"/>
      <c r="OLO54" s="1036"/>
      <c r="OLP54" s="1036"/>
      <c r="OLQ54" s="1036"/>
      <c r="OLR54" s="1036"/>
      <c r="OLS54" s="1036"/>
      <c r="OLT54" s="1036"/>
      <c r="OLU54" s="1036"/>
      <c r="OLV54" s="1036"/>
      <c r="OLW54" s="1036"/>
      <c r="OLX54" s="1036"/>
      <c r="OLY54" s="1036"/>
      <c r="OLZ54" s="1036"/>
      <c r="OMA54" s="1036"/>
      <c r="OMB54" s="1036"/>
      <c r="OMC54" s="989"/>
      <c r="OMD54" s="1036"/>
      <c r="OME54" s="1036"/>
      <c r="OMF54" s="1036"/>
      <c r="OMG54" s="1036"/>
      <c r="OMH54" s="1036"/>
      <c r="OMI54" s="1036"/>
      <c r="OMJ54" s="1036"/>
      <c r="OMK54" s="1036"/>
      <c r="OML54" s="1036"/>
      <c r="OMM54" s="1036"/>
      <c r="OMN54" s="1036"/>
      <c r="OMO54" s="1036"/>
      <c r="OMP54" s="1036"/>
      <c r="OMQ54" s="1036"/>
      <c r="OMR54" s="1036"/>
      <c r="OMS54" s="989"/>
      <c r="OMT54" s="1036"/>
      <c r="OMU54" s="1036"/>
      <c r="OMV54" s="1036"/>
      <c r="OMW54" s="1036"/>
      <c r="OMX54" s="1036"/>
      <c r="OMY54" s="1036"/>
      <c r="OMZ54" s="1036"/>
      <c r="ONA54" s="1036"/>
      <c r="ONB54" s="1036"/>
      <c r="ONC54" s="1036"/>
      <c r="OND54" s="1036"/>
      <c r="ONE54" s="1036"/>
      <c r="ONF54" s="1036"/>
      <c r="ONG54" s="1036"/>
      <c r="ONH54" s="1036"/>
      <c r="ONI54" s="989"/>
      <c r="ONJ54" s="1036"/>
      <c r="ONK54" s="1036"/>
      <c r="ONL54" s="1036"/>
      <c r="ONM54" s="1036"/>
      <c r="ONN54" s="1036"/>
      <c r="ONO54" s="1036"/>
      <c r="ONP54" s="1036"/>
      <c r="ONQ54" s="1036"/>
      <c r="ONR54" s="1036"/>
      <c r="ONS54" s="1036"/>
      <c r="ONT54" s="1036"/>
      <c r="ONU54" s="1036"/>
      <c r="ONV54" s="1036"/>
      <c r="ONW54" s="1036"/>
      <c r="ONX54" s="1036"/>
      <c r="ONY54" s="989"/>
      <c r="ONZ54" s="1036"/>
      <c r="OOA54" s="1036"/>
      <c r="OOB54" s="1036"/>
      <c r="OOC54" s="1036"/>
      <c r="OOD54" s="1036"/>
      <c r="OOE54" s="1036"/>
      <c r="OOF54" s="1036"/>
      <c r="OOG54" s="1036"/>
      <c r="OOH54" s="1036"/>
      <c r="OOI54" s="1036"/>
      <c r="OOJ54" s="1036"/>
      <c r="OOK54" s="1036"/>
      <c r="OOL54" s="1036"/>
      <c r="OOM54" s="1036"/>
      <c r="OON54" s="1036"/>
      <c r="OOO54" s="989"/>
      <c r="OOP54" s="1036"/>
      <c r="OOQ54" s="1036"/>
      <c r="OOR54" s="1036"/>
      <c r="OOS54" s="1036"/>
      <c r="OOT54" s="1036"/>
      <c r="OOU54" s="1036"/>
      <c r="OOV54" s="1036"/>
      <c r="OOW54" s="1036"/>
      <c r="OOX54" s="1036"/>
      <c r="OOY54" s="1036"/>
      <c r="OOZ54" s="1036"/>
      <c r="OPA54" s="1036"/>
      <c r="OPB54" s="1036"/>
      <c r="OPC54" s="1036"/>
      <c r="OPD54" s="1036"/>
      <c r="OPE54" s="989"/>
      <c r="OPF54" s="1036"/>
      <c r="OPG54" s="1036"/>
      <c r="OPH54" s="1036"/>
      <c r="OPI54" s="1036"/>
      <c r="OPJ54" s="1036"/>
      <c r="OPK54" s="1036"/>
      <c r="OPL54" s="1036"/>
      <c r="OPM54" s="1036"/>
      <c r="OPN54" s="1036"/>
      <c r="OPO54" s="1036"/>
      <c r="OPP54" s="1036"/>
      <c r="OPQ54" s="1036"/>
      <c r="OPR54" s="1036"/>
      <c r="OPS54" s="1036"/>
      <c r="OPT54" s="1036"/>
      <c r="OPU54" s="989"/>
      <c r="OPV54" s="1036"/>
      <c r="OPW54" s="1036"/>
      <c r="OPX54" s="1036"/>
      <c r="OPY54" s="1036"/>
      <c r="OPZ54" s="1036"/>
      <c r="OQA54" s="1036"/>
      <c r="OQB54" s="1036"/>
      <c r="OQC54" s="1036"/>
      <c r="OQD54" s="1036"/>
      <c r="OQE54" s="1036"/>
      <c r="OQF54" s="1036"/>
      <c r="OQG54" s="1036"/>
      <c r="OQH54" s="1036"/>
      <c r="OQI54" s="1036"/>
      <c r="OQJ54" s="1036"/>
      <c r="OQK54" s="989"/>
      <c r="OQL54" s="1036"/>
      <c r="OQM54" s="1036"/>
      <c r="OQN54" s="1036"/>
      <c r="OQO54" s="1036"/>
      <c r="OQP54" s="1036"/>
      <c r="OQQ54" s="1036"/>
      <c r="OQR54" s="1036"/>
      <c r="OQS54" s="1036"/>
      <c r="OQT54" s="1036"/>
      <c r="OQU54" s="1036"/>
      <c r="OQV54" s="1036"/>
      <c r="OQW54" s="1036"/>
      <c r="OQX54" s="1036"/>
      <c r="OQY54" s="1036"/>
      <c r="OQZ54" s="1036"/>
      <c r="ORA54" s="989"/>
      <c r="ORB54" s="1036"/>
      <c r="ORC54" s="1036"/>
      <c r="ORD54" s="1036"/>
      <c r="ORE54" s="1036"/>
      <c r="ORF54" s="1036"/>
      <c r="ORG54" s="1036"/>
      <c r="ORH54" s="1036"/>
      <c r="ORI54" s="1036"/>
      <c r="ORJ54" s="1036"/>
      <c r="ORK54" s="1036"/>
      <c r="ORL54" s="1036"/>
      <c r="ORM54" s="1036"/>
      <c r="ORN54" s="1036"/>
      <c r="ORO54" s="1036"/>
      <c r="ORP54" s="1036"/>
      <c r="ORQ54" s="989"/>
      <c r="ORR54" s="1036"/>
      <c r="ORS54" s="1036"/>
      <c r="ORT54" s="1036"/>
      <c r="ORU54" s="1036"/>
      <c r="ORV54" s="1036"/>
      <c r="ORW54" s="1036"/>
      <c r="ORX54" s="1036"/>
      <c r="ORY54" s="1036"/>
      <c r="ORZ54" s="1036"/>
      <c r="OSA54" s="1036"/>
      <c r="OSB54" s="1036"/>
      <c r="OSC54" s="1036"/>
      <c r="OSD54" s="1036"/>
      <c r="OSE54" s="1036"/>
      <c r="OSF54" s="1036"/>
      <c r="OSG54" s="989"/>
      <c r="OSH54" s="1036"/>
      <c r="OSI54" s="1036"/>
      <c r="OSJ54" s="1036"/>
      <c r="OSK54" s="1036"/>
      <c r="OSL54" s="1036"/>
      <c r="OSM54" s="1036"/>
      <c r="OSN54" s="1036"/>
      <c r="OSO54" s="1036"/>
      <c r="OSP54" s="1036"/>
      <c r="OSQ54" s="1036"/>
      <c r="OSR54" s="1036"/>
      <c r="OSS54" s="1036"/>
      <c r="OST54" s="1036"/>
      <c r="OSU54" s="1036"/>
      <c r="OSV54" s="1036"/>
      <c r="OSW54" s="989"/>
      <c r="OSX54" s="1036"/>
      <c r="OSY54" s="1036"/>
      <c r="OSZ54" s="1036"/>
      <c r="OTA54" s="1036"/>
      <c r="OTB54" s="1036"/>
      <c r="OTC54" s="1036"/>
      <c r="OTD54" s="1036"/>
      <c r="OTE54" s="1036"/>
      <c r="OTF54" s="1036"/>
      <c r="OTG54" s="1036"/>
      <c r="OTH54" s="1036"/>
      <c r="OTI54" s="1036"/>
      <c r="OTJ54" s="1036"/>
      <c r="OTK54" s="1036"/>
      <c r="OTL54" s="1036"/>
      <c r="OTM54" s="989"/>
      <c r="OTN54" s="1036"/>
      <c r="OTO54" s="1036"/>
      <c r="OTP54" s="1036"/>
      <c r="OTQ54" s="1036"/>
      <c r="OTR54" s="1036"/>
      <c r="OTS54" s="1036"/>
      <c r="OTT54" s="1036"/>
      <c r="OTU54" s="1036"/>
      <c r="OTV54" s="1036"/>
      <c r="OTW54" s="1036"/>
      <c r="OTX54" s="1036"/>
      <c r="OTY54" s="1036"/>
      <c r="OTZ54" s="1036"/>
      <c r="OUA54" s="1036"/>
      <c r="OUB54" s="1036"/>
      <c r="OUC54" s="989"/>
      <c r="OUD54" s="1036"/>
      <c r="OUE54" s="1036"/>
      <c r="OUF54" s="1036"/>
      <c r="OUG54" s="1036"/>
      <c r="OUH54" s="1036"/>
      <c r="OUI54" s="1036"/>
      <c r="OUJ54" s="1036"/>
      <c r="OUK54" s="1036"/>
      <c r="OUL54" s="1036"/>
      <c r="OUM54" s="1036"/>
      <c r="OUN54" s="1036"/>
      <c r="OUO54" s="1036"/>
      <c r="OUP54" s="1036"/>
      <c r="OUQ54" s="1036"/>
      <c r="OUR54" s="1036"/>
      <c r="OUS54" s="989"/>
      <c r="OUT54" s="1036"/>
      <c r="OUU54" s="1036"/>
      <c r="OUV54" s="1036"/>
      <c r="OUW54" s="1036"/>
      <c r="OUX54" s="1036"/>
      <c r="OUY54" s="1036"/>
      <c r="OUZ54" s="1036"/>
      <c r="OVA54" s="1036"/>
      <c r="OVB54" s="1036"/>
      <c r="OVC54" s="1036"/>
      <c r="OVD54" s="1036"/>
      <c r="OVE54" s="1036"/>
      <c r="OVF54" s="1036"/>
      <c r="OVG54" s="1036"/>
      <c r="OVH54" s="1036"/>
      <c r="OVI54" s="989"/>
      <c r="OVJ54" s="1036"/>
      <c r="OVK54" s="1036"/>
      <c r="OVL54" s="1036"/>
      <c r="OVM54" s="1036"/>
      <c r="OVN54" s="1036"/>
      <c r="OVO54" s="1036"/>
      <c r="OVP54" s="1036"/>
      <c r="OVQ54" s="1036"/>
      <c r="OVR54" s="1036"/>
      <c r="OVS54" s="1036"/>
      <c r="OVT54" s="1036"/>
      <c r="OVU54" s="1036"/>
      <c r="OVV54" s="1036"/>
      <c r="OVW54" s="1036"/>
      <c r="OVX54" s="1036"/>
      <c r="OVY54" s="989"/>
      <c r="OVZ54" s="1036"/>
      <c r="OWA54" s="1036"/>
      <c r="OWB54" s="1036"/>
      <c r="OWC54" s="1036"/>
      <c r="OWD54" s="1036"/>
      <c r="OWE54" s="1036"/>
      <c r="OWF54" s="1036"/>
      <c r="OWG54" s="1036"/>
      <c r="OWH54" s="1036"/>
      <c r="OWI54" s="1036"/>
      <c r="OWJ54" s="1036"/>
      <c r="OWK54" s="1036"/>
      <c r="OWL54" s="1036"/>
      <c r="OWM54" s="1036"/>
      <c r="OWN54" s="1036"/>
      <c r="OWO54" s="989"/>
      <c r="OWP54" s="1036"/>
      <c r="OWQ54" s="1036"/>
      <c r="OWR54" s="1036"/>
      <c r="OWS54" s="1036"/>
      <c r="OWT54" s="1036"/>
      <c r="OWU54" s="1036"/>
      <c r="OWV54" s="1036"/>
      <c r="OWW54" s="1036"/>
      <c r="OWX54" s="1036"/>
      <c r="OWY54" s="1036"/>
      <c r="OWZ54" s="1036"/>
      <c r="OXA54" s="1036"/>
      <c r="OXB54" s="1036"/>
      <c r="OXC54" s="1036"/>
      <c r="OXD54" s="1036"/>
      <c r="OXE54" s="989"/>
      <c r="OXF54" s="1036"/>
      <c r="OXG54" s="1036"/>
      <c r="OXH54" s="1036"/>
      <c r="OXI54" s="1036"/>
      <c r="OXJ54" s="1036"/>
      <c r="OXK54" s="1036"/>
      <c r="OXL54" s="1036"/>
      <c r="OXM54" s="1036"/>
      <c r="OXN54" s="1036"/>
      <c r="OXO54" s="1036"/>
      <c r="OXP54" s="1036"/>
      <c r="OXQ54" s="1036"/>
      <c r="OXR54" s="1036"/>
      <c r="OXS54" s="1036"/>
      <c r="OXT54" s="1036"/>
      <c r="OXU54" s="989"/>
      <c r="OXV54" s="1036"/>
      <c r="OXW54" s="1036"/>
      <c r="OXX54" s="1036"/>
      <c r="OXY54" s="1036"/>
      <c r="OXZ54" s="1036"/>
      <c r="OYA54" s="1036"/>
      <c r="OYB54" s="1036"/>
      <c r="OYC54" s="1036"/>
      <c r="OYD54" s="1036"/>
      <c r="OYE54" s="1036"/>
      <c r="OYF54" s="1036"/>
      <c r="OYG54" s="1036"/>
      <c r="OYH54" s="1036"/>
      <c r="OYI54" s="1036"/>
      <c r="OYJ54" s="1036"/>
      <c r="OYK54" s="989"/>
      <c r="OYL54" s="1036"/>
      <c r="OYM54" s="1036"/>
      <c r="OYN54" s="1036"/>
      <c r="OYO54" s="1036"/>
      <c r="OYP54" s="1036"/>
      <c r="OYQ54" s="1036"/>
      <c r="OYR54" s="1036"/>
      <c r="OYS54" s="1036"/>
      <c r="OYT54" s="1036"/>
      <c r="OYU54" s="1036"/>
      <c r="OYV54" s="1036"/>
      <c r="OYW54" s="1036"/>
      <c r="OYX54" s="1036"/>
      <c r="OYY54" s="1036"/>
      <c r="OYZ54" s="1036"/>
      <c r="OZA54" s="989"/>
      <c r="OZB54" s="1036"/>
      <c r="OZC54" s="1036"/>
      <c r="OZD54" s="1036"/>
      <c r="OZE54" s="1036"/>
      <c r="OZF54" s="1036"/>
      <c r="OZG54" s="1036"/>
      <c r="OZH54" s="1036"/>
      <c r="OZI54" s="1036"/>
      <c r="OZJ54" s="1036"/>
      <c r="OZK54" s="1036"/>
      <c r="OZL54" s="1036"/>
      <c r="OZM54" s="1036"/>
      <c r="OZN54" s="1036"/>
      <c r="OZO54" s="1036"/>
      <c r="OZP54" s="1036"/>
      <c r="OZQ54" s="989"/>
      <c r="OZR54" s="1036"/>
      <c r="OZS54" s="1036"/>
      <c r="OZT54" s="1036"/>
      <c r="OZU54" s="1036"/>
      <c r="OZV54" s="1036"/>
      <c r="OZW54" s="1036"/>
      <c r="OZX54" s="1036"/>
      <c r="OZY54" s="1036"/>
      <c r="OZZ54" s="1036"/>
      <c r="PAA54" s="1036"/>
      <c r="PAB54" s="1036"/>
      <c r="PAC54" s="1036"/>
      <c r="PAD54" s="1036"/>
      <c r="PAE54" s="1036"/>
      <c r="PAF54" s="1036"/>
      <c r="PAG54" s="989"/>
      <c r="PAH54" s="1036"/>
      <c r="PAI54" s="1036"/>
      <c r="PAJ54" s="1036"/>
      <c r="PAK54" s="1036"/>
      <c r="PAL54" s="1036"/>
      <c r="PAM54" s="1036"/>
      <c r="PAN54" s="1036"/>
      <c r="PAO54" s="1036"/>
      <c r="PAP54" s="1036"/>
      <c r="PAQ54" s="1036"/>
      <c r="PAR54" s="1036"/>
      <c r="PAS54" s="1036"/>
      <c r="PAT54" s="1036"/>
      <c r="PAU54" s="1036"/>
      <c r="PAV54" s="1036"/>
      <c r="PAW54" s="989"/>
      <c r="PAX54" s="1036"/>
      <c r="PAY54" s="1036"/>
      <c r="PAZ54" s="1036"/>
      <c r="PBA54" s="1036"/>
      <c r="PBB54" s="1036"/>
      <c r="PBC54" s="1036"/>
      <c r="PBD54" s="1036"/>
      <c r="PBE54" s="1036"/>
      <c r="PBF54" s="1036"/>
      <c r="PBG54" s="1036"/>
      <c r="PBH54" s="1036"/>
      <c r="PBI54" s="1036"/>
      <c r="PBJ54" s="1036"/>
      <c r="PBK54" s="1036"/>
      <c r="PBL54" s="1036"/>
      <c r="PBM54" s="989"/>
      <c r="PBN54" s="1036"/>
      <c r="PBO54" s="1036"/>
      <c r="PBP54" s="1036"/>
      <c r="PBQ54" s="1036"/>
      <c r="PBR54" s="1036"/>
      <c r="PBS54" s="1036"/>
      <c r="PBT54" s="1036"/>
      <c r="PBU54" s="1036"/>
      <c r="PBV54" s="1036"/>
      <c r="PBW54" s="1036"/>
      <c r="PBX54" s="1036"/>
      <c r="PBY54" s="1036"/>
      <c r="PBZ54" s="1036"/>
      <c r="PCA54" s="1036"/>
      <c r="PCB54" s="1036"/>
      <c r="PCC54" s="989"/>
      <c r="PCD54" s="1036"/>
      <c r="PCE54" s="1036"/>
      <c r="PCF54" s="1036"/>
      <c r="PCG54" s="1036"/>
      <c r="PCH54" s="1036"/>
      <c r="PCI54" s="1036"/>
      <c r="PCJ54" s="1036"/>
      <c r="PCK54" s="1036"/>
      <c r="PCL54" s="1036"/>
      <c r="PCM54" s="1036"/>
      <c r="PCN54" s="1036"/>
      <c r="PCO54" s="1036"/>
      <c r="PCP54" s="1036"/>
      <c r="PCQ54" s="1036"/>
      <c r="PCR54" s="1036"/>
      <c r="PCS54" s="989"/>
      <c r="PCT54" s="1036"/>
      <c r="PCU54" s="1036"/>
      <c r="PCV54" s="1036"/>
      <c r="PCW54" s="1036"/>
      <c r="PCX54" s="1036"/>
      <c r="PCY54" s="1036"/>
      <c r="PCZ54" s="1036"/>
      <c r="PDA54" s="1036"/>
      <c r="PDB54" s="1036"/>
      <c r="PDC54" s="1036"/>
      <c r="PDD54" s="1036"/>
      <c r="PDE54" s="1036"/>
      <c r="PDF54" s="1036"/>
      <c r="PDG54" s="1036"/>
      <c r="PDH54" s="1036"/>
      <c r="PDI54" s="989"/>
      <c r="PDJ54" s="1036"/>
      <c r="PDK54" s="1036"/>
      <c r="PDL54" s="1036"/>
      <c r="PDM54" s="1036"/>
      <c r="PDN54" s="1036"/>
      <c r="PDO54" s="1036"/>
      <c r="PDP54" s="1036"/>
      <c r="PDQ54" s="1036"/>
      <c r="PDR54" s="1036"/>
      <c r="PDS54" s="1036"/>
      <c r="PDT54" s="1036"/>
      <c r="PDU54" s="1036"/>
      <c r="PDV54" s="1036"/>
      <c r="PDW54" s="1036"/>
      <c r="PDX54" s="1036"/>
      <c r="PDY54" s="989"/>
      <c r="PDZ54" s="1036"/>
      <c r="PEA54" s="1036"/>
      <c r="PEB54" s="1036"/>
      <c r="PEC54" s="1036"/>
      <c r="PED54" s="1036"/>
      <c r="PEE54" s="1036"/>
      <c r="PEF54" s="1036"/>
      <c r="PEG54" s="1036"/>
      <c r="PEH54" s="1036"/>
      <c r="PEI54" s="1036"/>
      <c r="PEJ54" s="1036"/>
      <c r="PEK54" s="1036"/>
      <c r="PEL54" s="1036"/>
      <c r="PEM54" s="1036"/>
      <c r="PEN54" s="1036"/>
      <c r="PEO54" s="989"/>
      <c r="PEP54" s="1036"/>
      <c r="PEQ54" s="1036"/>
      <c r="PER54" s="1036"/>
      <c r="PES54" s="1036"/>
      <c r="PET54" s="1036"/>
      <c r="PEU54" s="1036"/>
      <c r="PEV54" s="1036"/>
      <c r="PEW54" s="1036"/>
      <c r="PEX54" s="1036"/>
      <c r="PEY54" s="1036"/>
      <c r="PEZ54" s="1036"/>
      <c r="PFA54" s="1036"/>
      <c r="PFB54" s="1036"/>
      <c r="PFC54" s="1036"/>
      <c r="PFD54" s="1036"/>
      <c r="PFE54" s="989"/>
      <c r="PFF54" s="1036"/>
      <c r="PFG54" s="1036"/>
      <c r="PFH54" s="1036"/>
      <c r="PFI54" s="1036"/>
      <c r="PFJ54" s="1036"/>
      <c r="PFK54" s="1036"/>
      <c r="PFL54" s="1036"/>
      <c r="PFM54" s="1036"/>
      <c r="PFN54" s="1036"/>
      <c r="PFO54" s="1036"/>
      <c r="PFP54" s="1036"/>
      <c r="PFQ54" s="1036"/>
      <c r="PFR54" s="1036"/>
      <c r="PFS54" s="1036"/>
      <c r="PFT54" s="1036"/>
      <c r="PFU54" s="989"/>
      <c r="PFV54" s="1036"/>
      <c r="PFW54" s="1036"/>
      <c r="PFX54" s="1036"/>
      <c r="PFY54" s="1036"/>
      <c r="PFZ54" s="1036"/>
      <c r="PGA54" s="1036"/>
      <c r="PGB54" s="1036"/>
      <c r="PGC54" s="1036"/>
      <c r="PGD54" s="1036"/>
      <c r="PGE54" s="1036"/>
      <c r="PGF54" s="1036"/>
      <c r="PGG54" s="1036"/>
      <c r="PGH54" s="1036"/>
      <c r="PGI54" s="1036"/>
      <c r="PGJ54" s="1036"/>
      <c r="PGK54" s="989"/>
      <c r="PGL54" s="1036"/>
      <c r="PGM54" s="1036"/>
      <c r="PGN54" s="1036"/>
      <c r="PGO54" s="1036"/>
      <c r="PGP54" s="1036"/>
      <c r="PGQ54" s="1036"/>
      <c r="PGR54" s="1036"/>
      <c r="PGS54" s="1036"/>
      <c r="PGT54" s="1036"/>
      <c r="PGU54" s="1036"/>
      <c r="PGV54" s="1036"/>
      <c r="PGW54" s="1036"/>
      <c r="PGX54" s="1036"/>
      <c r="PGY54" s="1036"/>
      <c r="PGZ54" s="1036"/>
      <c r="PHA54" s="989"/>
      <c r="PHB54" s="1036"/>
      <c r="PHC54" s="1036"/>
      <c r="PHD54" s="1036"/>
      <c r="PHE54" s="1036"/>
      <c r="PHF54" s="1036"/>
      <c r="PHG54" s="1036"/>
      <c r="PHH54" s="1036"/>
      <c r="PHI54" s="1036"/>
      <c r="PHJ54" s="1036"/>
      <c r="PHK54" s="1036"/>
      <c r="PHL54" s="1036"/>
      <c r="PHM54" s="1036"/>
      <c r="PHN54" s="1036"/>
      <c r="PHO54" s="1036"/>
      <c r="PHP54" s="1036"/>
      <c r="PHQ54" s="989"/>
      <c r="PHR54" s="1036"/>
      <c r="PHS54" s="1036"/>
      <c r="PHT54" s="1036"/>
      <c r="PHU54" s="1036"/>
      <c r="PHV54" s="1036"/>
      <c r="PHW54" s="1036"/>
      <c r="PHX54" s="1036"/>
      <c r="PHY54" s="1036"/>
      <c r="PHZ54" s="1036"/>
      <c r="PIA54" s="1036"/>
      <c r="PIB54" s="1036"/>
      <c r="PIC54" s="1036"/>
      <c r="PID54" s="1036"/>
      <c r="PIE54" s="1036"/>
      <c r="PIF54" s="1036"/>
      <c r="PIG54" s="989"/>
      <c r="PIH54" s="1036"/>
      <c r="PII54" s="1036"/>
      <c r="PIJ54" s="1036"/>
      <c r="PIK54" s="1036"/>
      <c r="PIL54" s="1036"/>
      <c r="PIM54" s="1036"/>
      <c r="PIN54" s="1036"/>
      <c r="PIO54" s="1036"/>
      <c r="PIP54" s="1036"/>
      <c r="PIQ54" s="1036"/>
      <c r="PIR54" s="1036"/>
      <c r="PIS54" s="1036"/>
      <c r="PIT54" s="1036"/>
      <c r="PIU54" s="1036"/>
      <c r="PIV54" s="1036"/>
      <c r="PIW54" s="989"/>
      <c r="PIX54" s="1036"/>
      <c r="PIY54" s="1036"/>
      <c r="PIZ54" s="1036"/>
      <c r="PJA54" s="1036"/>
      <c r="PJB54" s="1036"/>
      <c r="PJC54" s="1036"/>
      <c r="PJD54" s="1036"/>
      <c r="PJE54" s="1036"/>
      <c r="PJF54" s="1036"/>
      <c r="PJG54" s="1036"/>
      <c r="PJH54" s="1036"/>
      <c r="PJI54" s="1036"/>
      <c r="PJJ54" s="1036"/>
      <c r="PJK54" s="1036"/>
      <c r="PJL54" s="1036"/>
      <c r="PJM54" s="989"/>
      <c r="PJN54" s="1036"/>
      <c r="PJO54" s="1036"/>
      <c r="PJP54" s="1036"/>
      <c r="PJQ54" s="1036"/>
      <c r="PJR54" s="1036"/>
      <c r="PJS54" s="1036"/>
      <c r="PJT54" s="1036"/>
      <c r="PJU54" s="1036"/>
      <c r="PJV54" s="1036"/>
      <c r="PJW54" s="1036"/>
      <c r="PJX54" s="1036"/>
      <c r="PJY54" s="1036"/>
      <c r="PJZ54" s="1036"/>
      <c r="PKA54" s="1036"/>
      <c r="PKB54" s="1036"/>
      <c r="PKC54" s="989"/>
      <c r="PKD54" s="1036"/>
      <c r="PKE54" s="1036"/>
      <c r="PKF54" s="1036"/>
      <c r="PKG54" s="1036"/>
      <c r="PKH54" s="1036"/>
      <c r="PKI54" s="1036"/>
      <c r="PKJ54" s="1036"/>
      <c r="PKK54" s="1036"/>
      <c r="PKL54" s="1036"/>
      <c r="PKM54" s="1036"/>
      <c r="PKN54" s="1036"/>
      <c r="PKO54" s="1036"/>
      <c r="PKP54" s="1036"/>
      <c r="PKQ54" s="1036"/>
      <c r="PKR54" s="1036"/>
      <c r="PKS54" s="989"/>
      <c r="PKT54" s="1036"/>
      <c r="PKU54" s="1036"/>
      <c r="PKV54" s="1036"/>
      <c r="PKW54" s="1036"/>
      <c r="PKX54" s="1036"/>
      <c r="PKY54" s="1036"/>
      <c r="PKZ54" s="1036"/>
      <c r="PLA54" s="1036"/>
      <c r="PLB54" s="1036"/>
      <c r="PLC54" s="1036"/>
      <c r="PLD54" s="1036"/>
      <c r="PLE54" s="1036"/>
      <c r="PLF54" s="1036"/>
      <c r="PLG54" s="1036"/>
      <c r="PLH54" s="1036"/>
      <c r="PLI54" s="989"/>
      <c r="PLJ54" s="1036"/>
      <c r="PLK54" s="1036"/>
      <c r="PLL54" s="1036"/>
      <c r="PLM54" s="1036"/>
      <c r="PLN54" s="1036"/>
      <c r="PLO54" s="1036"/>
      <c r="PLP54" s="1036"/>
      <c r="PLQ54" s="1036"/>
      <c r="PLR54" s="1036"/>
      <c r="PLS54" s="1036"/>
      <c r="PLT54" s="1036"/>
      <c r="PLU54" s="1036"/>
      <c r="PLV54" s="1036"/>
      <c r="PLW54" s="1036"/>
      <c r="PLX54" s="1036"/>
      <c r="PLY54" s="989"/>
      <c r="PLZ54" s="1036"/>
      <c r="PMA54" s="1036"/>
      <c r="PMB54" s="1036"/>
      <c r="PMC54" s="1036"/>
      <c r="PMD54" s="1036"/>
      <c r="PME54" s="1036"/>
      <c r="PMF54" s="1036"/>
      <c r="PMG54" s="1036"/>
      <c r="PMH54" s="1036"/>
      <c r="PMI54" s="1036"/>
      <c r="PMJ54" s="1036"/>
      <c r="PMK54" s="1036"/>
      <c r="PML54" s="1036"/>
      <c r="PMM54" s="1036"/>
      <c r="PMN54" s="1036"/>
      <c r="PMO54" s="989"/>
      <c r="PMP54" s="1036"/>
      <c r="PMQ54" s="1036"/>
      <c r="PMR54" s="1036"/>
      <c r="PMS54" s="1036"/>
      <c r="PMT54" s="1036"/>
      <c r="PMU54" s="1036"/>
      <c r="PMV54" s="1036"/>
      <c r="PMW54" s="1036"/>
      <c r="PMX54" s="1036"/>
      <c r="PMY54" s="1036"/>
      <c r="PMZ54" s="1036"/>
      <c r="PNA54" s="1036"/>
      <c r="PNB54" s="1036"/>
      <c r="PNC54" s="1036"/>
      <c r="PND54" s="1036"/>
      <c r="PNE54" s="989"/>
      <c r="PNF54" s="1036"/>
      <c r="PNG54" s="1036"/>
      <c r="PNH54" s="1036"/>
      <c r="PNI54" s="1036"/>
      <c r="PNJ54" s="1036"/>
      <c r="PNK54" s="1036"/>
      <c r="PNL54" s="1036"/>
      <c r="PNM54" s="1036"/>
      <c r="PNN54" s="1036"/>
      <c r="PNO54" s="1036"/>
      <c r="PNP54" s="1036"/>
      <c r="PNQ54" s="1036"/>
      <c r="PNR54" s="1036"/>
      <c r="PNS54" s="1036"/>
      <c r="PNT54" s="1036"/>
      <c r="PNU54" s="989"/>
      <c r="PNV54" s="1036"/>
      <c r="PNW54" s="1036"/>
      <c r="PNX54" s="1036"/>
      <c r="PNY54" s="1036"/>
      <c r="PNZ54" s="1036"/>
      <c r="POA54" s="1036"/>
      <c r="POB54" s="1036"/>
      <c r="POC54" s="1036"/>
      <c r="POD54" s="1036"/>
      <c r="POE54" s="1036"/>
      <c r="POF54" s="1036"/>
      <c r="POG54" s="1036"/>
      <c r="POH54" s="1036"/>
      <c r="POI54" s="1036"/>
      <c r="POJ54" s="1036"/>
      <c r="POK54" s="989"/>
      <c r="POL54" s="1036"/>
      <c r="POM54" s="1036"/>
      <c r="PON54" s="1036"/>
      <c r="POO54" s="1036"/>
      <c r="POP54" s="1036"/>
      <c r="POQ54" s="1036"/>
      <c r="POR54" s="1036"/>
      <c r="POS54" s="1036"/>
      <c r="POT54" s="1036"/>
      <c r="POU54" s="1036"/>
      <c r="POV54" s="1036"/>
      <c r="POW54" s="1036"/>
      <c r="POX54" s="1036"/>
      <c r="POY54" s="1036"/>
      <c r="POZ54" s="1036"/>
      <c r="PPA54" s="989"/>
      <c r="PPB54" s="1036"/>
      <c r="PPC54" s="1036"/>
      <c r="PPD54" s="1036"/>
      <c r="PPE54" s="1036"/>
      <c r="PPF54" s="1036"/>
      <c r="PPG54" s="1036"/>
      <c r="PPH54" s="1036"/>
      <c r="PPI54" s="1036"/>
      <c r="PPJ54" s="1036"/>
      <c r="PPK54" s="1036"/>
      <c r="PPL54" s="1036"/>
      <c r="PPM54" s="1036"/>
      <c r="PPN54" s="1036"/>
      <c r="PPO54" s="1036"/>
      <c r="PPP54" s="1036"/>
      <c r="PPQ54" s="989"/>
      <c r="PPR54" s="1036"/>
      <c r="PPS54" s="1036"/>
      <c r="PPT54" s="1036"/>
      <c r="PPU54" s="1036"/>
      <c r="PPV54" s="1036"/>
      <c r="PPW54" s="1036"/>
      <c r="PPX54" s="1036"/>
      <c r="PPY54" s="1036"/>
      <c r="PPZ54" s="1036"/>
      <c r="PQA54" s="1036"/>
      <c r="PQB54" s="1036"/>
      <c r="PQC54" s="1036"/>
      <c r="PQD54" s="1036"/>
      <c r="PQE54" s="1036"/>
      <c r="PQF54" s="1036"/>
      <c r="PQG54" s="989"/>
      <c r="PQH54" s="1036"/>
      <c r="PQI54" s="1036"/>
      <c r="PQJ54" s="1036"/>
      <c r="PQK54" s="1036"/>
      <c r="PQL54" s="1036"/>
      <c r="PQM54" s="1036"/>
      <c r="PQN54" s="1036"/>
      <c r="PQO54" s="1036"/>
      <c r="PQP54" s="1036"/>
      <c r="PQQ54" s="1036"/>
      <c r="PQR54" s="1036"/>
      <c r="PQS54" s="1036"/>
      <c r="PQT54" s="1036"/>
      <c r="PQU54" s="1036"/>
      <c r="PQV54" s="1036"/>
      <c r="PQW54" s="989"/>
      <c r="PQX54" s="1036"/>
      <c r="PQY54" s="1036"/>
      <c r="PQZ54" s="1036"/>
      <c r="PRA54" s="1036"/>
      <c r="PRB54" s="1036"/>
      <c r="PRC54" s="1036"/>
      <c r="PRD54" s="1036"/>
      <c r="PRE54" s="1036"/>
      <c r="PRF54" s="1036"/>
      <c r="PRG54" s="1036"/>
      <c r="PRH54" s="1036"/>
      <c r="PRI54" s="1036"/>
      <c r="PRJ54" s="1036"/>
      <c r="PRK54" s="1036"/>
      <c r="PRL54" s="1036"/>
      <c r="PRM54" s="989"/>
      <c r="PRN54" s="1036"/>
      <c r="PRO54" s="1036"/>
      <c r="PRP54" s="1036"/>
      <c r="PRQ54" s="1036"/>
      <c r="PRR54" s="1036"/>
      <c r="PRS54" s="1036"/>
      <c r="PRT54" s="1036"/>
      <c r="PRU54" s="1036"/>
      <c r="PRV54" s="1036"/>
      <c r="PRW54" s="1036"/>
      <c r="PRX54" s="1036"/>
      <c r="PRY54" s="1036"/>
      <c r="PRZ54" s="1036"/>
      <c r="PSA54" s="1036"/>
      <c r="PSB54" s="1036"/>
      <c r="PSC54" s="989"/>
      <c r="PSD54" s="1036"/>
      <c r="PSE54" s="1036"/>
      <c r="PSF54" s="1036"/>
      <c r="PSG54" s="1036"/>
      <c r="PSH54" s="1036"/>
      <c r="PSI54" s="1036"/>
      <c r="PSJ54" s="1036"/>
      <c r="PSK54" s="1036"/>
      <c r="PSL54" s="1036"/>
      <c r="PSM54" s="1036"/>
      <c r="PSN54" s="1036"/>
      <c r="PSO54" s="1036"/>
      <c r="PSP54" s="1036"/>
      <c r="PSQ54" s="1036"/>
      <c r="PSR54" s="1036"/>
      <c r="PSS54" s="989"/>
      <c r="PST54" s="1036"/>
      <c r="PSU54" s="1036"/>
      <c r="PSV54" s="1036"/>
      <c r="PSW54" s="1036"/>
      <c r="PSX54" s="1036"/>
      <c r="PSY54" s="1036"/>
      <c r="PSZ54" s="1036"/>
      <c r="PTA54" s="1036"/>
      <c r="PTB54" s="1036"/>
      <c r="PTC54" s="1036"/>
      <c r="PTD54" s="1036"/>
      <c r="PTE54" s="1036"/>
      <c r="PTF54" s="1036"/>
      <c r="PTG54" s="1036"/>
      <c r="PTH54" s="1036"/>
      <c r="PTI54" s="989"/>
      <c r="PTJ54" s="1036"/>
      <c r="PTK54" s="1036"/>
      <c r="PTL54" s="1036"/>
      <c r="PTM54" s="1036"/>
      <c r="PTN54" s="1036"/>
      <c r="PTO54" s="1036"/>
      <c r="PTP54" s="1036"/>
      <c r="PTQ54" s="1036"/>
      <c r="PTR54" s="1036"/>
      <c r="PTS54" s="1036"/>
      <c r="PTT54" s="1036"/>
      <c r="PTU54" s="1036"/>
      <c r="PTV54" s="1036"/>
      <c r="PTW54" s="1036"/>
      <c r="PTX54" s="1036"/>
      <c r="PTY54" s="989"/>
      <c r="PTZ54" s="1036"/>
      <c r="PUA54" s="1036"/>
      <c r="PUB54" s="1036"/>
      <c r="PUC54" s="1036"/>
      <c r="PUD54" s="1036"/>
      <c r="PUE54" s="1036"/>
      <c r="PUF54" s="1036"/>
      <c r="PUG54" s="1036"/>
      <c r="PUH54" s="1036"/>
      <c r="PUI54" s="1036"/>
      <c r="PUJ54" s="1036"/>
      <c r="PUK54" s="1036"/>
      <c r="PUL54" s="1036"/>
      <c r="PUM54" s="1036"/>
      <c r="PUN54" s="1036"/>
      <c r="PUO54" s="989"/>
      <c r="PUP54" s="1036"/>
      <c r="PUQ54" s="1036"/>
      <c r="PUR54" s="1036"/>
      <c r="PUS54" s="1036"/>
      <c r="PUT54" s="1036"/>
      <c r="PUU54" s="1036"/>
      <c r="PUV54" s="1036"/>
      <c r="PUW54" s="1036"/>
      <c r="PUX54" s="1036"/>
      <c r="PUY54" s="1036"/>
      <c r="PUZ54" s="1036"/>
      <c r="PVA54" s="1036"/>
      <c r="PVB54" s="1036"/>
      <c r="PVC54" s="1036"/>
      <c r="PVD54" s="1036"/>
      <c r="PVE54" s="989"/>
      <c r="PVF54" s="1036"/>
      <c r="PVG54" s="1036"/>
      <c r="PVH54" s="1036"/>
      <c r="PVI54" s="1036"/>
      <c r="PVJ54" s="1036"/>
      <c r="PVK54" s="1036"/>
      <c r="PVL54" s="1036"/>
      <c r="PVM54" s="1036"/>
      <c r="PVN54" s="1036"/>
      <c r="PVO54" s="1036"/>
      <c r="PVP54" s="1036"/>
      <c r="PVQ54" s="1036"/>
      <c r="PVR54" s="1036"/>
      <c r="PVS54" s="1036"/>
      <c r="PVT54" s="1036"/>
      <c r="PVU54" s="989"/>
      <c r="PVV54" s="1036"/>
      <c r="PVW54" s="1036"/>
      <c r="PVX54" s="1036"/>
      <c r="PVY54" s="1036"/>
      <c r="PVZ54" s="1036"/>
      <c r="PWA54" s="1036"/>
      <c r="PWB54" s="1036"/>
      <c r="PWC54" s="1036"/>
      <c r="PWD54" s="1036"/>
      <c r="PWE54" s="1036"/>
      <c r="PWF54" s="1036"/>
      <c r="PWG54" s="1036"/>
      <c r="PWH54" s="1036"/>
      <c r="PWI54" s="1036"/>
      <c r="PWJ54" s="1036"/>
      <c r="PWK54" s="989"/>
      <c r="PWL54" s="1036"/>
      <c r="PWM54" s="1036"/>
      <c r="PWN54" s="1036"/>
      <c r="PWO54" s="1036"/>
      <c r="PWP54" s="1036"/>
      <c r="PWQ54" s="1036"/>
      <c r="PWR54" s="1036"/>
      <c r="PWS54" s="1036"/>
      <c r="PWT54" s="1036"/>
      <c r="PWU54" s="1036"/>
      <c r="PWV54" s="1036"/>
      <c r="PWW54" s="1036"/>
      <c r="PWX54" s="1036"/>
      <c r="PWY54" s="1036"/>
      <c r="PWZ54" s="1036"/>
      <c r="PXA54" s="989"/>
      <c r="PXB54" s="1036"/>
      <c r="PXC54" s="1036"/>
      <c r="PXD54" s="1036"/>
      <c r="PXE54" s="1036"/>
      <c r="PXF54" s="1036"/>
      <c r="PXG54" s="1036"/>
      <c r="PXH54" s="1036"/>
      <c r="PXI54" s="1036"/>
      <c r="PXJ54" s="1036"/>
      <c r="PXK54" s="1036"/>
      <c r="PXL54" s="1036"/>
      <c r="PXM54" s="1036"/>
      <c r="PXN54" s="1036"/>
      <c r="PXO54" s="1036"/>
      <c r="PXP54" s="1036"/>
      <c r="PXQ54" s="989"/>
      <c r="PXR54" s="1036"/>
      <c r="PXS54" s="1036"/>
      <c r="PXT54" s="1036"/>
      <c r="PXU54" s="1036"/>
      <c r="PXV54" s="1036"/>
      <c r="PXW54" s="1036"/>
      <c r="PXX54" s="1036"/>
      <c r="PXY54" s="1036"/>
      <c r="PXZ54" s="1036"/>
      <c r="PYA54" s="1036"/>
      <c r="PYB54" s="1036"/>
      <c r="PYC54" s="1036"/>
      <c r="PYD54" s="1036"/>
      <c r="PYE54" s="1036"/>
      <c r="PYF54" s="1036"/>
      <c r="PYG54" s="989"/>
      <c r="PYH54" s="1036"/>
      <c r="PYI54" s="1036"/>
      <c r="PYJ54" s="1036"/>
      <c r="PYK54" s="1036"/>
      <c r="PYL54" s="1036"/>
      <c r="PYM54" s="1036"/>
      <c r="PYN54" s="1036"/>
      <c r="PYO54" s="1036"/>
      <c r="PYP54" s="1036"/>
      <c r="PYQ54" s="1036"/>
      <c r="PYR54" s="1036"/>
      <c r="PYS54" s="1036"/>
      <c r="PYT54" s="1036"/>
      <c r="PYU54" s="1036"/>
      <c r="PYV54" s="1036"/>
      <c r="PYW54" s="989"/>
      <c r="PYX54" s="1036"/>
      <c r="PYY54" s="1036"/>
      <c r="PYZ54" s="1036"/>
      <c r="PZA54" s="1036"/>
      <c r="PZB54" s="1036"/>
      <c r="PZC54" s="1036"/>
      <c r="PZD54" s="1036"/>
      <c r="PZE54" s="1036"/>
      <c r="PZF54" s="1036"/>
      <c r="PZG54" s="1036"/>
      <c r="PZH54" s="1036"/>
      <c r="PZI54" s="1036"/>
      <c r="PZJ54" s="1036"/>
      <c r="PZK54" s="1036"/>
      <c r="PZL54" s="1036"/>
      <c r="PZM54" s="989"/>
      <c r="PZN54" s="1036"/>
      <c r="PZO54" s="1036"/>
      <c r="PZP54" s="1036"/>
      <c r="PZQ54" s="1036"/>
      <c r="PZR54" s="1036"/>
      <c r="PZS54" s="1036"/>
      <c r="PZT54" s="1036"/>
      <c r="PZU54" s="1036"/>
      <c r="PZV54" s="1036"/>
      <c r="PZW54" s="1036"/>
      <c r="PZX54" s="1036"/>
      <c r="PZY54" s="1036"/>
      <c r="PZZ54" s="1036"/>
      <c r="QAA54" s="1036"/>
      <c r="QAB54" s="1036"/>
      <c r="QAC54" s="989"/>
      <c r="QAD54" s="1036"/>
      <c r="QAE54" s="1036"/>
      <c r="QAF54" s="1036"/>
      <c r="QAG54" s="1036"/>
      <c r="QAH54" s="1036"/>
      <c r="QAI54" s="1036"/>
      <c r="QAJ54" s="1036"/>
      <c r="QAK54" s="1036"/>
      <c r="QAL54" s="1036"/>
      <c r="QAM54" s="1036"/>
      <c r="QAN54" s="1036"/>
      <c r="QAO54" s="1036"/>
      <c r="QAP54" s="1036"/>
      <c r="QAQ54" s="1036"/>
      <c r="QAR54" s="1036"/>
      <c r="QAS54" s="989"/>
      <c r="QAT54" s="1036"/>
      <c r="QAU54" s="1036"/>
      <c r="QAV54" s="1036"/>
      <c r="QAW54" s="1036"/>
      <c r="QAX54" s="1036"/>
      <c r="QAY54" s="1036"/>
      <c r="QAZ54" s="1036"/>
      <c r="QBA54" s="1036"/>
      <c r="QBB54" s="1036"/>
      <c r="QBC54" s="1036"/>
      <c r="QBD54" s="1036"/>
      <c r="QBE54" s="1036"/>
      <c r="QBF54" s="1036"/>
      <c r="QBG54" s="1036"/>
      <c r="QBH54" s="1036"/>
      <c r="QBI54" s="989"/>
      <c r="QBJ54" s="1036"/>
      <c r="QBK54" s="1036"/>
      <c r="QBL54" s="1036"/>
      <c r="QBM54" s="1036"/>
      <c r="QBN54" s="1036"/>
      <c r="QBO54" s="1036"/>
      <c r="QBP54" s="1036"/>
      <c r="QBQ54" s="1036"/>
      <c r="QBR54" s="1036"/>
      <c r="QBS54" s="1036"/>
      <c r="QBT54" s="1036"/>
      <c r="QBU54" s="1036"/>
      <c r="QBV54" s="1036"/>
      <c r="QBW54" s="1036"/>
      <c r="QBX54" s="1036"/>
      <c r="QBY54" s="989"/>
      <c r="QBZ54" s="1036"/>
      <c r="QCA54" s="1036"/>
      <c r="QCB54" s="1036"/>
      <c r="QCC54" s="1036"/>
      <c r="QCD54" s="1036"/>
      <c r="QCE54" s="1036"/>
      <c r="QCF54" s="1036"/>
      <c r="QCG54" s="1036"/>
      <c r="QCH54" s="1036"/>
      <c r="QCI54" s="1036"/>
      <c r="QCJ54" s="1036"/>
      <c r="QCK54" s="1036"/>
      <c r="QCL54" s="1036"/>
      <c r="QCM54" s="1036"/>
      <c r="QCN54" s="1036"/>
      <c r="QCO54" s="989"/>
      <c r="QCP54" s="1036"/>
      <c r="QCQ54" s="1036"/>
      <c r="QCR54" s="1036"/>
      <c r="QCS54" s="1036"/>
      <c r="QCT54" s="1036"/>
      <c r="QCU54" s="1036"/>
      <c r="QCV54" s="1036"/>
      <c r="QCW54" s="1036"/>
      <c r="QCX54" s="1036"/>
      <c r="QCY54" s="1036"/>
      <c r="QCZ54" s="1036"/>
      <c r="QDA54" s="1036"/>
      <c r="QDB54" s="1036"/>
      <c r="QDC54" s="1036"/>
      <c r="QDD54" s="1036"/>
      <c r="QDE54" s="989"/>
      <c r="QDF54" s="1036"/>
      <c r="QDG54" s="1036"/>
      <c r="QDH54" s="1036"/>
      <c r="QDI54" s="1036"/>
      <c r="QDJ54" s="1036"/>
      <c r="QDK54" s="1036"/>
      <c r="QDL54" s="1036"/>
      <c r="QDM54" s="1036"/>
      <c r="QDN54" s="1036"/>
      <c r="QDO54" s="1036"/>
      <c r="QDP54" s="1036"/>
      <c r="QDQ54" s="1036"/>
      <c r="QDR54" s="1036"/>
      <c r="QDS54" s="1036"/>
      <c r="QDT54" s="1036"/>
      <c r="QDU54" s="989"/>
      <c r="QDV54" s="1036"/>
      <c r="QDW54" s="1036"/>
      <c r="QDX54" s="1036"/>
      <c r="QDY54" s="1036"/>
      <c r="QDZ54" s="1036"/>
      <c r="QEA54" s="1036"/>
      <c r="QEB54" s="1036"/>
      <c r="QEC54" s="1036"/>
      <c r="QED54" s="1036"/>
      <c r="QEE54" s="1036"/>
      <c r="QEF54" s="1036"/>
      <c r="QEG54" s="1036"/>
      <c r="QEH54" s="1036"/>
      <c r="QEI54" s="1036"/>
      <c r="QEJ54" s="1036"/>
      <c r="QEK54" s="989"/>
      <c r="QEL54" s="1036"/>
      <c r="QEM54" s="1036"/>
      <c r="QEN54" s="1036"/>
      <c r="QEO54" s="1036"/>
      <c r="QEP54" s="1036"/>
      <c r="QEQ54" s="1036"/>
      <c r="QER54" s="1036"/>
      <c r="QES54" s="1036"/>
      <c r="QET54" s="1036"/>
      <c r="QEU54" s="1036"/>
      <c r="QEV54" s="1036"/>
      <c r="QEW54" s="1036"/>
      <c r="QEX54" s="1036"/>
      <c r="QEY54" s="1036"/>
      <c r="QEZ54" s="1036"/>
      <c r="QFA54" s="989"/>
      <c r="QFB54" s="1036"/>
      <c r="QFC54" s="1036"/>
      <c r="QFD54" s="1036"/>
      <c r="QFE54" s="1036"/>
      <c r="QFF54" s="1036"/>
      <c r="QFG54" s="1036"/>
      <c r="QFH54" s="1036"/>
      <c r="QFI54" s="1036"/>
      <c r="QFJ54" s="1036"/>
      <c r="QFK54" s="1036"/>
      <c r="QFL54" s="1036"/>
      <c r="QFM54" s="1036"/>
      <c r="QFN54" s="1036"/>
      <c r="QFO54" s="1036"/>
      <c r="QFP54" s="1036"/>
      <c r="QFQ54" s="989"/>
      <c r="QFR54" s="1036"/>
      <c r="QFS54" s="1036"/>
      <c r="QFT54" s="1036"/>
      <c r="QFU54" s="1036"/>
      <c r="QFV54" s="1036"/>
      <c r="QFW54" s="1036"/>
      <c r="QFX54" s="1036"/>
      <c r="QFY54" s="1036"/>
      <c r="QFZ54" s="1036"/>
      <c r="QGA54" s="1036"/>
      <c r="QGB54" s="1036"/>
      <c r="QGC54" s="1036"/>
      <c r="QGD54" s="1036"/>
      <c r="QGE54" s="1036"/>
      <c r="QGF54" s="1036"/>
      <c r="QGG54" s="989"/>
      <c r="QGH54" s="1036"/>
      <c r="QGI54" s="1036"/>
      <c r="QGJ54" s="1036"/>
      <c r="QGK54" s="1036"/>
      <c r="QGL54" s="1036"/>
      <c r="QGM54" s="1036"/>
      <c r="QGN54" s="1036"/>
      <c r="QGO54" s="1036"/>
      <c r="QGP54" s="1036"/>
      <c r="QGQ54" s="1036"/>
      <c r="QGR54" s="1036"/>
      <c r="QGS54" s="1036"/>
      <c r="QGT54" s="1036"/>
      <c r="QGU54" s="1036"/>
      <c r="QGV54" s="1036"/>
      <c r="QGW54" s="989"/>
      <c r="QGX54" s="1036"/>
      <c r="QGY54" s="1036"/>
      <c r="QGZ54" s="1036"/>
      <c r="QHA54" s="1036"/>
      <c r="QHB54" s="1036"/>
      <c r="QHC54" s="1036"/>
      <c r="QHD54" s="1036"/>
      <c r="QHE54" s="1036"/>
      <c r="QHF54" s="1036"/>
      <c r="QHG54" s="1036"/>
      <c r="QHH54" s="1036"/>
      <c r="QHI54" s="1036"/>
      <c r="QHJ54" s="1036"/>
      <c r="QHK54" s="1036"/>
      <c r="QHL54" s="1036"/>
      <c r="QHM54" s="989"/>
      <c r="QHN54" s="1036"/>
      <c r="QHO54" s="1036"/>
      <c r="QHP54" s="1036"/>
      <c r="QHQ54" s="1036"/>
      <c r="QHR54" s="1036"/>
      <c r="QHS54" s="1036"/>
      <c r="QHT54" s="1036"/>
      <c r="QHU54" s="1036"/>
      <c r="QHV54" s="1036"/>
      <c r="QHW54" s="1036"/>
      <c r="QHX54" s="1036"/>
      <c r="QHY54" s="1036"/>
      <c r="QHZ54" s="1036"/>
      <c r="QIA54" s="1036"/>
      <c r="QIB54" s="1036"/>
      <c r="QIC54" s="989"/>
      <c r="QID54" s="1036"/>
      <c r="QIE54" s="1036"/>
      <c r="QIF54" s="1036"/>
      <c r="QIG54" s="1036"/>
      <c r="QIH54" s="1036"/>
      <c r="QII54" s="1036"/>
      <c r="QIJ54" s="1036"/>
      <c r="QIK54" s="1036"/>
      <c r="QIL54" s="1036"/>
      <c r="QIM54" s="1036"/>
      <c r="QIN54" s="1036"/>
      <c r="QIO54" s="1036"/>
      <c r="QIP54" s="1036"/>
      <c r="QIQ54" s="1036"/>
      <c r="QIR54" s="1036"/>
      <c r="QIS54" s="989"/>
      <c r="QIT54" s="1036"/>
      <c r="QIU54" s="1036"/>
      <c r="QIV54" s="1036"/>
      <c r="QIW54" s="1036"/>
      <c r="QIX54" s="1036"/>
      <c r="QIY54" s="1036"/>
      <c r="QIZ54" s="1036"/>
      <c r="QJA54" s="1036"/>
      <c r="QJB54" s="1036"/>
      <c r="QJC54" s="1036"/>
      <c r="QJD54" s="1036"/>
      <c r="QJE54" s="1036"/>
      <c r="QJF54" s="1036"/>
      <c r="QJG54" s="1036"/>
      <c r="QJH54" s="1036"/>
      <c r="QJI54" s="989"/>
      <c r="QJJ54" s="1036"/>
      <c r="QJK54" s="1036"/>
      <c r="QJL54" s="1036"/>
      <c r="QJM54" s="1036"/>
      <c r="QJN54" s="1036"/>
      <c r="QJO54" s="1036"/>
      <c r="QJP54" s="1036"/>
      <c r="QJQ54" s="1036"/>
      <c r="QJR54" s="1036"/>
      <c r="QJS54" s="1036"/>
      <c r="QJT54" s="1036"/>
      <c r="QJU54" s="1036"/>
      <c r="QJV54" s="1036"/>
      <c r="QJW54" s="1036"/>
      <c r="QJX54" s="1036"/>
      <c r="QJY54" s="989"/>
      <c r="QJZ54" s="1036"/>
      <c r="QKA54" s="1036"/>
      <c r="QKB54" s="1036"/>
      <c r="QKC54" s="1036"/>
      <c r="QKD54" s="1036"/>
      <c r="QKE54" s="1036"/>
      <c r="QKF54" s="1036"/>
      <c r="QKG54" s="1036"/>
      <c r="QKH54" s="1036"/>
      <c r="QKI54" s="1036"/>
      <c r="QKJ54" s="1036"/>
      <c r="QKK54" s="1036"/>
      <c r="QKL54" s="1036"/>
      <c r="QKM54" s="1036"/>
      <c r="QKN54" s="1036"/>
      <c r="QKO54" s="989"/>
      <c r="QKP54" s="1036"/>
      <c r="QKQ54" s="1036"/>
      <c r="QKR54" s="1036"/>
      <c r="QKS54" s="1036"/>
      <c r="QKT54" s="1036"/>
      <c r="QKU54" s="1036"/>
      <c r="QKV54" s="1036"/>
      <c r="QKW54" s="1036"/>
      <c r="QKX54" s="1036"/>
      <c r="QKY54" s="1036"/>
      <c r="QKZ54" s="1036"/>
      <c r="QLA54" s="1036"/>
      <c r="QLB54" s="1036"/>
      <c r="QLC54" s="1036"/>
      <c r="QLD54" s="1036"/>
      <c r="QLE54" s="989"/>
      <c r="QLF54" s="1036"/>
      <c r="QLG54" s="1036"/>
      <c r="QLH54" s="1036"/>
      <c r="QLI54" s="1036"/>
      <c r="QLJ54" s="1036"/>
      <c r="QLK54" s="1036"/>
      <c r="QLL54" s="1036"/>
      <c r="QLM54" s="1036"/>
      <c r="QLN54" s="1036"/>
      <c r="QLO54" s="1036"/>
      <c r="QLP54" s="1036"/>
      <c r="QLQ54" s="1036"/>
      <c r="QLR54" s="1036"/>
      <c r="QLS54" s="1036"/>
      <c r="QLT54" s="1036"/>
      <c r="QLU54" s="989"/>
      <c r="QLV54" s="1036"/>
      <c r="QLW54" s="1036"/>
      <c r="QLX54" s="1036"/>
      <c r="QLY54" s="1036"/>
      <c r="QLZ54" s="1036"/>
      <c r="QMA54" s="1036"/>
      <c r="QMB54" s="1036"/>
      <c r="QMC54" s="1036"/>
      <c r="QMD54" s="1036"/>
      <c r="QME54" s="1036"/>
      <c r="QMF54" s="1036"/>
      <c r="QMG54" s="1036"/>
      <c r="QMH54" s="1036"/>
      <c r="QMI54" s="1036"/>
      <c r="QMJ54" s="1036"/>
      <c r="QMK54" s="989"/>
      <c r="QML54" s="1036"/>
      <c r="QMM54" s="1036"/>
      <c r="QMN54" s="1036"/>
      <c r="QMO54" s="1036"/>
      <c r="QMP54" s="1036"/>
      <c r="QMQ54" s="1036"/>
      <c r="QMR54" s="1036"/>
      <c r="QMS54" s="1036"/>
      <c r="QMT54" s="1036"/>
      <c r="QMU54" s="1036"/>
      <c r="QMV54" s="1036"/>
      <c r="QMW54" s="1036"/>
      <c r="QMX54" s="1036"/>
      <c r="QMY54" s="1036"/>
      <c r="QMZ54" s="1036"/>
      <c r="QNA54" s="989"/>
      <c r="QNB54" s="1036"/>
      <c r="QNC54" s="1036"/>
      <c r="QND54" s="1036"/>
      <c r="QNE54" s="1036"/>
      <c r="QNF54" s="1036"/>
      <c r="QNG54" s="1036"/>
      <c r="QNH54" s="1036"/>
      <c r="QNI54" s="1036"/>
      <c r="QNJ54" s="1036"/>
      <c r="QNK54" s="1036"/>
      <c r="QNL54" s="1036"/>
      <c r="QNM54" s="1036"/>
      <c r="QNN54" s="1036"/>
      <c r="QNO54" s="1036"/>
      <c r="QNP54" s="1036"/>
      <c r="QNQ54" s="989"/>
      <c r="QNR54" s="1036"/>
      <c r="QNS54" s="1036"/>
      <c r="QNT54" s="1036"/>
      <c r="QNU54" s="1036"/>
      <c r="QNV54" s="1036"/>
      <c r="QNW54" s="1036"/>
      <c r="QNX54" s="1036"/>
      <c r="QNY54" s="1036"/>
      <c r="QNZ54" s="1036"/>
      <c r="QOA54" s="1036"/>
      <c r="QOB54" s="1036"/>
      <c r="QOC54" s="1036"/>
      <c r="QOD54" s="1036"/>
      <c r="QOE54" s="1036"/>
      <c r="QOF54" s="1036"/>
      <c r="QOG54" s="989"/>
      <c r="QOH54" s="1036"/>
      <c r="QOI54" s="1036"/>
      <c r="QOJ54" s="1036"/>
      <c r="QOK54" s="1036"/>
      <c r="QOL54" s="1036"/>
      <c r="QOM54" s="1036"/>
      <c r="QON54" s="1036"/>
      <c r="QOO54" s="1036"/>
      <c r="QOP54" s="1036"/>
      <c r="QOQ54" s="1036"/>
      <c r="QOR54" s="1036"/>
      <c r="QOS54" s="1036"/>
      <c r="QOT54" s="1036"/>
      <c r="QOU54" s="1036"/>
      <c r="QOV54" s="1036"/>
      <c r="QOW54" s="989"/>
      <c r="QOX54" s="1036"/>
      <c r="QOY54" s="1036"/>
      <c r="QOZ54" s="1036"/>
      <c r="QPA54" s="1036"/>
      <c r="QPB54" s="1036"/>
      <c r="QPC54" s="1036"/>
      <c r="QPD54" s="1036"/>
      <c r="QPE54" s="1036"/>
      <c r="QPF54" s="1036"/>
      <c r="QPG54" s="1036"/>
      <c r="QPH54" s="1036"/>
      <c r="QPI54" s="1036"/>
      <c r="QPJ54" s="1036"/>
      <c r="QPK54" s="1036"/>
      <c r="QPL54" s="1036"/>
      <c r="QPM54" s="989"/>
      <c r="QPN54" s="1036"/>
      <c r="QPO54" s="1036"/>
      <c r="QPP54" s="1036"/>
      <c r="QPQ54" s="1036"/>
      <c r="QPR54" s="1036"/>
      <c r="QPS54" s="1036"/>
      <c r="QPT54" s="1036"/>
      <c r="QPU54" s="1036"/>
      <c r="QPV54" s="1036"/>
      <c r="QPW54" s="1036"/>
      <c r="QPX54" s="1036"/>
      <c r="QPY54" s="1036"/>
      <c r="QPZ54" s="1036"/>
      <c r="QQA54" s="1036"/>
      <c r="QQB54" s="1036"/>
      <c r="QQC54" s="989"/>
      <c r="QQD54" s="1036"/>
      <c r="QQE54" s="1036"/>
      <c r="QQF54" s="1036"/>
      <c r="QQG54" s="1036"/>
      <c r="QQH54" s="1036"/>
      <c r="QQI54" s="1036"/>
      <c r="QQJ54" s="1036"/>
      <c r="QQK54" s="1036"/>
      <c r="QQL54" s="1036"/>
      <c r="QQM54" s="1036"/>
      <c r="QQN54" s="1036"/>
      <c r="QQO54" s="1036"/>
      <c r="QQP54" s="1036"/>
      <c r="QQQ54" s="1036"/>
      <c r="QQR54" s="1036"/>
      <c r="QQS54" s="989"/>
      <c r="QQT54" s="1036"/>
      <c r="QQU54" s="1036"/>
      <c r="QQV54" s="1036"/>
      <c r="QQW54" s="1036"/>
      <c r="QQX54" s="1036"/>
      <c r="QQY54" s="1036"/>
      <c r="QQZ54" s="1036"/>
      <c r="QRA54" s="1036"/>
      <c r="QRB54" s="1036"/>
      <c r="QRC54" s="1036"/>
      <c r="QRD54" s="1036"/>
      <c r="QRE54" s="1036"/>
      <c r="QRF54" s="1036"/>
      <c r="QRG54" s="1036"/>
      <c r="QRH54" s="1036"/>
      <c r="QRI54" s="989"/>
      <c r="QRJ54" s="1036"/>
      <c r="QRK54" s="1036"/>
      <c r="QRL54" s="1036"/>
      <c r="QRM54" s="1036"/>
      <c r="QRN54" s="1036"/>
      <c r="QRO54" s="1036"/>
      <c r="QRP54" s="1036"/>
      <c r="QRQ54" s="1036"/>
      <c r="QRR54" s="1036"/>
      <c r="QRS54" s="1036"/>
      <c r="QRT54" s="1036"/>
      <c r="QRU54" s="1036"/>
      <c r="QRV54" s="1036"/>
      <c r="QRW54" s="1036"/>
      <c r="QRX54" s="1036"/>
      <c r="QRY54" s="989"/>
      <c r="QRZ54" s="1036"/>
      <c r="QSA54" s="1036"/>
      <c r="QSB54" s="1036"/>
      <c r="QSC54" s="1036"/>
      <c r="QSD54" s="1036"/>
      <c r="QSE54" s="1036"/>
      <c r="QSF54" s="1036"/>
      <c r="QSG54" s="1036"/>
      <c r="QSH54" s="1036"/>
      <c r="QSI54" s="1036"/>
      <c r="QSJ54" s="1036"/>
      <c r="QSK54" s="1036"/>
      <c r="QSL54" s="1036"/>
      <c r="QSM54" s="1036"/>
      <c r="QSN54" s="1036"/>
      <c r="QSO54" s="989"/>
      <c r="QSP54" s="1036"/>
      <c r="QSQ54" s="1036"/>
      <c r="QSR54" s="1036"/>
      <c r="QSS54" s="1036"/>
      <c r="QST54" s="1036"/>
      <c r="QSU54" s="1036"/>
      <c r="QSV54" s="1036"/>
      <c r="QSW54" s="1036"/>
      <c r="QSX54" s="1036"/>
      <c r="QSY54" s="1036"/>
      <c r="QSZ54" s="1036"/>
      <c r="QTA54" s="1036"/>
      <c r="QTB54" s="1036"/>
      <c r="QTC54" s="1036"/>
      <c r="QTD54" s="1036"/>
      <c r="QTE54" s="989"/>
      <c r="QTF54" s="1036"/>
      <c r="QTG54" s="1036"/>
      <c r="QTH54" s="1036"/>
      <c r="QTI54" s="1036"/>
      <c r="QTJ54" s="1036"/>
      <c r="QTK54" s="1036"/>
      <c r="QTL54" s="1036"/>
      <c r="QTM54" s="1036"/>
      <c r="QTN54" s="1036"/>
      <c r="QTO54" s="1036"/>
      <c r="QTP54" s="1036"/>
      <c r="QTQ54" s="1036"/>
      <c r="QTR54" s="1036"/>
      <c r="QTS54" s="1036"/>
      <c r="QTT54" s="1036"/>
      <c r="QTU54" s="989"/>
      <c r="QTV54" s="1036"/>
      <c r="QTW54" s="1036"/>
      <c r="QTX54" s="1036"/>
      <c r="QTY54" s="1036"/>
      <c r="QTZ54" s="1036"/>
      <c r="QUA54" s="1036"/>
      <c r="QUB54" s="1036"/>
      <c r="QUC54" s="1036"/>
      <c r="QUD54" s="1036"/>
      <c r="QUE54" s="1036"/>
      <c r="QUF54" s="1036"/>
      <c r="QUG54" s="1036"/>
      <c r="QUH54" s="1036"/>
      <c r="QUI54" s="1036"/>
      <c r="QUJ54" s="1036"/>
      <c r="QUK54" s="989"/>
      <c r="QUL54" s="1036"/>
      <c r="QUM54" s="1036"/>
      <c r="QUN54" s="1036"/>
      <c r="QUO54" s="1036"/>
      <c r="QUP54" s="1036"/>
      <c r="QUQ54" s="1036"/>
      <c r="QUR54" s="1036"/>
      <c r="QUS54" s="1036"/>
      <c r="QUT54" s="1036"/>
      <c r="QUU54" s="1036"/>
      <c r="QUV54" s="1036"/>
      <c r="QUW54" s="1036"/>
      <c r="QUX54" s="1036"/>
      <c r="QUY54" s="1036"/>
      <c r="QUZ54" s="1036"/>
      <c r="QVA54" s="989"/>
      <c r="QVB54" s="1036"/>
      <c r="QVC54" s="1036"/>
      <c r="QVD54" s="1036"/>
      <c r="QVE54" s="1036"/>
      <c r="QVF54" s="1036"/>
      <c r="QVG54" s="1036"/>
      <c r="QVH54" s="1036"/>
      <c r="QVI54" s="1036"/>
      <c r="QVJ54" s="1036"/>
      <c r="QVK54" s="1036"/>
      <c r="QVL54" s="1036"/>
      <c r="QVM54" s="1036"/>
      <c r="QVN54" s="1036"/>
      <c r="QVO54" s="1036"/>
      <c r="QVP54" s="1036"/>
      <c r="QVQ54" s="989"/>
      <c r="QVR54" s="1036"/>
      <c r="QVS54" s="1036"/>
      <c r="QVT54" s="1036"/>
      <c r="QVU54" s="1036"/>
      <c r="QVV54" s="1036"/>
      <c r="QVW54" s="1036"/>
      <c r="QVX54" s="1036"/>
      <c r="QVY54" s="1036"/>
      <c r="QVZ54" s="1036"/>
      <c r="QWA54" s="1036"/>
      <c r="QWB54" s="1036"/>
      <c r="QWC54" s="1036"/>
      <c r="QWD54" s="1036"/>
      <c r="QWE54" s="1036"/>
      <c r="QWF54" s="1036"/>
      <c r="QWG54" s="989"/>
      <c r="QWH54" s="1036"/>
      <c r="QWI54" s="1036"/>
      <c r="QWJ54" s="1036"/>
      <c r="QWK54" s="1036"/>
      <c r="QWL54" s="1036"/>
      <c r="QWM54" s="1036"/>
      <c r="QWN54" s="1036"/>
      <c r="QWO54" s="1036"/>
      <c r="QWP54" s="1036"/>
      <c r="QWQ54" s="1036"/>
      <c r="QWR54" s="1036"/>
      <c r="QWS54" s="1036"/>
      <c r="QWT54" s="1036"/>
      <c r="QWU54" s="1036"/>
      <c r="QWV54" s="1036"/>
      <c r="QWW54" s="989"/>
      <c r="QWX54" s="1036"/>
      <c r="QWY54" s="1036"/>
      <c r="QWZ54" s="1036"/>
      <c r="QXA54" s="1036"/>
      <c r="QXB54" s="1036"/>
      <c r="QXC54" s="1036"/>
      <c r="QXD54" s="1036"/>
      <c r="QXE54" s="1036"/>
      <c r="QXF54" s="1036"/>
      <c r="QXG54" s="1036"/>
      <c r="QXH54" s="1036"/>
      <c r="QXI54" s="1036"/>
      <c r="QXJ54" s="1036"/>
      <c r="QXK54" s="1036"/>
      <c r="QXL54" s="1036"/>
      <c r="QXM54" s="989"/>
      <c r="QXN54" s="1036"/>
      <c r="QXO54" s="1036"/>
      <c r="QXP54" s="1036"/>
      <c r="QXQ54" s="1036"/>
      <c r="QXR54" s="1036"/>
      <c r="QXS54" s="1036"/>
      <c r="QXT54" s="1036"/>
      <c r="QXU54" s="1036"/>
      <c r="QXV54" s="1036"/>
      <c r="QXW54" s="1036"/>
      <c r="QXX54" s="1036"/>
      <c r="QXY54" s="1036"/>
      <c r="QXZ54" s="1036"/>
      <c r="QYA54" s="1036"/>
      <c r="QYB54" s="1036"/>
      <c r="QYC54" s="989"/>
      <c r="QYD54" s="1036"/>
      <c r="QYE54" s="1036"/>
      <c r="QYF54" s="1036"/>
      <c r="QYG54" s="1036"/>
      <c r="QYH54" s="1036"/>
      <c r="QYI54" s="1036"/>
      <c r="QYJ54" s="1036"/>
      <c r="QYK54" s="1036"/>
      <c r="QYL54" s="1036"/>
      <c r="QYM54" s="1036"/>
      <c r="QYN54" s="1036"/>
      <c r="QYO54" s="1036"/>
      <c r="QYP54" s="1036"/>
      <c r="QYQ54" s="1036"/>
      <c r="QYR54" s="1036"/>
      <c r="QYS54" s="989"/>
      <c r="QYT54" s="1036"/>
      <c r="QYU54" s="1036"/>
      <c r="QYV54" s="1036"/>
      <c r="QYW54" s="1036"/>
      <c r="QYX54" s="1036"/>
      <c r="QYY54" s="1036"/>
      <c r="QYZ54" s="1036"/>
      <c r="QZA54" s="1036"/>
      <c r="QZB54" s="1036"/>
      <c r="QZC54" s="1036"/>
      <c r="QZD54" s="1036"/>
      <c r="QZE54" s="1036"/>
      <c r="QZF54" s="1036"/>
      <c r="QZG54" s="1036"/>
      <c r="QZH54" s="1036"/>
      <c r="QZI54" s="989"/>
      <c r="QZJ54" s="1036"/>
      <c r="QZK54" s="1036"/>
      <c r="QZL54" s="1036"/>
      <c r="QZM54" s="1036"/>
      <c r="QZN54" s="1036"/>
      <c r="QZO54" s="1036"/>
      <c r="QZP54" s="1036"/>
      <c r="QZQ54" s="1036"/>
      <c r="QZR54" s="1036"/>
      <c r="QZS54" s="1036"/>
      <c r="QZT54" s="1036"/>
      <c r="QZU54" s="1036"/>
      <c r="QZV54" s="1036"/>
      <c r="QZW54" s="1036"/>
      <c r="QZX54" s="1036"/>
      <c r="QZY54" s="989"/>
      <c r="QZZ54" s="1036"/>
      <c r="RAA54" s="1036"/>
      <c r="RAB54" s="1036"/>
      <c r="RAC54" s="1036"/>
      <c r="RAD54" s="1036"/>
      <c r="RAE54" s="1036"/>
      <c r="RAF54" s="1036"/>
      <c r="RAG54" s="1036"/>
      <c r="RAH54" s="1036"/>
      <c r="RAI54" s="1036"/>
      <c r="RAJ54" s="1036"/>
      <c r="RAK54" s="1036"/>
      <c r="RAL54" s="1036"/>
      <c r="RAM54" s="1036"/>
      <c r="RAN54" s="1036"/>
      <c r="RAO54" s="989"/>
      <c r="RAP54" s="1036"/>
      <c r="RAQ54" s="1036"/>
      <c r="RAR54" s="1036"/>
      <c r="RAS54" s="1036"/>
      <c r="RAT54" s="1036"/>
      <c r="RAU54" s="1036"/>
      <c r="RAV54" s="1036"/>
      <c r="RAW54" s="1036"/>
      <c r="RAX54" s="1036"/>
      <c r="RAY54" s="1036"/>
      <c r="RAZ54" s="1036"/>
      <c r="RBA54" s="1036"/>
      <c r="RBB54" s="1036"/>
      <c r="RBC54" s="1036"/>
      <c r="RBD54" s="1036"/>
      <c r="RBE54" s="989"/>
      <c r="RBF54" s="1036"/>
      <c r="RBG54" s="1036"/>
      <c r="RBH54" s="1036"/>
      <c r="RBI54" s="1036"/>
      <c r="RBJ54" s="1036"/>
      <c r="RBK54" s="1036"/>
      <c r="RBL54" s="1036"/>
      <c r="RBM54" s="1036"/>
      <c r="RBN54" s="1036"/>
      <c r="RBO54" s="1036"/>
      <c r="RBP54" s="1036"/>
      <c r="RBQ54" s="1036"/>
      <c r="RBR54" s="1036"/>
      <c r="RBS54" s="1036"/>
      <c r="RBT54" s="1036"/>
      <c r="RBU54" s="989"/>
      <c r="RBV54" s="1036"/>
      <c r="RBW54" s="1036"/>
      <c r="RBX54" s="1036"/>
      <c r="RBY54" s="1036"/>
      <c r="RBZ54" s="1036"/>
      <c r="RCA54" s="1036"/>
      <c r="RCB54" s="1036"/>
      <c r="RCC54" s="1036"/>
      <c r="RCD54" s="1036"/>
      <c r="RCE54" s="1036"/>
      <c r="RCF54" s="1036"/>
      <c r="RCG54" s="1036"/>
      <c r="RCH54" s="1036"/>
      <c r="RCI54" s="1036"/>
      <c r="RCJ54" s="1036"/>
      <c r="RCK54" s="989"/>
      <c r="RCL54" s="1036"/>
      <c r="RCM54" s="1036"/>
      <c r="RCN54" s="1036"/>
      <c r="RCO54" s="1036"/>
      <c r="RCP54" s="1036"/>
      <c r="RCQ54" s="1036"/>
      <c r="RCR54" s="1036"/>
      <c r="RCS54" s="1036"/>
      <c r="RCT54" s="1036"/>
      <c r="RCU54" s="1036"/>
      <c r="RCV54" s="1036"/>
      <c r="RCW54" s="1036"/>
      <c r="RCX54" s="1036"/>
      <c r="RCY54" s="1036"/>
      <c r="RCZ54" s="1036"/>
      <c r="RDA54" s="989"/>
      <c r="RDB54" s="1036"/>
      <c r="RDC54" s="1036"/>
      <c r="RDD54" s="1036"/>
      <c r="RDE54" s="1036"/>
      <c r="RDF54" s="1036"/>
      <c r="RDG54" s="1036"/>
      <c r="RDH54" s="1036"/>
      <c r="RDI54" s="1036"/>
      <c r="RDJ54" s="1036"/>
      <c r="RDK54" s="1036"/>
      <c r="RDL54" s="1036"/>
      <c r="RDM54" s="1036"/>
      <c r="RDN54" s="1036"/>
      <c r="RDO54" s="1036"/>
      <c r="RDP54" s="1036"/>
      <c r="RDQ54" s="989"/>
      <c r="RDR54" s="1036"/>
      <c r="RDS54" s="1036"/>
      <c r="RDT54" s="1036"/>
      <c r="RDU54" s="1036"/>
      <c r="RDV54" s="1036"/>
      <c r="RDW54" s="1036"/>
      <c r="RDX54" s="1036"/>
      <c r="RDY54" s="1036"/>
      <c r="RDZ54" s="1036"/>
      <c r="REA54" s="1036"/>
      <c r="REB54" s="1036"/>
      <c r="REC54" s="1036"/>
      <c r="RED54" s="1036"/>
      <c r="REE54" s="1036"/>
      <c r="REF54" s="1036"/>
      <c r="REG54" s="989"/>
      <c r="REH54" s="1036"/>
      <c r="REI54" s="1036"/>
      <c r="REJ54" s="1036"/>
      <c r="REK54" s="1036"/>
      <c r="REL54" s="1036"/>
      <c r="REM54" s="1036"/>
      <c r="REN54" s="1036"/>
      <c r="REO54" s="1036"/>
      <c r="REP54" s="1036"/>
      <c r="REQ54" s="1036"/>
      <c r="RER54" s="1036"/>
      <c r="RES54" s="1036"/>
      <c r="RET54" s="1036"/>
      <c r="REU54" s="1036"/>
      <c r="REV54" s="1036"/>
      <c r="REW54" s="989"/>
      <c r="REX54" s="1036"/>
      <c r="REY54" s="1036"/>
      <c r="REZ54" s="1036"/>
      <c r="RFA54" s="1036"/>
      <c r="RFB54" s="1036"/>
      <c r="RFC54" s="1036"/>
      <c r="RFD54" s="1036"/>
      <c r="RFE54" s="1036"/>
      <c r="RFF54" s="1036"/>
      <c r="RFG54" s="1036"/>
      <c r="RFH54" s="1036"/>
      <c r="RFI54" s="1036"/>
      <c r="RFJ54" s="1036"/>
      <c r="RFK54" s="1036"/>
      <c r="RFL54" s="1036"/>
      <c r="RFM54" s="989"/>
      <c r="RFN54" s="1036"/>
      <c r="RFO54" s="1036"/>
      <c r="RFP54" s="1036"/>
      <c r="RFQ54" s="1036"/>
      <c r="RFR54" s="1036"/>
      <c r="RFS54" s="1036"/>
      <c r="RFT54" s="1036"/>
      <c r="RFU54" s="1036"/>
      <c r="RFV54" s="1036"/>
      <c r="RFW54" s="1036"/>
      <c r="RFX54" s="1036"/>
      <c r="RFY54" s="1036"/>
      <c r="RFZ54" s="1036"/>
      <c r="RGA54" s="1036"/>
      <c r="RGB54" s="1036"/>
      <c r="RGC54" s="989"/>
      <c r="RGD54" s="1036"/>
      <c r="RGE54" s="1036"/>
      <c r="RGF54" s="1036"/>
      <c r="RGG54" s="1036"/>
      <c r="RGH54" s="1036"/>
      <c r="RGI54" s="1036"/>
      <c r="RGJ54" s="1036"/>
      <c r="RGK54" s="1036"/>
      <c r="RGL54" s="1036"/>
      <c r="RGM54" s="1036"/>
      <c r="RGN54" s="1036"/>
      <c r="RGO54" s="1036"/>
      <c r="RGP54" s="1036"/>
      <c r="RGQ54" s="1036"/>
      <c r="RGR54" s="1036"/>
      <c r="RGS54" s="989"/>
      <c r="RGT54" s="1036"/>
      <c r="RGU54" s="1036"/>
      <c r="RGV54" s="1036"/>
      <c r="RGW54" s="1036"/>
      <c r="RGX54" s="1036"/>
      <c r="RGY54" s="1036"/>
      <c r="RGZ54" s="1036"/>
      <c r="RHA54" s="1036"/>
      <c r="RHB54" s="1036"/>
      <c r="RHC54" s="1036"/>
      <c r="RHD54" s="1036"/>
      <c r="RHE54" s="1036"/>
      <c r="RHF54" s="1036"/>
      <c r="RHG54" s="1036"/>
      <c r="RHH54" s="1036"/>
      <c r="RHI54" s="989"/>
      <c r="RHJ54" s="1036"/>
      <c r="RHK54" s="1036"/>
      <c r="RHL54" s="1036"/>
      <c r="RHM54" s="1036"/>
      <c r="RHN54" s="1036"/>
      <c r="RHO54" s="1036"/>
      <c r="RHP54" s="1036"/>
      <c r="RHQ54" s="1036"/>
      <c r="RHR54" s="1036"/>
      <c r="RHS54" s="1036"/>
      <c r="RHT54" s="1036"/>
      <c r="RHU54" s="1036"/>
      <c r="RHV54" s="1036"/>
      <c r="RHW54" s="1036"/>
      <c r="RHX54" s="1036"/>
      <c r="RHY54" s="989"/>
      <c r="RHZ54" s="1036"/>
      <c r="RIA54" s="1036"/>
      <c r="RIB54" s="1036"/>
      <c r="RIC54" s="1036"/>
      <c r="RID54" s="1036"/>
      <c r="RIE54" s="1036"/>
      <c r="RIF54" s="1036"/>
      <c r="RIG54" s="1036"/>
      <c r="RIH54" s="1036"/>
      <c r="RII54" s="1036"/>
      <c r="RIJ54" s="1036"/>
      <c r="RIK54" s="1036"/>
      <c r="RIL54" s="1036"/>
      <c r="RIM54" s="1036"/>
      <c r="RIN54" s="1036"/>
      <c r="RIO54" s="989"/>
      <c r="RIP54" s="1036"/>
      <c r="RIQ54" s="1036"/>
      <c r="RIR54" s="1036"/>
      <c r="RIS54" s="1036"/>
      <c r="RIT54" s="1036"/>
      <c r="RIU54" s="1036"/>
      <c r="RIV54" s="1036"/>
      <c r="RIW54" s="1036"/>
      <c r="RIX54" s="1036"/>
      <c r="RIY54" s="1036"/>
      <c r="RIZ54" s="1036"/>
      <c r="RJA54" s="1036"/>
      <c r="RJB54" s="1036"/>
      <c r="RJC54" s="1036"/>
      <c r="RJD54" s="1036"/>
      <c r="RJE54" s="989"/>
      <c r="RJF54" s="1036"/>
      <c r="RJG54" s="1036"/>
      <c r="RJH54" s="1036"/>
      <c r="RJI54" s="1036"/>
      <c r="RJJ54" s="1036"/>
      <c r="RJK54" s="1036"/>
      <c r="RJL54" s="1036"/>
      <c r="RJM54" s="1036"/>
      <c r="RJN54" s="1036"/>
      <c r="RJO54" s="1036"/>
      <c r="RJP54" s="1036"/>
      <c r="RJQ54" s="1036"/>
      <c r="RJR54" s="1036"/>
      <c r="RJS54" s="1036"/>
      <c r="RJT54" s="1036"/>
      <c r="RJU54" s="989"/>
      <c r="RJV54" s="1036"/>
      <c r="RJW54" s="1036"/>
      <c r="RJX54" s="1036"/>
      <c r="RJY54" s="1036"/>
      <c r="RJZ54" s="1036"/>
      <c r="RKA54" s="1036"/>
      <c r="RKB54" s="1036"/>
      <c r="RKC54" s="1036"/>
      <c r="RKD54" s="1036"/>
      <c r="RKE54" s="1036"/>
      <c r="RKF54" s="1036"/>
      <c r="RKG54" s="1036"/>
      <c r="RKH54" s="1036"/>
      <c r="RKI54" s="1036"/>
      <c r="RKJ54" s="1036"/>
      <c r="RKK54" s="989"/>
      <c r="RKL54" s="1036"/>
      <c r="RKM54" s="1036"/>
      <c r="RKN54" s="1036"/>
      <c r="RKO54" s="1036"/>
      <c r="RKP54" s="1036"/>
      <c r="RKQ54" s="1036"/>
      <c r="RKR54" s="1036"/>
      <c r="RKS54" s="1036"/>
      <c r="RKT54" s="1036"/>
      <c r="RKU54" s="1036"/>
      <c r="RKV54" s="1036"/>
      <c r="RKW54" s="1036"/>
      <c r="RKX54" s="1036"/>
      <c r="RKY54" s="1036"/>
      <c r="RKZ54" s="1036"/>
      <c r="RLA54" s="989"/>
      <c r="RLB54" s="1036"/>
      <c r="RLC54" s="1036"/>
      <c r="RLD54" s="1036"/>
      <c r="RLE54" s="1036"/>
      <c r="RLF54" s="1036"/>
      <c r="RLG54" s="1036"/>
      <c r="RLH54" s="1036"/>
      <c r="RLI54" s="1036"/>
      <c r="RLJ54" s="1036"/>
      <c r="RLK54" s="1036"/>
      <c r="RLL54" s="1036"/>
      <c r="RLM54" s="1036"/>
      <c r="RLN54" s="1036"/>
      <c r="RLO54" s="1036"/>
      <c r="RLP54" s="1036"/>
      <c r="RLQ54" s="989"/>
      <c r="RLR54" s="1036"/>
      <c r="RLS54" s="1036"/>
      <c r="RLT54" s="1036"/>
      <c r="RLU54" s="1036"/>
      <c r="RLV54" s="1036"/>
      <c r="RLW54" s="1036"/>
      <c r="RLX54" s="1036"/>
      <c r="RLY54" s="1036"/>
      <c r="RLZ54" s="1036"/>
      <c r="RMA54" s="1036"/>
      <c r="RMB54" s="1036"/>
      <c r="RMC54" s="1036"/>
      <c r="RMD54" s="1036"/>
      <c r="RME54" s="1036"/>
      <c r="RMF54" s="1036"/>
      <c r="RMG54" s="989"/>
      <c r="RMH54" s="1036"/>
      <c r="RMI54" s="1036"/>
      <c r="RMJ54" s="1036"/>
      <c r="RMK54" s="1036"/>
      <c r="RML54" s="1036"/>
      <c r="RMM54" s="1036"/>
      <c r="RMN54" s="1036"/>
      <c r="RMO54" s="1036"/>
      <c r="RMP54" s="1036"/>
      <c r="RMQ54" s="1036"/>
      <c r="RMR54" s="1036"/>
      <c r="RMS54" s="1036"/>
      <c r="RMT54" s="1036"/>
      <c r="RMU54" s="1036"/>
      <c r="RMV54" s="1036"/>
      <c r="RMW54" s="989"/>
      <c r="RMX54" s="1036"/>
      <c r="RMY54" s="1036"/>
      <c r="RMZ54" s="1036"/>
      <c r="RNA54" s="1036"/>
      <c r="RNB54" s="1036"/>
      <c r="RNC54" s="1036"/>
      <c r="RND54" s="1036"/>
      <c r="RNE54" s="1036"/>
      <c r="RNF54" s="1036"/>
      <c r="RNG54" s="1036"/>
      <c r="RNH54" s="1036"/>
      <c r="RNI54" s="1036"/>
      <c r="RNJ54" s="1036"/>
      <c r="RNK54" s="1036"/>
      <c r="RNL54" s="1036"/>
      <c r="RNM54" s="989"/>
      <c r="RNN54" s="1036"/>
      <c r="RNO54" s="1036"/>
      <c r="RNP54" s="1036"/>
      <c r="RNQ54" s="1036"/>
      <c r="RNR54" s="1036"/>
      <c r="RNS54" s="1036"/>
      <c r="RNT54" s="1036"/>
      <c r="RNU54" s="1036"/>
      <c r="RNV54" s="1036"/>
      <c r="RNW54" s="1036"/>
      <c r="RNX54" s="1036"/>
      <c r="RNY54" s="1036"/>
      <c r="RNZ54" s="1036"/>
      <c r="ROA54" s="1036"/>
      <c r="ROB54" s="1036"/>
      <c r="ROC54" s="989"/>
      <c r="ROD54" s="1036"/>
      <c r="ROE54" s="1036"/>
      <c r="ROF54" s="1036"/>
      <c r="ROG54" s="1036"/>
      <c r="ROH54" s="1036"/>
      <c r="ROI54" s="1036"/>
      <c r="ROJ54" s="1036"/>
      <c r="ROK54" s="1036"/>
      <c r="ROL54" s="1036"/>
      <c r="ROM54" s="1036"/>
      <c r="RON54" s="1036"/>
      <c r="ROO54" s="1036"/>
      <c r="ROP54" s="1036"/>
      <c r="ROQ54" s="1036"/>
      <c r="ROR54" s="1036"/>
      <c r="ROS54" s="989"/>
      <c r="ROT54" s="1036"/>
      <c r="ROU54" s="1036"/>
      <c r="ROV54" s="1036"/>
      <c r="ROW54" s="1036"/>
      <c r="ROX54" s="1036"/>
      <c r="ROY54" s="1036"/>
      <c r="ROZ54" s="1036"/>
      <c r="RPA54" s="1036"/>
      <c r="RPB54" s="1036"/>
      <c r="RPC54" s="1036"/>
      <c r="RPD54" s="1036"/>
      <c r="RPE54" s="1036"/>
      <c r="RPF54" s="1036"/>
      <c r="RPG54" s="1036"/>
      <c r="RPH54" s="1036"/>
      <c r="RPI54" s="989"/>
      <c r="RPJ54" s="1036"/>
      <c r="RPK54" s="1036"/>
      <c r="RPL54" s="1036"/>
      <c r="RPM54" s="1036"/>
      <c r="RPN54" s="1036"/>
      <c r="RPO54" s="1036"/>
      <c r="RPP54" s="1036"/>
      <c r="RPQ54" s="1036"/>
      <c r="RPR54" s="1036"/>
      <c r="RPS54" s="1036"/>
      <c r="RPT54" s="1036"/>
      <c r="RPU54" s="1036"/>
      <c r="RPV54" s="1036"/>
      <c r="RPW54" s="1036"/>
      <c r="RPX54" s="1036"/>
      <c r="RPY54" s="989"/>
      <c r="RPZ54" s="1036"/>
      <c r="RQA54" s="1036"/>
      <c r="RQB54" s="1036"/>
      <c r="RQC54" s="1036"/>
      <c r="RQD54" s="1036"/>
      <c r="RQE54" s="1036"/>
      <c r="RQF54" s="1036"/>
      <c r="RQG54" s="1036"/>
      <c r="RQH54" s="1036"/>
      <c r="RQI54" s="1036"/>
      <c r="RQJ54" s="1036"/>
      <c r="RQK54" s="1036"/>
      <c r="RQL54" s="1036"/>
      <c r="RQM54" s="1036"/>
      <c r="RQN54" s="1036"/>
      <c r="RQO54" s="989"/>
      <c r="RQP54" s="1036"/>
      <c r="RQQ54" s="1036"/>
      <c r="RQR54" s="1036"/>
      <c r="RQS54" s="1036"/>
      <c r="RQT54" s="1036"/>
      <c r="RQU54" s="1036"/>
      <c r="RQV54" s="1036"/>
      <c r="RQW54" s="1036"/>
      <c r="RQX54" s="1036"/>
      <c r="RQY54" s="1036"/>
      <c r="RQZ54" s="1036"/>
      <c r="RRA54" s="1036"/>
      <c r="RRB54" s="1036"/>
      <c r="RRC54" s="1036"/>
      <c r="RRD54" s="1036"/>
      <c r="RRE54" s="989"/>
      <c r="RRF54" s="1036"/>
      <c r="RRG54" s="1036"/>
      <c r="RRH54" s="1036"/>
      <c r="RRI54" s="1036"/>
      <c r="RRJ54" s="1036"/>
      <c r="RRK54" s="1036"/>
      <c r="RRL54" s="1036"/>
      <c r="RRM54" s="1036"/>
      <c r="RRN54" s="1036"/>
      <c r="RRO54" s="1036"/>
      <c r="RRP54" s="1036"/>
      <c r="RRQ54" s="1036"/>
      <c r="RRR54" s="1036"/>
      <c r="RRS54" s="1036"/>
      <c r="RRT54" s="1036"/>
      <c r="RRU54" s="989"/>
      <c r="RRV54" s="1036"/>
      <c r="RRW54" s="1036"/>
      <c r="RRX54" s="1036"/>
      <c r="RRY54" s="1036"/>
      <c r="RRZ54" s="1036"/>
      <c r="RSA54" s="1036"/>
      <c r="RSB54" s="1036"/>
      <c r="RSC54" s="1036"/>
      <c r="RSD54" s="1036"/>
      <c r="RSE54" s="1036"/>
      <c r="RSF54" s="1036"/>
      <c r="RSG54" s="1036"/>
      <c r="RSH54" s="1036"/>
      <c r="RSI54" s="1036"/>
      <c r="RSJ54" s="1036"/>
      <c r="RSK54" s="989"/>
      <c r="RSL54" s="1036"/>
      <c r="RSM54" s="1036"/>
      <c r="RSN54" s="1036"/>
      <c r="RSO54" s="1036"/>
      <c r="RSP54" s="1036"/>
      <c r="RSQ54" s="1036"/>
      <c r="RSR54" s="1036"/>
      <c r="RSS54" s="1036"/>
      <c r="RST54" s="1036"/>
      <c r="RSU54" s="1036"/>
      <c r="RSV54" s="1036"/>
      <c r="RSW54" s="1036"/>
      <c r="RSX54" s="1036"/>
      <c r="RSY54" s="1036"/>
      <c r="RSZ54" s="1036"/>
      <c r="RTA54" s="989"/>
      <c r="RTB54" s="1036"/>
      <c r="RTC54" s="1036"/>
      <c r="RTD54" s="1036"/>
      <c r="RTE54" s="1036"/>
      <c r="RTF54" s="1036"/>
      <c r="RTG54" s="1036"/>
      <c r="RTH54" s="1036"/>
      <c r="RTI54" s="1036"/>
      <c r="RTJ54" s="1036"/>
      <c r="RTK54" s="1036"/>
      <c r="RTL54" s="1036"/>
      <c r="RTM54" s="1036"/>
      <c r="RTN54" s="1036"/>
      <c r="RTO54" s="1036"/>
      <c r="RTP54" s="1036"/>
      <c r="RTQ54" s="989"/>
      <c r="RTR54" s="1036"/>
      <c r="RTS54" s="1036"/>
      <c r="RTT54" s="1036"/>
      <c r="RTU54" s="1036"/>
      <c r="RTV54" s="1036"/>
      <c r="RTW54" s="1036"/>
      <c r="RTX54" s="1036"/>
      <c r="RTY54" s="1036"/>
      <c r="RTZ54" s="1036"/>
      <c r="RUA54" s="1036"/>
      <c r="RUB54" s="1036"/>
      <c r="RUC54" s="1036"/>
      <c r="RUD54" s="1036"/>
      <c r="RUE54" s="1036"/>
      <c r="RUF54" s="1036"/>
      <c r="RUG54" s="989"/>
      <c r="RUH54" s="1036"/>
      <c r="RUI54" s="1036"/>
      <c r="RUJ54" s="1036"/>
      <c r="RUK54" s="1036"/>
      <c r="RUL54" s="1036"/>
      <c r="RUM54" s="1036"/>
      <c r="RUN54" s="1036"/>
      <c r="RUO54" s="1036"/>
      <c r="RUP54" s="1036"/>
      <c r="RUQ54" s="1036"/>
      <c r="RUR54" s="1036"/>
      <c r="RUS54" s="1036"/>
      <c r="RUT54" s="1036"/>
      <c r="RUU54" s="1036"/>
      <c r="RUV54" s="1036"/>
      <c r="RUW54" s="989"/>
      <c r="RUX54" s="1036"/>
      <c r="RUY54" s="1036"/>
      <c r="RUZ54" s="1036"/>
      <c r="RVA54" s="1036"/>
      <c r="RVB54" s="1036"/>
      <c r="RVC54" s="1036"/>
      <c r="RVD54" s="1036"/>
      <c r="RVE54" s="1036"/>
      <c r="RVF54" s="1036"/>
      <c r="RVG54" s="1036"/>
      <c r="RVH54" s="1036"/>
      <c r="RVI54" s="1036"/>
      <c r="RVJ54" s="1036"/>
      <c r="RVK54" s="1036"/>
      <c r="RVL54" s="1036"/>
      <c r="RVM54" s="989"/>
      <c r="RVN54" s="1036"/>
      <c r="RVO54" s="1036"/>
      <c r="RVP54" s="1036"/>
      <c r="RVQ54" s="1036"/>
      <c r="RVR54" s="1036"/>
      <c r="RVS54" s="1036"/>
      <c r="RVT54" s="1036"/>
      <c r="RVU54" s="1036"/>
      <c r="RVV54" s="1036"/>
      <c r="RVW54" s="1036"/>
      <c r="RVX54" s="1036"/>
      <c r="RVY54" s="1036"/>
      <c r="RVZ54" s="1036"/>
      <c r="RWA54" s="1036"/>
      <c r="RWB54" s="1036"/>
      <c r="RWC54" s="989"/>
      <c r="RWD54" s="1036"/>
      <c r="RWE54" s="1036"/>
      <c r="RWF54" s="1036"/>
      <c r="RWG54" s="1036"/>
      <c r="RWH54" s="1036"/>
      <c r="RWI54" s="1036"/>
      <c r="RWJ54" s="1036"/>
      <c r="RWK54" s="1036"/>
      <c r="RWL54" s="1036"/>
      <c r="RWM54" s="1036"/>
      <c r="RWN54" s="1036"/>
      <c r="RWO54" s="1036"/>
      <c r="RWP54" s="1036"/>
      <c r="RWQ54" s="1036"/>
      <c r="RWR54" s="1036"/>
      <c r="RWS54" s="989"/>
      <c r="RWT54" s="1036"/>
      <c r="RWU54" s="1036"/>
      <c r="RWV54" s="1036"/>
      <c r="RWW54" s="1036"/>
      <c r="RWX54" s="1036"/>
      <c r="RWY54" s="1036"/>
      <c r="RWZ54" s="1036"/>
      <c r="RXA54" s="1036"/>
      <c r="RXB54" s="1036"/>
      <c r="RXC54" s="1036"/>
      <c r="RXD54" s="1036"/>
      <c r="RXE54" s="1036"/>
      <c r="RXF54" s="1036"/>
      <c r="RXG54" s="1036"/>
      <c r="RXH54" s="1036"/>
      <c r="RXI54" s="989"/>
      <c r="RXJ54" s="1036"/>
      <c r="RXK54" s="1036"/>
      <c r="RXL54" s="1036"/>
      <c r="RXM54" s="1036"/>
      <c r="RXN54" s="1036"/>
      <c r="RXO54" s="1036"/>
      <c r="RXP54" s="1036"/>
      <c r="RXQ54" s="1036"/>
      <c r="RXR54" s="1036"/>
      <c r="RXS54" s="1036"/>
      <c r="RXT54" s="1036"/>
      <c r="RXU54" s="1036"/>
      <c r="RXV54" s="1036"/>
      <c r="RXW54" s="1036"/>
      <c r="RXX54" s="1036"/>
      <c r="RXY54" s="989"/>
      <c r="RXZ54" s="1036"/>
      <c r="RYA54" s="1036"/>
      <c r="RYB54" s="1036"/>
      <c r="RYC54" s="1036"/>
      <c r="RYD54" s="1036"/>
      <c r="RYE54" s="1036"/>
      <c r="RYF54" s="1036"/>
      <c r="RYG54" s="1036"/>
      <c r="RYH54" s="1036"/>
      <c r="RYI54" s="1036"/>
      <c r="RYJ54" s="1036"/>
      <c r="RYK54" s="1036"/>
      <c r="RYL54" s="1036"/>
      <c r="RYM54" s="1036"/>
      <c r="RYN54" s="1036"/>
      <c r="RYO54" s="989"/>
      <c r="RYP54" s="1036"/>
      <c r="RYQ54" s="1036"/>
      <c r="RYR54" s="1036"/>
      <c r="RYS54" s="1036"/>
      <c r="RYT54" s="1036"/>
      <c r="RYU54" s="1036"/>
      <c r="RYV54" s="1036"/>
      <c r="RYW54" s="1036"/>
      <c r="RYX54" s="1036"/>
      <c r="RYY54" s="1036"/>
      <c r="RYZ54" s="1036"/>
      <c r="RZA54" s="1036"/>
      <c r="RZB54" s="1036"/>
      <c r="RZC54" s="1036"/>
      <c r="RZD54" s="1036"/>
      <c r="RZE54" s="989"/>
      <c r="RZF54" s="1036"/>
      <c r="RZG54" s="1036"/>
      <c r="RZH54" s="1036"/>
      <c r="RZI54" s="1036"/>
      <c r="RZJ54" s="1036"/>
      <c r="RZK54" s="1036"/>
      <c r="RZL54" s="1036"/>
      <c r="RZM54" s="1036"/>
      <c r="RZN54" s="1036"/>
      <c r="RZO54" s="1036"/>
      <c r="RZP54" s="1036"/>
      <c r="RZQ54" s="1036"/>
      <c r="RZR54" s="1036"/>
      <c r="RZS54" s="1036"/>
      <c r="RZT54" s="1036"/>
      <c r="RZU54" s="989"/>
      <c r="RZV54" s="1036"/>
      <c r="RZW54" s="1036"/>
      <c r="RZX54" s="1036"/>
      <c r="RZY54" s="1036"/>
      <c r="RZZ54" s="1036"/>
      <c r="SAA54" s="1036"/>
      <c r="SAB54" s="1036"/>
      <c r="SAC54" s="1036"/>
      <c r="SAD54" s="1036"/>
      <c r="SAE54" s="1036"/>
      <c r="SAF54" s="1036"/>
      <c r="SAG54" s="1036"/>
      <c r="SAH54" s="1036"/>
      <c r="SAI54" s="1036"/>
      <c r="SAJ54" s="1036"/>
      <c r="SAK54" s="989"/>
      <c r="SAL54" s="1036"/>
      <c r="SAM54" s="1036"/>
      <c r="SAN54" s="1036"/>
      <c r="SAO54" s="1036"/>
      <c r="SAP54" s="1036"/>
      <c r="SAQ54" s="1036"/>
      <c r="SAR54" s="1036"/>
      <c r="SAS54" s="1036"/>
      <c r="SAT54" s="1036"/>
      <c r="SAU54" s="1036"/>
      <c r="SAV54" s="1036"/>
      <c r="SAW54" s="1036"/>
      <c r="SAX54" s="1036"/>
      <c r="SAY54" s="1036"/>
      <c r="SAZ54" s="1036"/>
      <c r="SBA54" s="989"/>
      <c r="SBB54" s="1036"/>
      <c r="SBC54" s="1036"/>
      <c r="SBD54" s="1036"/>
      <c r="SBE54" s="1036"/>
      <c r="SBF54" s="1036"/>
      <c r="SBG54" s="1036"/>
      <c r="SBH54" s="1036"/>
      <c r="SBI54" s="1036"/>
      <c r="SBJ54" s="1036"/>
      <c r="SBK54" s="1036"/>
      <c r="SBL54" s="1036"/>
      <c r="SBM54" s="1036"/>
      <c r="SBN54" s="1036"/>
      <c r="SBO54" s="1036"/>
      <c r="SBP54" s="1036"/>
      <c r="SBQ54" s="989"/>
      <c r="SBR54" s="1036"/>
      <c r="SBS54" s="1036"/>
      <c r="SBT54" s="1036"/>
      <c r="SBU54" s="1036"/>
      <c r="SBV54" s="1036"/>
      <c r="SBW54" s="1036"/>
      <c r="SBX54" s="1036"/>
      <c r="SBY54" s="1036"/>
      <c r="SBZ54" s="1036"/>
      <c r="SCA54" s="1036"/>
      <c r="SCB54" s="1036"/>
      <c r="SCC54" s="1036"/>
      <c r="SCD54" s="1036"/>
      <c r="SCE54" s="1036"/>
      <c r="SCF54" s="1036"/>
      <c r="SCG54" s="989"/>
      <c r="SCH54" s="1036"/>
      <c r="SCI54" s="1036"/>
      <c r="SCJ54" s="1036"/>
      <c r="SCK54" s="1036"/>
      <c r="SCL54" s="1036"/>
      <c r="SCM54" s="1036"/>
      <c r="SCN54" s="1036"/>
      <c r="SCO54" s="1036"/>
      <c r="SCP54" s="1036"/>
      <c r="SCQ54" s="1036"/>
      <c r="SCR54" s="1036"/>
      <c r="SCS54" s="1036"/>
      <c r="SCT54" s="1036"/>
      <c r="SCU54" s="1036"/>
      <c r="SCV54" s="1036"/>
      <c r="SCW54" s="989"/>
      <c r="SCX54" s="1036"/>
      <c r="SCY54" s="1036"/>
      <c r="SCZ54" s="1036"/>
      <c r="SDA54" s="1036"/>
      <c r="SDB54" s="1036"/>
      <c r="SDC54" s="1036"/>
      <c r="SDD54" s="1036"/>
      <c r="SDE54" s="1036"/>
      <c r="SDF54" s="1036"/>
      <c r="SDG54" s="1036"/>
      <c r="SDH54" s="1036"/>
      <c r="SDI54" s="1036"/>
      <c r="SDJ54" s="1036"/>
      <c r="SDK54" s="1036"/>
      <c r="SDL54" s="1036"/>
      <c r="SDM54" s="989"/>
      <c r="SDN54" s="1036"/>
      <c r="SDO54" s="1036"/>
      <c r="SDP54" s="1036"/>
      <c r="SDQ54" s="1036"/>
      <c r="SDR54" s="1036"/>
      <c r="SDS54" s="1036"/>
      <c r="SDT54" s="1036"/>
      <c r="SDU54" s="1036"/>
      <c r="SDV54" s="1036"/>
      <c r="SDW54" s="1036"/>
      <c r="SDX54" s="1036"/>
      <c r="SDY54" s="1036"/>
      <c r="SDZ54" s="1036"/>
      <c r="SEA54" s="1036"/>
      <c r="SEB54" s="1036"/>
      <c r="SEC54" s="989"/>
      <c r="SED54" s="1036"/>
      <c r="SEE54" s="1036"/>
      <c r="SEF54" s="1036"/>
      <c r="SEG54" s="1036"/>
      <c r="SEH54" s="1036"/>
      <c r="SEI54" s="1036"/>
      <c r="SEJ54" s="1036"/>
      <c r="SEK54" s="1036"/>
      <c r="SEL54" s="1036"/>
      <c r="SEM54" s="1036"/>
      <c r="SEN54" s="1036"/>
      <c r="SEO54" s="1036"/>
      <c r="SEP54" s="1036"/>
      <c r="SEQ54" s="1036"/>
      <c r="SER54" s="1036"/>
      <c r="SES54" s="989"/>
      <c r="SET54" s="1036"/>
      <c r="SEU54" s="1036"/>
      <c r="SEV54" s="1036"/>
      <c r="SEW54" s="1036"/>
      <c r="SEX54" s="1036"/>
      <c r="SEY54" s="1036"/>
      <c r="SEZ54" s="1036"/>
      <c r="SFA54" s="1036"/>
      <c r="SFB54" s="1036"/>
      <c r="SFC54" s="1036"/>
      <c r="SFD54" s="1036"/>
      <c r="SFE54" s="1036"/>
      <c r="SFF54" s="1036"/>
      <c r="SFG54" s="1036"/>
      <c r="SFH54" s="1036"/>
      <c r="SFI54" s="989"/>
      <c r="SFJ54" s="1036"/>
      <c r="SFK54" s="1036"/>
      <c r="SFL54" s="1036"/>
      <c r="SFM54" s="1036"/>
      <c r="SFN54" s="1036"/>
      <c r="SFO54" s="1036"/>
      <c r="SFP54" s="1036"/>
      <c r="SFQ54" s="1036"/>
      <c r="SFR54" s="1036"/>
      <c r="SFS54" s="1036"/>
      <c r="SFT54" s="1036"/>
      <c r="SFU54" s="1036"/>
      <c r="SFV54" s="1036"/>
      <c r="SFW54" s="1036"/>
      <c r="SFX54" s="1036"/>
      <c r="SFY54" s="989"/>
      <c r="SFZ54" s="1036"/>
      <c r="SGA54" s="1036"/>
      <c r="SGB54" s="1036"/>
      <c r="SGC54" s="1036"/>
      <c r="SGD54" s="1036"/>
      <c r="SGE54" s="1036"/>
      <c r="SGF54" s="1036"/>
      <c r="SGG54" s="1036"/>
      <c r="SGH54" s="1036"/>
      <c r="SGI54" s="1036"/>
      <c r="SGJ54" s="1036"/>
      <c r="SGK54" s="1036"/>
      <c r="SGL54" s="1036"/>
      <c r="SGM54" s="1036"/>
      <c r="SGN54" s="1036"/>
      <c r="SGO54" s="989"/>
      <c r="SGP54" s="1036"/>
      <c r="SGQ54" s="1036"/>
      <c r="SGR54" s="1036"/>
      <c r="SGS54" s="1036"/>
      <c r="SGT54" s="1036"/>
      <c r="SGU54" s="1036"/>
      <c r="SGV54" s="1036"/>
      <c r="SGW54" s="1036"/>
      <c r="SGX54" s="1036"/>
      <c r="SGY54" s="1036"/>
      <c r="SGZ54" s="1036"/>
      <c r="SHA54" s="1036"/>
      <c r="SHB54" s="1036"/>
      <c r="SHC54" s="1036"/>
      <c r="SHD54" s="1036"/>
      <c r="SHE54" s="989"/>
      <c r="SHF54" s="1036"/>
      <c r="SHG54" s="1036"/>
      <c r="SHH54" s="1036"/>
      <c r="SHI54" s="1036"/>
      <c r="SHJ54" s="1036"/>
      <c r="SHK54" s="1036"/>
      <c r="SHL54" s="1036"/>
      <c r="SHM54" s="1036"/>
      <c r="SHN54" s="1036"/>
      <c r="SHO54" s="1036"/>
      <c r="SHP54" s="1036"/>
      <c r="SHQ54" s="1036"/>
      <c r="SHR54" s="1036"/>
      <c r="SHS54" s="1036"/>
      <c r="SHT54" s="1036"/>
      <c r="SHU54" s="989"/>
      <c r="SHV54" s="1036"/>
      <c r="SHW54" s="1036"/>
      <c r="SHX54" s="1036"/>
      <c r="SHY54" s="1036"/>
      <c r="SHZ54" s="1036"/>
      <c r="SIA54" s="1036"/>
      <c r="SIB54" s="1036"/>
      <c r="SIC54" s="1036"/>
      <c r="SID54" s="1036"/>
      <c r="SIE54" s="1036"/>
      <c r="SIF54" s="1036"/>
      <c r="SIG54" s="1036"/>
      <c r="SIH54" s="1036"/>
      <c r="SII54" s="1036"/>
      <c r="SIJ54" s="1036"/>
      <c r="SIK54" s="989"/>
      <c r="SIL54" s="1036"/>
      <c r="SIM54" s="1036"/>
      <c r="SIN54" s="1036"/>
      <c r="SIO54" s="1036"/>
      <c r="SIP54" s="1036"/>
      <c r="SIQ54" s="1036"/>
      <c r="SIR54" s="1036"/>
      <c r="SIS54" s="1036"/>
      <c r="SIT54" s="1036"/>
      <c r="SIU54" s="1036"/>
      <c r="SIV54" s="1036"/>
      <c r="SIW54" s="1036"/>
      <c r="SIX54" s="1036"/>
      <c r="SIY54" s="1036"/>
      <c r="SIZ54" s="1036"/>
      <c r="SJA54" s="989"/>
      <c r="SJB54" s="1036"/>
      <c r="SJC54" s="1036"/>
      <c r="SJD54" s="1036"/>
      <c r="SJE54" s="1036"/>
      <c r="SJF54" s="1036"/>
      <c r="SJG54" s="1036"/>
      <c r="SJH54" s="1036"/>
      <c r="SJI54" s="1036"/>
      <c r="SJJ54" s="1036"/>
      <c r="SJK54" s="1036"/>
      <c r="SJL54" s="1036"/>
      <c r="SJM54" s="1036"/>
      <c r="SJN54" s="1036"/>
      <c r="SJO54" s="1036"/>
      <c r="SJP54" s="1036"/>
      <c r="SJQ54" s="989"/>
      <c r="SJR54" s="1036"/>
      <c r="SJS54" s="1036"/>
      <c r="SJT54" s="1036"/>
      <c r="SJU54" s="1036"/>
      <c r="SJV54" s="1036"/>
      <c r="SJW54" s="1036"/>
      <c r="SJX54" s="1036"/>
      <c r="SJY54" s="1036"/>
      <c r="SJZ54" s="1036"/>
      <c r="SKA54" s="1036"/>
      <c r="SKB54" s="1036"/>
      <c r="SKC54" s="1036"/>
      <c r="SKD54" s="1036"/>
      <c r="SKE54" s="1036"/>
      <c r="SKF54" s="1036"/>
      <c r="SKG54" s="989"/>
      <c r="SKH54" s="1036"/>
      <c r="SKI54" s="1036"/>
      <c r="SKJ54" s="1036"/>
      <c r="SKK54" s="1036"/>
      <c r="SKL54" s="1036"/>
      <c r="SKM54" s="1036"/>
      <c r="SKN54" s="1036"/>
      <c r="SKO54" s="1036"/>
      <c r="SKP54" s="1036"/>
      <c r="SKQ54" s="1036"/>
      <c r="SKR54" s="1036"/>
      <c r="SKS54" s="1036"/>
      <c r="SKT54" s="1036"/>
      <c r="SKU54" s="1036"/>
      <c r="SKV54" s="1036"/>
      <c r="SKW54" s="989"/>
      <c r="SKX54" s="1036"/>
      <c r="SKY54" s="1036"/>
      <c r="SKZ54" s="1036"/>
      <c r="SLA54" s="1036"/>
      <c r="SLB54" s="1036"/>
      <c r="SLC54" s="1036"/>
      <c r="SLD54" s="1036"/>
      <c r="SLE54" s="1036"/>
      <c r="SLF54" s="1036"/>
      <c r="SLG54" s="1036"/>
      <c r="SLH54" s="1036"/>
      <c r="SLI54" s="1036"/>
      <c r="SLJ54" s="1036"/>
      <c r="SLK54" s="1036"/>
      <c r="SLL54" s="1036"/>
      <c r="SLM54" s="989"/>
      <c r="SLN54" s="1036"/>
      <c r="SLO54" s="1036"/>
      <c r="SLP54" s="1036"/>
      <c r="SLQ54" s="1036"/>
      <c r="SLR54" s="1036"/>
      <c r="SLS54" s="1036"/>
      <c r="SLT54" s="1036"/>
      <c r="SLU54" s="1036"/>
      <c r="SLV54" s="1036"/>
      <c r="SLW54" s="1036"/>
      <c r="SLX54" s="1036"/>
      <c r="SLY54" s="1036"/>
      <c r="SLZ54" s="1036"/>
      <c r="SMA54" s="1036"/>
      <c r="SMB54" s="1036"/>
      <c r="SMC54" s="989"/>
      <c r="SMD54" s="1036"/>
      <c r="SME54" s="1036"/>
      <c r="SMF54" s="1036"/>
      <c r="SMG54" s="1036"/>
      <c r="SMH54" s="1036"/>
      <c r="SMI54" s="1036"/>
      <c r="SMJ54" s="1036"/>
      <c r="SMK54" s="1036"/>
      <c r="SML54" s="1036"/>
      <c r="SMM54" s="1036"/>
      <c r="SMN54" s="1036"/>
      <c r="SMO54" s="1036"/>
      <c r="SMP54" s="1036"/>
      <c r="SMQ54" s="1036"/>
      <c r="SMR54" s="1036"/>
      <c r="SMS54" s="989"/>
      <c r="SMT54" s="1036"/>
      <c r="SMU54" s="1036"/>
      <c r="SMV54" s="1036"/>
      <c r="SMW54" s="1036"/>
      <c r="SMX54" s="1036"/>
      <c r="SMY54" s="1036"/>
      <c r="SMZ54" s="1036"/>
      <c r="SNA54" s="1036"/>
      <c r="SNB54" s="1036"/>
      <c r="SNC54" s="1036"/>
      <c r="SND54" s="1036"/>
      <c r="SNE54" s="1036"/>
      <c r="SNF54" s="1036"/>
      <c r="SNG54" s="1036"/>
      <c r="SNH54" s="1036"/>
      <c r="SNI54" s="989"/>
      <c r="SNJ54" s="1036"/>
      <c r="SNK54" s="1036"/>
      <c r="SNL54" s="1036"/>
      <c r="SNM54" s="1036"/>
      <c r="SNN54" s="1036"/>
      <c r="SNO54" s="1036"/>
      <c r="SNP54" s="1036"/>
      <c r="SNQ54" s="1036"/>
      <c r="SNR54" s="1036"/>
      <c r="SNS54" s="1036"/>
      <c r="SNT54" s="1036"/>
      <c r="SNU54" s="1036"/>
      <c r="SNV54" s="1036"/>
      <c r="SNW54" s="1036"/>
      <c r="SNX54" s="1036"/>
      <c r="SNY54" s="989"/>
      <c r="SNZ54" s="1036"/>
      <c r="SOA54" s="1036"/>
      <c r="SOB54" s="1036"/>
      <c r="SOC54" s="1036"/>
      <c r="SOD54" s="1036"/>
      <c r="SOE54" s="1036"/>
      <c r="SOF54" s="1036"/>
      <c r="SOG54" s="1036"/>
      <c r="SOH54" s="1036"/>
      <c r="SOI54" s="1036"/>
      <c r="SOJ54" s="1036"/>
      <c r="SOK54" s="1036"/>
      <c r="SOL54" s="1036"/>
      <c r="SOM54" s="1036"/>
      <c r="SON54" s="1036"/>
      <c r="SOO54" s="989"/>
      <c r="SOP54" s="1036"/>
      <c r="SOQ54" s="1036"/>
      <c r="SOR54" s="1036"/>
      <c r="SOS54" s="1036"/>
      <c r="SOT54" s="1036"/>
      <c r="SOU54" s="1036"/>
      <c r="SOV54" s="1036"/>
      <c r="SOW54" s="1036"/>
      <c r="SOX54" s="1036"/>
      <c r="SOY54" s="1036"/>
      <c r="SOZ54" s="1036"/>
      <c r="SPA54" s="1036"/>
      <c r="SPB54" s="1036"/>
      <c r="SPC54" s="1036"/>
      <c r="SPD54" s="1036"/>
      <c r="SPE54" s="989"/>
      <c r="SPF54" s="1036"/>
      <c r="SPG54" s="1036"/>
      <c r="SPH54" s="1036"/>
      <c r="SPI54" s="1036"/>
      <c r="SPJ54" s="1036"/>
      <c r="SPK54" s="1036"/>
      <c r="SPL54" s="1036"/>
      <c r="SPM54" s="1036"/>
      <c r="SPN54" s="1036"/>
      <c r="SPO54" s="1036"/>
      <c r="SPP54" s="1036"/>
      <c r="SPQ54" s="1036"/>
      <c r="SPR54" s="1036"/>
      <c r="SPS54" s="1036"/>
      <c r="SPT54" s="1036"/>
      <c r="SPU54" s="989"/>
      <c r="SPV54" s="1036"/>
      <c r="SPW54" s="1036"/>
      <c r="SPX54" s="1036"/>
      <c r="SPY54" s="1036"/>
      <c r="SPZ54" s="1036"/>
      <c r="SQA54" s="1036"/>
      <c r="SQB54" s="1036"/>
      <c r="SQC54" s="1036"/>
      <c r="SQD54" s="1036"/>
      <c r="SQE54" s="1036"/>
      <c r="SQF54" s="1036"/>
      <c r="SQG54" s="1036"/>
      <c r="SQH54" s="1036"/>
      <c r="SQI54" s="1036"/>
      <c r="SQJ54" s="1036"/>
      <c r="SQK54" s="989"/>
      <c r="SQL54" s="1036"/>
      <c r="SQM54" s="1036"/>
      <c r="SQN54" s="1036"/>
      <c r="SQO54" s="1036"/>
      <c r="SQP54" s="1036"/>
      <c r="SQQ54" s="1036"/>
      <c r="SQR54" s="1036"/>
      <c r="SQS54" s="1036"/>
      <c r="SQT54" s="1036"/>
      <c r="SQU54" s="1036"/>
      <c r="SQV54" s="1036"/>
      <c r="SQW54" s="1036"/>
      <c r="SQX54" s="1036"/>
      <c r="SQY54" s="1036"/>
      <c r="SQZ54" s="1036"/>
      <c r="SRA54" s="989"/>
      <c r="SRB54" s="1036"/>
      <c r="SRC54" s="1036"/>
      <c r="SRD54" s="1036"/>
      <c r="SRE54" s="1036"/>
      <c r="SRF54" s="1036"/>
      <c r="SRG54" s="1036"/>
      <c r="SRH54" s="1036"/>
      <c r="SRI54" s="1036"/>
      <c r="SRJ54" s="1036"/>
      <c r="SRK54" s="1036"/>
      <c r="SRL54" s="1036"/>
      <c r="SRM54" s="1036"/>
      <c r="SRN54" s="1036"/>
      <c r="SRO54" s="1036"/>
      <c r="SRP54" s="1036"/>
      <c r="SRQ54" s="989"/>
      <c r="SRR54" s="1036"/>
      <c r="SRS54" s="1036"/>
      <c r="SRT54" s="1036"/>
      <c r="SRU54" s="1036"/>
      <c r="SRV54" s="1036"/>
      <c r="SRW54" s="1036"/>
      <c r="SRX54" s="1036"/>
      <c r="SRY54" s="1036"/>
      <c r="SRZ54" s="1036"/>
      <c r="SSA54" s="1036"/>
      <c r="SSB54" s="1036"/>
      <c r="SSC54" s="1036"/>
      <c r="SSD54" s="1036"/>
      <c r="SSE54" s="1036"/>
      <c r="SSF54" s="1036"/>
      <c r="SSG54" s="989"/>
      <c r="SSH54" s="1036"/>
      <c r="SSI54" s="1036"/>
      <c r="SSJ54" s="1036"/>
      <c r="SSK54" s="1036"/>
      <c r="SSL54" s="1036"/>
      <c r="SSM54" s="1036"/>
      <c r="SSN54" s="1036"/>
      <c r="SSO54" s="1036"/>
      <c r="SSP54" s="1036"/>
      <c r="SSQ54" s="1036"/>
      <c r="SSR54" s="1036"/>
      <c r="SSS54" s="1036"/>
      <c r="SST54" s="1036"/>
      <c r="SSU54" s="1036"/>
      <c r="SSV54" s="1036"/>
      <c r="SSW54" s="989"/>
      <c r="SSX54" s="1036"/>
      <c r="SSY54" s="1036"/>
      <c r="SSZ54" s="1036"/>
      <c r="STA54" s="1036"/>
      <c r="STB54" s="1036"/>
      <c r="STC54" s="1036"/>
      <c r="STD54" s="1036"/>
      <c r="STE54" s="1036"/>
      <c r="STF54" s="1036"/>
      <c r="STG54" s="1036"/>
      <c r="STH54" s="1036"/>
      <c r="STI54" s="1036"/>
      <c r="STJ54" s="1036"/>
      <c r="STK54" s="1036"/>
      <c r="STL54" s="1036"/>
      <c r="STM54" s="989"/>
      <c r="STN54" s="1036"/>
      <c r="STO54" s="1036"/>
      <c r="STP54" s="1036"/>
      <c r="STQ54" s="1036"/>
      <c r="STR54" s="1036"/>
      <c r="STS54" s="1036"/>
      <c r="STT54" s="1036"/>
      <c r="STU54" s="1036"/>
      <c r="STV54" s="1036"/>
      <c r="STW54" s="1036"/>
      <c r="STX54" s="1036"/>
      <c r="STY54" s="1036"/>
      <c r="STZ54" s="1036"/>
      <c r="SUA54" s="1036"/>
      <c r="SUB54" s="1036"/>
      <c r="SUC54" s="989"/>
      <c r="SUD54" s="1036"/>
      <c r="SUE54" s="1036"/>
      <c r="SUF54" s="1036"/>
      <c r="SUG54" s="1036"/>
      <c r="SUH54" s="1036"/>
      <c r="SUI54" s="1036"/>
      <c r="SUJ54" s="1036"/>
      <c r="SUK54" s="1036"/>
      <c r="SUL54" s="1036"/>
      <c r="SUM54" s="1036"/>
      <c r="SUN54" s="1036"/>
      <c r="SUO54" s="1036"/>
      <c r="SUP54" s="1036"/>
      <c r="SUQ54" s="1036"/>
      <c r="SUR54" s="1036"/>
      <c r="SUS54" s="989"/>
      <c r="SUT54" s="1036"/>
      <c r="SUU54" s="1036"/>
      <c r="SUV54" s="1036"/>
      <c r="SUW54" s="1036"/>
      <c r="SUX54" s="1036"/>
      <c r="SUY54" s="1036"/>
      <c r="SUZ54" s="1036"/>
      <c r="SVA54" s="1036"/>
      <c r="SVB54" s="1036"/>
      <c r="SVC54" s="1036"/>
      <c r="SVD54" s="1036"/>
      <c r="SVE54" s="1036"/>
      <c r="SVF54" s="1036"/>
      <c r="SVG54" s="1036"/>
      <c r="SVH54" s="1036"/>
      <c r="SVI54" s="989"/>
      <c r="SVJ54" s="1036"/>
      <c r="SVK54" s="1036"/>
      <c r="SVL54" s="1036"/>
      <c r="SVM54" s="1036"/>
      <c r="SVN54" s="1036"/>
      <c r="SVO54" s="1036"/>
      <c r="SVP54" s="1036"/>
      <c r="SVQ54" s="1036"/>
      <c r="SVR54" s="1036"/>
      <c r="SVS54" s="1036"/>
      <c r="SVT54" s="1036"/>
      <c r="SVU54" s="1036"/>
      <c r="SVV54" s="1036"/>
      <c r="SVW54" s="1036"/>
      <c r="SVX54" s="1036"/>
      <c r="SVY54" s="989"/>
      <c r="SVZ54" s="1036"/>
      <c r="SWA54" s="1036"/>
      <c r="SWB54" s="1036"/>
      <c r="SWC54" s="1036"/>
      <c r="SWD54" s="1036"/>
      <c r="SWE54" s="1036"/>
      <c r="SWF54" s="1036"/>
      <c r="SWG54" s="1036"/>
      <c r="SWH54" s="1036"/>
      <c r="SWI54" s="1036"/>
      <c r="SWJ54" s="1036"/>
      <c r="SWK54" s="1036"/>
      <c r="SWL54" s="1036"/>
      <c r="SWM54" s="1036"/>
      <c r="SWN54" s="1036"/>
      <c r="SWO54" s="989"/>
      <c r="SWP54" s="1036"/>
      <c r="SWQ54" s="1036"/>
      <c r="SWR54" s="1036"/>
      <c r="SWS54" s="1036"/>
      <c r="SWT54" s="1036"/>
      <c r="SWU54" s="1036"/>
      <c r="SWV54" s="1036"/>
      <c r="SWW54" s="1036"/>
      <c r="SWX54" s="1036"/>
      <c r="SWY54" s="1036"/>
      <c r="SWZ54" s="1036"/>
      <c r="SXA54" s="1036"/>
      <c r="SXB54" s="1036"/>
      <c r="SXC54" s="1036"/>
      <c r="SXD54" s="1036"/>
      <c r="SXE54" s="989"/>
      <c r="SXF54" s="1036"/>
      <c r="SXG54" s="1036"/>
      <c r="SXH54" s="1036"/>
      <c r="SXI54" s="1036"/>
      <c r="SXJ54" s="1036"/>
      <c r="SXK54" s="1036"/>
      <c r="SXL54" s="1036"/>
      <c r="SXM54" s="1036"/>
      <c r="SXN54" s="1036"/>
      <c r="SXO54" s="1036"/>
      <c r="SXP54" s="1036"/>
      <c r="SXQ54" s="1036"/>
      <c r="SXR54" s="1036"/>
      <c r="SXS54" s="1036"/>
      <c r="SXT54" s="1036"/>
      <c r="SXU54" s="989"/>
      <c r="SXV54" s="1036"/>
      <c r="SXW54" s="1036"/>
      <c r="SXX54" s="1036"/>
      <c r="SXY54" s="1036"/>
      <c r="SXZ54" s="1036"/>
      <c r="SYA54" s="1036"/>
      <c r="SYB54" s="1036"/>
      <c r="SYC54" s="1036"/>
      <c r="SYD54" s="1036"/>
      <c r="SYE54" s="1036"/>
      <c r="SYF54" s="1036"/>
      <c r="SYG54" s="1036"/>
      <c r="SYH54" s="1036"/>
      <c r="SYI54" s="1036"/>
      <c r="SYJ54" s="1036"/>
      <c r="SYK54" s="989"/>
      <c r="SYL54" s="1036"/>
      <c r="SYM54" s="1036"/>
      <c r="SYN54" s="1036"/>
      <c r="SYO54" s="1036"/>
      <c r="SYP54" s="1036"/>
      <c r="SYQ54" s="1036"/>
      <c r="SYR54" s="1036"/>
      <c r="SYS54" s="1036"/>
      <c r="SYT54" s="1036"/>
      <c r="SYU54" s="1036"/>
      <c r="SYV54" s="1036"/>
      <c r="SYW54" s="1036"/>
      <c r="SYX54" s="1036"/>
      <c r="SYY54" s="1036"/>
      <c r="SYZ54" s="1036"/>
      <c r="SZA54" s="989"/>
      <c r="SZB54" s="1036"/>
      <c r="SZC54" s="1036"/>
      <c r="SZD54" s="1036"/>
      <c r="SZE54" s="1036"/>
      <c r="SZF54" s="1036"/>
      <c r="SZG54" s="1036"/>
      <c r="SZH54" s="1036"/>
      <c r="SZI54" s="1036"/>
      <c r="SZJ54" s="1036"/>
      <c r="SZK54" s="1036"/>
      <c r="SZL54" s="1036"/>
      <c r="SZM54" s="1036"/>
      <c r="SZN54" s="1036"/>
      <c r="SZO54" s="1036"/>
      <c r="SZP54" s="1036"/>
      <c r="SZQ54" s="989"/>
      <c r="SZR54" s="1036"/>
      <c r="SZS54" s="1036"/>
      <c r="SZT54" s="1036"/>
      <c r="SZU54" s="1036"/>
      <c r="SZV54" s="1036"/>
      <c r="SZW54" s="1036"/>
      <c r="SZX54" s="1036"/>
      <c r="SZY54" s="1036"/>
      <c r="SZZ54" s="1036"/>
      <c r="TAA54" s="1036"/>
      <c r="TAB54" s="1036"/>
      <c r="TAC54" s="1036"/>
      <c r="TAD54" s="1036"/>
      <c r="TAE54" s="1036"/>
      <c r="TAF54" s="1036"/>
      <c r="TAG54" s="989"/>
      <c r="TAH54" s="1036"/>
      <c r="TAI54" s="1036"/>
      <c r="TAJ54" s="1036"/>
      <c r="TAK54" s="1036"/>
      <c r="TAL54" s="1036"/>
      <c r="TAM54" s="1036"/>
      <c r="TAN54" s="1036"/>
      <c r="TAO54" s="1036"/>
      <c r="TAP54" s="1036"/>
      <c r="TAQ54" s="1036"/>
      <c r="TAR54" s="1036"/>
      <c r="TAS54" s="1036"/>
      <c r="TAT54" s="1036"/>
      <c r="TAU54" s="1036"/>
      <c r="TAV54" s="1036"/>
      <c r="TAW54" s="989"/>
      <c r="TAX54" s="1036"/>
      <c r="TAY54" s="1036"/>
      <c r="TAZ54" s="1036"/>
      <c r="TBA54" s="1036"/>
      <c r="TBB54" s="1036"/>
      <c r="TBC54" s="1036"/>
      <c r="TBD54" s="1036"/>
      <c r="TBE54" s="1036"/>
      <c r="TBF54" s="1036"/>
      <c r="TBG54" s="1036"/>
      <c r="TBH54" s="1036"/>
      <c r="TBI54" s="1036"/>
      <c r="TBJ54" s="1036"/>
      <c r="TBK54" s="1036"/>
      <c r="TBL54" s="1036"/>
      <c r="TBM54" s="989"/>
      <c r="TBN54" s="1036"/>
      <c r="TBO54" s="1036"/>
      <c r="TBP54" s="1036"/>
      <c r="TBQ54" s="1036"/>
      <c r="TBR54" s="1036"/>
      <c r="TBS54" s="1036"/>
      <c r="TBT54" s="1036"/>
      <c r="TBU54" s="1036"/>
      <c r="TBV54" s="1036"/>
      <c r="TBW54" s="1036"/>
      <c r="TBX54" s="1036"/>
      <c r="TBY54" s="1036"/>
      <c r="TBZ54" s="1036"/>
      <c r="TCA54" s="1036"/>
      <c r="TCB54" s="1036"/>
      <c r="TCC54" s="989"/>
      <c r="TCD54" s="1036"/>
      <c r="TCE54" s="1036"/>
      <c r="TCF54" s="1036"/>
      <c r="TCG54" s="1036"/>
      <c r="TCH54" s="1036"/>
      <c r="TCI54" s="1036"/>
      <c r="TCJ54" s="1036"/>
      <c r="TCK54" s="1036"/>
      <c r="TCL54" s="1036"/>
      <c r="TCM54" s="1036"/>
      <c r="TCN54" s="1036"/>
      <c r="TCO54" s="1036"/>
      <c r="TCP54" s="1036"/>
      <c r="TCQ54" s="1036"/>
      <c r="TCR54" s="1036"/>
      <c r="TCS54" s="989"/>
      <c r="TCT54" s="1036"/>
      <c r="TCU54" s="1036"/>
      <c r="TCV54" s="1036"/>
      <c r="TCW54" s="1036"/>
      <c r="TCX54" s="1036"/>
      <c r="TCY54" s="1036"/>
      <c r="TCZ54" s="1036"/>
      <c r="TDA54" s="1036"/>
      <c r="TDB54" s="1036"/>
      <c r="TDC54" s="1036"/>
      <c r="TDD54" s="1036"/>
      <c r="TDE54" s="1036"/>
      <c r="TDF54" s="1036"/>
      <c r="TDG54" s="1036"/>
      <c r="TDH54" s="1036"/>
      <c r="TDI54" s="989"/>
      <c r="TDJ54" s="1036"/>
      <c r="TDK54" s="1036"/>
      <c r="TDL54" s="1036"/>
      <c r="TDM54" s="1036"/>
      <c r="TDN54" s="1036"/>
      <c r="TDO54" s="1036"/>
      <c r="TDP54" s="1036"/>
      <c r="TDQ54" s="1036"/>
      <c r="TDR54" s="1036"/>
      <c r="TDS54" s="1036"/>
      <c r="TDT54" s="1036"/>
      <c r="TDU54" s="1036"/>
      <c r="TDV54" s="1036"/>
      <c r="TDW54" s="1036"/>
      <c r="TDX54" s="1036"/>
      <c r="TDY54" s="989"/>
      <c r="TDZ54" s="1036"/>
      <c r="TEA54" s="1036"/>
      <c r="TEB54" s="1036"/>
      <c r="TEC54" s="1036"/>
      <c r="TED54" s="1036"/>
      <c r="TEE54" s="1036"/>
      <c r="TEF54" s="1036"/>
      <c r="TEG54" s="1036"/>
      <c r="TEH54" s="1036"/>
      <c r="TEI54" s="1036"/>
      <c r="TEJ54" s="1036"/>
      <c r="TEK54" s="1036"/>
      <c r="TEL54" s="1036"/>
      <c r="TEM54" s="1036"/>
      <c r="TEN54" s="1036"/>
      <c r="TEO54" s="989"/>
      <c r="TEP54" s="1036"/>
      <c r="TEQ54" s="1036"/>
      <c r="TER54" s="1036"/>
      <c r="TES54" s="1036"/>
      <c r="TET54" s="1036"/>
      <c r="TEU54" s="1036"/>
      <c r="TEV54" s="1036"/>
      <c r="TEW54" s="1036"/>
      <c r="TEX54" s="1036"/>
      <c r="TEY54" s="1036"/>
      <c r="TEZ54" s="1036"/>
      <c r="TFA54" s="1036"/>
      <c r="TFB54" s="1036"/>
      <c r="TFC54" s="1036"/>
      <c r="TFD54" s="1036"/>
      <c r="TFE54" s="989"/>
      <c r="TFF54" s="1036"/>
      <c r="TFG54" s="1036"/>
      <c r="TFH54" s="1036"/>
      <c r="TFI54" s="1036"/>
      <c r="TFJ54" s="1036"/>
      <c r="TFK54" s="1036"/>
      <c r="TFL54" s="1036"/>
      <c r="TFM54" s="1036"/>
      <c r="TFN54" s="1036"/>
      <c r="TFO54" s="1036"/>
      <c r="TFP54" s="1036"/>
      <c r="TFQ54" s="1036"/>
      <c r="TFR54" s="1036"/>
      <c r="TFS54" s="1036"/>
      <c r="TFT54" s="1036"/>
      <c r="TFU54" s="989"/>
      <c r="TFV54" s="1036"/>
      <c r="TFW54" s="1036"/>
      <c r="TFX54" s="1036"/>
      <c r="TFY54" s="1036"/>
      <c r="TFZ54" s="1036"/>
      <c r="TGA54" s="1036"/>
      <c r="TGB54" s="1036"/>
      <c r="TGC54" s="1036"/>
      <c r="TGD54" s="1036"/>
      <c r="TGE54" s="1036"/>
      <c r="TGF54" s="1036"/>
      <c r="TGG54" s="1036"/>
      <c r="TGH54" s="1036"/>
      <c r="TGI54" s="1036"/>
      <c r="TGJ54" s="1036"/>
      <c r="TGK54" s="989"/>
      <c r="TGL54" s="1036"/>
      <c r="TGM54" s="1036"/>
      <c r="TGN54" s="1036"/>
      <c r="TGO54" s="1036"/>
      <c r="TGP54" s="1036"/>
      <c r="TGQ54" s="1036"/>
      <c r="TGR54" s="1036"/>
      <c r="TGS54" s="1036"/>
      <c r="TGT54" s="1036"/>
      <c r="TGU54" s="1036"/>
      <c r="TGV54" s="1036"/>
      <c r="TGW54" s="1036"/>
      <c r="TGX54" s="1036"/>
      <c r="TGY54" s="1036"/>
      <c r="TGZ54" s="1036"/>
      <c r="THA54" s="989"/>
      <c r="THB54" s="1036"/>
      <c r="THC54" s="1036"/>
      <c r="THD54" s="1036"/>
      <c r="THE54" s="1036"/>
      <c r="THF54" s="1036"/>
      <c r="THG54" s="1036"/>
      <c r="THH54" s="1036"/>
      <c r="THI54" s="1036"/>
      <c r="THJ54" s="1036"/>
      <c r="THK54" s="1036"/>
      <c r="THL54" s="1036"/>
      <c r="THM54" s="1036"/>
      <c r="THN54" s="1036"/>
      <c r="THO54" s="1036"/>
      <c r="THP54" s="1036"/>
      <c r="THQ54" s="989"/>
      <c r="THR54" s="1036"/>
      <c r="THS54" s="1036"/>
      <c r="THT54" s="1036"/>
      <c r="THU54" s="1036"/>
      <c r="THV54" s="1036"/>
      <c r="THW54" s="1036"/>
      <c r="THX54" s="1036"/>
      <c r="THY54" s="1036"/>
      <c r="THZ54" s="1036"/>
      <c r="TIA54" s="1036"/>
      <c r="TIB54" s="1036"/>
      <c r="TIC54" s="1036"/>
      <c r="TID54" s="1036"/>
      <c r="TIE54" s="1036"/>
      <c r="TIF54" s="1036"/>
      <c r="TIG54" s="989"/>
      <c r="TIH54" s="1036"/>
      <c r="TII54" s="1036"/>
      <c r="TIJ54" s="1036"/>
      <c r="TIK54" s="1036"/>
      <c r="TIL54" s="1036"/>
      <c r="TIM54" s="1036"/>
      <c r="TIN54" s="1036"/>
      <c r="TIO54" s="1036"/>
      <c r="TIP54" s="1036"/>
      <c r="TIQ54" s="1036"/>
      <c r="TIR54" s="1036"/>
      <c r="TIS54" s="1036"/>
      <c r="TIT54" s="1036"/>
      <c r="TIU54" s="1036"/>
      <c r="TIV54" s="1036"/>
      <c r="TIW54" s="989"/>
      <c r="TIX54" s="1036"/>
      <c r="TIY54" s="1036"/>
      <c r="TIZ54" s="1036"/>
      <c r="TJA54" s="1036"/>
      <c r="TJB54" s="1036"/>
      <c r="TJC54" s="1036"/>
      <c r="TJD54" s="1036"/>
      <c r="TJE54" s="1036"/>
      <c r="TJF54" s="1036"/>
      <c r="TJG54" s="1036"/>
      <c r="TJH54" s="1036"/>
      <c r="TJI54" s="1036"/>
      <c r="TJJ54" s="1036"/>
      <c r="TJK54" s="1036"/>
      <c r="TJL54" s="1036"/>
      <c r="TJM54" s="989"/>
      <c r="TJN54" s="1036"/>
      <c r="TJO54" s="1036"/>
      <c r="TJP54" s="1036"/>
      <c r="TJQ54" s="1036"/>
      <c r="TJR54" s="1036"/>
      <c r="TJS54" s="1036"/>
      <c r="TJT54" s="1036"/>
      <c r="TJU54" s="1036"/>
      <c r="TJV54" s="1036"/>
      <c r="TJW54" s="1036"/>
      <c r="TJX54" s="1036"/>
      <c r="TJY54" s="1036"/>
      <c r="TJZ54" s="1036"/>
      <c r="TKA54" s="1036"/>
      <c r="TKB54" s="1036"/>
      <c r="TKC54" s="989"/>
      <c r="TKD54" s="1036"/>
      <c r="TKE54" s="1036"/>
      <c r="TKF54" s="1036"/>
      <c r="TKG54" s="1036"/>
      <c r="TKH54" s="1036"/>
      <c r="TKI54" s="1036"/>
      <c r="TKJ54" s="1036"/>
      <c r="TKK54" s="1036"/>
      <c r="TKL54" s="1036"/>
      <c r="TKM54" s="1036"/>
      <c r="TKN54" s="1036"/>
      <c r="TKO54" s="1036"/>
      <c r="TKP54" s="1036"/>
      <c r="TKQ54" s="1036"/>
      <c r="TKR54" s="1036"/>
      <c r="TKS54" s="989"/>
      <c r="TKT54" s="1036"/>
      <c r="TKU54" s="1036"/>
      <c r="TKV54" s="1036"/>
      <c r="TKW54" s="1036"/>
      <c r="TKX54" s="1036"/>
      <c r="TKY54" s="1036"/>
      <c r="TKZ54" s="1036"/>
      <c r="TLA54" s="1036"/>
      <c r="TLB54" s="1036"/>
      <c r="TLC54" s="1036"/>
      <c r="TLD54" s="1036"/>
      <c r="TLE54" s="1036"/>
      <c r="TLF54" s="1036"/>
      <c r="TLG54" s="1036"/>
      <c r="TLH54" s="1036"/>
      <c r="TLI54" s="989"/>
      <c r="TLJ54" s="1036"/>
      <c r="TLK54" s="1036"/>
      <c r="TLL54" s="1036"/>
      <c r="TLM54" s="1036"/>
      <c r="TLN54" s="1036"/>
      <c r="TLO54" s="1036"/>
      <c r="TLP54" s="1036"/>
      <c r="TLQ54" s="1036"/>
      <c r="TLR54" s="1036"/>
      <c r="TLS54" s="1036"/>
      <c r="TLT54" s="1036"/>
      <c r="TLU54" s="1036"/>
      <c r="TLV54" s="1036"/>
      <c r="TLW54" s="1036"/>
      <c r="TLX54" s="1036"/>
      <c r="TLY54" s="989"/>
      <c r="TLZ54" s="1036"/>
      <c r="TMA54" s="1036"/>
      <c r="TMB54" s="1036"/>
      <c r="TMC54" s="1036"/>
      <c r="TMD54" s="1036"/>
      <c r="TME54" s="1036"/>
      <c r="TMF54" s="1036"/>
      <c r="TMG54" s="1036"/>
      <c r="TMH54" s="1036"/>
      <c r="TMI54" s="1036"/>
      <c r="TMJ54" s="1036"/>
      <c r="TMK54" s="1036"/>
      <c r="TML54" s="1036"/>
      <c r="TMM54" s="1036"/>
      <c r="TMN54" s="1036"/>
      <c r="TMO54" s="989"/>
      <c r="TMP54" s="1036"/>
      <c r="TMQ54" s="1036"/>
      <c r="TMR54" s="1036"/>
      <c r="TMS54" s="1036"/>
      <c r="TMT54" s="1036"/>
      <c r="TMU54" s="1036"/>
      <c r="TMV54" s="1036"/>
      <c r="TMW54" s="1036"/>
      <c r="TMX54" s="1036"/>
      <c r="TMY54" s="1036"/>
      <c r="TMZ54" s="1036"/>
      <c r="TNA54" s="1036"/>
      <c r="TNB54" s="1036"/>
      <c r="TNC54" s="1036"/>
      <c r="TND54" s="1036"/>
      <c r="TNE54" s="989"/>
      <c r="TNF54" s="1036"/>
      <c r="TNG54" s="1036"/>
      <c r="TNH54" s="1036"/>
      <c r="TNI54" s="1036"/>
      <c r="TNJ54" s="1036"/>
      <c r="TNK54" s="1036"/>
      <c r="TNL54" s="1036"/>
      <c r="TNM54" s="1036"/>
      <c r="TNN54" s="1036"/>
      <c r="TNO54" s="1036"/>
      <c r="TNP54" s="1036"/>
      <c r="TNQ54" s="1036"/>
      <c r="TNR54" s="1036"/>
      <c r="TNS54" s="1036"/>
      <c r="TNT54" s="1036"/>
      <c r="TNU54" s="989"/>
      <c r="TNV54" s="1036"/>
      <c r="TNW54" s="1036"/>
      <c r="TNX54" s="1036"/>
      <c r="TNY54" s="1036"/>
      <c r="TNZ54" s="1036"/>
      <c r="TOA54" s="1036"/>
      <c r="TOB54" s="1036"/>
      <c r="TOC54" s="1036"/>
      <c r="TOD54" s="1036"/>
      <c r="TOE54" s="1036"/>
      <c r="TOF54" s="1036"/>
      <c r="TOG54" s="1036"/>
      <c r="TOH54" s="1036"/>
      <c r="TOI54" s="1036"/>
      <c r="TOJ54" s="1036"/>
      <c r="TOK54" s="989"/>
      <c r="TOL54" s="1036"/>
      <c r="TOM54" s="1036"/>
      <c r="TON54" s="1036"/>
      <c r="TOO54" s="1036"/>
      <c r="TOP54" s="1036"/>
      <c r="TOQ54" s="1036"/>
      <c r="TOR54" s="1036"/>
      <c r="TOS54" s="1036"/>
      <c r="TOT54" s="1036"/>
      <c r="TOU54" s="1036"/>
      <c r="TOV54" s="1036"/>
      <c r="TOW54" s="1036"/>
      <c r="TOX54" s="1036"/>
      <c r="TOY54" s="1036"/>
      <c r="TOZ54" s="1036"/>
      <c r="TPA54" s="989"/>
      <c r="TPB54" s="1036"/>
      <c r="TPC54" s="1036"/>
      <c r="TPD54" s="1036"/>
      <c r="TPE54" s="1036"/>
      <c r="TPF54" s="1036"/>
      <c r="TPG54" s="1036"/>
      <c r="TPH54" s="1036"/>
      <c r="TPI54" s="1036"/>
      <c r="TPJ54" s="1036"/>
      <c r="TPK54" s="1036"/>
      <c r="TPL54" s="1036"/>
      <c r="TPM54" s="1036"/>
      <c r="TPN54" s="1036"/>
      <c r="TPO54" s="1036"/>
      <c r="TPP54" s="1036"/>
      <c r="TPQ54" s="989"/>
      <c r="TPR54" s="1036"/>
      <c r="TPS54" s="1036"/>
      <c r="TPT54" s="1036"/>
      <c r="TPU54" s="1036"/>
      <c r="TPV54" s="1036"/>
      <c r="TPW54" s="1036"/>
      <c r="TPX54" s="1036"/>
      <c r="TPY54" s="1036"/>
      <c r="TPZ54" s="1036"/>
      <c r="TQA54" s="1036"/>
      <c r="TQB54" s="1036"/>
      <c r="TQC54" s="1036"/>
      <c r="TQD54" s="1036"/>
      <c r="TQE54" s="1036"/>
      <c r="TQF54" s="1036"/>
      <c r="TQG54" s="989"/>
      <c r="TQH54" s="1036"/>
      <c r="TQI54" s="1036"/>
      <c r="TQJ54" s="1036"/>
      <c r="TQK54" s="1036"/>
      <c r="TQL54" s="1036"/>
      <c r="TQM54" s="1036"/>
      <c r="TQN54" s="1036"/>
      <c r="TQO54" s="1036"/>
      <c r="TQP54" s="1036"/>
      <c r="TQQ54" s="1036"/>
      <c r="TQR54" s="1036"/>
      <c r="TQS54" s="1036"/>
      <c r="TQT54" s="1036"/>
      <c r="TQU54" s="1036"/>
      <c r="TQV54" s="1036"/>
      <c r="TQW54" s="989"/>
      <c r="TQX54" s="1036"/>
      <c r="TQY54" s="1036"/>
      <c r="TQZ54" s="1036"/>
      <c r="TRA54" s="1036"/>
      <c r="TRB54" s="1036"/>
      <c r="TRC54" s="1036"/>
      <c r="TRD54" s="1036"/>
      <c r="TRE54" s="1036"/>
      <c r="TRF54" s="1036"/>
      <c r="TRG54" s="1036"/>
      <c r="TRH54" s="1036"/>
      <c r="TRI54" s="1036"/>
      <c r="TRJ54" s="1036"/>
      <c r="TRK54" s="1036"/>
      <c r="TRL54" s="1036"/>
      <c r="TRM54" s="989"/>
      <c r="TRN54" s="1036"/>
      <c r="TRO54" s="1036"/>
      <c r="TRP54" s="1036"/>
      <c r="TRQ54" s="1036"/>
      <c r="TRR54" s="1036"/>
      <c r="TRS54" s="1036"/>
      <c r="TRT54" s="1036"/>
      <c r="TRU54" s="1036"/>
      <c r="TRV54" s="1036"/>
      <c r="TRW54" s="1036"/>
      <c r="TRX54" s="1036"/>
      <c r="TRY54" s="1036"/>
      <c r="TRZ54" s="1036"/>
      <c r="TSA54" s="1036"/>
      <c r="TSB54" s="1036"/>
      <c r="TSC54" s="989"/>
      <c r="TSD54" s="1036"/>
      <c r="TSE54" s="1036"/>
      <c r="TSF54" s="1036"/>
      <c r="TSG54" s="1036"/>
      <c r="TSH54" s="1036"/>
      <c r="TSI54" s="1036"/>
      <c r="TSJ54" s="1036"/>
      <c r="TSK54" s="1036"/>
      <c r="TSL54" s="1036"/>
      <c r="TSM54" s="1036"/>
      <c r="TSN54" s="1036"/>
      <c r="TSO54" s="1036"/>
      <c r="TSP54" s="1036"/>
      <c r="TSQ54" s="1036"/>
      <c r="TSR54" s="1036"/>
      <c r="TSS54" s="989"/>
      <c r="TST54" s="1036"/>
      <c r="TSU54" s="1036"/>
      <c r="TSV54" s="1036"/>
      <c r="TSW54" s="1036"/>
      <c r="TSX54" s="1036"/>
      <c r="TSY54" s="1036"/>
      <c r="TSZ54" s="1036"/>
      <c r="TTA54" s="1036"/>
      <c r="TTB54" s="1036"/>
      <c r="TTC54" s="1036"/>
      <c r="TTD54" s="1036"/>
      <c r="TTE54" s="1036"/>
      <c r="TTF54" s="1036"/>
      <c r="TTG54" s="1036"/>
      <c r="TTH54" s="1036"/>
      <c r="TTI54" s="989"/>
      <c r="TTJ54" s="1036"/>
      <c r="TTK54" s="1036"/>
      <c r="TTL54" s="1036"/>
      <c r="TTM54" s="1036"/>
      <c r="TTN54" s="1036"/>
      <c r="TTO54" s="1036"/>
      <c r="TTP54" s="1036"/>
      <c r="TTQ54" s="1036"/>
      <c r="TTR54" s="1036"/>
      <c r="TTS54" s="1036"/>
      <c r="TTT54" s="1036"/>
      <c r="TTU54" s="1036"/>
      <c r="TTV54" s="1036"/>
      <c r="TTW54" s="1036"/>
      <c r="TTX54" s="1036"/>
      <c r="TTY54" s="989"/>
      <c r="TTZ54" s="1036"/>
      <c r="TUA54" s="1036"/>
      <c r="TUB54" s="1036"/>
      <c r="TUC54" s="1036"/>
      <c r="TUD54" s="1036"/>
      <c r="TUE54" s="1036"/>
      <c r="TUF54" s="1036"/>
      <c r="TUG54" s="1036"/>
      <c r="TUH54" s="1036"/>
      <c r="TUI54" s="1036"/>
      <c r="TUJ54" s="1036"/>
      <c r="TUK54" s="1036"/>
      <c r="TUL54" s="1036"/>
      <c r="TUM54" s="1036"/>
      <c r="TUN54" s="1036"/>
      <c r="TUO54" s="989"/>
      <c r="TUP54" s="1036"/>
      <c r="TUQ54" s="1036"/>
      <c r="TUR54" s="1036"/>
      <c r="TUS54" s="1036"/>
      <c r="TUT54" s="1036"/>
      <c r="TUU54" s="1036"/>
      <c r="TUV54" s="1036"/>
      <c r="TUW54" s="1036"/>
      <c r="TUX54" s="1036"/>
      <c r="TUY54" s="1036"/>
      <c r="TUZ54" s="1036"/>
      <c r="TVA54" s="1036"/>
      <c r="TVB54" s="1036"/>
      <c r="TVC54" s="1036"/>
      <c r="TVD54" s="1036"/>
      <c r="TVE54" s="989"/>
      <c r="TVF54" s="1036"/>
      <c r="TVG54" s="1036"/>
      <c r="TVH54" s="1036"/>
      <c r="TVI54" s="1036"/>
      <c r="TVJ54" s="1036"/>
      <c r="TVK54" s="1036"/>
      <c r="TVL54" s="1036"/>
      <c r="TVM54" s="1036"/>
      <c r="TVN54" s="1036"/>
      <c r="TVO54" s="1036"/>
      <c r="TVP54" s="1036"/>
      <c r="TVQ54" s="1036"/>
      <c r="TVR54" s="1036"/>
      <c r="TVS54" s="1036"/>
      <c r="TVT54" s="1036"/>
      <c r="TVU54" s="989"/>
      <c r="TVV54" s="1036"/>
      <c r="TVW54" s="1036"/>
      <c r="TVX54" s="1036"/>
      <c r="TVY54" s="1036"/>
      <c r="TVZ54" s="1036"/>
      <c r="TWA54" s="1036"/>
      <c r="TWB54" s="1036"/>
      <c r="TWC54" s="1036"/>
      <c r="TWD54" s="1036"/>
      <c r="TWE54" s="1036"/>
      <c r="TWF54" s="1036"/>
      <c r="TWG54" s="1036"/>
      <c r="TWH54" s="1036"/>
      <c r="TWI54" s="1036"/>
      <c r="TWJ54" s="1036"/>
      <c r="TWK54" s="989"/>
      <c r="TWL54" s="1036"/>
      <c r="TWM54" s="1036"/>
      <c r="TWN54" s="1036"/>
      <c r="TWO54" s="1036"/>
      <c r="TWP54" s="1036"/>
      <c r="TWQ54" s="1036"/>
      <c r="TWR54" s="1036"/>
      <c r="TWS54" s="1036"/>
      <c r="TWT54" s="1036"/>
      <c r="TWU54" s="1036"/>
      <c r="TWV54" s="1036"/>
      <c r="TWW54" s="1036"/>
      <c r="TWX54" s="1036"/>
      <c r="TWY54" s="1036"/>
      <c r="TWZ54" s="1036"/>
      <c r="TXA54" s="989"/>
      <c r="TXB54" s="1036"/>
      <c r="TXC54" s="1036"/>
      <c r="TXD54" s="1036"/>
      <c r="TXE54" s="1036"/>
      <c r="TXF54" s="1036"/>
      <c r="TXG54" s="1036"/>
      <c r="TXH54" s="1036"/>
      <c r="TXI54" s="1036"/>
      <c r="TXJ54" s="1036"/>
      <c r="TXK54" s="1036"/>
      <c r="TXL54" s="1036"/>
      <c r="TXM54" s="1036"/>
      <c r="TXN54" s="1036"/>
      <c r="TXO54" s="1036"/>
      <c r="TXP54" s="1036"/>
      <c r="TXQ54" s="989"/>
      <c r="TXR54" s="1036"/>
      <c r="TXS54" s="1036"/>
      <c r="TXT54" s="1036"/>
      <c r="TXU54" s="1036"/>
      <c r="TXV54" s="1036"/>
      <c r="TXW54" s="1036"/>
      <c r="TXX54" s="1036"/>
      <c r="TXY54" s="1036"/>
      <c r="TXZ54" s="1036"/>
      <c r="TYA54" s="1036"/>
      <c r="TYB54" s="1036"/>
      <c r="TYC54" s="1036"/>
      <c r="TYD54" s="1036"/>
      <c r="TYE54" s="1036"/>
      <c r="TYF54" s="1036"/>
      <c r="TYG54" s="989"/>
      <c r="TYH54" s="1036"/>
      <c r="TYI54" s="1036"/>
      <c r="TYJ54" s="1036"/>
      <c r="TYK54" s="1036"/>
      <c r="TYL54" s="1036"/>
      <c r="TYM54" s="1036"/>
      <c r="TYN54" s="1036"/>
      <c r="TYO54" s="1036"/>
      <c r="TYP54" s="1036"/>
      <c r="TYQ54" s="1036"/>
      <c r="TYR54" s="1036"/>
      <c r="TYS54" s="1036"/>
      <c r="TYT54" s="1036"/>
      <c r="TYU54" s="1036"/>
      <c r="TYV54" s="1036"/>
      <c r="TYW54" s="989"/>
      <c r="TYX54" s="1036"/>
      <c r="TYY54" s="1036"/>
      <c r="TYZ54" s="1036"/>
      <c r="TZA54" s="1036"/>
      <c r="TZB54" s="1036"/>
      <c r="TZC54" s="1036"/>
      <c r="TZD54" s="1036"/>
      <c r="TZE54" s="1036"/>
      <c r="TZF54" s="1036"/>
      <c r="TZG54" s="1036"/>
      <c r="TZH54" s="1036"/>
      <c r="TZI54" s="1036"/>
      <c r="TZJ54" s="1036"/>
      <c r="TZK54" s="1036"/>
      <c r="TZL54" s="1036"/>
      <c r="TZM54" s="989"/>
      <c r="TZN54" s="1036"/>
      <c r="TZO54" s="1036"/>
      <c r="TZP54" s="1036"/>
      <c r="TZQ54" s="1036"/>
      <c r="TZR54" s="1036"/>
      <c r="TZS54" s="1036"/>
      <c r="TZT54" s="1036"/>
      <c r="TZU54" s="1036"/>
      <c r="TZV54" s="1036"/>
      <c r="TZW54" s="1036"/>
      <c r="TZX54" s="1036"/>
      <c r="TZY54" s="1036"/>
      <c r="TZZ54" s="1036"/>
      <c r="UAA54" s="1036"/>
      <c r="UAB54" s="1036"/>
      <c r="UAC54" s="989"/>
      <c r="UAD54" s="1036"/>
      <c r="UAE54" s="1036"/>
      <c r="UAF54" s="1036"/>
      <c r="UAG54" s="1036"/>
      <c r="UAH54" s="1036"/>
      <c r="UAI54" s="1036"/>
      <c r="UAJ54" s="1036"/>
      <c r="UAK54" s="1036"/>
      <c r="UAL54" s="1036"/>
      <c r="UAM54" s="1036"/>
      <c r="UAN54" s="1036"/>
      <c r="UAO54" s="1036"/>
      <c r="UAP54" s="1036"/>
      <c r="UAQ54" s="1036"/>
      <c r="UAR54" s="1036"/>
      <c r="UAS54" s="989"/>
      <c r="UAT54" s="1036"/>
      <c r="UAU54" s="1036"/>
      <c r="UAV54" s="1036"/>
      <c r="UAW54" s="1036"/>
      <c r="UAX54" s="1036"/>
      <c r="UAY54" s="1036"/>
      <c r="UAZ54" s="1036"/>
      <c r="UBA54" s="1036"/>
      <c r="UBB54" s="1036"/>
      <c r="UBC54" s="1036"/>
      <c r="UBD54" s="1036"/>
      <c r="UBE54" s="1036"/>
      <c r="UBF54" s="1036"/>
      <c r="UBG54" s="1036"/>
      <c r="UBH54" s="1036"/>
      <c r="UBI54" s="989"/>
      <c r="UBJ54" s="1036"/>
      <c r="UBK54" s="1036"/>
      <c r="UBL54" s="1036"/>
      <c r="UBM54" s="1036"/>
      <c r="UBN54" s="1036"/>
      <c r="UBO54" s="1036"/>
      <c r="UBP54" s="1036"/>
      <c r="UBQ54" s="1036"/>
      <c r="UBR54" s="1036"/>
      <c r="UBS54" s="1036"/>
      <c r="UBT54" s="1036"/>
      <c r="UBU54" s="1036"/>
      <c r="UBV54" s="1036"/>
      <c r="UBW54" s="1036"/>
      <c r="UBX54" s="1036"/>
      <c r="UBY54" s="989"/>
      <c r="UBZ54" s="1036"/>
      <c r="UCA54" s="1036"/>
      <c r="UCB54" s="1036"/>
      <c r="UCC54" s="1036"/>
      <c r="UCD54" s="1036"/>
      <c r="UCE54" s="1036"/>
      <c r="UCF54" s="1036"/>
      <c r="UCG54" s="1036"/>
      <c r="UCH54" s="1036"/>
      <c r="UCI54" s="1036"/>
      <c r="UCJ54" s="1036"/>
      <c r="UCK54" s="1036"/>
      <c r="UCL54" s="1036"/>
      <c r="UCM54" s="1036"/>
      <c r="UCN54" s="1036"/>
      <c r="UCO54" s="989"/>
      <c r="UCP54" s="1036"/>
      <c r="UCQ54" s="1036"/>
      <c r="UCR54" s="1036"/>
      <c r="UCS54" s="1036"/>
      <c r="UCT54" s="1036"/>
      <c r="UCU54" s="1036"/>
      <c r="UCV54" s="1036"/>
      <c r="UCW54" s="1036"/>
      <c r="UCX54" s="1036"/>
      <c r="UCY54" s="1036"/>
      <c r="UCZ54" s="1036"/>
      <c r="UDA54" s="1036"/>
      <c r="UDB54" s="1036"/>
      <c r="UDC54" s="1036"/>
      <c r="UDD54" s="1036"/>
      <c r="UDE54" s="989"/>
      <c r="UDF54" s="1036"/>
      <c r="UDG54" s="1036"/>
      <c r="UDH54" s="1036"/>
      <c r="UDI54" s="1036"/>
      <c r="UDJ54" s="1036"/>
      <c r="UDK54" s="1036"/>
      <c r="UDL54" s="1036"/>
      <c r="UDM54" s="1036"/>
      <c r="UDN54" s="1036"/>
      <c r="UDO54" s="1036"/>
      <c r="UDP54" s="1036"/>
      <c r="UDQ54" s="1036"/>
      <c r="UDR54" s="1036"/>
      <c r="UDS54" s="1036"/>
      <c r="UDT54" s="1036"/>
      <c r="UDU54" s="989"/>
      <c r="UDV54" s="1036"/>
      <c r="UDW54" s="1036"/>
      <c r="UDX54" s="1036"/>
      <c r="UDY54" s="1036"/>
      <c r="UDZ54" s="1036"/>
      <c r="UEA54" s="1036"/>
      <c r="UEB54" s="1036"/>
      <c r="UEC54" s="1036"/>
      <c r="UED54" s="1036"/>
      <c r="UEE54" s="1036"/>
      <c r="UEF54" s="1036"/>
      <c r="UEG54" s="1036"/>
      <c r="UEH54" s="1036"/>
      <c r="UEI54" s="1036"/>
      <c r="UEJ54" s="1036"/>
      <c r="UEK54" s="989"/>
      <c r="UEL54" s="1036"/>
      <c r="UEM54" s="1036"/>
      <c r="UEN54" s="1036"/>
      <c r="UEO54" s="1036"/>
      <c r="UEP54" s="1036"/>
      <c r="UEQ54" s="1036"/>
      <c r="UER54" s="1036"/>
      <c r="UES54" s="1036"/>
      <c r="UET54" s="1036"/>
      <c r="UEU54" s="1036"/>
      <c r="UEV54" s="1036"/>
      <c r="UEW54" s="1036"/>
      <c r="UEX54" s="1036"/>
      <c r="UEY54" s="1036"/>
      <c r="UEZ54" s="1036"/>
      <c r="UFA54" s="989"/>
      <c r="UFB54" s="1036"/>
      <c r="UFC54" s="1036"/>
      <c r="UFD54" s="1036"/>
      <c r="UFE54" s="1036"/>
      <c r="UFF54" s="1036"/>
      <c r="UFG54" s="1036"/>
      <c r="UFH54" s="1036"/>
      <c r="UFI54" s="1036"/>
      <c r="UFJ54" s="1036"/>
      <c r="UFK54" s="1036"/>
      <c r="UFL54" s="1036"/>
      <c r="UFM54" s="1036"/>
      <c r="UFN54" s="1036"/>
      <c r="UFO54" s="1036"/>
      <c r="UFP54" s="1036"/>
      <c r="UFQ54" s="989"/>
      <c r="UFR54" s="1036"/>
      <c r="UFS54" s="1036"/>
      <c r="UFT54" s="1036"/>
      <c r="UFU54" s="1036"/>
      <c r="UFV54" s="1036"/>
      <c r="UFW54" s="1036"/>
      <c r="UFX54" s="1036"/>
      <c r="UFY54" s="1036"/>
      <c r="UFZ54" s="1036"/>
      <c r="UGA54" s="1036"/>
      <c r="UGB54" s="1036"/>
      <c r="UGC54" s="1036"/>
      <c r="UGD54" s="1036"/>
      <c r="UGE54" s="1036"/>
      <c r="UGF54" s="1036"/>
      <c r="UGG54" s="989"/>
      <c r="UGH54" s="1036"/>
      <c r="UGI54" s="1036"/>
      <c r="UGJ54" s="1036"/>
      <c r="UGK54" s="1036"/>
      <c r="UGL54" s="1036"/>
      <c r="UGM54" s="1036"/>
      <c r="UGN54" s="1036"/>
      <c r="UGO54" s="1036"/>
      <c r="UGP54" s="1036"/>
      <c r="UGQ54" s="1036"/>
      <c r="UGR54" s="1036"/>
      <c r="UGS54" s="1036"/>
      <c r="UGT54" s="1036"/>
      <c r="UGU54" s="1036"/>
      <c r="UGV54" s="1036"/>
      <c r="UGW54" s="989"/>
      <c r="UGX54" s="1036"/>
      <c r="UGY54" s="1036"/>
      <c r="UGZ54" s="1036"/>
      <c r="UHA54" s="1036"/>
      <c r="UHB54" s="1036"/>
      <c r="UHC54" s="1036"/>
      <c r="UHD54" s="1036"/>
      <c r="UHE54" s="1036"/>
      <c r="UHF54" s="1036"/>
      <c r="UHG54" s="1036"/>
      <c r="UHH54" s="1036"/>
      <c r="UHI54" s="1036"/>
      <c r="UHJ54" s="1036"/>
      <c r="UHK54" s="1036"/>
      <c r="UHL54" s="1036"/>
      <c r="UHM54" s="989"/>
      <c r="UHN54" s="1036"/>
      <c r="UHO54" s="1036"/>
      <c r="UHP54" s="1036"/>
      <c r="UHQ54" s="1036"/>
      <c r="UHR54" s="1036"/>
      <c r="UHS54" s="1036"/>
      <c r="UHT54" s="1036"/>
      <c r="UHU54" s="1036"/>
      <c r="UHV54" s="1036"/>
      <c r="UHW54" s="1036"/>
      <c r="UHX54" s="1036"/>
      <c r="UHY54" s="1036"/>
      <c r="UHZ54" s="1036"/>
      <c r="UIA54" s="1036"/>
      <c r="UIB54" s="1036"/>
      <c r="UIC54" s="989"/>
      <c r="UID54" s="1036"/>
      <c r="UIE54" s="1036"/>
      <c r="UIF54" s="1036"/>
      <c r="UIG54" s="1036"/>
      <c r="UIH54" s="1036"/>
      <c r="UII54" s="1036"/>
      <c r="UIJ54" s="1036"/>
      <c r="UIK54" s="1036"/>
      <c r="UIL54" s="1036"/>
      <c r="UIM54" s="1036"/>
      <c r="UIN54" s="1036"/>
      <c r="UIO54" s="1036"/>
      <c r="UIP54" s="1036"/>
      <c r="UIQ54" s="1036"/>
      <c r="UIR54" s="1036"/>
      <c r="UIS54" s="989"/>
      <c r="UIT54" s="1036"/>
      <c r="UIU54" s="1036"/>
      <c r="UIV54" s="1036"/>
      <c r="UIW54" s="1036"/>
      <c r="UIX54" s="1036"/>
      <c r="UIY54" s="1036"/>
      <c r="UIZ54" s="1036"/>
      <c r="UJA54" s="1036"/>
      <c r="UJB54" s="1036"/>
      <c r="UJC54" s="1036"/>
      <c r="UJD54" s="1036"/>
      <c r="UJE54" s="1036"/>
      <c r="UJF54" s="1036"/>
      <c r="UJG54" s="1036"/>
      <c r="UJH54" s="1036"/>
      <c r="UJI54" s="989"/>
      <c r="UJJ54" s="1036"/>
      <c r="UJK54" s="1036"/>
      <c r="UJL54" s="1036"/>
      <c r="UJM54" s="1036"/>
      <c r="UJN54" s="1036"/>
      <c r="UJO54" s="1036"/>
      <c r="UJP54" s="1036"/>
      <c r="UJQ54" s="1036"/>
      <c r="UJR54" s="1036"/>
      <c r="UJS54" s="1036"/>
      <c r="UJT54" s="1036"/>
      <c r="UJU54" s="1036"/>
      <c r="UJV54" s="1036"/>
      <c r="UJW54" s="1036"/>
      <c r="UJX54" s="1036"/>
      <c r="UJY54" s="989"/>
      <c r="UJZ54" s="1036"/>
      <c r="UKA54" s="1036"/>
      <c r="UKB54" s="1036"/>
      <c r="UKC54" s="1036"/>
      <c r="UKD54" s="1036"/>
      <c r="UKE54" s="1036"/>
      <c r="UKF54" s="1036"/>
      <c r="UKG54" s="1036"/>
      <c r="UKH54" s="1036"/>
      <c r="UKI54" s="1036"/>
      <c r="UKJ54" s="1036"/>
      <c r="UKK54" s="1036"/>
      <c r="UKL54" s="1036"/>
      <c r="UKM54" s="1036"/>
      <c r="UKN54" s="1036"/>
      <c r="UKO54" s="989"/>
      <c r="UKP54" s="1036"/>
      <c r="UKQ54" s="1036"/>
      <c r="UKR54" s="1036"/>
      <c r="UKS54" s="1036"/>
      <c r="UKT54" s="1036"/>
      <c r="UKU54" s="1036"/>
      <c r="UKV54" s="1036"/>
      <c r="UKW54" s="1036"/>
      <c r="UKX54" s="1036"/>
      <c r="UKY54" s="1036"/>
      <c r="UKZ54" s="1036"/>
      <c r="ULA54" s="1036"/>
      <c r="ULB54" s="1036"/>
      <c r="ULC54" s="1036"/>
      <c r="ULD54" s="1036"/>
      <c r="ULE54" s="989"/>
      <c r="ULF54" s="1036"/>
      <c r="ULG54" s="1036"/>
      <c r="ULH54" s="1036"/>
      <c r="ULI54" s="1036"/>
      <c r="ULJ54" s="1036"/>
      <c r="ULK54" s="1036"/>
      <c r="ULL54" s="1036"/>
      <c r="ULM54" s="1036"/>
      <c r="ULN54" s="1036"/>
      <c r="ULO54" s="1036"/>
      <c r="ULP54" s="1036"/>
      <c r="ULQ54" s="1036"/>
      <c r="ULR54" s="1036"/>
      <c r="ULS54" s="1036"/>
      <c r="ULT54" s="1036"/>
      <c r="ULU54" s="989"/>
      <c r="ULV54" s="1036"/>
      <c r="ULW54" s="1036"/>
      <c r="ULX54" s="1036"/>
      <c r="ULY54" s="1036"/>
      <c r="ULZ54" s="1036"/>
      <c r="UMA54" s="1036"/>
      <c r="UMB54" s="1036"/>
      <c r="UMC54" s="1036"/>
      <c r="UMD54" s="1036"/>
      <c r="UME54" s="1036"/>
      <c r="UMF54" s="1036"/>
      <c r="UMG54" s="1036"/>
      <c r="UMH54" s="1036"/>
      <c r="UMI54" s="1036"/>
      <c r="UMJ54" s="1036"/>
      <c r="UMK54" s="989"/>
      <c r="UML54" s="1036"/>
      <c r="UMM54" s="1036"/>
      <c r="UMN54" s="1036"/>
      <c r="UMO54" s="1036"/>
      <c r="UMP54" s="1036"/>
      <c r="UMQ54" s="1036"/>
      <c r="UMR54" s="1036"/>
      <c r="UMS54" s="1036"/>
      <c r="UMT54" s="1036"/>
      <c r="UMU54" s="1036"/>
      <c r="UMV54" s="1036"/>
      <c r="UMW54" s="1036"/>
      <c r="UMX54" s="1036"/>
      <c r="UMY54" s="1036"/>
      <c r="UMZ54" s="1036"/>
      <c r="UNA54" s="989"/>
      <c r="UNB54" s="1036"/>
      <c r="UNC54" s="1036"/>
      <c r="UND54" s="1036"/>
      <c r="UNE54" s="1036"/>
      <c r="UNF54" s="1036"/>
      <c r="UNG54" s="1036"/>
      <c r="UNH54" s="1036"/>
      <c r="UNI54" s="1036"/>
      <c r="UNJ54" s="1036"/>
      <c r="UNK54" s="1036"/>
      <c r="UNL54" s="1036"/>
      <c r="UNM54" s="1036"/>
      <c r="UNN54" s="1036"/>
      <c r="UNO54" s="1036"/>
      <c r="UNP54" s="1036"/>
      <c r="UNQ54" s="989"/>
      <c r="UNR54" s="1036"/>
      <c r="UNS54" s="1036"/>
      <c r="UNT54" s="1036"/>
      <c r="UNU54" s="1036"/>
      <c r="UNV54" s="1036"/>
      <c r="UNW54" s="1036"/>
      <c r="UNX54" s="1036"/>
      <c r="UNY54" s="1036"/>
      <c r="UNZ54" s="1036"/>
      <c r="UOA54" s="1036"/>
      <c r="UOB54" s="1036"/>
      <c r="UOC54" s="1036"/>
      <c r="UOD54" s="1036"/>
      <c r="UOE54" s="1036"/>
      <c r="UOF54" s="1036"/>
      <c r="UOG54" s="989"/>
      <c r="UOH54" s="1036"/>
      <c r="UOI54" s="1036"/>
      <c r="UOJ54" s="1036"/>
      <c r="UOK54" s="1036"/>
      <c r="UOL54" s="1036"/>
      <c r="UOM54" s="1036"/>
      <c r="UON54" s="1036"/>
      <c r="UOO54" s="1036"/>
      <c r="UOP54" s="1036"/>
      <c r="UOQ54" s="1036"/>
      <c r="UOR54" s="1036"/>
      <c r="UOS54" s="1036"/>
      <c r="UOT54" s="1036"/>
      <c r="UOU54" s="1036"/>
      <c r="UOV54" s="1036"/>
      <c r="UOW54" s="989"/>
      <c r="UOX54" s="1036"/>
      <c r="UOY54" s="1036"/>
      <c r="UOZ54" s="1036"/>
      <c r="UPA54" s="1036"/>
      <c r="UPB54" s="1036"/>
      <c r="UPC54" s="1036"/>
      <c r="UPD54" s="1036"/>
      <c r="UPE54" s="1036"/>
      <c r="UPF54" s="1036"/>
      <c r="UPG54" s="1036"/>
      <c r="UPH54" s="1036"/>
      <c r="UPI54" s="1036"/>
      <c r="UPJ54" s="1036"/>
      <c r="UPK54" s="1036"/>
      <c r="UPL54" s="1036"/>
      <c r="UPM54" s="989"/>
      <c r="UPN54" s="1036"/>
      <c r="UPO54" s="1036"/>
      <c r="UPP54" s="1036"/>
      <c r="UPQ54" s="1036"/>
      <c r="UPR54" s="1036"/>
      <c r="UPS54" s="1036"/>
      <c r="UPT54" s="1036"/>
      <c r="UPU54" s="1036"/>
      <c r="UPV54" s="1036"/>
      <c r="UPW54" s="1036"/>
      <c r="UPX54" s="1036"/>
      <c r="UPY54" s="1036"/>
      <c r="UPZ54" s="1036"/>
      <c r="UQA54" s="1036"/>
      <c r="UQB54" s="1036"/>
      <c r="UQC54" s="989"/>
      <c r="UQD54" s="1036"/>
      <c r="UQE54" s="1036"/>
      <c r="UQF54" s="1036"/>
      <c r="UQG54" s="1036"/>
      <c r="UQH54" s="1036"/>
      <c r="UQI54" s="1036"/>
      <c r="UQJ54" s="1036"/>
      <c r="UQK54" s="1036"/>
      <c r="UQL54" s="1036"/>
      <c r="UQM54" s="1036"/>
      <c r="UQN54" s="1036"/>
      <c r="UQO54" s="1036"/>
      <c r="UQP54" s="1036"/>
      <c r="UQQ54" s="1036"/>
      <c r="UQR54" s="1036"/>
      <c r="UQS54" s="989"/>
      <c r="UQT54" s="1036"/>
      <c r="UQU54" s="1036"/>
      <c r="UQV54" s="1036"/>
      <c r="UQW54" s="1036"/>
      <c r="UQX54" s="1036"/>
      <c r="UQY54" s="1036"/>
      <c r="UQZ54" s="1036"/>
      <c r="URA54" s="1036"/>
      <c r="URB54" s="1036"/>
      <c r="URC54" s="1036"/>
      <c r="URD54" s="1036"/>
      <c r="URE54" s="1036"/>
      <c r="URF54" s="1036"/>
      <c r="URG54" s="1036"/>
      <c r="URH54" s="1036"/>
      <c r="URI54" s="989"/>
      <c r="URJ54" s="1036"/>
      <c r="URK54" s="1036"/>
      <c r="URL54" s="1036"/>
      <c r="URM54" s="1036"/>
      <c r="URN54" s="1036"/>
      <c r="URO54" s="1036"/>
      <c r="URP54" s="1036"/>
      <c r="URQ54" s="1036"/>
      <c r="URR54" s="1036"/>
      <c r="URS54" s="1036"/>
      <c r="URT54" s="1036"/>
      <c r="URU54" s="1036"/>
      <c r="URV54" s="1036"/>
      <c r="URW54" s="1036"/>
      <c r="URX54" s="1036"/>
      <c r="URY54" s="989"/>
      <c r="URZ54" s="1036"/>
      <c r="USA54" s="1036"/>
      <c r="USB54" s="1036"/>
      <c r="USC54" s="1036"/>
      <c r="USD54" s="1036"/>
      <c r="USE54" s="1036"/>
      <c r="USF54" s="1036"/>
      <c r="USG54" s="1036"/>
      <c r="USH54" s="1036"/>
      <c r="USI54" s="1036"/>
      <c r="USJ54" s="1036"/>
      <c r="USK54" s="1036"/>
      <c r="USL54" s="1036"/>
      <c r="USM54" s="1036"/>
      <c r="USN54" s="1036"/>
      <c r="USO54" s="989"/>
      <c r="USP54" s="1036"/>
      <c r="USQ54" s="1036"/>
      <c r="USR54" s="1036"/>
      <c r="USS54" s="1036"/>
      <c r="UST54" s="1036"/>
      <c r="USU54" s="1036"/>
      <c r="USV54" s="1036"/>
      <c r="USW54" s="1036"/>
      <c r="USX54" s="1036"/>
      <c r="USY54" s="1036"/>
      <c r="USZ54" s="1036"/>
      <c r="UTA54" s="1036"/>
      <c r="UTB54" s="1036"/>
      <c r="UTC54" s="1036"/>
      <c r="UTD54" s="1036"/>
      <c r="UTE54" s="989"/>
      <c r="UTF54" s="1036"/>
      <c r="UTG54" s="1036"/>
      <c r="UTH54" s="1036"/>
      <c r="UTI54" s="1036"/>
      <c r="UTJ54" s="1036"/>
      <c r="UTK54" s="1036"/>
      <c r="UTL54" s="1036"/>
      <c r="UTM54" s="1036"/>
      <c r="UTN54" s="1036"/>
      <c r="UTO54" s="1036"/>
      <c r="UTP54" s="1036"/>
      <c r="UTQ54" s="1036"/>
      <c r="UTR54" s="1036"/>
      <c r="UTS54" s="1036"/>
      <c r="UTT54" s="1036"/>
      <c r="UTU54" s="989"/>
      <c r="UTV54" s="1036"/>
      <c r="UTW54" s="1036"/>
      <c r="UTX54" s="1036"/>
      <c r="UTY54" s="1036"/>
      <c r="UTZ54" s="1036"/>
      <c r="UUA54" s="1036"/>
      <c r="UUB54" s="1036"/>
      <c r="UUC54" s="1036"/>
      <c r="UUD54" s="1036"/>
      <c r="UUE54" s="1036"/>
      <c r="UUF54" s="1036"/>
      <c r="UUG54" s="1036"/>
      <c r="UUH54" s="1036"/>
      <c r="UUI54" s="1036"/>
      <c r="UUJ54" s="1036"/>
      <c r="UUK54" s="989"/>
      <c r="UUL54" s="1036"/>
      <c r="UUM54" s="1036"/>
      <c r="UUN54" s="1036"/>
      <c r="UUO54" s="1036"/>
      <c r="UUP54" s="1036"/>
      <c r="UUQ54" s="1036"/>
      <c r="UUR54" s="1036"/>
      <c r="UUS54" s="1036"/>
      <c r="UUT54" s="1036"/>
      <c r="UUU54" s="1036"/>
      <c r="UUV54" s="1036"/>
      <c r="UUW54" s="1036"/>
      <c r="UUX54" s="1036"/>
      <c r="UUY54" s="1036"/>
      <c r="UUZ54" s="1036"/>
      <c r="UVA54" s="989"/>
      <c r="UVB54" s="1036"/>
      <c r="UVC54" s="1036"/>
      <c r="UVD54" s="1036"/>
      <c r="UVE54" s="1036"/>
      <c r="UVF54" s="1036"/>
      <c r="UVG54" s="1036"/>
      <c r="UVH54" s="1036"/>
      <c r="UVI54" s="1036"/>
      <c r="UVJ54" s="1036"/>
      <c r="UVK54" s="1036"/>
      <c r="UVL54" s="1036"/>
      <c r="UVM54" s="1036"/>
      <c r="UVN54" s="1036"/>
      <c r="UVO54" s="1036"/>
      <c r="UVP54" s="1036"/>
      <c r="UVQ54" s="989"/>
      <c r="UVR54" s="1036"/>
      <c r="UVS54" s="1036"/>
      <c r="UVT54" s="1036"/>
      <c r="UVU54" s="1036"/>
      <c r="UVV54" s="1036"/>
      <c r="UVW54" s="1036"/>
      <c r="UVX54" s="1036"/>
      <c r="UVY54" s="1036"/>
      <c r="UVZ54" s="1036"/>
      <c r="UWA54" s="1036"/>
      <c r="UWB54" s="1036"/>
      <c r="UWC54" s="1036"/>
      <c r="UWD54" s="1036"/>
      <c r="UWE54" s="1036"/>
      <c r="UWF54" s="1036"/>
      <c r="UWG54" s="989"/>
      <c r="UWH54" s="1036"/>
      <c r="UWI54" s="1036"/>
      <c r="UWJ54" s="1036"/>
      <c r="UWK54" s="1036"/>
      <c r="UWL54" s="1036"/>
      <c r="UWM54" s="1036"/>
      <c r="UWN54" s="1036"/>
      <c r="UWO54" s="1036"/>
      <c r="UWP54" s="1036"/>
      <c r="UWQ54" s="1036"/>
      <c r="UWR54" s="1036"/>
      <c r="UWS54" s="1036"/>
      <c r="UWT54" s="1036"/>
      <c r="UWU54" s="1036"/>
      <c r="UWV54" s="1036"/>
      <c r="UWW54" s="989"/>
      <c r="UWX54" s="1036"/>
      <c r="UWY54" s="1036"/>
      <c r="UWZ54" s="1036"/>
      <c r="UXA54" s="1036"/>
      <c r="UXB54" s="1036"/>
      <c r="UXC54" s="1036"/>
      <c r="UXD54" s="1036"/>
      <c r="UXE54" s="1036"/>
      <c r="UXF54" s="1036"/>
      <c r="UXG54" s="1036"/>
      <c r="UXH54" s="1036"/>
      <c r="UXI54" s="1036"/>
      <c r="UXJ54" s="1036"/>
      <c r="UXK54" s="1036"/>
      <c r="UXL54" s="1036"/>
      <c r="UXM54" s="989"/>
      <c r="UXN54" s="1036"/>
      <c r="UXO54" s="1036"/>
      <c r="UXP54" s="1036"/>
      <c r="UXQ54" s="1036"/>
      <c r="UXR54" s="1036"/>
      <c r="UXS54" s="1036"/>
      <c r="UXT54" s="1036"/>
      <c r="UXU54" s="1036"/>
      <c r="UXV54" s="1036"/>
      <c r="UXW54" s="1036"/>
      <c r="UXX54" s="1036"/>
      <c r="UXY54" s="1036"/>
      <c r="UXZ54" s="1036"/>
      <c r="UYA54" s="1036"/>
      <c r="UYB54" s="1036"/>
      <c r="UYC54" s="989"/>
      <c r="UYD54" s="1036"/>
      <c r="UYE54" s="1036"/>
      <c r="UYF54" s="1036"/>
      <c r="UYG54" s="1036"/>
      <c r="UYH54" s="1036"/>
      <c r="UYI54" s="1036"/>
      <c r="UYJ54" s="1036"/>
      <c r="UYK54" s="1036"/>
      <c r="UYL54" s="1036"/>
      <c r="UYM54" s="1036"/>
      <c r="UYN54" s="1036"/>
      <c r="UYO54" s="1036"/>
      <c r="UYP54" s="1036"/>
      <c r="UYQ54" s="1036"/>
      <c r="UYR54" s="1036"/>
      <c r="UYS54" s="989"/>
      <c r="UYT54" s="1036"/>
      <c r="UYU54" s="1036"/>
      <c r="UYV54" s="1036"/>
      <c r="UYW54" s="1036"/>
      <c r="UYX54" s="1036"/>
      <c r="UYY54" s="1036"/>
      <c r="UYZ54" s="1036"/>
      <c r="UZA54" s="1036"/>
      <c r="UZB54" s="1036"/>
      <c r="UZC54" s="1036"/>
      <c r="UZD54" s="1036"/>
      <c r="UZE54" s="1036"/>
      <c r="UZF54" s="1036"/>
      <c r="UZG54" s="1036"/>
      <c r="UZH54" s="1036"/>
      <c r="UZI54" s="989"/>
      <c r="UZJ54" s="1036"/>
      <c r="UZK54" s="1036"/>
      <c r="UZL54" s="1036"/>
      <c r="UZM54" s="1036"/>
      <c r="UZN54" s="1036"/>
      <c r="UZO54" s="1036"/>
      <c r="UZP54" s="1036"/>
      <c r="UZQ54" s="1036"/>
      <c r="UZR54" s="1036"/>
      <c r="UZS54" s="1036"/>
      <c r="UZT54" s="1036"/>
      <c r="UZU54" s="1036"/>
      <c r="UZV54" s="1036"/>
      <c r="UZW54" s="1036"/>
      <c r="UZX54" s="1036"/>
      <c r="UZY54" s="989"/>
      <c r="UZZ54" s="1036"/>
      <c r="VAA54" s="1036"/>
      <c r="VAB54" s="1036"/>
      <c r="VAC54" s="1036"/>
      <c r="VAD54" s="1036"/>
      <c r="VAE54" s="1036"/>
      <c r="VAF54" s="1036"/>
      <c r="VAG54" s="1036"/>
      <c r="VAH54" s="1036"/>
      <c r="VAI54" s="1036"/>
      <c r="VAJ54" s="1036"/>
      <c r="VAK54" s="1036"/>
      <c r="VAL54" s="1036"/>
      <c r="VAM54" s="1036"/>
      <c r="VAN54" s="1036"/>
      <c r="VAO54" s="989"/>
      <c r="VAP54" s="1036"/>
      <c r="VAQ54" s="1036"/>
      <c r="VAR54" s="1036"/>
      <c r="VAS54" s="1036"/>
      <c r="VAT54" s="1036"/>
      <c r="VAU54" s="1036"/>
      <c r="VAV54" s="1036"/>
      <c r="VAW54" s="1036"/>
      <c r="VAX54" s="1036"/>
      <c r="VAY54" s="1036"/>
      <c r="VAZ54" s="1036"/>
      <c r="VBA54" s="1036"/>
      <c r="VBB54" s="1036"/>
      <c r="VBC54" s="1036"/>
      <c r="VBD54" s="1036"/>
      <c r="VBE54" s="989"/>
      <c r="VBF54" s="1036"/>
      <c r="VBG54" s="1036"/>
      <c r="VBH54" s="1036"/>
      <c r="VBI54" s="1036"/>
      <c r="VBJ54" s="1036"/>
      <c r="VBK54" s="1036"/>
      <c r="VBL54" s="1036"/>
      <c r="VBM54" s="1036"/>
      <c r="VBN54" s="1036"/>
      <c r="VBO54" s="1036"/>
      <c r="VBP54" s="1036"/>
      <c r="VBQ54" s="1036"/>
      <c r="VBR54" s="1036"/>
      <c r="VBS54" s="1036"/>
      <c r="VBT54" s="1036"/>
      <c r="VBU54" s="989"/>
      <c r="VBV54" s="1036"/>
      <c r="VBW54" s="1036"/>
      <c r="VBX54" s="1036"/>
      <c r="VBY54" s="1036"/>
      <c r="VBZ54" s="1036"/>
      <c r="VCA54" s="1036"/>
      <c r="VCB54" s="1036"/>
      <c r="VCC54" s="1036"/>
      <c r="VCD54" s="1036"/>
      <c r="VCE54" s="1036"/>
      <c r="VCF54" s="1036"/>
      <c r="VCG54" s="1036"/>
      <c r="VCH54" s="1036"/>
      <c r="VCI54" s="1036"/>
      <c r="VCJ54" s="1036"/>
      <c r="VCK54" s="989"/>
      <c r="VCL54" s="1036"/>
      <c r="VCM54" s="1036"/>
      <c r="VCN54" s="1036"/>
      <c r="VCO54" s="1036"/>
      <c r="VCP54" s="1036"/>
      <c r="VCQ54" s="1036"/>
      <c r="VCR54" s="1036"/>
      <c r="VCS54" s="1036"/>
      <c r="VCT54" s="1036"/>
      <c r="VCU54" s="1036"/>
      <c r="VCV54" s="1036"/>
      <c r="VCW54" s="1036"/>
      <c r="VCX54" s="1036"/>
      <c r="VCY54" s="1036"/>
      <c r="VCZ54" s="1036"/>
      <c r="VDA54" s="989"/>
      <c r="VDB54" s="1036"/>
      <c r="VDC54" s="1036"/>
      <c r="VDD54" s="1036"/>
      <c r="VDE54" s="1036"/>
      <c r="VDF54" s="1036"/>
      <c r="VDG54" s="1036"/>
      <c r="VDH54" s="1036"/>
      <c r="VDI54" s="1036"/>
      <c r="VDJ54" s="1036"/>
      <c r="VDK54" s="1036"/>
      <c r="VDL54" s="1036"/>
      <c r="VDM54" s="1036"/>
      <c r="VDN54" s="1036"/>
      <c r="VDO54" s="1036"/>
      <c r="VDP54" s="1036"/>
      <c r="VDQ54" s="989"/>
      <c r="VDR54" s="1036"/>
      <c r="VDS54" s="1036"/>
      <c r="VDT54" s="1036"/>
      <c r="VDU54" s="1036"/>
      <c r="VDV54" s="1036"/>
      <c r="VDW54" s="1036"/>
      <c r="VDX54" s="1036"/>
      <c r="VDY54" s="1036"/>
      <c r="VDZ54" s="1036"/>
      <c r="VEA54" s="1036"/>
      <c r="VEB54" s="1036"/>
      <c r="VEC54" s="1036"/>
      <c r="VED54" s="1036"/>
      <c r="VEE54" s="1036"/>
      <c r="VEF54" s="1036"/>
      <c r="VEG54" s="989"/>
      <c r="VEH54" s="1036"/>
      <c r="VEI54" s="1036"/>
      <c r="VEJ54" s="1036"/>
      <c r="VEK54" s="1036"/>
      <c r="VEL54" s="1036"/>
      <c r="VEM54" s="1036"/>
      <c r="VEN54" s="1036"/>
      <c r="VEO54" s="1036"/>
      <c r="VEP54" s="1036"/>
      <c r="VEQ54" s="1036"/>
      <c r="VER54" s="1036"/>
      <c r="VES54" s="1036"/>
      <c r="VET54" s="1036"/>
      <c r="VEU54" s="1036"/>
      <c r="VEV54" s="1036"/>
      <c r="VEW54" s="989"/>
      <c r="VEX54" s="1036"/>
      <c r="VEY54" s="1036"/>
      <c r="VEZ54" s="1036"/>
      <c r="VFA54" s="1036"/>
      <c r="VFB54" s="1036"/>
      <c r="VFC54" s="1036"/>
      <c r="VFD54" s="1036"/>
      <c r="VFE54" s="1036"/>
      <c r="VFF54" s="1036"/>
      <c r="VFG54" s="1036"/>
      <c r="VFH54" s="1036"/>
      <c r="VFI54" s="1036"/>
      <c r="VFJ54" s="1036"/>
      <c r="VFK54" s="1036"/>
      <c r="VFL54" s="1036"/>
      <c r="VFM54" s="989"/>
      <c r="VFN54" s="1036"/>
      <c r="VFO54" s="1036"/>
      <c r="VFP54" s="1036"/>
      <c r="VFQ54" s="1036"/>
      <c r="VFR54" s="1036"/>
      <c r="VFS54" s="1036"/>
      <c r="VFT54" s="1036"/>
      <c r="VFU54" s="1036"/>
      <c r="VFV54" s="1036"/>
      <c r="VFW54" s="1036"/>
      <c r="VFX54" s="1036"/>
      <c r="VFY54" s="1036"/>
      <c r="VFZ54" s="1036"/>
      <c r="VGA54" s="1036"/>
      <c r="VGB54" s="1036"/>
      <c r="VGC54" s="989"/>
      <c r="VGD54" s="1036"/>
      <c r="VGE54" s="1036"/>
      <c r="VGF54" s="1036"/>
      <c r="VGG54" s="1036"/>
      <c r="VGH54" s="1036"/>
      <c r="VGI54" s="1036"/>
      <c r="VGJ54" s="1036"/>
      <c r="VGK54" s="1036"/>
      <c r="VGL54" s="1036"/>
      <c r="VGM54" s="1036"/>
      <c r="VGN54" s="1036"/>
      <c r="VGO54" s="1036"/>
      <c r="VGP54" s="1036"/>
      <c r="VGQ54" s="1036"/>
      <c r="VGR54" s="1036"/>
      <c r="VGS54" s="989"/>
      <c r="VGT54" s="1036"/>
      <c r="VGU54" s="1036"/>
      <c r="VGV54" s="1036"/>
      <c r="VGW54" s="1036"/>
      <c r="VGX54" s="1036"/>
      <c r="VGY54" s="1036"/>
      <c r="VGZ54" s="1036"/>
      <c r="VHA54" s="1036"/>
      <c r="VHB54" s="1036"/>
      <c r="VHC54" s="1036"/>
      <c r="VHD54" s="1036"/>
      <c r="VHE54" s="1036"/>
      <c r="VHF54" s="1036"/>
      <c r="VHG54" s="1036"/>
      <c r="VHH54" s="1036"/>
      <c r="VHI54" s="989"/>
      <c r="VHJ54" s="1036"/>
      <c r="VHK54" s="1036"/>
      <c r="VHL54" s="1036"/>
      <c r="VHM54" s="1036"/>
      <c r="VHN54" s="1036"/>
      <c r="VHO54" s="1036"/>
      <c r="VHP54" s="1036"/>
      <c r="VHQ54" s="1036"/>
      <c r="VHR54" s="1036"/>
      <c r="VHS54" s="1036"/>
      <c r="VHT54" s="1036"/>
      <c r="VHU54" s="1036"/>
      <c r="VHV54" s="1036"/>
      <c r="VHW54" s="1036"/>
      <c r="VHX54" s="1036"/>
      <c r="VHY54" s="989"/>
      <c r="VHZ54" s="1036"/>
      <c r="VIA54" s="1036"/>
      <c r="VIB54" s="1036"/>
      <c r="VIC54" s="1036"/>
      <c r="VID54" s="1036"/>
      <c r="VIE54" s="1036"/>
      <c r="VIF54" s="1036"/>
      <c r="VIG54" s="1036"/>
      <c r="VIH54" s="1036"/>
      <c r="VII54" s="1036"/>
      <c r="VIJ54" s="1036"/>
      <c r="VIK54" s="1036"/>
      <c r="VIL54" s="1036"/>
      <c r="VIM54" s="1036"/>
      <c r="VIN54" s="1036"/>
      <c r="VIO54" s="989"/>
      <c r="VIP54" s="1036"/>
      <c r="VIQ54" s="1036"/>
      <c r="VIR54" s="1036"/>
      <c r="VIS54" s="1036"/>
      <c r="VIT54" s="1036"/>
      <c r="VIU54" s="1036"/>
      <c r="VIV54" s="1036"/>
      <c r="VIW54" s="1036"/>
      <c r="VIX54" s="1036"/>
      <c r="VIY54" s="1036"/>
      <c r="VIZ54" s="1036"/>
      <c r="VJA54" s="1036"/>
      <c r="VJB54" s="1036"/>
      <c r="VJC54" s="1036"/>
      <c r="VJD54" s="1036"/>
      <c r="VJE54" s="989"/>
      <c r="VJF54" s="1036"/>
      <c r="VJG54" s="1036"/>
      <c r="VJH54" s="1036"/>
      <c r="VJI54" s="1036"/>
      <c r="VJJ54" s="1036"/>
      <c r="VJK54" s="1036"/>
      <c r="VJL54" s="1036"/>
      <c r="VJM54" s="1036"/>
      <c r="VJN54" s="1036"/>
      <c r="VJO54" s="1036"/>
      <c r="VJP54" s="1036"/>
      <c r="VJQ54" s="1036"/>
      <c r="VJR54" s="1036"/>
      <c r="VJS54" s="1036"/>
      <c r="VJT54" s="1036"/>
      <c r="VJU54" s="989"/>
      <c r="VJV54" s="1036"/>
      <c r="VJW54" s="1036"/>
      <c r="VJX54" s="1036"/>
      <c r="VJY54" s="1036"/>
      <c r="VJZ54" s="1036"/>
      <c r="VKA54" s="1036"/>
      <c r="VKB54" s="1036"/>
      <c r="VKC54" s="1036"/>
      <c r="VKD54" s="1036"/>
      <c r="VKE54" s="1036"/>
      <c r="VKF54" s="1036"/>
      <c r="VKG54" s="1036"/>
      <c r="VKH54" s="1036"/>
      <c r="VKI54" s="1036"/>
      <c r="VKJ54" s="1036"/>
      <c r="VKK54" s="989"/>
      <c r="VKL54" s="1036"/>
      <c r="VKM54" s="1036"/>
      <c r="VKN54" s="1036"/>
      <c r="VKO54" s="1036"/>
      <c r="VKP54" s="1036"/>
      <c r="VKQ54" s="1036"/>
      <c r="VKR54" s="1036"/>
      <c r="VKS54" s="1036"/>
      <c r="VKT54" s="1036"/>
      <c r="VKU54" s="1036"/>
      <c r="VKV54" s="1036"/>
      <c r="VKW54" s="1036"/>
      <c r="VKX54" s="1036"/>
      <c r="VKY54" s="1036"/>
      <c r="VKZ54" s="1036"/>
      <c r="VLA54" s="989"/>
      <c r="VLB54" s="1036"/>
      <c r="VLC54" s="1036"/>
      <c r="VLD54" s="1036"/>
      <c r="VLE54" s="1036"/>
      <c r="VLF54" s="1036"/>
      <c r="VLG54" s="1036"/>
      <c r="VLH54" s="1036"/>
      <c r="VLI54" s="1036"/>
      <c r="VLJ54" s="1036"/>
      <c r="VLK54" s="1036"/>
      <c r="VLL54" s="1036"/>
      <c r="VLM54" s="1036"/>
      <c r="VLN54" s="1036"/>
      <c r="VLO54" s="1036"/>
      <c r="VLP54" s="1036"/>
      <c r="VLQ54" s="989"/>
      <c r="VLR54" s="1036"/>
      <c r="VLS54" s="1036"/>
      <c r="VLT54" s="1036"/>
      <c r="VLU54" s="1036"/>
      <c r="VLV54" s="1036"/>
      <c r="VLW54" s="1036"/>
      <c r="VLX54" s="1036"/>
      <c r="VLY54" s="1036"/>
      <c r="VLZ54" s="1036"/>
      <c r="VMA54" s="1036"/>
      <c r="VMB54" s="1036"/>
      <c r="VMC54" s="1036"/>
      <c r="VMD54" s="1036"/>
      <c r="VME54" s="1036"/>
      <c r="VMF54" s="1036"/>
      <c r="VMG54" s="989"/>
      <c r="VMH54" s="1036"/>
      <c r="VMI54" s="1036"/>
      <c r="VMJ54" s="1036"/>
      <c r="VMK54" s="1036"/>
      <c r="VML54" s="1036"/>
      <c r="VMM54" s="1036"/>
      <c r="VMN54" s="1036"/>
      <c r="VMO54" s="1036"/>
      <c r="VMP54" s="1036"/>
      <c r="VMQ54" s="1036"/>
      <c r="VMR54" s="1036"/>
      <c r="VMS54" s="1036"/>
      <c r="VMT54" s="1036"/>
      <c r="VMU54" s="1036"/>
      <c r="VMV54" s="1036"/>
      <c r="VMW54" s="989"/>
      <c r="VMX54" s="1036"/>
      <c r="VMY54" s="1036"/>
      <c r="VMZ54" s="1036"/>
      <c r="VNA54" s="1036"/>
      <c r="VNB54" s="1036"/>
      <c r="VNC54" s="1036"/>
      <c r="VND54" s="1036"/>
      <c r="VNE54" s="1036"/>
      <c r="VNF54" s="1036"/>
      <c r="VNG54" s="1036"/>
      <c r="VNH54" s="1036"/>
      <c r="VNI54" s="1036"/>
      <c r="VNJ54" s="1036"/>
      <c r="VNK54" s="1036"/>
      <c r="VNL54" s="1036"/>
      <c r="VNM54" s="989"/>
      <c r="VNN54" s="1036"/>
      <c r="VNO54" s="1036"/>
      <c r="VNP54" s="1036"/>
      <c r="VNQ54" s="1036"/>
      <c r="VNR54" s="1036"/>
      <c r="VNS54" s="1036"/>
      <c r="VNT54" s="1036"/>
      <c r="VNU54" s="1036"/>
      <c r="VNV54" s="1036"/>
      <c r="VNW54" s="1036"/>
      <c r="VNX54" s="1036"/>
      <c r="VNY54" s="1036"/>
      <c r="VNZ54" s="1036"/>
      <c r="VOA54" s="1036"/>
      <c r="VOB54" s="1036"/>
      <c r="VOC54" s="989"/>
      <c r="VOD54" s="1036"/>
      <c r="VOE54" s="1036"/>
      <c r="VOF54" s="1036"/>
      <c r="VOG54" s="1036"/>
      <c r="VOH54" s="1036"/>
      <c r="VOI54" s="1036"/>
      <c r="VOJ54" s="1036"/>
      <c r="VOK54" s="1036"/>
      <c r="VOL54" s="1036"/>
      <c r="VOM54" s="1036"/>
      <c r="VON54" s="1036"/>
      <c r="VOO54" s="1036"/>
      <c r="VOP54" s="1036"/>
      <c r="VOQ54" s="1036"/>
      <c r="VOR54" s="1036"/>
      <c r="VOS54" s="989"/>
      <c r="VOT54" s="1036"/>
      <c r="VOU54" s="1036"/>
      <c r="VOV54" s="1036"/>
      <c r="VOW54" s="1036"/>
      <c r="VOX54" s="1036"/>
      <c r="VOY54" s="1036"/>
      <c r="VOZ54" s="1036"/>
      <c r="VPA54" s="1036"/>
      <c r="VPB54" s="1036"/>
      <c r="VPC54" s="1036"/>
      <c r="VPD54" s="1036"/>
      <c r="VPE54" s="1036"/>
      <c r="VPF54" s="1036"/>
      <c r="VPG54" s="1036"/>
      <c r="VPH54" s="1036"/>
      <c r="VPI54" s="989"/>
      <c r="VPJ54" s="1036"/>
      <c r="VPK54" s="1036"/>
      <c r="VPL54" s="1036"/>
      <c r="VPM54" s="1036"/>
      <c r="VPN54" s="1036"/>
      <c r="VPO54" s="1036"/>
      <c r="VPP54" s="1036"/>
      <c r="VPQ54" s="1036"/>
      <c r="VPR54" s="1036"/>
      <c r="VPS54" s="1036"/>
      <c r="VPT54" s="1036"/>
      <c r="VPU54" s="1036"/>
      <c r="VPV54" s="1036"/>
      <c r="VPW54" s="1036"/>
      <c r="VPX54" s="1036"/>
      <c r="VPY54" s="989"/>
      <c r="VPZ54" s="1036"/>
      <c r="VQA54" s="1036"/>
      <c r="VQB54" s="1036"/>
      <c r="VQC54" s="1036"/>
      <c r="VQD54" s="1036"/>
      <c r="VQE54" s="1036"/>
      <c r="VQF54" s="1036"/>
      <c r="VQG54" s="1036"/>
      <c r="VQH54" s="1036"/>
      <c r="VQI54" s="1036"/>
      <c r="VQJ54" s="1036"/>
      <c r="VQK54" s="1036"/>
      <c r="VQL54" s="1036"/>
      <c r="VQM54" s="1036"/>
      <c r="VQN54" s="1036"/>
      <c r="VQO54" s="989"/>
      <c r="VQP54" s="1036"/>
      <c r="VQQ54" s="1036"/>
      <c r="VQR54" s="1036"/>
      <c r="VQS54" s="1036"/>
      <c r="VQT54" s="1036"/>
      <c r="VQU54" s="1036"/>
      <c r="VQV54" s="1036"/>
      <c r="VQW54" s="1036"/>
      <c r="VQX54" s="1036"/>
      <c r="VQY54" s="1036"/>
      <c r="VQZ54" s="1036"/>
      <c r="VRA54" s="1036"/>
      <c r="VRB54" s="1036"/>
      <c r="VRC54" s="1036"/>
      <c r="VRD54" s="1036"/>
      <c r="VRE54" s="989"/>
      <c r="VRF54" s="1036"/>
      <c r="VRG54" s="1036"/>
      <c r="VRH54" s="1036"/>
      <c r="VRI54" s="1036"/>
      <c r="VRJ54" s="1036"/>
      <c r="VRK54" s="1036"/>
      <c r="VRL54" s="1036"/>
      <c r="VRM54" s="1036"/>
      <c r="VRN54" s="1036"/>
      <c r="VRO54" s="1036"/>
      <c r="VRP54" s="1036"/>
      <c r="VRQ54" s="1036"/>
      <c r="VRR54" s="1036"/>
      <c r="VRS54" s="1036"/>
      <c r="VRT54" s="1036"/>
      <c r="VRU54" s="989"/>
      <c r="VRV54" s="1036"/>
      <c r="VRW54" s="1036"/>
      <c r="VRX54" s="1036"/>
      <c r="VRY54" s="1036"/>
      <c r="VRZ54" s="1036"/>
      <c r="VSA54" s="1036"/>
      <c r="VSB54" s="1036"/>
      <c r="VSC54" s="1036"/>
      <c r="VSD54" s="1036"/>
      <c r="VSE54" s="1036"/>
      <c r="VSF54" s="1036"/>
      <c r="VSG54" s="1036"/>
      <c r="VSH54" s="1036"/>
      <c r="VSI54" s="1036"/>
      <c r="VSJ54" s="1036"/>
      <c r="VSK54" s="989"/>
      <c r="VSL54" s="1036"/>
      <c r="VSM54" s="1036"/>
      <c r="VSN54" s="1036"/>
      <c r="VSO54" s="1036"/>
      <c r="VSP54" s="1036"/>
      <c r="VSQ54" s="1036"/>
      <c r="VSR54" s="1036"/>
      <c r="VSS54" s="1036"/>
      <c r="VST54" s="1036"/>
      <c r="VSU54" s="1036"/>
      <c r="VSV54" s="1036"/>
      <c r="VSW54" s="1036"/>
      <c r="VSX54" s="1036"/>
      <c r="VSY54" s="1036"/>
      <c r="VSZ54" s="1036"/>
      <c r="VTA54" s="989"/>
      <c r="VTB54" s="1036"/>
      <c r="VTC54" s="1036"/>
      <c r="VTD54" s="1036"/>
      <c r="VTE54" s="1036"/>
      <c r="VTF54" s="1036"/>
      <c r="VTG54" s="1036"/>
      <c r="VTH54" s="1036"/>
      <c r="VTI54" s="1036"/>
      <c r="VTJ54" s="1036"/>
      <c r="VTK54" s="1036"/>
      <c r="VTL54" s="1036"/>
      <c r="VTM54" s="1036"/>
      <c r="VTN54" s="1036"/>
      <c r="VTO54" s="1036"/>
      <c r="VTP54" s="1036"/>
      <c r="VTQ54" s="989"/>
      <c r="VTR54" s="1036"/>
      <c r="VTS54" s="1036"/>
      <c r="VTT54" s="1036"/>
      <c r="VTU54" s="1036"/>
      <c r="VTV54" s="1036"/>
      <c r="VTW54" s="1036"/>
      <c r="VTX54" s="1036"/>
      <c r="VTY54" s="1036"/>
      <c r="VTZ54" s="1036"/>
      <c r="VUA54" s="1036"/>
      <c r="VUB54" s="1036"/>
      <c r="VUC54" s="1036"/>
      <c r="VUD54" s="1036"/>
      <c r="VUE54" s="1036"/>
      <c r="VUF54" s="1036"/>
      <c r="VUG54" s="989"/>
      <c r="VUH54" s="1036"/>
      <c r="VUI54" s="1036"/>
      <c r="VUJ54" s="1036"/>
      <c r="VUK54" s="1036"/>
      <c r="VUL54" s="1036"/>
      <c r="VUM54" s="1036"/>
      <c r="VUN54" s="1036"/>
      <c r="VUO54" s="1036"/>
      <c r="VUP54" s="1036"/>
      <c r="VUQ54" s="1036"/>
      <c r="VUR54" s="1036"/>
      <c r="VUS54" s="1036"/>
      <c r="VUT54" s="1036"/>
      <c r="VUU54" s="1036"/>
      <c r="VUV54" s="1036"/>
      <c r="VUW54" s="989"/>
      <c r="VUX54" s="1036"/>
      <c r="VUY54" s="1036"/>
      <c r="VUZ54" s="1036"/>
      <c r="VVA54" s="1036"/>
      <c r="VVB54" s="1036"/>
      <c r="VVC54" s="1036"/>
      <c r="VVD54" s="1036"/>
      <c r="VVE54" s="1036"/>
      <c r="VVF54" s="1036"/>
      <c r="VVG54" s="1036"/>
      <c r="VVH54" s="1036"/>
      <c r="VVI54" s="1036"/>
      <c r="VVJ54" s="1036"/>
      <c r="VVK54" s="1036"/>
      <c r="VVL54" s="1036"/>
      <c r="VVM54" s="989"/>
      <c r="VVN54" s="1036"/>
      <c r="VVO54" s="1036"/>
      <c r="VVP54" s="1036"/>
      <c r="VVQ54" s="1036"/>
      <c r="VVR54" s="1036"/>
      <c r="VVS54" s="1036"/>
      <c r="VVT54" s="1036"/>
      <c r="VVU54" s="1036"/>
      <c r="VVV54" s="1036"/>
      <c r="VVW54" s="1036"/>
      <c r="VVX54" s="1036"/>
      <c r="VVY54" s="1036"/>
      <c r="VVZ54" s="1036"/>
      <c r="VWA54" s="1036"/>
      <c r="VWB54" s="1036"/>
      <c r="VWC54" s="989"/>
      <c r="VWD54" s="1036"/>
      <c r="VWE54" s="1036"/>
      <c r="VWF54" s="1036"/>
      <c r="VWG54" s="1036"/>
      <c r="VWH54" s="1036"/>
      <c r="VWI54" s="1036"/>
      <c r="VWJ54" s="1036"/>
      <c r="VWK54" s="1036"/>
      <c r="VWL54" s="1036"/>
      <c r="VWM54" s="1036"/>
      <c r="VWN54" s="1036"/>
      <c r="VWO54" s="1036"/>
      <c r="VWP54" s="1036"/>
      <c r="VWQ54" s="1036"/>
      <c r="VWR54" s="1036"/>
      <c r="VWS54" s="989"/>
      <c r="VWT54" s="1036"/>
      <c r="VWU54" s="1036"/>
      <c r="VWV54" s="1036"/>
      <c r="VWW54" s="1036"/>
      <c r="VWX54" s="1036"/>
      <c r="VWY54" s="1036"/>
      <c r="VWZ54" s="1036"/>
      <c r="VXA54" s="1036"/>
      <c r="VXB54" s="1036"/>
      <c r="VXC54" s="1036"/>
      <c r="VXD54" s="1036"/>
      <c r="VXE54" s="1036"/>
      <c r="VXF54" s="1036"/>
      <c r="VXG54" s="1036"/>
      <c r="VXH54" s="1036"/>
      <c r="VXI54" s="989"/>
      <c r="VXJ54" s="1036"/>
      <c r="VXK54" s="1036"/>
      <c r="VXL54" s="1036"/>
      <c r="VXM54" s="1036"/>
      <c r="VXN54" s="1036"/>
      <c r="VXO54" s="1036"/>
      <c r="VXP54" s="1036"/>
      <c r="VXQ54" s="1036"/>
      <c r="VXR54" s="1036"/>
      <c r="VXS54" s="1036"/>
      <c r="VXT54" s="1036"/>
      <c r="VXU54" s="1036"/>
      <c r="VXV54" s="1036"/>
      <c r="VXW54" s="1036"/>
      <c r="VXX54" s="1036"/>
      <c r="VXY54" s="989"/>
      <c r="VXZ54" s="1036"/>
      <c r="VYA54" s="1036"/>
      <c r="VYB54" s="1036"/>
      <c r="VYC54" s="1036"/>
      <c r="VYD54" s="1036"/>
      <c r="VYE54" s="1036"/>
      <c r="VYF54" s="1036"/>
      <c r="VYG54" s="1036"/>
      <c r="VYH54" s="1036"/>
      <c r="VYI54" s="1036"/>
      <c r="VYJ54" s="1036"/>
      <c r="VYK54" s="1036"/>
      <c r="VYL54" s="1036"/>
      <c r="VYM54" s="1036"/>
      <c r="VYN54" s="1036"/>
      <c r="VYO54" s="989"/>
      <c r="VYP54" s="1036"/>
      <c r="VYQ54" s="1036"/>
      <c r="VYR54" s="1036"/>
      <c r="VYS54" s="1036"/>
      <c r="VYT54" s="1036"/>
      <c r="VYU54" s="1036"/>
      <c r="VYV54" s="1036"/>
      <c r="VYW54" s="1036"/>
      <c r="VYX54" s="1036"/>
      <c r="VYY54" s="1036"/>
      <c r="VYZ54" s="1036"/>
      <c r="VZA54" s="1036"/>
      <c r="VZB54" s="1036"/>
      <c r="VZC54" s="1036"/>
      <c r="VZD54" s="1036"/>
      <c r="VZE54" s="989"/>
      <c r="VZF54" s="1036"/>
      <c r="VZG54" s="1036"/>
      <c r="VZH54" s="1036"/>
      <c r="VZI54" s="1036"/>
      <c r="VZJ54" s="1036"/>
      <c r="VZK54" s="1036"/>
      <c r="VZL54" s="1036"/>
      <c r="VZM54" s="1036"/>
      <c r="VZN54" s="1036"/>
      <c r="VZO54" s="1036"/>
      <c r="VZP54" s="1036"/>
      <c r="VZQ54" s="1036"/>
      <c r="VZR54" s="1036"/>
      <c r="VZS54" s="1036"/>
      <c r="VZT54" s="1036"/>
      <c r="VZU54" s="989"/>
      <c r="VZV54" s="1036"/>
      <c r="VZW54" s="1036"/>
      <c r="VZX54" s="1036"/>
      <c r="VZY54" s="1036"/>
      <c r="VZZ54" s="1036"/>
      <c r="WAA54" s="1036"/>
      <c r="WAB54" s="1036"/>
      <c r="WAC54" s="1036"/>
      <c r="WAD54" s="1036"/>
      <c r="WAE54" s="1036"/>
      <c r="WAF54" s="1036"/>
      <c r="WAG54" s="1036"/>
      <c r="WAH54" s="1036"/>
      <c r="WAI54" s="1036"/>
      <c r="WAJ54" s="1036"/>
      <c r="WAK54" s="989"/>
      <c r="WAL54" s="1036"/>
      <c r="WAM54" s="1036"/>
      <c r="WAN54" s="1036"/>
      <c r="WAO54" s="1036"/>
      <c r="WAP54" s="1036"/>
      <c r="WAQ54" s="1036"/>
      <c r="WAR54" s="1036"/>
      <c r="WAS54" s="1036"/>
      <c r="WAT54" s="1036"/>
      <c r="WAU54" s="1036"/>
      <c r="WAV54" s="1036"/>
      <c r="WAW54" s="1036"/>
      <c r="WAX54" s="1036"/>
      <c r="WAY54" s="1036"/>
      <c r="WAZ54" s="1036"/>
      <c r="WBA54" s="989"/>
      <c r="WBB54" s="1036"/>
      <c r="WBC54" s="1036"/>
      <c r="WBD54" s="1036"/>
      <c r="WBE54" s="1036"/>
      <c r="WBF54" s="1036"/>
      <c r="WBG54" s="1036"/>
      <c r="WBH54" s="1036"/>
      <c r="WBI54" s="1036"/>
      <c r="WBJ54" s="1036"/>
      <c r="WBK54" s="1036"/>
      <c r="WBL54" s="1036"/>
      <c r="WBM54" s="1036"/>
      <c r="WBN54" s="1036"/>
      <c r="WBO54" s="1036"/>
      <c r="WBP54" s="1036"/>
      <c r="WBQ54" s="989"/>
      <c r="WBR54" s="1036"/>
      <c r="WBS54" s="1036"/>
      <c r="WBT54" s="1036"/>
      <c r="WBU54" s="1036"/>
      <c r="WBV54" s="1036"/>
      <c r="WBW54" s="1036"/>
      <c r="WBX54" s="1036"/>
      <c r="WBY54" s="1036"/>
      <c r="WBZ54" s="1036"/>
      <c r="WCA54" s="1036"/>
      <c r="WCB54" s="1036"/>
      <c r="WCC54" s="1036"/>
      <c r="WCD54" s="1036"/>
      <c r="WCE54" s="1036"/>
      <c r="WCF54" s="1036"/>
      <c r="WCG54" s="989"/>
      <c r="WCH54" s="1036"/>
      <c r="WCI54" s="1036"/>
      <c r="WCJ54" s="1036"/>
      <c r="WCK54" s="1036"/>
      <c r="WCL54" s="1036"/>
      <c r="WCM54" s="1036"/>
      <c r="WCN54" s="1036"/>
      <c r="WCO54" s="1036"/>
      <c r="WCP54" s="1036"/>
      <c r="WCQ54" s="1036"/>
      <c r="WCR54" s="1036"/>
      <c r="WCS54" s="1036"/>
      <c r="WCT54" s="1036"/>
      <c r="WCU54" s="1036"/>
      <c r="WCV54" s="1036"/>
      <c r="WCW54" s="989"/>
      <c r="WCX54" s="1036"/>
      <c r="WCY54" s="1036"/>
      <c r="WCZ54" s="1036"/>
      <c r="WDA54" s="1036"/>
      <c r="WDB54" s="1036"/>
      <c r="WDC54" s="1036"/>
      <c r="WDD54" s="1036"/>
      <c r="WDE54" s="1036"/>
      <c r="WDF54" s="1036"/>
      <c r="WDG54" s="1036"/>
      <c r="WDH54" s="1036"/>
      <c r="WDI54" s="1036"/>
      <c r="WDJ54" s="1036"/>
      <c r="WDK54" s="1036"/>
      <c r="WDL54" s="1036"/>
      <c r="WDM54" s="989"/>
      <c r="WDN54" s="1036"/>
      <c r="WDO54" s="1036"/>
      <c r="WDP54" s="1036"/>
      <c r="WDQ54" s="1036"/>
      <c r="WDR54" s="1036"/>
      <c r="WDS54" s="1036"/>
      <c r="WDT54" s="1036"/>
      <c r="WDU54" s="1036"/>
      <c r="WDV54" s="1036"/>
      <c r="WDW54" s="1036"/>
      <c r="WDX54" s="1036"/>
      <c r="WDY54" s="1036"/>
      <c r="WDZ54" s="1036"/>
      <c r="WEA54" s="1036"/>
      <c r="WEB54" s="1036"/>
      <c r="WEC54" s="989"/>
      <c r="WED54" s="1036"/>
      <c r="WEE54" s="1036"/>
      <c r="WEF54" s="1036"/>
      <c r="WEG54" s="1036"/>
      <c r="WEH54" s="1036"/>
      <c r="WEI54" s="1036"/>
      <c r="WEJ54" s="1036"/>
      <c r="WEK54" s="1036"/>
      <c r="WEL54" s="1036"/>
      <c r="WEM54" s="1036"/>
      <c r="WEN54" s="1036"/>
      <c r="WEO54" s="1036"/>
      <c r="WEP54" s="1036"/>
      <c r="WEQ54" s="1036"/>
      <c r="WER54" s="1036"/>
      <c r="WES54" s="989"/>
      <c r="WET54" s="1036"/>
      <c r="WEU54" s="1036"/>
      <c r="WEV54" s="1036"/>
      <c r="WEW54" s="1036"/>
      <c r="WEX54" s="1036"/>
      <c r="WEY54" s="1036"/>
      <c r="WEZ54" s="1036"/>
      <c r="WFA54" s="1036"/>
      <c r="WFB54" s="1036"/>
      <c r="WFC54" s="1036"/>
      <c r="WFD54" s="1036"/>
      <c r="WFE54" s="1036"/>
      <c r="WFF54" s="1036"/>
      <c r="WFG54" s="1036"/>
      <c r="WFH54" s="1036"/>
      <c r="WFI54" s="989"/>
      <c r="WFJ54" s="1036"/>
      <c r="WFK54" s="1036"/>
      <c r="WFL54" s="1036"/>
      <c r="WFM54" s="1036"/>
      <c r="WFN54" s="1036"/>
      <c r="WFO54" s="1036"/>
      <c r="WFP54" s="1036"/>
      <c r="WFQ54" s="1036"/>
      <c r="WFR54" s="1036"/>
      <c r="WFS54" s="1036"/>
      <c r="WFT54" s="1036"/>
      <c r="WFU54" s="1036"/>
      <c r="WFV54" s="1036"/>
      <c r="WFW54" s="1036"/>
      <c r="WFX54" s="1036"/>
      <c r="WFY54" s="989"/>
      <c r="WFZ54" s="1036"/>
      <c r="WGA54" s="1036"/>
      <c r="WGB54" s="1036"/>
      <c r="WGC54" s="1036"/>
      <c r="WGD54" s="1036"/>
      <c r="WGE54" s="1036"/>
      <c r="WGF54" s="1036"/>
      <c r="WGG54" s="1036"/>
      <c r="WGH54" s="1036"/>
      <c r="WGI54" s="1036"/>
      <c r="WGJ54" s="1036"/>
      <c r="WGK54" s="1036"/>
      <c r="WGL54" s="1036"/>
      <c r="WGM54" s="1036"/>
      <c r="WGN54" s="1036"/>
      <c r="WGO54" s="989"/>
      <c r="WGP54" s="1036"/>
      <c r="WGQ54" s="1036"/>
      <c r="WGR54" s="1036"/>
      <c r="WGS54" s="1036"/>
      <c r="WGT54" s="1036"/>
      <c r="WGU54" s="1036"/>
      <c r="WGV54" s="1036"/>
      <c r="WGW54" s="1036"/>
      <c r="WGX54" s="1036"/>
      <c r="WGY54" s="1036"/>
      <c r="WGZ54" s="1036"/>
      <c r="WHA54" s="1036"/>
      <c r="WHB54" s="1036"/>
      <c r="WHC54" s="1036"/>
      <c r="WHD54" s="1036"/>
      <c r="WHE54" s="989"/>
      <c r="WHF54" s="1036"/>
      <c r="WHG54" s="1036"/>
      <c r="WHH54" s="1036"/>
      <c r="WHI54" s="1036"/>
      <c r="WHJ54" s="1036"/>
      <c r="WHK54" s="1036"/>
      <c r="WHL54" s="1036"/>
      <c r="WHM54" s="1036"/>
      <c r="WHN54" s="1036"/>
      <c r="WHO54" s="1036"/>
      <c r="WHP54" s="1036"/>
      <c r="WHQ54" s="1036"/>
      <c r="WHR54" s="1036"/>
      <c r="WHS54" s="1036"/>
      <c r="WHT54" s="1036"/>
      <c r="WHU54" s="989"/>
      <c r="WHV54" s="1036"/>
      <c r="WHW54" s="1036"/>
      <c r="WHX54" s="1036"/>
      <c r="WHY54" s="1036"/>
      <c r="WHZ54" s="1036"/>
      <c r="WIA54" s="1036"/>
      <c r="WIB54" s="1036"/>
      <c r="WIC54" s="1036"/>
      <c r="WID54" s="1036"/>
      <c r="WIE54" s="1036"/>
      <c r="WIF54" s="1036"/>
      <c r="WIG54" s="1036"/>
      <c r="WIH54" s="1036"/>
      <c r="WII54" s="1036"/>
      <c r="WIJ54" s="1036"/>
      <c r="WIK54" s="989"/>
      <c r="WIL54" s="1036"/>
      <c r="WIM54" s="1036"/>
      <c r="WIN54" s="1036"/>
      <c r="WIO54" s="1036"/>
      <c r="WIP54" s="1036"/>
      <c r="WIQ54" s="1036"/>
      <c r="WIR54" s="1036"/>
      <c r="WIS54" s="1036"/>
      <c r="WIT54" s="1036"/>
      <c r="WIU54" s="1036"/>
      <c r="WIV54" s="1036"/>
      <c r="WIW54" s="1036"/>
      <c r="WIX54" s="1036"/>
      <c r="WIY54" s="1036"/>
      <c r="WIZ54" s="1036"/>
      <c r="WJA54" s="989"/>
      <c r="WJB54" s="1036"/>
      <c r="WJC54" s="1036"/>
      <c r="WJD54" s="1036"/>
      <c r="WJE54" s="1036"/>
      <c r="WJF54" s="1036"/>
      <c r="WJG54" s="1036"/>
      <c r="WJH54" s="1036"/>
      <c r="WJI54" s="1036"/>
      <c r="WJJ54" s="1036"/>
      <c r="WJK54" s="1036"/>
      <c r="WJL54" s="1036"/>
      <c r="WJM54" s="1036"/>
      <c r="WJN54" s="1036"/>
      <c r="WJO54" s="1036"/>
      <c r="WJP54" s="1036"/>
      <c r="WJQ54" s="989"/>
      <c r="WJR54" s="1036"/>
      <c r="WJS54" s="1036"/>
      <c r="WJT54" s="1036"/>
      <c r="WJU54" s="1036"/>
      <c r="WJV54" s="1036"/>
      <c r="WJW54" s="1036"/>
      <c r="WJX54" s="1036"/>
      <c r="WJY54" s="1036"/>
      <c r="WJZ54" s="1036"/>
      <c r="WKA54" s="1036"/>
      <c r="WKB54" s="1036"/>
      <c r="WKC54" s="1036"/>
      <c r="WKD54" s="1036"/>
      <c r="WKE54" s="1036"/>
      <c r="WKF54" s="1036"/>
      <c r="WKG54" s="989"/>
      <c r="WKH54" s="1036"/>
      <c r="WKI54" s="1036"/>
      <c r="WKJ54" s="1036"/>
      <c r="WKK54" s="1036"/>
      <c r="WKL54" s="1036"/>
      <c r="WKM54" s="1036"/>
      <c r="WKN54" s="1036"/>
      <c r="WKO54" s="1036"/>
      <c r="WKP54" s="1036"/>
      <c r="WKQ54" s="1036"/>
      <c r="WKR54" s="1036"/>
      <c r="WKS54" s="1036"/>
      <c r="WKT54" s="1036"/>
      <c r="WKU54" s="1036"/>
      <c r="WKV54" s="1036"/>
      <c r="WKW54" s="989"/>
      <c r="WKX54" s="1036"/>
      <c r="WKY54" s="1036"/>
      <c r="WKZ54" s="1036"/>
      <c r="WLA54" s="1036"/>
      <c r="WLB54" s="1036"/>
      <c r="WLC54" s="1036"/>
      <c r="WLD54" s="1036"/>
      <c r="WLE54" s="1036"/>
      <c r="WLF54" s="1036"/>
      <c r="WLG54" s="1036"/>
      <c r="WLH54" s="1036"/>
      <c r="WLI54" s="1036"/>
      <c r="WLJ54" s="1036"/>
      <c r="WLK54" s="1036"/>
      <c r="WLL54" s="1036"/>
      <c r="WLM54" s="989"/>
      <c r="WLN54" s="1036"/>
      <c r="WLO54" s="1036"/>
      <c r="WLP54" s="1036"/>
      <c r="WLQ54" s="1036"/>
      <c r="WLR54" s="1036"/>
      <c r="WLS54" s="1036"/>
      <c r="WLT54" s="1036"/>
      <c r="WLU54" s="1036"/>
      <c r="WLV54" s="1036"/>
      <c r="WLW54" s="1036"/>
      <c r="WLX54" s="1036"/>
      <c r="WLY54" s="1036"/>
      <c r="WLZ54" s="1036"/>
      <c r="WMA54" s="1036"/>
      <c r="WMB54" s="1036"/>
      <c r="WMC54" s="989"/>
      <c r="WMD54" s="1036"/>
      <c r="WME54" s="1036"/>
      <c r="WMF54" s="1036"/>
      <c r="WMG54" s="1036"/>
      <c r="WMH54" s="1036"/>
      <c r="WMI54" s="1036"/>
      <c r="WMJ54" s="1036"/>
      <c r="WMK54" s="1036"/>
      <c r="WML54" s="1036"/>
      <c r="WMM54" s="1036"/>
      <c r="WMN54" s="1036"/>
      <c r="WMO54" s="1036"/>
      <c r="WMP54" s="1036"/>
      <c r="WMQ54" s="1036"/>
      <c r="WMR54" s="1036"/>
      <c r="WMS54" s="989"/>
      <c r="WMT54" s="1036"/>
      <c r="WMU54" s="1036"/>
      <c r="WMV54" s="1036"/>
      <c r="WMW54" s="1036"/>
      <c r="WMX54" s="1036"/>
      <c r="WMY54" s="1036"/>
      <c r="WMZ54" s="1036"/>
      <c r="WNA54" s="1036"/>
      <c r="WNB54" s="1036"/>
      <c r="WNC54" s="1036"/>
      <c r="WND54" s="1036"/>
      <c r="WNE54" s="1036"/>
      <c r="WNF54" s="1036"/>
      <c r="WNG54" s="1036"/>
      <c r="WNH54" s="1036"/>
      <c r="WNI54" s="989"/>
      <c r="WNJ54" s="1036"/>
      <c r="WNK54" s="1036"/>
      <c r="WNL54" s="1036"/>
      <c r="WNM54" s="1036"/>
      <c r="WNN54" s="1036"/>
      <c r="WNO54" s="1036"/>
      <c r="WNP54" s="1036"/>
      <c r="WNQ54" s="1036"/>
      <c r="WNR54" s="1036"/>
      <c r="WNS54" s="1036"/>
      <c r="WNT54" s="1036"/>
      <c r="WNU54" s="1036"/>
      <c r="WNV54" s="1036"/>
      <c r="WNW54" s="1036"/>
      <c r="WNX54" s="1036"/>
      <c r="WNY54" s="989"/>
      <c r="WNZ54" s="1036"/>
      <c r="WOA54" s="1036"/>
      <c r="WOB54" s="1036"/>
      <c r="WOC54" s="1036"/>
      <c r="WOD54" s="1036"/>
      <c r="WOE54" s="1036"/>
      <c r="WOF54" s="1036"/>
      <c r="WOG54" s="1036"/>
      <c r="WOH54" s="1036"/>
      <c r="WOI54" s="1036"/>
      <c r="WOJ54" s="1036"/>
      <c r="WOK54" s="1036"/>
      <c r="WOL54" s="1036"/>
      <c r="WOM54" s="1036"/>
      <c r="WON54" s="1036"/>
      <c r="WOO54" s="989"/>
      <c r="WOP54" s="1036"/>
      <c r="WOQ54" s="1036"/>
      <c r="WOR54" s="1036"/>
      <c r="WOS54" s="1036"/>
      <c r="WOT54" s="1036"/>
      <c r="WOU54" s="1036"/>
      <c r="WOV54" s="1036"/>
      <c r="WOW54" s="1036"/>
      <c r="WOX54" s="1036"/>
      <c r="WOY54" s="1036"/>
      <c r="WOZ54" s="1036"/>
      <c r="WPA54" s="1036"/>
      <c r="WPB54" s="1036"/>
      <c r="WPC54" s="1036"/>
      <c r="WPD54" s="1036"/>
      <c r="WPE54" s="989"/>
      <c r="WPF54" s="1036"/>
      <c r="WPG54" s="1036"/>
      <c r="WPH54" s="1036"/>
      <c r="WPI54" s="1036"/>
      <c r="WPJ54" s="1036"/>
      <c r="WPK54" s="1036"/>
      <c r="WPL54" s="1036"/>
      <c r="WPM54" s="1036"/>
      <c r="WPN54" s="1036"/>
      <c r="WPO54" s="1036"/>
      <c r="WPP54" s="1036"/>
      <c r="WPQ54" s="1036"/>
      <c r="WPR54" s="1036"/>
      <c r="WPS54" s="1036"/>
      <c r="WPT54" s="1036"/>
      <c r="WPU54" s="989"/>
      <c r="WPV54" s="1036"/>
      <c r="WPW54" s="1036"/>
      <c r="WPX54" s="1036"/>
      <c r="WPY54" s="1036"/>
      <c r="WPZ54" s="1036"/>
      <c r="WQA54" s="1036"/>
      <c r="WQB54" s="1036"/>
      <c r="WQC54" s="1036"/>
      <c r="WQD54" s="1036"/>
      <c r="WQE54" s="1036"/>
      <c r="WQF54" s="1036"/>
      <c r="WQG54" s="1036"/>
      <c r="WQH54" s="1036"/>
      <c r="WQI54" s="1036"/>
      <c r="WQJ54" s="1036"/>
      <c r="WQK54" s="989"/>
      <c r="WQL54" s="1036"/>
      <c r="WQM54" s="1036"/>
      <c r="WQN54" s="1036"/>
      <c r="WQO54" s="1036"/>
      <c r="WQP54" s="1036"/>
      <c r="WQQ54" s="1036"/>
      <c r="WQR54" s="1036"/>
      <c r="WQS54" s="1036"/>
      <c r="WQT54" s="1036"/>
      <c r="WQU54" s="1036"/>
      <c r="WQV54" s="1036"/>
      <c r="WQW54" s="1036"/>
      <c r="WQX54" s="1036"/>
      <c r="WQY54" s="1036"/>
      <c r="WQZ54" s="1036"/>
      <c r="WRA54" s="989"/>
      <c r="WRB54" s="1036"/>
      <c r="WRC54" s="1036"/>
      <c r="WRD54" s="1036"/>
      <c r="WRE54" s="1036"/>
      <c r="WRF54" s="1036"/>
      <c r="WRG54" s="1036"/>
      <c r="WRH54" s="1036"/>
      <c r="WRI54" s="1036"/>
      <c r="WRJ54" s="1036"/>
      <c r="WRK54" s="1036"/>
      <c r="WRL54" s="1036"/>
      <c r="WRM54" s="1036"/>
      <c r="WRN54" s="1036"/>
      <c r="WRO54" s="1036"/>
      <c r="WRP54" s="1036"/>
      <c r="WRQ54" s="989"/>
      <c r="WRR54" s="1036"/>
      <c r="WRS54" s="1036"/>
      <c r="WRT54" s="1036"/>
      <c r="WRU54" s="1036"/>
      <c r="WRV54" s="1036"/>
      <c r="WRW54" s="1036"/>
      <c r="WRX54" s="1036"/>
      <c r="WRY54" s="1036"/>
      <c r="WRZ54" s="1036"/>
      <c r="WSA54" s="1036"/>
      <c r="WSB54" s="1036"/>
      <c r="WSC54" s="1036"/>
      <c r="WSD54" s="1036"/>
      <c r="WSE54" s="1036"/>
      <c r="WSF54" s="1036"/>
      <c r="WSG54" s="989"/>
      <c r="WSH54" s="1036"/>
      <c r="WSI54" s="1036"/>
      <c r="WSJ54" s="1036"/>
      <c r="WSK54" s="1036"/>
      <c r="WSL54" s="1036"/>
      <c r="WSM54" s="1036"/>
      <c r="WSN54" s="1036"/>
      <c r="WSO54" s="1036"/>
      <c r="WSP54" s="1036"/>
      <c r="WSQ54" s="1036"/>
      <c r="WSR54" s="1036"/>
      <c r="WSS54" s="1036"/>
      <c r="WST54" s="1036"/>
      <c r="WSU54" s="1036"/>
      <c r="WSV54" s="1036"/>
      <c r="WSW54" s="989"/>
      <c r="WSX54" s="1036"/>
      <c r="WSY54" s="1036"/>
      <c r="WSZ54" s="1036"/>
      <c r="WTA54" s="1036"/>
      <c r="WTB54" s="1036"/>
      <c r="WTC54" s="1036"/>
      <c r="WTD54" s="1036"/>
      <c r="WTE54" s="1036"/>
      <c r="WTF54" s="1036"/>
      <c r="WTG54" s="1036"/>
      <c r="WTH54" s="1036"/>
      <c r="WTI54" s="1036"/>
      <c r="WTJ54" s="1036"/>
      <c r="WTK54" s="1036"/>
      <c r="WTL54" s="1036"/>
      <c r="WTM54" s="989"/>
      <c r="WTN54" s="1036"/>
      <c r="WTO54" s="1036"/>
      <c r="WTP54" s="1036"/>
      <c r="WTQ54" s="1036"/>
      <c r="WTR54" s="1036"/>
      <c r="WTS54" s="1036"/>
      <c r="WTT54" s="1036"/>
      <c r="WTU54" s="1036"/>
      <c r="WTV54" s="1036"/>
      <c r="WTW54" s="1036"/>
      <c r="WTX54" s="1036"/>
      <c r="WTY54" s="1036"/>
      <c r="WTZ54" s="1036"/>
      <c r="WUA54" s="1036"/>
      <c r="WUB54" s="1036"/>
      <c r="WUC54" s="989"/>
      <c r="WUD54" s="1036"/>
      <c r="WUE54" s="1036"/>
      <c r="WUF54" s="1036"/>
      <c r="WUG54" s="1036"/>
      <c r="WUH54" s="1036"/>
      <c r="WUI54" s="1036"/>
      <c r="WUJ54" s="1036"/>
      <c r="WUK54" s="1036"/>
      <c r="WUL54" s="1036"/>
      <c r="WUM54" s="1036"/>
      <c r="WUN54" s="1036"/>
      <c r="WUO54" s="1036"/>
      <c r="WUP54" s="1036"/>
      <c r="WUQ54" s="1036"/>
      <c r="WUR54" s="1036"/>
      <c r="WUS54" s="989"/>
      <c r="WUT54" s="1036"/>
      <c r="WUU54" s="1036"/>
      <c r="WUV54" s="1036"/>
      <c r="WUW54" s="1036"/>
      <c r="WUX54" s="1036"/>
      <c r="WUY54" s="1036"/>
      <c r="WUZ54" s="1036"/>
      <c r="WVA54" s="1036"/>
      <c r="WVB54" s="1036"/>
      <c r="WVC54" s="1036"/>
      <c r="WVD54" s="1036"/>
      <c r="WVE54" s="1036"/>
      <c r="WVF54" s="1036"/>
      <c r="WVG54" s="1036"/>
      <c r="WVH54" s="1036"/>
      <c r="WVI54" s="989"/>
      <c r="WVJ54" s="1036"/>
      <c r="WVK54" s="1036"/>
      <c r="WVL54" s="1036"/>
      <c r="WVM54" s="1036"/>
      <c r="WVN54" s="1036"/>
      <c r="WVO54" s="1036"/>
      <c r="WVP54" s="1036"/>
      <c r="WVQ54" s="1036"/>
      <c r="WVR54" s="1036"/>
      <c r="WVS54" s="1036"/>
      <c r="WVT54" s="1036"/>
      <c r="WVU54" s="1036"/>
      <c r="WVV54" s="1036"/>
      <c r="WVW54" s="1036"/>
      <c r="WVX54" s="1036"/>
      <c r="WVY54" s="989"/>
      <c r="WVZ54" s="1036"/>
      <c r="WWA54" s="1036"/>
      <c r="WWB54" s="1036"/>
      <c r="WWC54" s="1036"/>
      <c r="WWD54" s="1036"/>
      <c r="WWE54" s="1036"/>
      <c r="WWF54" s="1036"/>
      <c r="WWG54" s="1036"/>
      <c r="WWH54" s="1036"/>
      <c r="WWI54" s="1036"/>
      <c r="WWJ54" s="1036"/>
      <c r="WWK54" s="1036"/>
      <c r="WWL54" s="1036"/>
      <c r="WWM54" s="1036"/>
      <c r="WWN54" s="1036"/>
      <c r="WWO54" s="989"/>
      <c r="WWP54" s="1036"/>
      <c r="WWQ54" s="1036"/>
      <c r="WWR54" s="1036"/>
      <c r="WWS54" s="1036"/>
      <c r="WWT54" s="1036"/>
      <c r="WWU54" s="1036"/>
      <c r="WWV54" s="1036"/>
      <c r="WWW54" s="1036"/>
      <c r="WWX54" s="1036"/>
      <c r="WWY54" s="1036"/>
      <c r="WWZ54" s="1036"/>
      <c r="WXA54" s="1036"/>
      <c r="WXB54" s="1036"/>
      <c r="WXC54" s="1036"/>
      <c r="WXD54" s="1036"/>
      <c r="WXE54" s="989"/>
      <c r="WXF54" s="1036"/>
      <c r="WXG54" s="1036"/>
      <c r="WXH54" s="1036"/>
      <c r="WXI54" s="1036"/>
      <c r="WXJ54" s="1036"/>
      <c r="WXK54" s="1036"/>
      <c r="WXL54" s="1036"/>
      <c r="WXM54" s="1036"/>
      <c r="WXN54" s="1036"/>
      <c r="WXO54" s="1036"/>
      <c r="WXP54" s="1036"/>
      <c r="WXQ54" s="1036"/>
      <c r="WXR54" s="1036"/>
      <c r="WXS54" s="1036"/>
      <c r="WXT54" s="1036"/>
      <c r="WXU54" s="989"/>
      <c r="WXV54" s="1036"/>
      <c r="WXW54" s="1036"/>
      <c r="WXX54" s="1036"/>
      <c r="WXY54" s="1036"/>
      <c r="WXZ54" s="1036"/>
      <c r="WYA54" s="1036"/>
      <c r="WYB54" s="1036"/>
      <c r="WYC54" s="1036"/>
      <c r="WYD54" s="1036"/>
      <c r="WYE54" s="1036"/>
      <c r="WYF54" s="1036"/>
      <c r="WYG54" s="1036"/>
      <c r="WYH54" s="1036"/>
      <c r="WYI54" s="1036"/>
      <c r="WYJ54" s="1036"/>
      <c r="WYK54" s="989"/>
      <c r="WYL54" s="1036"/>
      <c r="WYM54" s="1036"/>
      <c r="WYN54" s="1036"/>
      <c r="WYO54" s="1036"/>
      <c r="WYP54" s="1036"/>
      <c r="WYQ54" s="1036"/>
      <c r="WYR54" s="1036"/>
      <c r="WYS54" s="1036"/>
      <c r="WYT54" s="1036"/>
      <c r="WYU54" s="1036"/>
      <c r="WYV54" s="1036"/>
      <c r="WYW54" s="1036"/>
      <c r="WYX54" s="1036"/>
      <c r="WYY54" s="1036"/>
      <c r="WYZ54" s="1036"/>
      <c r="WZA54" s="989"/>
      <c r="WZB54" s="1036"/>
      <c r="WZC54" s="1036"/>
      <c r="WZD54" s="1036"/>
      <c r="WZE54" s="1036"/>
      <c r="WZF54" s="1036"/>
      <c r="WZG54" s="1036"/>
      <c r="WZH54" s="1036"/>
      <c r="WZI54" s="1036"/>
      <c r="WZJ54" s="1036"/>
      <c r="WZK54" s="1036"/>
      <c r="WZL54" s="1036"/>
      <c r="WZM54" s="1036"/>
      <c r="WZN54" s="1036"/>
      <c r="WZO54" s="1036"/>
      <c r="WZP54" s="1036"/>
      <c r="WZQ54" s="989"/>
      <c r="WZR54" s="1036"/>
      <c r="WZS54" s="1036"/>
      <c r="WZT54" s="1036"/>
      <c r="WZU54" s="1036"/>
      <c r="WZV54" s="1036"/>
      <c r="WZW54" s="1036"/>
      <c r="WZX54" s="1036"/>
      <c r="WZY54" s="1036"/>
      <c r="WZZ54" s="1036"/>
      <c r="XAA54" s="1036"/>
      <c r="XAB54" s="1036"/>
      <c r="XAC54" s="1036"/>
      <c r="XAD54" s="1036"/>
      <c r="XAE54" s="1036"/>
      <c r="XAF54" s="1036"/>
      <c r="XAG54" s="989"/>
      <c r="XAH54" s="1036"/>
      <c r="XAI54" s="1036"/>
      <c r="XAJ54" s="1036"/>
      <c r="XAK54" s="1036"/>
      <c r="XAL54" s="1036"/>
      <c r="XAM54" s="1036"/>
      <c r="XAN54" s="1036"/>
      <c r="XAO54" s="1036"/>
      <c r="XAP54" s="1036"/>
      <c r="XAQ54" s="1036"/>
      <c r="XAR54" s="1036"/>
      <c r="XAS54" s="1036"/>
      <c r="XAT54" s="1036"/>
      <c r="XAU54" s="1036"/>
      <c r="XAV54" s="1036"/>
      <c r="XAW54" s="989"/>
      <c r="XAX54" s="1036"/>
      <c r="XAY54" s="1036"/>
      <c r="XAZ54" s="1036"/>
      <c r="XBA54" s="1036"/>
      <c r="XBB54" s="1036"/>
      <c r="XBC54" s="1036"/>
      <c r="XBD54" s="1036"/>
      <c r="XBE54" s="1036"/>
      <c r="XBF54" s="1036"/>
      <c r="XBG54" s="1036"/>
      <c r="XBH54" s="1036"/>
      <c r="XBI54" s="1036"/>
      <c r="XBJ54" s="1036"/>
      <c r="XBK54" s="1036"/>
      <c r="XBL54" s="1036"/>
      <c r="XBM54" s="989"/>
      <c r="XBN54" s="1036"/>
      <c r="XBO54" s="1036"/>
      <c r="XBP54" s="1036"/>
      <c r="XBQ54" s="1036"/>
      <c r="XBR54" s="1036"/>
      <c r="XBS54" s="1036"/>
      <c r="XBT54" s="1036"/>
      <c r="XBU54" s="1036"/>
      <c r="XBV54" s="1036"/>
      <c r="XBW54" s="1036"/>
      <c r="XBX54" s="1036"/>
      <c r="XBY54" s="1036"/>
      <c r="XBZ54" s="1036"/>
      <c r="XCA54" s="1036"/>
      <c r="XCB54" s="1036"/>
      <c r="XCC54" s="989"/>
      <c r="XCD54" s="1036"/>
      <c r="XCE54" s="1036"/>
      <c r="XCF54" s="1036"/>
      <c r="XCG54" s="1036"/>
      <c r="XCH54" s="1036"/>
      <c r="XCI54" s="1036"/>
      <c r="XCJ54" s="1036"/>
      <c r="XCK54" s="1036"/>
      <c r="XCL54" s="1036"/>
      <c r="XCM54" s="1036"/>
      <c r="XCN54" s="1036"/>
      <c r="XCO54" s="1036"/>
      <c r="XCP54" s="1036"/>
      <c r="XCQ54" s="1036"/>
      <c r="XCR54" s="1036"/>
      <c r="XCS54" s="989"/>
      <c r="XCT54" s="1036"/>
      <c r="XCU54" s="1036"/>
      <c r="XCV54" s="1036"/>
      <c r="XCW54" s="1036"/>
      <c r="XCX54" s="1036"/>
      <c r="XCY54" s="1036"/>
      <c r="XCZ54" s="1036"/>
      <c r="XDA54" s="1036"/>
      <c r="XDB54" s="1036"/>
      <c r="XDC54" s="1036"/>
      <c r="XDD54" s="1036"/>
      <c r="XDE54" s="1036"/>
      <c r="XDF54" s="1036"/>
      <c r="XDG54" s="1036"/>
      <c r="XDH54" s="1036"/>
      <c r="XDI54" s="989"/>
      <c r="XDJ54" s="1036"/>
      <c r="XDK54" s="1036"/>
      <c r="XDL54" s="1036"/>
      <c r="XDM54" s="1036"/>
      <c r="XDN54" s="1036"/>
      <c r="XDO54" s="1036"/>
      <c r="XDP54" s="1036"/>
      <c r="XDQ54" s="1036"/>
      <c r="XDR54" s="1036"/>
      <c r="XDS54" s="1036"/>
      <c r="XDT54" s="1036"/>
      <c r="XDU54" s="1036"/>
      <c r="XDV54" s="1036"/>
      <c r="XDW54" s="1036"/>
      <c r="XDX54" s="1036"/>
      <c r="XDY54" s="989"/>
      <c r="XDZ54" s="1036"/>
      <c r="XEA54" s="1036"/>
      <c r="XEB54" s="1036"/>
      <c r="XEC54" s="1036"/>
      <c r="XED54" s="1036"/>
      <c r="XEE54" s="1036"/>
      <c r="XEF54" s="1036"/>
      <c r="XEG54" s="1036"/>
      <c r="XEH54" s="1036"/>
      <c r="XEI54" s="1036"/>
      <c r="XEJ54" s="1036"/>
      <c r="XEK54" s="1036"/>
      <c r="XEL54" s="1036"/>
      <c r="XEM54" s="1036"/>
      <c r="XEN54" s="1036"/>
      <c r="XEO54" s="989"/>
      <c r="XEP54" s="1036"/>
      <c r="XEQ54" s="1036"/>
      <c r="XER54" s="1036"/>
      <c r="XES54" s="1036"/>
      <c r="XET54" s="1036"/>
      <c r="XEU54" s="1036"/>
      <c r="XEV54" s="1036"/>
      <c r="XEW54" s="1036"/>
      <c r="XEX54" s="1036"/>
      <c r="XEY54" s="1036"/>
      <c r="XEZ54" s="1036"/>
      <c r="XFA54" s="1036"/>
      <c r="XFB54" s="1036"/>
      <c r="XFC54" s="1036"/>
      <c r="XFD54" s="1036"/>
    </row>
    <row r="56" spans="1:16384" ht="21.75" thickBot="1" x14ac:dyDescent="0.4"/>
    <row r="57" spans="1:16384" ht="18" customHeight="1" thickTop="1" thickBot="1" x14ac:dyDescent="0.4">
      <c r="A57" s="1733" t="s">
        <v>79</v>
      </c>
      <c r="B57" s="1727" t="s">
        <v>4</v>
      </c>
      <c r="C57" s="1728"/>
      <c r="D57" s="1728"/>
      <c r="E57" s="1728"/>
      <c r="F57" s="1728"/>
      <c r="G57" s="1729"/>
      <c r="H57" s="1730" t="s">
        <v>7</v>
      </c>
      <c r="I57" s="1731"/>
      <c r="J57" s="1731"/>
      <c r="K57" s="1731"/>
      <c r="L57" s="1731"/>
      <c r="M57" s="1732"/>
      <c r="N57" s="1727" t="s">
        <v>158</v>
      </c>
      <c r="O57" s="1728"/>
      <c r="P57" s="1728"/>
      <c r="Q57" s="1728"/>
      <c r="R57" s="1728"/>
      <c r="S57" s="1729"/>
      <c r="T57" s="1730" t="s">
        <v>164</v>
      </c>
      <c r="U57" s="1731"/>
      <c r="V57" s="1731"/>
      <c r="W57" s="1731"/>
      <c r="X57" s="1731"/>
      <c r="Y57" s="1732"/>
      <c r="Z57" s="1727" t="s">
        <v>349</v>
      </c>
      <c r="AA57" s="1728"/>
      <c r="AB57" s="1728"/>
      <c r="AC57" s="1728"/>
      <c r="AD57" s="1728"/>
      <c r="AE57" s="1729"/>
    </row>
    <row r="58" spans="1:16384" ht="21.75" thickTop="1" x14ac:dyDescent="0.35">
      <c r="A58" s="1734"/>
      <c r="B58" s="1718" t="s">
        <v>26</v>
      </c>
      <c r="C58" s="1719"/>
      <c r="D58" s="1720"/>
      <c r="E58" s="1718" t="s">
        <v>34</v>
      </c>
      <c r="F58" s="1719"/>
      <c r="G58" s="1720"/>
      <c r="H58" s="1721" t="s">
        <v>26</v>
      </c>
      <c r="I58" s="1722"/>
      <c r="J58" s="1723"/>
      <c r="K58" s="1721" t="s">
        <v>34</v>
      </c>
      <c r="L58" s="1722"/>
      <c r="M58" s="1723"/>
      <c r="N58" s="1718" t="s">
        <v>26</v>
      </c>
      <c r="O58" s="1719"/>
      <c r="P58" s="1720"/>
      <c r="Q58" s="1718" t="s">
        <v>34</v>
      </c>
      <c r="R58" s="1719"/>
      <c r="S58" s="1720"/>
      <c r="T58" s="1721" t="s">
        <v>26</v>
      </c>
      <c r="U58" s="1722"/>
      <c r="V58" s="1723"/>
      <c r="W58" s="1721" t="s">
        <v>34</v>
      </c>
      <c r="X58" s="1722"/>
      <c r="Y58" s="1723"/>
      <c r="Z58" s="1718" t="s">
        <v>26</v>
      </c>
      <c r="AA58" s="1719"/>
      <c r="AB58" s="1720"/>
      <c r="AC58" s="1718" t="s">
        <v>34</v>
      </c>
      <c r="AD58" s="1719"/>
      <c r="AE58" s="1720"/>
    </row>
    <row r="59" spans="1:16384" ht="21.75" thickBot="1" x14ac:dyDescent="0.4">
      <c r="A59" s="1735"/>
      <c r="B59" s="1023">
        <v>2018</v>
      </c>
      <c r="C59" s="1024">
        <v>2017</v>
      </c>
      <c r="D59" s="1025" t="s">
        <v>25</v>
      </c>
      <c r="E59" s="1026">
        <v>2018</v>
      </c>
      <c r="F59" s="1024">
        <v>2017</v>
      </c>
      <c r="G59" s="1025" t="s">
        <v>25</v>
      </c>
      <c r="H59" s="1027">
        <v>2018</v>
      </c>
      <c r="I59" s="1028">
        <v>2017</v>
      </c>
      <c r="J59" s="1029" t="s">
        <v>25</v>
      </c>
      <c r="K59" s="1027">
        <v>2018</v>
      </c>
      <c r="L59" s="1028">
        <v>2017</v>
      </c>
      <c r="M59" s="1029" t="s">
        <v>25</v>
      </c>
      <c r="N59" s="1026">
        <v>2018</v>
      </c>
      <c r="O59" s="1024">
        <v>2017</v>
      </c>
      <c r="P59" s="1025" t="s">
        <v>25</v>
      </c>
      <c r="Q59" s="1026">
        <v>2018</v>
      </c>
      <c r="R59" s="1024">
        <v>2017</v>
      </c>
      <c r="S59" s="1025" t="s">
        <v>25</v>
      </c>
      <c r="T59" s="1030">
        <v>2018</v>
      </c>
      <c r="U59" s="1028">
        <v>2017</v>
      </c>
      <c r="V59" s="1029" t="s">
        <v>25</v>
      </c>
      <c r="W59" s="1030">
        <v>2018</v>
      </c>
      <c r="X59" s="1028">
        <v>2017</v>
      </c>
      <c r="Y59" s="1029" t="s">
        <v>25</v>
      </c>
      <c r="Z59" s="1023">
        <v>2018</v>
      </c>
      <c r="AA59" s="1024">
        <v>2017</v>
      </c>
      <c r="AB59" s="1025" t="s">
        <v>25</v>
      </c>
      <c r="AC59" s="1023">
        <v>2018</v>
      </c>
      <c r="AD59" s="1024">
        <v>2017</v>
      </c>
      <c r="AE59" s="1025" t="s">
        <v>25</v>
      </c>
    </row>
    <row r="60" spans="1:16384" ht="21.75" thickTop="1" x14ac:dyDescent="0.35">
      <c r="A60" s="1031" t="s">
        <v>219</v>
      </c>
      <c r="B60" s="1022">
        <f>'1.รวมชลบุรี'!B14</f>
        <v>2.09</v>
      </c>
      <c r="C60" s="1058">
        <f>'1.รวมชลบุรี'!C14</f>
        <v>2.11</v>
      </c>
      <c r="D60" s="1032">
        <f>'1.รวมชลบุรี'!D14</f>
        <v>-0.02</v>
      </c>
      <c r="E60" s="1022">
        <f>'1.รวมชลบุรี'!B15</f>
        <v>4.54</v>
      </c>
      <c r="F60" s="1058">
        <f>'1.รวมชลบุรี'!C15</f>
        <v>4.55</v>
      </c>
      <c r="G60" s="1032">
        <f>'1.รวมชลบุรี'!D15</f>
        <v>-0.01</v>
      </c>
      <c r="H60" s="1022">
        <f>'1.รวมชลบุรี'!CF14</f>
        <v>2.2200000000000002</v>
      </c>
      <c r="I60" s="1058">
        <f>'1.รวมชลบุรี'!CG14</f>
        <v>2.2200000000000002</v>
      </c>
      <c r="J60" s="1032">
        <f>'1.รวมชลบุรี'!CH14</f>
        <v>0</v>
      </c>
      <c r="K60" s="1022">
        <f>'1.รวมชลบุรี'!CF15</f>
        <v>3.78</v>
      </c>
      <c r="L60" s="1058">
        <f>'1.รวมชลบุรี'!CG15</f>
        <v>3.77</v>
      </c>
      <c r="M60" s="1032">
        <f>'1.รวมชลบุรี'!CH15</f>
        <v>0.01</v>
      </c>
      <c r="N60" s="1022">
        <f>'1.รวมชลบุรี'!FJ14</f>
        <v>2.44</v>
      </c>
      <c r="O60" s="1058">
        <f>'1.รวมชลบุรี'!FK14</f>
        <v>2.39</v>
      </c>
      <c r="P60" s="1032">
        <f>'1.รวมชลบุรี'!FL14</f>
        <v>0.05</v>
      </c>
      <c r="Q60" s="1022">
        <f>'1.รวมชลบุรี'!FJ15</f>
        <v>3.21</v>
      </c>
      <c r="R60" s="1058">
        <f>'1.รวมชลบุรี'!FK15</f>
        <v>3.28</v>
      </c>
      <c r="S60" s="1031">
        <f>'1.รวมชลบุรี'!FL15</f>
        <v>-7.0000000000000007E-2</v>
      </c>
      <c r="T60" s="1022">
        <f>'1.รวมชลบุรี'!IN14</f>
        <v>2.67</v>
      </c>
      <c r="U60" s="1058">
        <f>'1.รวมชลบุรี'!IO14</f>
        <v>2.59</v>
      </c>
      <c r="V60" s="1031">
        <f>'1.รวมชลบุรี'!IP14</f>
        <v>0.08</v>
      </c>
      <c r="W60" s="1022">
        <f>'1.รวมชลบุรี'!IN15</f>
        <v>4.5999999999999996</v>
      </c>
      <c r="X60" s="1058">
        <f>'1.รวมชลบุรี'!IO15</f>
        <v>4.59</v>
      </c>
      <c r="Y60" s="1031">
        <f>'1.รวมชลบุรี'!IP15</f>
        <v>0.01</v>
      </c>
      <c r="Z60" s="1022">
        <f>'1.รวมชลบุรี'!LR14</f>
        <v>2.35</v>
      </c>
      <c r="AA60" s="1058">
        <f>'1.รวมชลบุรี'!LS14</f>
        <v>2.33</v>
      </c>
      <c r="AB60" s="1031">
        <f>'1.รวมชลบุรี'!LT14</f>
        <v>0.02</v>
      </c>
      <c r="AC60" s="1022">
        <f>'1.รวมชลบุรี'!LR15</f>
        <v>4.07</v>
      </c>
      <c r="AD60" s="1058">
        <f>'1.รวมชลบุรี'!LS15</f>
        <v>4.09</v>
      </c>
      <c r="AE60" s="1031">
        <f>'1.รวมชลบุรี'!LT15</f>
        <v>-0.02</v>
      </c>
    </row>
    <row r="61" spans="1:16384" x14ac:dyDescent="0.35">
      <c r="A61" s="1032" t="s">
        <v>202</v>
      </c>
      <c r="B61" s="1022">
        <f>จันทบุรี!B14</f>
        <v>2.39</v>
      </c>
      <c r="C61" s="1058">
        <f>จันทบุรี!C14</f>
        <v>2.42</v>
      </c>
      <c r="D61" s="1032">
        <f>จันทบุรี!D14</f>
        <v>-0.03</v>
      </c>
      <c r="E61" s="1022">
        <f>จันทบุรี!B15</f>
        <v>2.4900000000000002</v>
      </c>
      <c r="F61" s="1058">
        <f>จันทบุรี!C15</f>
        <v>2.5299999999999998</v>
      </c>
      <c r="G61" s="1032">
        <f>จันทบุรี!D15</f>
        <v>-0.04</v>
      </c>
      <c r="H61" s="1022">
        <f>จันทบุรี!CF14</f>
        <v>2.09</v>
      </c>
      <c r="I61" s="1058">
        <f>จันทบุรี!CG14</f>
        <v>2.04</v>
      </c>
      <c r="J61" s="1032">
        <f>จันทบุรี!CH14</f>
        <v>0.05</v>
      </c>
      <c r="K61" s="1022">
        <f>จันทบุรี!CF15</f>
        <v>2.2000000000000002</v>
      </c>
      <c r="L61" s="1058">
        <f>จันทบุรี!CG15</f>
        <v>2.1800000000000002</v>
      </c>
      <c r="M61" s="1032">
        <f>จันทบุรี!CH15</f>
        <v>0.02</v>
      </c>
      <c r="N61" s="1022">
        <f>จันทบุรี!FJ14</f>
        <v>2.29</v>
      </c>
      <c r="O61" s="1058">
        <f>จันทบุรี!FK14</f>
        <v>2.2599999999999998</v>
      </c>
      <c r="P61" s="1032">
        <f>จันทบุรี!FL14</f>
        <v>0.03</v>
      </c>
      <c r="Q61" s="1022">
        <f>จันทบุรี!FJ15</f>
        <v>2.09</v>
      </c>
      <c r="R61" s="1058">
        <f>จันทบุรี!FK15</f>
        <v>2.08</v>
      </c>
      <c r="S61" s="1032">
        <f>จันทบุรี!FL15</f>
        <v>0.01</v>
      </c>
      <c r="T61" s="1022">
        <f>จันทบุรี!IN14</f>
        <v>2.08</v>
      </c>
      <c r="U61" s="1058">
        <f>จันทบุรี!IO14</f>
        <v>2.06</v>
      </c>
      <c r="V61" s="1032">
        <f>จันทบุรี!IP14</f>
        <v>0.02</v>
      </c>
      <c r="W61" s="1022">
        <f>จันทบุรี!IN15</f>
        <v>2.0099999999999998</v>
      </c>
      <c r="X61" s="1058">
        <f>จันทบุรี!IO15</f>
        <v>2.0299999999999998</v>
      </c>
      <c r="Y61" s="1032">
        <f>จันทบุรี!IP15</f>
        <v>-0.02</v>
      </c>
      <c r="Z61" s="1022">
        <f>จันทบุรี!LR14</f>
        <v>2.21</v>
      </c>
      <c r="AA61" s="1058">
        <f>จันทบุรี!LS14</f>
        <v>2.19</v>
      </c>
      <c r="AB61" s="1032">
        <f>จันทบุรี!LT14</f>
        <v>0.02</v>
      </c>
      <c r="AC61" s="1022">
        <f>จันทบุรี!LR15</f>
        <v>2.19</v>
      </c>
      <c r="AD61" s="1058">
        <f>จันทบุรี!LS15</f>
        <v>2.19</v>
      </c>
      <c r="AE61" s="1032">
        <f>จันทบุรี!LT15</f>
        <v>0</v>
      </c>
    </row>
    <row r="62" spans="1:16384" x14ac:dyDescent="0.35">
      <c r="A62" s="1032" t="s">
        <v>217</v>
      </c>
      <c r="B62" s="1022">
        <f>'2.รวมตราด'!B14</f>
        <v>2.56</v>
      </c>
      <c r="C62" s="1058">
        <f>'2.รวมตราด'!C14</f>
        <v>2.56</v>
      </c>
      <c r="D62" s="1032">
        <f>'2.รวมตราด'!D14</f>
        <v>0</v>
      </c>
      <c r="E62" s="1022">
        <f>'2.รวมตราด'!B15</f>
        <v>4.34</v>
      </c>
      <c r="F62" s="1058">
        <f>'2.รวมตราด'!C15</f>
        <v>4.3600000000000003</v>
      </c>
      <c r="G62" s="1032">
        <f>'2.รวมตราด'!D15</f>
        <v>-0.02</v>
      </c>
      <c r="H62" s="1022">
        <f>'2.รวมตราด'!CF14</f>
        <v>2.67</v>
      </c>
      <c r="I62" s="1058">
        <f>'2.รวมตราด'!CG14</f>
        <v>2.81</v>
      </c>
      <c r="J62" s="1032">
        <f>'2.รวมตราด'!CH14</f>
        <v>-0.14000000000000001</v>
      </c>
      <c r="K62" s="1022">
        <f>'2.รวมตราด'!CF15</f>
        <v>4.17</v>
      </c>
      <c r="L62" s="1058">
        <f>'2.รวมตราด'!CG15</f>
        <v>4.3899999999999997</v>
      </c>
      <c r="M62" s="1032">
        <f>'2.รวมตราด'!CH15</f>
        <v>-0.22</v>
      </c>
      <c r="N62" s="1022">
        <f>'2.รวมตราด'!FJ14</f>
        <v>2.48</v>
      </c>
      <c r="O62" s="1058">
        <f>'2.รวมตราด'!FK14</f>
        <v>2.5</v>
      </c>
      <c r="P62" s="1032">
        <f>'2.รวมตราด'!FL14</f>
        <v>-0.02</v>
      </c>
      <c r="Q62" s="1022">
        <f>'2.รวมตราด'!FJ15</f>
        <v>4.2699999999999996</v>
      </c>
      <c r="R62" s="1058">
        <f>'2.รวมตราด'!FK15</f>
        <v>4.3600000000000003</v>
      </c>
      <c r="S62" s="1032">
        <f>'2.รวมตราด'!FL15</f>
        <v>-0.09</v>
      </c>
      <c r="T62" s="1022">
        <f>'2.รวมตราด'!IN14</f>
        <v>2.67</v>
      </c>
      <c r="U62" s="1058">
        <f>'2.รวมตราด'!IO14</f>
        <v>2.72</v>
      </c>
      <c r="V62" s="1032">
        <f>'2.รวมตราด'!IP14</f>
        <v>-0.05</v>
      </c>
      <c r="W62" s="1022">
        <f>'2.รวมตราด'!IN15</f>
        <v>4.5599999999999996</v>
      </c>
      <c r="X62" s="1058">
        <f>'2.รวมตราด'!IO15</f>
        <v>4.67</v>
      </c>
      <c r="Y62" s="1032">
        <f>'2.รวมตราด'!IP15</f>
        <v>-0.11</v>
      </c>
      <c r="Z62" s="1022">
        <f>'2.รวมตราด'!LR14</f>
        <v>2.6</v>
      </c>
      <c r="AA62" s="1058">
        <f>'2.รวมตราด'!LS14</f>
        <v>2.65</v>
      </c>
      <c r="AB62" s="1032">
        <f>'2.รวมตราด'!LT14</f>
        <v>-0.05</v>
      </c>
      <c r="AC62" s="1022">
        <f>'2.รวมตราด'!LR15</f>
        <v>4.3600000000000003</v>
      </c>
      <c r="AD62" s="1058">
        <f>'2.รวมตราด'!LS15</f>
        <v>4.4400000000000004</v>
      </c>
      <c r="AE62" s="1032">
        <f>'2.รวมตราด'!LT15</f>
        <v>-0.08</v>
      </c>
    </row>
    <row r="63" spans="1:16384" x14ac:dyDescent="0.35">
      <c r="A63" s="1032" t="s">
        <v>207</v>
      </c>
      <c r="B63" s="1022">
        <f>นครนายก!B14</f>
        <v>2.16</v>
      </c>
      <c r="C63" s="1058">
        <f>นครนายก!C14</f>
        <v>2.21</v>
      </c>
      <c r="D63" s="1032">
        <f>นครนายก!D14</f>
        <v>-0.05</v>
      </c>
      <c r="E63" s="1022">
        <f>นครนายก!B15</f>
        <v>2.23</v>
      </c>
      <c r="F63" s="1058">
        <f>นครนายก!C15</f>
        <v>2.27</v>
      </c>
      <c r="G63" s="1032">
        <f>นครนายก!D15</f>
        <v>-0.04</v>
      </c>
      <c r="H63" s="1022">
        <f>นครนายก!CF14</f>
        <v>1.99</v>
      </c>
      <c r="I63" s="1058">
        <f>นครนายก!CG14</f>
        <v>2.0699999999999998</v>
      </c>
      <c r="J63" s="1032">
        <f>นครนายก!CH14</f>
        <v>-0.08</v>
      </c>
      <c r="K63" s="1022">
        <f>นครนายก!CF15</f>
        <v>1.95</v>
      </c>
      <c r="L63" s="1058">
        <f>นครนายก!CG15</f>
        <v>2.06</v>
      </c>
      <c r="M63" s="1032">
        <f>นครนายก!CH15</f>
        <v>-0.11</v>
      </c>
      <c r="N63" s="1022">
        <f>นครนายก!FJ14</f>
        <v>1.51</v>
      </c>
      <c r="O63" s="1058">
        <f>นครนายก!FK14</f>
        <v>1.48</v>
      </c>
      <c r="P63" s="1032">
        <f>นครนายก!FL14</f>
        <v>0.03</v>
      </c>
      <c r="Q63" s="1022">
        <f>นครนายก!FJ15</f>
        <v>2.1</v>
      </c>
      <c r="R63" s="1058">
        <f>นครนายก!FK15</f>
        <v>2.0699999999999998</v>
      </c>
      <c r="S63" s="1032">
        <f>นครนายก!FL15</f>
        <v>0.03</v>
      </c>
      <c r="T63" s="1022">
        <f>นครนายก!IN14</f>
        <v>1.71</v>
      </c>
      <c r="U63" s="1058">
        <f>นครนายก!IO14</f>
        <v>1.65</v>
      </c>
      <c r="V63" s="1032">
        <f>นครนายก!IP14</f>
        <v>0.06</v>
      </c>
      <c r="W63" s="1022">
        <f>นครนายก!IN15</f>
        <v>2.2799999999999998</v>
      </c>
      <c r="X63" s="1058">
        <f>นครนายก!IO15</f>
        <v>2.2400000000000002</v>
      </c>
      <c r="Y63" s="1032">
        <f>นครนายก!IP15</f>
        <v>0.04</v>
      </c>
      <c r="Z63" s="1022">
        <f>นครนายก!LR14</f>
        <v>1.85</v>
      </c>
      <c r="AA63" s="1058">
        <f>นครนายก!LS14</f>
        <v>1.85</v>
      </c>
      <c r="AB63" s="1032">
        <f>นครนายก!LT14</f>
        <v>0</v>
      </c>
      <c r="AC63" s="1022">
        <f>นครนายก!LR15</f>
        <v>2.19</v>
      </c>
      <c r="AD63" s="1058">
        <f>นครนายก!LS15</f>
        <v>2.1800000000000002</v>
      </c>
      <c r="AE63" s="1032">
        <f>นครนายก!LT15</f>
        <v>0.01</v>
      </c>
    </row>
    <row r="64" spans="1:16384" x14ac:dyDescent="0.35">
      <c r="A64" s="1032" t="s">
        <v>208</v>
      </c>
      <c r="B64" s="1022">
        <f>ปราจีนบุรี!B14</f>
        <v>1.8</v>
      </c>
      <c r="C64" s="1058">
        <f>ปราจีนบุรี!C14</f>
        <v>1.95</v>
      </c>
      <c r="D64" s="1032">
        <f>ปราจีนบุรี!D14</f>
        <v>-0.15</v>
      </c>
      <c r="E64" s="1022">
        <f>ปราจีนบุรี!B15</f>
        <v>1.87</v>
      </c>
      <c r="F64" s="1058">
        <f>ปราจีนบุรี!C15</f>
        <v>1.89</v>
      </c>
      <c r="G64" s="1032">
        <f>ปราจีนบุรี!D15</f>
        <v>-0.02</v>
      </c>
      <c r="H64" s="1022">
        <f>ปราจีนบุรี!CF14</f>
        <v>1.8</v>
      </c>
      <c r="I64" s="1058">
        <f>ปราจีนบุรี!CG14</f>
        <v>1.85</v>
      </c>
      <c r="J64" s="1032">
        <f>ปราจีนบุรี!CH14</f>
        <v>-0.05</v>
      </c>
      <c r="K64" s="1022">
        <f>ปราจีนบุรี!CF15</f>
        <v>1.95</v>
      </c>
      <c r="L64" s="1058">
        <f>ปราจีนบุรี!CG15</f>
        <v>1.98</v>
      </c>
      <c r="M64" s="1032">
        <f>ปราจีนบุรี!CH15</f>
        <v>-0.03</v>
      </c>
      <c r="N64" s="1022">
        <f>ปราจีนบุรี!FJ14</f>
        <v>1.91</v>
      </c>
      <c r="O64" s="1058">
        <f>ปราจีนบุรี!FK14</f>
        <v>1.95</v>
      </c>
      <c r="P64" s="1032">
        <f>ปราจีนบุรี!FL14</f>
        <v>-0.04</v>
      </c>
      <c r="Q64" s="1022">
        <f>ปราจีนบุรี!FJ15</f>
        <v>2</v>
      </c>
      <c r="R64" s="1058">
        <f>ปราจีนบุรี!FK15</f>
        <v>2.02</v>
      </c>
      <c r="S64" s="1032">
        <f>ปราจีนบุรี!FL15</f>
        <v>-0.02</v>
      </c>
      <c r="T64" s="1022">
        <f>ปราจีนบุรี!IN14</f>
        <v>2.16</v>
      </c>
      <c r="U64" s="1058">
        <f>ปราจีนบุรี!IO14</f>
        <v>2.12</v>
      </c>
      <c r="V64" s="1032">
        <f>ปราจีนบุรี!IP14</f>
        <v>0.04</v>
      </c>
      <c r="W64" s="1022">
        <f>ปราจีนบุรี!IN15</f>
        <v>2.35</v>
      </c>
      <c r="X64" s="1058">
        <f>ปราจีนบุรี!IO15</f>
        <v>2.38</v>
      </c>
      <c r="Y64" s="1032">
        <f>ปราจีนบุรี!IP15</f>
        <v>-0.03</v>
      </c>
      <c r="Z64" s="1022">
        <f>ปราจีนบุรี!LR14</f>
        <v>1.91</v>
      </c>
      <c r="AA64" s="1058">
        <f>ปราจีนบุรี!LS14</f>
        <v>1.97</v>
      </c>
      <c r="AB64" s="1032">
        <f>ปราจีนบุรี!LT14</f>
        <v>-0.06</v>
      </c>
      <c r="AC64" s="1022">
        <f>ปราจีนบุรี!LR15</f>
        <v>2.0699999999999998</v>
      </c>
      <c r="AD64" s="1058">
        <f>ปราจีนบุรี!LS15</f>
        <v>2.1</v>
      </c>
      <c r="AE64" s="1032">
        <f>ปราจีนบุรี!LT15</f>
        <v>-0.03</v>
      </c>
    </row>
    <row r="65" spans="1:31" x14ac:dyDescent="0.35">
      <c r="A65" s="1032" t="s">
        <v>209</v>
      </c>
      <c r="B65" s="1022">
        <f>ระยอง!B14</f>
        <v>2</v>
      </c>
      <c r="C65" s="1058">
        <f>ระยอง!C14</f>
        <v>2.04</v>
      </c>
      <c r="D65" s="1032">
        <f>ระยอง!D14</f>
        <v>-0.04</v>
      </c>
      <c r="E65" s="1022">
        <f>ระยอง!B15</f>
        <v>3.33</v>
      </c>
      <c r="F65" s="1058">
        <f>ระยอง!C15</f>
        <v>3.38</v>
      </c>
      <c r="G65" s="1032">
        <f>ระยอง!D15</f>
        <v>-0.05</v>
      </c>
      <c r="H65" s="1022">
        <f>ระยอง!CF14</f>
        <v>2</v>
      </c>
      <c r="I65" s="1058">
        <f>ระยอง!CG14</f>
        <v>2.08</v>
      </c>
      <c r="J65" s="1032">
        <f>ระยอง!CH14</f>
        <v>-0.08</v>
      </c>
      <c r="K65" s="1022">
        <f>ระยอง!CF15</f>
        <v>3.18</v>
      </c>
      <c r="L65" s="1058">
        <f>ระยอง!CG15</f>
        <v>3.3</v>
      </c>
      <c r="M65" s="1032">
        <f>ระยอง!CH15</f>
        <v>-0.12</v>
      </c>
      <c r="N65" s="1022">
        <f>ระยอง!FJ14</f>
        <v>2.0099999999999998</v>
      </c>
      <c r="O65" s="1058">
        <f>ระยอง!FK14</f>
        <v>1.99</v>
      </c>
      <c r="P65" s="1032">
        <f>ระยอง!FL14</f>
        <v>0.02</v>
      </c>
      <c r="Q65" s="1022">
        <f>ระยอง!FJ15</f>
        <v>3.42</v>
      </c>
      <c r="R65" s="1058">
        <f>ระยอง!FK15</f>
        <v>3.49</v>
      </c>
      <c r="S65" s="1032">
        <f>ระยอง!FL15</f>
        <v>-7.0000000000000007E-2</v>
      </c>
      <c r="T65" s="1022">
        <f>ระยอง!IN14</f>
        <v>2.66</v>
      </c>
      <c r="U65" s="1058">
        <f>ระยอง!IO14</f>
        <v>2.7</v>
      </c>
      <c r="V65" s="1032">
        <f>ระยอง!IP14</f>
        <v>-0.04</v>
      </c>
      <c r="W65" s="1022">
        <f>ระยอง!IN15</f>
        <v>3.3</v>
      </c>
      <c r="X65" s="1058">
        <f>ระยอง!IO15</f>
        <v>3.33</v>
      </c>
      <c r="Y65" s="1032">
        <f>ระยอง!IP15</f>
        <v>-0.03</v>
      </c>
      <c r="Z65" s="1022">
        <f>ระยอง!LR14</f>
        <v>2.17</v>
      </c>
      <c r="AA65" s="1058">
        <f>ระยอง!LS14</f>
        <v>2.2200000000000002</v>
      </c>
      <c r="AB65" s="1032">
        <f>ระยอง!LT14</f>
        <v>-0.05</v>
      </c>
      <c r="AC65" s="1022">
        <f>ระยอง!LR15</f>
        <v>3.32</v>
      </c>
      <c r="AD65" s="1058">
        <f>ระยอง!LS15</f>
        <v>3.38</v>
      </c>
      <c r="AE65" s="1032">
        <f>ระยอง!LT15</f>
        <v>-0.06</v>
      </c>
    </row>
    <row r="66" spans="1:31" ht="21.75" thickBot="1" x14ac:dyDescent="0.4">
      <c r="A66" s="1032" t="s">
        <v>210</v>
      </c>
      <c r="B66" s="1022">
        <f>สระแก้ว!B14</f>
        <v>1.91</v>
      </c>
      <c r="C66" s="1058">
        <f>สระแก้ว!C14</f>
        <v>1.93</v>
      </c>
      <c r="D66" s="1032">
        <f>สระแก้ว!D14</f>
        <v>-0.02</v>
      </c>
      <c r="E66" s="1022">
        <f>สระแก้ว!B15</f>
        <v>2.25</v>
      </c>
      <c r="F66" s="1058">
        <f>สระแก้ว!C15</f>
        <v>2.15</v>
      </c>
      <c r="G66" s="1032">
        <f>สระแก้ว!D15</f>
        <v>0.1</v>
      </c>
      <c r="H66" s="1022">
        <f>สระแก้ว!CF14</f>
        <v>1.92</v>
      </c>
      <c r="I66" s="1058">
        <f>สระแก้ว!CG14</f>
        <v>1.83</v>
      </c>
      <c r="J66" s="1032">
        <f>สระแก้ว!CH14</f>
        <v>0.09</v>
      </c>
      <c r="K66" s="1022">
        <f>สระแก้ว!CF15</f>
        <v>2.12</v>
      </c>
      <c r="L66" s="1058">
        <f>สระแก้ว!CG15</f>
        <v>2.09</v>
      </c>
      <c r="M66" s="1032">
        <f>สระแก้ว!CH15</f>
        <v>0.03</v>
      </c>
      <c r="N66" s="1022">
        <f>สระแก้ว!FJ14</f>
        <v>1.98</v>
      </c>
      <c r="O66" s="1058">
        <f>สระแก้ว!FK14</f>
        <v>1.97</v>
      </c>
      <c r="P66" s="1032">
        <f>สระแก้ว!FL14</f>
        <v>0.01</v>
      </c>
      <c r="Q66" s="1022">
        <f>สระแก้ว!FJ15</f>
        <v>2.38</v>
      </c>
      <c r="R66" s="1058">
        <f>สระแก้ว!FK15</f>
        <v>2.2999999999999998</v>
      </c>
      <c r="S66" s="1032">
        <f>สระแก้ว!FL15</f>
        <v>0.08</v>
      </c>
      <c r="T66" s="1022">
        <f>สระแก้ว!IN14</f>
        <v>1.93</v>
      </c>
      <c r="U66" s="1058">
        <f>สระแก้ว!IO14</f>
        <v>1.96</v>
      </c>
      <c r="V66" s="1032">
        <f>สระแก้ว!IP14</f>
        <v>-0.03</v>
      </c>
      <c r="W66" s="1022">
        <f>สระแก้ว!IN15</f>
        <v>2.2799999999999998</v>
      </c>
      <c r="X66" s="1058">
        <f>สระแก้ว!IO15</f>
        <v>2.34</v>
      </c>
      <c r="Y66" s="1032">
        <f>สระแก้ว!IP15</f>
        <v>-0.06</v>
      </c>
      <c r="Z66" s="1022">
        <f>สระแก้ว!LR14</f>
        <v>1.93</v>
      </c>
      <c r="AA66" s="1058">
        <f>สระแก้ว!LS14</f>
        <v>1.92</v>
      </c>
      <c r="AB66" s="1032">
        <f>สระแก้ว!LT14</f>
        <v>0.01</v>
      </c>
      <c r="AC66" s="1022">
        <f>สระแก้ว!LR15</f>
        <v>2.25</v>
      </c>
      <c r="AD66" s="1058">
        <f>สระแก้ว!LS15</f>
        <v>2.2000000000000002</v>
      </c>
      <c r="AE66" s="1032">
        <f>สระแก้ว!LT15</f>
        <v>0.05</v>
      </c>
    </row>
    <row r="67" spans="1:31" ht="22.5" thickTop="1" thickBot="1" x14ac:dyDescent="0.4">
      <c r="A67" s="1033" t="s">
        <v>353</v>
      </c>
      <c r="B67" s="1034">
        <f>ภาคตะวันออก2562!B14</f>
        <v>2.12</v>
      </c>
      <c r="C67" s="1059">
        <f>ภาคตะวันออก2562!C14</f>
        <v>2.16</v>
      </c>
      <c r="D67" s="1035">
        <f>ภาคตะวันออก2562!D14</f>
        <v>-0.04</v>
      </c>
      <c r="E67" s="1034">
        <f>ภาคตะวันออก2562!B15</f>
        <v>4.42</v>
      </c>
      <c r="F67" s="1059">
        <f>ภาคตะวันออก2562!C15</f>
        <v>4.43</v>
      </c>
      <c r="G67" s="1035">
        <f>ภาคตะวันออก2562!D15</f>
        <v>-0.01</v>
      </c>
      <c r="H67" s="1034">
        <f>ภาคตะวันออก2562!CF14</f>
        <v>2.13</v>
      </c>
      <c r="I67" s="1059">
        <f>ภาคตะวันออก2562!CG14</f>
        <v>2.17</v>
      </c>
      <c r="J67" s="1035">
        <f>ภาคตะวันออก2562!CH14</f>
        <v>-0.04</v>
      </c>
      <c r="K67" s="1034">
        <f>ภาคตะวันออก2562!CF15</f>
        <v>3.74</v>
      </c>
      <c r="L67" s="1059">
        <f>ภาคตะวันออก2562!CG15</f>
        <v>3.74</v>
      </c>
      <c r="M67" s="1035">
        <f>ภาคตะวันออก2562!CH15</f>
        <v>0</v>
      </c>
      <c r="N67" s="1034">
        <f>ภาคตะวันออก2562!FJ14</f>
        <v>2.16</v>
      </c>
      <c r="O67" s="1059">
        <f>ภาคตะวันออก2562!FK14</f>
        <v>2.13</v>
      </c>
      <c r="P67" s="1035">
        <f>ภาคตะวันออก2562!FL14</f>
        <v>0.03</v>
      </c>
      <c r="Q67" s="1034">
        <f>ภาคตะวันออก2562!FJ15</f>
        <v>3.24</v>
      </c>
      <c r="R67" s="1059">
        <f>ภาคตะวันออก2562!FK15</f>
        <v>3.31</v>
      </c>
      <c r="S67" s="1035">
        <f>ภาคตะวันออก2562!FL15</f>
        <v>-7.0000000000000007E-2</v>
      </c>
      <c r="T67" s="1034">
        <f>ภาคตะวันออก2562!IN14</f>
        <v>2.46</v>
      </c>
      <c r="U67" s="1059">
        <f>ภาคตะวันออก2562!IO14</f>
        <v>2.4300000000000002</v>
      </c>
      <c r="V67" s="1035">
        <f>ภาคตะวันออก2562!IP14</f>
        <v>0.03</v>
      </c>
      <c r="W67" s="1034">
        <f>ภาคตะวันออก2562!IN15</f>
        <v>4.49</v>
      </c>
      <c r="X67" s="1059">
        <f>ภาคตะวันออก2562!IO15</f>
        <v>4.49</v>
      </c>
      <c r="Y67" s="1035">
        <f>ภาคตะวันออก2562!IP15</f>
        <v>0</v>
      </c>
      <c r="Z67" s="1034">
        <f>ภาคตะวันออก2562!LR14</f>
        <v>2.2200000000000002</v>
      </c>
      <c r="AA67" s="1059">
        <f>ภาคตะวันออก2562!LS14</f>
        <v>2.23</v>
      </c>
      <c r="AB67" s="1035">
        <f>ภาคตะวันออก2562!LT14</f>
        <v>-0.01</v>
      </c>
      <c r="AC67" s="1034">
        <f>ภาคตะวันออก2562!LR15</f>
        <v>4.0199999999999996</v>
      </c>
      <c r="AD67" s="1059">
        <f>ภาคตะวันออก2562!LS15</f>
        <v>4.04</v>
      </c>
      <c r="AE67" s="1035">
        <f>ภาคตะวันออก2562!LT15</f>
        <v>-0.02</v>
      </c>
    </row>
    <row r="68" spans="1:31" s="1037" customFormat="1" ht="21.75" thickTop="1" x14ac:dyDescent="0.35">
      <c r="A68" s="989"/>
      <c r="B68" s="1036"/>
      <c r="C68" s="1036"/>
      <c r="D68" s="1036"/>
      <c r="E68" s="1036"/>
      <c r="F68" s="1036"/>
      <c r="G68" s="1036"/>
      <c r="H68" s="1036"/>
      <c r="I68" s="1036"/>
      <c r="J68" s="1036"/>
      <c r="K68" s="1036"/>
      <c r="L68" s="1036"/>
      <c r="M68" s="1036"/>
      <c r="N68" s="1036"/>
      <c r="O68" s="1036"/>
      <c r="P68" s="1036"/>
      <c r="Q68" s="1036"/>
      <c r="R68" s="1036"/>
      <c r="S68" s="1036"/>
      <c r="T68" s="1036"/>
      <c r="U68" s="1036"/>
      <c r="V68" s="1036"/>
      <c r="W68" s="1036"/>
      <c r="X68" s="1036"/>
      <c r="Y68" s="1036"/>
      <c r="Z68" s="1036"/>
      <c r="AA68" s="1036"/>
      <c r="AB68" s="1036"/>
      <c r="AC68" s="1036"/>
      <c r="AD68" s="1036"/>
      <c r="AE68" s="1036"/>
    </row>
    <row r="69" spans="1:31" s="1037" customFormat="1" x14ac:dyDescent="0.35">
      <c r="A69" s="989"/>
      <c r="B69" s="1036"/>
      <c r="C69" s="1036"/>
      <c r="D69" s="1036"/>
      <c r="E69" s="1036"/>
      <c r="F69" s="1036"/>
      <c r="G69" s="1036"/>
      <c r="H69" s="1036"/>
      <c r="I69" s="1036"/>
      <c r="J69" s="1036"/>
      <c r="K69" s="1036"/>
      <c r="L69" s="1036"/>
      <c r="M69" s="1036"/>
      <c r="N69" s="1036"/>
      <c r="O69" s="1036"/>
      <c r="P69" s="1036"/>
      <c r="Q69" s="1036"/>
      <c r="R69" s="1036"/>
      <c r="S69" s="1036"/>
      <c r="T69" s="1036"/>
      <c r="U69" s="1036"/>
      <c r="V69" s="1036"/>
      <c r="W69" s="1036"/>
      <c r="X69" s="1036"/>
      <c r="Y69" s="1036"/>
      <c r="Z69" s="1036"/>
      <c r="AA69" s="1036"/>
      <c r="AB69" s="1036"/>
      <c r="AC69" s="1036"/>
      <c r="AD69" s="1036"/>
      <c r="AE69" s="1036"/>
    </row>
    <row r="70" spans="1:31" ht="21.75" thickBot="1" x14ac:dyDescent="0.4"/>
    <row r="71" spans="1:31" ht="21.75" thickTop="1" x14ac:dyDescent="0.35">
      <c r="A71" s="1733" t="s">
        <v>350</v>
      </c>
      <c r="B71" s="1718" t="s">
        <v>4</v>
      </c>
      <c r="C71" s="1719"/>
      <c r="D71" s="1720"/>
      <c r="E71" s="1737" t="s">
        <v>7</v>
      </c>
      <c r="F71" s="1738"/>
      <c r="G71" s="1739"/>
      <c r="H71" s="1718" t="s">
        <v>158</v>
      </c>
      <c r="I71" s="1719"/>
      <c r="J71" s="1720"/>
      <c r="K71" s="1737" t="s">
        <v>164</v>
      </c>
      <c r="L71" s="1738"/>
      <c r="M71" s="1739"/>
      <c r="N71" s="1718" t="s">
        <v>352</v>
      </c>
      <c r="O71" s="1719"/>
      <c r="P71" s="1720"/>
      <c r="Q71" s="1740"/>
      <c r="R71" s="1740"/>
      <c r="S71" s="1740"/>
      <c r="W71" s="1740"/>
      <c r="X71" s="1740"/>
      <c r="Y71" s="1740"/>
      <c r="Z71" s="1740"/>
      <c r="AA71" s="1740"/>
      <c r="AB71" s="1740"/>
      <c r="AC71" s="1740"/>
      <c r="AD71" s="1740"/>
      <c r="AE71" s="1740"/>
    </row>
    <row r="72" spans="1:31" ht="21.75" thickBot="1" x14ac:dyDescent="0.4">
      <c r="A72" s="1735"/>
      <c r="B72" s="1023">
        <v>2018</v>
      </c>
      <c r="C72" s="1024">
        <v>2017</v>
      </c>
      <c r="D72" s="1025" t="s">
        <v>25</v>
      </c>
      <c r="E72" s="1038">
        <v>2018</v>
      </c>
      <c r="F72" s="1039">
        <v>2017</v>
      </c>
      <c r="G72" s="1040" t="s">
        <v>25</v>
      </c>
      <c r="H72" s="1026">
        <v>2018</v>
      </c>
      <c r="I72" s="1024">
        <v>2017</v>
      </c>
      <c r="J72" s="1025" t="s">
        <v>25</v>
      </c>
      <c r="K72" s="1038">
        <v>2018</v>
      </c>
      <c r="L72" s="1039">
        <v>2017</v>
      </c>
      <c r="M72" s="1040" t="s">
        <v>25</v>
      </c>
      <c r="N72" s="1026">
        <v>2018</v>
      </c>
      <c r="O72" s="1024">
        <v>2017</v>
      </c>
      <c r="P72" s="1025" t="s">
        <v>25</v>
      </c>
      <c r="Q72" s="1044"/>
      <c r="R72" s="1045"/>
      <c r="S72" s="1046"/>
      <c r="T72" s="1044"/>
      <c r="U72" s="1045"/>
      <c r="V72" s="1046"/>
      <c r="W72" s="1044"/>
      <c r="X72" s="1045"/>
      <c r="Y72" s="1046"/>
      <c r="Z72" s="1044"/>
      <c r="AA72" s="1045"/>
      <c r="AB72" s="1046"/>
      <c r="AC72" s="1044"/>
      <c r="AD72" s="1045"/>
      <c r="AE72" s="1046"/>
    </row>
    <row r="73" spans="1:31" ht="21.75" thickTop="1" x14ac:dyDescent="0.35">
      <c r="A73" s="1031" t="s">
        <v>219</v>
      </c>
      <c r="B73" s="1022">
        <f>'1.รวมชลบุรี'!B17</f>
        <v>5183.7899999999991</v>
      </c>
      <c r="C73" s="1058">
        <f>'1.รวมชลบุรี'!C17</f>
        <v>4979.8499999999995</v>
      </c>
      <c r="D73" s="1032">
        <f>'1.รวมชลบุรี'!D17</f>
        <v>4.0999999999999996</v>
      </c>
      <c r="E73" s="1022">
        <f>'1.รวมชลบุรี'!CF17</f>
        <v>5377.94</v>
      </c>
      <c r="F73" s="1058">
        <f>'1.รวมชลบุรี'!CG17</f>
        <v>5192.7199999999993</v>
      </c>
      <c r="G73" s="1032">
        <f>'1.รวมชลบุรี'!CH17</f>
        <v>3.57</v>
      </c>
      <c r="H73" s="1037">
        <f>'1.รวมชลบุรี'!FJ17</f>
        <v>3750.87</v>
      </c>
      <c r="I73" s="1060">
        <f>'1.รวมชลบุรี'!FK17</f>
        <v>3752.9500000000003</v>
      </c>
      <c r="J73" s="1041">
        <f>'1.รวมชลบุรี'!FL17</f>
        <v>-0.06</v>
      </c>
      <c r="K73" s="1022">
        <f>'1.รวมชลบุรี'!IN17</f>
        <v>4852.4499999999989</v>
      </c>
      <c r="L73" s="1058">
        <f>'1.รวมชลบุรี'!IO17</f>
        <v>4869.8799999999992</v>
      </c>
      <c r="M73" s="1031">
        <f>'1.รวมชลบุรี'!IP17</f>
        <v>-0.36</v>
      </c>
      <c r="N73" s="1022">
        <f>'1.รวมชลบุรี'!LR17</f>
        <v>4872.1200000000008</v>
      </c>
      <c r="O73" s="1058">
        <f>'1.รวมชลบุรี'!LS17</f>
        <v>4770.2300000000005</v>
      </c>
      <c r="P73" s="1031">
        <f>'1.รวมชลบุรี'!LT17</f>
        <v>2.14</v>
      </c>
      <c r="Q73" s="1043"/>
      <c r="R73" s="1043"/>
      <c r="S73" s="1043"/>
      <c r="T73" s="1036"/>
      <c r="U73" s="1036"/>
      <c r="V73" s="1036"/>
      <c r="W73" s="1036"/>
      <c r="X73" s="1036"/>
      <c r="Y73" s="1036"/>
      <c r="Z73" s="1036"/>
      <c r="AA73" s="1036"/>
      <c r="AB73" s="1036"/>
      <c r="AC73" s="1036"/>
      <c r="AD73" s="1036"/>
      <c r="AE73" s="1036"/>
    </row>
    <row r="74" spans="1:31" x14ac:dyDescent="0.35">
      <c r="A74" s="1032" t="s">
        <v>202</v>
      </c>
      <c r="B74" s="1022">
        <f>จันทบุรี!B17</f>
        <v>1723.6100000000001</v>
      </c>
      <c r="C74" s="1058">
        <f>จันทบุรี!C17</f>
        <v>1686.8899999999999</v>
      </c>
      <c r="D74" s="1032">
        <f>จันทบุรี!D17</f>
        <v>2.1800000000000002</v>
      </c>
      <c r="E74" s="1022">
        <f>จันทบุรี!CF17</f>
        <v>2222.7599999999998</v>
      </c>
      <c r="F74" s="1058">
        <f>จันทบุรี!CG17</f>
        <v>2184.25</v>
      </c>
      <c r="G74" s="1032">
        <f>จันทบุรี!CH17</f>
        <v>1.76</v>
      </c>
      <c r="H74" s="1037">
        <f>จันทบุรี!FJ17</f>
        <v>1732.66</v>
      </c>
      <c r="I74" s="1060">
        <f>จันทบุรี!FK17</f>
        <v>1757.42</v>
      </c>
      <c r="J74" s="1041">
        <f>จันทบุรี!FL17</f>
        <v>-1.41</v>
      </c>
      <c r="K74" s="1022">
        <f>จันทบุรี!IN17</f>
        <v>1780.1</v>
      </c>
      <c r="L74" s="1061">
        <f>จันทบุรี!IO17</f>
        <v>1763.0500000000002</v>
      </c>
      <c r="M74" s="1054">
        <f>จันทบุรี!IP17</f>
        <v>0.97</v>
      </c>
      <c r="N74" s="1022">
        <f>จันทบุรี!LR17</f>
        <v>1876.02</v>
      </c>
      <c r="O74" s="1058">
        <f>จันทบุรี!LS17</f>
        <v>1853.97</v>
      </c>
      <c r="P74" s="1032">
        <f>จันทบุรี!LT17</f>
        <v>1.19</v>
      </c>
      <c r="Q74" s="1043"/>
      <c r="R74" s="1043"/>
      <c r="S74" s="1043"/>
      <c r="T74" s="1036"/>
      <c r="U74" s="1036"/>
      <c r="V74" s="1036"/>
      <c r="W74" s="1036"/>
      <c r="X74" s="1036"/>
      <c r="Y74" s="1036"/>
      <c r="Z74" s="1036"/>
      <c r="AA74" s="1036"/>
      <c r="AB74" s="1036"/>
      <c r="AC74" s="1036"/>
      <c r="AD74" s="1036"/>
      <c r="AE74" s="1036"/>
    </row>
    <row r="75" spans="1:31" x14ac:dyDescent="0.35">
      <c r="A75" s="1032" t="s">
        <v>217</v>
      </c>
      <c r="B75" s="1022">
        <f>'2.รวมตราด'!B17</f>
        <v>2956.32</v>
      </c>
      <c r="C75" s="1058">
        <f>'2.รวมตราด'!C17</f>
        <v>2924.8900000000003</v>
      </c>
      <c r="D75" s="1032">
        <f>'2.รวมตราด'!D17</f>
        <v>1.07</v>
      </c>
      <c r="E75" s="1022">
        <f>'2.รวมตราด'!CF17</f>
        <v>2985.29</v>
      </c>
      <c r="F75" s="1058">
        <f>'2.รวมตราด'!CG17</f>
        <v>2942.2800000000007</v>
      </c>
      <c r="G75" s="1032">
        <f>'2.รวมตราด'!CH17</f>
        <v>1.46</v>
      </c>
      <c r="H75" s="1037">
        <f>'2.รวมตราด'!FJ17</f>
        <v>2812.71</v>
      </c>
      <c r="I75" s="1060">
        <f>'2.รวมตราด'!FK17</f>
        <v>2916.2599999999998</v>
      </c>
      <c r="J75" s="1041">
        <f>'2.รวมตราด'!FL17</f>
        <v>-3.55</v>
      </c>
      <c r="K75" s="1022">
        <f>'2.รวมตราด'!IN17</f>
        <v>3053.69</v>
      </c>
      <c r="L75" s="1058">
        <f>'2.รวมตราด'!IO17</f>
        <v>3099.19</v>
      </c>
      <c r="M75" s="1032">
        <f>'2.รวมตราด'!IP17</f>
        <v>-1.47</v>
      </c>
      <c r="N75" s="1022">
        <f>'2.รวมตราด'!LR17</f>
        <v>2959.2699999999995</v>
      </c>
      <c r="O75" s="1058">
        <f>'2.รวมตราด'!LS17</f>
        <v>2974.85</v>
      </c>
      <c r="P75" s="1032">
        <f>'2.รวมตราด'!LT17</f>
        <v>-0.52</v>
      </c>
      <c r="Q75" s="1043"/>
      <c r="R75" s="1043"/>
      <c r="S75" s="1043"/>
      <c r="T75" s="1036"/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1036"/>
    </row>
    <row r="76" spans="1:31" x14ac:dyDescent="0.35">
      <c r="A76" s="1032" t="s">
        <v>207</v>
      </c>
      <c r="B76" s="1022">
        <f>นครนายก!B17</f>
        <v>1762.69</v>
      </c>
      <c r="C76" s="1058">
        <f>นครนายก!C17</f>
        <v>1707.2099999999998</v>
      </c>
      <c r="D76" s="1032">
        <f>นครนายก!D17</f>
        <v>3.25</v>
      </c>
      <c r="E76" s="1022">
        <f>นครนายก!CF17</f>
        <v>1688.2900000000002</v>
      </c>
      <c r="F76" s="1058">
        <f>นครนายก!CG17</f>
        <v>1657.7099999999998</v>
      </c>
      <c r="G76" s="1032">
        <f>นครนายก!CH17</f>
        <v>1.84</v>
      </c>
      <c r="H76" s="1037">
        <f>นครนายก!FJ17</f>
        <v>1564.2700000000002</v>
      </c>
      <c r="I76" s="1060">
        <f>นครนายก!FK17</f>
        <v>1595.0600000000002</v>
      </c>
      <c r="J76" s="1041">
        <f>นครนายก!FL17</f>
        <v>-1.93</v>
      </c>
      <c r="K76" s="1022">
        <f>นครนายก!IN17</f>
        <v>1580.23</v>
      </c>
      <c r="L76" s="1058">
        <f>นครนายก!IO17</f>
        <v>1561.54</v>
      </c>
      <c r="M76" s="1032">
        <f>นครนายก!IP17</f>
        <v>1.2</v>
      </c>
      <c r="N76" s="1022">
        <f>นครนายก!LR17</f>
        <v>1655.2199999999998</v>
      </c>
      <c r="O76" s="1058">
        <f>นครนายก!LS17</f>
        <v>1633.6600000000003</v>
      </c>
      <c r="P76" s="1032">
        <f>นครนายก!LT17</f>
        <v>1.32</v>
      </c>
      <c r="Q76" s="1043"/>
      <c r="R76" s="1043"/>
      <c r="S76" s="1043"/>
      <c r="T76" s="1036"/>
      <c r="U76" s="1036"/>
      <c r="V76" s="1036"/>
      <c r="W76" s="1036"/>
      <c r="X76" s="1036"/>
      <c r="Y76" s="1036"/>
      <c r="Z76" s="1036"/>
      <c r="AA76" s="1036"/>
      <c r="AB76" s="1036"/>
      <c r="AC76" s="1036"/>
      <c r="AD76" s="1036"/>
      <c r="AE76" s="1036"/>
    </row>
    <row r="77" spans="1:31" x14ac:dyDescent="0.35">
      <c r="A77" s="1032" t="s">
        <v>208</v>
      </c>
      <c r="B77" s="1022">
        <f>ปราจีนบุรี!B17</f>
        <v>1915.4099999999999</v>
      </c>
      <c r="C77" s="1058">
        <f>ปราจีนบุรี!C17</f>
        <v>1853.2800000000002</v>
      </c>
      <c r="D77" s="1032">
        <f>ปราจีนบุรี!D17</f>
        <v>3.35</v>
      </c>
      <c r="E77" s="1022">
        <f>ปราจีนบุรี!CF17</f>
        <v>2054.0299999999997</v>
      </c>
      <c r="F77" s="1058">
        <f>ปราจีนบุรี!CG17</f>
        <v>2030.1</v>
      </c>
      <c r="G77" s="1032">
        <f>ปราจีนบุรี!CH17</f>
        <v>1.18</v>
      </c>
      <c r="H77" s="1022">
        <f>ปราจีนบุรี!FJ17</f>
        <v>1943.2600000000002</v>
      </c>
      <c r="I77" s="1058">
        <f>ปราจีนบุรี!FK17</f>
        <v>1968.53</v>
      </c>
      <c r="J77" s="1032">
        <f>ปราจีนบุรี!FL17</f>
        <v>-1.28</v>
      </c>
      <c r="K77" s="1022">
        <f>ปราจีนบุรี!IN17</f>
        <v>1778.5700000000002</v>
      </c>
      <c r="L77" s="1058">
        <f>ปราจีนบุรี!IO17</f>
        <v>1779.8099999999997</v>
      </c>
      <c r="M77" s="1032">
        <f>ปราจีนบุรี!IP17</f>
        <v>-7.0000000000000007E-2</v>
      </c>
      <c r="N77" s="1022">
        <f>ปราจีนบุรี!LR17</f>
        <v>1917.8500000000001</v>
      </c>
      <c r="O77" s="1058">
        <f>ปราจีนบุรี!LS17</f>
        <v>1898.8300000000002</v>
      </c>
      <c r="P77" s="1032">
        <f>ปราจีนบุรี!LT17</f>
        <v>1</v>
      </c>
      <c r="Q77" s="1036"/>
      <c r="R77" s="1043"/>
      <c r="S77" s="1043"/>
      <c r="T77" s="1036"/>
      <c r="U77" s="1036"/>
      <c r="V77" s="1036"/>
      <c r="W77" s="1036"/>
      <c r="X77" s="1036"/>
      <c r="Y77" s="1036"/>
      <c r="Z77" s="1036"/>
      <c r="AA77" s="1740"/>
      <c r="AB77" s="1740"/>
      <c r="AC77" s="1740"/>
      <c r="AD77" s="1036"/>
      <c r="AE77" s="1036"/>
    </row>
    <row r="78" spans="1:31" x14ac:dyDescent="0.35">
      <c r="A78" s="1032" t="s">
        <v>209</v>
      </c>
      <c r="B78" s="1022">
        <f>ระยอง!B17</f>
        <v>2198.6999999999998</v>
      </c>
      <c r="C78" s="1058">
        <f>ระยอง!C17</f>
        <v>2132.71</v>
      </c>
      <c r="D78" s="1032">
        <f>ระยอง!D17</f>
        <v>3.09</v>
      </c>
      <c r="E78" s="1022">
        <f>ระยอง!CF17</f>
        <v>2454.66</v>
      </c>
      <c r="F78" s="1058">
        <f>ระยอง!CG17</f>
        <v>2402.38</v>
      </c>
      <c r="G78" s="1032">
        <f>ระยอง!CH17</f>
        <v>2.1800000000000002</v>
      </c>
      <c r="H78" s="1022">
        <f>ระยอง!FJ17</f>
        <v>2664.4799999999996</v>
      </c>
      <c r="I78" s="1058">
        <f>ระยอง!FK17</f>
        <v>2700.79</v>
      </c>
      <c r="J78" s="1032">
        <f>ระยอง!FL17</f>
        <v>-1.34</v>
      </c>
      <c r="K78" s="1022">
        <f>ระยอง!IN17</f>
        <v>3038.5600000000004</v>
      </c>
      <c r="L78" s="1058">
        <f>ระยอง!IO17</f>
        <v>3021.3700000000003</v>
      </c>
      <c r="M78" s="1032">
        <f>ระยอง!IP17</f>
        <v>0.56999999999999995</v>
      </c>
      <c r="N78" s="1022">
        <f>ระยอง!LR17</f>
        <v>2616.29</v>
      </c>
      <c r="O78" s="1058">
        <f>ระยอง!LS17</f>
        <v>2590.2400000000002</v>
      </c>
      <c r="P78" s="1032">
        <f>ระยอง!LT17</f>
        <v>1.01</v>
      </c>
      <c r="Q78" s="1036"/>
      <c r="R78" s="1036"/>
      <c r="S78" s="1036"/>
      <c r="T78" s="1036"/>
      <c r="U78" s="1036"/>
      <c r="V78" s="1036"/>
      <c r="W78" s="1036"/>
      <c r="X78" s="1036"/>
      <c r="Y78" s="1036"/>
      <c r="Z78" s="1036"/>
      <c r="AA78" s="1036"/>
      <c r="AB78" s="1036"/>
      <c r="AC78" s="1036"/>
      <c r="AD78" s="1036"/>
      <c r="AE78" s="1036"/>
    </row>
    <row r="79" spans="1:31" ht="21.75" thickBot="1" x14ac:dyDescent="0.4">
      <c r="A79" s="1032" t="s">
        <v>210</v>
      </c>
      <c r="B79" s="1022">
        <f>สระแก้ว!B17</f>
        <v>2116.2600000000002</v>
      </c>
      <c r="C79" s="1058">
        <f>สระแก้ว!C17</f>
        <v>2075.16</v>
      </c>
      <c r="D79" s="1032">
        <f>สระแก้ว!D17</f>
        <v>1.98</v>
      </c>
      <c r="E79" s="1022">
        <f>สระแก้ว!CF17</f>
        <v>2243.0399999999995</v>
      </c>
      <c r="F79" s="1058">
        <f>สระแก้ว!CG17</f>
        <v>2220.14</v>
      </c>
      <c r="G79" s="1032">
        <f>สระแก้ว!CH17</f>
        <v>1.03</v>
      </c>
      <c r="H79" s="1022">
        <f>สระแก้ว!FJ17</f>
        <v>2099.21</v>
      </c>
      <c r="I79" s="1058">
        <f>สระแก้ว!FK17</f>
        <v>2147.8999999999996</v>
      </c>
      <c r="J79" s="1032">
        <f>สระแก้ว!FL17</f>
        <v>-2.27</v>
      </c>
      <c r="K79" s="1022">
        <f>สระแก้ว!IN17</f>
        <v>2227.81</v>
      </c>
      <c r="L79" s="1058">
        <f>สระแก้ว!IO17</f>
        <v>2244.9700000000003</v>
      </c>
      <c r="M79" s="1032">
        <f>สระแก้ว!IP17</f>
        <v>-0.76</v>
      </c>
      <c r="N79" s="1022">
        <f>สระแก้ว!LR17</f>
        <v>2175.5</v>
      </c>
      <c r="O79" s="1058">
        <f>สระแก้ว!LS17</f>
        <v>2174.56</v>
      </c>
      <c r="P79" s="1032">
        <f>สระแก้ว!LT17</f>
        <v>0.04</v>
      </c>
      <c r="Q79" s="1036"/>
      <c r="R79" s="1036"/>
      <c r="S79" s="1036"/>
      <c r="T79" s="1036"/>
      <c r="U79" s="1036"/>
      <c r="V79" s="1036"/>
      <c r="W79" s="1036"/>
      <c r="X79" s="1036"/>
      <c r="Y79" s="1036"/>
      <c r="Z79" s="1036"/>
      <c r="AA79" s="1036"/>
      <c r="AB79" s="1036"/>
      <c r="AC79" s="1036"/>
      <c r="AD79" s="1036"/>
      <c r="AE79" s="1036"/>
    </row>
    <row r="80" spans="1:31" ht="22.5" thickTop="1" thickBot="1" x14ac:dyDescent="0.4">
      <c r="A80" s="1033" t="s">
        <v>353</v>
      </c>
      <c r="B80" s="1034">
        <f>ภาคตะวันออก2562!B17</f>
        <v>4024.4100000000003</v>
      </c>
      <c r="C80" s="1059">
        <f>ภาคตะวันออก2562!C17</f>
        <v>3882.16</v>
      </c>
      <c r="D80" s="1035">
        <f>ภาคตะวันออก2562!D17</f>
        <v>3.66</v>
      </c>
      <c r="E80" s="1034">
        <f>ภาคตะวันออก2562!CF17</f>
        <v>4186.3599999999997</v>
      </c>
      <c r="F80" s="1059">
        <f>ภาคตะวันออก2562!CG17</f>
        <v>4057.8999999999996</v>
      </c>
      <c r="G80" s="1035">
        <f>ภาคตะวันออก2562!CH17</f>
        <v>3.17</v>
      </c>
      <c r="H80" s="1034">
        <f>ภาคตะวันออก2562!FJ17</f>
        <v>3147.2300000000005</v>
      </c>
      <c r="I80" s="1059">
        <f>ภาคตะวันออก2562!FK17</f>
        <v>3162.6000000000004</v>
      </c>
      <c r="J80" s="1035">
        <f>ภาคตะวันออก2562!FL17</f>
        <v>-0.49</v>
      </c>
      <c r="K80" s="1034">
        <f>ภาคตะวันออก2562!IN17</f>
        <v>4035.5100000000007</v>
      </c>
      <c r="L80" s="1059">
        <f>ภาคตะวันออก2562!IO17</f>
        <v>4025.05</v>
      </c>
      <c r="M80" s="1035">
        <f>ภาคตะวันออก2562!IP17</f>
        <v>0.26</v>
      </c>
      <c r="N80" s="1034">
        <f>ภาคตะวันออก2562!LR17</f>
        <v>3895.4300000000003</v>
      </c>
      <c r="O80" s="1059">
        <f>ภาคตะวันออก2562!LS17</f>
        <v>3821.7700000000004</v>
      </c>
      <c r="P80" s="1035">
        <f>ภาคตะวันออก2562!LT17</f>
        <v>1.93</v>
      </c>
      <c r="Q80" s="1036"/>
      <c r="R80" s="1036"/>
      <c r="S80" s="1036"/>
      <c r="T80" s="1036"/>
      <c r="U80" s="1036"/>
      <c r="V80" s="1036"/>
      <c r="W80" s="1036"/>
      <c r="X80" s="1036"/>
      <c r="Y80" s="1036"/>
      <c r="Z80" s="1036"/>
      <c r="AA80" s="1036"/>
      <c r="AB80" s="1036"/>
      <c r="AC80" s="1036"/>
      <c r="AD80" s="1036"/>
      <c r="AE80" s="1036"/>
    </row>
    <row r="81" spans="1:16384" s="1037" customFormat="1" ht="21.75" thickTop="1" x14ac:dyDescent="0.35">
      <c r="A81" s="989"/>
      <c r="B81" s="1036"/>
      <c r="C81" s="1036"/>
      <c r="D81" s="1036"/>
      <c r="E81" s="1036"/>
      <c r="F81" s="1036"/>
      <c r="G81" s="1036"/>
      <c r="H81" s="1036"/>
      <c r="I81" s="1036"/>
      <c r="J81" s="1036"/>
      <c r="K81" s="1036"/>
      <c r="L81" s="1036"/>
      <c r="M81" s="1036"/>
      <c r="N81" s="1036"/>
      <c r="O81" s="1036"/>
      <c r="P81" s="1036"/>
      <c r="Q81" s="989"/>
      <c r="R81" s="1036"/>
      <c r="S81" s="1036"/>
      <c r="T81" s="1036"/>
      <c r="U81" s="1036"/>
      <c r="V81" s="1036"/>
      <c r="W81" s="1036"/>
      <c r="X81" s="1036"/>
      <c r="Y81" s="1036"/>
      <c r="Z81" s="1036"/>
      <c r="AA81" s="1036"/>
      <c r="AB81" s="1036"/>
      <c r="AC81" s="1036"/>
      <c r="AD81" s="1036"/>
      <c r="AE81" s="1036"/>
      <c r="AF81" s="1036"/>
      <c r="AG81" s="989"/>
      <c r="AH81" s="1036"/>
      <c r="AI81" s="1036"/>
      <c r="AJ81" s="1036"/>
      <c r="AK81" s="1036"/>
      <c r="AL81" s="1036"/>
      <c r="AM81" s="1036"/>
      <c r="AN81" s="1036"/>
      <c r="AO81" s="1036"/>
      <c r="AP81" s="1036"/>
      <c r="AQ81" s="1036"/>
      <c r="AR81" s="1036"/>
      <c r="AS81" s="1036"/>
      <c r="AT81" s="1036"/>
      <c r="AU81" s="1036"/>
      <c r="AV81" s="1036"/>
      <c r="AW81" s="989"/>
      <c r="AX81" s="1036"/>
      <c r="AY81" s="1036"/>
      <c r="AZ81" s="1036"/>
      <c r="BA81" s="1036"/>
      <c r="BB81" s="1036"/>
      <c r="BC81" s="1036"/>
      <c r="BD81" s="1036"/>
      <c r="BE81" s="1036"/>
      <c r="BF81" s="1036"/>
      <c r="BG81" s="1036"/>
      <c r="BH81" s="1036"/>
      <c r="BI81" s="1036"/>
      <c r="BJ81" s="1036"/>
      <c r="BK81" s="1036"/>
      <c r="BL81" s="1036"/>
      <c r="BM81" s="989"/>
      <c r="BN81" s="1036"/>
      <c r="BO81" s="1036"/>
      <c r="BP81" s="1036"/>
      <c r="BQ81" s="1036"/>
      <c r="BR81" s="1036"/>
      <c r="BS81" s="1036"/>
      <c r="BT81" s="1036"/>
      <c r="BU81" s="1036"/>
      <c r="BV81" s="1036"/>
      <c r="BW81" s="1036"/>
      <c r="BX81" s="1036"/>
      <c r="BY81" s="1036"/>
      <c r="BZ81" s="1036"/>
      <c r="CA81" s="1036"/>
      <c r="CB81" s="1036"/>
      <c r="CC81" s="989"/>
      <c r="CD81" s="1036"/>
      <c r="CE81" s="1036"/>
      <c r="CF81" s="1036"/>
      <c r="CG81" s="1036"/>
      <c r="CH81" s="1036"/>
      <c r="CI81" s="1036"/>
      <c r="CJ81" s="1036"/>
      <c r="CK81" s="1036"/>
      <c r="CL81" s="1036"/>
      <c r="CM81" s="1036"/>
      <c r="CN81" s="1036"/>
      <c r="CO81" s="1036"/>
      <c r="CP81" s="1036"/>
      <c r="CQ81" s="1036"/>
      <c r="CR81" s="1036"/>
      <c r="CS81" s="989"/>
      <c r="CT81" s="1036"/>
      <c r="CU81" s="1036"/>
      <c r="CV81" s="1036"/>
      <c r="CW81" s="1036"/>
      <c r="CX81" s="1036"/>
      <c r="CY81" s="1036"/>
      <c r="CZ81" s="1036"/>
      <c r="DA81" s="1036"/>
      <c r="DB81" s="1036"/>
      <c r="DC81" s="1036"/>
      <c r="DD81" s="1036"/>
      <c r="DE81" s="1036"/>
      <c r="DF81" s="1036"/>
      <c r="DG81" s="1036"/>
      <c r="DH81" s="1036"/>
      <c r="DI81" s="989"/>
      <c r="DJ81" s="1036"/>
      <c r="DK81" s="1036"/>
      <c r="DL81" s="1036"/>
      <c r="DM81" s="1036"/>
      <c r="DN81" s="1036"/>
      <c r="DO81" s="1036"/>
      <c r="DP81" s="1036"/>
      <c r="DQ81" s="1036"/>
      <c r="DR81" s="1036"/>
      <c r="DS81" s="1036"/>
      <c r="DT81" s="1036"/>
      <c r="DU81" s="1036"/>
      <c r="DV81" s="1036"/>
      <c r="DW81" s="1036"/>
      <c r="DX81" s="1036"/>
      <c r="DY81" s="989"/>
      <c r="DZ81" s="1036"/>
      <c r="EA81" s="1036"/>
      <c r="EB81" s="1036"/>
      <c r="EC81" s="1036"/>
      <c r="ED81" s="1036"/>
      <c r="EE81" s="1036"/>
      <c r="EF81" s="1036"/>
      <c r="EG81" s="1036"/>
      <c r="EH81" s="1036"/>
      <c r="EI81" s="1036"/>
      <c r="EJ81" s="1036"/>
      <c r="EK81" s="1036"/>
      <c r="EL81" s="1036"/>
      <c r="EM81" s="1036"/>
      <c r="EN81" s="1036"/>
      <c r="EO81" s="989"/>
      <c r="EP81" s="1036"/>
      <c r="EQ81" s="1036"/>
      <c r="ER81" s="1036"/>
      <c r="ES81" s="1036"/>
      <c r="ET81" s="1036"/>
      <c r="EU81" s="1036"/>
      <c r="EV81" s="1036"/>
      <c r="EW81" s="1036"/>
      <c r="EX81" s="1036"/>
      <c r="EY81" s="1036"/>
      <c r="EZ81" s="1036"/>
      <c r="FA81" s="1036"/>
      <c r="FB81" s="1036"/>
      <c r="FC81" s="1036"/>
      <c r="FD81" s="1036"/>
      <c r="FE81" s="989"/>
      <c r="FF81" s="1036"/>
      <c r="FG81" s="1036"/>
      <c r="FH81" s="1036"/>
      <c r="FI81" s="1036"/>
      <c r="FJ81" s="1036"/>
      <c r="FK81" s="1036"/>
      <c r="FL81" s="1036"/>
      <c r="FM81" s="1036"/>
      <c r="FN81" s="1036"/>
      <c r="FO81" s="1036"/>
      <c r="FP81" s="1036"/>
      <c r="FQ81" s="1036"/>
      <c r="FR81" s="1036"/>
      <c r="FS81" s="1036"/>
      <c r="FT81" s="1036"/>
      <c r="FU81" s="989"/>
      <c r="FV81" s="1036"/>
      <c r="FW81" s="1036"/>
      <c r="FX81" s="1036"/>
      <c r="FY81" s="1036"/>
      <c r="FZ81" s="1036"/>
      <c r="GA81" s="1036"/>
      <c r="GB81" s="1036"/>
      <c r="GC81" s="1036"/>
      <c r="GD81" s="1036"/>
      <c r="GE81" s="1036"/>
      <c r="GF81" s="1036"/>
      <c r="GG81" s="1036"/>
      <c r="GH81" s="1036"/>
      <c r="GI81" s="1036"/>
      <c r="GJ81" s="1036"/>
      <c r="GK81" s="989"/>
      <c r="GL81" s="1036"/>
      <c r="GM81" s="1036"/>
      <c r="GN81" s="1036"/>
      <c r="GO81" s="1036"/>
      <c r="GP81" s="1036"/>
      <c r="GQ81" s="1036"/>
      <c r="GR81" s="1036"/>
      <c r="GS81" s="1036"/>
      <c r="GT81" s="1036"/>
      <c r="GU81" s="1036"/>
      <c r="GV81" s="1036"/>
      <c r="GW81" s="1036"/>
      <c r="GX81" s="1036"/>
      <c r="GY81" s="1036"/>
      <c r="GZ81" s="1036"/>
      <c r="HA81" s="989"/>
      <c r="HB81" s="1036"/>
      <c r="HC81" s="1036"/>
      <c r="HD81" s="1036"/>
      <c r="HE81" s="1036"/>
      <c r="HF81" s="1036"/>
      <c r="HG81" s="1036"/>
      <c r="HH81" s="1036"/>
      <c r="HI81" s="1036"/>
      <c r="HJ81" s="1036"/>
      <c r="HK81" s="1036"/>
      <c r="HL81" s="1036"/>
      <c r="HM81" s="1036"/>
      <c r="HN81" s="1036"/>
      <c r="HO81" s="1036"/>
      <c r="HP81" s="1036"/>
      <c r="HQ81" s="989"/>
      <c r="HR81" s="1036"/>
      <c r="HS81" s="1036"/>
      <c r="HT81" s="1036"/>
      <c r="HU81" s="1036"/>
      <c r="HV81" s="1036"/>
      <c r="HW81" s="1036"/>
      <c r="HX81" s="1036"/>
      <c r="HY81" s="1036"/>
      <c r="HZ81" s="1036"/>
      <c r="IA81" s="1036"/>
      <c r="IB81" s="1036"/>
      <c r="IC81" s="1036"/>
      <c r="ID81" s="1036"/>
      <c r="IE81" s="1036"/>
      <c r="IF81" s="1036"/>
      <c r="IG81" s="989"/>
      <c r="IH81" s="1036"/>
      <c r="II81" s="1036"/>
      <c r="IJ81" s="1036"/>
      <c r="IK81" s="1036"/>
      <c r="IL81" s="1036"/>
      <c r="IM81" s="1036"/>
      <c r="IN81" s="1036"/>
      <c r="IO81" s="1036"/>
      <c r="IP81" s="1036"/>
      <c r="IQ81" s="1036"/>
      <c r="IR81" s="1036"/>
      <c r="IS81" s="1036"/>
      <c r="IT81" s="1036"/>
      <c r="IU81" s="1036"/>
      <c r="IV81" s="1036"/>
      <c r="IW81" s="989"/>
      <c r="IX81" s="1036"/>
      <c r="IY81" s="1036"/>
      <c r="IZ81" s="1036"/>
      <c r="JA81" s="1036"/>
      <c r="JB81" s="1036"/>
      <c r="JC81" s="1036"/>
      <c r="JD81" s="1036"/>
      <c r="JE81" s="1036"/>
      <c r="JF81" s="1036"/>
      <c r="JG81" s="1036"/>
      <c r="JH81" s="1036"/>
      <c r="JI81" s="1036"/>
      <c r="JJ81" s="1036"/>
      <c r="JK81" s="1036"/>
      <c r="JL81" s="1036"/>
      <c r="JM81" s="989"/>
      <c r="JN81" s="1036"/>
      <c r="JO81" s="1036"/>
      <c r="JP81" s="1036"/>
      <c r="JQ81" s="1036"/>
      <c r="JR81" s="1036"/>
      <c r="JS81" s="1036"/>
      <c r="JT81" s="1036"/>
      <c r="JU81" s="1036"/>
      <c r="JV81" s="1036"/>
      <c r="JW81" s="1036"/>
      <c r="JX81" s="1036"/>
      <c r="JY81" s="1036"/>
      <c r="JZ81" s="1036"/>
      <c r="KA81" s="1036"/>
      <c r="KB81" s="1036"/>
      <c r="KC81" s="989"/>
      <c r="KD81" s="1036"/>
      <c r="KE81" s="1036"/>
      <c r="KF81" s="1036"/>
      <c r="KG81" s="1036"/>
      <c r="KH81" s="1036"/>
      <c r="KI81" s="1036"/>
      <c r="KJ81" s="1036"/>
      <c r="KK81" s="1036"/>
      <c r="KL81" s="1036"/>
      <c r="KM81" s="1036"/>
      <c r="KN81" s="1036"/>
      <c r="KO81" s="1036"/>
      <c r="KP81" s="1036"/>
      <c r="KQ81" s="1036"/>
      <c r="KR81" s="1036"/>
      <c r="KS81" s="989"/>
      <c r="KT81" s="1036"/>
      <c r="KU81" s="1036"/>
      <c r="KV81" s="1036"/>
      <c r="KW81" s="1036"/>
      <c r="KX81" s="1036"/>
      <c r="KY81" s="1036"/>
      <c r="KZ81" s="1036"/>
      <c r="LA81" s="1036"/>
      <c r="LB81" s="1036"/>
      <c r="LC81" s="1036"/>
      <c r="LD81" s="1036"/>
      <c r="LE81" s="1036"/>
      <c r="LF81" s="1036"/>
      <c r="LG81" s="1036"/>
      <c r="LH81" s="1036"/>
      <c r="LI81" s="989"/>
      <c r="LJ81" s="1036"/>
      <c r="LK81" s="1036"/>
      <c r="LL81" s="1036"/>
      <c r="LM81" s="1036"/>
      <c r="LN81" s="1036"/>
      <c r="LO81" s="1036"/>
      <c r="LP81" s="1036"/>
      <c r="LQ81" s="1036"/>
      <c r="LR81" s="1036"/>
      <c r="LS81" s="1036"/>
      <c r="LT81" s="1036"/>
      <c r="LU81" s="1036"/>
      <c r="LV81" s="1036"/>
      <c r="LW81" s="1036"/>
      <c r="LX81" s="1036"/>
      <c r="LY81" s="989"/>
      <c r="LZ81" s="1036"/>
      <c r="MA81" s="1036"/>
      <c r="MB81" s="1036"/>
      <c r="MC81" s="1036"/>
      <c r="MD81" s="1036"/>
      <c r="ME81" s="1036"/>
      <c r="MF81" s="1036"/>
      <c r="MG81" s="1036"/>
      <c r="MH81" s="1036"/>
      <c r="MI81" s="1036"/>
      <c r="MJ81" s="1036"/>
      <c r="MK81" s="1036"/>
      <c r="ML81" s="1036"/>
      <c r="MM81" s="1036"/>
      <c r="MN81" s="1036"/>
      <c r="MO81" s="989"/>
      <c r="MP81" s="1036"/>
      <c r="MQ81" s="1036"/>
      <c r="MR81" s="1036"/>
      <c r="MS81" s="1036"/>
      <c r="MT81" s="1036"/>
      <c r="MU81" s="1036"/>
      <c r="MV81" s="1036"/>
      <c r="MW81" s="1036"/>
      <c r="MX81" s="1036"/>
      <c r="MY81" s="1036"/>
      <c r="MZ81" s="1036"/>
      <c r="NA81" s="1036"/>
      <c r="NB81" s="1036"/>
      <c r="NC81" s="1036"/>
      <c r="ND81" s="1036"/>
      <c r="NE81" s="989"/>
      <c r="NF81" s="1036"/>
      <c r="NG81" s="1036"/>
      <c r="NH81" s="1036"/>
      <c r="NI81" s="1036"/>
      <c r="NJ81" s="1036"/>
      <c r="NK81" s="1036"/>
      <c r="NL81" s="1036"/>
      <c r="NM81" s="1036"/>
      <c r="NN81" s="1036"/>
      <c r="NO81" s="1036"/>
      <c r="NP81" s="1036"/>
      <c r="NQ81" s="1036"/>
      <c r="NR81" s="1036"/>
      <c r="NS81" s="1036"/>
      <c r="NT81" s="1036"/>
      <c r="NU81" s="989"/>
      <c r="NV81" s="1036"/>
      <c r="NW81" s="1036"/>
      <c r="NX81" s="1036"/>
      <c r="NY81" s="1036"/>
      <c r="NZ81" s="1036"/>
      <c r="OA81" s="1036"/>
      <c r="OB81" s="1036"/>
      <c r="OC81" s="1036"/>
      <c r="OD81" s="1036"/>
      <c r="OE81" s="1036"/>
      <c r="OF81" s="1036"/>
      <c r="OG81" s="1036"/>
      <c r="OH81" s="1036"/>
      <c r="OI81" s="1036"/>
      <c r="OJ81" s="1036"/>
      <c r="OK81" s="989"/>
      <c r="OL81" s="1036"/>
      <c r="OM81" s="1036"/>
      <c r="ON81" s="1036"/>
      <c r="OO81" s="1036"/>
      <c r="OP81" s="1036"/>
      <c r="OQ81" s="1036"/>
      <c r="OR81" s="1036"/>
      <c r="OS81" s="1036"/>
      <c r="OT81" s="1036"/>
      <c r="OU81" s="1036"/>
      <c r="OV81" s="1036"/>
      <c r="OW81" s="1036"/>
      <c r="OX81" s="1036"/>
      <c r="OY81" s="1036"/>
      <c r="OZ81" s="1036"/>
      <c r="PA81" s="989"/>
      <c r="PB81" s="1036"/>
      <c r="PC81" s="1036"/>
      <c r="PD81" s="1036"/>
      <c r="PE81" s="1036"/>
      <c r="PF81" s="1036"/>
      <c r="PG81" s="1036"/>
      <c r="PH81" s="1036"/>
      <c r="PI81" s="1036"/>
      <c r="PJ81" s="1036"/>
      <c r="PK81" s="1036"/>
      <c r="PL81" s="1036"/>
      <c r="PM81" s="1036"/>
      <c r="PN81" s="1036"/>
      <c r="PO81" s="1036"/>
      <c r="PP81" s="1036"/>
      <c r="PQ81" s="989"/>
      <c r="PR81" s="1036"/>
      <c r="PS81" s="1036"/>
      <c r="PT81" s="1036"/>
      <c r="PU81" s="1036"/>
      <c r="PV81" s="1036"/>
      <c r="PW81" s="1036"/>
      <c r="PX81" s="1036"/>
      <c r="PY81" s="1036"/>
      <c r="PZ81" s="1036"/>
      <c r="QA81" s="1036"/>
      <c r="QB81" s="1036"/>
      <c r="QC81" s="1036"/>
      <c r="QD81" s="1036"/>
      <c r="QE81" s="1036"/>
      <c r="QF81" s="1036"/>
      <c r="QG81" s="989"/>
      <c r="QH81" s="1036"/>
      <c r="QI81" s="1036"/>
      <c r="QJ81" s="1036"/>
      <c r="QK81" s="1036"/>
      <c r="QL81" s="1036"/>
      <c r="QM81" s="1036"/>
      <c r="QN81" s="1036"/>
      <c r="QO81" s="1036"/>
      <c r="QP81" s="1036"/>
      <c r="QQ81" s="1036"/>
      <c r="QR81" s="1036"/>
      <c r="QS81" s="1036"/>
      <c r="QT81" s="1036"/>
      <c r="QU81" s="1036"/>
      <c r="QV81" s="1036"/>
      <c r="QW81" s="989"/>
      <c r="QX81" s="1036"/>
      <c r="QY81" s="1036"/>
      <c r="QZ81" s="1036"/>
      <c r="RA81" s="1036"/>
      <c r="RB81" s="1036"/>
      <c r="RC81" s="1036"/>
      <c r="RD81" s="1036"/>
      <c r="RE81" s="1036"/>
      <c r="RF81" s="1036"/>
      <c r="RG81" s="1036"/>
      <c r="RH81" s="1036"/>
      <c r="RI81" s="1036"/>
      <c r="RJ81" s="1036"/>
      <c r="RK81" s="1036"/>
      <c r="RL81" s="1036"/>
      <c r="RM81" s="989"/>
      <c r="RN81" s="1036"/>
      <c r="RO81" s="1036"/>
      <c r="RP81" s="1036"/>
      <c r="RQ81" s="1036"/>
      <c r="RR81" s="1036"/>
      <c r="RS81" s="1036"/>
      <c r="RT81" s="1036"/>
      <c r="RU81" s="1036"/>
      <c r="RV81" s="1036"/>
      <c r="RW81" s="1036"/>
      <c r="RX81" s="1036"/>
      <c r="RY81" s="1036"/>
      <c r="RZ81" s="1036"/>
      <c r="SA81" s="1036"/>
      <c r="SB81" s="1036"/>
      <c r="SC81" s="989"/>
      <c r="SD81" s="1036"/>
      <c r="SE81" s="1036"/>
      <c r="SF81" s="1036"/>
      <c r="SG81" s="1036"/>
      <c r="SH81" s="1036"/>
      <c r="SI81" s="1036"/>
      <c r="SJ81" s="1036"/>
      <c r="SK81" s="1036"/>
      <c r="SL81" s="1036"/>
      <c r="SM81" s="1036"/>
      <c r="SN81" s="1036"/>
      <c r="SO81" s="1036"/>
      <c r="SP81" s="1036"/>
      <c r="SQ81" s="1036"/>
      <c r="SR81" s="1036"/>
      <c r="SS81" s="989"/>
      <c r="ST81" s="1036"/>
      <c r="SU81" s="1036"/>
      <c r="SV81" s="1036"/>
      <c r="SW81" s="1036"/>
      <c r="SX81" s="1036"/>
      <c r="SY81" s="1036"/>
      <c r="SZ81" s="1036"/>
      <c r="TA81" s="1036"/>
      <c r="TB81" s="1036"/>
      <c r="TC81" s="1036"/>
      <c r="TD81" s="1036"/>
      <c r="TE81" s="1036"/>
      <c r="TF81" s="1036"/>
      <c r="TG81" s="1036"/>
      <c r="TH81" s="1036"/>
      <c r="TI81" s="989"/>
      <c r="TJ81" s="1036"/>
      <c r="TK81" s="1036"/>
      <c r="TL81" s="1036"/>
      <c r="TM81" s="1036"/>
      <c r="TN81" s="1036"/>
      <c r="TO81" s="1036"/>
      <c r="TP81" s="1036"/>
      <c r="TQ81" s="1036"/>
      <c r="TR81" s="1036"/>
      <c r="TS81" s="1036"/>
      <c r="TT81" s="1036"/>
      <c r="TU81" s="1036"/>
      <c r="TV81" s="1036"/>
      <c r="TW81" s="1036"/>
      <c r="TX81" s="1036"/>
      <c r="TY81" s="989"/>
      <c r="TZ81" s="1036"/>
      <c r="UA81" s="1036"/>
      <c r="UB81" s="1036"/>
      <c r="UC81" s="1036"/>
      <c r="UD81" s="1036"/>
      <c r="UE81" s="1036"/>
      <c r="UF81" s="1036"/>
      <c r="UG81" s="1036"/>
      <c r="UH81" s="1036"/>
      <c r="UI81" s="1036"/>
      <c r="UJ81" s="1036"/>
      <c r="UK81" s="1036"/>
      <c r="UL81" s="1036"/>
      <c r="UM81" s="1036"/>
      <c r="UN81" s="1036"/>
      <c r="UO81" s="989"/>
      <c r="UP81" s="1036"/>
      <c r="UQ81" s="1036"/>
      <c r="UR81" s="1036"/>
      <c r="US81" s="1036"/>
      <c r="UT81" s="1036"/>
      <c r="UU81" s="1036"/>
      <c r="UV81" s="1036"/>
      <c r="UW81" s="1036"/>
      <c r="UX81" s="1036"/>
      <c r="UY81" s="1036"/>
      <c r="UZ81" s="1036"/>
      <c r="VA81" s="1036"/>
      <c r="VB81" s="1036"/>
      <c r="VC81" s="1036"/>
      <c r="VD81" s="1036"/>
      <c r="VE81" s="989"/>
      <c r="VF81" s="1036"/>
      <c r="VG81" s="1036"/>
      <c r="VH81" s="1036"/>
      <c r="VI81" s="1036"/>
      <c r="VJ81" s="1036"/>
      <c r="VK81" s="1036"/>
      <c r="VL81" s="1036"/>
      <c r="VM81" s="1036"/>
      <c r="VN81" s="1036"/>
      <c r="VO81" s="1036"/>
      <c r="VP81" s="1036"/>
      <c r="VQ81" s="1036"/>
      <c r="VR81" s="1036"/>
      <c r="VS81" s="1036"/>
      <c r="VT81" s="1036"/>
      <c r="VU81" s="989"/>
      <c r="VV81" s="1036"/>
      <c r="VW81" s="1036"/>
      <c r="VX81" s="1036"/>
      <c r="VY81" s="1036"/>
      <c r="VZ81" s="1036"/>
      <c r="WA81" s="1036"/>
      <c r="WB81" s="1036"/>
      <c r="WC81" s="1036"/>
      <c r="WD81" s="1036"/>
      <c r="WE81" s="1036"/>
      <c r="WF81" s="1036"/>
      <c r="WG81" s="1036"/>
      <c r="WH81" s="1036"/>
      <c r="WI81" s="1036"/>
      <c r="WJ81" s="1036"/>
      <c r="WK81" s="989"/>
      <c r="WL81" s="1036"/>
      <c r="WM81" s="1036"/>
      <c r="WN81" s="1036"/>
      <c r="WO81" s="1036"/>
      <c r="WP81" s="1036"/>
      <c r="WQ81" s="1036"/>
      <c r="WR81" s="1036"/>
      <c r="WS81" s="1036"/>
      <c r="WT81" s="1036"/>
      <c r="WU81" s="1036"/>
      <c r="WV81" s="1036"/>
      <c r="WW81" s="1036"/>
      <c r="WX81" s="1036"/>
      <c r="WY81" s="1036"/>
      <c r="WZ81" s="1036"/>
      <c r="XA81" s="989"/>
      <c r="XB81" s="1036"/>
      <c r="XC81" s="1036"/>
      <c r="XD81" s="1036"/>
      <c r="XE81" s="1036"/>
      <c r="XF81" s="1036"/>
      <c r="XG81" s="1036"/>
      <c r="XH81" s="1036"/>
      <c r="XI81" s="1036"/>
      <c r="XJ81" s="1036"/>
      <c r="XK81" s="1036"/>
      <c r="XL81" s="1036"/>
      <c r="XM81" s="1036"/>
      <c r="XN81" s="1036"/>
      <c r="XO81" s="1036"/>
      <c r="XP81" s="1036"/>
      <c r="XQ81" s="989"/>
      <c r="XR81" s="1036"/>
      <c r="XS81" s="1036"/>
      <c r="XT81" s="1036"/>
      <c r="XU81" s="1036"/>
      <c r="XV81" s="1036"/>
      <c r="XW81" s="1036"/>
      <c r="XX81" s="1036"/>
      <c r="XY81" s="1036"/>
      <c r="XZ81" s="1036"/>
      <c r="YA81" s="1036"/>
      <c r="YB81" s="1036"/>
      <c r="YC81" s="1036"/>
      <c r="YD81" s="1036"/>
      <c r="YE81" s="1036"/>
      <c r="YF81" s="1036"/>
      <c r="YG81" s="989"/>
      <c r="YH81" s="1036"/>
      <c r="YI81" s="1036"/>
      <c r="YJ81" s="1036"/>
      <c r="YK81" s="1036"/>
      <c r="YL81" s="1036"/>
      <c r="YM81" s="1036"/>
      <c r="YN81" s="1036"/>
      <c r="YO81" s="1036"/>
      <c r="YP81" s="1036"/>
      <c r="YQ81" s="1036"/>
      <c r="YR81" s="1036"/>
      <c r="YS81" s="1036"/>
      <c r="YT81" s="1036"/>
      <c r="YU81" s="1036"/>
      <c r="YV81" s="1036"/>
      <c r="YW81" s="989"/>
      <c r="YX81" s="1036"/>
      <c r="YY81" s="1036"/>
      <c r="YZ81" s="1036"/>
      <c r="ZA81" s="1036"/>
      <c r="ZB81" s="1036"/>
      <c r="ZC81" s="1036"/>
      <c r="ZD81" s="1036"/>
      <c r="ZE81" s="1036"/>
      <c r="ZF81" s="1036"/>
      <c r="ZG81" s="1036"/>
      <c r="ZH81" s="1036"/>
      <c r="ZI81" s="1036"/>
      <c r="ZJ81" s="1036"/>
      <c r="ZK81" s="1036"/>
      <c r="ZL81" s="1036"/>
      <c r="ZM81" s="989"/>
      <c r="ZN81" s="1036"/>
      <c r="ZO81" s="1036"/>
      <c r="ZP81" s="1036"/>
      <c r="ZQ81" s="1036"/>
      <c r="ZR81" s="1036"/>
      <c r="ZS81" s="1036"/>
      <c r="ZT81" s="1036"/>
      <c r="ZU81" s="1036"/>
      <c r="ZV81" s="1036"/>
      <c r="ZW81" s="1036"/>
      <c r="ZX81" s="1036"/>
      <c r="ZY81" s="1036"/>
      <c r="ZZ81" s="1036"/>
      <c r="AAA81" s="1036"/>
      <c r="AAB81" s="1036"/>
      <c r="AAC81" s="989"/>
      <c r="AAD81" s="1036"/>
      <c r="AAE81" s="1036"/>
      <c r="AAF81" s="1036"/>
      <c r="AAG81" s="1036"/>
      <c r="AAH81" s="1036"/>
      <c r="AAI81" s="1036"/>
      <c r="AAJ81" s="1036"/>
      <c r="AAK81" s="1036"/>
      <c r="AAL81" s="1036"/>
      <c r="AAM81" s="1036"/>
      <c r="AAN81" s="1036"/>
      <c r="AAO81" s="1036"/>
      <c r="AAP81" s="1036"/>
      <c r="AAQ81" s="1036"/>
      <c r="AAR81" s="1036"/>
      <c r="AAS81" s="989"/>
      <c r="AAT81" s="1036"/>
      <c r="AAU81" s="1036"/>
      <c r="AAV81" s="1036"/>
      <c r="AAW81" s="1036"/>
      <c r="AAX81" s="1036"/>
      <c r="AAY81" s="1036"/>
      <c r="AAZ81" s="1036"/>
      <c r="ABA81" s="1036"/>
      <c r="ABB81" s="1036"/>
      <c r="ABC81" s="1036"/>
      <c r="ABD81" s="1036"/>
      <c r="ABE81" s="1036"/>
      <c r="ABF81" s="1036"/>
      <c r="ABG81" s="1036"/>
      <c r="ABH81" s="1036"/>
      <c r="ABI81" s="989"/>
      <c r="ABJ81" s="1036"/>
      <c r="ABK81" s="1036"/>
      <c r="ABL81" s="1036"/>
      <c r="ABM81" s="1036"/>
      <c r="ABN81" s="1036"/>
      <c r="ABO81" s="1036"/>
      <c r="ABP81" s="1036"/>
      <c r="ABQ81" s="1036"/>
      <c r="ABR81" s="1036"/>
      <c r="ABS81" s="1036"/>
      <c r="ABT81" s="1036"/>
      <c r="ABU81" s="1036"/>
      <c r="ABV81" s="1036"/>
      <c r="ABW81" s="1036"/>
      <c r="ABX81" s="1036"/>
      <c r="ABY81" s="989"/>
      <c r="ABZ81" s="1036"/>
      <c r="ACA81" s="1036"/>
      <c r="ACB81" s="1036"/>
      <c r="ACC81" s="1036"/>
      <c r="ACD81" s="1036"/>
      <c r="ACE81" s="1036"/>
      <c r="ACF81" s="1036"/>
      <c r="ACG81" s="1036"/>
      <c r="ACH81" s="1036"/>
      <c r="ACI81" s="1036"/>
      <c r="ACJ81" s="1036"/>
      <c r="ACK81" s="1036"/>
      <c r="ACL81" s="1036"/>
      <c r="ACM81" s="1036"/>
      <c r="ACN81" s="1036"/>
      <c r="ACO81" s="989"/>
      <c r="ACP81" s="1036"/>
      <c r="ACQ81" s="1036"/>
      <c r="ACR81" s="1036"/>
      <c r="ACS81" s="1036"/>
      <c r="ACT81" s="1036"/>
      <c r="ACU81" s="1036"/>
      <c r="ACV81" s="1036"/>
      <c r="ACW81" s="1036"/>
      <c r="ACX81" s="1036"/>
      <c r="ACY81" s="1036"/>
      <c r="ACZ81" s="1036"/>
      <c r="ADA81" s="1036"/>
      <c r="ADB81" s="1036"/>
      <c r="ADC81" s="1036"/>
      <c r="ADD81" s="1036"/>
      <c r="ADE81" s="989"/>
      <c r="ADF81" s="1036"/>
      <c r="ADG81" s="1036"/>
      <c r="ADH81" s="1036"/>
      <c r="ADI81" s="1036"/>
      <c r="ADJ81" s="1036"/>
      <c r="ADK81" s="1036"/>
      <c r="ADL81" s="1036"/>
      <c r="ADM81" s="1036"/>
      <c r="ADN81" s="1036"/>
      <c r="ADO81" s="1036"/>
      <c r="ADP81" s="1036"/>
      <c r="ADQ81" s="1036"/>
      <c r="ADR81" s="1036"/>
      <c r="ADS81" s="1036"/>
      <c r="ADT81" s="1036"/>
      <c r="ADU81" s="989"/>
      <c r="ADV81" s="1036"/>
      <c r="ADW81" s="1036"/>
      <c r="ADX81" s="1036"/>
      <c r="ADY81" s="1036"/>
      <c r="ADZ81" s="1036"/>
      <c r="AEA81" s="1036"/>
      <c r="AEB81" s="1036"/>
      <c r="AEC81" s="1036"/>
      <c r="AED81" s="1036"/>
      <c r="AEE81" s="1036"/>
      <c r="AEF81" s="1036"/>
      <c r="AEG81" s="1036"/>
      <c r="AEH81" s="1036"/>
      <c r="AEI81" s="1036"/>
      <c r="AEJ81" s="1036"/>
      <c r="AEK81" s="989"/>
      <c r="AEL81" s="1036"/>
      <c r="AEM81" s="1036"/>
      <c r="AEN81" s="1036"/>
      <c r="AEO81" s="1036"/>
      <c r="AEP81" s="1036"/>
      <c r="AEQ81" s="1036"/>
      <c r="AER81" s="1036"/>
      <c r="AES81" s="1036"/>
      <c r="AET81" s="1036"/>
      <c r="AEU81" s="1036"/>
      <c r="AEV81" s="1036"/>
      <c r="AEW81" s="1036"/>
      <c r="AEX81" s="1036"/>
      <c r="AEY81" s="1036"/>
      <c r="AEZ81" s="1036"/>
      <c r="AFA81" s="989"/>
      <c r="AFB81" s="1036"/>
      <c r="AFC81" s="1036"/>
      <c r="AFD81" s="1036"/>
      <c r="AFE81" s="1036"/>
      <c r="AFF81" s="1036"/>
      <c r="AFG81" s="1036"/>
      <c r="AFH81" s="1036"/>
      <c r="AFI81" s="1036"/>
      <c r="AFJ81" s="1036"/>
      <c r="AFK81" s="1036"/>
      <c r="AFL81" s="1036"/>
      <c r="AFM81" s="1036"/>
      <c r="AFN81" s="1036"/>
      <c r="AFO81" s="1036"/>
      <c r="AFP81" s="1036"/>
      <c r="AFQ81" s="989"/>
      <c r="AFR81" s="1036"/>
      <c r="AFS81" s="1036"/>
      <c r="AFT81" s="1036"/>
      <c r="AFU81" s="1036"/>
      <c r="AFV81" s="1036"/>
      <c r="AFW81" s="1036"/>
      <c r="AFX81" s="1036"/>
      <c r="AFY81" s="1036"/>
      <c r="AFZ81" s="1036"/>
      <c r="AGA81" s="1036"/>
      <c r="AGB81" s="1036"/>
      <c r="AGC81" s="1036"/>
      <c r="AGD81" s="1036"/>
      <c r="AGE81" s="1036"/>
      <c r="AGF81" s="1036"/>
      <c r="AGG81" s="989"/>
      <c r="AGH81" s="1036"/>
      <c r="AGI81" s="1036"/>
      <c r="AGJ81" s="1036"/>
      <c r="AGK81" s="1036"/>
      <c r="AGL81" s="1036"/>
      <c r="AGM81" s="1036"/>
      <c r="AGN81" s="1036"/>
      <c r="AGO81" s="1036"/>
      <c r="AGP81" s="1036"/>
      <c r="AGQ81" s="1036"/>
      <c r="AGR81" s="1036"/>
      <c r="AGS81" s="1036"/>
      <c r="AGT81" s="1036"/>
      <c r="AGU81" s="1036"/>
      <c r="AGV81" s="1036"/>
      <c r="AGW81" s="989"/>
      <c r="AGX81" s="1036"/>
      <c r="AGY81" s="1036"/>
      <c r="AGZ81" s="1036"/>
      <c r="AHA81" s="1036"/>
      <c r="AHB81" s="1036"/>
      <c r="AHC81" s="1036"/>
      <c r="AHD81" s="1036"/>
      <c r="AHE81" s="1036"/>
      <c r="AHF81" s="1036"/>
      <c r="AHG81" s="1036"/>
      <c r="AHH81" s="1036"/>
      <c r="AHI81" s="1036"/>
      <c r="AHJ81" s="1036"/>
      <c r="AHK81" s="1036"/>
      <c r="AHL81" s="1036"/>
      <c r="AHM81" s="989"/>
      <c r="AHN81" s="1036"/>
      <c r="AHO81" s="1036"/>
      <c r="AHP81" s="1036"/>
      <c r="AHQ81" s="1036"/>
      <c r="AHR81" s="1036"/>
      <c r="AHS81" s="1036"/>
      <c r="AHT81" s="1036"/>
      <c r="AHU81" s="1036"/>
      <c r="AHV81" s="1036"/>
      <c r="AHW81" s="1036"/>
      <c r="AHX81" s="1036"/>
      <c r="AHY81" s="1036"/>
      <c r="AHZ81" s="1036"/>
      <c r="AIA81" s="1036"/>
      <c r="AIB81" s="1036"/>
      <c r="AIC81" s="989"/>
      <c r="AID81" s="1036"/>
      <c r="AIE81" s="1036"/>
      <c r="AIF81" s="1036"/>
      <c r="AIG81" s="1036"/>
      <c r="AIH81" s="1036"/>
      <c r="AII81" s="1036"/>
      <c r="AIJ81" s="1036"/>
      <c r="AIK81" s="1036"/>
      <c r="AIL81" s="1036"/>
      <c r="AIM81" s="1036"/>
      <c r="AIN81" s="1036"/>
      <c r="AIO81" s="1036"/>
      <c r="AIP81" s="1036"/>
      <c r="AIQ81" s="1036"/>
      <c r="AIR81" s="1036"/>
      <c r="AIS81" s="989"/>
      <c r="AIT81" s="1036"/>
      <c r="AIU81" s="1036"/>
      <c r="AIV81" s="1036"/>
      <c r="AIW81" s="1036"/>
      <c r="AIX81" s="1036"/>
      <c r="AIY81" s="1036"/>
      <c r="AIZ81" s="1036"/>
      <c r="AJA81" s="1036"/>
      <c r="AJB81" s="1036"/>
      <c r="AJC81" s="1036"/>
      <c r="AJD81" s="1036"/>
      <c r="AJE81" s="1036"/>
      <c r="AJF81" s="1036"/>
      <c r="AJG81" s="1036"/>
      <c r="AJH81" s="1036"/>
      <c r="AJI81" s="989"/>
      <c r="AJJ81" s="1036"/>
      <c r="AJK81" s="1036"/>
      <c r="AJL81" s="1036"/>
      <c r="AJM81" s="1036"/>
      <c r="AJN81" s="1036"/>
      <c r="AJO81" s="1036"/>
      <c r="AJP81" s="1036"/>
      <c r="AJQ81" s="1036"/>
      <c r="AJR81" s="1036"/>
      <c r="AJS81" s="1036"/>
      <c r="AJT81" s="1036"/>
      <c r="AJU81" s="1036"/>
      <c r="AJV81" s="1036"/>
      <c r="AJW81" s="1036"/>
      <c r="AJX81" s="1036"/>
      <c r="AJY81" s="989"/>
      <c r="AJZ81" s="1036"/>
      <c r="AKA81" s="1036"/>
      <c r="AKB81" s="1036"/>
      <c r="AKC81" s="1036"/>
      <c r="AKD81" s="1036"/>
      <c r="AKE81" s="1036"/>
      <c r="AKF81" s="1036"/>
      <c r="AKG81" s="1036"/>
      <c r="AKH81" s="1036"/>
      <c r="AKI81" s="1036"/>
      <c r="AKJ81" s="1036"/>
      <c r="AKK81" s="1036"/>
      <c r="AKL81" s="1036"/>
      <c r="AKM81" s="1036"/>
      <c r="AKN81" s="1036"/>
      <c r="AKO81" s="989"/>
      <c r="AKP81" s="1036"/>
      <c r="AKQ81" s="1036"/>
      <c r="AKR81" s="1036"/>
      <c r="AKS81" s="1036"/>
      <c r="AKT81" s="1036"/>
      <c r="AKU81" s="1036"/>
      <c r="AKV81" s="1036"/>
      <c r="AKW81" s="1036"/>
      <c r="AKX81" s="1036"/>
      <c r="AKY81" s="1036"/>
      <c r="AKZ81" s="1036"/>
      <c r="ALA81" s="1036"/>
      <c r="ALB81" s="1036"/>
      <c r="ALC81" s="1036"/>
      <c r="ALD81" s="1036"/>
      <c r="ALE81" s="989"/>
      <c r="ALF81" s="1036"/>
      <c r="ALG81" s="1036"/>
      <c r="ALH81" s="1036"/>
      <c r="ALI81" s="1036"/>
      <c r="ALJ81" s="1036"/>
      <c r="ALK81" s="1036"/>
      <c r="ALL81" s="1036"/>
      <c r="ALM81" s="1036"/>
      <c r="ALN81" s="1036"/>
      <c r="ALO81" s="1036"/>
      <c r="ALP81" s="1036"/>
      <c r="ALQ81" s="1036"/>
      <c r="ALR81" s="1036"/>
      <c r="ALS81" s="1036"/>
      <c r="ALT81" s="1036"/>
      <c r="ALU81" s="989"/>
      <c r="ALV81" s="1036"/>
      <c r="ALW81" s="1036"/>
      <c r="ALX81" s="1036"/>
      <c r="ALY81" s="1036"/>
      <c r="ALZ81" s="1036"/>
      <c r="AMA81" s="1036"/>
      <c r="AMB81" s="1036"/>
      <c r="AMC81" s="1036"/>
      <c r="AMD81" s="1036"/>
      <c r="AME81" s="1036"/>
      <c r="AMF81" s="1036"/>
      <c r="AMG81" s="1036"/>
      <c r="AMH81" s="1036"/>
      <c r="AMI81" s="1036"/>
      <c r="AMJ81" s="1036"/>
      <c r="AMK81" s="989"/>
      <c r="AML81" s="1036"/>
      <c r="AMM81" s="1036"/>
      <c r="AMN81" s="1036"/>
      <c r="AMO81" s="1036"/>
      <c r="AMP81" s="1036"/>
      <c r="AMQ81" s="1036"/>
      <c r="AMR81" s="1036"/>
      <c r="AMS81" s="1036"/>
      <c r="AMT81" s="1036"/>
      <c r="AMU81" s="1036"/>
      <c r="AMV81" s="1036"/>
      <c r="AMW81" s="1036"/>
      <c r="AMX81" s="1036"/>
      <c r="AMY81" s="1036"/>
      <c r="AMZ81" s="1036"/>
      <c r="ANA81" s="989"/>
      <c r="ANB81" s="1036"/>
      <c r="ANC81" s="1036"/>
      <c r="AND81" s="1036"/>
      <c r="ANE81" s="1036"/>
      <c r="ANF81" s="1036"/>
      <c r="ANG81" s="1036"/>
      <c r="ANH81" s="1036"/>
      <c r="ANI81" s="1036"/>
      <c r="ANJ81" s="1036"/>
      <c r="ANK81" s="1036"/>
      <c r="ANL81" s="1036"/>
      <c r="ANM81" s="1036"/>
      <c r="ANN81" s="1036"/>
      <c r="ANO81" s="1036"/>
      <c r="ANP81" s="1036"/>
      <c r="ANQ81" s="989"/>
      <c r="ANR81" s="1036"/>
      <c r="ANS81" s="1036"/>
      <c r="ANT81" s="1036"/>
      <c r="ANU81" s="1036"/>
      <c r="ANV81" s="1036"/>
      <c r="ANW81" s="1036"/>
      <c r="ANX81" s="1036"/>
      <c r="ANY81" s="1036"/>
      <c r="ANZ81" s="1036"/>
      <c r="AOA81" s="1036"/>
      <c r="AOB81" s="1036"/>
      <c r="AOC81" s="1036"/>
      <c r="AOD81" s="1036"/>
      <c r="AOE81" s="1036"/>
      <c r="AOF81" s="1036"/>
      <c r="AOG81" s="989"/>
      <c r="AOH81" s="1036"/>
      <c r="AOI81" s="1036"/>
      <c r="AOJ81" s="1036"/>
      <c r="AOK81" s="1036"/>
      <c r="AOL81" s="1036"/>
      <c r="AOM81" s="1036"/>
      <c r="AON81" s="1036"/>
      <c r="AOO81" s="1036"/>
      <c r="AOP81" s="1036"/>
      <c r="AOQ81" s="1036"/>
      <c r="AOR81" s="1036"/>
      <c r="AOS81" s="1036"/>
      <c r="AOT81" s="1036"/>
      <c r="AOU81" s="1036"/>
      <c r="AOV81" s="1036"/>
      <c r="AOW81" s="989"/>
      <c r="AOX81" s="1036"/>
      <c r="AOY81" s="1036"/>
      <c r="AOZ81" s="1036"/>
      <c r="APA81" s="1036"/>
      <c r="APB81" s="1036"/>
      <c r="APC81" s="1036"/>
      <c r="APD81" s="1036"/>
      <c r="APE81" s="1036"/>
      <c r="APF81" s="1036"/>
      <c r="APG81" s="1036"/>
      <c r="APH81" s="1036"/>
      <c r="API81" s="1036"/>
      <c r="APJ81" s="1036"/>
      <c r="APK81" s="1036"/>
      <c r="APL81" s="1036"/>
      <c r="APM81" s="989"/>
      <c r="APN81" s="1036"/>
      <c r="APO81" s="1036"/>
      <c r="APP81" s="1036"/>
      <c r="APQ81" s="1036"/>
      <c r="APR81" s="1036"/>
      <c r="APS81" s="1036"/>
      <c r="APT81" s="1036"/>
      <c r="APU81" s="1036"/>
      <c r="APV81" s="1036"/>
      <c r="APW81" s="1036"/>
      <c r="APX81" s="1036"/>
      <c r="APY81" s="1036"/>
      <c r="APZ81" s="1036"/>
      <c r="AQA81" s="1036"/>
      <c r="AQB81" s="1036"/>
      <c r="AQC81" s="989"/>
      <c r="AQD81" s="1036"/>
      <c r="AQE81" s="1036"/>
      <c r="AQF81" s="1036"/>
      <c r="AQG81" s="1036"/>
      <c r="AQH81" s="1036"/>
      <c r="AQI81" s="1036"/>
      <c r="AQJ81" s="1036"/>
      <c r="AQK81" s="1036"/>
      <c r="AQL81" s="1036"/>
      <c r="AQM81" s="1036"/>
      <c r="AQN81" s="1036"/>
      <c r="AQO81" s="1036"/>
      <c r="AQP81" s="1036"/>
      <c r="AQQ81" s="1036"/>
      <c r="AQR81" s="1036"/>
      <c r="AQS81" s="989"/>
      <c r="AQT81" s="1036"/>
      <c r="AQU81" s="1036"/>
      <c r="AQV81" s="1036"/>
      <c r="AQW81" s="1036"/>
      <c r="AQX81" s="1036"/>
      <c r="AQY81" s="1036"/>
      <c r="AQZ81" s="1036"/>
      <c r="ARA81" s="1036"/>
      <c r="ARB81" s="1036"/>
      <c r="ARC81" s="1036"/>
      <c r="ARD81" s="1036"/>
      <c r="ARE81" s="1036"/>
      <c r="ARF81" s="1036"/>
      <c r="ARG81" s="1036"/>
      <c r="ARH81" s="1036"/>
      <c r="ARI81" s="989"/>
      <c r="ARJ81" s="1036"/>
      <c r="ARK81" s="1036"/>
      <c r="ARL81" s="1036"/>
      <c r="ARM81" s="1036"/>
      <c r="ARN81" s="1036"/>
      <c r="ARO81" s="1036"/>
      <c r="ARP81" s="1036"/>
      <c r="ARQ81" s="1036"/>
      <c r="ARR81" s="1036"/>
      <c r="ARS81" s="1036"/>
      <c r="ART81" s="1036"/>
      <c r="ARU81" s="1036"/>
      <c r="ARV81" s="1036"/>
      <c r="ARW81" s="1036"/>
      <c r="ARX81" s="1036"/>
      <c r="ARY81" s="989"/>
      <c r="ARZ81" s="1036"/>
      <c r="ASA81" s="1036"/>
      <c r="ASB81" s="1036"/>
      <c r="ASC81" s="1036"/>
      <c r="ASD81" s="1036"/>
      <c r="ASE81" s="1036"/>
      <c r="ASF81" s="1036"/>
      <c r="ASG81" s="1036"/>
      <c r="ASH81" s="1036"/>
      <c r="ASI81" s="1036"/>
      <c r="ASJ81" s="1036"/>
      <c r="ASK81" s="1036"/>
      <c r="ASL81" s="1036"/>
      <c r="ASM81" s="1036"/>
      <c r="ASN81" s="1036"/>
      <c r="ASO81" s="989"/>
      <c r="ASP81" s="1036"/>
      <c r="ASQ81" s="1036"/>
      <c r="ASR81" s="1036"/>
      <c r="ASS81" s="1036"/>
      <c r="AST81" s="1036"/>
      <c r="ASU81" s="1036"/>
      <c r="ASV81" s="1036"/>
      <c r="ASW81" s="1036"/>
      <c r="ASX81" s="1036"/>
      <c r="ASY81" s="1036"/>
      <c r="ASZ81" s="1036"/>
      <c r="ATA81" s="1036"/>
      <c r="ATB81" s="1036"/>
      <c r="ATC81" s="1036"/>
      <c r="ATD81" s="1036"/>
      <c r="ATE81" s="989"/>
      <c r="ATF81" s="1036"/>
      <c r="ATG81" s="1036"/>
      <c r="ATH81" s="1036"/>
      <c r="ATI81" s="1036"/>
      <c r="ATJ81" s="1036"/>
      <c r="ATK81" s="1036"/>
      <c r="ATL81" s="1036"/>
      <c r="ATM81" s="1036"/>
      <c r="ATN81" s="1036"/>
      <c r="ATO81" s="1036"/>
      <c r="ATP81" s="1036"/>
      <c r="ATQ81" s="1036"/>
      <c r="ATR81" s="1036"/>
      <c r="ATS81" s="1036"/>
      <c r="ATT81" s="1036"/>
      <c r="ATU81" s="989"/>
      <c r="ATV81" s="1036"/>
      <c r="ATW81" s="1036"/>
      <c r="ATX81" s="1036"/>
      <c r="ATY81" s="1036"/>
      <c r="ATZ81" s="1036"/>
      <c r="AUA81" s="1036"/>
      <c r="AUB81" s="1036"/>
      <c r="AUC81" s="1036"/>
      <c r="AUD81" s="1036"/>
      <c r="AUE81" s="1036"/>
      <c r="AUF81" s="1036"/>
      <c r="AUG81" s="1036"/>
      <c r="AUH81" s="1036"/>
      <c r="AUI81" s="1036"/>
      <c r="AUJ81" s="1036"/>
      <c r="AUK81" s="989"/>
      <c r="AUL81" s="1036"/>
      <c r="AUM81" s="1036"/>
      <c r="AUN81" s="1036"/>
      <c r="AUO81" s="1036"/>
      <c r="AUP81" s="1036"/>
      <c r="AUQ81" s="1036"/>
      <c r="AUR81" s="1036"/>
      <c r="AUS81" s="1036"/>
      <c r="AUT81" s="1036"/>
      <c r="AUU81" s="1036"/>
      <c r="AUV81" s="1036"/>
      <c r="AUW81" s="1036"/>
      <c r="AUX81" s="1036"/>
      <c r="AUY81" s="1036"/>
      <c r="AUZ81" s="1036"/>
      <c r="AVA81" s="989"/>
      <c r="AVB81" s="1036"/>
      <c r="AVC81" s="1036"/>
      <c r="AVD81" s="1036"/>
      <c r="AVE81" s="1036"/>
      <c r="AVF81" s="1036"/>
      <c r="AVG81" s="1036"/>
      <c r="AVH81" s="1036"/>
      <c r="AVI81" s="1036"/>
      <c r="AVJ81" s="1036"/>
      <c r="AVK81" s="1036"/>
      <c r="AVL81" s="1036"/>
      <c r="AVM81" s="1036"/>
      <c r="AVN81" s="1036"/>
      <c r="AVO81" s="1036"/>
      <c r="AVP81" s="1036"/>
      <c r="AVQ81" s="989"/>
      <c r="AVR81" s="1036"/>
      <c r="AVS81" s="1036"/>
      <c r="AVT81" s="1036"/>
      <c r="AVU81" s="1036"/>
      <c r="AVV81" s="1036"/>
      <c r="AVW81" s="1036"/>
      <c r="AVX81" s="1036"/>
      <c r="AVY81" s="1036"/>
      <c r="AVZ81" s="1036"/>
      <c r="AWA81" s="1036"/>
      <c r="AWB81" s="1036"/>
      <c r="AWC81" s="1036"/>
      <c r="AWD81" s="1036"/>
      <c r="AWE81" s="1036"/>
      <c r="AWF81" s="1036"/>
      <c r="AWG81" s="989"/>
      <c r="AWH81" s="1036"/>
      <c r="AWI81" s="1036"/>
      <c r="AWJ81" s="1036"/>
      <c r="AWK81" s="1036"/>
      <c r="AWL81" s="1036"/>
      <c r="AWM81" s="1036"/>
      <c r="AWN81" s="1036"/>
      <c r="AWO81" s="1036"/>
      <c r="AWP81" s="1036"/>
      <c r="AWQ81" s="1036"/>
      <c r="AWR81" s="1036"/>
      <c r="AWS81" s="1036"/>
      <c r="AWT81" s="1036"/>
      <c r="AWU81" s="1036"/>
      <c r="AWV81" s="1036"/>
      <c r="AWW81" s="989"/>
      <c r="AWX81" s="1036"/>
      <c r="AWY81" s="1036"/>
      <c r="AWZ81" s="1036"/>
      <c r="AXA81" s="1036"/>
      <c r="AXB81" s="1036"/>
      <c r="AXC81" s="1036"/>
      <c r="AXD81" s="1036"/>
      <c r="AXE81" s="1036"/>
      <c r="AXF81" s="1036"/>
      <c r="AXG81" s="1036"/>
      <c r="AXH81" s="1036"/>
      <c r="AXI81" s="1036"/>
      <c r="AXJ81" s="1036"/>
      <c r="AXK81" s="1036"/>
      <c r="AXL81" s="1036"/>
      <c r="AXM81" s="989"/>
      <c r="AXN81" s="1036"/>
      <c r="AXO81" s="1036"/>
      <c r="AXP81" s="1036"/>
      <c r="AXQ81" s="1036"/>
      <c r="AXR81" s="1036"/>
      <c r="AXS81" s="1036"/>
      <c r="AXT81" s="1036"/>
      <c r="AXU81" s="1036"/>
      <c r="AXV81" s="1036"/>
      <c r="AXW81" s="1036"/>
      <c r="AXX81" s="1036"/>
      <c r="AXY81" s="1036"/>
      <c r="AXZ81" s="1036"/>
      <c r="AYA81" s="1036"/>
      <c r="AYB81" s="1036"/>
      <c r="AYC81" s="989"/>
      <c r="AYD81" s="1036"/>
      <c r="AYE81" s="1036"/>
      <c r="AYF81" s="1036"/>
      <c r="AYG81" s="1036"/>
      <c r="AYH81" s="1036"/>
      <c r="AYI81" s="1036"/>
      <c r="AYJ81" s="1036"/>
      <c r="AYK81" s="1036"/>
      <c r="AYL81" s="1036"/>
      <c r="AYM81" s="1036"/>
      <c r="AYN81" s="1036"/>
      <c r="AYO81" s="1036"/>
      <c r="AYP81" s="1036"/>
      <c r="AYQ81" s="1036"/>
      <c r="AYR81" s="1036"/>
      <c r="AYS81" s="989"/>
      <c r="AYT81" s="1036"/>
      <c r="AYU81" s="1036"/>
      <c r="AYV81" s="1036"/>
      <c r="AYW81" s="1036"/>
      <c r="AYX81" s="1036"/>
      <c r="AYY81" s="1036"/>
      <c r="AYZ81" s="1036"/>
      <c r="AZA81" s="1036"/>
      <c r="AZB81" s="1036"/>
      <c r="AZC81" s="1036"/>
      <c r="AZD81" s="1036"/>
      <c r="AZE81" s="1036"/>
      <c r="AZF81" s="1036"/>
      <c r="AZG81" s="1036"/>
      <c r="AZH81" s="1036"/>
      <c r="AZI81" s="989"/>
      <c r="AZJ81" s="1036"/>
      <c r="AZK81" s="1036"/>
      <c r="AZL81" s="1036"/>
      <c r="AZM81" s="1036"/>
      <c r="AZN81" s="1036"/>
      <c r="AZO81" s="1036"/>
      <c r="AZP81" s="1036"/>
      <c r="AZQ81" s="1036"/>
      <c r="AZR81" s="1036"/>
      <c r="AZS81" s="1036"/>
      <c r="AZT81" s="1036"/>
      <c r="AZU81" s="1036"/>
      <c r="AZV81" s="1036"/>
      <c r="AZW81" s="1036"/>
      <c r="AZX81" s="1036"/>
      <c r="AZY81" s="989"/>
      <c r="AZZ81" s="1036"/>
      <c r="BAA81" s="1036"/>
      <c r="BAB81" s="1036"/>
      <c r="BAC81" s="1036"/>
      <c r="BAD81" s="1036"/>
      <c r="BAE81" s="1036"/>
      <c r="BAF81" s="1036"/>
      <c r="BAG81" s="1036"/>
      <c r="BAH81" s="1036"/>
      <c r="BAI81" s="1036"/>
      <c r="BAJ81" s="1036"/>
      <c r="BAK81" s="1036"/>
      <c r="BAL81" s="1036"/>
      <c r="BAM81" s="1036"/>
      <c r="BAN81" s="1036"/>
      <c r="BAO81" s="989"/>
      <c r="BAP81" s="1036"/>
      <c r="BAQ81" s="1036"/>
      <c r="BAR81" s="1036"/>
      <c r="BAS81" s="1036"/>
      <c r="BAT81" s="1036"/>
      <c r="BAU81" s="1036"/>
      <c r="BAV81" s="1036"/>
      <c r="BAW81" s="1036"/>
      <c r="BAX81" s="1036"/>
      <c r="BAY81" s="1036"/>
      <c r="BAZ81" s="1036"/>
      <c r="BBA81" s="1036"/>
      <c r="BBB81" s="1036"/>
      <c r="BBC81" s="1036"/>
      <c r="BBD81" s="1036"/>
      <c r="BBE81" s="989"/>
      <c r="BBF81" s="1036"/>
      <c r="BBG81" s="1036"/>
      <c r="BBH81" s="1036"/>
      <c r="BBI81" s="1036"/>
      <c r="BBJ81" s="1036"/>
      <c r="BBK81" s="1036"/>
      <c r="BBL81" s="1036"/>
      <c r="BBM81" s="1036"/>
      <c r="BBN81" s="1036"/>
      <c r="BBO81" s="1036"/>
      <c r="BBP81" s="1036"/>
      <c r="BBQ81" s="1036"/>
      <c r="BBR81" s="1036"/>
      <c r="BBS81" s="1036"/>
      <c r="BBT81" s="1036"/>
      <c r="BBU81" s="989"/>
      <c r="BBV81" s="1036"/>
      <c r="BBW81" s="1036"/>
      <c r="BBX81" s="1036"/>
      <c r="BBY81" s="1036"/>
      <c r="BBZ81" s="1036"/>
      <c r="BCA81" s="1036"/>
      <c r="BCB81" s="1036"/>
      <c r="BCC81" s="1036"/>
      <c r="BCD81" s="1036"/>
      <c r="BCE81" s="1036"/>
      <c r="BCF81" s="1036"/>
      <c r="BCG81" s="1036"/>
      <c r="BCH81" s="1036"/>
      <c r="BCI81" s="1036"/>
      <c r="BCJ81" s="1036"/>
      <c r="BCK81" s="989"/>
      <c r="BCL81" s="1036"/>
      <c r="BCM81" s="1036"/>
      <c r="BCN81" s="1036"/>
      <c r="BCO81" s="1036"/>
      <c r="BCP81" s="1036"/>
      <c r="BCQ81" s="1036"/>
      <c r="BCR81" s="1036"/>
      <c r="BCS81" s="1036"/>
      <c r="BCT81" s="1036"/>
      <c r="BCU81" s="1036"/>
      <c r="BCV81" s="1036"/>
      <c r="BCW81" s="1036"/>
      <c r="BCX81" s="1036"/>
      <c r="BCY81" s="1036"/>
      <c r="BCZ81" s="1036"/>
      <c r="BDA81" s="989"/>
      <c r="BDB81" s="1036"/>
      <c r="BDC81" s="1036"/>
      <c r="BDD81" s="1036"/>
      <c r="BDE81" s="1036"/>
      <c r="BDF81" s="1036"/>
      <c r="BDG81" s="1036"/>
      <c r="BDH81" s="1036"/>
      <c r="BDI81" s="1036"/>
      <c r="BDJ81" s="1036"/>
      <c r="BDK81" s="1036"/>
      <c r="BDL81" s="1036"/>
      <c r="BDM81" s="1036"/>
      <c r="BDN81" s="1036"/>
      <c r="BDO81" s="1036"/>
      <c r="BDP81" s="1036"/>
      <c r="BDQ81" s="989"/>
      <c r="BDR81" s="1036"/>
      <c r="BDS81" s="1036"/>
      <c r="BDT81" s="1036"/>
      <c r="BDU81" s="1036"/>
      <c r="BDV81" s="1036"/>
      <c r="BDW81" s="1036"/>
      <c r="BDX81" s="1036"/>
      <c r="BDY81" s="1036"/>
      <c r="BDZ81" s="1036"/>
      <c r="BEA81" s="1036"/>
      <c r="BEB81" s="1036"/>
      <c r="BEC81" s="1036"/>
      <c r="BED81" s="1036"/>
      <c r="BEE81" s="1036"/>
      <c r="BEF81" s="1036"/>
      <c r="BEG81" s="989"/>
      <c r="BEH81" s="1036"/>
      <c r="BEI81" s="1036"/>
      <c r="BEJ81" s="1036"/>
      <c r="BEK81" s="1036"/>
      <c r="BEL81" s="1036"/>
      <c r="BEM81" s="1036"/>
      <c r="BEN81" s="1036"/>
      <c r="BEO81" s="1036"/>
      <c r="BEP81" s="1036"/>
      <c r="BEQ81" s="1036"/>
      <c r="BER81" s="1036"/>
      <c r="BES81" s="1036"/>
      <c r="BET81" s="1036"/>
      <c r="BEU81" s="1036"/>
      <c r="BEV81" s="1036"/>
      <c r="BEW81" s="989"/>
      <c r="BEX81" s="1036"/>
      <c r="BEY81" s="1036"/>
      <c r="BEZ81" s="1036"/>
      <c r="BFA81" s="1036"/>
      <c r="BFB81" s="1036"/>
      <c r="BFC81" s="1036"/>
      <c r="BFD81" s="1036"/>
      <c r="BFE81" s="1036"/>
      <c r="BFF81" s="1036"/>
      <c r="BFG81" s="1036"/>
      <c r="BFH81" s="1036"/>
      <c r="BFI81" s="1036"/>
      <c r="BFJ81" s="1036"/>
      <c r="BFK81" s="1036"/>
      <c r="BFL81" s="1036"/>
      <c r="BFM81" s="989"/>
      <c r="BFN81" s="1036"/>
      <c r="BFO81" s="1036"/>
      <c r="BFP81" s="1036"/>
      <c r="BFQ81" s="1036"/>
      <c r="BFR81" s="1036"/>
      <c r="BFS81" s="1036"/>
      <c r="BFT81" s="1036"/>
      <c r="BFU81" s="1036"/>
      <c r="BFV81" s="1036"/>
      <c r="BFW81" s="1036"/>
      <c r="BFX81" s="1036"/>
      <c r="BFY81" s="1036"/>
      <c r="BFZ81" s="1036"/>
      <c r="BGA81" s="1036"/>
      <c r="BGB81" s="1036"/>
      <c r="BGC81" s="989"/>
      <c r="BGD81" s="1036"/>
      <c r="BGE81" s="1036"/>
      <c r="BGF81" s="1036"/>
      <c r="BGG81" s="1036"/>
      <c r="BGH81" s="1036"/>
      <c r="BGI81" s="1036"/>
      <c r="BGJ81" s="1036"/>
      <c r="BGK81" s="1036"/>
      <c r="BGL81" s="1036"/>
      <c r="BGM81" s="1036"/>
      <c r="BGN81" s="1036"/>
      <c r="BGO81" s="1036"/>
      <c r="BGP81" s="1036"/>
      <c r="BGQ81" s="1036"/>
      <c r="BGR81" s="1036"/>
      <c r="BGS81" s="989"/>
      <c r="BGT81" s="1036"/>
      <c r="BGU81" s="1036"/>
      <c r="BGV81" s="1036"/>
      <c r="BGW81" s="1036"/>
      <c r="BGX81" s="1036"/>
      <c r="BGY81" s="1036"/>
      <c r="BGZ81" s="1036"/>
      <c r="BHA81" s="1036"/>
      <c r="BHB81" s="1036"/>
      <c r="BHC81" s="1036"/>
      <c r="BHD81" s="1036"/>
      <c r="BHE81" s="1036"/>
      <c r="BHF81" s="1036"/>
      <c r="BHG81" s="1036"/>
      <c r="BHH81" s="1036"/>
      <c r="BHI81" s="989"/>
      <c r="BHJ81" s="1036"/>
      <c r="BHK81" s="1036"/>
      <c r="BHL81" s="1036"/>
      <c r="BHM81" s="1036"/>
      <c r="BHN81" s="1036"/>
      <c r="BHO81" s="1036"/>
      <c r="BHP81" s="1036"/>
      <c r="BHQ81" s="1036"/>
      <c r="BHR81" s="1036"/>
      <c r="BHS81" s="1036"/>
      <c r="BHT81" s="1036"/>
      <c r="BHU81" s="1036"/>
      <c r="BHV81" s="1036"/>
      <c r="BHW81" s="1036"/>
      <c r="BHX81" s="1036"/>
      <c r="BHY81" s="989"/>
      <c r="BHZ81" s="1036"/>
      <c r="BIA81" s="1036"/>
      <c r="BIB81" s="1036"/>
      <c r="BIC81" s="1036"/>
      <c r="BID81" s="1036"/>
      <c r="BIE81" s="1036"/>
      <c r="BIF81" s="1036"/>
      <c r="BIG81" s="1036"/>
      <c r="BIH81" s="1036"/>
      <c r="BII81" s="1036"/>
      <c r="BIJ81" s="1036"/>
      <c r="BIK81" s="1036"/>
      <c r="BIL81" s="1036"/>
      <c r="BIM81" s="1036"/>
      <c r="BIN81" s="1036"/>
      <c r="BIO81" s="989"/>
      <c r="BIP81" s="1036"/>
      <c r="BIQ81" s="1036"/>
      <c r="BIR81" s="1036"/>
      <c r="BIS81" s="1036"/>
      <c r="BIT81" s="1036"/>
      <c r="BIU81" s="1036"/>
      <c r="BIV81" s="1036"/>
      <c r="BIW81" s="1036"/>
      <c r="BIX81" s="1036"/>
      <c r="BIY81" s="1036"/>
      <c r="BIZ81" s="1036"/>
      <c r="BJA81" s="1036"/>
      <c r="BJB81" s="1036"/>
      <c r="BJC81" s="1036"/>
      <c r="BJD81" s="1036"/>
      <c r="BJE81" s="989"/>
      <c r="BJF81" s="1036"/>
      <c r="BJG81" s="1036"/>
      <c r="BJH81" s="1036"/>
      <c r="BJI81" s="1036"/>
      <c r="BJJ81" s="1036"/>
      <c r="BJK81" s="1036"/>
      <c r="BJL81" s="1036"/>
      <c r="BJM81" s="1036"/>
      <c r="BJN81" s="1036"/>
      <c r="BJO81" s="1036"/>
      <c r="BJP81" s="1036"/>
      <c r="BJQ81" s="1036"/>
      <c r="BJR81" s="1036"/>
      <c r="BJS81" s="1036"/>
      <c r="BJT81" s="1036"/>
      <c r="BJU81" s="989"/>
      <c r="BJV81" s="1036"/>
      <c r="BJW81" s="1036"/>
      <c r="BJX81" s="1036"/>
      <c r="BJY81" s="1036"/>
      <c r="BJZ81" s="1036"/>
      <c r="BKA81" s="1036"/>
      <c r="BKB81" s="1036"/>
      <c r="BKC81" s="1036"/>
      <c r="BKD81" s="1036"/>
      <c r="BKE81" s="1036"/>
      <c r="BKF81" s="1036"/>
      <c r="BKG81" s="1036"/>
      <c r="BKH81" s="1036"/>
      <c r="BKI81" s="1036"/>
      <c r="BKJ81" s="1036"/>
      <c r="BKK81" s="989"/>
      <c r="BKL81" s="1036"/>
      <c r="BKM81" s="1036"/>
      <c r="BKN81" s="1036"/>
      <c r="BKO81" s="1036"/>
      <c r="BKP81" s="1036"/>
      <c r="BKQ81" s="1036"/>
      <c r="BKR81" s="1036"/>
      <c r="BKS81" s="1036"/>
      <c r="BKT81" s="1036"/>
      <c r="BKU81" s="1036"/>
      <c r="BKV81" s="1036"/>
      <c r="BKW81" s="1036"/>
      <c r="BKX81" s="1036"/>
      <c r="BKY81" s="1036"/>
      <c r="BKZ81" s="1036"/>
      <c r="BLA81" s="989"/>
      <c r="BLB81" s="1036"/>
      <c r="BLC81" s="1036"/>
      <c r="BLD81" s="1036"/>
      <c r="BLE81" s="1036"/>
      <c r="BLF81" s="1036"/>
      <c r="BLG81" s="1036"/>
      <c r="BLH81" s="1036"/>
      <c r="BLI81" s="1036"/>
      <c r="BLJ81" s="1036"/>
      <c r="BLK81" s="1036"/>
      <c r="BLL81" s="1036"/>
      <c r="BLM81" s="1036"/>
      <c r="BLN81" s="1036"/>
      <c r="BLO81" s="1036"/>
      <c r="BLP81" s="1036"/>
      <c r="BLQ81" s="989"/>
      <c r="BLR81" s="1036"/>
      <c r="BLS81" s="1036"/>
      <c r="BLT81" s="1036"/>
      <c r="BLU81" s="1036"/>
      <c r="BLV81" s="1036"/>
      <c r="BLW81" s="1036"/>
      <c r="BLX81" s="1036"/>
      <c r="BLY81" s="1036"/>
      <c r="BLZ81" s="1036"/>
      <c r="BMA81" s="1036"/>
      <c r="BMB81" s="1036"/>
      <c r="BMC81" s="1036"/>
      <c r="BMD81" s="1036"/>
      <c r="BME81" s="1036"/>
      <c r="BMF81" s="1036"/>
      <c r="BMG81" s="989"/>
      <c r="BMH81" s="1036"/>
      <c r="BMI81" s="1036"/>
      <c r="BMJ81" s="1036"/>
      <c r="BMK81" s="1036"/>
      <c r="BML81" s="1036"/>
      <c r="BMM81" s="1036"/>
      <c r="BMN81" s="1036"/>
      <c r="BMO81" s="1036"/>
      <c r="BMP81" s="1036"/>
      <c r="BMQ81" s="1036"/>
      <c r="BMR81" s="1036"/>
      <c r="BMS81" s="1036"/>
      <c r="BMT81" s="1036"/>
      <c r="BMU81" s="1036"/>
      <c r="BMV81" s="1036"/>
      <c r="BMW81" s="989"/>
      <c r="BMX81" s="1036"/>
      <c r="BMY81" s="1036"/>
      <c r="BMZ81" s="1036"/>
      <c r="BNA81" s="1036"/>
      <c r="BNB81" s="1036"/>
      <c r="BNC81" s="1036"/>
      <c r="BND81" s="1036"/>
      <c r="BNE81" s="1036"/>
      <c r="BNF81" s="1036"/>
      <c r="BNG81" s="1036"/>
      <c r="BNH81" s="1036"/>
      <c r="BNI81" s="1036"/>
      <c r="BNJ81" s="1036"/>
      <c r="BNK81" s="1036"/>
      <c r="BNL81" s="1036"/>
      <c r="BNM81" s="989"/>
      <c r="BNN81" s="1036"/>
      <c r="BNO81" s="1036"/>
      <c r="BNP81" s="1036"/>
      <c r="BNQ81" s="1036"/>
      <c r="BNR81" s="1036"/>
      <c r="BNS81" s="1036"/>
      <c r="BNT81" s="1036"/>
      <c r="BNU81" s="1036"/>
      <c r="BNV81" s="1036"/>
      <c r="BNW81" s="1036"/>
      <c r="BNX81" s="1036"/>
      <c r="BNY81" s="1036"/>
      <c r="BNZ81" s="1036"/>
      <c r="BOA81" s="1036"/>
      <c r="BOB81" s="1036"/>
      <c r="BOC81" s="989"/>
      <c r="BOD81" s="1036"/>
      <c r="BOE81" s="1036"/>
      <c r="BOF81" s="1036"/>
      <c r="BOG81" s="1036"/>
      <c r="BOH81" s="1036"/>
      <c r="BOI81" s="1036"/>
      <c r="BOJ81" s="1036"/>
      <c r="BOK81" s="1036"/>
      <c r="BOL81" s="1036"/>
      <c r="BOM81" s="1036"/>
      <c r="BON81" s="1036"/>
      <c r="BOO81" s="1036"/>
      <c r="BOP81" s="1036"/>
      <c r="BOQ81" s="1036"/>
      <c r="BOR81" s="1036"/>
      <c r="BOS81" s="989"/>
      <c r="BOT81" s="1036"/>
      <c r="BOU81" s="1036"/>
      <c r="BOV81" s="1036"/>
      <c r="BOW81" s="1036"/>
      <c r="BOX81" s="1036"/>
      <c r="BOY81" s="1036"/>
      <c r="BOZ81" s="1036"/>
      <c r="BPA81" s="1036"/>
      <c r="BPB81" s="1036"/>
      <c r="BPC81" s="1036"/>
      <c r="BPD81" s="1036"/>
      <c r="BPE81" s="1036"/>
      <c r="BPF81" s="1036"/>
      <c r="BPG81" s="1036"/>
      <c r="BPH81" s="1036"/>
      <c r="BPI81" s="989"/>
      <c r="BPJ81" s="1036"/>
      <c r="BPK81" s="1036"/>
      <c r="BPL81" s="1036"/>
      <c r="BPM81" s="1036"/>
      <c r="BPN81" s="1036"/>
      <c r="BPO81" s="1036"/>
      <c r="BPP81" s="1036"/>
      <c r="BPQ81" s="1036"/>
      <c r="BPR81" s="1036"/>
      <c r="BPS81" s="1036"/>
      <c r="BPT81" s="1036"/>
      <c r="BPU81" s="1036"/>
      <c r="BPV81" s="1036"/>
      <c r="BPW81" s="1036"/>
      <c r="BPX81" s="1036"/>
      <c r="BPY81" s="989"/>
      <c r="BPZ81" s="1036"/>
      <c r="BQA81" s="1036"/>
      <c r="BQB81" s="1036"/>
      <c r="BQC81" s="1036"/>
      <c r="BQD81" s="1036"/>
      <c r="BQE81" s="1036"/>
      <c r="BQF81" s="1036"/>
      <c r="BQG81" s="1036"/>
      <c r="BQH81" s="1036"/>
      <c r="BQI81" s="1036"/>
      <c r="BQJ81" s="1036"/>
      <c r="BQK81" s="1036"/>
      <c r="BQL81" s="1036"/>
      <c r="BQM81" s="1036"/>
      <c r="BQN81" s="1036"/>
      <c r="BQO81" s="989"/>
      <c r="BQP81" s="1036"/>
      <c r="BQQ81" s="1036"/>
      <c r="BQR81" s="1036"/>
      <c r="BQS81" s="1036"/>
      <c r="BQT81" s="1036"/>
      <c r="BQU81" s="1036"/>
      <c r="BQV81" s="1036"/>
      <c r="BQW81" s="1036"/>
      <c r="BQX81" s="1036"/>
      <c r="BQY81" s="1036"/>
      <c r="BQZ81" s="1036"/>
      <c r="BRA81" s="1036"/>
      <c r="BRB81" s="1036"/>
      <c r="BRC81" s="1036"/>
      <c r="BRD81" s="1036"/>
      <c r="BRE81" s="989"/>
      <c r="BRF81" s="1036"/>
      <c r="BRG81" s="1036"/>
      <c r="BRH81" s="1036"/>
      <c r="BRI81" s="1036"/>
      <c r="BRJ81" s="1036"/>
      <c r="BRK81" s="1036"/>
      <c r="BRL81" s="1036"/>
      <c r="BRM81" s="1036"/>
      <c r="BRN81" s="1036"/>
      <c r="BRO81" s="1036"/>
      <c r="BRP81" s="1036"/>
      <c r="BRQ81" s="1036"/>
      <c r="BRR81" s="1036"/>
      <c r="BRS81" s="1036"/>
      <c r="BRT81" s="1036"/>
      <c r="BRU81" s="989"/>
      <c r="BRV81" s="1036"/>
      <c r="BRW81" s="1036"/>
      <c r="BRX81" s="1036"/>
      <c r="BRY81" s="1036"/>
      <c r="BRZ81" s="1036"/>
      <c r="BSA81" s="1036"/>
      <c r="BSB81" s="1036"/>
      <c r="BSC81" s="1036"/>
      <c r="BSD81" s="1036"/>
      <c r="BSE81" s="1036"/>
      <c r="BSF81" s="1036"/>
      <c r="BSG81" s="1036"/>
      <c r="BSH81" s="1036"/>
      <c r="BSI81" s="1036"/>
      <c r="BSJ81" s="1036"/>
      <c r="BSK81" s="989"/>
      <c r="BSL81" s="1036"/>
      <c r="BSM81" s="1036"/>
      <c r="BSN81" s="1036"/>
      <c r="BSO81" s="1036"/>
      <c r="BSP81" s="1036"/>
      <c r="BSQ81" s="1036"/>
      <c r="BSR81" s="1036"/>
      <c r="BSS81" s="1036"/>
      <c r="BST81" s="1036"/>
      <c r="BSU81" s="1036"/>
      <c r="BSV81" s="1036"/>
      <c r="BSW81" s="1036"/>
      <c r="BSX81" s="1036"/>
      <c r="BSY81" s="1036"/>
      <c r="BSZ81" s="1036"/>
      <c r="BTA81" s="989"/>
      <c r="BTB81" s="1036"/>
      <c r="BTC81" s="1036"/>
      <c r="BTD81" s="1036"/>
      <c r="BTE81" s="1036"/>
      <c r="BTF81" s="1036"/>
      <c r="BTG81" s="1036"/>
      <c r="BTH81" s="1036"/>
      <c r="BTI81" s="1036"/>
      <c r="BTJ81" s="1036"/>
      <c r="BTK81" s="1036"/>
      <c r="BTL81" s="1036"/>
      <c r="BTM81" s="1036"/>
      <c r="BTN81" s="1036"/>
      <c r="BTO81" s="1036"/>
      <c r="BTP81" s="1036"/>
      <c r="BTQ81" s="989"/>
      <c r="BTR81" s="1036"/>
      <c r="BTS81" s="1036"/>
      <c r="BTT81" s="1036"/>
      <c r="BTU81" s="1036"/>
      <c r="BTV81" s="1036"/>
      <c r="BTW81" s="1036"/>
      <c r="BTX81" s="1036"/>
      <c r="BTY81" s="1036"/>
      <c r="BTZ81" s="1036"/>
      <c r="BUA81" s="1036"/>
      <c r="BUB81" s="1036"/>
      <c r="BUC81" s="1036"/>
      <c r="BUD81" s="1036"/>
      <c r="BUE81" s="1036"/>
      <c r="BUF81" s="1036"/>
      <c r="BUG81" s="989"/>
      <c r="BUH81" s="1036"/>
      <c r="BUI81" s="1036"/>
      <c r="BUJ81" s="1036"/>
      <c r="BUK81" s="1036"/>
      <c r="BUL81" s="1036"/>
      <c r="BUM81" s="1036"/>
      <c r="BUN81" s="1036"/>
      <c r="BUO81" s="1036"/>
      <c r="BUP81" s="1036"/>
      <c r="BUQ81" s="1036"/>
      <c r="BUR81" s="1036"/>
      <c r="BUS81" s="1036"/>
      <c r="BUT81" s="1036"/>
      <c r="BUU81" s="1036"/>
      <c r="BUV81" s="1036"/>
      <c r="BUW81" s="989"/>
      <c r="BUX81" s="1036"/>
      <c r="BUY81" s="1036"/>
      <c r="BUZ81" s="1036"/>
      <c r="BVA81" s="1036"/>
      <c r="BVB81" s="1036"/>
      <c r="BVC81" s="1036"/>
      <c r="BVD81" s="1036"/>
      <c r="BVE81" s="1036"/>
      <c r="BVF81" s="1036"/>
      <c r="BVG81" s="1036"/>
      <c r="BVH81" s="1036"/>
      <c r="BVI81" s="1036"/>
      <c r="BVJ81" s="1036"/>
      <c r="BVK81" s="1036"/>
      <c r="BVL81" s="1036"/>
      <c r="BVM81" s="989"/>
      <c r="BVN81" s="1036"/>
      <c r="BVO81" s="1036"/>
      <c r="BVP81" s="1036"/>
      <c r="BVQ81" s="1036"/>
      <c r="BVR81" s="1036"/>
      <c r="BVS81" s="1036"/>
      <c r="BVT81" s="1036"/>
      <c r="BVU81" s="1036"/>
      <c r="BVV81" s="1036"/>
      <c r="BVW81" s="1036"/>
      <c r="BVX81" s="1036"/>
      <c r="BVY81" s="1036"/>
      <c r="BVZ81" s="1036"/>
      <c r="BWA81" s="1036"/>
      <c r="BWB81" s="1036"/>
      <c r="BWC81" s="989"/>
      <c r="BWD81" s="1036"/>
      <c r="BWE81" s="1036"/>
      <c r="BWF81" s="1036"/>
      <c r="BWG81" s="1036"/>
      <c r="BWH81" s="1036"/>
      <c r="BWI81" s="1036"/>
      <c r="BWJ81" s="1036"/>
      <c r="BWK81" s="1036"/>
      <c r="BWL81" s="1036"/>
      <c r="BWM81" s="1036"/>
      <c r="BWN81" s="1036"/>
      <c r="BWO81" s="1036"/>
      <c r="BWP81" s="1036"/>
      <c r="BWQ81" s="1036"/>
      <c r="BWR81" s="1036"/>
      <c r="BWS81" s="989"/>
      <c r="BWT81" s="1036"/>
      <c r="BWU81" s="1036"/>
      <c r="BWV81" s="1036"/>
      <c r="BWW81" s="1036"/>
      <c r="BWX81" s="1036"/>
      <c r="BWY81" s="1036"/>
      <c r="BWZ81" s="1036"/>
      <c r="BXA81" s="1036"/>
      <c r="BXB81" s="1036"/>
      <c r="BXC81" s="1036"/>
      <c r="BXD81" s="1036"/>
      <c r="BXE81" s="1036"/>
      <c r="BXF81" s="1036"/>
      <c r="BXG81" s="1036"/>
      <c r="BXH81" s="1036"/>
      <c r="BXI81" s="989"/>
      <c r="BXJ81" s="1036"/>
      <c r="BXK81" s="1036"/>
      <c r="BXL81" s="1036"/>
      <c r="BXM81" s="1036"/>
      <c r="BXN81" s="1036"/>
      <c r="BXO81" s="1036"/>
      <c r="BXP81" s="1036"/>
      <c r="BXQ81" s="1036"/>
      <c r="BXR81" s="1036"/>
      <c r="BXS81" s="1036"/>
      <c r="BXT81" s="1036"/>
      <c r="BXU81" s="1036"/>
      <c r="BXV81" s="1036"/>
      <c r="BXW81" s="1036"/>
      <c r="BXX81" s="1036"/>
      <c r="BXY81" s="989"/>
      <c r="BXZ81" s="1036"/>
      <c r="BYA81" s="1036"/>
      <c r="BYB81" s="1036"/>
      <c r="BYC81" s="1036"/>
      <c r="BYD81" s="1036"/>
      <c r="BYE81" s="1036"/>
      <c r="BYF81" s="1036"/>
      <c r="BYG81" s="1036"/>
      <c r="BYH81" s="1036"/>
      <c r="BYI81" s="1036"/>
      <c r="BYJ81" s="1036"/>
      <c r="BYK81" s="1036"/>
      <c r="BYL81" s="1036"/>
      <c r="BYM81" s="1036"/>
      <c r="BYN81" s="1036"/>
      <c r="BYO81" s="989"/>
      <c r="BYP81" s="1036"/>
      <c r="BYQ81" s="1036"/>
      <c r="BYR81" s="1036"/>
      <c r="BYS81" s="1036"/>
      <c r="BYT81" s="1036"/>
      <c r="BYU81" s="1036"/>
      <c r="BYV81" s="1036"/>
      <c r="BYW81" s="1036"/>
      <c r="BYX81" s="1036"/>
      <c r="BYY81" s="1036"/>
      <c r="BYZ81" s="1036"/>
      <c r="BZA81" s="1036"/>
      <c r="BZB81" s="1036"/>
      <c r="BZC81" s="1036"/>
      <c r="BZD81" s="1036"/>
      <c r="BZE81" s="989"/>
      <c r="BZF81" s="1036"/>
      <c r="BZG81" s="1036"/>
      <c r="BZH81" s="1036"/>
      <c r="BZI81" s="1036"/>
      <c r="BZJ81" s="1036"/>
      <c r="BZK81" s="1036"/>
      <c r="BZL81" s="1036"/>
      <c r="BZM81" s="1036"/>
      <c r="BZN81" s="1036"/>
      <c r="BZO81" s="1036"/>
      <c r="BZP81" s="1036"/>
      <c r="BZQ81" s="1036"/>
      <c r="BZR81" s="1036"/>
      <c r="BZS81" s="1036"/>
      <c r="BZT81" s="1036"/>
      <c r="BZU81" s="989"/>
      <c r="BZV81" s="1036"/>
      <c r="BZW81" s="1036"/>
      <c r="BZX81" s="1036"/>
      <c r="BZY81" s="1036"/>
      <c r="BZZ81" s="1036"/>
      <c r="CAA81" s="1036"/>
      <c r="CAB81" s="1036"/>
      <c r="CAC81" s="1036"/>
      <c r="CAD81" s="1036"/>
      <c r="CAE81" s="1036"/>
      <c r="CAF81" s="1036"/>
      <c r="CAG81" s="1036"/>
      <c r="CAH81" s="1036"/>
      <c r="CAI81" s="1036"/>
      <c r="CAJ81" s="1036"/>
      <c r="CAK81" s="989"/>
      <c r="CAL81" s="1036"/>
      <c r="CAM81" s="1036"/>
      <c r="CAN81" s="1036"/>
      <c r="CAO81" s="1036"/>
      <c r="CAP81" s="1036"/>
      <c r="CAQ81" s="1036"/>
      <c r="CAR81" s="1036"/>
      <c r="CAS81" s="1036"/>
      <c r="CAT81" s="1036"/>
      <c r="CAU81" s="1036"/>
      <c r="CAV81" s="1036"/>
      <c r="CAW81" s="1036"/>
      <c r="CAX81" s="1036"/>
      <c r="CAY81" s="1036"/>
      <c r="CAZ81" s="1036"/>
      <c r="CBA81" s="989"/>
      <c r="CBB81" s="1036"/>
      <c r="CBC81" s="1036"/>
      <c r="CBD81" s="1036"/>
      <c r="CBE81" s="1036"/>
      <c r="CBF81" s="1036"/>
      <c r="CBG81" s="1036"/>
      <c r="CBH81" s="1036"/>
      <c r="CBI81" s="1036"/>
      <c r="CBJ81" s="1036"/>
      <c r="CBK81" s="1036"/>
      <c r="CBL81" s="1036"/>
      <c r="CBM81" s="1036"/>
      <c r="CBN81" s="1036"/>
      <c r="CBO81" s="1036"/>
      <c r="CBP81" s="1036"/>
      <c r="CBQ81" s="989"/>
      <c r="CBR81" s="1036"/>
      <c r="CBS81" s="1036"/>
      <c r="CBT81" s="1036"/>
      <c r="CBU81" s="1036"/>
      <c r="CBV81" s="1036"/>
      <c r="CBW81" s="1036"/>
      <c r="CBX81" s="1036"/>
      <c r="CBY81" s="1036"/>
      <c r="CBZ81" s="1036"/>
      <c r="CCA81" s="1036"/>
      <c r="CCB81" s="1036"/>
      <c r="CCC81" s="1036"/>
      <c r="CCD81" s="1036"/>
      <c r="CCE81" s="1036"/>
      <c r="CCF81" s="1036"/>
      <c r="CCG81" s="989"/>
      <c r="CCH81" s="1036"/>
      <c r="CCI81" s="1036"/>
      <c r="CCJ81" s="1036"/>
      <c r="CCK81" s="1036"/>
      <c r="CCL81" s="1036"/>
      <c r="CCM81" s="1036"/>
      <c r="CCN81" s="1036"/>
      <c r="CCO81" s="1036"/>
      <c r="CCP81" s="1036"/>
      <c r="CCQ81" s="1036"/>
      <c r="CCR81" s="1036"/>
      <c r="CCS81" s="1036"/>
      <c r="CCT81" s="1036"/>
      <c r="CCU81" s="1036"/>
      <c r="CCV81" s="1036"/>
      <c r="CCW81" s="989"/>
      <c r="CCX81" s="1036"/>
      <c r="CCY81" s="1036"/>
      <c r="CCZ81" s="1036"/>
      <c r="CDA81" s="1036"/>
      <c r="CDB81" s="1036"/>
      <c r="CDC81" s="1036"/>
      <c r="CDD81" s="1036"/>
      <c r="CDE81" s="1036"/>
      <c r="CDF81" s="1036"/>
      <c r="CDG81" s="1036"/>
      <c r="CDH81" s="1036"/>
      <c r="CDI81" s="1036"/>
      <c r="CDJ81" s="1036"/>
      <c r="CDK81" s="1036"/>
      <c r="CDL81" s="1036"/>
      <c r="CDM81" s="989"/>
      <c r="CDN81" s="1036"/>
      <c r="CDO81" s="1036"/>
      <c r="CDP81" s="1036"/>
      <c r="CDQ81" s="1036"/>
      <c r="CDR81" s="1036"/>
      <c r="CDS81" s="1036"/>
      <c r="CDT81" s="1036"/>
      <c r="CDU81" s="1036"/>
      <c r="CDV81" s="1036"/>
      <c r="CDW81" s="1036"/>
      <c r="CDX81" s="1036"/>
      <c r="CDY81" s="1036"/>
      <c r="CDZ81" s="1036"/>
      <c r="CEA81" s="1036"/>
      <c r="CEB81" s="1036"/>
      <c r="CEC81" s="989"/>
      <c r="CED81" s="1036"/>
      <c r="CEE81" s="1036"/>
      <c r="CEF81" s="1036"/>
      <c r="CEG81" s="1036"/>
      <c r="CEH81" s="1036"/>
      <c r="CEI81" s="1036"/>
      <c r="CEJ81" s="1036"/>
      <c r="CEK81" s="1036"/>
      <c r="CEL81" s="1036"/>
      <c r="CEM81" s="1036"/>
      <c r="CEN81" s="1036"/>
      <c r="CEO81" s="1036"/>
      <c r="CEP81" s="1036"/>
      <c r="CEQ81" s="1036"/>
      <c r="CER81" s="1036"/>
      <c r="CES81" s="989"/>
      <c r="CET81" s="1036"/>
      <c r="CEU81" s="1036"/>
      <c r="CEV81" s="1036"/>
      <c r="CEW81" s="1036"/>
      <c r="CEX81" s="1036"/>
      <c r="CEY81" s="1036"/>
      <c r="CEZ81" s="1036"/>
      <c r="CFA81" s="1036"/>
      <c r="CFB81" s="1036"/>
      <c r="CFC81" s="1036"/>
      <c r="CFD81" s="1036"/>
      <c r="CFE81" s="1036"/>
      <c r="CFF81" s="1036"/>
      <c r="CFG81" s="1036"/>
      <c r="CFH81" s="1036"/>
      <c r="CFI81" s="989"/>
      <c r="CFJ81" s="1036"/>
      <c r="CFK81" s="1036"/>
      <c r="CFL81" s="1036"/>
      <c r="CFM81" s="1036"/>
      <c r="CFN81" s="1036"/>
      <c r="CFO81" s="1036"/>
      <c r="CFP81" s="1036"/>
      <c r="CFQ81" s="1036"/>
      <c r="CFR81" s="1036"/>
      <c r="CFS81" s="1036"/>
      <c r="CFT81" s="1036"/>
      <c r="CFU81" s="1036"/>
      <c r="CFV81" s="1036"/>
      <c r="CFW81" s="1036"/>
      <c r="CFX81" s="1036"/>
      <c r="CFY81" s="989"/>
      <c r="CFZ81" s="1036"/>
      <c r="CGA81" s="1036"/>
      <c r="CGB81" s="1036"/>
      <c r="CGC81" s="1036"/>
      <c r="CGD81" s="1036"/>
      <c r="CGE81" s="1036"/>
      <c r="CGF81" s="1036"/>
      <c r="CGG81" s="1036"/>
      <c r="CGH81" s="1036"/>
      <c r="CGI81" s="1036"/>
      <c r="CGJ81" s="1036"/>
      <c r="CGK81" s="1036"/>
      <c r="CGL81" s="1036"/>
      <c r="CGM81" s="1036"/>
      <c r="CGN81" s="1036"/>
      <c r="CGO81" s="989"/>
      <c r="CGP81" s="1036"/>
      <c r="CGQ81" s="1036"/>
      <c r="CGR81" s="1036"/>
      <c r="CGS81" s="1036"/>
      <c r="CGT81" s="1036"/>
      <c r="CGU81" s="1036"/>
      <c r="CGV81" s="1036"/>
      <c r="CGW81" s="1036"/>
      <c r="CGX81" s="1036"/>
      <c r="CGY81" s="1036"/>
      <c r="CGZ81" s="1036"/>
      <c r="CHA81" s="1036"/>
      <c r="CHB81" s="1036"/>
      <c r="CHC81" s="1036"/>
      <c r="CHD81" s="1036"/>
      <c r="CHE81" s="989"/>
      <c r="CHF81" s="1036"/>
      <c r="CHG81" s="1036"/>
      <c r="CHH81" s="1036"/>
      <c r="CHI81" s="1036"/>
      <c r="CHJ81" s="1036"/>
      <c r="CHK81" s="1036"/>
      <c r="CHL81" s="1036"/>
      <c r="CHM81" s="1036"/>
      <c r="CHN81" s="1036"/>
      <c r="CHO81" s="1036"/>
      <c r="CHP81" s="1036"/>
      <c r="CHQ81" s="1036"/>
      <c r="CHR81" s="1036"/>
      <c r="CHS81" s="1036"/>
      <c r="CHT81" s="1036"/>
      <c r="CHU81" s="989"/>
      <c r="CHV81" s="1036"/>
      <c r="CHW81" s="1036"/>
      <c r="CHX81" s="1036"/>
      <c r="CHY81" s="1036"/>
      <c r="CHZ81" s="1036"/>
      <c r="CIA81" s="1036"/>
      <c r="CIB81" s="1036"/>
      <c r="CIC81" s="1036"/>
      <c r="CID81" s="1036"/>
      <c r="CIE81" s="1036"/>
      <c r="CIF81" s="1036"/>
      <c r="CIG81" s="1036"/>
      <c r="CIH81" s="1036"/>
      <c r="CII81" s="1036"/>
      <c r="CIJ81" s="1036"/>
      <c r="CIK81" s="989"/>
      <c r="CIL81" s="1036"/>
      <c r="CIM81" s="1036"/>
      <c r="CIN81" s="1036"/>
      <c r="CIO81" s="1036"/>
      <c r="CIP81" s="1036"/>
      <c r="CIQ81" s="1036"/>
      <c r="CIR81" s="1036"/>
      <c r="CIS81" s="1036"/>
      <c r="CIT81" s="1036"/>
      <c r="CIU81" s="1036"/>
      <c r="CIV81" s="1036"/>
      <c r="CIW81" s="1036"/>
      <c r="CIX81" s="1036"/>
      <c r="CIY81" s="1036"/>
      <c r="CIZ81" s="1036"/>
      <c r="CJA81" s="989"/>
      <c r="CJB81" s="1036"/>
      <c r="CJC81" s="1036"/>
      <c r="CJD81" s="1036"/>
      <c r="CJE81" s="1036"/>
      <c r="CJF81" s="1036"/>
      <c r="CJG81" s="1036"/>
      <c r="CJH81" s="1036"/>
      <c r="CJI81" s="1036"/>
      <c r="CJJ81" s="1036"/>
      <c r="CJK81" s="1036"/>
      <c r="CJL81" s="1036"/>
      <c r="CJM81" s="1036"/>
      <c r="CJN81" s="1036"/>
      <c r="CJO81" s="1036"/>
      <c r="CJP81" s="1036"/>
      <c r="CJQ81" s="989"/>
      <c r="CJR81" s="1036"/>
      <c r="CJS81" s="1036"/>
      <c r="CJT81" s="1036"/>
      <c r="CJU81" s="1036"/>
      <c r="CJV81" s="1036"/>
      <c r="CJW81" s="1036"/>
      <c r="CJX81" s="1036"/>
      <c r="CJY81" s="1036"/>
      <c r="CJZ81" s="1036"/>
      <c r="CKA81" s="1036"/>
      <c r="CKB81" s="1036"/>
      <c r="CKC81" s="1036"/>
      <c r="CKD81" s="1036"/>
      <c r="CKE81" s="1036"/>
      <c r="CKF81" s="1036"/>
      <c r="CKG81" s="989"/>
      <c r="CKH81" s="1036"/>
      <c r="CKI81" s="1036"/>
      <c r="CKJ81" s="1036"/>
      <c r="CKK81" s="1036"/>
      <c r="CKL81" s="1036"/>
      <c r="CKM81" s="1036"/>
      <c r="CKN81" s="1036"/>
      <c r="CKO81" s="1036"/>
      <c r="CKP81" s="1036"/>
      <c r="CKQ81" s="1036"/>
      <c r="CKR81" s="1036"/>
      <c r="CKS81" s="1036"/>
      <c r="CKT81" s="1036"/>
      <c r="CKU81" s="1036"/>
      <c r="CKV81" s="1036"/>
      <c r="CKW81" s="989"/>
      <c r="CKX81" s="1036"/>
      <c r="CKY81" s="1036"/>
      <c r="CKZ81" s="1036"/>
      <c r="CLA81" s="1036"/>
      <c r="CLB81" s="1036"/>
      <c r="CLC81" s="1036"/>
      <c r="CLD81" s="1036"/>
      <c r="CLE81" s="1036"/>
      <c r="CLF81" s="1036"/>
      <c r="CLG81" s="1036"/>
      <c r="CLH81" s="1036"/>
      <c r="CLI81" s="1036"/>
      <c r="CLJ81" s="1036"/>
      <c r="CLK81" s="1036"/>
      <c r="CLL81" s="1036"/>
      <c r="CLM81" s="989"/>
      <c r="CLN81" s="1036"/>
      <c r="CLO81" s="1036"/>
      <c r="CLP81" s="1036"/>
      <c r="CLQ81" s="1036"/>
      <c r="CLR81" s="1036"/>
      <c r="CLS81" s="1036"/>
      <c r="CLT81" s="1036"/>
      <c r="CLU81" s="1036"/>
      <c r="CLV81" s="1036"/>
      <c r="CLW81" s="1036"/>
      <c r="CLX81" s="1036"/>
      <c r="CLY81" s="1036"/>
      <c r="CLZ81" s="1036"/>
      <c r="CMA81" s="1036"/>
      <c r="CMB81" s="1036"/>
      <c r="CMC81" s="989"/>
      <c r="CMD81" s="1036"/>
      <c r="CME81" s="1036"/>
      <c r="CMF81" s="1036"/>
      <c r="CMG81" s="1036"/>
      <c r="CMH81" s="1036"/>
      <c r="CMI81" s="1036"/>
      <c r="CMJ81" s="1036"/>
      <c r="CMK81" s="1036"/>
      <c r="CML81" s="1036"/>
      <c r="CMM81" s="1036"/>
      <c r="CMN81" s="1036"/>
      <c r="CMO81" s="1036"/>
      <c r="CMP81" s="1036"/>
      <c r="CMQ81" s="1036"/>
      <c r="CMR81" s="1036"/>
      <c r="CMS81" s="989"/>
      <c r="CMT81" s="1036"/>
      <c r="CMU81" s="1036"/>
      <c r="CMV81" s="1036"/>
      <c r="CMW81" s="1036"/>
      <c r="CMX81" s="1036"/>
      <c r="CMY81" s="1036"/>
      <c r="CMZ81" s="1036"/>
      <c r="CNA81" s="1036"/>
      <c r="CNB81" s="1036"/>
      <c r="CNC81" s="1036"/>
      <c r="CND81" s="1036"/>
      <c r="CNE81" s="1036"/>
      <c r="CNF81" s="1036"/>
      <c r="CNG81" s="1036"/>
      <c r="CNH81" s="1036"/>
      <c r="CNI81" s="989"/>
      <c r="CNJ81" s="1036"/>
      <c r="CNK81" s="1036"/>
      <c r="CNL81" s="1036"/>
      <c r="CNM81" s="1036"/>
      <c r="CNN81" s="1036"/>
      <c r="CNO81" s="1036"/>
      <c r="CNP81" s="1036"/>
      <c r="CNQ81" s="1036"/>
      <c r="CNR81" s="1036"/>
      <c r="CNS81" s="1036"/>
      <c r="CNT81" s="1036"/>
      <c r="CNU81" s="1036"/>
      <c r="CNV81" s="1036"/>
      <c r="CNW81" s="1036"/>
      <c r="CNX81" s="1036"/>
      <c r="CNY81" s="989"/>
      <c r="CNZ81" s="1036"/>
      <c r="COA81" s="1036"/>
      <c r="COB81" s="1036"/>
      <c r="COC81" s="1036"/>
      <c r="COD81" s="1036"/>
      <c r="COE81" s="1036"/>
      <c r="COF81" s="1036"/>
      <c r="COG81" s="1036"/>
      <c r="COH81" s="1036"/>
      <c r="COI81" s="1036"/>
      <c r="COJ81" s="1036"/>
      <c r="COK81" s="1036"/>
      <c r="COL81" s="1036"/>
      <c r="COM81" s="1036"/>
      <c r="CON81" s="1036"/>
      <c r="COO81" s="989"/>
      <c r="COP81" s="1036"/>
      <c r="COQ81" s="1036"/>
      <c r="COR81" s="1036"/>
      <c r="COS81" s="1036"/>
      <c r="COT81" s="1036"/>
      <c r="COU81" s="1036"/>
      <c r="COV81" s="1036"/>
      <c r="COW81" s="1036"/>
      <c r="COX81" s="1036"/>
      <c r="COY81" s="1036"/>
      <c r="COZ81" s="1036"/>
      <c r="CPA81" s="1036"/>
      <c r="CPB81" s="1036"/>
      <c r="CPC81" s="1036"/>
      <c r="CPD81" s="1036"/>
      <c r="CPE81" s="989"/>
      <c r="CPF81" s="1036"/>
      <c r="CPG81" s="1036"/>
      <c r="CPH81" s="1036"/>
      <c r="CPI81" s="1036"/>
      <c r="CPJ81" s="1036"/>
      <c r="CPK81" s="1036"/>
      <c r="CPL81" s="1036"/>
      <c r="CPM81" s="1036"/>
      <c r="CPN81" s="1036"/>
      <c r="CPO81" s="1036"/>
      <c r="CPP81" s="1036"/>
      <c r="CPQ81" s="1036"/>
      <c r="CPR81" s="1036"/>
      <c r="CPS81" s="1036"/>
      <c r="CPT81" s="1036"/>
      <c r="CPU81" s="989"/>
      <c r="CPV81" s="1036"/>
      <c r="CPW81" s="1036"/>
      <c r="CPX81" s="1036"/>
      <c r="CPY81" s="1036"/>
      <c r="CPZ81" s="1036"/>
      <c r="CQA81" s="1036"/>
      <c r="CQB81" s="1036"/>
      <c r="CQC81" s="1036"/>
      <c r="CQD81" s="1036"/>
      <c r="CQE81" s="1036"/>
      <c r="CQF81" s="1036"/>
      <c r="CQG81" s="1036"/>
      <c r="CQH81" s="1036"/>
      <c r="CQI81" s="1036"/>
      <c r="CQJ81" s="1036"/>
      <c r="CQK81" s="989"/>
      <c r="CQL81" s="1036"/>
      <c r="CQM81" s="1036"/>
      <c r="CQN81" s="1036"/>
      <c r="CQO81" s="1036"/>
      <c r="CQP81" s="1036"/>
      <c r="CQQ81" s="1036"/>
      <c r="CQR81" s="1036"/>
      <c r="CQS81" s="1036"/>
      <c r="CQT81" s="1036"/>
      <c r="CQU81" s="1036"/>
      <c r="CQV81" s="1036"/>
      <c r="CQW81" s="1036"/>
      <c r="CQX81" s="1036"/>
      <c r="CQY81" s="1036"/>
      <c r="CQZ81" s="1036"/>
      <c r="CRA81" s="989"/>
      <c r="CRB81" s="1036"/>
      <c r="CRC81" s="1036"/>
      <c r="CRD81" s="1036"/>
      <c r="CRE81" s="1036"/>
      <c r="CRF81" s="1036"/>
      <c r="CRG81" s="1036"/>
      <c r="CRH81" s="1036"/>
      <c r="CRI81" s="1036"/>
      <c r="CRJ81" s="1036"/>
      <c r="CRK81" s="1036"/>
      <c r="CRL81" s="1036"/>
      <c r="CRM81" s="1036"/>
      <c r="CRN81" s="1036"/>
      <c r="CRO81" s="1036"/>
      <c r="CRP81" s="1036"/>
      <c r="CRQ81" s="989"/>
      <c r="CRR81" s="1036"/>
      <c r="CRS81" s="1036"/>
      <c r="CRT81" s="1036"/>
      <c r="CRU81" s="1036"/>
      <c r="CRV81" s="1036"/>
      <c r="CRW81" s="1036"/>
      <c r="CRX81" s="1036"/>
      <c r="CRY81" s="1036"/>
      <c r="CRZ81" s="1036"/>
      <c r="CSA81" s="1036"/>
      <c r="CSB81" s="1036"/>
      <c r="CSC81" s="1036"/>
      <c r="CSD81" s="1036"/>
      <c r="CSE81" s="1036"/>
      <c r="CSF81" s="1036"/>
      <c r="CSG81" s="989"/>
      <c r="CSH81" s="1036"/>
      <c r="CSI81" s="1036"/>
      <c r="CSJ81" s="1036"/>
      <c r="CSK81" s="1036"/>
      <c r="CSL81" s="1036"/>
      <c r="CSM81" s="1036"/>
      <c r="CSN81" s="1036"/>
      <c r="CSO81" s="1036"/>
      <c r="CSP81" s="1036"/>
      <c r="CSQ81" s="1036"/>
      <c r="CSR81" s="1036"/>
      <c r="CSS81" s="1036"/>
      <c r="CST81" s="1036"/>
      <c r="CSU81" s="1036"/>
      <c r="CSV81" s="1036"/>
      <c r="CSW81" s="989"/>
      <c r="CSX81" s="1036"/>
      <c r="CSY81" s="1036"/>
      <c r="CSZ81" s="1036"/>
      <c r="CTA81" s="1036"/>
      <c r="CTB81" s="1036"/>
      <c r="CTC81" s="1036"/>
      <c r="CTD81" s="1036"/>
      <c r="CTE81" s="1036"/>
      <c r="CTF81" s="1036"/>
      <c r="CTG81" s="1036"/>
      <c r="CTH81" s="1036"/>
      <c r="CTI81" s="1036"/>
      <c r="CTJ81" s="1036"/>
      <c r="CTK81" s="1036"/>
      <c r="CTL81" s="1036"/>
      <c r="CTM81" s="989"/>
      <c r="CTN81" s="1036"/>
      <c r="CTO81" s="1036"/>
      <c r="CTP81" s="1036"/>
      <c r="CTQ81" s="1036"/>
      <c r="CTR81" s="1036"/>
      <c r="CTS81" s="1036"/>
      <c r="CTT81" s="1036"/>
      <c r="CTU81" s="1036"/>
      <c r="CTV81" s="1036"/>
      <c r="CTW81" s="1036"/>
      <c r="CTX81" s="1036"/>
      <c r="CTY81" s="1036"/>
      <c r="CTZ81" s="1036"/>
      <c r="CUA81" s="1036"/>
      <c r="CUB81" s="1036"/>
      <c r="CUC81" s="989"/>
      <c r="CUD81" s="1036"/>
      <c r="CUE81" s="1036"/>
      <c r="CUF81" s="1036"/>
      <c r="CUG81" s="1036"/>
      <c r="CUH81" s="1036"/>
      <c r="CUI81" s="1036"/>
      <c r="CUJ81" s="1036"/>
      <c r="CUK81" s="1036"/>
      <c r="CUL81" s="1036"/>
      <c r="CUM81" s="1036"/>
      <c r="CUN81" s="1036"/>
      <c r="CUO81" s="1036"/>
      <c r="CUP81" s="1036"/>
      <c r="CUQ81" s="1036"/>
      <c r="CUR81" s="1036"/>
      <c r="CUS81" s="989"/>
      <c r="CUT81" s="1036"/>
      <c r="CUU81" s="1036"/>
      <c r="CUV81" s="1036"/>
      <c r="CUW81" s="1036"/>
      <c r="CUX81" s="1036"/>
      <c r="CUY81" s="1036"/>
      <c r="CUZ81" s="1036"/>
      <c r="CVA81" s="1036"/>
      <c r="CVB81" s="1036"/>
      <c r="CVC81" s="1036"/>
      <c r="CVD81" s="1036"/>
      <c r="CVE81" s="1036"/>
      <c r="CVF81" s="1036"/>
      <c r="CVG81" s="1036"/>
      <c r="CVH81" s="1036"/>
      <c r="CVI81" s="989"/>
      <c r="CVJ81" s="1036"/>
      <c r="CVK81" s="1036"/>
      <c r="CVL81" s="1036"/>
      <c r="CVM81" s="1036"/>
      <c r="CVN81" s="1036"/>
      <c r="CVO81" s="1036"/>
      <c r="CVP81" s="1036"/>
      <c r="CVQ81" s="1036"/>
      <c r="CVR81" s="1036"/>
      <c r="CVS81" s="1036"/>
      <c r="CVT81" s="1036"/>
      <c r="CVU81" s="1036"/>
      <c r="CVV81" s="1036"/>
      <c r="CVW81" s="1036"/>
      <c r="CVX81" s="1036"/>
      <c r="CVY81" s="989"/>
      <c r="CVZ81" s="1036"/>
      <c r="CWA81" s="1036"/>
      <c r="CWB81" s="1036"/>
      <c r="CWC81" s="1036"/>
      <c r="CWD81" s="1036"/>
      <c r="CWE81" s="1036"/>
      <c r="CWF81" s="1036"/>
      <c r="CWG81" s="1036"/>
      <c r="CWH81" s="1036"/>
      <c r="CWI81" s="1036"/>
      <c r="CWJ81" s="1036"/>
      <c r="CWK81" s="1036"/>
      <c r="CWL81" s="1036"/>
      <c r="CWM81" s="1036"/>
      <c r="CWN81" s="1036"/>
      <c r="CWO81" s="989"/>
      <c r="CWP81" s="1036"/>
      <c r="CWQ81" s="1036"/>
      <c r="CWR81" s="1036"/>
      <c r="CWS81" s="1036"/>
      <c r="CWT81" s="1036"/>
      <c r="CWU81" s="1036"/>
      <c r="CWV81" s="1036"/>
      <c r="CWW81" s="1036"/>
      <c r="CWX81" s="1036"/>
      <c r="CWY81" s="1036"/>
      <c r="CWZ81" s="1036"/>
      <c r="CXA81" s="1036"/>
      <c r="CXB81" s="1036"/>
      <c r="CXC81" s="1036"/>
      <c r="CXD81" s="1036"/>
      <c r="CXE81" s="989"/>
      <c r="CXF81" s="1036"/>
      <c r="CXG81" s="1036"/>
      <c r="CXH81" s="1036"/>
      <c r="CXI81" s="1036"/>
      <c r="CXJ81" s="1036"/>
      <c r="CXK81" s="1036"/>
      <c r="CXL81" s="1036"/>
      <c r="CXM81" s="1036"/>
      <c r="CXN81" s="1036"/>
      <c r="CXO81" s="1036"/>
      <c r="CXP81" s="1036"/>
      <c r="CXQ81" s="1036"/>
      <c r="CXR81" s="1036"/>
      <c r="CXS81" s="1036"/>
      <c r="CXT81" s="1036"/>
      <c r="CXU81" s="989"/>
      <c r="CXV81" s="1036"/>
      <c r="CXW81" s="1036"/>
      <c r="CXX81" s="1036"/>
      <c r="CXY81" s="1036"/>
      <c r="CXZ81" s="1036"/>
      <c r="CYA81" s="1036"/>
      <c r="CYB81" s="1036"/>
      <c r="CYC81" s="1036"/>
      <c r="CYD81" s="1036"/>
      <c r="CYE81" s="1036"/>
      <c r="CYF81" s="1036"/>
      <c r="CYG81" s="1036"/>
      <c r="CYH81" s="1036"/>
      <c r="CYI81" s="1036"/>
      <c r="CYJ81" s="1036"/>
      <c r="CYK81" s="989"/>
      <c r="CYL81" s="1036"/>
      <c r="CYM81" s="1036"/>
      <c r="CYN81" s="1036"/>
      <c r="CYO81" s="1036"/>
      <c r="CYP81" s="1036"/>
      <c r="CYQ81" s="1036"/>
      <c r="CYR81" s="1036"/>
      <c r="CYS81" s="1036"/>
      <c r="CYT81" s="1036"/>
      <c r="CYU81" s="1036"/>
      <c r="CYV81" s="1036"/>
      <c r="CYW81" s="1036"/>
      <c r="CYX81" s="1036"/>
      <c r="CYY81" s="1036"/>
      <c r="CYZ81" s="1036"/>
      <c r="CZA81" s="989"/>
      <c r="CZB81" s="1036"/>
      <c r="CZC81" s="1036"/>
      <c r="CZD81" s="1036"/>
      <c r="CZE81" s="1036"/>
      <c r="CZF81" s="1036"/>
      <c r="CZG81" s="1036"/>
      <c r="CZH81" s="1036"/>
      <c r="CZI81" s="1036"/>
      <c r="CZJ81" s="1036"/>
      <c r="CZK81" s="1036"/>
      <c r="CZL81" s="1036"/>
      <c r="CZM81" s="1036"/>
      <c r="CZN81" s="1036"/>
      <c r="CZO81" s="1036"/>
      <c r="CZP81" s="1036"/>
      <c r="CZQ81" s="989"/>
      <c r="CZR81" s="1036"/>
      <c r="CZS81" s="1036"/>
      <c r="CZT81" s="1036"/>
      <c r="CZU81" s="1036"/>
      <c r="CZV81" s="1036"/>
      <c r="CZW81" s="1036"/>
      <c r="CZX81" s="1036"/>
      <c r="CZY81" s="1036"/>
      <c r="CZZ81" s="1036"/>
      <c r="DAA81" s="1036"/>
      <c r="DAB81" s="1036"/>
      <c r="DAC81" s="1036"/>
      <c r="DAD81" s="1036"/>
      <c r="DAE81" s="1036"/>
      <c r="DAF81" s="1036"/>
      <c r="DAG81" s="989"/>
      <c r="DAH81" s="1036"/>
      <c r="DAI81" s="1036"/>
      <c r="DAJ81" s="1036"/>
      <c r="DAK81" s="1036"/>
      <c r="DAL81" s="1036"/>
      <c r="DAM81" s="1036"/>
      <c r="DAN81" s="1036"/>
      <c r="DAO81" s="1036"/>
      <c r="DAP81" s="1036"/>
      <c r="DAQ81" s="1036"/>
      <c r="DAR81" s="1036"/>
      <c r="DAS81" s="1036"/>
      <c r="DAT81" s="1036"/>
      <c r="DAU81" s="1036"/>
      <c r="DAV81" s="1036"/>
      <c r="DAW81" s="989"/>
      <c r="DAX81" s="1036"/>
      <c r="DAY81" s="1036"/>
      <c r="DAZ81" s="1036"/>
      <c r="DBA81" s="1036"/>
      <c r="DBB81" s="1036"/>
      <c r="DBC81" s="1036"/>
      <c r="DBD81" s="1036"/>
      <c r="DBE81" s="1036"/>
      <c r="DBF81" s="1036"/>
      <c r="DBG81" s="1036"/>
      <c r="DBH81" s="1036"/>
      <c r="DBI81" s="1036"/>
      <c r="DBJ81" s="1036"/>
      <c r="DBK81" s="1036"/>
      <c r="DBL81" s="1036"/>
      <c r="DBM81" s="989"/>
      <c r="DBN81" s="1036"/>
      <c r="DBO81" s="1036"/>
      <c r="DBP81" s="1036"/>
      <c r="DBQ81" s="1036"/>
      <c r="DBR81" s="1036"/>
      <c r="DBS81" s="1036"/>
      <c r="DBT81" s="1036"/>
      <c r="DBU81" s="1036"/>
      <c r="DBV81" s="1036"/>
      <c r="DBW81" s="1036"/>
      <c r="DBX81" s="1036"/>
      <c r="DBY81" s="1036"/>
      <c r="DBZ81" s="1036"/>
      <c r="DCA81" s="1036"/>
      <c r="DCB81" s="1036"/>
      <c r="DCC81" s="989"/>
      <c r="DCD81" s="1036"/>
      <c r="DCE81" s="1036"/>
      <c r="DCF81" s="1036"/>
      <c r="DCG81" s="1036"/>
      <c r="DCH81" s="1036"/>
      <c r="DCI81" s="1036"/>
      <c r="DCJ81" s="1036"/>
      <c r="DCK81" s="1036"/>
      <c r="DCL81" s="1036"/>
      <c r="DCM81" s="1036"/>
      <c r="DCN81" s="1036"/>
      <c r="DCO81" s="1036"/>
      <c r="DCP81" s="1036"/>
      <c r="DCQ81" s="1036"/>
      <c r="DCR81" s="1036"/>
      <c r="DCS81" s="989"/>
      <c r="DCT81" s="1036"/>
      <c r="DCU81" s="1036"/>
      <c r="DCV81" s="1036"/>
      <c r="DCW81" s="1036"/>
      <c r="DCX81" s="1036"/>
      <c r="DCY81" s="1036"/>
      <c r="DCZ81" s="1036"/>
      <c r="DDA81" s="1036"/>
      <c r="DDB81" s="1036"/>
      <c r="DDC81" s="1036"/>
      <c r="DDD81" s="1036"/>
      <c r="DDE81" s="1036"/>
      <c r="DDF81" s="1036"/>
      <c r="DDG81" s="1036"/>
      <c r="DDH81" s="1036"/>
      <c r="DDI81" s="989"/>
      <c r="DDJ81" s="1036"/>
      <c r="DDK81" s="1036"/>
      <c r="DDL81" s="1036"/>
      <c r="DDM81" s="1036"/>
      <c r="DDN81" s="1036"/>
      <c r="DDO81" s="1036"/>
      <c r="DDP81" s="1036"/>
      <c r="DDQ81" s="1036"/>
      <c r="DDR81" s="1036"/>
      <c r="DDS81" s="1036"/>
      <c r="DDT81" s="1036"/>
      <c r="DDU81" s="1036"/>
      <c r="DDV81" s="1036"/>
      <c r="DDW81" s="1036"/>
      <c r="DDX81" s="1036"/>
      <c r="DDY81" s="989"/>
      <c r="DDZ81" s="1036"/>
      <c r="DEA81" s="1036"/>
      <c r="DEB81" s="1036"/>
      <c r="DEC81" s="1036"/>
      <c r="DED81" s="1036"/>
      <c r="DEE81" s="1036"/>
      <c r="DEF81" s="1036"/>
      <c r="DEG81" s="1036"/>
      <c r="DEH81" s="1036"/>
      <c r="DEI81" s="1036"/>
      <c r="DEJ81" s="1036"/>
      <c r="DEK81" s="1036"/>
      <c r="DEL81" s="1036"/>
      <c r="DEM81" s="1036"/>
      <c r="DEN81" s="1036"/>
      <c r="DEO81" s="989"/>
      <c r="DEP81" s="1036"/>
      <c r="DEQ81" s="1036"/>
      <c r="DER81" s="1036"/>
      <c r="DES81" s="1036"/>
      <c r="DET81" s="1036"/>
      <c r="DEU81" s="1036"/>
      <c r="DEV81" s="1036"/>
      <c r="DEW81" s="1036"/>
      <c r="DEX81" s="1036"/>
      <c r="DEY81" s="1036"/>
      <c r="DEZ81" s="1036"/>
      <c r="DFA81" s="1036"/>
      <c r="DFB81" s="1036"/>
      <c r="DFC81" s="1036"/>
      <c r="DFD81" s="1036"/>
      <c r="DFE81" s="989"/>
      <c r="DFF81" s="1036"/>
      <c r="DFG81" s="1036"/>
      <c r="DFH81" s="1036"/>
      <c r="DFI81" s="1036"/>
      <c r="DFJ81" s="1036"/>
      <c r="DFK81" s="1036"/>
      <c r="DFL81" s="1036"/>
      <c r="DFM81" s="1036"/>
      <c r="DFN81" s="1036"/>
      <c r="DFO81" s="1036"/>
      <c r="DFP81" s="1036"/>
      <c r="DFQ81" s="1036"/>
      <c r="DFR81" s="1036"/>
      <c r="DFS81" s="1036"/>
      <c r="DFT81" s="1036"/>
      <c r="DFU81" s="989"/>
      <c r="DFV81" s="1036"/>
      <c r="DFW81" s="1036"/>
      <c r="DFX81" s="1036"/>
      <c r="DFY81" s="1036"/>
      <c r="DFZ81" s="1036"/>
      <c r="DGA81" s="1036"/>
      <c r="DGB81" s="1036"/>
      <c r="DGC81" s="1036"/>
      <c r="DGD81" s="1036"/>
      <c r="DGE81" s="1036"/>
      <c r="DGF81" s="1036"/>
      <c r="DGG81" s="1036"/>
      <c r="DGH81" s="1036"/>
      <c r="DGI81" s="1036"/>
      <c r="DGJ81" s="1036"/>
      <c r="DGK81" s="989"/>
      <c r="DGL81" s="1036"/>
      <c r="DGM81" s="1036"/>
      <c r="DGN81" s="1036"/>
      <c r="DGO81" s="1036"/>
      <c r="DGP81" s="1036"/>
      <c r="DGQ81" s="1036"/>
      <c r="DGR81" s="1036"/>
      <c r="DGS81" s="1036"/>
      <c r="DGT81" s="1036"/>
      <c r="DGU81" s="1036"/>
      <c r="DGV81" s="1036"/>
      <c r="DGW81" s="1036"/>
      <c r="DGX81" s="1036"/>
      <c r="DGY81" s="1036"/>
      <c r="DGZ81" s="1036"/>
      <c r="DHA81" s="989"/>
      <c r="DHB81" s="1036"/>
      <c r="DHC81" s="1036"/>
      <c r="DHD81" s="1036"/>
      <c r="DHE81" s="1036"/>
      <c r="DHF81" s="1036"/>
      <c r="DHG81" s="1036"/>
      <c r="DHH81" s="1036"/>
      <c r="DHI81" s="1036"/>
      <c r="DHJ81" s="1036"/>
      <c r="DHK81" s="1036"/>
      <c r="DHL81" s="1036"/>
      <c r="DHM81" s="1036"/>
      <c r="DHN81" s="1036"/>
      <c r="DHO81" s="1036"/>
      <c r="DHP81" s="1036"/>
      <c r="DHQ81" s="989"/>
      <c r="DHR81" s="1036"/>
      <c r="DHS81" s="1036"/>
      <c r="DHT81" s="1036"/>
      <c r="DHU81" s="1036"/>
      <c r="DHV81" s="1036"/>
      <c r="DHW81" s="1036"/>
      <c r="DHX81" s="1036"/>
      <c r="DHY81" s="1036"/>
      <c r="DHZ81" s="1036"/>
      <c r="DIA81" s="1036"/>
      <c r="DIB81" s="1036"/>
      <c r="DIC81" s="1036"/>
      <c r="DID81" s="1036"/>
      <c r="DIE81" s="1036"/>
      <c r="DIF81" s="1036"/>
      <c r="DIG81" s="989"/>
      <c r="DIH81" s="1036"/>
      <c r="DII81" s="1036"/>
      <c r="DIJ81" s="1036"/>
      <c r="DIK81" s="1036"/>
      <c r="DIL81" s="1036"/>
      <c r="DIM81" s="1036"/>
      <c r="DIN81" s="1036"/>
      <c r="DIO81" s="1036"/>
      <c r="DIP81" s="1036"/>
      <c r="DIQ81" s="1036"/>
      <c r="DIR81" s="1036"/>
      <c r="DIS81" s="1036"/>
      <c r="DIT81" s="1036"/>
      <c r="DIU81" s="1036"/>
      <c r="DIV81" s="1036"/>
      <c r="DIW81" s="989"/>
      <c r="DIX81" s="1036"/>
      <c r="DIY81" s="1036"/>
      <c r="DIZ81" s="1036"/>
      <c r="DJA81" s="1036"/>
      <c r="DJB81" s="1036"/>
      <c r="DJC81" s="1036"/>
      <c r="DJD81" s="1036"/>
      <c r="DJE81" s="1036"/>
      <c r="DJF81" s="1036"/>
      <c r="DJG81" s="1036"/>
      <c r="DJH81" s="1036"/>
      <c r="DJI81" s="1036"/>
      <c r="DJJ81" s="1036"/>
      <c r="DJK81" s="1036"/>
      <c r="DJL81" s="1036"/>
      <c r="DJM81" s="989"/>
      <c r="DJN81" s="1036"/>
      <c r="DJO81" s="1036"/>
      <c r="DJP81" s="1036"/>
      <c r="DJQ81" s="1036"/>
      <c r="DJR81" s="1036"/>
      <c r="DJS81" s="1036"/>
      <c r="DJT81" s="1036"/>
      <c r="DJU81" s="1036"/>
      <c r="DJV81" s="1036"/>
      <c r="DJW81" s="1036"/>
      <c r="DJX81" s="1036"/>
      <c r="DJY81" s="1036"/>
      <c r="DJZ81" s="1036"/>
      <c r="DKA81" s="1036"/>
      <c r="DKB81" s="1036"/>
      <c r="DKC81" s="989"/>
      <c r="DKD81" s="1036"/>
      <c r="DKE81" s="1036"/>
      <c r="DKF81" s="1036"/>
      <c r="DKG81" s="1036"/>
      <c r="DKH81" s="1036"/>
      <c r="DKI81" s="1036"/>
      <c r="DKJ81" s="1036"/>
      <c r="DKK81" s="1036"/>
      <c r="DKL81" s="1036"/>
      <c r="DKM81" s="1036"/>
      <c r="DKN81" s="1036"/>
      <c r="DKO81" s="1036"/>
      <c r="DKP81" s="1036"/>
      <c r="DKQ81" s="1036"/>
      <c r="DKR81" s="1036"/>
      <c r="DKS81" s="989"/>
      <c r="DKT81" s="1036"/>
      <c r="DKU81" s="1036"/>
      <c r="DKV81" s="1036"/>
      <c r="DKW81" s="1036"/>
      <c r="DKX81" s="1036"/>
      <c r="DKY81" s="1036"/>
      <c r="DKZ81" s="1036"/>
      <c r="DLA81" s="1036"/>
      <c r="DLB81" s="1036"/>
      <c r="DLC81" s="1036"/>
      <c r="DLD81" s="1036"/>
      <c r="DLE81" s="1036"/>
      <c r="DLF81" s="1036"/>
      <c r="DLG81" s="1036"/>
      <c r="DLH81" s="1036"/>
      <c r="DLI81" s="989"/>
      <c r="DLJ81" s="1036"/>
      <c r="DLK81" s="1036"/>
      <c r="DLL81" s="1036"/>
      <c r="DLM81" s="1036"/>
      <c r="DLN81" s="1036"/>
      <c r="DLO81" s="1036"/>
      <c r="DLP81" s="1036"/>
      <c r="DLQ81" s="1036"/>
      <c r="DLR81" s="1036"/>
      <c r="DLS81" s="1036"/>
      <c r="DLT81" s="1036"/>
      <c r="DLU81" s="1036"/>
      <c r="DLV81" s="1036"/>
      <c r="DLW81" s="1036"/>
      <c r="DLX81" s="1036"/>
      <c r="DLY81" s="989"/>
      <c r="DLZ81" s="1036"/>
      <c r="DMA81" s="1036"/>
      <c r="DMB81" s="1036"/>
      <c r="DMC81" s="1036"/>
      <c r="DMD81" s="1036"/>
      <c r="DME81" s="1036"/>
      <c r="DMF81" s="1036"/>
      <c r="DMG81" s="1036"/>
      <c r="DMH81" s="1036"/>
      <c r="DMI81" s="1036"/>
      <c r="DMJ81" s="1036"/>
      <c r="DMK81" s="1036"/>
      <c r="DML81" s="1036"/>
      <c r="DMM81" s="1036"/>
      <c r="DMN81" s="1036"/>
      <c r="DMO81" s="989"/>
      <c r="DMP81" s="1036"/>
      <c r="DMQ81" s="1036"/>
      <c r="DMR81" s="1036"/>
      <c r="DMS81" s="1036"/>
      <c r="DMT81" s="1036"/>
      <c r="DMU81" s="1036"/>
      <c r="DMV81" s="1036"/>
      <c r="DMW81" s="1036"/>
      <c r="DMX81" s="1036"/>
      <c r="DMY81" s="1036"/>
      <c r="DMZ81" s="1036"/>
      <c r="DNA81" s="1036"/>
      <c r="DNB81" s="1036"/>
      <c r="DNC81" s="1036"/>
      <c r="DND81" s="1036"/>
      <c r="DNE81" s="989"/>
      <c r="DNF81" s="1036"/>
      <c r="DNG81" s="1036"/>
      <c r="DNH81" s="1036"/>
      <c r="DNI81" s="1036"/>
      <c r="DNJ81" s="1036"/>
      <c r="DNK81" s="1036"/>
      <c r="DNL81" s="1036"/>
      <c r="DNM81" s="1036"/>
      <c r="DNN81" s="1036"/>
      <c r="DNO81" s="1036"/>
      <c r="DNP81" s="1036"/>
      <c r="DNQ81" s="1036"/>
      <c r="DNR81" s="1036"/>
      <c r="DNS81" s="1036"/>
      <c r="DNT81" s="1036"/>
      <c r="DNU81" s="989"/>
      <c r="DNV81" s="1036"/>
      <c r="DNW81" s="1036"/>
      <c r="DNX81" s="1036"/>
      <c r="DNY81" s="1036"/>
      <c r="DNZ81" s="1036"/>
      <c r="DOA81" s="1036"/>
      <c r="DOB81" s="1036"/>
      <c r="DOC81" s="1036"/>
      <c r="DOD81" s="1036"/>
      <c r="DOE81" s="1036"/>
      <c r="DOF81" s="1036"/>
      <c r="DOG81" s="1036"/>
      <c r="DOH81" s="1036"/>
      <c r="DOI81" s="1036"/>
      <c r="DOJ81" s="1036"/>
      <c r="DOK81" s="989"/>
      <c r="DOL81" s="1036"/>
      <c r="DOM81" s="1036"/>
      <c r="DON81" s="1036"/>
      <c r="DOO81" s="1036"/>
      <c r="DOP81" s="1036"/>
      <c r="DOQ81" s="1036"/>
      <c r="DOR81" s="1036"/>
      <c r="DOS81" s="1036"/>
      <c r="DOT81" s="1036"/>
      <c r="DOU81" s="1036"/>
      <c r="DOV81" s="1036"/>
      <c r="DOW81" s="1036"/>
      <c r="DOX81" s="1036"/>
      <c r="DOY81" s="1036"/>
      <c r="DOZ81" s="1036"/>
      <c r="DPA81" s="989"/>
      <c r="DPB81" s="1036"/>
      <c r="DPC81" s="1036"/>
      <c r="DPD81" s="1036"/>
      <c r="DPE81" s="1036"/>
      <c r="DPF81" s="1036"/>
      <c r="DPG81" s="1036"/>
      <c r="DPH81" s="1036"/>
      <c r="DPI81" s="1036"/>
      <c r="DPJ81" s="1036"/>
      <c r="DPK81" s="1036"/>
      <c r="DPL81" s="1036"/>
      <c r="DPM81" s="1036"/>
      <c r="DPN81" s="1036"/>
      <c r="DPO81" s="1036"/>
      <c r="DPP81" s="1036"/>
      <c r="DPQ81" s="989"/>
      <c r="DPR81" s="1036"/>
      <c r="DPS81" s="1036"/>
      <c r="DPT81" s="1036"/>
      <c r="DPU81" s="1036"/>
      <c r="DPV81" s="1036"/>
      <c r="DPW81" s="1036"/>
      <c r="DPX81" s="1036"/>
      <c r="DPY81" s="1036"/>
      <c r="DPZ81" s="1036"/>
      <c r="DQA81" s="1036"/>
      <c r="DQB81" s="1036"/>
      <c r="DQC81" s="1036"/>
      <c r="DQD81" s="1036"/>
      <c r="DQE81" s="1036"/>
      <c r="DQF81" s="1036"/>
      <c r="DQG81" s="989"/>
      <c r="DQH81" s="1036"/>
      <c r="DQI81" s="1036"/>
      <c r="DQJ81" s="1036"/>
      <c r="DQK81" s="1036"/>
      <c r="DQL81" s="1036"/>
      <c r="DQM81" s="1036"/>
      <c r="DQN81" s="1036"/>
      <c r="DQO81" s="1036"/>
      <c r="DQP81" s="1036"/>
      <c r="DQQ81" s="1036"/>
      <c r="DQR81" s="1036"/>
      <c r="DQS81" s="1036"/>
      <c r="DQT81" s="1036"/>
      <c r="DQU81" s="1036"/>
      <c r="DQV81" s="1036"/>
      <c r="DQW81" s="989"/>
      <c r="DQX81" s="1036"/>
      <c r="DQY81" s="1036"/>
      <c r="DQZ81" s="1036"/>
      <c r="DRA81" s="1036"/>
      <c r="DRB81" s="1036"/>
      <c r="DRC81" s="1036"/>
      <c r="DRD81" s="1036"/>
      <c r="DRE81" s="1036"/>
      <c r="DRF81" s="1036"/>
      <c r="DRG81" s="1036"/>
      <c r="DRH81" s="1036"/>
      <c r="DRI81" s="1036"/>
      <c r="DRJ81" s="1036"/>
      <c r="DRK81" s="1036"/>
      <c r="DRL81" s="1036"/>
      <c r="DRM81" s="989"/>
      <c r="DRN81" s="1036"/>
      <c r="DRO81" s="1036"/>
      <c r="DRP81" s="1036"/>
      <c r="DRQ81" s="1036"/>
      <c r="DRR81" s="1036"/>
      <c r="DRS81" s="1036"/>
      <c r="DRT81" s="1036"/>
      <c r="DRU81" s="1036"/>
      <c r="DRV81" s="1036"/>
      <c r="DRW81" s="1036"/>
      <c r="DRX81" s="1036"/>
      <c r="DRY81" s="1036"/>
      <c r="DRZ81" s="1036"/>
      <c r="DSA81" s="1036"/>
      <c r="DSB81" s="1036"/>
      <c r="DSC81" s="989"/>
      <c r="DSD81" s="1036"/>
      <c r="DSE81" s="1036"/>
      <c r="DSF81" s="1036"/>
      <c r="DSG81" s="1036"/>
      <c r="DSH81" s="1036"/>
      <c r="DSI81" s="1036"/>
      <c r="DSJ81" s="1036"/>
      <c r="DSK81" s="1036"/>
      <c r="DSL81" s="1036"/>
      <c r="DSM81" s="1036"/>
      <c r="DSN81" s="1036"/>
      <c r="DSO81" s="1036"/>
      <c r="DSP81" s="1036"/>
      <c r="DSQ81" s="1036"/>
      <c r="DSR81" s="1036"/>
      <c r="DSS81" s="989"/>
      <c r="DST81" s="1036"/>
      <c r="DSU81" s="1036"/>
      <c r="DSV81" s="1036"/>
      <c r="DSW81" s="1036"/>
      <c r="DSX81" s="1036"/>
      <c r="DSY81" s="1036"/>
      <c r="DSZ81" s="1036"/>
      <c r="DTA81" s="1036"/>
      <c r="DTB81" s="1036"/>
      <c r="DTC81" s="1036"/>
      <c r="DTD81" s="1036"/>
      <c r="DTE81" s="1036"/>
      <c r="DTF81" s="1036"/>
      <c r="DTG81" s="1036"/>
      <c r="DTH81" s="1036"/>
      <c r="DTI81" s="989"/>
      <c r="DTJ81" s="1036"/>
      <c r="DTK81" s="1036"/>
      <c r="DTL81" s="1036"/>
      <c r="DTM81" s="1036"/>
      <c r="DTN81" s="1036"/>
      <c r="DTO81" s="1036"/>
      <c r="DTP81" s="1036"/>
      <c r="DTQ81" s="1036"/>
      <c r="DTR81" s="1036"/>
      <c r="DTS81" s="1036"/>
      <c r="DTT81" s="1036"/>
      <c r="DTU81" s="1036"/>
      <c r="DTV81" s="1036"/>
      <c r="DTW81" s="1036"/>
      <c r="DTX81" s="1036"/>
      <c r="DTY81" s="989"/>
      <c r="DTZ81" s="1036"/>
      <c r="DUA81" s="1036"/>
      <c r="DUB81" s="1036"/>
      <c r="DUC81" s="1036"/>
      <c r="DUD81" s="1036"/>
      <c r="DUE81" s="1036"/>
      <c r="DUF81" s="1036"/>
      <c r="DUG81" s="1036"/>
      <c r="DUH81" s="1036"/>
      <c r="DUI81" s="1036"/>
      <c r="DUJ81" s="1036"/>
      <c r="DUK81" s="1036"/>
      <c r="DUL81" s="1036"/>
      <c r="DUM81" s="1036"/>
      <c r="DUN81" s="1036"/>
      <c r="DUO81" s="989"/>
      <c r="DUP81" s="1036"/>
      <c r="DUQ81" s="1036"/>
      <c r="DUR81" s="1036"/>
      <c r="DUS81" s="1036"/>
      <c r="DUT81" s="1036"/>
      <c r="DUU81" s="1036"/>
      <c r="DUV81" s="1036"/>
      <c r="DUW81" s="1036"/>
      <c r="DUX81" s="1036"/>
      <c r="DUY81" s="1036"/>
      <c r="DUZ81" s="1036"/>
      <c r="DVA81" s="1036"/>
      <c r="DVB81" s="1036"/>
      <c r="DVC81" s="1036"/>
      <c r="DVD81" s="1036"/>
      <c r="DVE81" s="989"/>
      <c r="DVF81" s="1036"/>
      <c r="DVG81" s="1036"/>
      <c r="DVH81" s="1036"/>
      <c r="DVI81" s="1036"/>
      <c r="DVJ81" s="1036"/>
      <c r="DVK81" s="1036"/>
      <c r="DVL81" s="1036"/>
      <c r="DVM81" s="1036"/>
      <c r="DVN81" s="1036"/>
      <c r="DVO81" s="1036"/>
      <c r="DVP81" s="1036"/>
      <c r="DVQ81" s="1036"/>
      <c r="DVR81" s="1036"/>
      <c r="DVS81" s="1036"/>
      <c r="DVT81" s="1036"/>
      <c r="DVU81" s="989"/>
      <c r="DVV81" s="1036"/>
      <c r="DVW81" s="1036"/>
      <c r="DVX81" s="1036"/>
      <c r="DVY81" s="1036"/>
      <c r="DVZ81" s="1036"/>
      <c r="DWA81" s="1036"/>
      <c r="DWB81" s="1036"/>
      <c r="DWC81" s="1036"/>
      <c r="DWD81" s="1036"/>
      <c r="DWE81" s="1036"/>
      <c r="DWF81" s="1036"/>
      <c r="DWG81" s="1036"/>
      <c r="DWH81" s="1036"/>
      <c r="DWI81" s="1036"/>
      <c r="DWJ81" s="1036"/>
      <c r="DWK81" s="989"/>
      <c r="DWL81" s="1036"/>
      <c r="DWM81" s="1036"/>
      <c r="DWN81" s="1036"/>
      <c r="DWO81" s="1036"/>
      <c r="DWP81" s="1036"/>
      <c r="DWQ81" s="1036"/>
      <c r="DWR81" s="1036"/>
      <c r="DWS81" s="1036"/>
      <c r="DWT81" s="1036"/>
      <c r="DWU81" s="1036"/>
      <c r="DWV81" s="1036"/>
      <c r="DWW81" s="1036"/>
      <c r="DWX81" s="1036"/>
      <c r="DWY81" s="1036"/>
      <c r="DWZ81" s="1036"/>
      <c r="DXA81" s="989"/>
      <c r="DXB81" s="1036"/>
      <c r="DXC81" s="1036"/>
      <c r="DXD81" s="1036"/>
      <c r="DXE81" s="1036"/>
      <c r="DXF81" s="1036"/>
      <c r="DXG81" s="1036"/>
      <c r="DXH81" s="1036"/>
      <c r="DXI81" s="1036"/>
      <c r="DXJ81" s="1036"/>
      <c r="DXK81" s="1036"/>
      <c r="DXL81" s="1036"/>
      <c r="DXM81" s="1036"/>
      <c r="DXN81" s="1036"/>
      <c r="DXO81" s="1036"/>
      <c r="DXP81" s="1036"/>
      <c r="DXQ81" s="989"/>
      <c r="DXR81" s="1036"/>
      <c r="DXS81" s="1036"/>
      <c r="DXT81" s="1036"/>
      <c r="DXU81" s="1036"/>
      <c r="DXV81" s="1036"/>
      <c r="DXW81" s="1036"/>
      <c r="DXX81" s="1036"/>
      <c r="DXY81" s="1036"/>
      <c r="DXZ81" s="1036"/>
      <c r="DYA81" s="1036"/>
      <c r="DYB81" s="1036"/>
      <c r="DYC81" s="1036"/>
      <c r="DYD81" s="1036"/>
      <c r="DYE81" s="1036"/>
      <c r="DYF81" s="1036"/>
      <c r="DYG81" s="989"/>
      <c r="DYH81" s="1036"/>
      <c r="DYI81" s="1036"/>
      <c r="DYJ81" s="1036"/>
      <c r="DYK81" s="1036"/>
      <c r="DYL81" s="1036"/>
      <c r="DYM81" s="1036"/>
      <c r="DYN81" s="1036"/>
      <c r="DYO81" s="1036"/>
      <c r="DYP81" s="1036"/>
      <c r="DYQ81" s="1036"/>
      <c r="DYR81" s="1036"/>
      <c r="DYS81" s="1036"/>
      <c r="DYT81" s="1036"/>
      <c r="DYU81" s="1036"/>
      <c r="DYV81" s="1036"/>
      <c r="DYW81" s="989"/>
      <c r="DYX81" s="1036"/>
      <c r="DYY81" s="1036"/>
      <c r="DYZ81" s="1036"/>
      <c r="DZA81" s="1036"/>
      <c r="DZB81" s="1036"/>
      <c r="DZC81" s="1036"/>
      <c r="DZD81" s="1036"/>
      <c r="DZE81" s="1036"/>
      <c r="DZF81" s="1036"/>
      <c r="DZG81" s="1036"/>
      <c r="DZH81" s="1036"/>
      <c r="DZI81" s="1036"/>
      <c r="DZJ81" s="1036"/>
      <c r="DZK81" s="1036"/>
      <c r="DZL81" s="1036"/>
      <c r="DZM81" s="989"/>
      <c r="DZN81" s="1036"/>
      <c r="DZO81" s="1036"/>
      <c r="DZP81" s="1036"/>
      <c r="DZQ81" s="1036"/>
      <c r="DZR81" s="1036"/>
      <c r="DZS81" s="1036"/>
      <c r="DZT81" s="1036"/>
      <c r="DZU81" s="1036"/>
      <c r="DZV81" s="1036"/>
      <c r="DZW81" s="1036"/>
      <c r="DZX81" s="1036"/>
      <c r="DZY81" s="1036"/>
      <c r="DZZ81" s="1036"/>
      <c r="EAA81" s="1036"/>
      <c r="EAB81" s="1036"/>
      <c r="EAC81" s="989"/>
      <c r="EAD81" s="1036"/>
      <c r="EAE81" s="1036"/>
      <c r="EAF81" s="1036"/>
      <c r="EAG81" s="1036"/>
      <c r="EAH81" s="1036"/>
      <c r="EAI81" s="1036"/>
      <c r="EAJ81" s="1036"/>
      <c r="EAK81" s="1036"/>
      <c r="EAL81" s="1036"/>
      <c r="EAM81" s="1036"/>
      <c r="EAN81" s="1036"/>
      <c r="EAO81" s="1036"/>
      <c r="EAP81" s="1036"/>
      <c r="EAQ81" s="1036"/>
      <c r="EAR81" s="1036"/>
      <c r="EAS81" s="989"/>
      <c r="EAT81" s="1036"/>
      <c r="EAU81" s="1036"/>
      <c r="EAV81" s="1036"/>
      <c r="EAW81" s="1036"/>
      <c r="EAX81" s="1036"/>
      <c r="EAY81" s="1036"/>
      <c r="EAZ81" s="1036"/>
      <c r="EBA81" s="1036"/>
      <c r="EBB81" s="1036"/>
      <c r="EBC81" s="1036"/>
      <c r="EBD81" s="1036"/>
      <c r="EBE81" s="1036"/>
      <c r="EBF81" s="1036"/>
      <c r="EBG81" s="1036"/>
      <c r="EBH81" s="1036"/>
      <c r="EBI81" s="989"/>
      <c r="EBJ81" s="1036"/>
      <c r="EBK81" s="1036"/>
      <c r="EBL81" s="1036"/>
      <c r="EBM81" s="1036"/>
      <c r="EBN81" s="1036"/>
      <c r="EBO81" s="1036"/>
      <c r="EBP81" s="1036"/>
      <c r="EBQ81" s="1036"/>
      <c r="EBR81" s="1036"/>
      <c r="EBS81" s="1036"/>
      <c r="EBT81" s="1036"/>
      <c r="EBU81" s="1036"/>
      <c r="EBV81" s="1036"/>
      <c r="EBW81" s="1036"/>
      <c r="EBX81" s="1036"/>
      <c r="EBY81" s="989"/>
      <c r="EBZ81" s="1036"/>
      <c r="ECA81" s="1036"/>
      <c r="ECB81" s="1036"/>
      <c r="ECC81" s="1036"/>
      <c r="ECD81" s="1036"/>
      <c r="ECE81" s="1036"/>
      <c r="ECF81" s="1036"/>
      <c r="ECG81" s="1036"/>
      <c r="ECH81" s="1036"/>
      <c r="ECI81" s="1036"/>
      <c r="ECJ81" s="1036"/>
      <c r="ECK81" s="1036"/>
      <c r="ECL81" s="1036"/>
      <c r="ECM81" s="1036"/>
      <c r="ECN81" s="1036"/>
      <c r="ECO81" s="989"/>
      <c r="ECP81" s="1036"/>
      <c r="ECQ81" s="1036"/>
      <c r="ECR81" s="1036"/>
      <c r="ECS81" s="1036"/>
      <c r="ECT81" s="1036"/>
      <c r="ECU81" s="1036"/>
      <c r="ECV81" s="1036"/>
      <c r="ECW81" s="1036"/>
      <c r="ECX81" s="1036"/>
      <c r="ECY81" s="1036"/>
      <c r="ECZ81" s="1036"/>
      <c r="EDA81" s="1036"/>
      <c r="EDB81" s="1036"/>
      <c r="EDC81" s="1036"/>
      <c r="EDD81" s="1036"/>
      <c r="EDE81" s="989"/>
      <c r="EDF81" s="1036"/>
      <c r="EDG81" s="1036"/>
      <c r="EDH81" s="1036"/>
      <c r="EDI81" s="1036"/>
      <c r="EDJ81" s="1036"/>
      <c r="EDK81" s="1036"/>
      <c r="EDL81" s="1036"/>
      <c r="EDM81" s="1036"/>
      <c r="EDN81" s="1036"/>
      <c r="EDO81" s="1036"/>
      <c r="EDP81" s="1036"/>
      <c r="EDQ81" s="1036"/>
      <c r="EDR81" s="1036"/>
      <c r="EDS81" s="1036"/>
      <c r="EDT81" s="1036"/>
      <c r="EDU81" s="989"/>
      <c r="EDV81" s="1036"/>
      <c r="EDW81" s="1036"/>
      <c r="EDX81" s="1036"/>
      <c r="EDY81" s="1036"/>
      <c r="EDZ81" s="1036"/>
      <c r="EEA81" s="1036"/>
      <c r="EEB81" s="1036"/>
      <c r="EEC81" s="1036"/>
      <c r="EED81" s="1036"/>
      <c r="EEE81" s="1036"/>
      <c r="EEF81" s="1036"/>
      <c r="EEG81" s="1036"/>
      <c r="EEH81" s="1036"/>
      <c r="EEI81" s="1036"/>
      <c r="EEJ81" s="1036"/>
      <c r="EEK81" s="989"/>
      <c r="EEL81" s="1036"/>
      <c r="EEM81" s="1036"/>
      <c r="EEN81" s="1036"/>
      <c r="EEO81" s="1036"/>
      <c r="EEP81" s="1036"/>
      <c r="EEQ81" s="1036"/>
      <c r="EER81" s="1036"/>
      <c r="EES81" s="1036"/>
      <c r="EET81" s="1036"/>
      <c r="EEU81" s="1036"/>
      <c r="EEV81" s="1036"/>
      <c r="EEW81" s="1036"/>
      <c r="EEX81" s="1036"/>
      <c r="EEY81" s="1036"/>
      <c r="EEZ81" s="1036"/>
      <c r="EFA81" s="989"/>
      <c r="EFB81" s="1036"/>
      <c r="EFC81" s="1036"/>
      <c r="EFD81" s="1036"/>
      <c r="EFE81" s="1036"/>
      <c r="EFF81" s="1036"/>
      <c r="EFG81" s="1036"/>
      <c r="EFH81" s="1036"/>
      <c r="EFI81" s="1036"/>
      <c r="EFJ81" s="1036"/>
      <c r="EFK81" s="1036"/>
      <c r="EFL81" s="1036"/>
      <c r="EFM81" s="1036"/>
      <c r="EFN81" s="1036"/>
      <c r="EFO81" s="1036"/>
      <c r="EFP81" s="1036"/>
      <c r="EFQ81" s="989"/>
      <c r="EFR81" s="1036"/>
      <c r="EFS81" s="1036"/>
      <c r="EFT81" s="1036"/>
      <c r="EFU81" s="1036"/>
      <c r="EFV81" s="1036"/>
      <c r="EFW81" s="1036"/>
      <c r="EFX81" s="1036"/>
      <c r="EFY81" s="1036"/>
      <c r="EFZ81" s="1036"/>
      <c r="EGA81" s="1036"/>
      <c r="EGB81" s="1036"/>
      <c r="EGC81" s="1036"/>
      <c r="EGD81" s="1036"/>
      <c r="EGE81" s="1036"/>
      <c r="EGF81" s="1036"/>
      <c r="EGG81" s="989"/>
      <c r="EGH81" s="1036"/>
      <c r="EGI81" s="1036"/>
      <c r="EGJ81" s="1036"/>
      <c r="EGK81" s="1036"/>
      <c r="EGL81" s="1036"/>
      <c r="EGM81" s="1036"/>
      <c r="EGN81" s="1036"/>
      <c r="EGO81" s="1036"/>
      <c r="EGP81" s="1036"/>
      <c r="EGQ81" s="1036"/>
      <c r="EGR81" s="1036"/>
      <c r="EGS81" s="1036"/>
      <c r="EGT81" s="1036"/>
      <c r="EGU81" s="1036"/>
      <c r="EGV81" s="1036"/>
      <c r="EGW81" s="989"/>
      <c r="EGX81" s="1036"/>
      <c r="EGY81" s="1036"/>
      <c r="EGZ81" s="1036"/>
      <c r="EHA81" s="1036"/>
      <c r="EHB81" s="1036"/>
      <c r="EHC81" s="1036"/>
      <c r="EHD81" s="1036"/>
      <c r="EHE81" s="1036"/>
      <c r="EHF81" s="1036"/>
      <c r="EHG81" s="1036"/>
      <c r="EHH81" s="1036"/>
      <c r="EHI81" s="1036"/>
      <c r="EHJ81" s="1036"/>
      <c r="EHK81" s="1036"/>
      <c r="EHL81" s="1036"/>
      <c r="EHM81" s="989"/>
      <c r="EHN81" s="1036"/>
      <c r="EHO81" s="1036"/>
      <c r="EHP81" s="1036"/>
      <c r="EHQ81" s="1036"/>
      <c r="EHR81" s="1036"/>
      <c r="EHS81" s="1036"/>
      <c r="EHT81" s="1036"/>
      <c r="EHU81" s="1036"/>
      <c r="EHV81" s="1036"/>
      <c r="EHW81" s="1036"/>
      <c r="EHX81" s="1036"/>
      <c r="EHY81" s="1036"/>
      <c r="EHZ81" s="1036"/>
      <c r="EIA81" s="1036"/>
      <c r="EIB81" s="1036"/>
      <c r="EIC81" s="989"/>
      <c r="EID81" s="1036"/>
      <c r="EIE81" s="1036"/>
      <c r="EIF81" s="1036"/>
      <c r="EIG81" s="1036"/>
      <c r="EIH81" s="1036"/>
      <c r="EII81" s="1036"/>
      <c r="EIJ81" s="1036"/>
      <c r="EIK81" s="1036"/>
      <c r="EIL81" s="1036"/>
      <c r="EIM81" s="1036"/>
      <c r="EIN81" s="1036"/>
      <c r="EIO81" s="1036"/>
      <c r="EIP81" s="1036"/>
      <c r="EIQ81" s="1036"/>
      <c r="EIR81" s="1036"/>
      <c r="EIS81" s="989"/>
      <c r="EIT81" s="1036"/>
      <c r="EIU81" s="1036"/>
      <c r="EIV81" s="1036"/>
      <c r="EIW81" s="1036"/>
      <c r="EIX81" s="1036"/>
      <c r="EIY81" s="1036"/>
      <c r="EIZ81" s="1036"/>
      <c r="EJA81" s="1036"/>
      <c r="EJB81" s="1036"/>
      <c r="EJC81" s="1036"/>
      <c r="EJD81" s="1036"/>
      <c r="EJE81" s="1036"/>
      <c r="EJF81" s="1036"/>
      <c r="EJG81" s="1036"/>
      <c r="EJH81" s="1036"/>
      <c r="EJI81" s="989"/>
      <c r="EJJ81" s="1036"/>
      <c r="EJK81" s="1036"/>
      <c r="EJL81" s="1036"/>
      <c r="EJM81" s="1036"/>
      <c r="EJN81" s="1036"/>
      <c r="EJO81" s="1036"/>
      <c r="EJP81" s="1036"/>
      <c r="EJQ81" s="1036"/>
      <c r="EJR81" s="1036"/>
      <c r="EJS81" s="1036"/>
      <c r="EJT81" s="1036"/>
      <c r="EJU81" s="1036"/>
      <c r="EJV81" s="1036"/>
      <c r="EJW81" s="1036"/>
      <c r="EJX81" s="1036"/>
      <c r="EJY81" s="989"/>
      <c r="EJZ81" s="1036"/>
      <c r="EKA81" s="1036"/>
      <c r="EKB81" s="1036"/>
      <c r="EKC81" s="1036"/>
      <c r="EKD81" s="1036"/>
      <c r="EKE81" s="1036"/>
      <c r="EKF81" s="1036"/>
      <c r="EKG81" s="1036"/>
      <c r="EKH81" s="1036"/>
      <c r="EKI81" s="1036"/>
      <c r="EKJ81" s="1036"/>
      <c r="EKK81" s="1036"/>
      <c r="EKL81" s="1036"/>
      <c r="EKM81" s="1036"/>
      <c r="EKN81" s="1036"/>
      <c r="EKO81" s="989"/>
      <c r="EKP81" s="1036"/>
      <c r="EKQ81" s="1036"/>
      <c r="EKR81" s="1036"/>
      <c r="EKS81" s="1036"/>
      <c r="EKT81" s="1036"/>
      <c r="EKU81" s="1036"/>
      <c r="EKV81" s="1036"/>
      <c r="EKW81" s="1036"/>
      <c r="EKX81" s="1036"/>
      <c r="EKY81" s="1036"/>
      <c r="EKZ81" s="1036"/>
      <c r="ELA81" s="1036"/>
      <c r="ELB81" s="1036"/>
      <c r="ELC81" s="1036"/>
      <c r="ELD81" s="1036"/>
      <c r="ELE81" s="989"/>
      <c r="ELF81" s="1036"/>
      <c r="ELG81" s="1036"/>
      <c r="ELH81" s="1036"/>
      <c r="ELI81" s="1036"/>
      <c r="ELJ81" s="1036"/>
      <c r="ELK81" s="1036"/>
      <c r="ELL81" s="1036"/>
      <c r="ELM81" s="1036"/>
      <c r="ELN81" s="1036"/>
      <c r="ELO81" s="1036"/>
      <c r="ELP81" s="1036"/>
      <c r="ELQ81" s="1036"/>
      <c r="ELR81" s="1036"/>
      <c r="ELS81" s="1036"/>
      <c r="ELT81" s="1036"/>
      <c r="ELU81" s="989"/>
      <c r="ELV81" s="1036"/>
      <c r="ELW81" s="1036"/>
      <c r="ELX81" s="1036"/>
      <c r="ELY81" s="1036"/>
      <c r="ELZ81" s="1036"/>
      <c r="EMA81" s="1036"/>
      <c r="EMB81" s="1036"/>
      <c r="EMC81" s="1036"/>
      <c r="EMD81" s="1036"/>
      <c r="EME81" s="1036"/>
      <c r="EMF81" s="1036"/>
      <c r="EMG81" s="1036"/>
      <c r="EMH81" s="1036"/>
      <c r="EMI81" s="1036"/>
      <c r="EMJ81" s="1036"/>
      <c r="EMK81" s="989"/>
      <c r="EML81" s="1036"/>
      <c r="EMM81" s="1036"/>
      <c r="EMN81" s="1036"/>
      <c r="EMO81" s="1036"/>
      <c r="EMP81" s="1036"/>
      <c r="EMQ81" s="1036"/>
      <c r="EMR81" s="1036"/>
      <c r="EMS81" s="1036"/>
      <c r="EMT81" s="1036"/>
      <c r="EMU81" s="1036"/>
      <c r="EMV81" s="1036"/>
      <c r="EMW81" s="1036"/>
      <c r="EMX81" s="1036"/>
      <c r="EMY81" s="1036"/>
      <c r="EMZ81" s="1036"/>
      <c r="ENA81" s="989"/>
      <c r="ENB81" s="1036"/>
      <c r="ENC81" s="1036"/>
      <c r="END81" s="1036"/>
      <c r="ENE81" s="1036"/>
      <c r="ENF81" s="1036"/>
      <c r="ENG81" s="1036"/>
      <c r="ENH81" s="1036"/>
      <c r="ENI81" s="1036"/>
      <c r="ENJ81" s="1036"/>
      <c r="ENK81" s="1036"/>
      <c r="ENL81" s="1036"/>
      <c r="ENM81" s="1036"/>
      <c r="ENN81" s="1036"/>
      <c r="ENO81" s="1036"/>
      <c r="ENP81" s="1036"/>
      <c r="ENQ81" s="989"/>
      <c r="ENR81" s="1036"/>
      <c r="ENS81" s="1036"/>
      <c r="ENT81" s="1036"/>
      <c r="ENU81" s="1036"/>
      <c r="ENV81" s="1036"/>
      <c r="ENW81" s="1036"/>
      <c r="ENX81" s="1036"/>
      <c r="ENY81" s="1036"/>
      <c r="ENZ81" s="1036"/>
      <c r="EOA81" s="1036"/>
      <c r="EOB81" s="1036"/>
      <c r="EOC81" s="1036"/>
      <c r="EOD81" s="1036"/>
      <c r="EOE81" s="1036"/>
      <c r="EOF81" s="1036"/>
      <c r="EOG81" s="989"/>
      <c r="EOH81" s="1036"/>
      <c r="EOI81" s="1036"/>
      <c r="EOJ81" s="1036"/>
      <c r="EOK81" s="1036"/>
      <c r="EOL81" s="1036"/>
      <c r="EOM81" s="1036"/>
      <c r="EON81" s="1036"/>
      <c r="EOO81" s="1036"/>
      <c r="EOP81" s="1036"/>
      <c r="EOQ81" s="1036"/>
      <c r="EOR81" s="1036"/>
      <c r="EOS81" s="1036"/>
      <c r="EOT81" s="1036"/>
      <c r="EOU81" s="1036"/>
      <c r="EOV81" s="1036"/>
      <c r="EOW81" s="989"/>
      <c r="EOX81" s="1036"/>
      <c r="EOY81" s="1036"/>
      <c r="EOZ81" s="1036"/>
      <c r="EPA81" s="1036"/>
      <c r="EPB81" s="1036"/>
      <c r="EPC81" s="1036"/>
      <c r="EPD81" s="1036"/>
      <c r="EPE81" s="1036"/>
      <c r="EPF81" s="1036"/>
      <c r="EPG81" s="1036"/>
      <c r="EPH81" s="1036"/>
      <c r="EPI81" s="1036"/>
      <c r="EPJ81" s="1036"/>
      <c r="EPK81" s="1036"/>
      <c r="EPL81" s="1036"/>
      <c r="EPM81" s="989"/>
      <c r="EPN81" s="1036"/>
      <c r="EPO81" s="1036"/>
      <c r="EPP81" s="1036"/>
      <c r="EPQ81" s="1036"/>
      <c r="EPR81" s="1036"/>
      <c r="EPS81" s="1036"/>
      <c r="EPT81" s="1036"/>
      <c r="EPU81" s="1036"/>
      <c r="EPV81" s="1036"/>
      <c r="EPW81" s="1036"/>
      <c r="EPX81" s="1036"/>
      <c r="EPY81" s="1036"/>
      <c r="EPZ81" s="1036"/>
      <c r="EQA81" s="1036"/>
      <c r="EQB81" s="1036"/>
      <c r="EQC81" s="989"/>
      <c r="EQD81" s="1036"/>
      <c r="EQE81" s="1036"/>
      <c r="EQF81" s="1036"/>
      <c r="EQG81" s="1036"/>
      <c r="EQH81" s="1036"/>
      <c r="EQI81" s="1036"/>
      <c r="EQJ81" s="1036"/>
      <c r="EQK81" s="1036"/>
      <c r="EQL81" s="1036"/>
      <c r="EQM81" s="1036"/>
      <c r="EQN81" s="1036"/>
      <c r="EQO81" s="1036"/>
      <c r="EQP81" s="1036"/>
      <c r="EQQ81" s="1036"/>
      <c r="EQR81" s="1036"/>
      <c r="EQS81" s="989"/>
      <c r="EQT81" s="1036"/>
      <c r="EQU81" s="1036"/>
      <c r="EQV81" s="1036"/>
      <c r="EQW81" s="1036"/>
      <c r="EQX81" s="1036"/>
      <c r="EQY81" s="1036"/>
      <c r="EQZ81" s="1036"/>
      <c r="ERA81" s="1036"/>
      <c r="ERB81" s="1036"/>
      <c r="ERC81" s="1036"/>
      <c r="ERD81" s="1036"/>
      <c r="ERE81" s="1036"/>
      <c r="ERF81" s="1036"/>
      <c r="ERG81" s="1036"/>
      <c r="ERH81" s="1036"/>
      <c r="ERI81" s="989"/>
      <c r="ERJ81" s="1036"/>
      <c r="ERK81" s="1036"/>
      <c r="ERL81" s="1036"/>
      <c r="ERM81" s="1036"/>
      <c r="ERN81" s="1036"/>
      <c r="ERO81" s="1036"/>
      <c r="ERP81" s="1036"/>
      <c r="ERQ81" s="1036"/>
      <c r="ERR81" s="1036"/>
      <c r="ERS81" s="1036"/>
      <c r="ERT81" s="1036"/>
      <c r="ERU81" s="1036"/>
      <c r="ERV81" s="1036"/>
      <c r="ERW81" s="1036"/>
      <c r="ERX81" s="1036"/>
      <c r="ERY81" s="989"/>
      <c r="ERZ81" s="1036"/>
      <c r="ESA81" s="1036"/>
      <c r="ESB81" s="1036"/>
      <c r="ESC81" s="1036"/>
      <c r="ESD81" s="1036"/>
      <c r="ESE81" s="1036"/>
      <c r="ESF81" s="1036"/>
      <c r="ESG81" s="1036"/>
      <c r="ESH81" s="1036"/>
      <c r="ESI81" s="1036"/>
      <c r="ESJ81" s="1036"/>
      <c r="ESK81" s="1036"/>
      <c r="ESL81" s="1036"/>
      <c r="ESM81" s="1036"/>
      <c r="ESN81" s="1036"/>
      <c r="ESO81" s="989"/>
      <c r="ESP81" s="1036"/>
      <c r="ESQ81" s="1036"/>
      <c r="ESR81" s="1036"/>
      <c r="ESS81" s="1036"/>
      <c r="EST81" s="1036"/>
      <c r="ESU81" s="1036"/>
      <c r="ESV81" s="1036"/>
      <c r="ESW81" s="1036"/>
      <c r="ESX81" s="1036"/>
      <c r="ESY81" s="1036"/>
      <c r="ESZ81" s="1036"/>
      <c r="ETA81" s="1036"/>
      <c r="ETB81" s="1036"/>
      <c r="ETC81" s="1036"/>
      <c r="ETD81" s="1036"/>
      <c r="ETE81" s="989"/>
      <c r="ETF81" s="1036"/>
      <c r="ETG81" s="1036"/>
      <c r="ETH81" s="1036"/>
      <c r="ETI81" s="1036"/>
      <c r="ETJ81" s="1036"/>
      <c r="ETK81" s="1036"/>
      <c r="ETL81" s="1036"/>
      <c r="ETM81" s="1036"/>
      <c r="ETN81" s="1036"/>
      <c r="ETO81" s="1036"/>
      <c r="ETP81" s="1036"/>
      <c r="ETQ81" s="1036"/>
      <c r="ETR81" s="1036"/>
      <c r="ETS81" s="1036"/>
      <c r="ETT81" s="1036"/>
      <c r="ETU81" s="989"/>
      <c r="ETV81" s="1036"/>
      <c r="ETW81" s="1036"/>
      <c r="ETX81" s="1036"/>
      <c r="ETY81" s="1036"/>
      <c r="ETZ81" s="1036"/>
      <c r="EUA81" s="1036"/>
      <c r="EUB81" s="1036"/>
      <c r="EUC81" s="1036"/>
      <c r="EUD81" s="1036"/>
      <c r="EUE81" s="1036"/>
      <c r="EUF81" s="1036"/>
      <c r="EUG81" s="1036"/>
      <c r="EUH81" s="1036"/>
      <c r="EUI81" s="1036"/>
      <c r="EUJ81" s="1036"/>
      <c r="EUK81" s="989"/>
      <c r="EUL81" s="1036"/>
      <c r="EUM81" s="1036"/>
      <c r="EUN81" s="1036"/>
      <c r="EUO81" s="1036"/>
      <c r="EUP81" s="1036"/>
      <c r="EUQ81" s="1036"/>
      <c r="EUR81" s="1036"/>
      <c r="EUS81" s="1036"/>
      <c r="EUT81" s="1036"/>
      <c r="EUU81" s="1036"/>
      <c r="EUV81" s="1036"/>
      <c r="EUW81" s="1036"/>
      <c r="EUX81" s="1036"/>
      <c r="EUY81" s="1036"/>
      <c r="EUZ81" s="1036"/>
      <c r="EVA81" s="989"/>
      <c r="EVB81" s="1036"/>
      <c r="EVC81" s="1036"/>
      <c r="EVD81" s="1036"/>
      <c r="EVE81" s="1036"/>
      <c r="EVF81" s="1036"/>
      <c r="EVG81" s="1036"/>
      <c r="EVH81" s="1036"/>
      <c r="EVI81" s="1036"/>
      <c r="EVJ81" s="1036"/>
      <c r="EVK81" s="1036"/>
      <c r="EVL81" s="1036"/>
      <c r="EVM81" s="1036"/>
      <c r="EVN81" s="1036"/>
      <c r="EVO81" s="1036"/>
      <c r="EVP81" s="1036"/>
      <c r="EVQ81" s="989"/>
      <c r="EVR81" s="1036"/>
      <c r="EVS81" s="1036"/>
      <c r="EVT81" s="1036"/>
      <c r="EVU81" s="1036"/>
      <c r="EVV81" s="1036"/>
      <c r="EVW81" s="1036"/>
      <c r="EVX81" s="1036"/>
      <c r="EVY81" s="1036"/>
      <c r="EVZ81" s="1036"/>
      <c r="EWA81" s="1036"/>
      <c r="EWB81" s="1036"/>
      <c r="EWC81" s="1036"/>
      <c r="EWD81" s="1036"/>
      <c r="EWE81" s="1036"/>
      <c r="EWF81" s="1036"/>
      <c r="EWG81" s="989"/>
      <c r="EWH81" s="1036"/>
      <c r="EWI81" s="1036"/>
      <c r="EWJ81" s="1036"/>
      <c r="EWK81" s="1036"/>
      <c r="EWL81" s="1036"/>
      <c r="EWM81" s="1036"/>
      <c r="EWN81" s="1036"/>
      <c r="EWO81" s="1036"/>
      <c r="EWP81" s="1036"/>
      <c r="EWQ81" s="1036"/>
      <c r="EWR81" s="1036"/>
      <c r="EWS81" s="1036"/>
      <c r="EWT81" s="1036"/>
      <c r="EWU81" s="1036"/>
      <c r="EWV81" s="1036"/>
      <c r="EWW81" s="989"/>
      <c r="EWX81" s="1036"/>
      <c r="EWY81" s="1036"/>
      <c r="EWZ81" s="1036"/>
      <c r="EXA81" s="1036"/>
      <c r="EXB81" s="1036"/>
      <c r="EXC81" s="1036"/>
      <c r="EXD81" s="1036"/>
      <c r="EXE81" s="1036"/>
      <c r="EXF81" s="1036"/>
      <c r="EXG81" s="1036"/>
      <c r="EXH81" s="1036"/>
      <c r="EXI81" s="1036"/>
      <c r="EXJ81" s="1036"/>
      <c r="EXK81" s="1036"/>
      <c r="EXL81" s="1036"/>
      <c r="EXM81" s="989"/>
      <c r="EXN81" s="1036"/>
      <c r="EXO81" s="1036"/>
      <c r="EXP81" s="1036"/>
      <c r="EXQ81" s="1036"/>
      <c r="EXR81" s="1036"/>
      <c r="EXS81" s="1036"/>
      <c r="EXT81" s="1036"/>
      <c r="EXU81" s="1036"/>
      <c r="EXV81" s="1036"/>
      <c r="EXW81" s="1036"/>
      <c r="EXX81" s="1036"/>
      <c r="EXY81" s="1036"/>
      <c r="EXZ81" s="1036"/>
      <c r="EYA81" s="1036"/>
      <c r="EYB81" s="1036"/>
      <c r="EYC81" s="989"/>
      <c r="EYD81" s="1036"/>
      <c r="EYE81" s="1036"/>
      <c r="EYF81" s="1036"/>
      <c r="EYG81" s="1036"/>
      <c r="EYH81" s="1036"/>
      <c r="EYI81" s="1036"/>
      <c r="EYJ81" s="1036"/>
      <c r="EYK81" s="1036"/>
      <c r="EYL81" s="1036"/>
      <c r="EYM81" s="1036"/>
      <c r="EYN81" s="1036"/>
      <c r="EYO81" s="1036"/>
      <c r="EYP81" s="1036"/>
      <c r="EYQ81" s="1036"/>
      <c r="EYR81" s="1036"/>
      <c r="EYS81" s="989"/>
      <c r="EYT81" s="1036"/>
      <c r="EYU81" s="1036"/>
      <c r="EYV81" s="1036"/>
      <c r="EYW81" s="1036"/>
      <c r="EYX81" s="1036"/>
      <c r="EYY81" s="1036"/>
      <c r="EYZ81" s="1036"/>
      <c r="EZA81" s="1036"/>
      <c r="EZB81" s="1036"/>
      <c r="EZC81" s="1036"/>
      <c r="EZD81" s="1036"/>
      <c r="EZE81" s="1036"/>
      <c r="EZF81" s="1036"/>
      <c r="EZG81" s="1036"/>
      <c r="EZH81" s="1036"/>
      <c r="EZI81" s="989"/>
      <c r="EZJ81" s="1036"/>
      <c r="EZK81" s="1036"/>
      <c r="EZL81" s="1036"/>
      <c r="EZM81" s="1036"/>
      <c r="EZN81" s="1036"/>
      <c r="EZO81" s="1036"/>
      <c r="EZP81" s="1036"/>
      <c r="EZQ81" s="1036"/>
      <c r="EZR81" s="1036"/>
      <c r="EZS81" s="1036"/>
      <c r="EZT81" s="1036"/>
      <c r="EZU81" s="1036"/>
      <c r="EZV81" s="1036"/>
      <c r="EZW81" s="1036"/>
      <c r="EZX81" s="1036"/>
      <c r="EZY81" s="989"/>
      <c r="EZZ81" s="1036"/>
      <c r="FAA81" s="1036"/>
      <c r="FAB81" s="1036"/>
      <c r="FAC81" s="1036"/>
      <c r="FAD81" s="1036"/>
      <c r="FAE81" s="1036"/>
      <c r="FAF81" s="1036"/>
      <c r="FAG81" s="1036"/>
      <c r="FAH81" s="1036"/>
      <c r="FAI81" s="1036"/>
      <c r="FAJ81" s="1036"/>
      <c r="FAK81" s="1036"/>
      <c r="FAL81" s="1036"/>
      <c r="FAM81" s="1036"/>
      <c r="FAN81" s="1036"/>
      <c r="FAO81" s="989"/>
      <c r="FAP81" s="1036"/>
      <c r="FAQ81" s="1036"/>
      <c r="FAR81" s="1036"/>
      <c r="FAS81" s="1036"/>
      <c r="FAT81" s="1036"/>
      <c r="FAU81" s="1036"/>
      <c r="FAV81" s="1036"/>
      <c r="FAW81" s="1036"/>
      <c r="FAX81" s="1036"/>
      <c r="FAY81" s="1036"/>
      <c r="FAZ81" s="1036"/>
      <c r="FBA81" s="1036"/>
      <c r="FBB81" s="1036"/>
      <c r="FBC81" s="1036"/>
      <c r="FBD81" s="1036"/>
      <c r="FBE81" s="989"/>
      <c r="FBF81" s="1036"/>
      <c r="FBG81" s="1036"/>
      <c r="FBH81" s="1036"/>
      <c r="FBI81" s="1036"/>
      <c r="FBJ81" s="1036"/>
      <c r="FBK81" s="1036"/>
      <c r="FBL81" s="1036"/>
      <c r="FBM81" s="1036"/>
      <c r="FBN81" s="1036"/>
      <c r="FBO81" s="1036"/>
      <c r="FBP81" s="1036"/>
      <c r="FBQ81" s="1036"/>
      <c r="FBR81" s="1036"/>
      <c r="FBS81" s="1036"/>
      <c r="FBT81" s="1036"/>
      <c r="FBU81" s="989"/>
      <c r="FBV81" s="1036"/>
      <c r="FBW81" s="1036"/>
      <c r="FBX81" s="1036"/>
      <c r="FBY81" s="1036"/>
      <c r="FBZ81" s="1036"/>
      <c r="FCA81" s="1036"/>
      <c r="FCB81" s="1036"/>
      <c r="FCC81" s="1036"/>
      <c r="FCD81" s="1036"/>
      <c r="FCE81" s="1036"/>
      <c r="FCF81" s="1036"/>
      <c r="FCG81" s="1036"/>
      <c r="FCH81" s="1036"/>
      <c r="FCI81" s="1036"/>
      <c r="FCJ81" s="1036"/>
      <c r="FCK81" s="989"/>
      <c r="FCL81" s="1036"/>
      <c r="FCM81" s="1036"/>
      <c r="FCN81" s="1036"/>
      <c r="FCO81" s="1036"/>
      <c r="FCP81" s="1036"/>
      <c r="FCQ81" s="1036"/>
      <c r="FCR81" s="1036"/>
      <c r="FCS81" s="1036"/>
      <c r="FCT81" s="1036"/>
      <c r="FCU81" s="1036"/>
      <c r="FCV81" s="1036"/>
      <c r="FCW81" s="1036"/>
      <c r="FCX81" s="1036"/>
      <c r="FCY81" s="1036"/>
      <c r="FCZ81" s="1036"/>
      <c r="FDA81" s="989"/>
      <c r="FDB81" s="1036"/>
      <c r="FDC81" s="1036"/>
      <c r="FDD81" s="1036"/>
      <c r="FDE81" s="1036"/>
      <c r="FDF81" s="1036"/>
      <c r="FDG81" s="1036"/>
      <c r="FDH81" s="1036"/>
      <c r="FDI81" s="1036"/>
      <c r="FDJ81" s="1036"/>
      <c r="FDK81" s="1036"/>
      <c r="FDL81" s="1036"/>
      <c r="FDM81" s="1036"/>
      <c r="FDN81" s="1036"/>
      <c r="FDO81" s="1036"/>
      <c r="FDP81" s="1036"/>
      <c r="FDQ81" s="989"/>
      <c r="FDR81" s="1036"/>
      <c r="FDS81" s="1036"/>
      <c r="FDT81" s="1036"/>
      <c r="FDU81" s="1036"/>
      <c r="FDV81" s="1036"/>
      <c r="FDW81" s="1036"/>
      <c r="FDX81" s="1036"/>
      <c r="FDY81" s="1036"/>
      <c r="FDZ81" s="1036"/>
      <c r="FEA81" s="1036"/>
      <c r="FEB81" s="1036"/>
      <c r="FEC81" s="1036"/>
      <c r="FED81" s="1036"/>
      <c r="FEE81" s="1036"/>
      <c r="FEF81" s="1036"/>
      <c r="FEG81" s="989"/>
      <c r="FEH81" s="1036"/>
      <c r="FEI81" s="1036"/>
      <c r="FEJ81" s="1036"/>
      <c r="FEK81" s="1036"/>
      <c r="FEL81" s="1036"/>
      <c r="FEM81" s="1036"/>
      <c r="FEN81" s="1036"/>
      <c r="FEO81" s="1036"/>
      <c r="FEP81" s="1036"/>
      <c r="FEQ81" s="1036"/>
      <c r="FER81" s="1036"/>
      <c r="FES81" s="1036"/>
      <c r="FET81" s="1036"/>
      <c r="FEU81" s="1036"/>
      <c r="FEV81" s="1036"/>
      <c r="FEW81" s="989"/>
      <c r="FEX81" s="1036"/>
      <c r="FEY81" s="1036"/>
      <c r="FEZ81" s="1036"/>
      <c r="FFA81" s="1036"/>
      <c r="FFB81" s="1036"/>
      <c r="FFC81" s="1036"/>
      <c r="FFD81" s="1036"/>
      <c r="FFE81" s="1036"/>
      <c r="FFF81" s="1036"/>
      <c r="FFG81" s="1036"/>
      <c r="FFH81" s="1036"/>
      <c r="FFI81" s="1036"/>
      <c r="FFJ81" s="1036"/>
      <c r="FFK81" s="1036"/>
      <c r="FFL81" s="1036"/>
      <c r="FFM81" s="989"/>
      <c r="FFN81" s="1036"/>
      <c r="FFO81" s="1036"/>
      <c r="FFP81" s="1036"/>
      <c r="FFQ81" s="1036"/>
      <c r="FFR81" s="1036"/>
      <c r="FFS81" s="1036"/>
      <c r="FFT81" s="1036"/>
      <c r="FFU81" s="1036"/>
      <c r="FFV81" s="1036"/>
      <c r="FFW81" s="1036"/>
      <c r="FFX81" s="1036"/>
      <c r="FFY81" s="1036"/>
      <c r="FFZ81" s="1036"/>
      <c r="FGA81" s="1036"/>
      <c r="FGB81" s="1036"/>
      <c r="FGC81" s="989"/>
      <c r="FGD81" s="1036"/>
      <c r="FGE81" s="1036"/>
      <c r="FGF81" s="1036"/>
      <c r="FGG81" s="1036"/>
      <c r="FGH81" s="1036"/>
      <c r="FGI81" s="1036"/>
      <c r="FGJ81" s="1036"/>
      <c r="FGK81" s="1036"/>
      <c r="FGL81" s="1036"/>
      <c r="FGM81" s="1036"/>
      <c r="FGN81" s="1036"/>
      <c r="FGO81" s="1036"/>
      <c r="FGP81" s="1036"/>
      <c r="FGQ81" s="1036"/>
      <c r="FGR81" s="1036"/>
      <c r="FGS81" s="989"/>
      <c r="FGT81" s="1036"/>
      <c r="FGU81" s="1036"/>
      <c r="FGV81" s="1036"/>
      <c r="FGW81" s="1036"/>
      <c r="FGX81" s="1036"/>
      <c r="FGY81" s="1036"/>
      <c r="FGZ81" s="1036"/>
      <c r="FHA81" s="1036"/>
      <c r="FHB81" s="1036"/>
      <c r="FHC81" s="1036"/>
      <c r="FHD81" s="1036"/>
      <c r="FHE81" s="1036"/>
      <c r="FHF81" s="1036"/>
      <c r="FHG81" s="1036"/>
      <c r="FHH81" s="1036"/>
      <c r="FHI81" s="989"/>
      <c r="FHJ81" s="1036"/>
      <c r="FHK81" s="1036"/>
      <c r="FHL81" s="1036"/>
      <c r="FHM81" s="1036"/>
      <c r="FHN81" s="1036"/>
      <c r="FHO81" s="1036"/>
      <c r="FHP81" s="1036"/>
      <c r="FHQ81" s="1036"/>
      <c r="FHR81" s="1036"/>
      <c r="FHS81" s="1036"/>
      <c r="FHT81" s="1036"/>
      <c r="FHU81" s="1036"/>
      <c r="FHV81" s="1036"/>
      <c r="FHW81" s="1036"/>
      <c r="FHX81" s="1036"/>
      <c r="FHY81" s="989"/>
      <c r="FHZ81" s="1036"/>
      <c r="FIA81" s="1036"/>
      <c r="FIB81" s="1036"/>
      <c r="FIC81" s="1036"/>
      <c r="FID81" s="1036"/>
      <c r="FIE81" s="1036"/>
      <c r="FIF81" s="1036"/>
      <c r="FIG81" s="1036"/>
      <c r="FIH81" s="1036"/>
      <c r="FII81" s="1036"/>
      <c r="FIJ81" s="1036"/>
      <c r="FIK81" s="1036"/>
      <c r="FIL81" s="1036"/>
      <c r="FIM81" s="1036"/>
      <c r="FIN81" s="1036"/>
      <c r="FIO81" s="989"/>
      <c r="FIP81" s="1036"/>
      <c r="FIQ81" s="1036"/>
      <c r="FIR81" s="1036"/>
      <c r="FIS81" s="1036"/>
      <c r="FIT81" s="1036"/>
      <c r="FIU81" s="1036"/>
      <c r="FIV81" s="1036"/>
      <c r="FIW81" s="1036"/>
      <c r="FIX81" s="1036"/>
      <c r="FIY81" s="1036"/>
      <c r="FIZ81" s="1036"/>
      <c r="FJA81" s="1036"/>
      <c r="FJB81" s="1036"/>
      <c r="FJC81" s="1036"/>
      <c r="FJD81" s="1036"/>
      <c r="FJE81" s="989"/>
      <c r="FJF81" s="1036"/>
      <c r="FJG81" s="1036"/>
      <c r="FJH81" s="1036"/>
      <c r="FJI81" s="1036"/>
      <c r="FJJ81" s="1036"/>
      <c r="FJK81" s="1036"/>
      <c r="FJL81" s="1036"/>
      <c r="FJM81" s="1036"/>
      <c r="FJN81" s="1036"/>
      <c r="FJO81" s="1036"/>
      <c r="FJP81" s="1036"/>
      <c r="FJQ81" s="1036"/>
      <c r="FJR81" s="1036"/>
      <c r="FJS81" s="1036"/>
      <c r="FJT81" s="1036"/>
      <c r="FJU81" s="989"/>
      <c r="FJV81" s="1036"/>
      <c r="FJW81" s="1036"/>
      <c r="FJX81" s="1036"/>
      <c r="FJY81" s="1036"/>
      <c r="FJZ81" s="1036"/>
      <c r="FKA81" s="1036"/>
      <c r="FKB81" s="1036"/>
      <c r="FKC81" s="1036"/>
      <c r="FKD81" s="1036"/>
      <c r="FKE81" s="1036"/>
      <c r="FKF81" s="1036"/>
      <c r="FKG81" s="1036"/>
      <c r="FKH81" s="1036"/>
      <c r="FKI81" s="1036"/>
      <c r="FKJ81" s="1036"/>
      <c r="FKK81" s="989"/>
      <c r="FKL81" s="1036"/>
      <c r="FKM81" s="1036"/>
      <c r="FKN81" s="1036"/>
      <c r="FKO81" s="1036"/>
      <c r="FKP81" s="1036"/>
      <c r="FKQ81" s="1036"/>
      <c r="FKR81" s="1036"/>
      <c r="FKS81" s="1036"/>
      <c r="FKT81" s="1036"/>
      <c r="FKU81" s="1036"/>
      <c r="FKV81" s="1036"/>
      <c r="FKW81" s="1036"/>
      <c r="FKX81" s="1036"/>
      <c r="FKY81" s="1036"/>
      <c r="FKZ81" s="1036"/>
      <c r="FLA81" s="989"/>
      <c r="FLB81" s="1036"/>
      <c r="FLC81" s="1036"/>
      <c r="FLD81" s="1036"/>
      <c r="FLE81" s="1036"/>
      <c r="FLF81" s="1036"/>
      <c r="FLG81" s="1036"/>
      <c r="FLH81" s="1036"/>
      <c r="FLI81" s="1036"/>
      <c r="FLJ81" s="1036"/>
      <c r="FLK81" s="1036"/>
      <c r="FLL81" s="1036"/>
      <c r="FLM81" s="1036"/>
      <c r="FLN81" s="1036"/>
      <c r="FLO81" s="1036"/>
      <c r="FLP81" s="1036"/>
      <c r="FLQ81" s="989"/>
      <c r="FLR81" s="1036"/>
      <c r="FLS81" s="1036"/>
      <c r="FLT81" s="1036"/>
      <c r="FLU81" s="1036"/>
      <c r="FLV81" s="1036"/>
      <c r="FLW81" s="1036"/>
      <c r="FLX81" s="1036"/>
      <c r="FLY81" s="1036"/>
      <c r="FLZ81" s="1036"/>
      <c r="FMA81" s="1036"/>
      <c r="FMB81" s="1036"/>
      <c r="FMC81" s="1036"/>
      <c r="FMD81" s="1036"/>
      <c r="FME81" s="1036"/>
      <c r="FMF81" s="1036"/>
      <c r="FMG81" s="989"/>
      <c r="FMH81" s="1036"/>
      <c r="FMI81" s="1036"/>
      <c r="FMJ81" s="1036"/>
      <c r="FMK81" s="1036"/>
      <c r="FML81" s="1036"/>
      <c r="FMM81" s="1036"/>
      <c r="FMN81" s="1036"/>
      <c r="FMO81" s="1036"/>
      <c r="FMP81" s="1036"/>
      <c r="FMQ81" s="1036"/>
      <c r="FMR81" s="1036"/>
      <c r="FMS81" s="1036"/>
      <c r="FMT81" s="1036"/>
      <c r="FMU81" s="1036"/>
      <c r="FMV81" s="1036"/>
      <c r="FMW81" s="989"/>
      <c r="FMX81" s="1036"/>
      <c r="FMY81" s="1036"/>
      <c r="FMZ81" s="1036"/>
      <c r="FNA81" s="1036"/>
      <c r="FNB81" s="1036"/>
      <c r="FNC81" s="1036"/>
      <c r="FND81" s="1036"/>
      <c r="FNE81" s="1036"/>
      <c r="FNF81" s="1036"/>
      <c r="FNG81" s="1036"/>
      <c r="FNH81" s="1036"/>
      <c r="FNI81" s="1036"/>
      <c r="FNJ81" s="1036"/>
      <c r="FNK81" s="1036"/>
      <c r="FNL81" s="1036"/>
      <c r="FNM81" s="989"/>
      <c r="FNN81" s="1036"/>
      <c r="FNO81" s="1036"/>
      <c r="FNP81" s="1036"/>
      <c r="FNQ81" s="1036"/>
      <c r="FNR81" s="1036"/>
      <c r="FNS81" s="1036"/>
      <c r="FNT81" s="1036"/>
      <c r="FNU81" s="1036"/>
      <c r="FNV81" s="1036"/>
      <c r="FNW81" s="1036"/>
      <c r="FNX81" s="1036"/>
      <c r="FNY81" s="1036"/>
      <c r="FNZ81" s="1036"/>
      <c r="FOA81" s="1036"/>
      <c r="FOB81" s="1036"/>
      <c r="FOC81" s="989"/>
      <c r="FOD81" s="1036"/>
      <c r="FOE81" s="1036"/>
      <c r="FOF81" s="1036"/>
      <c r="FOG81" s="1036"/>
      <c r="FOH81" s="1036"/>
      <c r="FOI81" s="1036"/>
      <c r="FOJ81" s="1036"/>
      <c r="FOK81" s="1036"/>
      <c r="FOL81" s="1036"/>
      <c r="FOM81" s="1036"/>
      <c r="FON81" s="1036"/>
      <c r="FOO81" s="1036"/>
      <c r="FOP81" s="1036"/>
      <c r="FOQ81" s="1036"/>
      <c r="FOR81" s="1036"/>
      <c r="FOS81" s="989"/>
      <c r="FOT81" s="1036"/>
      <c r="FOU81" s="1036"/>
      <c r="FOV81" s="1036"/>
      <c r="FOW81" s="1036"/>
      <c r="FOX81" s="1036"/>
      <c r="FOY81" s="1036"/>
      <c r="FOZ81" s="1036"/>
      <c r="FPA81" s="1036"/>
      <c r="FPB81" s="1036"/>
      <c r="FPC81" s="1036"/>
      <c r="FPD81" s="1036"/>
      <c r="FPE81" s="1036"/>
      <c r="FPF81" s="1036"/>
      <c r="FPG81" s="1036"/>
      <c r="FPH81" s="1036"/>
      <c r="FPI81" s="989"/>
      <c r="FPJ81" s="1036"/>
      <c r="FPK81" s="1036"/>
      <c r="FPL81" s="1036"/>
      <c r="FPM81" s="1036"/>
      <c r="FPN81" s="1036"/>
      <c r="FPO81" s="1036"/>
      <c r="FPP81" s="1036"/>
      <c r="FPQ81" s="1036"/>
      <c r="FPR81" s="1036"/>
      <c r="FPS81" s="1036"/>
      <c r="FPT81" s="1036"/>
      <c r="FPU81" s="1036"/>
      <c r="FPV81" s="1036"/>
      <c r="FPW81" s="1036"/>
      <c r="FPX81" s="1036"/>
      <c r="FPY81" s="989"/>
      <c r="FPZ81" s="1036"/>
      <c r="FQA81" s="1036"/>
      <c r="FQB81" s="1036"/>
      <c r="FQC81" s="1036"/>
      <c r="FQD81" s="1036"/>
      <c r="FQE81" s="1036"/>
      <c r="FQF81" s="1036"/>
      <c r="FQG81" s="1036"/>
      <c r="FQH81" s="1036"/>
      <c r="FQI81" s="1036"/>
      <c r="FQJ81" s="1036"/>
      <c r="FQK81" s="1036"/>
      <c r="FQL81" s="1036"/>
      <c r="FQM81" s="1036"/>
      <c r="FQN81" s="1036"/>
      <c r="FQO81" s="989"/>
      <c r="FQP81" s="1036"/>
      <c r="FQQ81" s="1036"/>
      <c r="FQR81" s="1036"/>
      <c r="FQS81" s="1036"/>
      <c r="FQT81" s="1036"/>
      <c r="FQU81" s="1036"/>
      <c r="FQV81" s="1036"/>
      <c r="FQW81" s="1036"/>
      <c r="FQX81" s="1036"/>
      <c r="FQY81" s="1036"/>
      <c r="FQZ81" s="1036"/>
      <c r="FRA81" s="1036"/>
      <c r="FRB81" s="1036"/>
      <c r="FRC81" s="1036"/>
      <c r="FRD81" s="1036"/>
      <c r="FRE81" s="989"/>
      <c r="FRF81" s="1036"/>
      <c r="FRG81" s="1036"/>
      <c r="FRH81" s="1036"/>
      <c r="FRI81" s="1036"/>
      <c r="FRJ81" s="1036"/>
      <c r="FRK81" s="1036"/>
      <c r="FRL81" s="1036"/>
      <c r="FRM81" s="1036"/>
      <c r="FRN81" s="1036"/>
      <c r="FRO81" s="1036"/>
      <c r="FRP81" s="1036"/>
      <c r="FRQ81" s="1036"/>
      <c r="FRR81" s="1036"/>
      <c r="FRS81" s="1036"/>
      <c r="FRT81" s="1036"/>
      <c r="FRU81" s="989"/>
      <c r="FRV81" s="1036"/>
      <c r="FRW81" s="1036"/>
      <c r="FRX81" s="1036"/>
      <c r="FRY81" s="1036"/>
      <c r="FRZ81" s="1036"/>
      <c r="FSA81" s="1036"/>
      <c r="FSB81" s="1036"/>
      <c r="FSC81" s="1036"/>
      <c r="FSD81" s="1036"/>
      <c r="FSE81" s="1036"/>
      <c r="FSF81" s="1036"/>
      <c r="FSG81" s="1036"/>
      <c r="FSH81" s="1036"/>
      <c r="FSI81" s="1036"/>
      <c r="FSJ81" s="1036"/>
      <c r="FSK81" s="989"/>
      <c r="FSL81" s="1036"/>
      <c r="FSM81" s="1036"/>
      <c r="FSN81" s="1036"/>
      <c r="FSO81" s="1036"/>
      <c r="FSP81" s="1036"/>
      <c r="FSQ81" s="1036"/>
      <c r="FSR81" s="1036"/>
      <c r="FSS81" s="1036"/>
      <c r="FST81" s="1036"/>
      <c r="FSU81" s="1036"/>
      <c r="FSV81" s="1036"/>
      <c r="FSW81" s="1036"/>
      <c r="FSX81" s="1036"/>
      <c r="FSY81" s="1036"/>
      <c r="FSZ81" s="1036"/>
      <c r="FTA81" s="989"/>
      <c r="FTB81" s="1036"/>
      <c r="FTC81" s="1036"/>
      <c r="FTD81" s="1036"/>
      <c r="FTE81" s="1036"/>
      <c r="FTF81" s="1036"/>
      <c r="FTG81" s="1036"/>
      <c r="FTH81" s="1036"/>
      <c r="FTI81" s="1036"/>
      <c r="FTJ81" s="1036"/>
      <c r="FTK81" s="1036"/>
      <c r="FTL81" s="1036"/>
      <c r="FTM81" s="1036"/>
      <c r="FTN81" s="1036"/>
      <c r="FTO81" s="1036"/>
      <c r="FTP81" s="1036"/>
      <c r="FTQ81" s="989"/>
      <c r="FTR81" s="1036"/>
      <c r="FTS81" s="1036"/>
      <c r="FTT81" s="1036"/>
      <c r="FTU81" s="1036"/>
      <c r="FTV81" s="1036"/>
      <c r="FTW81" s="1036"/>
      <c r="FTX81" s="1036"/>
      <c r="FTY81" s="1036"/>
      <c r="FTZ81" s="1036"/>
      <c r="FUA81" s="1036"/>
      <c r="FUB81" s="1036"/>
      <c r="FUC81" s="1036"/>
      <c r="FUD81" s="1036"/>
      <c r="FUE81" s="1036"/>
      <c r="FUF81" s="1036"/>
      <c r="FUG81" s="989"/>
      <c r="FUH81" s="1036"/>
      <c r="FUI81" s="1036"/>
      <c r="FUJ81" s="1036"/>
      <c r="FUK81" s="1036"/>
      <c r="FUL81" s="1036"/>
      <c r="FUM81" s="1036"/>
      <c r="FUN81" s="1036"/>
      <c r="FUO81" s="1036"/>
      <c r="FUP81" s="1036"/>
      <c r="FUQ81" s="1036"/>
      <c r="FUR81" s="1036"/>
      <c r="FUS81" s="1036"/>
      <c r="FUT81" s="1036"/>
      <c r="FUU81" s="1036"/>
      <c r="FUV81" s="1036"/>
      <c r="FUW81" s="989"/>
      <c r="FUX81" s="1036"/>
      <c r="FUY81" s="1036"/>
      <c r="FUZ81" s="1036"/>
      <c r="FVA81" s="1036"/>
      <c r="FVB81" s="1036"/>
      <c r="FVC81" s="1036"/>
      <c r="FVD81" s="1036"/>
      <c r="FVE81" s="1036"/>
      <c r="FVF81" s="1036"/>
      <c r="FVG81" s="1036"/>
      <c r="FVH81" s="1036"/>
      <c r="FVI81" s="1036"/>
      <c r="FVJ81" s="1036"/>
      <c r="FVK81" s="1036"/>
      <c r="FVL81" s="1036"/>
      <c r="FVM81" s="989"/>
      <c r="FVN81" s="1036"/>
      <c r="FVO81" s="1036"/>
      <c r="FVP81" s="1036"/>
      <c r="FVQ81" s="1036"/>
      <c r="FVR81" s="1036"/>
      <c r="FVS81" s="1036"/>
      <c r="FVT81" s="1036"/>
      <c r="FVU81" s="1036"/>
      <c r="FVV81" s="1036"/>
      <c r="FVW81" s="1036"/>
      <c r="FVX81" s="1036"/>
      <c r="FVY81" s="1036"/>
      <c r="FVZ81" s="1036"/>
      <c r="FWA81" s="1036"/>
      <c r="FWB81" s="1036"/>
      <c r="FWC81" s="989"/>
      <c r="FWD81" s="1036"/>
      <c r="FWE81" s="1036"/>
      <c r="FWF81" s="1036"/>
      <c r="FWG81" s="1036"/>
      <c r="FWH81" s="1036"/>
      <c r="FWI81" s="1036"/>
      <c r="FWJ81" s="1036"/>
      <c r="FWK81" s="1036"/>
      <c r="FWL81" s="1036"/>
      <c r="FWM81" s="1036"/>
      <c r="FWN81" s="1036"/>
      <c r="FWO81" s="1036"/>
      <c r="FWP81" s="1036"/>
      <c r="FWQ81" s="1036"/>
      <c r="FWR81" s="1036"/>
      <c r="FWS81" s="989"/>
      <c r="FWT81" s="1036"/>
      <c r="FWU81" s="1036"/>
      <c r="FWV81" s="1036"/>
      <c r="FWW81" s="1036"/>
      <c r="FWX81" s="1036"/>
      <c r="FWY81" s="1036"/>
      <c r="FWZ81" s="1036"/>
      <c r="FXA81" s="1036"/>
      <c r="FXB81" s="1036"/>
      <c r="FXC81" s="1036"/>
      <c r="FXD81" s="1036"/>
      <c r="FXE81" s="1036"/>
      <c r="FXF81" s="1036"/>
      <c r="FXG81" s="1036"/>
      <c r="FXH81" s="1036"/>
      <c r="FXI81" s="989"/>
      <c r="FXJ81" s="1036"/>
      <c r="FXK81" s="1036"/>
      <c r="FXL81" s="1036"/>
      <c r="FXM81" s="1036"/>
      <c r="FXN81" s="1036"/>
      <c r="FXO81" s="1036"/>
      <c r="FXP81" s="1036"/>
      <c r="FXQ81" s="1036"/>
      <c r="FXR81" s="1036"/>
      <c r="FXS81" s="1036"/>
      <c r="FXT81" s="1036"/>
      <c r="FXU81" s="1036"/>
      <c r="FXV81" s="1036"/>
      <c r="FXW81" s="1036"/>
      <c r="FXX81" s="1036"/>
      <c r="FXY81" s="989"/>
      <c r="FXZ81" s="1036"/>
      <c r="FYA81" s="1036"/>
      <c r="FYB81" s="1036"/>
      <c r="FYC81" s="1036"/>
      <c r="FYD81" s="1036"/>
      <c r="FYE81" s="1036"/>
      <c r="FYF81" s="1036"/>
      <c r="FYG81" s="1036"/>
      <c r="FYH81" s="1036"/>
      <c r="FYI81" s="1036"/>
      <c r="FYJ81" s="1036"/>
      <c r="FYK81" s="1036"/>
      <c r="FYL81" s="1036"/>
      <c r="FYM81" s="1036"/>
      <c r="FYN81" s="1036"/>
      <c r="FYO81" s="989"/>
      <c r="FYP81" s="1036"/>
      <c r="FYQ81" s="1036"/>
      <c r="FYR81" s="1036"/>
      <c r="FYS81" s="1036"/>
      <c r="FYT81" s="1036"/>
      <c r="FYU81" s="1036"/>
      <c r="FYV81" s="1036"/>
      <c r="FYW81" s="1036"/>
      <c r="FYX81" s="1036"/>
      <c r="FYY81" s="1036"/>
      <c r="FYZ81" s="1036"/>
      <c r="FZA81" s="1036"/>
      <c r="FZB81" s="1036"/>
      <c r="FZC81" s="1036"/>
      <c r="FZD81" s="1036"/>
      <c r="FZE81" s="989"/>
      <c r="FZF81" s="1036"/>
      <c r="FZG81" s="1036"/>
      <c r="FZH81" s="1036"/>
      <c r="FZI81" s="1036"/>
      <c r="FZJ81" s="1036"/>
      <c r="FZK81" s="1036"/>
      <c r="FZL81" s="1036"/>
      <c r="FZM81" s="1036"/>
      <c r="FZN81" s="1036"/>
      <c r="FZO81" s="1036"/>
      <c r="FZP81" s="1036"/>
      <c r="FZQ81" s="1036"/>
      <c r="FZR81" s="1036"/>
      <c r="FZS81" s="1036"/>
      <c r="FZT81" s="1036"/>
      <c r="FZU81" s="989"/>
      <c r="FZV81" s="1036"/>
      <c r="FZW81" s="1036"/>
      <c r="FZX81" s="1036"/>
      <c r="FZY81" s="1036"/>
      <c r="FZZ81" s="1036"/>
      <c r="GAA81" s="1036"/>
      <c r="GAB81" s="1036"/>
      <c r="GAC81" s="1036"/>
      <c r="GAD81" s="1036"/>
      <c r="GAE81" s="1036"/>
      <c r="GAF81" s="1036"/>
      <c r="GAG81" s="1036"/>
      <c r="GAH81" s="1036"/>
      <c r="GAI81" s="1036"/>
      <c r="GAJ81" s="1036"/>
      <c r="GAK81" s="989"/>
      <c r="GAL81" s="1036"/>
      <c r="GAM81" s="1036"/>
      <c r="GAN81" s="1036"/>
      <c r="GAO81" s="1036"/>
      <c r="GAP81" s="1036"/>
      <c r="GAQ81" s="1036"/>
      <c r="GAR81" s="1036"/>
      <c r="GAS81" s="1036"/>
      <c r="GAT81" s="1036"/>
      <c r="GAU81" s="1036"/>
      <c r="GAV81" s="1036"/>
      <c r="GAW81" s="1036"/>
      <c r="GAX81" s="1036"/>
      <c r="GAY81" s="1036"/>
      <c r="GAZ81" s="1036"/>
      <c r="GBA81" s="989"/>
      <c r="GBB81" s="1036"/>
      <c r="GBC81" s="1036"/>
      <c r="GBD81" s="1036"/>
      <c r="GBE81" s="1036"/>
      <c r="GBF81" s="1036"/>
      <c r="GBG81" s="1036"/>
      <c r="GBH81" s="1036"/>
      <c r="GBI81" s="1036"/>
      <c r="GBJ81" s="1036"/>
      <c r="GBK81" s="1036"/>
      <c r="GBL81" s="1036"/>
      <c r="GBM81" s="1036"/>
      <c r="GBN81" s="1036"/>
      <c r="GBO81" s="1036"/>
      <c r="GBP81" s="1036"/>
      <c r="GBQ81" s="989"/>
      <c r="GBR81" s="1036"/>
      <c r="GBS81" s="1036"/>
      <c r="GBT81" s="1036"/>
      <c r="GBU81" s="1036"/>
      <c r="GBV81" s="1036"/>
      <c r="GBW81" s="1036"/>
      <c r="GBX81" s="1036"/>
      <c r="GBY81" s="1036"/>
      <c r="GBZ81" s="1036"/>
      <c r="GCA81" s="1036"/>
      <c r="GCB81" s="1036"/>
      <c r="GCC81" s="1036"/>
      <c r="GCD81" s="1036"/>
      <c r="GCE81" s="1036"/>
      <c r="GCF81" s="1036"/>
      <c r="GCG81" s="989"/>
      <c r="GCH81" s="1036"/>
      <c r="GCI81" s="1036"/>
      <c r="GCJ81" s="1036"/>
      <c r="GCK81" s="1036"/>
      <c r="GCL81" s="1036"/>
      <c r="GCM81" s="1036"/>
      <c r="GCN81" s="1036"/>
      <c r="GCO81" s="1036"/>
      <c r="GCP81" s="1036"/>
      <c r="GCQ81" s="1036"/>
      <c r="GCR81" s="1036"/>
      <c r="GCS81" s="1036"/>
      <c r="GCT81" s="1036"/>
      <c r="GCU81" s="1036"/>
      <c r="GCV81" s="1036"/>
      <c r="GCW81" s="989"/>
      <c r="GCX81" s="1036"/>
      <c r="GCY81" s="1036"/>
      <c r="GCZ81" s="1036"/>
      <c r="GDA81" s="1036"/>
      <c r="GDB81" s="1036"/>
      <c r="GDC81" s="1036"/>
      <c r="GDD81" s="1036"/>
      <c r="GDE81" s="1036"/>
      <c r="GDF81" s="1036"/>
      <c r="GDG81" s="1036"/>
      <c r="GDH81" s="1036"/>
      <c r="GDI81" s="1036"/>
      <c r="GDJ81" s="1036"/>
      <c r="GDK81" s="1036"/>
      <c r="GDL81" s="1036"/>
      <c r="GDM81" s="989"/>
      <c r="GDN81" s="1036"/>
      <c r="GDO81" s="1036"/>
      <c r="GDP81" s="1036"/>
      <c r="GDQ81" s="1036"/>
      <c r="GDR81" s="1036"/>
      <c r="GDS81" s="1036"/>
      <c r="GDT81" s="1036"/>
      <c r="GDU81" s="1036"/>
      <c r="GDV81" s="1036"/>
      <c r="GDW81" s="1036"/>
      <c r="GDX81" s="1036"/>
      <c r="GDY81" s="1036"/>
      <c r="GDZ81" s="1036"/>
      <c r="GEA81" s="1036"/>
      <c r="GEB81" s="1036"/>
      <c r="GEC81" s="989"/>
      <c r="GED81" s="1036"/>
      <c r="GEE81" s="1036"/>
      <c r="GEF81" s="1036"/>
      <c r="GEG81" s="1036"/>
      <c r="GEH81" s="1036"/>
      <c r="GEI81" s="1036"/>
      <c r="GEJ81" s="1036"/>
      <c r="GEK81" s="1036"/>
      <c r="GEL81" s="1036"/>
      <c r="GEM81" s="1036"/>
      <c r="GEN81" s="1036"/>
      <c r="GEO81" s="1036"/>
      <c r="GEP81" s="1036"/>
      <c r="GEQ81" s="1036"/>
      <c r="GER81" s="1036"/>
      <c r="GES81" s="989"/>
      <c r="GET81" s="1036"/>
      <c r="GEU81" s="1036"/>
      <c r="GEV81" s="1036"/>
      <c r="GEW81" s="1036"/>
      <c r="GEX81" s="1036"/>
      <c r="GEY81" s="1036"/>
      <c r="GEZ81" s="1036"/>
      <c r="GFA81" s="1036"/>
      <c r="GFB81" s="1036"/>
      <c r="GFC81" s="1036"/>
      <c r="GFD81" s="1036"/>
      <c r="GFE81" s="1036"/>
      <c r="GFF81" s="1036"/>
      <c r="GFG81" s="1036"/>
      <c r="GFH81" s="1036"/>
      <c r="GFI81" s="989"/>
      <c r="GFJ81" s="1036"/>
      <c r="GFK81" s="1036"/>
      <c r="GFL81" s="1036"/>
      <c r="GFM81" s="1036"/>
      <c r="GFN81" s="1036"/>
      <c r="GFO81" s="1036"/>
      <c r="GFP81" s="1036"/>
      <c r="GFQ81" s="1036"/>
      <c r="GFR81" s="1036"/>
      <c r="GFS81" s="1036"/>
      <c r="GFT81" s="1036"/>
      <c r="GFU81" s="1036"/>
      <c r="GFV81" s="1036"/>
      <c r="GFW81" s="1036"/>
      <c r="GFX81" s="1036"/>
      <c r="GFY81" s="989"/>
      <c r="GFZ81" s="1036"/>
      <c r="GGA81" s="1036"/>
      <c r="GGB81" s="1036"/>
      <c r="GGC81" s="1036"/>
      <c r="GGD81" s="1036"/>
      <c r="GGE81" s="1036"/>
      <c r="GGF81" s="1036"/>
      <c r="GGG81" s="1036"/>
      <c r="GGH81" s="1036"/>
      <c r="GGI81" s="1036"/>
      <c r="GGJ81" s="1036"/>
      <c r="GGK81" s="1036"/>
      <c r="GGL81" s="1036"/>
      <c r="GGM81" s="1036"/>
      <c r="GGN81" s="1036"/>
      <c r="GGO81" s="989"/>
      <c r="GGP81" s="1036"/>
      <c r="GGQ81" s="1036"/>
      <c r="GGR81" s="1036"/>
      <c r="GGS81" s="1036"/>
      <c r="GGT81" s="1036"/>
      <c r="GGU81" s="1036"/>
      <c r="GGV81" s="1036"/>
      <c r="GGW81" s="1036"/>
      <c r="GGX81" s="1036"/>
      <c r="GGY81" s="1036"/>
      <c r="GGZ81" s="1036"/>
      <c r="GHA81" s="1036"/>
      <c r="GHB81" s="1036"/>
      <c r="GHC81" s="1036"/>
      <c r="GHD81" s="1036"/>
      <c r="GHE81" s="989"/>
      <c r="GHF81" s="1036"/>
      <c r="GHG81" s="1036"/>
      <c r="GHH81" s="1036"/>
      <c r="GHI81" s="1036"/>
      <c r="GHJ81" s="1036"/>
      <c r="GHK81" s="1036"/>
      <c r="GHL81" s="1036"/>
      <c r="GHM81" s="1036"/>
      <c r="GHN81" s="1036"/>
      <c r="GHO81" s="1036"/>
      <c r="GHP81" s="1036"/>
      <c r="GHQ81" s="1036"/>
      <c r="GHR81" s="1036"/>
      <c r="GHS81" s="1036"/>
      <c r="GHT81" s="1036"/>
      <c r="GHU81" s="989"/>
      <c r="GHV81" s="1036"/>
      <c r="GHW81" s="1036"/>
      <c r="GHX81" s="1036"/>
      <c r="GHY81" s="1036"/>
      <c r="GHZ81" s="1036"/>
      <c r="GIA81" s="1036"/>
      <c r="GIB81" s="1036"/>
      <c r="GIC81" s="1036"/>
      <c r="GID81" s="1036"/>
      <c r="GIE81" s="1036"/>
      <c r="GIF81" s="1036"/>
      <c r="GIG81" s="1036"/>
      <c r="GIH81" s="1036"/>
      <c r="GII81" s="1036"/>
      <c r="GIJ81" s="1036"/>
      <c r="GIK81" s="989"/>
      <c r="GIL81" s="1036"/>
      <c r="GIM81" s="1036"/>
      <c r="GIN81" s="1036"/>
      <c r="GIO81" s="1036"/>
      <c r="GIP81" s="1036"/>
      <c r="GIQ81" s="1036"/>
      <c r="GIR81" s="1036"/>
      <c r="GIS81" s="1036"/>
      <c r="GIT81" s="1036"/>
      <c r="GIU81" s="1036"/>
      <c r="GIV81" s="1036"/>
      <c r="GIW81" s="1036"/>
      <c r="GIX81" s="1036"/>
      <c r="GIY81" s="1036"/>
      <c r="GIZ81" s="1036"/>
      <c r="GJA81" s="989"/>
      <c r="GJB81" s="1036"/>
      <c r="GJC81" s="1036"/>
      <c r="GJD81" s="1036"/>
      <c r="GJE81" s="1036"/>
      <c r="GJF81" s="1036"/>
      <c r="GJG81" s="1036"/>
      <c r="GJH81" s="1036"/>
      <c r="GJI81" s="1036"/>
      <c r="GJJ81" s="1036"/>
      <c r="GJK81" s="1036"/>
      <c r="GJL81" s="1036"/>
      <c r="GJM81" s="1036"/>
      <c r="GJN81" s="1036"/>
      <c r="GJO81" s="1036"/>
      <c r="GJP81" s="1036"/>
      <c r="GJQ81" s="989"/>
      <c r="GJR81" s="1036"/>
      <c r="GJS81" s="1036"/>
      <c r="GJT81" s="1036"/>
      <c r="GJU81" s="1036"/>
      <c r="GJV81" s="1036"/>
      <c r="GJW81" s="1036"/>
      <c r="GJX81" s="1036"/>
      <c r="GJY81" s="1036"/>
      <c r="GJZ81" s="1036"/>
      <c r="GKA81" s="1036"/>
      <c r="GKB81" s="1036"/>
      <c r="GKC81" s="1036"/>
      <c r="GKD81" s="1036"/>
      <c r="GKE81" s="1036"/>
      <c r="GKF81" s="1036"/>
      <c r="GKG81" s="989"/>
      <c r="GKH81" s="1036"/>
      <c r="GKI81" s="1036"/>
      <c r="GKJ81" s="1036"/>
      <c r="GKK81" s="1036"/>
      <c r="GKL81" s="1036"/>
      <c r="GKM81" s="1036"/>
      <c r="GKN81" s="1036"/>
      <c r="GKO81" s="1036"/>
      <c r="GKP81" s="1036"/>
      <c r="GKQ81" s="1036"/>
      <c r="GKR81" s="1036"/>
      <c r="GKS81" s="1036"/>
      <c r="GKT81" s="1036"/>
      <c r="GKU81" s="1036"/>
      <c r="GKV81" s="1036"/>
      <c r="GKW81" s="989"/>
      <c r="GKX81" s="1036"/>
      <c r="GKY81" s="1036"/>
      <c r="GKZ81" s="1036"/>
      <c r="GLA81" s="1036"/>
      <c r="GLB81" s="1036"/>
      <c r="GLC81" s="1036"/>
      <c r="GLD81" s="1036"/>
      <c r="GLE81" s="1036"/>
      <c r="GLF81" s="1036"/>
      <c r="GLG81" s="1036"/>
      <c r="GLH81" s="1036"/>
      <c r="GLI81" s="1036"/>
      <c r="GLJ81" s="1036"/>
      <c r="GLK81" s="1036"/>
      <c r="GLL81" s="1036"/>
      <c r="GLM81" s="989"/>
      <c r="GLN81" s="1036"/>
      <c r="GLO81" s="1036"/>
      <c r="GLP81" s="1036"/>
      <c r="GLQ81" s="1036"/>
      <c r="GLR81" s="1036"/>
      <c r="GLS81" s="1036"/>
      <c r="GLT81" s="1036"/>
      <c r="GLU81" s="1036"/>
      <c r="GLV81" s="1036"/>
      <c r="GLW81" s="1036"/>
      <c r="GLX81" s="1036"/>
      <c r="GLY81" s="1036"/>
      <c r="GLZ81" s="1036"/>
      <c r="GMA81" s="1036"/>
      <c r="GMB81" s="1036"/>
      <c r="GMC81" s="989"/>
      <c r="GMD81" s="1036"/>
      <c r="GME81" s="1036"/>
      <c r="GMF81" s="1036"/>
      <c r="GMG81" s="1036"/>
      <c r="GMH81" s="1036"/>
      <c r="GMI81" s="1036"/>
      <c r="GMJ81" s="1036"/>
      <c r="GMK81" s="1036"/>
      <c r="GML81" s="1036"/>
      <c r="GMM81" s="1036"/>
      <c r="GMN81" s="1036"/>
      <c r="GMO81" s="1036"/>
      <c r="GMP81" s="1036"/>
      <c r="GMQ81" s="1036"/>
      <c r="GMR81" s="1036"/>
      <c r="GMS81" s="989"/>
      <c r="GMT81" s="1036"/>
      <c r="GMU81" s="1036"/>
      <c r="GMV81" s="1036"/>
      <c r="GMW81" s="1036"/>
      <c r="GMX81" s="1036"/>
      <c r="GMY81" s="1036"/>
      <c r="GMZ81" s="1036"/>
      <c r="GNA81" s="1036"/>
      <c r="GNB81" s="1036"/>
      <c r="GNC81" s="1036"/>
      <c r="GND81" s="1036"/>
      <c r="GNE81" s="1036"/>
      <c r="GNF81" s="1036"/>
      <c r="GNG81" s="1036"/>
      <c r="GNH81" s="1036"/>
      <c r="GNI81" s="989"/>
      <c r="GNJ81" s="1036"/>
      <c r="GNK81" s="1036"/>
      <c r="GNL81" s="1036"/>
      <c r="GNM81" s="1036"/>
      <c r="GNN81" s="1036"/>
      <c r="GNO81" s="1036"/>
      <c r="GNP81" s="1036"/>
      <c r="GNQ81" s="1036"/>
      <c r="GNR81" s="1036"/>
      <c r="GNS81" s="1036"/>
      <c r="GNT81" s="1036"/>
      <c r="GNU81" s="1036"/>
      <c r="GNV81" s="1036"/>
      <c r="GNW81" s="1036"/>
      <c r="GNX81" s="1036"/>
      <c r="GNY81" s="989"/>
      <c r="GNZ81" s="1036"/>
      <c r="GOA81" s="1036"/>
      <c r="GOB81" s="1036"/>
      <c r="GOC81" s="1036"/>
      <c r="GOD81" s="1036"/>
      <c r="GOE81" s="1036"/>
      <c r="GOF81" s="1036"/>
      <c r="GOG81" s="1036"/>
      <c r="GOH81" s="1036"/>
      <c r="GOI81" s="1036"/>
      <c r="GOJ81" s="1036"/>
      <c r="GOK81" s="1036"/>
      <c r="GOL81" s="1036"/>
      <c r="GOM81" s="1036"/>
      <c r="GON81" s="1036"/>
      <c r="GOO81" s="989"/>
      <c r="GOP81" s="1036"/>
      <c r="GOQ81" s="1036"/>
      <c r="GOR81" s="1036"/>
      <c r="GOS81" s="1036"/>
      <c r="GOT81" s="1036"/>
      <c r="GOU81" s="1036"/>
      <c r="GOV81" s="1036"/>
      <c r="GOW81" s="1036"/>
      <c r="GOX81" s="1036"/>
      <c r="GOY81" s="1036"/>
      <c r="GOZ81" s="1036"/>
      <c r="GPA81" s="1036"/>
      <c r="GPB81" s="1036"/>
      <c r="GPC81" s="1036"/>
      <c r="GPD81" s="1036"/>
      <c r="GPE81" s="989"/>
      <c r="GPF81" s="1036"/>
      <c r="GPG81" s="1036"/>
      <c r="GPH81" s="1036"/>
      <c r="GPI81" s="1036"/>
      <c r="GPJ81" s="1036"/>
      <c r="GPK81" s="1036"/>
      <c r="GPL81" s="1036"/>
      <c r="GPM81" s="1036"/>
      <c r="GPN81" s="1036"/>
      <c r="GPO81" s="1036"/>
      <c r="GPP81" s="1036"/>
      <c r="GPQ81" s="1036"/>
      <c r="GPR81" s="1036"/>
      <c r="GPS81" s="1036"/>
      <c r="GPT81" s="1036"/>
      <c r="GPU81" s="989"/>
      <c r="GPV81" s="1036"/>
      <c r="GPW81" s="1036"/>
      <c r="GPX81" s="1036"/>
      <c r="GPY81" s="1036"/>
      <c r="GPZ81" s="1036"/>
      <c r="GQA81" s="1036"/>
      <c r="GQB81" s="1036"/>
      <c r="GQC81" s="1036"/>
      <c r="GQD81" s="1036"/>
      <c r="GQE81" s="1036"/>
      <c r="GQF81" s="1036"/>
      <c r="GQG81" s="1036"/>
      <c r="GQH81" s="1036"/>
      <c r="GQI81" s="1036"/>
      <c r="GQJ81" s="1036"/>
      <c r="GQK81" s="989"/>
      <c r="GQL81" s="1036"/>
      <c r="GQM81" s="1036"/>
      <c r="GQN81" s="1036"/>
      <c r="GQO81" s="1036"/>
      <c r="GQP81" s="1036"/>
      <c r="GQQ81" s="1036"/>
      <c r="GQR81" s="1036"/>
      <c r="GQS81" s="1036"/>
      <c r="GQT81" s="1036"/>
      <c r="GQU81" s="1036"/>
      <c r="GQV81" s="1036"/>
      <c r="GQW81" s="1036"/>
      <c r="GQX81" s="1036"/>
      <c r="GQY81" s="1036"/>
      <c r="GQZ81" s="1036"/>
      <c r="GRA81" s="989"/>
      <c r="GRB81" s="1036"/>
      <c r="GRC81" s="1036"/>
      <c r="GRD81" s="1036"/>
      <c r="GRE81" s="1036"/>
      <c r="GRF81" s="1036"/>
      <c r="GRG81" s="1036"/>
      <c r="GRH81" s="1036"/>
      <c r="GRI81" s="1036"/>
      <c r="GRJ81" s="1036"/>
      <c r="GRK81" s="1036"/>
      <c r="GRL81" s="1036"/>
      <c r="GRM81" s="1036"/>
      <c r="GRN81" s="1036"/>
      <c r="GRO81" s="1036"/>
      <c r="GRP81" s="1036"/>
      <c r="GRQ81" s="989"/>
      <c r="GRR81" s="1036"/>
      <c r="GRS81" s="1036"/>
      <c r="GRT81" s="1036"/>
      <c r="GRU81" s="1036"/>
      <c r="GRV81" s="1036"/>
      <c r="GRW81" s="1036"/>
      <c r="GRX81" s="1036"/>
      <c r="GRY81" s="1036"/>
      <c r="GRZ81" s="1036"/>
      <c r="GSA81" s="1036"/>
      <c r="GSB81" s="1036"/>
      <c r="GSC81" s="1036"/>
      <c r="GSD81" s="1036"/>
      <c r="GSE81" s="1036"/>
      <c r="GSF81" s="1036"/>
      <c r="GSG81" s="989"/>
      <c r="GSH81" s="1036"/>
      <c r="GSI81" s="1036"/>
      <c r="GSJ81" s="1036"/>
      <c r="GSK81" s="1036"/>
      <c r="GSL81" s="1036"/>
      <c r="GSM81" s="1036"/>
      <c r="GSN81" s="1036"/>
      <c r="GSO81" s="1036"/>
      <c r="GSP81" s="1036"/>
      <c r="GSQ81" s="1036"/>
      <c r="GSR81" s="1036"/>
      <c r="GSS81" s="1036"/>
      <c r="GST81" s="1036"/>
      <c r="GSU81" s="1036"/>
      <c r="GSV81" s="1036"/>
      <c r="GSW81" s="989"/>
      <c r="GSX81" s="1036"/>
      <c r="GSY81" s="1036"/>
      <c r="GSZ81" s="1036"/>
      <c r="GTA81" s="1036"/>
      <c r="GTB81" s="1036"/>
      <c r="GTC81" s="1036"/>
      <c r="GTD81" s="1036"/>
      <c r="GTE81" s="1036"/>
      <c r="GTF81" s="1036"/>
      <c r="GTG81" s="1036"/>
      <c r="GTH81" s="1036"/>
      <c r="GTI81" s="1036"/>
      <c r="GTJ81" s="1036"/>
      <c r="GTK81" s="1036"/>
      <c r="GTL81" s="1036"/>
      <c r="GTM81" s="989"/>
      <c r="GTN81" s="1036"/>
      <c r="GTO81" s="1036"/>
      <c r="GTP81" s="1036"/>
      <c r="GTQ81" s="1036"/>
      <c r="GTR81" s="1036"/>
      <c r="GTS81" s="1036"/>
      <c r="GTT81" s="1036"/>
      <c r="GTU81" s="1036"/>
      <c r="GTV81" s="1036"/>
      <c r="GTW81" s="1036"/>
      <c r="GTX81" s="1036"/>
      <c r="GTY81" s="1036"/>
      <c r="GTZ81" s="1036"/>
      <c r="GUA81" s="1036"/>
      <c r="GUB81" s="1036"/>
      <c r="GUC81" s="989"/>
      <c r="GUD81" s="1036"/>
      <c r="GUE81" s="1036"/>
      <c r="GUF81" s="1036"/>
      <c r="GUG81" s="1036"/>
      <c r="GUH81" s="1036"/>
      <c r="GUI81" s="1036"/>
      <c r="GUJ81" s="1036"/>
      <c r="GUK81" s="1036"/>
      <c r="GUL81" s="1036"/>
      <c r="GUM81" s="1036"/>
      <c r="GUN81" s="1036"/>
      <c r="GUO81" s="1036"/>
      <c r="GUP81" s="1036"/>
      <c r="GUQ81" s="1036"/>
      <c r="GUR81" s="1036"/>
      <c r="GUS81" s="989"/>
      <c r="GUT81" s="1036"/>
      <c r="GUU81" s="1036"/>
      <c r="GUV81" s="1036"/>
      <c r="GUW81" s="1036"/>
      <c r="GUX81" s="1036"/>
      <c r="GUY81" s="1036"/>
      <c r="GUZ81" s="1036"/>
      <c r="GVA81" s="1036"/>
      <c r="GVB81" s="1036"/>
      <c r="GVC81" s="1036"/>
      <c r="GVD81" s="1036"/>
      <c r="GVE81" s="1036"/>
      <c r="GVF81" s="1036"/>
      <c r="GVG81" s="1036"/>
      <c r="GVH81" s="1036"/>
      <c r="GVI81" s="989"/>
      <c r="GVJ81" s="1036"/>
      <c r="GVK81" s="1036"/>
      <c r="GVL81" s="1036"/>
      <c r="GVM81" s="1036"/>
      <c r="GVN81" s="1036"/>
      <c r="GVO81" s="1036"/>
      <c r="GVP81" s="1036"/>
      <c r="GVQ81" s="1036"/>
      <c r="GVR81" s="1036"/>
      <c r="GVS81" s="1036"/>
      <c r="GVT81" s="1036"/>
      <c r="GVU81" s="1036"/>
      <c r="GVV81" s="1036"/>
      <c r="GVW81" s="1036"/>
      <c r="GVX81" s="1036"/>
      <c r="GVY81" s="989"/>
      <c r="GVZ81" s="1036"/>
      <c r="GWA81" s="1036"/>
      <c r="GWB81" s="1036"/>
      <c r="GWC81" s="1036"/>
      <c r="GWD81" s="1036"/>
      <c r="GWE81" s="1036"/>
      <c r="GWF81" s="1036"/>
      <c r="GWG81" s="1036"/>
      <c r="GWH81" s="1036"/>
      <c r="GWI81" s="1036"/>
      <c r="GWJ81" s="1036"/>
      <c r="GWK81" s="1036"/>
      <c r="GWL81" s="1036"/>
      <c r="GWM81" s="1036"/>
      <c r="GWN81" s="1036"/>
      <c r="GWO81" s="989"/>
      <c r="GWP81" s="1036"/>
      <c r="GWQ81" s="1036"/>
      <c r="GWR81" s="1036"/>
      <c r="GWS81" s="1036"/>
      <c r="GWT81" s="1036"/>
      <c r="GWU81" s="1036"/>
      <c r="GWV81" s="1036"/>
      <c r="GWW81" s="1036"/>
      <c r="GWX81" s="1036"/>
      <c r="GWY81" s="1036"/>
      <c r="GWZ81" s="1036"/>
      <c r="GXA81" s="1036"/>
      <c r="GXB81" s="1036"/>
      <c r="GXC81" s="1036"/>
      <c r="GXD81" s="1036"/>
      <c r="GXE81" s="989"/>
      <c r="GXF81" s="1036"/>
      <c r="GXG81" s="1036"/>
      <c r="GXH81" s="1036"/>
      <c r="GXI81" s="1036"/>
      <c r="GXJ81" s="1036"/>
      <c r="GXK81" s="1036"/>
      <c r="GXL81" s="1036"/>
      <c r="GXM81" s="1036"/>
      <c r="GXN81" s="1036"/>
      <c r="GXO81" s="1036"/>
      <c r="GXP81" s="1036"/>
      <c r="GXQ81" s="1036"/>
      <c r="GXR81" s="1036"/>
      <c r="GXS81" s="1036"/>
      <c r="GXT81" s="1036"/>
      <c r="GXU81" s="989"/>
      <c r="GXV81" s="1036"/>
      <c r="GXW81" s="1036"/>
      <c r="GXX81" s="1036"/>
      <c r="GXY81" s="1036"/>
      <c r="GXZ81" s="1036"/>
      <c r="GYA81" s="1036"/>
      <c r="GYB81" s="1036"/>
      <c r="GYC81" s="1036"/>
      <c r="GYD81" s="1036"/>
      <c r="GYE81" s="1036"/>
      <c r="GYF81" s="1036"/>
      <c r="GYG81" s="1036"/>
      <c r="GYH81" s="1036"/>
      <c r="GYI81" s="1036"/>
      <c r="GYJ81" s="1036"/>
      <c r="GYK81" s="989"/>
      <c r="GYL81" s="1036"/>
      <c r="GYM81" s="1036"/>
      <c r="GYN81" s="1036"/>
      <c r="GYO81" s="1036"/>
      <c r="GYP81" s="1036"/>
      <c r="GYQ81" s="1036"/>
      <c r="GYR81" s="1036"/>
      <c r="GYS81" s="1036"/>
      <c r="GYT81" s="1036"/>
      <c r="GYU81" s="1036"/>
      <c r="GYV81" s="1036"/>
      <c r="GYW81" s="1036"/>
      <c r="GYX81" s="1036"/>
      <c r="GYY81" s="1036"/>
      <c r="GYZ81" s="1036"/>
      <c r="GZA81" s="989"/>
      <c r="GZB81" s="1036"/>
      <c r="GZC81" s="1036"/>
      <c r="GZD81" s="1036"/>
      <c r="GZE81" s="1036"/>
      <c r="GZF81" s="1036"/>
      <c r="GZG81" s="1036"/>
      <c r="GZH81" s="1036"/>
      <c r="GZI81" s="1036"/>
      <c r="GZJ81" s="1036"/>
      <c r="GZK81" s="1036"/>
      <c r="GZL81" s="1036"/>
      <c r="GZM81" s="1036"/>
      <c r="GZN81" s="1036"/>
      <c r="GZO81" s="1036"/>
      <c r="GZP81" s="1036"/>
      <c r="GZQ81" s="989"/>
      <c r="GZR81" s="1036"/>
      <c r="GZS81" s="1036"/>
      <c r="GZT81" s="1036"/>
      <c r="GZU81" s="1036"/>
      <c r="GZV81" s="1036"/>
      <c r="GZW81" s="1036"/>
      <c r="GZX81" s="1036"/>
      <c r="GZY81" s="1036"/>
      <c r="GZZ81" s="1036"/>
      <c r="HAA81" s="1036"/>
      <c r="HAB81" s="1036"/>
      <c r="HAC81" s="1036"/>
      <c r="HAD81" s="1036"/>
      <c r="HAE81" s="1036"/>
      <c r="HAF81" s="1036"/>
      <c r="HAG81" s="989"/>
      <c r="HAH81" s="1036"/>
      <c r="HAI81" s="1036"/>
      <c r="HAJ81" s="1036"/>
      <c r="HAK81" s="1036"/>
      <c r="HAL81" s="1036"/>
      <c r="HAM81" s="1036"/>
      <c r="HAN81" s="1036"/>
      <c r="HAO81" s="1036"/>
      <c r="HAP81" s="1036"/>
      <c r="HAQ81" s="1036"/>
      <c r="HAR81" s="1036"/>
      <c r="HAS81" s="1036"/>
      <c r="HAT81" s="1036"/>
      <c r="HAU81" s="1036"/>
      <c r="HAV81" s="1036"/>
      <c r="HAW81" s="989"/>
      <c r="HAX81" s="1036"/>
      <c r="HAY81" s="1036"/>
      <c r="HAZ81" s="1036"/>
      <c r="HBA81" s="1036"/>
      <c r="HBB81" s="1036"/>
      <c r="HBC81" s="1036"/>
      <c r="HBD81" s="1036"/>
      <c r="HBE81" s="1036"/>
      <c r="HBF81" s="1036"/>
      <c r="HBG81" s="1036"/>
      <c r="HBH81" s="1036"/>
      <c r="HBI81" s="1036"/>
      <c r="HBJ81" s="1036"/>
      <c r="HBK81" s="1036"/>
      <c r="HBL81" s="1036"/>
      <c r="HBM81" s="989"/>
      <c r="HBN81" s="1036"/>
      <c r="HBO81" s="1036"/>
      <c r="HBP81" s="1036"/>
      <c r="HBQ81" s="1036"/>
      <c r="HBR81" s="1036"/>
      <c r="HBS81" s="1036"/>
      <c r="HBT81" s="1036"/>
      <c r="HBU81" s="1036"/>
      <c r="HBV81" s="1036"/>
      <c r="HBW81" s="1036"/>
      <c r="HBX81" s="1036"/>
      <c r="HBY81" s="1036"/>
      <c r="HBZ81" s="1036"/>
      <c r="HCA81" s="1036"/>
      <c r="HCB81" s="1036"/>
      <c r="HCC81" s="989"/>
      <c r="HCD81" s="1036"/>
      <c r="HCE81" s="1036"/>
      <c r="HCF81" s="1036"/>
      <c r="HCG81" s="1036"/>
      <c r="HCH81" s="1036"/>
      <c r="HCI81" s="1036"/>
      <c r="HCJ81" s="1036"/>
      <c r="HCK81" s="1036"/>
      <c r="HCL81" s="1036"/>
      <c r="HCM81" s="1036"/>
      <c r="HCN81" s="1036"/>
      <c r="HCO81" s="1036"/>
      <c r="HCP81" s="1036"/>
      <c r="HCQ81" s="1036"/>
      <c r="HCR81" s="1036"/>
      <c r="HCS81" s="989"/>
      <c r="HCT81" s="1036"/>
      <c r="HCU81" s="1036"/>
      <c r="HCV81" s="1036"/>
      <c r="HCW81" s="1036"/>
      <c r="HCX81" s="1036"/>
      <c r="HCY81" s="1036"/>
      <c r="HCZ81" s="1036"/>
      <c r="HDA81" s="1036"/>
      <c r="HDB81" s="1036"/>
      <c r="HDC81" s="1036"/>
      <c r="HDD81" s="1036"/>
      <c r="HDE81" s="1036"/>
      <c r="HDF81" s="1036"/>
      <c r="HDG81" s="1036"/>
      <c r="HDH81" s="1036"/>
      <c r="HDI81" s="989"/>
      <c r="HDJ81" s="1036"/>
      <c r="HDK81" s="1036"/>
      <c r="HDL81" s="1036"/>
      <c r="HDM81" s="1036"/>
      <c r="HDN81" s="1036"/>
      <c r="HDO81" s="1036"/>
      <c r="HDP81" s="1036"/>
      <c r="HDQ81" s="1036"/>
      <c r="HDR81" s="1036"/>
      <c r="HDS81" s="1036"/>
      <c r="HDT81" s="1036"/>
      <c r="HDU81" s="1036"/>
      <c r="HDV81" s="1036"/>
      <c r="HDW81" s="1036"/>
      <c r="HDX81" s="1036"/>
      <c r="HDY81" s="989"/>
      <c r="HDZ81" s="1036"/>
      <c r="HEA81" s="1036"/>
      <c r="HEB81" s="1036"/>
      <c r="HEC81" s="1036"/>
      <c r="HED81" s="1036"/>
      <c r="HEE81" s="1036"/>
      <c r="HEF81" s="1036"/>
      <c r="HEG81" s="1036"/>
      <c r="HEH81" s="1036"/>
      <c r="HEI81" s="1036"/>
      <c r="HEJ81" s="1036"/>
      <c r="HEK81" s="1036"/>
      <c r="HEL81" s="1036"/>
      <c r="HEM81" s="1036"/>
      <c r="HEN81" s="1036"/>
      <c r="HEO81" s="989"/>
      <c r="HEP81" s="1036"/>
      <c r="HEQ81" s="1036"/>
      <c r="HER81" s="1036"/>
      <c r="HES81" s="1036"/>
      <c r="HET81" s="1036"/>
      <c r="HEU81" s="1036"/>
      <c r="HEV81" s="1036"/>
      <c r="HEW81" s="1036"/>
      <c r="HEX81" s="1036"/>
      <c r="HEY81" s="1036"/>
      <c r="HEZ81" s="1036"/>
      <c r="HFA81" s="1036"/>
      <c r="HFB81" s="1036"/>
      <c r="HFC81" s="1036"/>
      <c r="HFD81" s="1036"/>
      <c r="HFE81" s="989"/>
      <c r="HFF81" s="1036"/>
      <c r="HFG81" s="1036"/>
      <c r="HFH81" s="1036"/>
      <c r="HFI81" s="1036"/>
      <c r="HFJ81" s="1036"/>
      <c r="HFK81" s="1036"/>
      <c r="HFL81" s="1036"/>
      <c r="HFM81" s="1036"/>
      <c r="HFN81" s="1036"/>
      <c r="HFO81" s="1036"/>
      <c r="HFP81" s="1036"/>
      <c r="HFQ81" s="1036"/>
      <c r="HFR81" s="1036"/>
      <c r="HFS81" s="1036"/>
      <c r="HFT81" s="1036"/>
      <c r="HFU81" s="989"/>
      <c r="HFV81" s="1036"/>
      <c r="HFW81" s="1036"/>
      <c r="HFX81" s="1036"/>
      <c r="HFY81" s="1036"/>
      <c r="HFZ81" s="1036"/>
      <c r="HGA81" s="1036"/>
      <c r="HGB81" s="1036"/>
      <c r="HGC81" s="1036"/>
      <c r="HGD81" s="1036"/>
      <c r="HGE81" s="1036"/>
      <c r="HGF81" s="1036"/>
      <c r="HGG81" s="1036"/>
      <c r="HGH81" s="1036"/>
      <c r="HGI81" s="1036"/>
      <c r="HGJ81" s="1036"/>
      <c r="HGK81" s="989"/>
      <c r="HGL81" s="1036"/>
      <c r="HGM81" s="1036"/>
      <c r="HGN81" s="1036"/>
      <c r="HGO81" s="1036"/>
      <c r="HGP81" s="1036"/>
      <c r="HGQ81" s="1036"/>
      <c r="HGR81" s="1036"/>
      <c r="HGS81" s="1036"/>
      <c r="HGT81" s="1036"/>
      <c r="HGU81" s="1036"/>
      <c r="HGV81" s="1036"/>
      <c r="HGW81" s="1036"/>
      <c r="HGX81" s="1036"/>
      <c r="HGY81" s="1036"/>
      <c r="HGZ81" s="1036"/>
      <c r="HHA81" s="989"/>
      <c r="HHB81" s="1036"/>
      <c r="HHC81" s="1036"/>
      <c r="HHD81" s="1036"/>
      <c r="HHE81" s="1036"/>
      <c r="HHF81" s="1036"/>
      <c r="HHG81" s="1036"/>
      <c r="HHH81" s="1036"/>
      <c r="HHI81" s="1036"/>
      <c r="HHJ81" s="1036"/>
      <c r="HHK81" s="1036"/>
      <c r="HHL81" s="1036"/>
      <c r="HHM81" s="1036"/>
      <c r="HHN81" s="1036"/>
      <c r="HHO81" s="1036"/>
      <c r="HHP81" s="1036"/>
      <c r="HHQ81" s="989"/>
      <c r="HHR81" s="1036"/>
      <c r="HHS81" s="1036"/>
      <c r="HHT81" s="1036"/>
      <c r="HHU81" s="1036"/>
      <c r="HHV81" s="1036"/>
      <c r="HHW81" s="1036"/>
      <c r="HHX81" s="1036"/>
      <c r="HHY81" s="1036"/>
      <c r="HHZ81" s="1036"/>
      <c r="HIA81" s="1036"/>
      <c r="HIB81" s="1036"/>
      <c r="HIC81" s="1036"/>
      <c r="HID81" s="1036"/>
      <c r="HIE81" s="1036"/>
      <c r="HIF81" s="1036"/>
      <c r="HIG81" s="989"/>
      <c r="HIH81" s="1036"/>
      <c r="HII81" s="1036"/>
      <c r="HIJ81" s="1036"/>
      <c r="HIK81" s="1036"/>
      <c r="HIL81" s="1036"/>
      <c r="HIM81" s="1036"/>
      <c r="HIN81" s="1036"/>
      <c r="HIO81" s="1036"/>
      <c r="HIP81" s="1036"/>
      <c r="HIQ81" s="1036"/>
      <c r="HIR81" s="1036"/>
      <c r="HIS81" s="1036"/>
      <c r="HIT81" s="1036"/>
      <c r="HIU81" s="1036"/>
      <c r="HIV81" s="1036"/>
      <c r="HIW81" s="989"/>
      <c r="HIX81" s="1036"/>
      <c r="HIY81" s="1036"/>
      <c r="HIZ81" s="1036"/>
      <c r="HJA81" s="1036"/>
      <c r="HJB81" s="1036"/>
      <c r="HJC81" s="1036"/>
      <c r="HJD81" s="1036"/>
      <c r="HJE81" s="1036"/>
      <c r="HJF81" s="1036"/>
      <c r="HJG81" s="1036"/>
      <c r="HJH81" s="1036"/>
      <c r="HJI81" s="1036"/>
      <c r="HJJ81" s="1036"/>
      <c r="HJK81" s="1036"/>
      <c r="HJL81" s="1036"/>
      <c r="HJM81" s="989"/>
      <c r="HJN81" s="1036"/>
      <c r="HJO81" s="1036"/>
      <c r="HJP81" s="1036"/>
      <c r="HJQ81" s="1036"/>
      <c r="HJR81" s="1036"/>
      <c r="HJS81" s="1036"/>
      <c r="HJT81" s="1036"/>
      <c r="HJU81" s="1036"/>
      <c r="HJV81" s="1036"/>
      <c r="HJW81" s="1036"/>
      <c r="HJX81" s="1036"/>
      <c r="HJY81" s="1036"/>
      <c r="HJZ81" s="1036"/>
      <c r="HKA81" s="1036"/>
      <c r="HKB81" s="1036"/>
      <c r="HKC81" s="989"/>
      <c r="HKD81" s="1036"/>
      <c r="HKE81" s="1036"/>
      <c r="HKF81" s="1036"/>
      <c r="HKG81" s="1036"/>
      <c r="HKH81" s="1036"/>
      <c r="HKI81" s="1036"/>
      <c r="HKJ81" s="1036"/>
      <c r="HKK81" s="1036"/>
      <c r="HKL81" s="1036"/>
      <c r="HKM81" s="1036"/>
      <c r="HKN81" s="1036"/>
      <c r="HKO81" s="1036"/>
      <c r="HKP81" s="1036"/>
      <c r="HKQ81" s="1036"/>
      <c r="HKR81" s="1036"/>
      <c r="HKS81" s="989"/>
      <c r="HKT81" s="1036"/>
      <c r="HKU81" s="1036"/>
      <c r="HKV81" s="1036"/>
      <c r="HKW81" s="1036"/>
      <c r="HKX81" s="1036"/>
      <c r="HKY81" s="1036"/>
      <c r="HKZ81" s="1036"/>
      <c r="HLA81" s="1036"/>
      <c r="HLB81" s="1036"/>
      <c r="HLC81" s="1036"/>
      <c r="HLD81" s="1036"/>
      <c r="HLE81" s="1036"/>
      <c r="HLF81" s="1036"/>
      <c r="HLG81" s="1036"/>
      <c r="HLH81" s="1036"/>
      <c r="HLI81" s="989"/>
      <c r="HLJ81" s="1036"/>
      <c r="HLK81" s="1036"/>
      <c r="HLL81" s="1036"/>
      <c r="HLM81" s="1036"/>
      <c r="HLN81" s="1036"/>
      <c r="HLO81" s="1036"/>
      <c r="HLP81" s="1036"/>
      <c r="HLQ81" s="1036"/>
      <c r="HLR81" s="1036"/>
      <c r="HLS81" s="1036"/>
      <c r="HLT81" s="1036"/>
      <c r="HLU81" s="1036"/>
      <c r="HLV81" s="1036"/>
      <c r="HLW81" s="1036"/>
      <c r="HLX81" s="1036"/>
      <c r="HLY81" s="989"/>
      <c r="HLZ81" s="1036"/>
      <c r="HMA81" s="1036"/>
      <c r="HMB81" s="1036"/>
      <c r="HMC81" s="1036"/>
      <c r="HMD81" s="1036"/>
      <c r="HME81" s="1036"/>
      <c r="HMF81" s="1036"/>
      <c r="HMG81" s="1036"/>
      <c r="HMH81" s="1036"/>
      <c r="HMI81" s="1036"/>
      <c r="HMJ81" s="1036"/>
      <c r="HMK81" s="1036"/>
      <c r="HML81" s="1036"/>
      <c r="HMM81" s="1036"/>
      <c r="HMN81" s="1036"/>
      <c r="HMO81" s="989"/>
      <c r="HMP81" s="1036"/>
      <c r="HMQ81" s="1036"/>
      <c r="HMR81" s="1036"/>
      <c r="HMS81" s="1036"/>
      <c r="HMT81" s="1036"/>
      <c r="HMU81" s="1036"/>
      <c r="HMV81" s="1036"/>
      <c r="HMW81" s="1036"/>
      <c r="HMX81" s="1036"/>
      <c r="HMY81" s="1036"/>
      <c r="HMZ81" s="1036"/>
      <c r="HNA81" s="1036"/>
      <c r="HNB81" s="1036"/>
      <c r="HNC81" s="1036"/>
      <c r="HND81" s="1036"/>
      <c r="HNE81" s="989"/>
      <c r="HNF81" s="1036"/>
      <c r="HNG81" s="1036"/>
      <c r="HNH81" s="1036"/>
      <c r="HNI81" s="1036"/>
      <c r="HNJ81" s="1036"/>
      <c r="HNK81" s="1036"/>
      <c r="HNL81" s="1036"/>
      <c r="HNM81" s="1036"/>
      <c r="HNN81" s="1036"/>
      <c r="HNO81" s="1036"/>
      <c r="HNP81" s="1036"/>
      <c r="HNQ81" s="1036"/>
      <c r="HNR81" s="1036"/>
      <c r="HNS81" s="1036"/>
      <c r="HNT81" s="1036"/>
      <c r="HNU81" s="989"/>
      <c r="HNV81" s="1036"/>
      <c r="HNW81" s="1036"/>
      <c r="HNX81" s="1036"/>
      <c r="HNY81" s="1036"/>
      <c r="HNZ81" s="1036"/>
      <c r="HOA81" s="1036"/>
      <c r="HOB81" s="1036"/>
      <c r="HOC81" s="1036"/>
      <c r="HOD81" s="1036"/>
      <c r="HOE81" s="1036"/>
      <c r="HOF81" s="1036"/>
      <c r="HOG81" s="1036"/>
      <c r="HOH81" s="1036"/>
      <c r="HOI81" s="1036"/>
      <c r="HOJ81" s="1036"/>
      <c r="HOK81" s="989"/>
      <c r="HOL81" s="1036"/>
      <c r="HOM81" s="1036"/>
      <c r="HON81" s="1036"/>
      <c r="HOO81" s="1036"/>
      <c r="HOP81" s="1036"/>
      <c r="HOQ81" s="1036"/>
      <c r="HOR81" s="1036"/>
      <c r="HOS81" s="1036"/>
      <c r="HOT81" s="1036"/>
      <c r="HOU81" s="1036"/>
      <c r="HOV81" s="1036"/>
      <c r="HOW81" s="1036"/>
      <c r="HOX81" s="1036"/>
      <c r="HOY81" s="1036"/>
      <c r="HOZ81" s="1036"/>
      <c r="HPA81" s="989"/>
      <c r="HPB81" s="1036"/>
      <c r="HPC81" s="1036"/>
      <c r="HPD81" s="1036"/>
      <c r="HPE81" s="1036"/>
      <c r="HPF81" s="1036"/>
      <c r="HPG81" s="1036"/>
      <c r="HPH81" s="1036"/>
      <c r="HPI81" s="1036"/>
      <c r="HPJ81" s="1036"/>
      <c r="HPK81" s="1036"/>
      <c r="HPL81" s="1036"/>
      <c r="HPM81" s="1036"/>
      <c r="HPN81" s="1036"/>
      <c r="HPO81" s="1036"/>
      <c r="HPP81" s="1036"/>
      <c r="HPQ81" s="989"/>
      <c r="HPR81" s="1036"/>
      <c r="HPS81" s="1036"/>
      <c r="HPT81" s="1036"/>
      <c r="HPU81" s="1036"/>
      <c r="HPV81" s="1036"/>
      <c r="HPW81" s="1036"/>
      <c r="HPX81" s="1036"/>
      <c r="HPY81" s="1036"/>
      <c r="HPZ81" s="1036"/>
      <c r="HQA81" s="1036"/>
      <c r="HQB81" s="1036"/>
      <c r="HQC81" s="1036"/>
      <c r="HQD81" s="1036"/>
      <c r="HQE81" s="1036"/>
      <c r="HQF81" s="1036"/>
      <c r="HQG81" s="989"/>
      <c r="HQH81" s="1036"/>
      <c r="HQI81" s="1036"/>
      <c r="HQJ81" s="1036"/>
      <c r="HQK81" s="1036"/>
      <c r="HQL81" s="1036"/>
      <c r="HQM81" s="1036"/>
      <c r="HQN81" s="1036"/>
      <c r="HQO81" s="1036"/>
      <c r="HQP81" s="1036"/>
      <c r="HQQ81" s="1036"/>
      <c r="HQR81" s="1036"/>
      <c r="HQS81" s="1036"/>
      <c r="HQT81" s="1036"/>
      <c r="HQU81" s="1036"/>
      <c r="HQV81" s="1036"/>
      <c r="HQW81" s="989"/>
      <c r="HQX81" s="1036"/>
      <c r="HQY81" s="1036"/>
      <c r="HQZ81" s="1036"/>
      <c r="HRA81" s="1036"/>
      <c r="HRB81" s="1036"/>
      <c r="HRC81" s="1036"/>
      <c r="HRD81" s="1036"/>
      <c r="HRE81" s="1036"/>
      <c r="HRF81" s="1036"/>
      <c r="HRG81" s="1036"/>
      <c r="HRH81" s="1036"/>
      <c r="HRI81" s="1036"/>
      <c r="HRJ81" s="1036"/>
      <c r="HRK81" s="1036"/>
      <c r="HRL81" s="1036"/>
      <c r="HRM81" s="989"/>
      <c r="HRN81" s="1036"/>
      <c r="HRO81" s="1036"/>
      <c r="HRP81" s="1036"/>
      <c r="HRQ81" s="1036"/>
      <c r="HRR81" s="1036"/>
      <c r="HRS81" s="1036"/>
      <c r="HRT81" s="1036"/>
      <c r="HRU81" s="1036"/>
      <c r="HRV81" s="1036"/>
      <c r="HRW81" s="1036"/>
      <c r="HRX81" s="1036"/>
      <c r="HRY81" s="1036"/>
      <c r="HRZ81" s="1036"/>
      <c r="HSA81" s="1036"/>
      <c r="HSB81" s="1036"/>
      <c r="HSC81" s="989"/>
      <c r="HSD81" s="1036"/>
      <c r="HSE81" s="1036"/>
      <c r="HSF81" s="1036"/>
      <c r="HSG81" s="1036"/>
      <c r="HSH81" s="1036"/>
      <c r="HSI81" s="1036"/>
      <c r="HSJ81" s="1036"/>
      <c r="HSK81" s="1036"/>
      <c r="HSL81" s="1036"/>
      <c r="HSM81" s="1036"/>
      <c r="HSN81" s="1036"/>
      <c r="HSO81" s="1036"/>
      <c r="HSP81" s="1036"/>
      <c r="HSQ81" s="1036"/>
      <c r="HSR81" s="1036"/>
      <c r="HSS81" s="989"/>
      <c r="HST81" s="1036"/>
      <c r="HSU81" s="1036"/>
      <c r="HSV81" s="1036"/>
      <c r="HSW81" s="1036"/>
      <c r="HSX81" s="1036"/>
      <c r="HSY81" s="1036"/>
      <c r="HSZ81" s="1036"/>
      <c r="HTA81" s="1036"/>
      <c r="HTB81" s="1036"/>
      <c r="HTC81" s="1036"/>
      <c r="HTD81" s="1036"/>
      <c r="HTE81" s="1036"/>
      <c r="HTF81" s="1036"/>
      <c r="HTG81" s="1036"/>
      <c r="HTH81" s="1036"/>
      <c r="HTI81" s="989"/>
      <c r="HTJ81" s="1036"/>
      <c r="HTK81" s="1036"/>
      <c r="HTL81" s="1036"/>
      <c r="HTM81" s="1036"/>
      <c r="HTN81" s="1036"/>
      <c r="HTO81" s="1036"/>
      <c r="HTP81" s="1036"/>
      <c r="HTQ81" s="1036"/>
      <c r="HTR81" s="1036"/>
      <c r="HTS81" s="1036"/>
      <c r="HTT81" s="1036"/>
      <c r="HTU81" s="1036"/>
      <c r="HTV81" s="1036"/>
      <c r="HTW81" s="1036"/>
      <c r="HTX81" s="1036"/>
      <c r="HTY81" s="989"/>
      <c r="HTZ81" s="1036"/>
      <c r="HUA81" s="1036"/>
      <c r="HUB81" s="1036"/>
      <c r="HUC81" s="1036"/>
      <c r="HUD81" s="1036"/>
      <c r="HUE81" s="1036"/>
      <c r="HUF81" s="1036"/>
      <c r="HUG81" s="1036"/>
      <c r="HUH81" s="1036"/>
      <c r="HUI81" s="1036"/>
      <c r="HUJ81" s="1036"/>
      <c r="HUK81" s="1036"/>
      <c r="HUL81" s="1036"/>
      <c r="HUM81" s="1036"/>
      <c r="HUN81" s="1036"/>
      <c r="HUO81" s="989"/>
      <c r="HUP81" s="1036"/>
      <c r="HUQ81" s="1036"/>
      <c r="HUR81" s="1036"/>
      <c r="HUS81" s="1036"/>
      <c r="HUT81" s="1036"/>
      <c r="HUU81" s="1036"/>
      <c r="HUV81" s="1036"/>
      <c r="HUW81" s="1036"/>
      <c r="HUX81" s="1036"/>
      <c r="HUY81" s="1036"/>
      <c r="HUZ81" s="1036"/>
      <c r="HVA81" s="1036"/>
      <c r="HVB81" s="1036"/>
      <c r="HVC81" s="1036"/>
      <c r="HVD81" s="1036"/>
      <c r="HVE81" s="989"/>
      <c r="HVF81" s="1036"/>
      <c r="HVG81" s="1036"/>
      <c r="HVH81" s="1036"/>
      <c r="HVI81" s="1036"/>
      <c r="HVJ81" s="1036"/>
      <c r="HVK81" s="1036"/>
      <c r="HVL81" s="1036"/>
      <c r="HVM81" s="1036"/>
      <c r="HVN81" s="1036"/>
      <c r="HVO81" s="1036"/>
      <c r="HVP81" s="1036"/>
      <c r="HVQ81" s="1036"/>
      <c r="HVR81" s="1036"/>
      <c r="HVS81" s="1036"/>
      <c r="HVT81" s="1036"/>
      <c r="HVU81" s="989"/>
      <c r="HVV81" s="1036"/>
      <c r="HVW81" s="1036"/>
      <c r="HVX81" s="1036"/>
      <c r="HVY81" s="1036"/>
      <c r="HVZ81" s="1036"/>
      <c r="HWA81" s="1036"/>
      <c r="HWB81" s="1036"/>
      <c r="HWC81" s="1036"/>
      <c r="HWD81" s="1036"/>
      <c r="HWE81" s="1036"/>
      <c r="HWF81" s="1036"/>
      <c r="HWG81" s="1036"/>
      <c r="HWH81" s="1036"/>
      <c r="HWI81" s="1036"/>
      <c r="HWJ81" s="1036"/>
      <c r="HWK81" s="989"/>
      <c r="HWL81" s="1036"/>
      <c r="HWM81" s="1036"/>
      <c r="HWN81" s="1036"/>
      <c r="HWO81" s="1036"/>
      <c r="HWP81" s="1036"/>
      <c r="HWQ81" s="1036"/>
      <c r="HWR81" s="1036"/>
      <c r="HWS81" s="1036"/>
      <c r="HWT81" s="1036"/>
      <c r="HWU81" s="1036"/>
      <c r="HWV81" s="1036"/>
      <c r="HWW81" s="1036"/>
      <c r="HWX81" s="1036"/>
      <c r="HWY81" s="1036"/>
      <c r="HWZ81" s="1036"/>
      <c r="HXA81" s="989"/>
      <c r="HXB81" s="1036"/>
      <c r="HXC81" s="1036"/>
      <c r="HXD81" s="1036"/>
      <c r="HXE81" s="1036"/>
      <c r="HXF81" s="1036"/>
      <c r="HXG81" s="1036"/>
      <c r="HXH81" s="1036"/>
      <c r="HXI81" s="1036"/>
      <c r="HXJ81" s="1036"/>
      <c r="HXK81" s="1036"/>
      <c r="HXL81" s="1036"/>
      <c r="HXM81" s="1036"/>
      <c r="HXN81" s="1036"/>
      <c r="HXO81" s="1036"/>
      <c r="HXP81" s="1036"/>
      <c r="HXQ81" s="989"/>
      <c r="HXR81" s="1036"/>
      <c r="HXS81" s="1036"/>
      <c r="HXT81" s="1036"/>
      <c r="HXU81" s="1036"/>
      <c r="HXV81" s="1036"/>
      <c r="HXW81" s="1036"/>
      <c r="HXX81" s="1036"/>
      <c r="HXY81" s="1036"/>
      <c r="HXZ81" s="1036"/>
      <c r="HYA81" s="1036"/>
      <c r="HYB81" s="1036"/>
      <c r="HYC81" s="1036"/>
      <c r="HYD81" s="1036"/>
      <c r="HYE81" s="1036"/>
      <c r="HYF81" s="1036"/>
      <c r="HYG81" s="989"/>
      <c r="HYH81" s="1036"/>
      <c r="HYI81" s="1036"/>
      <c r="HYJ81" s="1036"/>
      <c r="HYK81" s="1036"/>
      <c r="HYL81" s="1036"/>
      <c r="HYM81" s="1036"/>
      <c r="HYN81" s="1036"/>
      <c r="HYO81" s="1036"/>
      <c r="HYP81" s="1036"/>
      <c r="HYQ81" s="1036"/>
      <c r="HYR81" s="1036"/>
      <c r="HYS81" s="1036"/>
      <c r="HYT81" s="1036"/>
      <c r="HYU81" s="1036"/>
      <c r="HYV81" s="1036"/>
      <c r="HYW81" s="989"/>
      <c r="HYX81" s="1036"/>
      <c r="HYY81" s="1036"/>
      <c r="HYZ81" s="1036"/>
      <c r="HZA81" s="1036"/>
      <c r="HZB81" s="1036"/>
      <c r="HZC81" s="1036"/>
      <c r="HZD81" s="1036"/>
      <c r="HZE81" s="1036"/>
      <c r="HZF81" s="1036"/>
      <c r="HZG81" s="1036"/>
      <c r="HZH81" s="1036"/>
      <c r="HZI81" s="1036"/>
      <c r="HZJ81" s="1036"/>
      <c r="HZK81" s="1036"/>
      <c r="HZL81" s="1036"/>
      <c r="HZM81" s="989"/>
      <c r="HZN81" s="1036"/>
      <c r="HZO81" s="1036"/>
      <c r="HZP81" s="1036"/>
      <c r="HZQ81" s="1036"/>
      <c r="HZR81" s="1036"/>
      <c r="HZS81" s="1036"/>
      <c r="HZT81" s="1036"/>
      <c r="HZU81" s="1036"/>
      <c r="HZV81" s="1036"/>
      <c r="HZW81" s="1036"/>
      <c r="HZX81" s="1036"/>
      <c r="HZY81" s="1036"/>
      <c r="HZZ81" s="1036"/>
      <c r="IAA81" s="1036"/>
      <c r="IAB81" s="1036"/>
      <c r="IAC81" s="989"/>
      <c r="IAD81" s="1036"/>
      <c r="IAE81" s="1036"/>
      <c r="IAF81" s="1036"/>
      <c r="IAG81" s="1036"/>
      <c r="IAH81" s="1036"/>
      <c r="IAI81" s="1036"/>
      <c r="IAJ81" s="1036"/>
      <c r="IAK81" s="1036"/>
      <c r="IAL81" s="1036"/>
      <c r="IAM81" s="1036"/>
      <c r="IAN81" s="1036"/>
      <c r="IAO81" s="1036"/>
      <c r="IAP81" s="1036"/>
      <c r="IAQ81" s="1036"/>
      <c r="IAR81" s="1036"/>
      <c r="IAS81" s="989"/>
      <c r="IAT81" s="1036"/>
      <c r="IAU81" s="1036"/>
      <c r="IAV81" s="1036"/>
      <c r="IAW81" s="1036"/>
      <c r="IAX81" s="1036"/>
      <c r="IAY81" s="1036"/>
      <c r="IAZ81" s="1036"/>
      <c r="IBA81" s="1036"/>
      <c r="IBB81" s="1036"/>
      <c r="IBC81" s="1036"/>
      <c r="IBD81" s="1036"/>
      <c r="IBE81" s="1036"/>
      <c r="IBF81" s="1036"/>
      <c r="IBG81" s="1036"/>
      <c r="IBH81" s="1036"/>
      <c r="IBI81" s="989"/>
      <c r="IBJ81" s="1036"/>
      <c r="IBK81" s="1036"/>
      <c r="IBL81" s="1036"/>
      <c r="IBM81" s="1036"/>
      <c r="IBN81" s="1036"/>
      <c r="IBO81" s="1036"/>
      <c r="IBP81" s="1036"/>
      <c r="IBQ81" s="1036"/>
      <c r="IBR81" s="1036"/>
      <c r="IBS81" s="1036"/>
      <c r="IBT81" s="1036"/>
      <c r="IBU81" s="1036"/>
      <c r="IBV81" s="1036"/>
      <c r="IBW81" s="1036"/>
      <c r="IBX81" s="1036"/>
      <c r="IBY81" s="989"/>
      <c r="IBZ81" s="1036"/>
      <c r="ICA81" s="1036"/>
      <c r="ICB81" s="1036"/>
      <c r="ICC81" s="1036"/>
      <c r="ICD81" s="1036"/>
      <c r="ICE81" s="1036"/>
      <c r="ICF81" s="1036"/>
      <c r="ICG81" s="1036"/>
      <c r="ICH81" s="1036"/>
      <c r="ICI81" s="1036"/>
      <c r="ICJ81" s="1036"/>
      <c r="ICK81" s="1036"/>
      <c r="ICL81" s="1036"/>
      <c r="ICM81" s="1036"/>
      <c r="ICN81" s="1036"/>
      <c r="ICO81" s="989"/>
      <c r="ICP81" s="1036"/>
      <c r="ICQ81" s="1036"/>
      <c r="ICR81" s="1036"/>
      <c r="ICS81" s="1036"/>
      <c r="ICT81" s="1036"/>
      <c r="ICU81" s="1036"/>
      <c r="ICV81" s="1036"/>
      <c r="ICW81" s="1036"/>
      <c r="ICX81" s="1036"/>
      <c r="ICY81" s="1036"/>
      <c r="ICZ81" s="1036"/>
      <c r="IDA81" s="1036"/>
      <c r="IDB81" s="1036"/>
      <c r="IDC81" s="1036"/>
      <c r="IDD81" s="1036"/>
      <c r="IDE81" s="989"/>
      <c r="IDF81" s="1036"/>
      <c r="IDG81" s="1036"/>
      <c r="IDH81" s="1036"/>
      <c r="IDI81" s="1036"/>
      <c r="IDJ81" s="1036"/>
      <c r="IDK81" s="1036"/>
      <c r="IDL81" s="1036"/>
      <c r="IDM81" s="1036"/>
      <c r="IDN81" s="1036"/>
      <c r="IDO81" s="1036"/>
      <c r="IDP81" s="1036"/>
      <c r="IDQ81" s="1036"/>
      <c r="IDR81" s="1036"/>
      <c r="IDS81" s="1036"/>
      <c r="IDT81" s="1036"/>
      <c r="IDU81" s="989"/>
      <c r="IDV81" s="1036"/>
      <c r="IDW81" s="1036"/>
      <c r="IDX81" s="1036"/>
      <c r="IDY81" s="1036"/>
      <c r="IDZ81" s="1036"/>
      <c r="IEA81" s="1036"/>
      <c r="IEB81" s="1036"/>
      <c r="IEC81" s="1036"/>
      <c r="IED81" s="1036"/>
      <c r="IEE81" s="1036"/>
      <c r="IEF81" s="1036"/>
      <c r="IEG81" s="1036"/>
      <c r="IEH81" s="1036"/>
      <c r="IEI81" s="1036"/>
      <c r="IEJ81" s="1036"/>
      <c r="IEK81" s="989"/>
      <c r="IEL81" s="1036"/>
      <c r="IEM81" s="1036"/>
      <c r="IEN81" s="1036"/>
      <c r="IEO81" s="1036"/>
      <c r="IEP81" s="1036"/>
      <c r="IEQ81" s="1036"/>
      <c r="IER81" s="1036"/>
      <c r="IES81" s="1036"/>
      <c r="IET81" s="1036"/>
      <c r="IEU81" s="1036"/>
      <c r="IEV81" s="1036"/>
      <c r="IEW81" s="1036"/>
      <c r="IEX81" s="1036"/>
      <c r="IEY81" s="1036"/>
      <c r="IEZ81" s="1036"/>
      <c r="IFA81" s="989"/>
      <c r="IFB81" s="1036"/>
      <c r="IFC81" s="1036"/>
      <c r="IFD81" s="1036"/>
      <c r="IFE81" s="1036"/>
      <c r="IFF81" s="1036"/>
      <c r="IFG81" s="1036"/>
      <c r="IFH81" s="1036"/>
      <c r="IFI81" s="1036"/>
      <c r="IFJ81" s="1036"/>
      <c r="IFK81" s="1036"/>
      <c r="IFL81" s="1036"/>
      <c r="IFM81" s="1036"/>
      <c r="IFN81" s="1036"/>
      <c r="IFO81" s="1036"/>
      <c r="IFP81" s="1036"/>
      <c r="IFQ81" s="989"/>
      <c r="IFR81" s="1036"/>
      <c r="IFS81" s="1036"/>
      <c r="IFT81" s="1036"/>
      <c r="IFU81" s="1036"/>
      <c r="IFV81" s="1036"/>
      <c r="IFW81" s="1036"/>
      <c r="IFX81" s="1036"/>
      <c r="IFY81" s="1036"/>
      <c r="IFZ81" s="1036"/>
      <c r="IGA81" s="1036"/>
      <c r="IGB81" s="1036"/>
      <c r="IGC81" s="1036"/>
      <c r="IGD81" s="1036"/>
      <c r="IGE81" s="1036"/>
      <c r="IGF81" s="1036"/>
      <c r="IGG81" s="989"/>
      <c r="IGH81" s="1036"/>
      <c r="IGI81" s="1036"/>
      <c r="IGJ81" s="1036"/>
      <c r="IGK81" s="1036"/>
      <c r="IGL81" s="1036"/>
      <c r="IGM81" s="1036"/>
      <c r="IGN81" s="1036"/>
      <c r="IGO81" s="1036"/>
      <c r="IGP81" s="1036"/>
      <c r="IGQ81" s="1036"/>
      <c r="IGR81" s="1036"/>
      <c r="IGS81" s="1036"/>
      <c r="IGT81" s="1036"/>
      <c r="IGU81" s="1036"/>
      <c r="IGV81" s="1036"/>
      <c r="IGW81" s="989"/>
      <c r="IGX81" s="1036"/>
      <c r="IGY81" s="1036"/>
      <c r="IGZ81" s="1036"/>
      <c r="IHA81" s="1036"/>
      <c r="IHB81" s="1036"/>
      <c r="IHC81" s="1036"/>
      <c r="IHD81" s="1036"/>
      <c r="IHE81" s="1036"/>
      <c r="IHF81" s="1036"/>
      <c r="IHG81" s="1036"/>
      <c r="IHH81" s="1036"/>
      <c r="IHI81" s="1036"/>
      <c r="IHJ81" s="1036"/>
      <c r="IHK81" s="1036"/>
      <c r="IHL81" s="1036"/>
      <c r="IHM81" s="989"/>
      <c r="IHN81" s="1036"/>
      <c r="IHO81" s="1036"/>
      <c r="IHP81" s="1036"/>
      <c r="IHQ81" s="1036"/>
      <c r="IHR81" s="1036"/>
      <c r="IHS81" s="1036"/>
      <c r="IHT81" s="1036"/>
      <c r="IHU81" s="1036"/>
      <c r="IHV81" s="1036"/>
      <c r="IHW81" s="1036"/>
      <c r="IHX81" s="1036"/>
      <c r="IHY81" s="1036"/>
      <c r="IHZ81" s="1036"/>
      <c r="IIA81" s="1036"/>
      <c r="IIB81" s="1036"/>
      <c r="IIC81" s="989"/>
      <c r="IID81" s="1036"/>
      <c r="IIE81" s="1036"/>
      <c r="IIF81" s="1036"/>
      <c r="IIG81" s="1036"/>
      <c r="IIH81" s="1036"/>
      <c r="III81" s="1036"/>
      <c r="IIJ81" s="1036"/>
      <c r="IIK81" s="1036"/>
      <c r="IIL81" s="1036"/>
      <c r="IIM81" s="1036"/>
      <c r="IIN81" s="1036"/>
      <c r="IIO81" s="1036"/>
      <c r="IIP81" s="1036"/>
      <c r="IIQ81" s="1036"/>
      <c r="IIR81" s="1036"/>
      <c r="IIS81" s="989"/>
      <c r="IIT81" s="1036"/>
      <c r="IIU81" s="1036"/>
      <c r="IIV81" s="1036"/>
      <c r="IIW81" s="1036"/>
      <c r="IIX81" s="1036"/>
      <c r="IIY81" s="1036"/>
      <c r="IIZ81" s="1036"/>
      <c r="IJA81" s="1036"/>
      <c r="IJB81" s="1036"/>
      <c r="IJC81" s="1036"/>
      <c r="IJD81" s="1036"/>
      <c r="IJE81" s="1036"/>
      <c r="IJF81" s="1036"/>
      <c r="IJG81" s="1036"/>
      <c r="IJH81" s="1036"/>
      <c r="IJI81" s="989"/>
      <c r="IJJ81" s="1036"/>
      <c r="IJK81" s="1036"/>
      <c r="IJL81" s="1036"/>
      <c r="IJM81" s="1036"/>
      <c r="IJN81" s="1036"/>
      <c r="IJO81" s="1036"/>
      <c r="IJP81" s="1036"/>
      <c r="IJQ81" s="1036"/>
      <c r="IJR81" s="1036"/>
      <c r="IJS81" s="1036"/>
      <c r="IJT81" s="1036"/>
      <c r="IJU81" s="1036"/>
      <c r="IJV81" s="1036"/>
      <c r="IJW81" s="1036"/>
      <c r="IJX81" s="1036"/>
      <c r="IJY81" s="989"/>
      <c r="IJZ81" s="1036"/>
      <c r="IKA81" s="1036"/>
      <c r="IKB81" s="1036"/>
      <c r="IKC81" s="1036"/>
      <c r="IKD81" s="1036"/>
      <c r="IKE81" s="1036"/>
      <c r="IKF81" s="1036"/>
      <c r="IKG81" s="1036"/>
      <c r="IKH81" s="1036"/>
      <c r="IKI81" s="1036"/>
      <c r="IKJ81" s="1036"/>
      <c r="IKK81" s="1036"/>
      <c r="IKL81" s="1036"/>
      <c r="IKM81" s="1036"/>
      <c r="IKN81" s="1036"/>
      <c r="IKO81" s="989"/>
      <c r="IKP81" s="1036"/>
      <c r="IKQ81" s="1036"/>
      <c r="IKR81" s="1036"/>
      <c r="IKS81" s="1036"/>
      <c r="IKT81" s="1036"/>
      <c r="IKU81" s="1036"/>
      <c r="IKV81" s="1036"/>
      <c r="IKW81" s="1036"/>
      <c r="IKX81" s="1036"/>
      <c r="IKY81" s="1036"/>
      <c r="IKZ81" s="1036"/>
      <c r="ILA81" s="1036"/>
      <c r="ILB81" s="1036"/>
      <c r="ILC81" s="1036"/>
      <c r="ILD81" s="1036"/>
      <c r="ILE81" s="989"/>
      <c r="ILF81" s="1036"/>
      <c r="ILG81" s="1036"/>
      <c r="ILH81" s="1036"/>
      <c r="ILI81" s="1036"/>
      <c r="ILJ81" s="1036"/>
      <c r="ILK81" s="1036"/>
      <c r="ILL81" s="1036"/>
      <c r="ILM81" s="1036"/>
      <c r="ILN81" s="1036"/>
      <c r="ILO81" s="1036"/>
      <c r="ILP81" s="1036"/>
      <c r="ILQ81" s="1036"/>
      <c r="ILR81" s="1036"/>
      <c r="ILS81" s="1036"/>
      <c r="ILT81" s="1036"/>
      <c r="ILU81" s="989"/>
      <c r="ILV81" s="1036"/>
      <c r="ILW81" s="1036"/>
      <c r="ILX81" s="1036"/>
      <c r="ILY81" s="1036"/>
      <c r="ILZ81" s="1036"/>
      <c r="IMA81" s="1036"/>
      <c r="IMB81" s="1036"/>
      <c r="IMC81" s="1036"/>
      <c r="IMD81" s="1036"/>
      <c r="IME81" s="1036"/>
      <c r="IMF81" s="1036"/>
      <c r="IMG81" s="1036"/>
      <c r="IMH81" s="1036"/>
      <c r="IMI81" s="1036"/>
      <c r="IMJ81" s="1036"/>
      <c r="IMK81" s="989"/>
      <c r="IML81" s="1036"/>
      <c r="IMM81" s="1036"/>
      <c r="IMN81" s="1036"/>
      <c r="IMO81" s="1036"/>
      <c r="IMP81" s="1036"/>
      <c r="IMQ81" s="1036"/>
      <c r="IMR81" s="1036"/>
      <c r="IMS81" s="1036"/>
      <c r="IMT81" s="1036"/>
      <c r="IMU81" s="1036"/>
      <c r="IMV81" s="1036"/>
      <c r="IMW81" s="1036"/>
      <c r="IMX81" s="1036"/>
      <c r="IMY81" s="1036"/>
      <c r="IMZ81" s="1036"/>
      <c r="INA81" s="989"/>
      <c r="INB81" s="1036"/>
      <c r="INC81" s="1036"/>
      <c r="IND81" s="1036"/>
      <c r="INE81" s="1036"/>
      <c r="INF81" s="1036"/>
      <c r="ING81" s="1036"/>
      <c r="INH81" s="1036"/>
      <c r="INI81" s="1036"/>
      <c r="INJ81" s="1036"/>
      <c r="INK81" s="1036"/>
      <c r="INL81" s="1036"/>
      <c r="INM81" s="1036"/>
      <c r="INN81" s="1036"/>
      <c r="INO81" s="1036"/>
      <c r="INP81" s="1036"/>
      <c r="INQ81" s="989"/>
      <c r="INR81" s="1036"/>
      <c r="INS81" s="1036"/>
      <c r="INT81" s="1036"/>
      <c r="INU81" s="1036"/>
      <c r="INV81" s="1036"/>
      <c r="INW81" s="1036"/>
      <c r="INX81" s="1036"/>
      <c r="INY81" s="1036"/>
      <c r="INZ81" s="1036"/>
      <c r="IOA81" s="1036"/>
      <c r="IOB81" s="1036"/>
      <c r="IOC81" s="1036"/>
      <c r="IOD81" s="1036"/>
      <c r="IOE81" s="1036"/>
      <c r="IOF81" s="1036"/>
      <c r="IOG81" s="989"/>
      <c r="IOH81" s="1036"/>
      <c r="IOI81" s="1036"/>
      <c r="IOJ81" s="1036"/>
      <c r="IOK81" s="1036"/>
      <c r="IOL81" s="1036"/>
      <c r="IOM81" s="1036"/>
      <c r="ION81" s="1036"/>
      <c r="IOO81" s="1036"/>
      <c r="IOP81" s="1036"/>
      <c r="IOQ81" s="1036"/>
      <c r="IOR81" s="1036"/>
      <c r="IOS81" s="1036"/>
      <c r="IOT81" s="1036"/>
      <c r="IOU81" s="1036"/>
      <c r="IOV81" s="1036"/>
      <c r="IOW81" s="989"/>
      <c r="IOX81" s="1036"/>
      <c r="IOY81" s="1036"/>
      <c r="IOZ81" s="1036"/>
      <c r="IPA81" s="1036"/>
      <c r="IPB81" s="1036"/>
      <c r="IPC81" s="1036"/>
      <c r="IPD81" s="1036"/>
      <c r="IPE81" s="1036"/>
      <c r="IPF81" s="1036"/>
      <c r="IPG81" s="1036"/>
      <c r="IPH81" s="1036"/>
      <c r="IPI81" s="1036"/>
      <c r="IPJ81" s="1036"/>
      <c r="IPK81" s="1036"/>
      <c r="IPL81" s="1036"/>
      <c r="IPM81" s="989"/>
      <c r="IPN81" s="1036"/>
      <c r="IPO81" s="1036"/>
      <c r="IPP81" s="1036"/>
      <c r="IPQ81" s="1036"/>
      <c r="IPR81" s="1036"/>
      <c r="IPS81" s="1036"/>
      <c r="IPT81" s="1036"/>
      <c r="IPU81" s="1036"/>
      <c r="IPV81" s="1036"/>
      <c r="IPW81" s="1036"/>
      <c r="IPX81" s="1036"/>
      <c r="IPY81" s="1036"/>
      <c r="IPZ81" s="1036"/>
      <c r="IQA81" s="1036"/>
      <c r="IQB81" s="1036"/>
      <c r="IQC81" s="989"/>
      <c r="IQD81" s="1036"/>
      <c r="IQE81" s="1036"/>
      <c r="IQF81" s="1036"/>
      <c r="IQG81" s="1036"/>
      <c r="IQH81" s="1036"/>
      <c r="IQI81" s="1036"/>
      <c r="IQJ81" s="1036"/>
      <c r="IQK81" s="1036"/>
      <c r="IQL81" s="1036"/>
      <c r="IQM81" s="1036"/>
      <c r="IQN81" s="1036"/>
      <c r="IQO81" s="1036"/>
      <c r="IQP81" s="1036"/>
      <c r="IQQ81" s="1036"/>
      <c r="IQR81" s="1036"/>
      <c r="IQS81" s="989"/>
      <c r="IQT81" s="1036"/>
      <c r="IQU81" s="1036"/>
      <c r="IQV81" s="1036"/>
      <c r="IQW81" s="1036"/>
      <c r="IQX81" s="1036"/>
      <c r="IQY81" s="1036"/>
      <c r="IQZ81" s="1036"/>
      <c r="IRA81" s="1036"/>
      <c r="IRB81" s="1036"/>
      <c r="IRC81" s="1036"/>
      <c r="IRD81" s="1036"/>
      <c r="IRE81" s="1036"/>
      <c r="IRF81" s="1036"/>
      <c r="IRG81" s="1036"/>
      <c r="IRH81" s="1036"/>
      <c r="IRI81" s="989"/>
      <c r="IRJ81" s="1036"/>
      <c r="IRK81" s="1036"/>
      <c r="IRL81" s="1036"/>
      <c r="IRM81" s="1036"/>
      <c r="IRN81" s="1036"/>
      <c r="IRO81" s="1036"/>
      <c r="IRP81" s="1036"/>
      <c r="IRQ81" s="1036"/>
      <c r="IRR81" s="1036"/>
      <c r="IRS81" s="1036"/>
      <c r="IRT81" s="1036"/>
      <c r="IRU81" s="1036"/>
      <c r="IRV81" s="1036"/>
      <c r="IRW81" s="1036"/>
      <c r="IRX81" s="1036"/>
      <c r="IRY81" s="989"/>
      <c r="IRZ81" s="1036"/>
      <c r="ISA81" s="1036"/>
      <c r="ISB81" s="1036"/>
      <c r="ISC81" s="1036"/>
      <c r="ISD81" s="1036"/>
      <c r="ISE81" s="1036"/>
      <c r="ISF81" s="1036"/>
      <c r="ISG81" s="1036"/>
      <c r="ISH81" s="1036"/>
      <c r="ISI81" s="1036"/>
      <c r="ISJ81" s="1036"/>
      <c r="ISK81" s="1036"/>
      <c r="ISL81" s="1036"/>
      <c r="ISM81" s="1036"/>
      <c r="ISN81" s="1036"/>
      <c r="ISO81" s="989"/>
      <c r="ISP81" s="1036"/>
      <c r="ISQ81" s="1036"/>
      <c r="ISR81" s="1036"/>
      <c r="ISS81" s="1036"/>
      <c r="IST81" s="1036"/>
      <c r="ISU81" s="1036"/>
      <c r="ISV81" s="1036"/>
      <c r="ISW81" s="1036"/>
      <c r="ISX81" s="1036"/>
      <c r="ISY81" s="1036"/>
      <c r="ISZ81" s="1036"/>
      <c r="ITA81" s="1036"/>
      <c r="ITB81" s="1036"/>
      <c r="ITC81" s="1036"/>
      <c r="ITD81" s="1036"/>
      <c r="ITE81" s="989"/>
      <c r="ITF81" s="1036"/>
      <c r="ITG81" s="1036"/>
      <c r="ITH81" s="1036"/>
      <c r="ITI81" s="1036"/>
      <c r="ITJ81" s="1036"/>
      <c r="ITK81" s="1036"/>
      <c r="ITL81" s="1036"/>
      <c r="ITM81" s="1036"/>
      <c r="ITN81" s="1036"/>
      <c r="ITO81" s="1036"/>
      <c r="ITP81" s="1036"/>
      <c r="ITQ81" s="1036"/>
      <c r="ITR81" s="1036"/>
      <c r="ITS81" s="1036"/>
      <c r="ITT81" s="1036"/>
      <c r="ITU81" s="989"/>
      <c r="ITV81" s="1036"/>
      <c r="ITW81" s="1036"/>
      <c r="ITX81" s="1036"/>
      <c r="ITY81" s="1036"/>
      <c r="ITZ81" s="1036"/>
      <c r="IUA81" s="1036"/>
      <c r="IUB81" s="1036"/>
      <c r="IUC81" s="1036"/>
      <c r="IUD81" s="1036"/>
      <c r="IUE81" s="1036"/>
      <c r="IUF81" s="1036"/>
      <c r="IUG81" s="1036"/>
      <c r="IUH81" s="1036"/>
      <c r="IUI81" s="1036"/>
      <c r="IUJ81" s="1036"/>
      <c r="IUK81" s="989"/>
      <c r="IUL81" s="1036"/>
      <c r="IUM81" s="1036"/>
      <c r="IUN81" s="1036"/>
      <c r="IUO81" s="1036"/>
      <c r="IUP81" s="1036"/>
      <c r="IUQ81" s="1036"/>
      <c r="IUR81" s="1036"/>
      <c r="IUS81" s="1036"/>
      <c r="IUT81" s="1036"/>
      <c r="IUU81" s="1036"/>
      <c r="IUV81" s="1036"/>
      <c r="IUW81" s="1036"/>
      <c r="IUX81" s="1036"/>
      <c r="IUY81" s="1036"/>
      <c r="IUZ81" s="1036"/>
      <c r="IVA81" s="989"/>
      <c r="IVB81" s="1036"/>
      <c r="IVC81" s="1036"/>
      <c r="IVD81" s="1036"/>
      <c r="IVE81" s="1036"/>
      <c r="IVF81" s="1036"/>
      <c r="IVG81" s="1036"/>
      <c r="IVH81" s="1036"/>
      <c r="IVI81" s="1036"/>
      <c r="IVJ81" s="1036"/>
      <c r="IVK81" s="1036"/>
      <c r="IVL81" s="1036"/>
      <c r="IVM81" s="1036"/>
      <c r="IVN81" s="1036"/>
      <c r="IVO81" s="1036"/>
      <c r="IVP81" s="1036"/>
      <c r="IVQ81" s="989"/>
      <c r="IVR81" s="1036"/>
      <c r="IVS81" s="1036"/>
      <c r="IVT81" s="1036"/>
      <c r="IVU81" s="1036"/>
      <c r="IVV81" s="1036"/>
      <c r="IVW81" s="1036"/>
      <c r="IVX81" s="1036"/>
      <c r="IVY81" s="1036"/>
      <c r="IVZ81" s="1036"/>
      <c r="IWA81" s="1036"/>
      <c r="IWB81" s="1036"/>
      <c r="IWC81" s="1036"/>
      <c r="IWD81" s="1036"/>
      <c r="IWE81" s="1036"/>
      <c r="IWF81" s="1036"/>
      <c r="IWG81" s="989"/>
      <c r="IWH81" s="1036"/>
      <c r="IWI81" s="1036"/>
      <c r="IWJ81" s="1036"/>
      <c r="IWK81" s="1036"/>
      <c r="IWL81" s="1036"/>
      <c r="IWM81" s="1036"/>
      <c r="IWN81" s="1036"/>
      <c r="IWO81" s="1036"/>
      <c r="IWP81" s="1036"/>
      <c r="IWQ81" s="1036"/>
      <c r="IWR81" s="1036"/>
      <c r="IWS81" s="1036"/>
      <c r="IWT81" s="1036"/>
      <c r="IWU81" s="1036"/>
      <c r="IWV81" s="1036"/>
      <c r="IWW81" s="989"/>
      <c r="IWX81" s="1036"/>
      <c r="IWY81" s="1036"/>
      <c r="IWZ81" s="1036"/>
      <c r="IXA81" s="1036"/>
      <c r="IXB81" s="1036"/>
      <c r="IXC81" s="1036"/>
      <c r="IXD81" s="1036"/>
      <c r="IXE81" s="1036"/>
      <c r="IXF81" s="1036"/>
      <c r="IXG81" s="1036"/>
      <c r="IXH81" s="1036"/>
      <c r="IXI81" s="1036"/>
      <c r="IXJ81" s="1036"/>
      <c r="IXK81" s="1036"/>
      <c r="IXL81" s="1036"/>
      <c r="IXM81" s="989"/>
      <c r="IXN81" s="1036"/>
      <c r="IXO81" s="1036"/>
      <c r="IXP81" s="1036"/>
      <c r="IXQ81" s="1036"/>
      <c r="IXR81" s="1036"/>
      <c r="IXS81" s="1036"/>
      <c r="IXT81" s="1036"/>
      <c r="IXU81" s="1036"/>
      <c r="IXV81" s="1036"/>
      <c r="IXW81" s="1036"/>
      <c r="IXX81" s="1036"/>
      <c r="IXY81" s="1036"/>
      <c r="IXZ81" s="1036"/>
      <c r="IYA81" s="1036"/>
      <c r="IYB81" s="1036"/>
      <c r="IYC81" s="989"/>
      <c r="IYD81" s="1036"/>
      <c r="IYE81" s="1036"/>
      <c r="IYF81" s="1036"/>
      <c r="IYG81" s="1036"/>
      <c r="IYH81" s="1036"/>
      <c r="IYI81" s="1036"/>
      <c r="IYJ81" s="1036"/>
      <c r="IYK81" s="1036"/>
      <c r="IYL81" s="1036"/>
      <c r="IYM81" s="1036"/>
      <c r="IYN81" s="1036"/>
      <c r="IYO81" s="1036"/>
      <c r="IYP81" s="1036"/>
      <c r="IYQ81" s="1036"/>
      <c r="IYR81" s="1036"/>
      <c r="IYS81" s="989"/>
      <c r="IYT81" s="1036"/>
      <c r="IYU81" s="1036"/>
      <c r="IYV81" s="1036"/>
      <c r="IYW81" s="1036"/>
      <c r="IYX81" s="1036"/>
      <c r="IYY81" s="1036"/>
      <c r="IYZ81" s="1036"/>
      <c r="IZA81" s="1036"/>
      <c r="IZB81" s="1036"/>
      <c r="IZC81" s="1036"/>
      <c r="IZD81" s="1036"/>
      <c r="IZE81" s="1036"/>
      <c r="IZF81" s="1036"/>
      <c r="IZG81" s="1036"/>
      <c r="IZH81" s="1036"/>
      <c r="IZI81" s="989"/>
      <c r="IZJ81" s="1036"/>
      <c r="IZK81" s="1036"/>
      <c r="IZL81" s="1036"/>
      <c r="IZM81" s="1036"/>
      <c r="IZN81" s="1036"/>
      <c r="IZO81" s="1036"/>
      <c r="IZP81" s="1036"/>
      <c r="IZQ81" s="1036"/>
      <c r="IZR81" s="1036"/>
      <c r="IZS81" s="1036"/>
      <c r="IZT81" s="1036"/>
      <c r="IZU81" s="1036"/>
      <c r="IZV81" s="1036"/>
      <c r="IZW81" s="1036"/>
      <c r="IZX81" s="1036"/>
      <c r="IZY81" s="989"/>
      <c r="IZZ81" s="1036"/>
      <c r="JAA81" s="1036"/>
      <c r="JAB81" s="1036"/>
      <c r="JAC81" s="1036"/>
      <c r="JAD81" s="1036"/>
      <c r="JAE81" s="1036"/>
      <c r="JAF81" s="1036"/>
      <c r="JAG81" s="1036"/>
      <c r="JAH81" s="1036"/>
      <c r="JAI81" s="1036"/>
      <c r="JAJ81" s="1036"/>
      <c r="JAK81" s="1036"/>
      <c r="JAL81" s="1036"/>
      <c r="JAM81" s="1036"/>
      <c r="JAN81" s="1036"/>
      <c r="JAO81" s="989"/>
      <c r="JAP81" s="1036"/>
      <c r="JAQ81" s="1036"/>
      <c r="JAR81" s="1036"/>
      <c r="JAS81" s="1036"/>
      <c r="JAT81" s="1036"/>
      <c r="JAU81" s="1036"/>
      <c r="JAV81" s="1036"/>
      <c r="JAW81" s="1036"/>
      <c r="JAX81" s="1036"/>
      <c r="JAY81" s="1036"/>
      <c r="JAZ81" s="1036"/>
      <c r="JBA81" s="1036"/>
      <c r="JBB81" s="1036"/>
      <c r="JBC81" s="1036"/>
      <c r="JBD81" s="1036"/>
      <c r="JBE81" s="989"/>
      <c r="JBF81" s="1036"/>
      <c r="JBG81" s="1036"/>
      <c r="JBH81" s="1036"/>
      <c r="JBI81" s="1036"/>
      <c r="JBJ81" s="1036"/>
      <c r="JBK81" s="1036"/>
      <c r="JBL81" s="1036"/>
      <c r="JBM81" s="1036"/>
      <c r="JBN81" s="1036"/>
      <c r="JBO81" s="1036"/>
      <c r="JBP81" s="1036"/>
      <c r="JBQ81" s="1036"/>
      <c r="JBR81" s="1036"/>
      <c r="JBS81" s="1036"/>
      <c r="JBT81" s="1036"/>
      <c r="JBU81" s="989"/>
      <c r="JBV81" s="1036"/>
      <c r="JBW81" s="1036"/>
      <c r="JBX81" s="1036"/>
      <c r="JBY81" s="1036"/>
      <c r="JBZ81" s="1036"/>
      <c r="JCA81" s="1036"/>
      <c r="JCB81" s="1036"/>
      <c r="JCC81" s="1036"/>
      <c r="JCD81" s="1036"/>
      <c r="JCE81" s="1036"/>
      <c r="JCF81" s="1036"/>
      <c r="JCG81" s="1036"/>
      <c r="JCH81" s="1036"/>
      <c r="JCI81" s="1036"/>
      <c r="JCJ81" s="1036"/>
      <c r="JCK81" s="989"/>
      <c r="JCL81" s="1036"/>
      <c r="JCM81" s="1036"/>
      <c r="JCN81" s="1036"/>
      <c r="JCO81" s="1036"/>
      <c r="JCP81" s="1036"/>
      <c r="JCQ81" s="1036"/>
      <c r="JCR81" s="1036"/>
      <c r="JCS81" s="1036"/>
      <c r="JCT81" s="1036"/>
      <c r="JCU81" s="1036"/>
      <c r="JCV81" s="1036"/>
      <c r="JCW81" s="1036"/>
      <c r="JCX81" s="1036"/>
      <c r="JCY81" s="1036"/>
      <c r="JCZ81" s="1036"/>
      <c r="JDA81" s="989"/>
      <c r="JDB81" s="1036"/>
      <c r="JDC81" s="1036"/>
      <c r="JDD81" s="1036"/>
      <c r="JDE81" s="1036"/>
      <c r="JDF81" s="1036"/>
      <c r="JDG81" s="1036"/>
      <c r="JDH81" s="1036"/>
      <c r="JDI81" s="1036"/>
      <c r="JDJ81" s="1036"/>
      <c r="JDK81" s="1036"/>
      <c r="JDL81" s="1036"/>
      <c r="JDM81" s="1036"/>
      <c r="JDN81" s="1036"/>
      <c r="JDO81" s="1036"/>
      <c r="JDP81" s="1036"/>
      <c r="JDQ81" s="989"/>
      <c r="JDR81" s="1036"/>
      <c r="JDS81" s="1036"/>
      <c r="JDT81" s="1036"/>
      <c r="JDU81" s="1036"/>
      <c r="JDV81" s="1036"/>
      <c r="JDW81" s="1036"/>
      <c r="JDX81" s="1036"/>
      <c r="JDY81" s="1036"/>
      <c r="JDZ81" s="1036"/>
      <c r="JEA81" s="1036"/>
      <c r="JEB81" s="1036"/>
      <c r="JEC81" s="1036"/>
      <c r="JED81" s="1036"/>
      <c r="JEE81" s="1036"/>
      <c r="JEF81" s="1036"/>
      <c r="JEG81" s="989"/>
      <c r="JEH81" s="1036"/>
      <c r="JEI81" s="1036"/>
      <c r="JEJ81" s="1036"/>
      <c r="JEK81" s="1036"/>
      <c r="JEL81" s="1036"/>
      <c r="JEM81" s="1036"/>
      <c r="JEN81" s="1036"/>
      <c r="JEO81" s="1036"/>
      <c r="JEP81" s="1036"/>
      <c r="JEQ81" s="1036"/>
      <c r="JER81" s="1036"/>
      <c r="JES81" s="1036"/>
      <c r="JET81" s="1036"/>
      <c r="JEU81" s="1036"/>
      <c r="JEV81" s="1036"/>
      <c r="JEW81" s="989"/>
      <c r="JEX81" s="1036"/>
      <c r="JEY81" s="1036"/>
      <c r="JEZ81" s="1036"/>
      <c r="JFA81" s="1036"/>
      <c r="JFB81" s="1036"/>
      <c r="JFC81" s="1036"/>
      <c r="JFD81" s="1036"/>
      <c r="JFE81" s="1036"/>
      <c r="JFF81" s="1036"/>
      <c r="JFG81" s="1036"/>
      <c r="JFH81" s="1036"/>
      <c r="JFI81" s="1036"/>
      <c r="JFJ81" s="1036"/>
      <c r="JFK81" s="1036"/>
      <c r="JFL81" s="1036"/>
      <c r="JFM81" s="989"/>
      <c r="JFN81" s="1036"/>
      <c r="JFO81" s="1036"/>
      <c r="JFP81" s="1036"/>
      <c r="JFQ81" s="1036"/>
      <c r="JFR81" s="1036"/>
      <c r="JFS81" s="1036"/>
      <c r="JFT81" s="1036"/>
      <c r="JFU81" s="1036"/>
      <c r="JFV81" s="1036"/>
      <c r="JFW81" s="1036"/>
      <c r="JFX81" s="1036"/>
      <c r="JFY81" s="1036"/>
      <c r="JFZ81" s="1036"/>
      <c r="JGA81" s="1036"/>
      <c r="JGB81" s="1036"/>
      <c r="JGC81" s="989"/>
      <c r="JGD81" s="1036"/>
      <c r="JGE81" s="1036"/>
      <c r="JGF81" s="1036"/>
      <c r="JGG81" s="1036"/>
      <c r="JGH81" s="1036"/>
      <c r="JGI81" s="1036"/>
      <c r="JGJ81" s="1036"/>
      <c r="JGK81" s="1036"/>
      <c r="JGL81" s="1036"/>
      <c r="JGM81" s="1036"/>
      <c r="JGN81" s="1036"/>
      <c r="JGO81" s="1036"/>
      <c r="JGP81" s="1036"/>
      <c r="JGQ81" s="1036"/>
      <c r="JGR81" s="1036"/>
      <c r="JGS81" s="989"/>
      <c r="JGT81" s="1036"/>
      <c r="JGU81" s="1036"/>
      <c r="JGV81" s="1036"/>
      <c r="JGW81" s="1036"/>
      <c r="JGX81" s="1036"/>
      <c r="JGY81" s="1036"/>
      <c r="JGZ81" s="1036"/>
      <c r="JHA81" s="1036"/>
      <c r="JHB81" s="1036"/>
      <c r="JHC81" s="1036"/>
      <c r="JHD81" s="1036"/>
      <c r="JHE81" s="1036"/>
      <c r="JHF81" s="1036"/>
      <c r="JHG81" s="1036"/>
      <c r="JHH81" s="1036"/>
      <c r="JHI81" s="989"/>
      <c r="JHJ81" s="1036"/>
      <c r="JHK81" s="1036"/>
      <c r="JHL81" s="1036"/>
      <c r="JHM81" s="1036"/>
      <c r="JHN81" s="1036"/>
      <c r="JHO81" s="1036"/>
      <c r="JHP81" s="1036"/>
      <c r="JHQ81" s="1036"/>
      <c r="JHR81" s="1036"/>
      <c r="JHS81" s="1036"/>
      <c r="JHT81" s="1036"/>
      <c r="JHU81" s="1036"/>
      <c r="JHV81" s="1036"/>
      <c r="JHW81" s="1036"/>
      <c r="JHX81" s="1036"/>
      <c r="JHY81" s="989"/>
      <c r="JHZ81" s="1036"/>
      <c r="JIA81" s="1036"/>
      <c r="JIB81" s="1036"/>
      <c r="JIC81" s="1036"/>
      <c r="JID81" s="1036"/>
      <c r="JIE81" s="1036"/>
      <c r="JIF81" s="1036"/>
      <c r="JIG81" s="1036"/>
      <c r="JIH81" s="1036"/>
      <c r="JII81" s="1036"/>
      <c r="JIJ81" s="1036"/>
      <c r="JIK81" s="1036"/>
      <c r="JIL81" s="1036"/>
      <c r="JIM81" s="1036"/>
      <c r="JIN81" s="1036"/>
      <c r="JIO81" s="989"/>
      <c r="JIP81" s="1036"/>
      <c r="JIQ81" s="1036"/>
      <c r="JIR81" s="1036"/>
      <c r="JIS81" s="1036"/>
      <c r="JIT81" s="1036"/>
      <c r="JIU81" s="1036"/>
      <c r="JIV81" s="1036"/>
      <c r="JIW81" s="1036"/>
      <c r="JIX81" s="1036"/>
      <c r="JIY81" s="1036"/>
      <c r="JIZ81" s="1036"/>
      <c r="JJA81" s="1036"/>
      <c r="JJB81" s="1036"/>
      <c r="JJC81" s="1036"/>
      <c r="JJD81" s="1036"/>
      <c r="JJE81" s="989"/>
      <c r="JJF81" s="1036"/>
      <c r="JJG81" s="1036"/>
      <c r="JJH81" s="1036"/>
      <c r="JJI81" s="1036"/>
      <c r="JJJ81" s="1036"/>
      <c r="JJK81" s="1036"/>
      <c r="JJL81" s="1036"/>
      <c r="JJM81" s="1036"/>
      <c r="JJN81" s="1036"/>
      <c r="JJO81" s="1036"/>
      <c r="JJP81" s="1036"/>
      <c r="JJQ81" s="1036"/>
      <c r="JJR81" s="1036"/>
      <c r="JJS81" s="1036"/>
      <c r="JJT81" s="1036"/>
      <c r="JJU81" s="989"/>
      <c r="JJV81" s="1036"/>
      <c r="JJW81" s="1036"/>
      <c r="JJX81" s="1036"/>
      <c r="JJY81" s="1036"/>
      <c r="JJZ81" s="1036"/>
      <c r="JKA81" s="1036"/>
      <c r="JKB81" s="1036"/>
      <c r="JKC81" s="1036"/>
      <c r="JKD81" s="1036"/>
      <c r="JKE81" s="1036"/>
      <c r="JKF81" s="1036"/>
      <c r="JKG81" s="1036"/>
      <c r="JKH81" s="1036"/>
      <c r="JKI81" s="1036"/>
      <c r="JKJ81" s="1036"/>
      <c r="JKK81" s="989"/>
      <c r="JKL81" s="1036"/>
      <c r="JKM81" s="1036"/>
      <c r="JKN81" s="1036"/>
      <c r="JKO81" s="1036"/>
      <c r="JKP81" s="1036"/>
      <c r="JKQ81" s="1036"/>
      <c r="JKR81" s="1036"/>
      <c r="JKS81" s="1036"/>
      <c r="JKT81" s="1036"/>
      <c r="JKU81" s="1036"/>
      <c r="JKV81" s="1036"/>
      <c r="JKW81" s="1036"/>
      <c r="JKX81" s="1036"/>
      <c r="JKY81" s="1036"/>
      <c r="JKZ81" s="1036"/>
      <c r="JLA81" s="989"/>
      <c r="JLB81" s="1036"/>
      <c r="JLC81" s="1036"/>
      <c r="JLD81" s="1036"/>
      <c r="JLE81" s="1036"/>
      <c r="JLF81" s="1036"/>
      <c r="JLG81" s="1036"/>
      <c r="JLH81" s="1036"/>
      <c r="JLI81" s="1036"/>
      <c r="JLJ81" s="1036"/>
      <c r="JLK81" s="1036"/>
      <c r="JLL81" s="1036"/>
      <c r="JLM81" s="1036"/>
      <c r="JLN81" s="1036"/>
      <c r="JLO81" s="1036"/>
      <c r="JLP81" s="1036"/>
      <c r="JLQ81" s="989"/>
      <c r="JLR81" s="1036"/>
      <c r="JLS81" s="1036"/>
      <c r="JLT81" s="1036"/>
      <c r="JLU81" s="1036"/>
      <c r="JLV81" s="1036"/>
      <c r="JLW81" s="1036"/>
      <c r="JLX81" s="1036"/>
      <c r="JLY81" s="1036"/>
      <c r="JLZ81" s="1036"/>
      <c r="JMA81" s="1036"/>
      <c r="JMB81" s="1036"/>
      <c r="JMC81" s="1036"/>
      <c r="JMD81" s="1036"/>
      <c r="JME81" s="1036"/>
      <c r="JMF81" s="1036"/>
      <c r="JMG81" s="989"/>
      <c r="JMH81" s="1036"/>
      <c r="JMI81" s="1036"/>
      <c r="JMJ81" s="1036"/>
      <c r="JMK81" s="1036"/>
      <c r="JML81" s="1036"/>
      <c r="JMM81" s="1036"/>
      <c r="JMN81" s="1036"/>
      <c r="JMO81" s="1036"/>
      <c r="JMP81" s="1036"/>
      <c r="JMQ81" s="1036"/>
      <c r="JMR81" s="1036"/>
      <c r="JMS81" s="1036"/>
      <c r="JMT81" s="1036"/>
      <c r="JMU81" s="1036"/>
      <c r="JMV81" s="1036"/>
      <c r="JMW81" s="989"/>
      <c r="JMX81" s="1036"/>
      <c r="JMY81" s="1036"/>
      <c r="JMZ81" s="1036"/>
      <c r="JNA81" s="1036"/>
      <c r="JNB81" s="1036"/>
      <c r="JNC81" s="1036"/>
      <c r="JND81" s="1036"/>
      <c r="JNE81" s="1036"/>
      <c r="JNF81" s="1036"/>
      <c r="JNG81" s="1036"/>
      <c r="JNH81" s="1036"/>
      <c r="JNI81" s="1036"/>
      <c r="JNJ81" s="1036"/>
      <c r="JNK81" s="1036"/>
      <c r="JNL81" s="1036"/>
      <c r="JNM81" s="989"/>
      <c r="JNN81" s="1036"/>
      <c r="JNO81" s="1036"/>
      <c r="JNP81" s="1036"/>
      <c r="JNQ81" s="1036"/>
      <c r="JNR81" s="1036"/>
      <c r="JNS81" s="1036"/>
      <c r="JNT81" s="1036"/>
      <c r="JNU81" s="1036"/>
      <c r="JNV81" s="1036"/>
      <c r="JNW81" s="1036"/>
      <c r="JNX81" s="1036"/>
      <c r="JNY81" s="1036"/>
      <c r="JNZ81" s="1036"/>
      <c r="JOA81" s="1036"/>
      <c r="JOB81" s="1036"/>
      <c r="JOC81" s="989"/>
      <c r="JOD81" s="1036"/>
      <c r="JOE81" s="1036"/>
      <c r="JOF81" s="1036"/>
      <c r="JOG81" s="1036"/>
      <c r="JOH81" s="1036"/>
      <c r="JOI81" s="1036"/>
      <c r="JOJ81" s="1036"/>
      <c r="JOK81" s="1036"/>
      <c r="JOL81" s="1036"/>
      <c r="JOM81" s="1036"/>
      <c r="JON81" s="1036"/>
      <c r="JOO81" s="1036"/>
      <c r="JOP81" s="1036"/>
      <c r="JOQ81" s="1036"/>
      <c r="JOR81" s="1036"/>
      <c r="JOS81" s="989"/>
      <c r="JOT81" s="1036"/>
      <c r="JOU81" s="1036"/>
      <c r="JOV81" s="1036"/>
      <c r="JOW81" s="1036"/>
      <c r="JOX81" s="1036"/>
      <c r="JOY81" s="1036"/>
      <c r="JOZ81" s="1036"/>
      <c r="JPA81" s="1036"/>
      <c r="JPB81" s="1036"/>
      <c r="JPC81" s="1036"/>
      <c r="JPD81" s="1036"/>
      <c r="JPE81" s="1036"/>
      <c r="JPF81" s="1036"/>
      <c r="JPG81" s="1036"/>
      <c r="JPH81" s="1036"/>
      <c r="JPI81" s="989"/>
      <c r="JPJ81" s="1036"/>
      <c r="JPK81" s="1036"/>
      <c r="JPL81" s="1036"/>
      <c r="JPM81" s="1036"/>
      <c r="JPN81" s="1036"/>
      <c r="JPO81" s="1036"/>
      <c r="JPP81" s="1036"/>
      <c r="JPQ81" s="1036"/>
      <c r="JPR81" s="1036"/>
      <c r="JPS81" s="1036"/>
      <c r="JPT81" s="1036"/>
      <c r="JPU81" s="1036"/>
      <c r="JPV81" s="1036"/>
      <c r="JPW81" s="1036"/>
      <c r="JPX81" s="1036"/>
      <c r="JPY81" s="989"/>
      <c r="JPZ81" s="1036"/>
      <c r="JQA81" s="1036"/>
      <c r="JQB81" s="1036"/>
      <c r="JQC81" s="1036"/>
      <c r="JQD81" s="1036"/>
      <c r="JQE81" s="1036"/>
      <c r="JQF81" s="1036"/>
      <c r="JQG81" s="1036"/>
      <c r="JQH81" s="1036"/>
      <c r="JQI81" s="1036"/>
      <c r="JQJ81" s="1036"/>
      <c r="JQK81" s="1036"/>
      <c r="JQL81" s="1036"/>
      <c r="JQM81" s="1036"/>
      <c r="JQN81" s="1036"/>
      <c r="JQO81" s="989"/>
      <c r="JQP81" s="1036"/>
      <c r="JQQ81" s="1036"/>
      <c r="JQR81" s="1036"/>
      <c r="JQS81" s="1036"/>
      <c r="JQT81" s="1036"/>
      <c r="JQU81" s="1036"/>
      <c r="JQV81" s="1036"/>
      <c r="JQW81" s="1036"/>
      <c r="JQX81" s="1036"/>
      <c r="JQY81" s="1036"/>
      <c r="JQZ81" s="1036"/>
      <c r="JRA81" s="1036"/>
      <c r="JRB81" s="1036"/>
      <c r="JRC81" s="1036"/>
      <c r="JRD81" s="1036"/>
      <c r="JRE81" s="989"/>
      <c r="JRF81" s="1036"/>
      <c r="JRG81" s="1036"/>
      <c r="JRH81" s="1036"/>
      <c r="JRI81" s="1036"/>
      <c r="JRJ81" s="1036"/>
      <c r="JRK81" s="1036"/>
      <c r="JRL81" s="1036"/>
      <c r="JRM81" s="1036"/>
      <c r="JRN81" s="1036"/>
      <c r="JRO81" s="1036"/>
      <c r="JRP81" s="1036"/>
      <c r="JRQ81" s="1036"/>
      <c r="JRR81" s="1036"/>
      <c r="JRS81" s="1036"/>
      <c r="JRT81" s="1036"/>
      <c r="JRU81" s="989"/>
      <c r="JRV81" s="1036"/>
      <c r="JRW81" s="1036"/>
      <c r="JRX81" s="1036"/>
      <c r="JRY81" s="1036"/>
      <c r="JRZ81" s="1036"/>
      <c r="JSA81" s="1036"/>
      <c r="JSB81" s="1036"/>
      <c r="JSC81" s="1036"/>
      <c r="JSD81" s="1036"/>
      <c r="JSE81" s="1036"/>
      <c r="JSF81" s="1036"/>
      <c r="JSG81" s="1036"/>
      <c r="JSH81" s="1036"/>
      <c r="JSI81" s="1036"/>
      <c r="JSJ81" s="1036"/>
      <c r="JSK81" s="989"/>
      <c r="JSL81" s="1036"/>
      <c r="JSM81" s="1036"/>
      <c r="JSN81" s="1036"/>
      <c r="JSO81" s="1036"/>
      <c r="JSP81" s="1036"/>
      <c r="JSQ81" s="1036"/>
      <c r="JSR81" s="1036"/>
      <c r="JSS81" s="1036"/>
      <c r="JST81" s="1036"/>
      <c r="JSU81" s="1036"/>
      <c r="JSV81" s="1036"/>
      <c r="JSW81" s="1036"/>
      <c r="JSX81" s="1036"/>
      <c r="JSY81" s="1036"/>
      <c r="JSZ81" s="1036"/>
      <c r="JTA81" s="989"/>
      <c r="JTB81" s="1036"/>
      <c r="JTC81" s="1036"/>
      <c r="JTD81" s="1036"/>
      <c r="JTE81" s="1036"/>
      <c r="JTF81" s="1036"/>
      <c r="JTG81" s="1036"/>
      <c r="JTH81" s="1036"/>
      <c r="JTI81" s="1036"/>
      <c r="JTJ81" s="1036"/>
      <c r="JTK81" s="1036"/>
      <c r="JTL81" s="1036"/>
      <c r="JTM81" s="1036"/>
      <c r="JTN81" s="1036"/>
      <c r="JTO81" s="1036"/>
      <c r="JTP81" s="1036"/>
      <c r="JTQ81" s="989"/>
      <c r="JTR81" s="1036"/>
      <c r="JTS81" s="1036"/>
      <c r="JTT81" s="1036"/>
      <c r="JTU81" s="1036"/>
      <c r="JTV81" s="1036"/>
      <c r="JTW81" s="1036"/>
      <c r="JTX81" s="1036"/>
      <c r="JTY81" s="1036"/>
      <c r="JTZ81" s="1036"/>
      <c r="JUA81" s="1036"/>
      <c r="JUB81" s="1036"/>
      <c r="JUC81" s="1036"/>
      <c r="JUD81" s="1036"/>
      <c r="JUE81" s="1036"/>
      <c r="JUF81" s="1036"/>
      <c r="JUG81" s="989"/>
      <c r="JUH81" s="1036"/>
      <c r="JUI81" s="1036"/>
      <c r="JUJ81" s="1036"/>
      <c r="JUK81" s="1036"/>
      <c r="JUL81" s="1036"/>
      <c r="JUM81" s="1036"/>
      <c r="JUN81" s="1036"/>
      <c r="JUO81" s="1036"/>
      <c r="JUP81" s="1036"/>
      <c r="JUQ81" s="1036"/>
      <c r="JUR81" s="1036"/>
      <c r="JUS81" s="1036"/>
      <c r="JUT81" s="1036"/>
      <c r="JUU81" s="1036"/>
      <c r="JUV81" s="1036"/>
      <c r="JUW81" s="989"/>
      <c r="JUX81" s="1036"/>
      <c r="JUY81" s="1036"/>
      <c r="JUZ81" s="1036"/>
      <c r="JVA81" s="1036"/>
      <c r="JVB81" s="1036"/>
      <c r="JVC81" s="1036"/>
      <c r="JVD81" s="1036"/>
      <c r="JVE81" s="1036"/>
      <c r="JVF81" s="1036"/>
      <c r="JVG81" s="1036"/>
      <c r="JVH81" s="1036"/>
      <c r="JVI81" s="1036"/>
      <c r="JVJ81" s="1036"/>
      <c r="JVK81" s="1036"/>
      <c r="JVL81" s="1036"/>
      <c r="JVM81" s="989"/>
      <c r="JVN81" s="1036"/>
      <c r="JVO81" s="1036"/>
      <c r="JVP81" s="1036"/>
      <c r="JVQ81" s="1036"/>
      <c r="JVR81" s="1036"/>
      <c r="JVS81" s="1036"/>
      <c r="JVT81" s="1036"/>
      <c r="JVU81" s="1036"/>
      <c r="JVV81" s="1036"/>
      <c r="JVW81" s="1036"/>
      <c r="JVX81" s="1036"/>
      <c r="JVY81" s="1036"/>
      <c r="JVZ81" s="1036"/>
      <c r="JWA81" s="1036"/>
      <c r="JWB81" s="1036"/>
      <c r="JWC81" s="989"/>
      <c r="JWD81" s="1036"/>
      <c r="JWE81" s="1036"/>
      <c r="JWF81" s="1036"/>
      <c r="JWG81" s="1036"/>
      <c r="JWH81" s="1036"/>
      <c r="JWI81" s="1036"/>
      <c r="JWJ81" s="1036"/>
      <c r="JWK81" s="1036"/>
      <c r="JWL81" s="1036"/>
      <c r="JWM81" s="1036"/>
      <c r="JWN81" s="1036"/>
      <c r="JWO81" s="1036"/>
      <c r="JWP81" s="1036"/>
      <c r="JWQ81" s="1036"/>
      <c r="JWR81" s="1036"/>
      <c r="JWS81" s="989"/>
      <c r="JWT81" s="1036"/>
      <c r="JWU81" s="1036"/>
      <c r="JWV81" s="1036"/>
      <c r="JWW81" s="1036"/>
      <c r="JWX81" s="1036"/>
      <c r="JWY81" s="1036"/>
      <c r="JWZ81" s="1036"/>
      <c r="JXA81" s="1036"/>
      <c r="JXB81" s="1036"/>
      <c r="JXC81" s="1036"/>
      <c r="JXD81" s="1036"/>
      <c r="JXE81" s="1036"/>
      <c r="JXF81" s="1036"/>
      <c r="JXG81" s="1036"/>
      <c r="JXH81" s="1036"/>
      <c r="JXI81" s="989"/>
      <c r="JXJ81" s="1036"/>
      <c r="JXK81" s="1036"/>
      <c r="JXL81" s="1036"/>
      <c r="JXM81" s="1036"/>
      <c r="JXN81" s="1036"/>
      <c r="JXO81" s="1036"/>
      <c r="JXP81" s="1036"/>
      <c r="JXQ81" s="1036"/>
      <c r="JXR81" s="1036"/>
      <c r="JXS81" s="1036"/>
      <c r="JXT81" s="1036"/>
      <c r="JXU81" s="1036"/>
      <c r="JXV81" s="1036"/>
      <c r="JXW81" s="1036"/>
      <c r="JXX81" s="1036"/>
      <c r="JXY81" s="989"/>
      <c r="JXZ81" s="1036"/>
      <c r="JYA81" s="1036"/>
      <c r="JYB81" s="1036"/>
      <c r="JYC81" s="1036"/>
      <c r="JYD81" s="1036"/>
      <c r="JYE81" s="1036"/>
      <c r="JYF81" s="1036"/>
      <c r="JYG81" s="1036"/>
      <c r="JYH81" s="1036"/>
      <c r="JYI81" s="1036"/>
      <c r="JYJ81" s="1036"/>
      <c r="JYK81" s="1036"/>
      <c r="JYL81" s="1036"/>
      <c r="JYM81" s="1036"/>
      <c r="JYN81" s="1036"/>
      <c r="JYO81" s="989"/>
      <c r="JYP81" s="1036"/>
      <c r="JYQ81" s="1036"/>
      <c r="JYR81" s="1036"/>
      <c r="JYS81" s="1036"/>
      <c r="JYT81" s="1036"/>
      <c r="JYU81" s="1036"/>
      <c r="JYV81" s="1036"/>
      <c r="JYW81" s="1036"/>
      <c r="JYX81" s="1036"/>
      <c r="JYY81" s="1036"/>
      <c r="JYZ81" s="1036"/>
      <c r="JZA81" s="1036"/>
      <c r="JZB81" s="1036"/>
      <c r="JZC81" s="1036"/>
      <c r="JZD81" s="1036"/>
      <c r="JZE81" s="989"/>
      <c r="JZF81" s="1036"/>
      <c r="JZG81" s="1036"/>
      <c r="JZH81" s="1036"/>
      <c r="JZI81" s="1036"/>
      <c r="JZJ81" s="1036"/>
      <c r="JZK81" s="1036"/>
      <c r="JZL81" s="1036"/>
      <c r="JZM81" s="1036"/>
      <c r="JZN81" s="1036"/>
      <c r="JZO81" s="1036"/>
      <c r="JZP81" s="1036"/>
      <c r="JZQ81" s="1036"/>
      <c r="JZR81" s="1036"/>
      <c r="JZS81" s="1036"/>
      <c r="JZT81" s="1036"/>
      <c r="JZU81" s="989"/>
      <c r="JZV81" s="1036"/>
      <c r="JZW81" s="1036"/>
      <c r="JZX81" s="1036"/>
      <c r="JZY81" s="1036"/>
      <c r="JZZ81" s="1036"/>
      <c r="KAA81" s="1036"/>
      <c r="KAB81" s="1036"/>
      <c r="KAC81" s="1036"/>
      <c r="KAD81" s="1036"/>
      <c r="KAE81" s="1036"/>
      <c r="KAF81" s="1036"/>
      <c r="KAG81" s="1036"/>
      <c r="KAH81" s="1036"/>
      <c r="KAI81" s="1036"/>
      <c r="KAJ81" s="1036"/>
      <c r="KAK81" s="989"/>
      <c r="KAL81" s="1036"/>
      <c r="KAM81" s="1036"/>
      <c r="KAN81" s="1036"/>
      <c r="KAO81" s="1036"/>
      <c r="KAP81" s="1036"/>
      <c r="KAQ81" s="1036"/>
      <c r="KAR81" s="1036"/>
      <c r="KAS81" s="1036"/>
      <c r="KAT81" s="1036"/>
      <c r="KAU81" s="1036"/>
      <c r="KAV81" s="1036"/>
      <c r="KAW81" s="1036"/>
      <c r="KAX81" s="1036"/>
      <c r="KAY81" s="1036"/>
      <c r="KAZ81" s="1036"/>
      <c r="KBA81" s="989"/>
      <c r="KBB81" s="1036"/>
      <c r="KBC81" s="1036"/>
      <c r="KBD81" s="1036"/>
      <c r="KBE81" s="1036"/>
      <c r="KBF81" s="1036"/>
      <c r="KBG81" s="1036"/>
      <c r="KBH81" s="1036"/>
      <c r="KBI81" s="1036"/>
      <c r="KBJ81" s="1036"/>
      <c r="KBK81" s="1036"/>
      <c r="KBL81" s="1036"/>
      <c r="KBM81" s="1036"/>
      <c r="KBN81" s="1036"/>
      <c r="KBO81" s="1036"/>
      <c r="KBP81" s="1036"/>
      <c r="KBQ81" s="989"/>
      <c r="KBR81" s="1036"/>
      <c r="KBS81" s="1036"/>
      <c r="KBT81" s="1036"/>
      <c r="KBU81" s="1036"/>
      <c r="KBV81" s="1036"/>
      <c r="KBW81" s="1036"/>
      <c r="KBX81" s="1036"/>
      <c r="KBY81" s="1036"/>
      <c r="KBZ81" s="1036"/>
      <c r="KCA81" s="1036"/>
      <c r="KCB81" s="1036"/>
      <c r="KCC81" s="1036"/>
      <c r="KCD81" s="1036"/>
      <c r="KCE81" s="1036"/>
      <c r="KCF81" s="1036"/>
      <c r="KCG81" s="989"/>
      <c r="KCH81" s="1036"/>
      <c r="KCI81" s="1036"/>
      <c r="KCJ81" s="1036"/>
      <c r="KCK81" s="1036"/>
      <c r="KCL81" s="1036"/>
      <c r="KCM81" s="1036"/>
      <c r="KCN81" s="1036"/>
      <c r="KCO81" s="1036"/>
      <c r="KCP81" s="1036"/>
      <c r="KCQ81" s="1036"/>
      <c r="KCR81" s="1036"/>
      <c r="KCS81" s="1036"/>
      <c r="KCT81" s="1036"/>
      <c r="KCU81" s="1036"/>
      <c r="KCV81" s="1036"/>
      <c r="KCW81" s="989"/>
      <c r="KCX81" s="1036"/>
      <c r="KCY81" s="1036"/>
      <c r="KCZ81" s="1036"/>
      <c r="KDA81" s="1036"/>
      <c r="KDB81" s="1036"/>
      <c r="KDC81" s="1036"/>
      <c r="KDD81" s="1036"/>
      <c r="KDE81" s="1036"/>
      <c r="KDF81" s="1036"/>
      <c r="KDG81" s="1036"/>
      <c r="KDH81" s="1036"/>
      <c r="KDI81" s="1036"/>
      <c r="KDJ81" s="1036"/>
      <c r="KDK81" s="1036"/>
      <c r="KDL81" s="1036"/>
      <c r="KDM81" s="989"/>
      <c r="KDN81" s="1036"/>
      <c r="KDO81" s="1036"/>
      <c r="KDP81" s="1036"/>
      <c r="KDQ81" s="1036"/>
      <c r="KDR81" s="1036"/>
      <c r="KDS81" s="1036"/>
      <c r="KDT81" s="1036"/>
      <c r="KDU81" s="1036"/>
      <c r="KDV81" s="1036"/>
      <c r="KDW81" s="1036"/>
      <c r="KDX81" s="1036"/>
      <c r="KDY81" s="1036"/>
      <c r="KDZ81" s="1036"/>
      <c r="KEA81" s="1036"/>
      <c r="KEB81" s="1036"/>
      <c r="KEC81" s="989"/>
      <c r="KED81" s="1036"/>
      <c r="KEE81" s="1036"/>
      <c r="KEF81" s="1036"/>
      <c r="KEG81" s="1036"/>
      <c r="KEH81" s="1036"/>
      <c r="KEI81" s="1036"/>
      <c r="KEJ81" s="1036"/>
      <c r="KEK81" s="1036"/>
      <c r="KEL81" s="1036"/>
      <c r="KEM81" s="1036"/>
      <c r="KEN81" s="1036"/>
      <c r="KEO81" s="1036"/>
      <c r="KEP81" s="1036"/>
      <c r="KEQ81" s="1036"/>
      <c r="KER81" s="1036"/>
      <c r="KES81" s="989"/>
      <c r="KET81" s="1036"/>
      <c r="KEU81" s="1036"/>
      <c r="KEV81" s="1036"/>
      <c r="KEW81" s="1036"/>
      <c r="KEX81" s="1036"/>
      <c r="KEY81" s="1036"/>
      <c r="KEZ81" s="1036"/>
      <c r="KFA81" s="1036"/>
      <c r="KFB81" s="1036"/>
      <c r="KFC81" s="1036"/>
      <c r="KFD81" s="1036"/>
      <c r="KFE81" s="1036"/>
      <c r="KFF81" s="1036"/>
      <c r="KFG81" s="1036"/>
      <c r="KFH81" s="1036"/>
      <c r="KFI81" s="989"/>
      <c r="KFJ81" s="1036"/>
      <c r="KFK81" s="1036"/>
      <c r="KFL81" s="1036"/>
      <c r="KFM81" s="1036"/>
      <c r="KFN81" s="1036"/>
      <c r="KFO81" s="1036"/>
      <c r="KFP81" s="1036"/>
      <c r="KFQ81" s="1036"/>
      <c r="KFR81" s="1036"/>
      <c r="KFS81" s="1036"/>
      <c r="KFT81" s="1036"/>
      <c r="KFU81" s="1036"/>
      <c r="KFV81" s="1036"/>
      <c r="KFW81" s="1036"/>
      <c r="KFX81" s="1036"/>
      <c r="KFY81" s="989"/>
      <c r="KFZ81" s="1036"/>
      <c r="KGA81" s="1036"/>
      <c r="KGB81" s="1036"/>
      <c r="KGC81" s="1036"/>
      <c r="KGD81" s="1036"/>
      <c r="KGE81" s="1036"/>
      <c r="KGF81" s="1036"/>
      <c r="KGG81" s="1036"/>
      <c r="KGH81" s="1036"/>
      <c r="KGI81" s="1036"/>
      <c r="KGJ81" s="1036"/>
      <c r="KGK81" s="1036"/>
      <c r="KGL81" s="1036"/>
      <c r="KGM81" s="1036"/>
      <c r="KGN81" s="1036"/>
      <c r="KGO81" s="989"/>
      <c r="KGP81" s="1036"/>
      <c r="KGQ81" s="1036"/>
      <c r="KGR81" s="1036"/>
      <c r="KGS81" s="1036"/>
      <c r="KGT81" s="1036"/>
      <c r="KGU81" s="1036"/>
      <c r="KGV81" s="1036"/>
      <c r="KGW81" s="1036"/>
      <c r="KGX81" s="1036"/>
      <c r="KGY81" s="1036"/>
      <c r="KGZ81" s="1036"/>
      <c r="KHA81" s="1036"/>
      <c r="KHB81" s="1036"/>
      <c r="KHC81" s="1036"/>
      <c r="KHD81" s="1036"/>
      <c r="KHE81" s="989"/>
      <c r="KHF81" s="1036"/>
      <c r="KHG81" s="1036"/>
      <c r="KHH81" s="1036"/>
      <c r="KHI81" s="1036"/>
      <c r="KHJ81" s="1036"/>
      <c r="KHK81" s="1036"/>
      <c r="KHL81" s="1036"/>
      <c r="KHM81" s="1036"/>
      <c r="KHN81" s="1036"/>
      <c r="KHO81" s="1036"/>
      <c r="KHP81" s="1036"/>
      <c r="KHQ81" s="1036"/>
      <c r="KHR81" s="1036"/>
      <c r="KHS81" s="1036"/>
      <c r="KHT81" s="1036"/>
      <c r="KHU81" s="989"/>
      <c r="KHV81" s="1036"/>
      <c r="KHW81" s="1036"/>
      <c r="KHX81" s="1036"/>
      <c r="KHY81" s="1036"/>
      <c r="KHZ81" s="1036"/>
      <c r="KIA81" s="1036"/>
      <c r="KIB81" s="1036"/>
      <c r="KIC81" s="1036"/>
      <c r="KID81" s="1036"/>
      <c r="KIE81" s="1036"/>
      <c r="KIF81" s="1036"/>
      <c r="KIG81" s="1036"/>
      <c r="KIH81" s="1036"/>
      <c r="KII81" s="1036"/>
      <c r="KIJ81" s="1036"/>
      <c r="KIK81" s="989"/>
      <c r="KIL81" s="1036"/>
      <c r="KIM81" s="1036"/>
      <c r="KIN81" s="1036"/>
      <c r="KIO81" s="1036"/>
      <c r="KIP81" s="1036"/>
      <c r="KIQ81" s="1036"/>
      <c r="KIR81" s="1036"/>
      <c r="KIS81" s="1036"/>
      <c r="KIT81" s="1036"/>
      <c r="KIU81" s="1036"/>
      <c r="KIV81" s="1036"/>
      <c r="KIW81" s="1036"/>
      <c r="KIX81" s="1036"/>
      <c r="KIY81" s="1036"/>
      <c r="KIZ81" s="1036"/>
      <c r="KJA81" s="989"/>
      <c r="KJB81" s="1036"/>
      <c r="KJC81" s="1036"/>
      <c r="KJD81" s="1036"/>
      <c r="KJE81" s="1036"/>
      <c r="KJF81" s="1036"/>
      <c r="KJG81" s="1036"/>
      <c r="KJH81" s="1036"/>
      <c r="KJI81" s="1036"/>
      <c r="KJJ81" s="1036"/>
      <c r="KJK81" s="1036"/>
      <c r="KJL81" s="1036"/>
      <c r="KJM81" s="1036"/>
      <c r="KJN81" s="1036"/>
      <c r="KJO81" s="1036"/>
      <c r="KJP81" s="1036"/>
      <c r="KJQ81" s="989"/>
      <c r="KJR81" s="1036"/>
      <c r="KJS81" s="1036"/>
      <c r="KJT81" s="1036"/>
      <c r="KJU81" s="1036"/>
      <c r="KJV81" s="1036"/>
      <c r="KJW81" s="1036"/>
      <c r="KJX81" s="1036"/>
      <c r="KJY81" s="1036"/>
      <c r="KJZ81" s="1036"/>
      <c r="KKA81" s="1036"/>
      <c r="KKB81" s="1036"/>
      <c r="KKC81" s="1036"/>
      <c r="KKD81" s="1036"/>
      <c r="KKE81" s="1036"/>
      <c r="KKF81" s="1036"/>
      <c r="KKG81" s="989"/>
      <c r="KKH81" s="1036"/>
      <c r="KKI81" s="1036"/>
      <c r="KKJ81" s="1036"/>
      <c r="KKK81" s="1036"/>
      <c r="KKL81" s="1036"/>
      <c r="KKM81" s="1036"/>
      <c r="KKN81" s="1036"/>
      <c r="KKO81" s="1036"/>
      <c r="KKP81" s="1036"/>
      <c r="KKQ81" s="1036"/>
      <c r="KKR81" s="1036"/>
      <c r="KKS81" s="1036"/>
      <c r="KKT81" s="1036"/>
      <c r="KKU81" s="1036"/>
      <c r="KKV81" s="1036"/>
      <c r="KKW81" s="989"/>
      <c r="KKX81" s="1036"/>
      <c r="KKY81" s="1036"/>
      <c r="KKZ81" s="1036"/>
      <c r="KLA81" s="1036"/>
      <c r="KLB81" s="1036"/>
      <c r="KLC81" s="1036"/>
      <c r="KLD81" s="1036"/>
      <c r="KLE81" s="1036"/>
      <c r="KLF81" s="1036"/>
      <c r="KLG81" s="1036"/>
      <c r="KLH81" s="1036"/>
      <c r="KLI81" s="1036"/>
      <c r="KLJ81" s="1036"/>
      <c r="KLK81" s="1036"/>
      <c r="KLL81" s="1036"/>
      <c r="KLM81" s="989"/>
      <c r="KLN81" s="1036"/>
      <c r="KLO81" s="1036"/>
      <c r="KLP81" s="1036"/>
      <c r="KLQ81" s="1036"/>
      <c r="KLR81" s="1036"/>
      <c r="KLS81" s="1036"/>
      <c r="KLT81" s="1036"/>
      <c r="KLU81" s="1036"/>
      <c r="KLV81" s="1036"/>
      <c r="KLW81" s="1036"/>
      <c r="KLX81" s="1036"/>
      <c r="KLY81" s="1036"/>
      <c r="KLZ81" s="1036"/>
      <c r="KMA81" s="1036"/>
      <c r="KMB81" s="1036"/>
      <c r="KMC81" s="989"/>
      <c r="KMD81" s="1036"/>
      <c r="KME81" s="1036"/>
      <c r="KMF81" s="1036"/>
      <c r="KMG81" s="1036"/>
      <c r="KMH81" s="1036"/>
      <c r="KMI81" s="1036"/>
      <c r="KMJ81" s="1036"/>
      <c r="KMK81" s="1036"/>
      <c r="KML81" s="1036"/>
      <c r="KMM81" s="1036"/>
      <c r="KMN81" s="1036"/>
      <c r="KMO81" s="1036"/>
      <c r="KMP81" s="1036"/>
      <c r="KMQ81" s="1036"/>
      <c r="KMR81" s="1036"/>
      <c r="KMS81" s="989"/>
      <c r="KMT81" s="1036"/>
      <c r="KMU81" s="1036"/>
      <c r="KMV81" s="1036"/>
      <c r="KMW81" s="1036"/>
      <c r="KMX81" s="1036"/>
      <c r="KMY81" s="1036"/>
      <c r="KMZ81" s="1036"/>
      <c r="KNA81" s="1036"/>
      <c r="KNB81" s="1036"/>
      <c r="KNC81" s="1036"/>
      <c r="KND81" s="1036"/>
      <c r="KNE81" s="1036"/>
      <c r="KNF81" s="1036"/>
      <c r="KNG81" s="1036"/>
      <c r="KNH81" s="1036"/>
      <c r="KNI81" s="989"/>
      <c r="KNJ81" s="1036"/>
      <c r="KNK81" s="1036"/>
      <c r="KNL81" s="1036"/>
      <c r="KNM81" s="1036"/>
      <c r="KNN81" s="1036"/>
      <c r="KNO81" s="1036"/>
      <c r="KNP81" s="1036"/>
      <c r="KNQ81" s="1036"/>
      <c r="KNR81" s="1036"/>
      <c r="KNS81" s="1036"/>
      <c r="KNT81" s="1036"/>
      <c r="KNU81" s="1036"/>
      <c r="KNV81" s="1036"/>
      <c r="KNW81" s="1036"/>
      <c r="KNX81" s="1036"/>
      <c r="KNY81" s="989"/>
      <c r="KNZ81" s="1036"/>
      <c r="KOA81" s="1036"/>
      <c r="KOB81" s="1036"/>
      <c r="KOC81" s="1036"/>
      <c r="KOD81" s="1036"/>
      <c r="KOE81" s="1036"/>
      <c r="KOF81" s="1036"/>
      <c r="KOG81" s="1036"/>
      <c r="KOH81" s="1036"/>
      <c r="KOI81" s="1036"/>
      <c r="KOJ81" s="1036"/>
      <c r="KOK81" s="1036"/>
      <c r="KOL81" s="1036"/>
      <c r="KOM81" s="1036"/>
      <c r="KON81" s="1036"/>
      <c r="KOO81" s="989"/>
      <c r="KOP81" s="1036"/>
      <c r="KOQ81" s="1036"/>
      <c r="KOR81" s="1036"/>
      <c r="KOS81" s="1036"/>
      <c r="KOT81" s="1036"/>
      <c r="KOU81" s="1036"/>
      <c r="KOV81" s="1036"/>
      <c r="KOW81" s="1036"/>
      <c r="KOX81" s="1036"/>
      <c r="KOY81" s="1036"/>
      <c r="KOZ81" s="1036"/>
      <c r="KPA81" s="1036"/>
      <c r="KPB81" s="1036"/>
      <c r="KPC81" s="1036"/>
      <c r="KPD81" s="1036"/>
      <c r="KPE81" s="989"/>
      <c r="KPF81" s="1036"/>
      <c r="KPG81" s="1036"/>
      <c r="KPH81" s="1036"/>
      <c r="KPI81" s="1036"/>
      <c r="KPJ81" s="1036"/>
      <c r="KPK81" s="1036"/>
      <c r="KPL81" s="1036"/>
      <c r="KPM81" s="1036"/>
      <c r="KPN81" s="1036"/>
      <c r="KPO81" s="1036"/>
      <c r="KPP81" s="1036"/>
      <c r="KPQ81" s="1036"/>
      <c r="KPR81" s="1036"/>
      <c r="KPS81" s="1036"/>
      <c r="KPT81" s="1036"/>
      <c r="KPU81" s="989"/>
      <c r="KPV81" s="1036"/>
      <c r="KPW81" s="1036"/>
      <c r="KPX81" s="1036"/>
      <c r="KPY81" s="1036"/>
      <c r="KPZ81" s="1036"/>
      <c r="KQA81" s="1036"/>
      <c r="KQB81" s="1036"/>
      <c r="KQC81" s="1036"/>
      <c r="KQD81" s="1036"/>
      <c r="KQE81" s="1036"/>
      <c r="KQF81" s="1036"/>
      <c r="KQG81" s="1036"/>
      <c r="KQH81" s="1036"/>
      <c r="KQI81" s="1036"/>
      <c r="KQJ81" s="1036"/>
      <c r="KQK81" s="989"/>
      <c r="KQL81" s="1036"/>
      <c r="KQM81" s="1036"/>
      <c r="KQN81" s="1036"/>
      <c r="KQO81" s="1036"/>
      <c r="KQP81" s="1036"/>
      <c r="KQQ81" s="1036"/>
      <c r="KQR81" s="1036"/>
      <c r="KQS81" s="1036"/>
      <c r="KQT81" s="1036"/>
      <c r="KQU81" s="1036"/>
      <c r="KQV81" s="1036"/>
      <c r="KQW81" s="1036"/>
      <c r="KQX81" s="1036"/>
      <c r="KQY81" s="1036"/>
      <c r="KQZ81" s="1036"/>
      <c r="KRA81" s="989"/>
      <c r="KRB81" s="1036"/>
      <c r="KRC81" s="1036"/>
      <c r="KRD81" s="1036"/>
      <c r="KRE81" s="1036"/>
      <c r="KRF81" s="1036"/>
      <c r="KRG81" s="1036"/>
      <c r="KRH81" s="1036"/>
      <c r="KRI81" s="1036"/>
      <c r="KRJ81" s="1036"/>
      <c r="KRK81" s="1036"/>
      <c r="KRL81" s="1036"/>
      <c r="KRM81" s="1036"/>
      <c r="KRN81" s="1036"/>
      <c r="KRO81" s="1036"/>
      <c r="KRP81" s="1036"/>
      <c r="KRQ81" s="989"/>
      <c r="KRR81" s="1036"/>
      <c r="KRS81" s="1036"/>
      <c r="KRT81" s="1036"/>
      <c r="KRU81" s="1036"/>
      <c r="KRV81" s="1036"/>
      <c r="KRW81" s="1036"/>
      <c r="KRX81" s="1036"/>
      <c r="KRY81" s="1036"/>
      <c r="KRZ81" s="1036"/>
      <c r="KSA81" s="1036"/>
      <c r="KSB81" s="1036"/>
      <c r="KSC81" s="1036"/>
      <c r="KSD81" s="1036"/>
      <c r="KSE81" s="1036"/>
      <c r="KSF81" s="1036"/>
      <c r="KSG81" s="989"/>
      <c r="KSH81" s="1036"/>
      <c r="KSI81" s="1036"/>
      <c r="KSJ81" s="1036"/>
      <c r="KSK81" s="1036"/>
      <c r="KSL81" s="1036"/>
      <c r="KSM81" s="1036"/>
      <c r="KSN81" s="1036"/>
      <c r="KSO81" s="1036"/>
      <c r="KSP81" s="1036"/>
      <c r="KSQ81" s="1036"/>
      <c r="KSR81" s="1036"/>
      <c r="KSS81" s="1036"/>
      <c r="KST81" s="1036"/>
      <c r="KSU81" s="1036"/>
      <c r="KSV81" s="1036"/>
      <c r="KSW81" s="989"/>
      <c r="KSX81" s="1036"/>
      <c r="KSY81" s="1036"/>
      <c r="KSZ81" s="1036"/>
      <c r="KTA81" s="1036"/>
      <c r="KTB81" s="1036"/>
      <c r="KTC81" s="1036"/>
      <c r="KTD81" s="1036"/>
      <c r="KTE81" s="1036"/>
      <c r="KTF81" s="1036"/>
      <c r="KTG81" s="1036"/>
      <c r="KTH81" s="1036"/>
      <c r="KTI81" s="1036"/>
      <c r="KTJ81" s="1036"/>
      <c r="KTK81" s="1036"/>
      <c r="KTL81" s="1036"/>
      <c r="KTM81" s="989"/>
      <c r="KTN81" s="1036"/>
      <c r="KTO81" s="1036"/>
      <c r="KTP81" s="1036"/>
      <c r="KTQ81" s="1036"/>
      <c r="KTR81" s="1036"/>
      <c r="KTS81" s="1036"/>
      <c r="KTT81" s="1036"/>
      <c r="KTU81" s="1036"/>
      <c r="KTV81" s="1036"/>
      <c r="KTW81" s="1036"/>
      <c r="KTX81" s="1036"/>
      <c r="KTY81" s="1036"/>
      <c r="KTZ81" s="1036"/>
      <c r="KUA81" s="1036"/>
      <c r="KUB81" s="1036"/>
      <c r="KUC81" s="989"/>
      <c r="KUD81" s="1036"/>
      <c r="KUE81" s="1036"/>
      <c r="KUF81" s="1036"/>
      <c r="KUG81" s="1036"/>
      <c r="KUH81" s="1036"/>
      <c r="KUI81" s="1036"/>
      <c r="KUJ81" s="1036"/>
      <c r="KUK81" s="1036"/>
      <c r="KUL81" s="1036"/>
      <c r="KUM81" s="1036"/>
      <c r="KUN81" s="1036"/>
      <c r="KUO81" s="1036"/>
      <c r="KUP81" s="1036"/>
      <c r="KUQ81" s="1036"/>
      <c r="KUR81" s="1036"/>
      <c r="KUS81" s="989"/>
      <c r="KUT81" s="1036"/>
      <c r="KUU81" s="1036"/>
      <c r="KUV81" s="1036"/>
      <c r="KUW81" s="1036"/>
      <c r="KUX81" s="1036"/>
      <c r="KUY81" s="1036"/>
      <c r="KUZ81" s="1036"/>
      <c r="KVA81" s="1036"/>
      <c r="KVB81" s="1036"/>
      <c r="KVC81" s="1036"/>
      <c r="KVD81" s="1036"/>
      <c r="KVE81" s="1036"/>
      <c r="KVF81" s="1036"/>
      <c r="KVG81" s="1036"/>
      <c r="KVH81" s="1036"/>
      <c r="KVI81" s="989"/>
      <c r="KVJ81" s="1036"/>
      <c r="KVK81" s="1036"/>
      <c r="KVL81" s="1036"/>
      <c r="KVM81" s="1036"/>
      <c r="KVN81" s="1036"/>
      <c r="KVO81" s="1036"/>
      <c r="KVP81" s="1036"/>
      <c r="KVQ81" s="1036"/>
      <c r="KVR81" s="1036"/>
      <c r="KVS81" s="1036"/>
      <c r="KVT81" s="1036"/>
      <c r="KVU81" s="1036"/>
      <c r="KVV81" s="1036"/>
      <c r="KVW81" s="1036"/>
      <c r="KVX81" s="1036"/>
      <c r="KVY81" s="989"/>
      <c r="KVZ81" s="1036"/>
      <c r="KWA81" s="1036"/>
      <c r="KWB81" s="1036"/>
      <c r="KWC81" s="1036"/>
      <c r="KWD81" s="1036"/>
      <c r="KWE81" s="1036"/>
      <c r="KWF81" s="1036"/>
      <c r="KWG81" s="1036"/>
      <c r="KWH81" s="1036"/>
      <c r="KWI81" s="1036"/>
      <c r="KWJ81" s="1036"/>
      <c r="KWK81" s="1036"/>
      <c r="KWL81" s="1036"/>
      <c r="KWM81" s="1036"/>
      <c r="KWN81" s="1036"/>
      <c r="KWO81" s="989"/>
      <c r="KWP81" s="1036"/>
      <c r="KWQ81" s="1036"/>
      <c r="KWR81" s="1036"/>
      <c r="KWS81" s="1036"/>
      <c r="KWT81" s="1036"/>
      <c r="KWU81" s="1036"/>
      <c r="KWV81" s="1036"/>
      <c r="KWW81" s="1036"/>
      <c r="KWX81" s="1036"/>
      <c r="KWY81" s="1036"/>
      <c r="KWZ81" s="1036"/>
      <c r="KXA81" s="1036"/>
      <c r="KXB81" s="1036"/>
      <c r="KXC81" s="1036"/>
      <c r="KXD81" s="1036"/>
      <c r="KXE81" s="989"/>
      <c r="KXF81" s="1036"/>
      <c r="KXG81" s="1036"/>
      <c r="KXH81" s="1036"/>
      <c r="KXI81" s="1036"/>
      <c r="KXJ81" s="1036"/>
      <c r="KXK81" s="1036"/>
      <c r="KXL81" s="1036"/>
      <c r="KXM81" s="1036"/>
      <c r="KXN81" s="1036"/>
      <c r="KXO81" s="1036"/>
      <c r="KXP81" s="1036"/>
      <c r="KXQ81" s="1036"/>
      <c r="KXR81" s="1036"/>
      <c r="KXS81" s="1036"/>
      <c r="KXT81" s="1036"/>
      <c r="KXU81" s="989"/>
      <c r="KXV81" s="1036"/>
      <c r="KXW81" s="1036"/>
      <c r="KXX81" s="1036"/>
      <c r="KXY81" s="1036"/>
      <c r="KXZ81" s="1036"/>
      <c r="KYA81" s="1036"/>
      <c r="KYB81" s="1036"/>
      <c r="KYC81" s="1036"/>
      <c r="KYD81" s="1036"/>
      <c r="KYE81" s="1036"/>
      <c r="KYF81" s="1036"/>
      <c r="KYG81" s="1036"/>
      <c r="KYH81" s="1036"/>
      <c r="KYI81" s="1036"/>
      <c r="KYJ81" s="1036"/>
      <c r="KYK81" s="989"/>
      <c r="KYL81" s="1036"/>
      <c r="KYM81" s="1036"/>
      <c r="KYN81" s="1036"/>
      <c r="KYO81" s="1036"/>
      <c r="KYP81" s="1036"/>
      <c r="KYQ81" s="1036"/>
      <c r="KYR81" s="1036"/>
      <c r="KYS81" s="1036"/>
      <c r="KYT81" s="1036"/>
      <c r="KYU81" s="1036"/>
      <c r="KYV81" s="1036"/>
      <c r="KYW81" s="1036"/>
      <c r="KYX81" s="1036"/>
      <c r="KYY81" s="1036"/>
      <c r="KYZ81" s="1036"/>
      <c r="KZA81" s="989"/>
      <c r="KZB81" s="1036"/>
      <c r="KZC81" s="1036"/>
      <c r="KZD81" s="1036"/>
      <c r="KZE81" s="1036"/>
      <c r="KZF81" s="1036"/>
      <c r="KZG81" s="1036"/>
      <c r="KZH81" s="1036"/>
      <c r="KZI81" s="1036"/>
      <c r="KZJ81" s="1036"/>
      <c r="KZK81" s="1036"/>
      <c r="KZL81" s="1036"/>
      <c r="KZM81" s="1036"/>
      <c r="KZN81" s="1036"/>
      <c r="KZO81" s="1036"/>
      <c r="KZP81" s="1036"/>
      <c r="KZQ81" s="989"/>
      <c r="KZR81" s="1036"/>
      <c r="KZS81" s="1036"/>
      <c r="KZT81" s="1036"/>
      <c r="KZU81" s="1036"/>
      <c r="KZV81" s="1036"/>
      <c r="KZW81" s="1036"/>
      <c r="KZX81" s="1036"/>
      <c r="KZY81" s="1036"/>
      <c r="KZZ81" s="1036"/>
      <c r="LAA81" s="1036"/>
      <c r="LAB81" s="1036"/>
      <c r="LAC81" s="1036"/>
      <c r="LAD81" s="1036"/>
      <c r="LAE81" s="1036"/>
      <c r="LAF81" s="1036"/>
      <c r="LAG81" s="989"/>
      <c r="LAH81" s="1036"/>
      <c r="LAI81" s="1036"/>
      <c r="LAJ81" s="1036"/>
      <c r="LAK81" s="1036"/>
      <c r="LAL81" s="1036"/>
      <c r="LAM81" s="1036"/>
      <c r="LAN81" s="1036"/>
      <c r="LAO81" s="1036"/>
      <c r="LAP81" s="1036"/>
      <c r="LAQ81" s="1036"/>
      <c r="LAR81" s="1036"/>
      <c r="LAS81" s="1036"/>
      <c r="LAT81" s="1036"/>
      <c r="LAU81" s="1036"/>
      <c r="LAV81" s="1036"/>
      <c r="LAW81" s="989"/>
      <c r="LAX81" s="1036"/>
      <c r="LAY81" s="1036"/>
      <c r="LAZ81" s="1036"/>
      <c r="LBA81" s="1036"/>
      <c r="LBB81" s="1036"/>
      <c r="LBC81" s="1036"/>
      <c r="LBD81" s="1036"/>
      <c r="LBE81" s="1036"/>
      <c r="LBF81" s="1036"/>
      <c r="LBG81" s="1036"/>
      <c r="LBH81" s="1036"/>
      <c r="LBI81" s="1036"/>
      <c r="LBJ81" s="1036"/>
      <c r="LBK81" s="1036"/>
      <c r="LBL81" s="1036"/>
      <c r="LBM81" s="989"/>
      <c r="LBN81" s="1036"/>
      <c r="LBO81" s="1036"/>
      <c r="LBP81" s="1036"/>
      <c r="LBQ81" s="1036"/>
      <c r="LBR81" s="1036"/>
      <c r="LBS81" s="1036"/>
      <c r="LBT81" s="1036"/>
      <c r="LBU81" s="1036"/>
      <c r="LBV81" s="1036"/>
      <c r="LBW81" s="1036"/>
      <c r="LBX81" s="1036"/>
      <c r="LBY81" s="1036"/>
      <c r="LBZ81" s="1036"/>
      <c r="LCA81" s="1036"/>
      <c r="LCB81" s="1036"/>
      <c r="LCC81" s="989"/>
      <c r="LCD81" s="1036"/>
      <c r="LCE81" s="1036"/>
      <c r="LCF81" s="1036"/>
      <c r="LCG81" s="1036"/>
      <c r="LCH81" s="1036"/>
      <c r="LCI81" s="1036"/>
      <c r="LCJ81" s="1036"/>
      <c r="LCK81" s="1036"/>
      <c r="LCL81" s="1036"/>
      <c r="LCM81" s="1036"/>
      <c r="LCN81" s="1036"/>
      <c r="LCO81" s="1036"/>
      <c r="LCP81" s="1036"/>
      <c r="LCQ81" s="1036"/>
      <c r="LCR81" s="1036"/>
      <c r="LCS81" s="989"/>
      <c r="LCT81" s="1036"/>
      <c r="LCU81" s="1036"/>
      <c r="LCV81" s="1036"/>
      <c r="LCW81" s="1036"/>
      <c r="LCX81" s="1036"/>
      <c r="LCY81" s="1036"/>
      <c r="LCZ81" s="1036"/>
      <c r="LDA81" s="1036"/>
      <c r="LDB81" s="1036"/>
      <c r="LDC81" s="1036"/>
      <c r="LDD81" s="1036"/>
      <c r="LDE81" s="1036"/>
      <c r="LDF81" s="1036"/>
      <c r="LDG81" s="1036"/>
      <c r="LDH81" s="1036"/>
      <c r="LDI81" s="989"/>
      <c r="LDJ81" s="1036"/>
      <c r="LDK81" s="1036"/>
      <c r="LDL81" s="1036"/>
      <c r="LDM81" s="1036"/>
      <c r="LDN81" s="1036"/>
      <c r="LDO81" s="1036"/>
      <c r="LDP81" s="1036"/>
      <c r="LDQ81" s="1036"/>
      <c r="LDR81" s="1036"/>
      <c r="LDS81" s="1036"/>
      <c r="LDT81" s="1036"/>
      <c r="LDU81" s="1036"/>
      <c r="LDV81" s="1036"/>
      <c r="LDW81" s="1036"/>
      <c r="LDX81" s="1036"/>
      <c r="LDY81" s="989"/>
      <c r="LDZ81" s="1036"/>
      <c r="LEA81" s="1036"/>
      <c r="LEB81" s="1036"/>
      <c r="LEC81" s="1036"/>
      <c r="LED81" s="1036"/>
      <c r="LEE81" s="1036"/>
      <c r="LEF81" s="1036"/>
      <c r="LEG81" s="1036"/>
      <c r="LEH81" s="1036"/>
      <c r="LEI81" s="1036"/>
      <c r="LEJ81" s="1036"/>
      <c r="LEK81" s="1036"/>
      <c r="LEL81" s="1036"/>
      <c r="LEM81" s="1036"/>
      <c r="LEN81" s="1036"/>
      <c r="LEO81" s="989"/>
      <c r="LEP81" s="1036"/>
      <c r="LEQ81" s="1036"/>
      <c r="LER81" s="1036"/>
      <c r="LES81" s="1036"/>
      <c r="LET81" s="1036"/>
      <c r="LEU81" s="1036"/>
      <c r="LEV81" s="1036"/>
      <c r="LEW81" s="1036"/>
      <c r="LEX81" s="1036"/>
      <c r="LEY81" s="1036"/>
      <c r="LEZ81" s="1036"/>
      <c r="LFA81" s="1036"/>
      <c r="LFB81" s="1036"/>
      <c r="LFC81" s="1036"/>
      <c r="LFD81" s="1036"/>
      <c r="LFE81" s="989"/>
      <c r="LFF81" s="1036"/>
      <c r="LFG81" s="1036"/>
      <c r="LFH81" s="1036"/>
      <c r="LFI81" s="1036"/>
      <c r="LFJ81" s="1036"/>
      <c r="LFK81" s="1036"/>
      <c r="LFL81" s="1036"/>
      <c r="LFM81" s="1036"/>
      <c r="LFN81" s="1036"/>
      <c r="LFO81" s="1036"/>
      <c r="LFP81" s="1036"/>
      <c r="LFQ81" s="1036"/>
      <c r="LFR81" s="1036"/>
      <c r="LFS81" s="1036"/>
      <c r="LFT81" s="1036"/>
      <c r="LFU81" s="989"/>
      <c r="LFV81" s="1036"/>
      <c r="LFW81" s="1036"/>
      <c r="LFX81" s="1036"/>
      <c r="LFY81" s="1036"/>
      <c r="LFZ81" s="1036"/>
      <c r="LGA81" s="1036"/>
      <c r="LGB81" s="1036"/>
      <c r="LGC81" s="1036"/>
      <c r="LGD81" s="1036"/>
      <c r="LGE81" s="1036"/>
      <c r="LGF81" s="1036"/>
      <c r="LGG81" s="1036"/>
      <c r="LGH81" s="1036"/>
      <c r="LGI81" s="1036"/>
      <c r="LGJ81" s="1036"/>
      <c r="LGK81" s="989"/>
      <c r="LGL81" s="1036"/>
      <c r="LGM81" s="1036"/>
      <c r="LGN81" s="1036"/>
      <c r="LGO81" s="1036"/>
      <c r="LGP81" s="1036"/>
      <c r="LGQ81" s="1036"/>
      <c r="LGR81" s="1036"/>
      <c r="LGS81" s="1036"/>
      <c r="LGT81" s="1036"/>
      <c r="LGU81" s="1036"/>
      <c r="LGV81" s="1036"/>
      <c r="LGW81" s="1036"/>
      <c r="LGX81" s="1036"/>
      <c r="LGY81" s="1036"/>
      <c r="LGZ81" s="1036"/>
      <c r="LHA81" s="989"/>
      <c r="LHB81" s="1036"/>
      <c r="LHC81" s="1036"/>
      <c r="LHD81" s="1036"/>
      <c r="LHE81" s="1036"/>
      <c r="LHF81" s="1036"/>
      <c r="LHG81" s="1036"/>
      <c r="LHH81" s="1036"/>
      <c r="LHI81" s="1036"/>
      <c r="LHJ81" s="1036"/>
      <c r="LHK81" s="1036"/>
      <c r="LHL81" s="1036"/>
      <c r="LHM81" s="1036"/>
      <c r="LHN81" s="1036"/>
      <c r="LHO81" s="1036"/>
      <c r="LHP81" s="1036"/>
      <c r="LHQ81" s="989"/>
      <c r="LHR81" s="1036"/>
      <c r="LHS81" s="1036"/>
      <c r="LHT81" s="1036"/>
      <c r="LHU81" s="1036"/>
      <c r="LHV81" s="1036"/>
      <c r="LHW81" s="1036"/>
      <c r="LHX81" s="1036"/>
      <c r="LHY81" s="1036"/>
      <c r="LHZ81" s="1036"/>
      <c r="LIA81" s="1036"/>
      <c r="LIB81" s="1036"/>
      <c r="LIC81" s="1036"/>
      <c r="LID81" s="1036"/>
      <c r="LIE81" s="1036"/>
      <c r="LIF81" s="1036"/>
      <c r="LIG81" s="989"/>
      <c r="LIH81" s="1036"/>
      <c r="LII81" s="1036"/>
      <c r="LIJ81" s="1036"/>
      <c r="LIK81" s="1036"/>
      <c r="LIL81" s="1036"/>
      <c r="LIM81" s="1036"/>
      <c r="LIN81" s="1036"/>
      <c r="LIO81" s="1036"/>
      <c r="LIP81" s="1036"/>
      <c r="LIQ81" s="1036"/>
      <c r="LIR81" s="1036"/>
      <c r="LIS81" s="1036"/>
      <c r="LIT81" s="1036"/>
      <c r="LIU81" s="1036"/>
      <c r="LIV81" s="1036"/>
      <c r="LIW81" s="989"/>
      <c r="LIX81" s="1036"/>
      <c r="LIY81" s="1036"/>
      <c r="LIZ81" s="1036"/>
      <c r="LJA81" s="1036"/>
      <c r="LJB81" s="1036"/>
      <c r="LJC81" s="1036"/>
      <c r="LJD81" s="1036"/>
      <c r="LJE81" s="1036"/>
      <c r="LJF81" s="1036"/>
      <c r="LJG81" s="1036"/>
      <c r="LJH81" s="1036"/>
      <c r="LJI81" s="1036"/>
      <c r="LJJ81" s="1036"/>
      <c r="LJK81" s="1036"/>
      <c r="LJL81" s="1036"/>
      <c r="LJM81" s="989"/>
      <c r="LJN81" s="1036"/>
      <c r="LJO81" s="1036"/>
      <c r="LJP81" s="1036"/>
      <c r="LJQ81" s="1036"/>
      <c r="LJR81" s="1036"/>
      <c r="LJS81" s="1036"/>
      <c r="LJT81" s="1036"/>
      <c r="LJU81" s="1036"/>
      <c r="LJV81" s="1036"/>
      <c r="LJW81" s="1036"/>
      <c r="LJX81" s="1036"/>
      <c r="LJY81" s="1036"/>
      <c r="LJZ81" s="1036"/>
      <c r="LKA81" s="1036"/>
      <c r="LKB81" s="1036"/>
      <c r="LKC81" s="989"/>
      <c r="LKD81" s="1036"/>
      <c r="LKE81" s="1036"/>
      <c r="LKF81" s="1036"/>
      <c r="LKG81" s="1036"/>
      <c r="LKH81" s="1036"/>
      <c r="LKI81" s="1036"/>
      <c r="LKJ81" s="1036"/>
      <c r="LKK81" s="1036"/>
      <c r="LKL81" s="1036"/>
      <c r="LKM81" s="1036"/>
      <c r="LKN81" s="1036"/>
      <c r="LKO81" s="1036"/>
      <c r="LKP81" s="1036"/>
      <c r="LKQ81" s="1036"/>
      <c r="LKR81" s="1036"/>
      <c r="LKS81" s="989"/>
      <c r="LKT81" s="1036"/>
      <c r="LKU81" s="1036"/>
      <c r="LKV81" s="1036"/>
      <c r="LKW81" s="1036"/>
      <c r="LKX81" s="1036"/>
      <c r="LKY81" s="1036"/>
      <c r="LKZ81" s="1036"/>
      <c r="LLA81" s="1036"/>
      <c r="LLB81" s="1036"/>
      <c r="LLC81" s="1036"/>
      <c r="LLD81" s="1036"/>
      <c r="LLE81" s="1036"/>
      <c r="LLF81" s="1036"/>
      <c r="LLG81" s="1036"/>
      <c r="LLH81" s="1036"/>
      <c r="LLI81" s="989"/>
      <c r="LLJ81" s="1036"/>
      <c r="LLK81" s="1036"/>
      <c r="LLL81" s="1036"/>
      <c r="LLM81" s="1036"/>
      <c r="LLN81" s="1036"/>
      <c r="LLO81" s="1036"/>
      <c r="LLP81" s="1036"/>
      <c r="LLQ81" s="1036"/>
      <c r="LLR81" s="1036"/>
      <c r="LLS81" s="1036"/>
      <c r="LLT81" s="1036"/>
      <c r="LLU81" s="1036"/>
      <c r="LLV81" s="1036"/>
      <c r="LLW81" s="1036"/>
      <c r="LLX81" s="1036"/>
      <c r="LLY81" s="989"/>
      <c r="LLZ81" s="1036"/>
      <c r="LMA81" s="1036"/>
      <c r="LMB81" s="1036"/>
      <c r="LMC81" s="1036"/>
      <c r="LMD81" s="1036"/>
      <c r="LME81" s="1036"/>
      <c r="LMF81" s="1036"/>
      <c r="LMG81" s="1036"/>
      <c r="LMH81" s="1036"/>
      <c r="LMI81" s="1036"/>
      <c r="LMJ81" s="1036"/>
      <c r="LMK81" s="1036"/>
      <c r="LML81" s="1036"/>
      <c r="LMM81" s="1036"/>
      <c r="LMN81" s="1036"/>
      <c r="LMO81" s="989"/>
      <c r="LMP81" s="1036"/>
      <c r="LMQ81" s="1036"/>
      <c r="LMR81" s="1036"/>
      <c r="LMS81" s="1036"/>
      <c r="LMT81" s="1036"/>
      <c r="LMU81" s="1036"/>
      <c r="LMV81" s="1036"/>
      <c r="LMW81" s="1036"/>
      <c r="LMX81" s="1036"/>
      <c r="LMY81" s="1036"/>
      <c r="LMZ81" s="1036"/>
      <c r="LNA81" s="1036"/>
      <c r="LNB81" s="1036"/>
      <c r="LNC81" s="1036"/>
      <c r="LND81" s="1036"/>
      <c r="LNE81" s="989"/>
      <c r="LNF81" s="1036"/>
      <c r="LNG81" s="1036"/>
      <c r="LNH81" s="1036"/>
      <c r="LNI81" s="1036"/>
      <c r="LNJ81" s="1036"/>
      <c r="LNK81" s="1036"/>
      <c r="LNL81" s="1036"/>
      <c r="LNM81" s="1036"/>
      <c r="LNN81" s="1036"/>
      <c r="LNO81" s="1036"/>
      <c r="LNP81" s="1036"/>
      <c r="LNQ81" s="1036"/>
      <c r="LNR81" s="1036"/>
      <c r="LNS81" s="1036"/>
      <c r="LNT81" s="1036"/>
      <c r="LNU81" s="989"/>
      <c r="LNV81" s="1036"/>
      <c r="LNW81" s="1036"/>
      <c r="LNX81" s="1036"/>
      <c r="LNY81" s="1036"/>
      <c r="LNZ81" s="1036"/>
      <c r="LOA81" s="1036"/>
      <c r="LOB81" s="1036"/>
      <c r="LOC81" s="1036"/>
      <c r="LOD81" s="1036"/>
      <c r="LOE81" s="1036"/>
      <c r="LOF81" s="1036"/>
      <c r="LOG81" s="1036"/>
      <c r="LOH81" s="1036"/>
      <c r="LOI81" s="1036"/>
      <c r="LOJ81" s="1036"/>
      <c r="LOK81" s="989"/>
      <c r="LOL81" s="1036"/>
      <c r="LOM81" s="1036"/>
      <c r="LON81" s="1036"/>
      <c r="LOO81" s="1036"/>
      <c r="LOP81" s="1036"/>
      <c r="LOQ81" s="1036"/>
      <c r="LOR81" s="1036"/>
      <c r="LOS81" s="1036"/>
      <c r="LOT81" s="1036"/>
      <c r="LOU81" s="1036"/>
      <c r="LOV81" s="1036"/>
      <c r="LOW81" s="1036"/>
      <c r="LOX81" s="1036"/>
      <c r="LOY81" s="1036"/>
      <c r="LOZ81" s="1036"/>
      <c r="LPA81" s="989"/>
      <c r="LPB81" s="1036"/>
      <c r="LPC81" s="1036"/>
      <c r="LPD81" s="1036"/>
      <c r="LPE81" s="1036"/>
      <c r="LPF81" s="1036"/>
      <c r="LPG81" s="1036"/>
      <c r="LPH81" s="1036"/>
      <c r="LPI81" s="1036"/>
      <c r="LPJ81" s="1036"/>
      <c r="LPK81" s="1036"/>
      <c r="LPL81" s="1036"/>
      <c r="LPM81" s="1036"/>
      <c r="LPN81" s="1036"/>
      <c r="LPO81" s="1036"/>
      <c r="LPP81" s="1036"/>
      <c r="LPQ81" s="989"/>
      <c r="LPR81" s="1036"/>
      <c r="LPS81" s="1036"/>
      <c r="LPT81" s="1036"/>
      <c r="LPU81" s="1036"/>
      <c r="LPV81" s="1036"/>
      <c r="LPW81" s="1036"/>
      <c r="LPX81" s="1036"/>
      <c r="LPY81" s="1036"/>
      <c r="LPZ81" s="1036"/>
      <c r="LQA81" s="1036"/>
      <c r="LQB81" s="1036"/>
      <c r="LQC81" s="1036"/>
      <c r="LQD81" s="1036"/>
      <c r="LQE81" s="1036"/>
      <c r="LQF81" s="1036"/>
      <c r="LQG81" s="989"/>
      <c r="LQH81" s="1036"/>
      <c r="LQI81" s="1036"/>
      <c r="LQJ81" s="1036"/>
      <c r="LQK81" s="1036"/>
      <c r="LQL81" s="1036"/>
      <c r="LQM81" s="1036"/>
      <c r="LQN81" s="1036"/>
      <c r="LQO81" s="1036"/>
      <c r="LQP81" s="1036"/>
      <c r="LQQ81" s="1036"/>
      <c r="LQR81" s="1036"/>
      <c r="LQS81" s="1036"/>
      <c r="LQT81" s="1036"/>
      <c r="LQU81" s="1036"/>
      <c r="LQV81" s="1036"/>
      <c r="LQW81" s="989"/>
      <c r="LQX81" s="1036"/>
      <c r="LQY81" s="1036"/>
      <c r="LQZ81" s="1036"/>
      <c r="LRA81" s="1036"/>
      <c r="LRB81" s="1036"/>
      <c r="LRC81" s="1036"/>
      <c r="LRD81" s="1036"/>
      <c r="LRE81" s="1036"/>
      <c r="LRF81" s="1036"/>
      <c r="LRG81" s="1036"/>
      <c r="LRH81" s="1036"/>
      <c r="LRI81" s="1036"/>
      <c r="LRJ81" s="1036"/>
      <c r="LRK81" s="1036"/>
      <c r="LRL81" s="1036"/>
      <c r="LRM81" s="989"/>
      <c r="LRN81" s="1036"/>
      <c r="LRO81" s="1036"/>
      <c r="LRP81" s="1036"/>
      <c r="LRQ81" s="1036"/>
      <c r="LRR81" s="1036"/>
      <c r="LRS81" s="1036"/>
      <c r="LRT81" s="1036"/>
      <c r="LRU81" s="1036"/>
      <c r="LRV81" s="1036"/>
      <c r="LRW81" s="1036"/>
      <c r="LRX81" s="1036"/>
      <c r="LRY81" s="1036"/>
      <c r="LRZ81" s="1036"/>
      <c r="LSA81" s="1036"/>
      <c r="LSB81" s="1036"/>
      <c r="LSC81" s="989"/>
      <c r="LSD81" s="1036"/>
      <c r="LSE81" s="1036"/>
      <c r="LSF81" s="1036"/>
      <c r="LSG81" s="1036"/>
      <c r="LSH81" s="1036"/>
      <c r="LSI81" s="1036"/>
      <c r="LSJ81" s="1036"/>
      <c r="LSK81" s="1036"/>
      <c r="LSL81" s="1036"/>
      <c r="LSM81" s="1036"/>
      <c r="LSN81" s="1036"/>
      <c r="LSO81" s="1036"/>
      <c r="LSP81" s="1036"/>
      <c r="LSQ81" s="1036"/>
      <c r="LSR81" s="1036"/>
      <c r="LSS81" s="989"/>
      <c r="LST81" s="1036"/>
      <c r="LSU81" s="1036"/>
      <c r="LSV81" s="1036"/>
      <c r="LSW81" s="1036"/>
      <c r="LSX81" s="1036"/>
      <c r="LSY81" s="1036"/>
      <c r="LSZ81" s="1036"/>
      <c r="LTA81" s="1036"/>
      <c r="LTB81" s="1036"/>
      <c r="LTC81" s="1036"/>
      <c r="LTD81" s="1036"/>
      <c r="LTE81" s="1036"/>
      <c r="LTF81" s="1036"/>
      <c r="LTG81" s="1036"/>
      <c r="LTH81" s="1036"/>
      <c r="LTI81" s="989"/>
      <c r="LTJ81" s="1036"/>
      <c r="LTK81" s="1036"/>
      <c r="LTL81" s="1036"/>
      <c r="LTM81" s="1036"/>
      <c r="LTN81" s="1036"/>
      <c r="LTO81" s="1036"/>
      <c r="LTP81" s="1036"/>
      <c r="LTQ81" s="1036"/>
      <c r="LTR81" s="1036"/>
      <c r="LTS81" s="1036"/>
      <c r="LTT81" s="1036"/>
      <c r="LTU81" s="1036"/>
      <c r="LTV81" s="1036"/>
      <c r="LTW81" s="1036"/>
      <c r="LTX81" s="1036"/>
      <c r="LTY81" s="989"/>
      <c r="LTZ81" s="1036"/>
      <c r="LUA81" s="1036"/>
      <c r="LUB81" s="1036"/>
      <c r="LUC81" s="1036"/>
      <c r="LUD81" s="1036"/>
      <c r="LUE81" s="1036"/>
      <c r="LUF81" s="1036"/>
      <c r="LUG81" s="1036"/>
      <c r="LUH81" s="1036"/>
      <c r="LUI81" s="1036"/>
      <c r="LUJ81" s="1036"/>
      <c r="LUK81" s="1036"/>
      <c r="LUL81" s="1036"/>
      <c r="LUM81" s="1036"/>
      <c r="LUN81" s="1036"/>
      <c r="LUO81" s="989"/>
      <c r="LUP81" s="1036"/>
      <c r="LUQ81" s="1036"/>
      <c r="LUR81" s="1036"/>
      <c r="LUS81" s="1036"/>
      <c r="LUT81" s="1036"/>
      <c r="LUU81" s="1036"/>
      <c r="LUV81" s="1036"/>
      <c r="LUW81" s="1036"/>
      <c r="LUX81" s="1036"/>
      <c r="LUY81" s="1036"/>
      <c r="LUZ81" s="1036"/>
      <c r="LVA81" s="1036"/>
      <c r="LVB81" s="1036"/>
      <c r="LVC81" s="1036"/>
      <c r="LVD81" s="1036"/>
      <c r="LVE81" s="989"/>
      <c r="LVF81" s="1036"/>
      <c r="LVG81" s="1036"/>
      <c r="LVH81" s="1036"/>
      <c r="LVI81" s="1036"/>
      <c r="LVJ81" s="1036"/>
      <c r="LVK81" s="1036"/>
      <c r="LVL81" s="1036"/>
      <c r="LVM81" s="1036"/>
      <c r="LVN81" s="1036"/>
      <c r="LVO81" s="1036"/>
      <c r="LVP81" s="1036"/>
      <c r="LVQ81" s="1036"/>
      <c r="LVR81" s="1036"/>
      <c r="LVS81" s="1036"/>
      <c r="LVT81" s="1036"/>
      <c r="LVU81" s="989"/>
      <c r="LVV81" s="1036"/>
      <c r="LVW81" s="1036"/>
      <c r="LVX81" s="1036"/>
      <c r="LVY81" s="1036"/>
      <c r="LVZ81" s="1036"/>
      <c r="LWA81" s="1036"/>
      <c r="LWB81" s="1036"/>
      <c r="LWC81" s="1036"/>
      <c r="LWD81" s="1036"/>
      <c r="LWE81" s="1036"/>
      <c r="LWF81" s="1036"/>
      <c r="LWG81" s="1036"/>
      <c r="LWH81" s="1036"/>
      <c r="LWI81" s="1036"/>
      <c r="LWJ81" s="1036"/>
      <c r="LWK81" s="989"/>
      <c r="LWL81" s="1036"/>
      <c r="LWM81" s="1036"/>
      <c r="LWN81" s="1036"/>
      <c r="LWO81" s="1036"/>
      <c r="LWP81" s="1036"/>
      <c r="LWQ81" s="1036"/>
      <c r="LWR81" s="1036"/>
      <c r="LWS81" s="1036"/>
      <c r="LWT81" s="1036"/>
      <c r="LWU81" s="1036"/>
      <c r="LWV81" s="1036"/>
      <c r="LWW81" s="1036"/>
      <c r="LWX81" s="1036"/>
      <c r="LWY81" s="1036"/>
      <c r="LWZ81" s="1036"/>
      <c r="LXA81" s="989"/>
      <c r="LXB81" s="1036"/>
      <c r="LXC81" s="1036"/>
      <c r="LXD81" s="1036"/>
      <c r="LXE81" s="1036"/>
      <c r="LXF81" s="1036"/>
      <c r="LXG81" s="1036"/>
      <c r="LXH81" s="1036"/>
      <c r="LXI81" s="1036"/>
      <c r="LXJ81" s="1036"/>
      <c r="LXK81" s="1036"/>
      <c r="LXL81" s="1036"/>
      <c r="LXM81" s="1036"/>
      <c r="LXN81" s="1036"/>
      <c r="LXO81" s="1036"/>
      <c r="LXP81" s="1036"/>
      <c r="LXQ81" s="989"/>
      <c r="LXR81" s="1036"/>
      <c r="LXS81" s="1036"/>
      <c r="LXT81" s="1036"/>
      <c r="LXU81" s="1036"/>
      <c r="LXV81" s="1036"/>
      <c r="LXW81" s="1036"/>
      <c r="LXX81" s="1036"/>
      <c r="LXY81" s="1036"/>
      <c r="LXZ81" s="1036"/>
      <c r="LYA81" s="1036"/>
      <c r="LYB81" s="1036"/>
      <c r="LYC81" s="1036"/>
      <c r="LYD81" s="1036"/>
      <c r="LYE81" s="1036"/>
      <c r="LYF81" s="1036"/>
      <c r="LYG81" s="989"/>
      <c r="LYH81" s="1036"/>
      <c r="LYI81" s="1036"/>
      <c r="LYJ81" s="1036"/>
      <c r="LYK81" s="1036"/>
      <c r="LYL81" s="1036"/>
      <c r="LYM81" s="1036"/>
      <c r="LYN81" s="1036"/>
      <c r="LYO81" s="1036"/>
      <c r="LYP81" s="1036"/>
      <c r="LYQ81" s="1036"/>
      <c r="LYR81" s="1036"/>
      <c r="LYS81" s="1036"/>
      <c r="LYT81" s="1036"/>
      <c r="LYU81" s="1036"/>
      <c r="LYV81" s="1036"/>
      <c r="LYW81" s="989"/>
      <c r="LYX81" s="1036"/>
      <c r="LYY81" s="1036"/>
      <c r="LYZ81" s="1036"/>
      <c r="LZA81" s="1036"/>
      <c r="LZB81" s="1036"/>
      <c r="LZC81" s="1036"/>
      <c r="LZD81" s="1036"/>
      <c r="LZE81" s="1036"/>
      <c r="LZF81" s="1036"/>
      <c r="LZG81" s="1036"/>
      <c r="LZH81" s="1036"/>
      <c r="LZI81" s="1036"/>
      <c r="LZJ81" s="1036"/>
      <c r="LZK81" s="1036"/>
      <c r="LZL81" s="1036"/>
      <c r="LZM81" s="989"/>
      <c r="LZN81" s="1036"/>
      <c r="LZO81" s="1036"/>
      <c r="LZP81" s="1036"/>
      <c r="LZQ81" s="1036"/>
      <c r="LZR81" s="1036"/>
      <c r="LZS81" s="1036"/>
      <c r="LZT81" s="1036"/>
      <c r="LZU81" s="1036"/>
      <c r="LZV81" s="1036"/>
      <c r="LZW81" s="1036"/>
      <c r="LZX81" s="1036"/>
      <c r="LZY81" s="1036"/>
      <c r="LZZ81" s="1036"/>
      <c r="MAA81" s="1036"/>
      <c r="MAB81" s="1036"/>
      <c r="MAC81" s="989"/>
      <c r="MAD81" s="1036"/>
      <c r="MAE81" s="1036"/>
      <c r="MAF81" s="1036"/>
      <c r="MAG81" s="1036"/>
      <c r="MAH81" s="1036"/>
      <c r="MAI81" s="1036"/>
      <c r="MAJ81" s="1036"/>
      <c r="MAK81" s="1036"/>
      <c r="MAL81" s="1036"/>
      <c r="MAM81" s="1036"/>
      <c r="MAN81" s="1036"/>
      <c r="MAO81" s="1036"/>
      <c r="MAP81" s="1036"/>
      <c r="MAQ81" s="1036"/>
      <c r="MAR81" s="1036"/>
      <c r="MAS81" s="989"/>
      <c r="MAT81" s="1036"/>
      <c r="MAU81" s="1036"/>
      <c r="MAV81" s="1036"/>
      <c r="MAW81" s="1036"/>
      <c r="MAX81" s="1036"/>
      <c r="MAY81" s="1036"/>
      <c r="MAZ81" s="1036"/>
      <c r="MBA81" s="1036"/>
      <c r="MBB81" s="1036"/>
      <c r="MBC81" s="1036"/>
      <c r="MBD81" s="1036"/>
      <c r="MBE81" s="1036"/>
      <c r="MBF81" s="1036"/>
      <c r="MBG81" s="1036"/>
      <c r="MBH81" s="1036"/>
      <c r="MBI81" s="989"/>
      <c r="MBJ81" s="1036"/>
      <c r="MBK81" s="1036"/>
      <c r="MBL81" s="1036"/>
      <c r="MBM81" s="1036"/>
      <c r="MBN81" s="1036"/>
      <c r="MBO81" s="1036"/>
      <c r="MBP81" s="1036"/>
      <c r="MBQ81" s="1036"/>
      <c r="MBR81" s="1036"/>
      <c r="MBS81" s="1036"/>
      <c r="MBT81" s="1036"/>
      <c r="MBU81" s="1036"/>
      <c r="MBV81" s="1036"/>
      <c r="MBW81" s="1036"/>
      <c r="MBX81" s="1036"/>
      <c r="MBY81" s="989"/>
      <c r="MBZ81" s="1036"/>
      <c r="MCA81" s="1036"/>
      <c r="MCB81" s="1036"/>
      <c r="MCC81" s="1036"/>
      <c r="MCD81" s="1036"/>
      <c r="MCE81" s="1036"/>
      <c r="MCF81" s="1036"/>
      <c r="MCG81" s="1036"/>
      <c r="MCH81" s="1036"/>
      <c r="MCI81" s="1036"/>
      <c r="MCJ81" s="1036"/>
      <c r="MCK81" s="1036"/>
      <c r="MCL81" s="1036"/>
      <c r="MCM81" s="1036"/>
      <c r="MCN81" s="1036"/>
      <c r="MCO81" s="989"/>
      <c r="MCP81" s="1036"/>
      <c r="MCQ81" s="1036"/>
      <c r="MCR81" s="1036"/>
      <c r="MCS81" s="1036"/>
      <c r="MCT81" s="1036"/>
      <c r="MCU81" s="1036"/>
      <c r="MCV81" s="1036"/>
      <c r="MCW81" s="1036"/>
      <c r="MCX81" s="1036"/>
      <c r="MCY81" s="1036"/>
      <c r="MCZ81" s="1036"/>
      <c r="MDA81" s="1036"/>
      <c r="MDB81" s="1036"/>
      <c r="MDC81" s="1036"/>
      <c r="MDD81" s="1036"/>
      <c r="MDE81" s="989"/>
      <c r="MDF81" s="1036"/>
      <c r="MDG81" s="1036"/>
      <c r="MDH81" s="1036"/>
      <c r="MDI81" s="1036"/>
      <c r="MDJ81" s="1036"/>
      <c r="MDK81" s="1036"/>
      <c r="MDL81" s="1036"/>
      <c r="MDM81" s="1036"/>
      <c r="MDN81" s="1036"/>
      <c r="MDO81" s="1036"/>
      <c r="MDP81" s="1036"/>
      <c r="MDQ81" s="1036"/>
      <c r="MDR81" s="1036"/>
      <c r="MDS81" s="1036"/>
      <c r="MDT81" s="1036"/>
      <c r="MDU81" s="989"/>
      <c r="MDV81" s="1036"/>
      <c r="MDW81" s="1036"/>
      <c r="MDX81" s="1036"/>
      <c r="MDY81" s="1036"/>
      <c r="MDZ81" s="1036"/>
      <c r="MEA81" s="1036"/>
      <c r="MEB81" s="1036"/>
      <c r="MEC81" s="1036"/>
      <c r="MED81" s="1036"/>
      <c r="MEE81" s="1036"/>
      <c r="MEF81" s="1036"/>
      <c r="MEG81" s="1036"/>
      <c r="MEH81" s="1036"/>
      <c r="MEI81" s="1036"/>
      <c r="MEJ81" s="1036"/>
      <c r="MEK81" s="989"/>
      <c r="MEL81" s="1036"/>
      <c r="MEM81" s="1036"/>
      <c r="MEN81" s="1036"/>
      <c r="MEO81" s="1036"/>
      <c r="MEP81" s="1036"/>
      <c r="MEQ81" s="1036"/>
      <c r="MER81" s="1036"/>
      <c r="MES81" s="1036"/>
      <c r="MET81" s="1036"/>
      <c r="MEU81" s="1036"/>
      <c r="MEV81" s="1036"/>
      <c r="MEW81" s="1036"/>
      <c r="MEX81" s="1036"/>
      <c r="MEY81" s="1036"/>
      <c r="MEZ81" s="1036"/>
      <c r="MFA81" s="989"/>
      <c r="MFB81" s="1036"/>
      <c r="MFC81" s="1036"/>
      <c r="MFD81" s="1036"/>
      <c r="MFE81" s="1036"/>
      <c r="MFF81" s="1036"/>
      <c r="MFG81" s="1036"/>
      <c r="MFH81" s="1036"/>
      <c r="MFI81" s="1036"/>
      <c r="MFJ81" s="1036"/>
      <c r="MFK81" s="1036"/>
      <c r="MFL81" s="1036"/>
      <c r="MFM81" s="1036"/>
      <c r="MFN81" s="1036"/>
      <c r="MFO81" s="1036"/>
      <c r="MFP81" s="1036"/>
      <c r="MFQ81" s="989"/>
      <c r="MFR81" s="1036"/>
      <c r="MFS81" s="1036"/>
      <c r="MFT81" s="1036"/>
      <c r="MFU81" s="1036"/>
      <c r="MFV81" s="1036"/>
      <c r="MFW81" s="1036"/>
      <c r="MFX81" s="1036"/>
      <c r="MFY81" s="1036"/>
      <c r="MFZ81" s="1036"/>
      <c r="MGA81" s="1036"/>
      <c r="MGB81" s="1036"/>
      <c r="MGC81" s="1036"/>
      <c r="MGD81" s="1036"/>
      <c r="MGE81" s="1036"/>
      <c r="MGF81" s="1036"/>
      <c r="MGG81" s="989"/>
      <c r="MGH81" s="1036"/>
      <c r="MGI81" s="1036"/>
      <c r="MGJ81" s="1036"/>
      <c r="MGK81" s="1036"/>
      <c r="MGL81" s="1036"/>
      <c r="MGM81" s="1036"/>
      <c r="MGN81" s="1036"/>
      <c r="MGO81" s="1036"/>
      <c r="MGP81" s="1036"/>
      <c r="MGQ81" s="1036"/>
      <c r="MGR81" s="1036"/>
      <c r="MGS81" s="1036"/>
      <c r="MGT81" s="1036"/>
      <c r="MGU81" s="1036"/>
      <c r="MGV81" s="1036"/>
      <c r="MGW81" s="989"/>
      <c r="MGX81" s="1036"/>
      <c r="MGY81" s="1036"/>
      <c r="MGZ81" s="1036"/>
      <c r="MHA81" s="1036"/>
      <c r="MHB81" s="1036"/>
      <c r="MHC81" s="1036"/>
      <c r="MHD81" s="1036"/>
      <c r="MHE81" s="1036"/>
      <c r="MHF81" s="1036"/>
      <c r="MHG81" s="1036"/>
      <c r="MHH81" s="1036"/>
      <c r="MHI81" s="1036"/>
      <c r="MHJ81" s="1036"/>
      <c r="MHK81" s="1036"/>
      <c r="MHL81" s="1036"/>
      <c r="MHM81" s="989"/>
      <c r="MHN81" s="1036"/>
      <c r="MHO81" s="1036"/>
      <c r="MHP81" s="1036"/>
      <c r="MHQ81" s="1036"/>
      <c r="MHR81" s="1036"/>
      <c r="MHS81" s="1036"/>
      <c r="MHT81" s="1036"/>
      <c r="MHU81" s="1036"/>
      <c r="MHV81" s="1036"/>
      <c r="MHW81" s="1036"/>
      <c r="MHX81" s="1036"/>
      <c r="MHY81" s="1036"/>
      <c r="MHZ81" s="1036"/>
      <c r="MIA81" s="1036"/>
      <c r="MIB81" s="1036"/>
      <c r="MIC81" s="989"/>
      <c r="MID81" s="1036"/>
      <c r="MIE81" s="1036"/>
      <c r="MIF81" s="1036"/>
      <c r="MIG81" s="1036"/>
      <c r="MIH81" s="1036"/>
      <c r="MII81" s="1036"/>
      <c r="MIJ81" s="1036"/>
      <c r="MIK81" s="1036"/>
      <c r="MIL81" s="1036"/>
      <c r="MIM81" s="1036"/>
      <c r="MIN81" s="1036"/>
      <c r="MIO81" s="1036"/>
      <c r="MIP81" s="1036"/>
      <c r="MIQ81" s="1036"/>
      <c r="MIR81" s="1036"/>
      <c r="MIS81" s="989"/>
      <c r="MIT81" s="1036"/>
      <c r="MIU81" s="1036"/>
      <c r="MIV81" s="1036"/>
      <c r="MIW81" s="1036"/>
      <c r="MIX81" s="1036"/>
      <c r="MIY81" s="1036"/>
      <c r="MIZ81" s="1036"/>
      <c r="MJA81" s="1036"/>
      <c r="MJB81" s="1036"/>
      <c r="MJC81" s="1036"/>
      <c r="MJD81" s="1036"/>
      <c r="MJE81" s="1036"/>
      <c r="MJF81" s="1036"/>
      <c r="MJG81" s="1036"/>
      <c r="MJH81" s="1036"/>
      <c r="MJI81" s="989"/>
      <c r="MJJ81" s="1036"/>
      <c r="MJK81" s="1036"/>
      <c r="MJL81" s="1036"/>
      <c r="MJM81" s="1036"/>
      <c r="MJN81" s="1036"/>
      <c r="MJO81" s="1036"/>
      <c r="MJP81" s="1036"/>
      <c r="MJQ81" s="1036"/>
      <c r="MJR81" s="1036"/>
      <c r="MJS81" s="1036"/>
      <c r="MJT81" s="1036"/>
      <c r="MJU81" s="1036"/>
      <c r="MJV81" s="1036"/>
      <c r="MJW81" s="1036"/>
      <c r="MJX81" s="1036"/>
      <c r="MJY81" s="989"/>
      <c r="MJZ81" s="1036"/>
      <c r="MKA81" s="1036"/>
      <c r="MKB81" s="1036"/>
      <c r="MKC81" s="1036"/>
      <c r="MKD81" s="1036"/>
      <c r="MKE81" s="1036"/>
      <c r="MKF81" s="1036"/>
      <c r="MKG81" s="1036"/>
      <c r="MKH81" s="1036"/>
      <c r="MKI81" s="1036"/>
      <c r="MKJ81" s="1036"/>
      <c r="MKK81" s="1036"/>
      <c r="MKL81" s="1036"/>
      <c r="MKM81" s="1036"/>
      <c r="MKN81" s="1036"/>
      <c r="MKO81" s="989"/>
      <c r="MKP81" s="1036"/>
      <c r="MKQ81" s="1036"/>
      <c r="MKR81" s="1036"/>
      <c r="MKS81" s="1036"/>
      <c r="MKT81" s="1036"/>
      <c r="MKU81" s="1036"/>
      <c r="MKV81" s="1036"/>
      <c r="MKW81" s="1036"/>
      <c r="MKX81" s="1036"/>
      <c r="MKY81" s="1036"/>
      <c r="MKZ81" s="1036"/>
      <c r="MLA81" s="1036"/>
      <c r="MLB81" s="1036"/>
      <c r="MLC81" s="1036"/>
      <c r="MLD81" s="1036"/>
      <c r="MLE81" s="989"/>
      <c r="MLF81" s="1036"/>
      <c r="MLG81" s="1036"/>
      <c r="MLH81" s="1036"/>
      <c r="MLI81" s="1036"/>
      <c r="MLJ81" s="1036"/>
      <c r="MLK81" s="1036"/>
      <c r="MLL81" s="1036"/>
      <c r="MLM81" s="1036"/>
      <c r="MLN81" s="1036"/>
      <c r="MLO81" s="1036"/>
      <c r="MLP81" s="1036"/>
      <c r="MLQ81" s="1036"/>
      <c r="MLR81" s="1036"/>
      <c r="MLS81" s="1036"/>
      <c r="MLT81" s="1036"/>
      <c r="MLU81" s="989"/>
      <c r="MLV81" s="1036"/>
      <c r="MLW81" s="1036"/>
      <c r="MLX81" s="1036"/>
      <c r="MLY81" s="1036"/>
      <c r="MLZ81" s="1036"/>
      <c r="MMA81" s="1036"/>
      <c r="MMB81" s="1036"/>
      <c r="MMC81" s="1036"/>
      <c r="MMD81" s="1036"/>
      <c r="MME81" s="1036"/>
      <c r="MMF81" s="1036"/>
      <c r="MMG81" s="1036"/>
      <c r="MMH81" s="1036"/>
      <c r="MMI81" s="1036"/>
      <c r="MMJ81" s="1036"/>
      <c r="MMK81" s="989"/>
      <c r="MML81" s="1036"/>
      <c r="MMM81" s="1036"/>
      <c r="MMN81" s="1036"/>
      <c r="MMO81" s="1036"/>
      <c r="MMP81" s="1036"/>
      <c r="MMQ81" s="1036"/>
      <c r="MMR81" s="1036"/>
      <c r="MMS81" s="1036"/>
      <c r="MMT81" s="1036"/>
      <c r="MMU81" s="1036"/>
      <c r="MMV81" s="1036"/>
      <c r="MMW81" s="1036"/>
      <c r="MMX81" s="1036"/>
      <c r="MMY81" s="1036"/>
      <c r="MMZ81" s="1036"/>
      <c r="MNA81" s="989"/>
      <c r="MNB81" s="1036"/>
      <c r="MNC81" s="1036"/>
      <c r="MND81" s="1036"/>
      <c r="MNE81" s="1036"/>
      <c r="MNF81" s="1036"/>
      <c r="MNG81" s="1036"/>
      <c r="MNH81" s="1036"/>
      <c r="MNI81" s="1036"/>
      <c r="MNJ81" s="1036"/>
      <c r="MNK81" s="1036"/>
      <c r="MNL81" s="1036"/>
      <c r="MNM81" s="1036"/>
      <c r="MNN81" s="1036"/>
      <c r="MNO81" s="1036"/>
      <c r="MNP81" s="1036"/>
      <c r="MNQ81" s="989"/>
      <c r="MNR81" s="1036"/>
      <c r="MNS81" s="1036"/>
      <c r="MNT81" s="1036"/>
      <c r="MNU81" s="1036"/>
      <c r="MNV81" s="1036"/>
      <c r="MNW81" s="1036"/>
      <c r="MNX81" s="1036"/>
      <c r="MNY81" s="1036"/>
      <c r="MNZ81" s="1036"/>
      <c r="MOA81" s="1036"/>
      <c r="MOB81" s="1036"/>
      <c r="MOC81" s="1036"/>
      <c r="MOD81" s="1036"/>
      <c r="MOE81" s="1036"/>
      <c r="MOF81" s="1036"/>
      <c r="MOG81" s="989"/>
      <c r="MOH81" s="1036"/>
      <c r="MOI81" s="1036"/>
      <c r="MOJ81" s="1036"/>
      <c r="MOK81" s="1036"/>
      <c r="MOL81" s="1036"/>
      <c r="MOM81" s="1036"/>
      <c r="MON81" s="1036"/>
      <c r="MOO81" s="1036"/>
      <c r="MOP81" s="1036"/>
      <c r="MOQ81" s="1036"/>
      <c r="MOR81" s="1036"/>
      <c r="MOS81" s="1036"/>
      <c r="MOT81" s="1036"/>
      <c r="MOU81" s="1036"/>
      <c r="MOV81" s="1036"/>
      <c r="MOW81" s="989"/>
      <c r="MOX81" s="1036"/>
      <c r="MOY81" s="1036"/>
      <c r="MOZ81" s="1036"/>
      <c r="MPA81" s="1036"/>
      <c r="MPB81" s="1036"/>
      <c r="MPC81" s="1036"/>
      <c r="MPD81" s="1036"/>
      <c r="MPE81" s="1036"/>
      <c r="MPF81" s="1036"/>
      <c r="MPG81" s="1036"/>
      <c r="MPH81" s="1036"/>
      <c r="MPI81" s="1036"/>
      <c r="MPJ81" s="1036"/>
      <c r="MPK81" s="1036"/>
      <c r="MPL81" s="1036"/>
      <c r="MPM81" s="989"/>
      <c r="MPN81" s="1036"/>
      <c r="MPO81" s="1036"/>
      <c r="MPP81" s="1036"/>
      <c r="MPQ81" s="1036"/>
      <c r="MPR81" s="1036"/>
      <c r="MPS81" s="1036"/>
      <c r="MPT81" s="1036"/>
      <c r="MPU81" s="1036"/>
      <c r="MPV81" s="1036"/>
      <c r="MPW81" s="1036"/>
      <c r="MPX81" s="1036"/>
      <c r="MPY81" s="1036"/>
      <c r="MPZ81" s="1036"/>
      <c r="MQA81" s="1036"/>
      <c r="MQB81" s="1036"/>
      <c r="MQC81" s="989"/>
      <c r="MQD81" s="1036"/>
      <c r="MQE81" s="1036"/>
      <c r="MQF81" s="1036"/>
      <c r="MQG81" s="1036"/>
      <c r="MQH81" s="1036"/>
      <c r="MQI81" s="1036"/>
      <c r="MQJ81" s="1036"/>
      <c r="MQK81" s="1036"/>
      <c r="MQL81" s="1036"/>
      <c r="MQM81" s="1036"/>
      <c r="MQN81" s="1036"/>
      <c r="MQO81" s="1036"/>
      <c r="MQP81" s="1036"/>
      <c r="MQQ81" s="1036"/>
      <c r="MQR81" s="1036"/>
      <c r="MQS81" s="989"/>
      <c r="MQT81" s="1036"/>
      <c r="MQU81" s="1036"/>
      <c r="MQV81" s="1036"/>
      <c r="MQW81" s="1036"/>
      <c r="MQX81" s="1036"/>
      <c r="MQY81" s="1036"/>
      <c r="MQZ81" s="1036"/>
      <c r="MRA81" s="1036"/>
      <c r="MRB81" s="1036"/>
      <c r="MRC81" s="1036"/>
      <c r="MRD81" s="1036"/>
      <c r="MRE81" s="1036"/>
      <c r="MRF81" s="1036"/>
      <c r="MRG81" s="1036"/>
      <c r="MRH81" s="1036"/>
      <c r="MRI81" s="989"/>
      <c r="MRJ81" s="1036"/>
      <c r="MRK81" s="1036"/>
      <c r="MRL81" s="1036"/>
      <c r="MRM81" s="1036"/>
      <c r="MRN81" s="1036"/>
      <c r="MRO81" s="1036"/>
      <c r="MRP81" s="1036"/>
      <c r="MRQ81" s="1036"/>
      <c r="MRR81" s="1036"/>
      <c r="MRS81" s="1036"/>
      <c r="MRT81" s="1036"/>
      <c r="MRU81" s="1036"/>
      <c r="MRV81" s="1036"/>
      <c r="MRW81" s="1036"/>
      <c r="MRX81" s="1036"/>
      <c r="MRY81" s="989"/>
      <c r="MRZ81" s="1036"/>
      <c r="MSA81" s="1036"/>
      <c r="MSB81" s="1036"/>
      <c r="MSC81" s="1036"/>
      <c r="MSD81" s="1036"/>
      <c r="MSE81" s="1036"/>
      <c r="MSF81" s="1036"/>
      <c r="MSG81" s="1036"/>
      <c r="MSH81" s="1036"/>
      <c r="MSI81" s="1036"/>
      <c r="MSJ81" s="1036"/>
      <c r="MSK81" s="1036"/>
      <c r="MSL81" s="1036"/>
      <c r="MSM81" s="1036"/>
      <c r="MSN81" s="1036"/>
      <c r="MSO81" s="989"/>
      <c r="MSP81" s="1036"/>
      <c r="MSQ81" s="1036"/>
      <c r="MSR81" s="1036"/>
      <c r="MSS81" s="1036"/>
      <c r="MST81" s="1036"/>
      <c r="MSU81" s="1036"/>
      <c r="MSV81" s="1036"/>
      <c r="MSW81" s="1036"/>
      <c r="MSX81" s="1036"/>
      <c r="MSY81" s="1036"/>
      <c r="MSZ81" s="1036"/>
      <c r="MTA81" s="1036"/>
      <c r="MTB81" s="1036"/>
      <c r="MTC81" s="1036"/>
      <c r="MTD81" s="1036"/>
      <c r="MTE81" s="989"/>
      <c r="MTF81" s="1036"/>
      <c r="MTG81" s="1036"/>
      <c r="MTH81" s="1036"/>
      <c r="MTI81" s="1036"/>
      <c r="MTJ81" s="1036"/>
      <c r="MTK81" s="1036"/>
      <c r="MTL81" s="1036"/>
      <c r="MTM81" s="1036"/>
      <c r="MTN81" s="1036"/>
      <c r="MTO81" s="1036"/>
      <c r="MTP81" s="1036"/>
      <c r="MTQ81" s="1036"/>
      <c r="MTR81" s="1036"/>
      <c r="MTS81" s="1036"/>
      <c r="MTT81" s="1036"/>
      <c r="MTU81" s="989"/>
      <c r="MTV81" s="1036"/>
      <c r="MTW81" s="1036"/>
      <c r="MTX81" s="1036"/>
      <c r="MTY81" s="1036"/>
      <c r="MTZ81" s="1036"/>
      <c r="MUA81" s="1036"/>
      <c r="MUB81" s="1036"/>
      <c r="MUC81" s="1036"/>
      <c r="MUD81" s="1036"/>
      <c r="MUE81" s="1036"/>
      <c r="MUF81" s="1036"/>
      <c r="MUG81" s="1036"/>
      <c r="MUH81" s="1036"/>
      <c r="MUI81" s="1036"/>
      <c r="MUJ81" s="1036"/>
      <c r="MUK81" s="989"/>
      <c r="MUL81" s="1036"/>
      <c r="MUM81" s="1036"/>
      <c r="MUN81" s="1036"/>
      <c r="MUO81" s="1036"/>
      <c r="MUP81" s="1036"/>
      <c r="MUQ81" s="1036"/>
      <c r="MUR81" s="1036"/>
      <c r="MUS81" s="1036"/>
      <c r="MUT81" s="1036"/>
      <c r="MUU81" s="1036"/>
      <c r="MUV81" s="1036"/>
      <c r="MUW81" s="1036"/>
      <c r="MUX81" s="1036"/>
      <c r="MUY81" s="1036"/>
      <c r="MUZ81" s="1036"/>
      <c r="MVA81" s="989"/>
      <c r="MVB81" s="1036"/>
      <c r="MVC81" s="1036"/>
      <c r="MVD81" s="1036"/>
      <c r="MVE81" s="1036"/>
      <c r="MVF81" s="1036"/>
      <c r="MVG81" s="1036"/>
      <c r="MVH81" s="1036"/>
      <c r="MVI81" s="1036"/>
      <c r="MVJ81" s="1036"/>
      <c r="MVK81" s="1036"/>
      <c r="MVL81" s="1036"/>
      <c r="MVM81" s="1036"/>
      <c r="MVN81" s="1036"/>
      <c r="MVO81" s="1036"/>
      <c r="MVP81" s="1036"/>
      <c r="MVQ81" s="989"/>
      <c r="MVR81" s="1036"/>
      <c r="MVS81" s="1036"/>
      <c r="MVT81" s="1036"/>
      <c r="MVU81" s="1036"/>
      <c r="MVV81" s="1036"/>
      <c r="MVW81" s="1036"/>
      <c r="MVX81" s="1036"/>
      <c r="MVY81" s="1036"/>
      <c r="MVZ81" s="1036"/>
      <c r="MWA81" s="1036"/>
      <c r="MWB81" s="1036"/>
      <c r="MWC81" s="1036"/>
      <c r="MWD81" s="1036"/>
      <c r="MWE81" s="1036"/>
      <c r="MWF81" s="1036"/>
      <c r="MWG81" s="989"/>
      <c r="MWH81" s="1036"/>
      <c r="MWI81" s="1036"/>
      <c r="MWJ81" s="1036"/>
      <c r="MWK81" s="1036"/>
      <c r="MWL81" s="1036"/>
      <c r="MWM81" s="1036"/>
      <c r="MWN81" s="1036"/>
      <c r="MWO81" s="1036"/>
      <c r="MWP81" s="1036"/>
      <c r="MWQ81" s="1036"/>
      <c r="MWR81" s="1036"/>
      <c r="MWS81" s="1036"/>
      <c r="MWT81" s="1036"/>
      <c r="MWU81" s="1036"/>
      <c r="MWV81" s="1036"/>
      <c r="MWW81" s="989"/>
      <c r="MWX81" s="1036"/>
      <c r="MWY81" s="1036"/>
      <c r="MWZ81" s="1036"/>
      <c r="MXA81" s="1036"/>
      <c r="MXB81" s="1036"/>
      <c r="MXC81" s="1036"/>
      <c r="MXD81" s="1036"/>
      <c r="MXE81" s="1036"/>
      <c r="MXF81" s="1036"/>
      <c r="MXG81" s="1036"/>
      <c r="MXH81" s="1036"/>
      <c r="MXI81" s="1036"/>
      <c r="MXJ81" s="1036"/>
      <c r="MXK81" s="1036"/>
      <c r="MXL81" s="1036"/>
      <c r="MXM81" s="989"/>
      <c r="MXN81" s="1036"/>
      <c r="MXO81" s="1036"/>
      <c r="MXP81" s="1036"/>
      <c r="MXQ81" s="1036"/>
      <c r="MXR81" s="1036"/>
      <c r="MXS81" s="1036"/>
      <c r="MXT81" s="1036"/>
      <c r="MXU81" s="1036"/>
      <c r="MXV81" s="1036"/>
      <c r="MXW81" s="1036"/>
      <c r="MXX81" s="1036"/>
      <c r="MXY81" s="1036"/>
      <c r="MXZ81" s="1036"/>
      <c r="MYA81" s="1036"/>
      <c r="MYB81" s="1036"/>
      <c r="MYC81" s="989"/>
      <c r="MYD81" s="1036"/>
      <c r="MYE81" s="1036"/>
      <c r="MYF81" s="1036"/>
      <c r="MYG81" s="1036"/>
      <c r="MYH81" s="1036"/>
      <c r="MYI81" s="1036"/>
      <c r="MYJ81" s="1036"/>
      <c r="MYK81" s="1036"/>
      <c r="MYL81" s="1036"/>
      <c r="MYM81" s="1036"/>
      <c r="MYN81" s="1036"/>
      <c r="MYO81" s="1036"/>
      <c r="MYP81" s="1036"/>
      <c r="MYQ81" s="1036"/>
      <c r="MYR81" s="1036"/>
      <c r="MYS81" s="989"/>
      <c r="MYT81" s="1036"/>
      <c r="MYU81" s="1036"/>
      <c r="MYV81" s="1036"/>
      <c r="MYW81" s="1036"/>
      <c r="MYX81" s="1036"/>
      <c r="MYY81" s="1036"/>
      <c r="MYZ81" s="1036"/>
      <c r="MZA81" s="1036"/>
      <c r="MZB81" s="1036"/>
      <c r="MZC81" s="1036"/>
      <c r="MZD81" s="1036"/>
      <c r="MZE81" s="1036"/>
      <c r="MZF81" s="1036"/>
      <c r="MZG81" s="1036"/>
      <c r="MZH81" s="1036"/>
      <c r="MZI81" s="989"/>
      <c r="MZJ81" s="1036"/>
      <c r="MZK81" s="1036"/>
      <c r="MZL81" s="1036"/>
      <c r="MZM81" s="1036"/>
      <c r="MZN81" s="1036"/>
      <c r="MZO81" s="1036"/>
      <c r="MZP81" s="1036"/>
      <c r="MZQ81" s="1036"/>
      <c r="MZR81" s="1036"/>
      <c r="MZS81" s="1036"/>
      <c r="MZT81" s="1036"/>
      <c r="MZU81" s="1036"/>
      <c r="MZV81" s="1036"/>
      <c r="MZW81" s="1036"/>
      <c r="MZX81" s="1036"/>
      <c r="MZY81" s="989"/>
      <c r="MZZ81" s="1036"/>
      <c r="NAA81" s="1036"/>
      <c r="NAB81" s="1036"/>
      <c r="NAC81" s="1036"/>
      <c r="NAD81" s="1036"/>
      <c r="NAE81" s="1036"/>
      <c r="NAF81" s="1036"/>
      <c r="NAG81" s="1036"/>
      <c r="NAH81" s="1036"/>
      <c r="NAI81" s="1036"/>
      <c r="NAJ81" s="1036"/>
      <c r="NAK81" s="1036"/>
      <c r="NAL81" s="1036"/>
      <c r="NAM81" s="1036"/>
      <c r="NAN81" s="1036"/>
      <c r="NAO81" s="989"/>
      <c r="NAP81" s="1036"/>
      <c r="NAQ81" s="1036"/>
      <c r="NAR81" s="1036"/>
      <c r="NAS81" s="1036"/>
      <c r="NAT81" s="1036"/>
      <c r="NAU81" s="1036"/>
      <c r="NAV81" s="1036"/>
      <c r="NAW81" s="1036"/>
      <c r="NAX81" s="1036"/>
      <c r="NAY81" s="1036"/>
      <c r="NAZ81" s="1036"/>
      <c r="NBA81" s="1036"/>
      <c r="NBB81" s="1036"/>
      <c r="NBC81" s="1036"/>
      <c r="NBD81" s="1036"/>
      <c r="NBE81" s="989"/>
      <c r="NBF81" s="1036"/>
      <c r="NBG81" s="1036"/>
      <c r="NBH81" s="1036"/>
      <c r="NBI81" s="1036"/>
      <c r="NBJ81" s="1036"/>
      <c r="NBK81" s="1036"/>
      <c r="NBL81" s="1036"/>
      <c r="NBM81" s="1036"/>
      <c r="NBN81" s="1036"/>
      <c r="NBO81" s="1036"/>
      <c r="NBP81" s="1036"/>
      <c r="NBQ81" s="1036"/>
      <c r="NBR81" s="1036"/>
      <c r="NBS81" s="1036"/>
      <c r="NBT81" s="1036"/>
      <c r="NBU81" s="989"/>
      <c r="NBV81" s="1036"/>
      <c r="NBW81" s="1036"/>
      <c r="NBX81" s="1036"/>
      <c r="NBY81" s="1036"/>
      <c r="NBZ81" s="1036"/>
      <c r="NCA81" s="1036"/>
      <c r="NCB81" s="1036"/>
      <c r="NCC81" s="1036"/>
      <c r="NCD81" s="1036"/>
      <c r="NCE81" s="1036"/>
      <c r="NCF81" s="1036"/>
      <c r="NCG81" s="1036"/>
      <c r="NCH81" s="1036"/>
      <c r="NCI81" s="1036"/>
      <c r="NCJ81" s="1036"/>
      <c r="NCK81" s="989"/>
      <c r="NCL81" s="1036"/>
      <c r="NCM81" s="1036"/>
      <c r="NCN81" s="1036"/>
      <c r="NCO81" s="1036"/>
      <c r="NCP81" s="1036"/>
      <c r="NCQ81" s="1036"/>
      <c r="NCR81" s="1036"/>
      <c r="NCS81" s="1036"/>
      <c r="NCT81" s="1036"/>
      <c r="NCU81" s="1036"/>
      <c r="NCV81" s="1036"/>
      <c r="NCW81" s="1036"/>
      <c r="NCX81" s="1036"/>
      <c r="NCY81" s="1036"/>
      <c r="NCZ81" s="1036"/>
      <c r="NDA81" s="989"/>
      <c r="NDB81" s="1036"/>
      <c r="NDC81" s="1036"/>
      <c r="NDD81" s="1036"/>
      <c r="NDE81" s="1036"/>
      <c r="NDF81" s="1036"/>
      <c r="NDG81" s="1036"/>
      <c r="NDH81" s="1036"/>
      <c r="NDI81" s="1036"/>
      <c r="NDJ81" s="1036"/>
      <c r="NDK81" s="1036"/>
      <c r="NDL81" s="1036"/>
      <c r="NDM81" s="1036"/>
      <c r="NDN81" s="1036"/>
      <c r="NDO81" s="1036"/>
      <c r="NDP81" s="1036"/>
      <c r="NDQ81" s="989"/>
      <c r="NDR81" s="1036"/>
      <c r="NDS81" s="1036"/>
      <c r="NDT81" s="1036"/>
      <c r="NDU81" s="1036"/>
      <c r="NDV81" s="1036"/>
      <c r="NDW81" s="1036"/>
      <c r="NDX81" s="1036"/>
      <c r="NDY81" s="1036"/>
      <c r="NDZ81" s="1036"/>
      <c r="NEA81" s="1036"/>
      <c r="NEB81" s="1036"/>
      <c r="NEC81" s="1036"/>
      <c r="NED81" s="1036"/>
      <c r="NEE81" s="1036"/>
      <c r="NEF81" s="1036"/>
      <c r="NEG81" s="989"/>
      <c r="NEH81" s="1036"/>
      <c r="NEI81" s="1036"/>
      <c r="NEJ81" s="1036"/>
      <c r="NEK81" s="1036"/>
      <c r="NEL81" s="1036"/>
      <c r="NEM81" s="1036"/>
      <c r="NEN81" s="1036"/>
      <c r="NEO81" s="1036"/>
      <c r="NEP81" s="1036"/>
      <c r="NEQ81" s="1036"/>
      <c r="NER81" s="1036"/>
      <c r="NES81" s="1036"/>
      <c r="NET81" s="1036"/>
      <c r="NEU81" s="1036"/>
      <c r="NEV81" s="1036"/>
      <c r="NEW81" s="989"/>
      <c r="NEX81" s="1036"/>
      <c r="NEY81" s="1036"/>
      <c r="NEZ81" s="1036"/>
      <c r="NFA81" s="1036"/>
      <c r="NFB81" s="1036"/>
      <c r="NFC81" s="1036"/>
      <c r="NFD81" s="1036"/>
      <c r="NFE81" s="1036"/>
      <c r="NFF81" s="1036"/>
      <c r="NFG81" s="1036"/>
      <c r="NFH81" s="1036"/>
      <c r="NFI81" s="1036"/>
      <c r="NFJ81" s="1036"/>
      <c r="NFK81" s="1036"/>
      <c r="NFL81" s="1036"/>
      <c r="NFM81" s="989"/>
      <c r="NFN81" s="1036"/>
      <c r="NFO81" s="1036"/>
      <c r="NFP81" s="1036"/>
      <c r="NFQ81" s="1036"/>
      <c r="NFR81" s="1036"/>
      <c r="NFS81" s="1036"/>
      <c r="NFT81" s="1036"/>
      <c r="NFU81" s="1036"/>
      <c r="NFV81" s="1036"/>
      <c r="NFW81" s="1036"/>
      <c r="NFX81" s="1036"/>
      <c r="NFY81" s="1036"/>
      <c r="NFZ81" s="1036"/>
      <c r="NGA81" s="1036"/>
      <c r="NGB81" s="1036"/>
      <c r="NGC81" s="989"/>
      <c r="NGD81" s="1036"/>
      <c r="NGE81" s="1036"/>
      <c r="NGF81" s="1036"/>
      <c r="NGG81" s="1036"/>
      <c r="NGH81" s="1036"/>
      <c r="NGI81" s="1036"/>
      <c r="NGJ81" s="1036"/>
      <c r="NGK81" s="1036"/>
      <c r="NGL81" s="1036"/>
      <c r="NGM81" s="1036"/>
      <c r="NGN81" s="1036"/>
      <c r="NGO81" s="1036"/>
      <c r="NGP81" s="1036"/>
      <c r="NGQ81" s="1036"/>
      <c r="NGR81" s="1036"/>
      <c r="NGS81" s="989"/>
      <c r="NGT81" s="1036"/>
      <c r="NGU81" s="1036"/>
      <c r="NGV81" s="1036"/>
      <c r="NGW81" s="1036"/>
      <c r="NGX81" s="1036"/>
      <c r="NGY81" s="1036"/>
      <c r="NGZ81" s="1036"/>
      <c r="NHA81" s="1036"/>
      <c r="NHB81" s="1036"/>
      <c r="NHC81" s="1036"/>
      <c r="NHD81" s="1036"/>
      <c r="NHE81" s="1036"/>
      <c r="NHF81" s="1036"/>
      <c r="NHG81" s="1036"/>
      <c r="NHH81" s="1036"/>
      <c r="NHI81" s="989"/>
      <c r="NHJ81" s="1036"/>
      <c r="NHK81" s="1036"/>
      <c r="NHL81" s="1036"/>
      <c r="NHM81" s="1036"/>
      <c r="NHN81" s="1036"/>
      <c r="NHO81" s="1036"/>
      <c r="NHP81" s="1036"/>
      <c r="NHQ81" s="1036"/>
      <c r="NHR81" s="1036"/>
      <c r="NHS81" s="1036"/>
      <c r="NHT81" s="1036"/>
      <c r="NHU81" s="1036"/>
      <c r="NHV81" s="1036"/>
      <c r="NHW81" s="1036"/>
      <c r="NHX81" s="1036"/>
      <c r="NHY81" s="989"/>
      <c r="NHZ81" s="1036"/>
      <c r="NIA81" s="1036"/>
      <c r="NIB81" s="1036"/>
      <c r="NIC81" s="1036"/>
      <c r="NID81" s="1036"/>
      <c r="NIE81" s="1036"/>
      <c r="NIF81" s="1036"/>
      <c r="NIG81" s="1036"/>
      <c r="NIH81" s="1036"/>
      <c r="NII81" s="1036"/>
      <c r="NIJ81" s="1036"/>
      <c r="NIK81" s="1036"/>
      <c r="NIL81" s="1036"/>
      <c r="NIM81" s="1036"/>
      <c r="NIN81" s="1036"/>
      <c r="NIO81" s="989"/>
      <c r="NIP81" s="1036"/>
      <c r="NIQ81" s="1036"/>
      <c r="NIR81" s="1036"/>
      <c r="NIS81" s="1036"/>
      <c r="NIT81" s="1036"/>
      <c r="NIU81" s="1036"/>
      <c r="NIV81" s="1036"/>
      <c r="NIW81" s="1036"/>
      <c r="NIX81" s="1036"/>
      <c r="NIY81" s="1036"/>
      <c r="NIZ81" s="1036"/>
      <c r="NJA81" s="1036"/>
      <c r="NJB81" s="1036"/>
      <c r="NJC81" s="1036"/>
      <c r="NJD81" s="1036"/>
      <c r="NJE81" s="989"/>
      <c r="NJF81" s="1036"/>
      <c r="NJG81" s="1036"/>
      <c r="NJH81" s="1036"/>
      <c r="NJI81" s="1036"/>
      <c r="NJJ81" s="1036"/>
      <c r="NJK81" s="1036"/>
      <c r="NJL81" s="1036"/>
      <c r="NJM81" s="1036"/>
      <c r="NJN81" s="1036"/>
      <c r="NJO81" s="1036"/>
      <c r="NJP81" s="1036"/>
      <c r="NJQ81" s="1036"/>
      <c r="NJR81" s="1036"/>
      <c r="NJS81" s="1036"/>
      <c r="NJT81" s="1036"/>
      <c r="NJU81" s="989"/>
      <c r="NJV81" s="1036"/>
      <c r="NJW81" s="1036"/>
      <c r="NJX81" s="1036"/>
      <c r="NJY81" s="1036"/>
      <c r="NJZ81" s="1036"/>
      <c r="NKA81" s="1036"/>
      <c r="NKB81" s="1036"/>
      <c r="NKC81" s="1036"/>
      <c r="NKD81" s="1036"/>
      <c r="NKE81" s="1036"/>
      <c r="NKF81" s="1036"/>
      <c r="NKG81" s="1036"/>
      <c r="NKH81" s="1036"/>
      <c r="NKI81" s="1036"/>
      <c r="NKJ81" s="1036"/>
      <c r="NKK81" s="989"/>
      <c r="NKL81" s="1036"/>
      <c r="NKM81" s="1036"/>
      <c r="NKN81" s="1036"/>
      <c r="NKO81" s="1036"/>
      <c r="NKP81" s="1036"/>
      <c r="NKQ81" s="1036"/>
      <c r="NKR81" s="1036"/>
      <c r="NKS81" s="1036"/>
      <c r="NKT81" s="1036"/>
      <c r="NKU81" s="1036"/>
      <c r="NKV81" s="1036"/>
      <c r="NKW81" s="1036"/>
      <c r="NKX81" s="1036"/>
      <c r="NKY81" s="1036"/>
      <c r="NKZ81" s="1036"/>
      <c r="NLA81" s="989"/>
      <c r="NLB81" s="1036"/>
      <c r="NLC81" s="1036"/>
      <c r="NLD81" s="1036"/>
      <c r="NLE81" s="1036"/>
      <c r="NLF81" s="1036"/>
      <c r="NLG81" s="1036"/>
      <c r="NLH81" s="1036"/>
      <c r="NLI81" s="1036"/>
      <c r="NLJ81" s="1036"/>
      <c r="NLK81" s="1036"/>
      <c r="NLL81" s="1036"/>
      <c r="NLM81" s="1036"/>
      <c r="NLN81" s="1036"/>
      <c r="NLO81" s="1036"/>
      <c r="NLP81" s="1036"/>
      <c r="NLQ81" s="989"/>
      <c r="NLR81" s="1036"/>
      <c r="NLS81" s="1036"/>
      <c r="NLT81" s="1036"/>
      <c r="NLU81" s="1036"/>
      <c r="NLV81" s="1036"/>
      <c r="NLW81" s="1036"/>
      <c r="NLX81" s="1036"/>
      <c r="NLY81" s="1036"/>
      <c r="NLZ81" s="1036"/>
      <c r="NMA81" s="1036"/>
      <c r="NMB81" s="1036"/>
      <c r="NMC81" s="1036"/>
      <c r="NMD81" s="1036"/>
      <c r="NME81" s="1036"/>
      <c r="NMF81" s="1036"/>
      <c r="NMG81" s="989"/>
      <c r="NMH81" s="1036"/>
      <c r="NMI81" s="1036"/>
      <c r="NMJ81" s="1036"/>
      <c r="NMK81" s="1036"/>
      <c r="NML81" s="1036"/>
      <c r="NMM81" s="1036"/>
      <c r="NMN81" s="1036"/>
      <c r="NMO81" s="1036"/>
      <c r="NMP81" s="1036"/>
      <c r="NMQ81" s="1036"/>
      <c r="NMR81" s="1036"/>
      <c r="NMS81" s="1036"/>
      <c r="NMT81" s="1036"/>
      <c r="NMU81" s="1036"/>
      <c r="NMV81" s="1036"/>
      <c r="NMW81" s="989"/>
      <c r="NMX81" s="1036"/>
      <c r="NMY81" s="1036"/>
      <c r="NMZ81" s="1036"/>
      <c r="NNA81" s="1036"/>
      <c r="NNB81" s="1036"/>
      <c r="NNC81" s="1036"/>
      <c r="NND81" s="1036"/>
      <c r="NNE81" s="1036"/>
      <c r="NNF81" s="1036"/>
      <c r="NNG81" s="1036"/>
      <c r="NNH81" s="1036"/>
      <c r="NNI81" s="1036"/>
      <c r="NNJ81" s="1036"/>
      <c r="NNK81" s="1036"/>
      <c r="NNL81" s="1036"/>
      <c r="NNM81" s="989"/>
      <c r="NNN81" s="1036"/>
      <c r="NNO81" s="1036"/>
      <c r="NNP81" s="1036"/>
      <c r="NNQ81" s="1036"/>
      <c r="NNR81" s="1036"/>
      <c r="NNS81" s="1036"/>
      <c r="NNT81" s="1036"/>
      <c r="NNU81" s="1036"/>
      <c r="NNV81" s="1036"/>
      <c r="NNW81" s="1036"/>
      <c r="NNX81" s="1036"/>
      <c r="NNY81" s="1036"/>
      <c r="NNZ81" s="1036"/>
      <c r="NOA81" s="1036"/>
      <c r="NOB81" s="1036"/>
      <c r="NOC81" s="989"/>
      <c r="NOD81" s="1036"/>
      <c r="NOE81" s="1036"/>
      <c r="NOF81" s="1036"/>
      <c r="NOG81" s="1036"/>
      <c r="NOH81" s="1036"/>
      <c r="NOI81" s="1036"/>
      <c r="NOJ81" s="1036"/>
      <c r="NOK81" s="1036"/>
      <c r="NOL81" s="1036"/>
      <c r="NOM81" s="1036"/>
      <c r="NON81" s="1036"/>
      <c r="NOO81" s="1036"/>
      <c r="NOP81" s="1036"/>
      <c r="NOQ81" s="1036"/>
      <c r="NOR81" s="1036"/>
      <c r="NOS81" s="989"/>
      <c r="NOT81" s="1036"/>
      <c r="NOU81" s="1036"/>
      <c r="NOV81" s="1036"/>
      <c r="NOW81" s="1036"/>
      <c r="NOX81" s="1036"/>
      <c r="NOY81" s="1036"/>
      <c r="NOZ81" s="1036"/>
      <c r="NPA81" s="1036"/>
      <c r="NPB81" s="1036"/>
      <c r="NPC81" s="1036"/>
      <c r="NPD81" s="1036"/>
      <c r="NPE81" s="1036"/>
      <c r="NPF81" s="1036"/>
      <c r="NPG81" s="1036"/>
      <c r="NPH81" s="1036"/>
      <c r="NPI81" s="989"/>
      <c r="NPJ81" s="1036"/>
      <c r="NPK81" s="1036"/>
      <c r="NPL81" s="1036"/>
      <c r="NPM81" s="1036"/>
      <c r="NPN81" s="1036"/>
      <c r="NPO81" s="1036"/>
      <c r="NPP81" s="1036"/>
      <c r="NPQ81" s="1036"/>
      <c r="NPR81" s="1036"/>
      <c r="NPS81" s="1036"/>
      <c r="NPT81" s="1036"/>
      <c r="NPU81" s="1036"/>
      <c r="NPV81" s="1036"/>
      <c r="NPW81" s="1036"/>
      <c r="NPX81" s="1036"/>
      <c r="NPY81" s="989"/>
      <c r="NPZ81" s="1036"/>
      <c r="NQA81" s="1036"/>
      <c r="NQB81" s="1036"/>
      <c r="NQC81" s="1036"/>
      <c r="NQD81" s="1036"/>
      <c r="NQE81" s="1036"/>
      <c r="NQF81" s="1036"/>
      <c r="NQG81" s="1036"/>
      <c r="NQH81" s="1036"/>
      <c r="NQI81" s="1036"/>
      <c r="NQJ81" s="1036"/>
      <c r="NQK81" s="1036"/>
      <c r="NQL81" s="1036"/>
      <c r="NQM81" s="1036"/>
      <c r="NQN81" s="1036"/>
      <c r="NQO81" s="989"/>
      <c r="NQP81" s="1036"/>
      <c r="NQQ81" s="1036"/>
      <c r="NQR81" s="1036"/>
      <c r="NQS81" s="1036"/>
      <c r="NQT81" s="1036"/>
      <c r="NQU81" s="1036"/>
      <c r="NQV81" s="1036"/>
      <c r="NQW81" s="1036"/>
      <c r="NQX81" s="1036"/>
      <c r="NQY81" s="1036"/>
      <c r="NQZ81" s="1036"/>
      <c r="NRA81" s="1036"/>
      <c r="NRB81" s="1036"/>
      <c r="NRC81" s="1036"/>
      <c r="NRD81" s="1036"/>
      <c r="NRE81" s="989"/>
      <c r="NRF81" s="1036"/>
      <c r="NRG81" s="1036"/>
      <c r="NRH81" s="1036"/>
      <c r="NRI81" s="1036"/>
      <c r="NRJ81" s="1036"/>
      <c r="NRK81" s="1036"/>
      <c r="NRL81" s="1036"/>
      <c r="NRM81" s="1036"/>
      <c r="NRN81" s="1036"/>
      <c r="NRO81" s="1036"/>
      <c r="NRP81" s="1036"/>
      <c r="NRQ81" s="1036"/>
      <c r="NRR81" s="1036"/>
      <c r="NRS81" s="1036"/>
      <c r="NRT81" s="1036"/>
      <c r="NRU81" s="989"/>
      <c r="NRV81" s="1036"/>
      <c r="NRW81" s="1036"/>
      <c r="NRX81" s="1036"/>
      <c r="NRY81" s="1036"/>
      <c r="NRZ81" s="1036"/>
      <c r="NSA81" s="1036"/>
      <c r="NSB81" s="1036"/>
      <c r="NSC81" s="1036"/>
      <c r="NSD81" s="1036"/>
      <c r="NSE81" s="1036"/>
      <c r="NSF81" s="1036"/>
      <c r="NSG81" s="1036"/>
      <c r="NSH81" s="1036"/>
      <c r="NSI81" s="1036"/>
      <c r="NSJ81" s="1036"/>
      <c r="NSK81" s="989"/>
      <c r="NSL81" s="1036"/>
      <c r="NSM81" s="1036"/>
      <c r="NSN81" s="1036"/>
      <c r="NSO81" s="1036"/>
      <c r="NSP81" s="1036"/>
      <c r="NSQ81" s="1036"/>
      <c r="NSR81" s="1036"/>
      <c r="NSS81" s="1036"/>
      <c r="NST81" s="1036"/>
      <c r="NSU81" s="1036"/>
      <c r="NSV81" s="1036"/>
      <c r="NSW81" s="1036"/>
      <c r="NSX81" s="1036"/>
      <c r="NSY81" s="1036"/>
      <c r="NSZ81" s="1036"/>
      <c r="NTA81" s="989"/>
      <c r="NTB81" s="1036"/>
      <c r="NTC81" s="1036"/>
      <c r="NTD81" s="1036"/>
      <c r="NTE81" s="1036"/>
      <c r="NTF81" s="1036"/>
      <c r="NTG81" s="1036"/>
      <c r="NTH81" s="1036"/>
      <c r="NTI81" s="1036"/>
      <c r="NTJ81" s="1036"/>
      <c r="NTK81" s="1036"/>
      <c r="NTL81" s="1036"/>
      <c r="NTM81" s="1036"/>
      <c r="NTN81" s="1036"/>
      <c r="NTO81" s="1036"/>
      <c r="NTP81" s="1036"/>
      <c r="NTQ81" s="989"/>
      <c r="NTR81" s="1036"/>
      <c r="NTS81" s="1036"/>
      <c r="NTT81" s="1036"/>
      <c r="NTU81" s="1036"/>
      <c r="NTV81" s="1036"/>
      <c r="NTW81" s="1036"/>
      <c r="NTX81" s="1036"/>
      <c r="NTY81" s="1036"/>
      <c r="NTZ81" s="1036"/>
      <c r="NUA81" s="1036"/>
      <c r="NUB81" s="1036"/>
      <c r="NUC81" s="1036"/>
      <c r="NUD81" s="1036"/>
      <c r="NUE81" s="1036"/>
      <c r="NUF81" s="1036"/>
      <c r="NUG81" s="989"/>
      <c r="NUH81" s="1036"/>
      <c r="NUI81" s="1036"/>
      <c r="NUJ81" s="1036"/>
      <c r="NUK81" s="1036"/>
      <c r="NUL81" s="1036"/>
      <c r="NUM81" s="1036"/>
      <c r="NUN81" s="1036"/>
      <c r="NUO81" s="1036"/>
      <c r="NUP81" s="1036"/>
      <c r="NUQ81" s="1036"/>
      <c r="NUR81" s="1036"/>
      <c r="NUS81" s="1036"/>
      <c r="NUT81" s="1036"/>
      <c r="NUU81" s="1036"/>
      <c r="NUV81" s="1036"/>
      <c r="NUW81" s="989"/>
      <c r="NUX81" s="1036"/>
      <c r="NUY81" s="1036"/>
      <c r="NUZ81" s="1036"/>
      <c r="NVA81" s="1036"/>
      <c r="NVB81" s="1036"/>
      <c r="NVC81" s="1036"/>
      <c r="NVD81" s="1036"/>
      <c r="NVE81" s="1036"/>
      <c r="NVF81" s="1036"/>
      <c r="NVG81" s="1036"/>
      <c r="NVH81" s="1036"/>
      <c r="NVI81" s="1036"/>
      <c r="NVJ81" s="1036"/>
      <c r="NVK81" s="1036"/>
      <c r="NVL81" s="1036"/>
      <c r="NVM81" s="989"/>
      <c r="NVN81" s="1036"/>
      <c r="NVO81" s="1036"/>
      <c r="NVP81" s="1036"/>
      <c r="NVQ81" s="1036"/>
      <c r="NVR81" s="1036"/>
      <c r="NVS81" s="1036"/>
      <c r="NVT81" s="1036"/>
      <c r="NVU81" s="1036"/>
      <c r="NVV81" s="1036"/>
      <c r="NVW81" s="1036"/>
      <c r="NVX81" s="1036"/>
      <c r="NVY81" s="1036"/>
      <c r="NVZ81" s="1036"/>
      <c r="NWA81" s="1036"/>
      <c r="NWB81" s="1036"/>
      <c r="NWC81" s="989"/>
      <c r="NWD81" s="1036"/>
      <c r="NWE81" s="1036"/>
      <c r="NWF81" s="1036"/>
      <c r="NWG81" s="1036"/>
      <c r="NWH81" s="1036"/>
      <c r="NWI81" s="1036"/>
      <c r="NWJ81" s="1036"/>
      <c r="NWK81" s="1036"/>
      <c r="NWL81" s="1036"/>
      <c r="NWM81" s="1036"/>
      <c r="NWN81" s="1036"/>
      <c r="NWO81" s="1036"/>
      <c r="NWP81" s="1036"/>
      <c r="NWQ81" s="1036"/>
      <c r="NWR81" s="1036"/>
      <c r="NWS81" s="989"/>
      <c r="NWT81" s="1036"/>
      <c r="NWU81" s="1036"/>
      <c r="NWV81" s="1036"/>
      <c r="NWW81" s="1036"/>
      <c r="NWX81" s="1036"/>
      <c r="NWY81" s="1036"/>
      <c r="NWZ81" s="1036"/>
      <c r="NXA81" s="1036"/>
      <c r="NXB81" s="1036"/>
      <c r="NXC81" s="1036"/>
      <c r="NXD81" s="1036"/>
      <c r="NXE81" s="1036"/>
      <c r="NXF81" s="1036"/>
      <c r="NXG81" s="1036"/>
      <c r="NXH81" s="1036"/>
      <c r="NXI81" s="989"/>
      <c r="NXJ81" s="1036"/>
      <c r="NXK81" s="1036"/>
      <c r="NXL81" s="1036"/>
      <c r="NXM81" s="1036"/>
      <c r="NXN81" s="1036"/>
      <c r="NXO81" s="1036"/>
      <c r="NXP81" s="1036"/>
      <c r="NXQ81" s="1036"/>
      <c r="NXR81" s="1036"/>
      <c r="NXS81" s="1036"/>
      <c r="NXT81" s="1036"/>
      <c r="NXU81" s="1036"/>
      <c r="NXV81" s="1036"/>
      <c r="NXW81" s="1036"/>
      <c r="NXX81" s="1036"/>
      <c r="NXY81" s="989"/>
      <c r="NXZ81" s="1036"/>
      <c r="NYA81" s="1036"/>
      <c r="NYB81" s="1036"/>
      <c r="NYC81" s="1036"/>
      <c r="NYD81" s="1036"/>
      <c r="NYE81" s="1036"/>
      <c r="NYF81" s="1036"/>
      <c r="NYG81" s="1036"/>
      <c r="NYH81" s="1036"/>
      <c r="NYI81" s="1036"/>
      <c r="NYJ81" s="1036"/>
      <c r="NYK81" s="1036"/>
      <c r="NYL81" s="1036"/>
      <c r="NYM81" s="1036"/>
      <c r="NYN81" s="1036"/>
      <c r="NYO81" s="989"/>
      <c r="NYP81" s="1036"/>
      <c r="NYQ81" s="1036"/>
      <c r="NYR81" s="1036"/>
      <c r="NYS81" s="1036"/>
      <c r="NYT81" s="1036"/>
      <c r="NYU81" s="1036"/>
      <c r="NYV81" s="1036"/>
      <c r="NYW81" s="1036"/>
      <c r="NYX81" s="1036"/>
      <c r="NYY81" s="1036"/>
      <c r="NYZ81" s="1036"/>
      <c r="NZA81" s="1036"/>
      <c r="NZB81" s="1036"/>
      <c r="NZC81" s="1036"/>
      <c r="NZD81" s="1036"/>
      <c r="NZE81" s="989"/>
      <c r="NZF81" s="1036"/>
      <c r="NZG81" s="1036"/>
      <c r="NZH81" s="1036"/>
      <c r="NZI81" s="1036"/>
      <c r="NZJ81" s="1036"/>
      <c r="NZK81" s="1036"/>
      <c r="NZL81" s="1036"/>
      <c r="NZM81" s="1036"/>
      <c r="NZN81" s="1036"/>
      <c r="NZO81" s="1036"/>
      <c r="NZP81" s="1036"/>
      <c r="NZQ81" s="1036"/>
      <c r="NZR81" s="1036"/>
      <c r="NZS81" s="1036"/>
      <c r="NZT81" s="1036"/>
      <c r="NZU81" s="989"/>
      <c r="NZV81" s="1036"/>
      <c r="NZW81" s="1036"/>
      <c r="NZX81" s="1036"/>
      <c r="NZY81" s="1036"/>
      <c r="NZZ81" s="1036"/>
      <c r="OAA81" s="1036"/>
      <c r="OAB81" s="1036"/>
      <c r="OAC81" s="1036"/>
      <c r="OAD81" s="1036"/>
      <c r="OAE81" s="1036"/>
      <c r="OAF81" s="1036"/>
      <c r="OAG81" s="1036"/>
      <c r="OAH81" s="1036"/>
      <c r="OAI81" s="1036"/>
      <c r="OAJ81" s="1036"/>
      <c r="OAK81" s="989"/>
      <c r="OAL81" s="1036"/>
      <c r="OAM81" s="1036"/>
      <c r="OAN81" s="1036"/>
      <c r="OAO81" s="1036"/>
      <c r="OAP81" s="1036"/>
      <c r="OAQ81" s="1036"/>
      <c r="OAR81" s="1036"/>
      <c r="OAS81" s="1036"/>
      <c r="OAT81" s="1036"/>
      <c r="OAU81" s="1036"/>
      <c r="OAV81" s="1036"/>
      <c r="OAW81" s="1036"/>
      <c r="OAX81" s="1036"/>
      <c r="OAY81" s="1036"/>
      <c r="OAZ81" s="1036"/>
      <c r="OBA81" s="989"/>
      <c r="OBB81" s="1036"/>
      <c r="OBC81" s="1036"/>
      <c r="OBD81" s="1036"/>
      <c r="OBE81" s="1036"/>
      <c r="OBF81" s="1036"/>
      <c r="OBG81" s="1036"/>
      <c r="OBH81" s="1036"/>
      <c r="OBI81" s="1036"/>
      <c r="OBJ81" s="1036"/>
      <c r="OBK81" s="1036"/>
      <c r="OBL81" s="1036"/>
      <c r="OBM81" s="1036"/>
      <c r="OBN81" s="1036"/>
      <c r="OBO81" s="1036"/>
      <c r="OBP81" s="1036"/>
      <c r="OBQ81" s="989"/>
      <c r="OBR81" s="1036"/>
      <c r="OBS81" s="1036"/>
      <c r="OBT81" s="1036"/>
      <c r="OBU81" s="1036"/>
      <c r="OBV81" s="1036"/>
      <c r="OBW81" s="1036"/>
      <c r="OBX81" s="1036"/>
      <c r="OBY81" s="1036"/>
      <c r="OBZ81" s="1036"/>
      <c r="OCA81" s="1036"/>
      <c r="OCB81" s="1036"/>
      <c r="OCC81" s="1036"/>
      <c r="OCD81" s="1036"/>
      <c r="OCE81" s="1036"/>
      <c r="OCF81" s="1036"/>
      <c r="OCG81" s="989"/>
      <c r="OCH81" s="1036"/>
      <c r="OCI81" s="1036"/>
      <c r="OCJ81" s="1036"/>
      <c r="OCK81" s="1036"/>
      <c r="OCL81" s="1036"/>
      <c r="OCM81" s="1036"/>
      <c r="OCN81" s="1036"/>
      <c r="OCO81" s="1036"/>
      <c r="OCP81" s="1036"/>
      <c r="OCQ81" s="1036"/>
      <c r="OCR81" s="1036"/>
      <c r="OCS81" s="1036"/>
      <c r="OCT81" s="1036"/>
      <c r="OCU81" s="1036"/>
      <c r="OCV81" s="1036"/>
      <c r="OCW81" s="989"/>
      <c r="OCX81" s="1036"/>
      <c r="OCY81" s="1036"/>
      <c r="OCZ81" s="1036"/>
      <c r="ODA81" s="1036"/>
      <c r="ODB81" s="1036"/>
      <c r="ODC81" s="1036"/>
      <c r="ODD81" s="1036"/>
      <c r="ODE81" s="1036"/>
      <c r="ODF81" s="1036"/>
      <c r="ODG81" s="1036"/>
      <c r="ODH81" s="1036"/>
      <c r="ODI81" s="1036"/>
      <c r="ODJ81" s="1036"/>
      <c r="ODK81" s="1036"/>
      <c r="ODL81" s="1036"/>
      <c r="ODM81" s="989"/>
      <c r="ODN81" s="1036"/>
      <c r="ODO81" s="1036"/>
      <c r="ODP81" s="1036"/>
      <c r="ODQ81" s="1036"/>
      <c r="ODR81" s="1036"/>
      <c r="ODS81" s="1036"/>
      <c r="ODT81" s="1036"/>
      <c r="ODU81" s="1036"/>
      <c r="ODV81" s="1036"/>
      <c r="ODW81" s="1036"/>
      <c r="ODX81" s="1036"/>
      <c r="ODY81" s="1036"/>
      <c r="ODZ81" s="1036"/>
      <c r="OEA81" s="1036"/>
      <c r="OEB81" s="1036"/>
      <c r="OEC81" s="989"/>
      <c r="OED81" s="1036"/>
      <c r="OEE81" s="1036"/>
      <c r="OEF81" s="1036"/>
      <c r="OEG81" s="1036"/>
      <c r="OEH81" s="1036"/>
      <c r="OEI81" s="1036"/>
      <c r="OEJ81" s="1036"/>
      <c r="OEK81" s="1036"/>
      <c r="OEL81" s="1036"/>
      <c r="OEM81" s="1036"/>
      <c r="OEN81" s="1036"/>
      <c r="OEO81" s="1036"/>
      <c r="OEP81" s="1036"/>
      <c r="OEQ81" s="1036"/>
      <c r="OER81" s="1036"/>
      <c r="OES81" s="989"/>
      <c r="OET81" s="1036"/>
      <c r="OEU81" s="1036"/>
      <c r="OEV81" s="1036"/>
      <c r="OEW81" s="1036"/>
      <c r="OEX81" s="1036"/>
      <c r="OEY81" s="1036"/>
      <c r="OEZ81" s="1036"/>
      <c r="OFA81" s="1036"/>
      <c r="OFB81" s="1036"/>
      <c r="OFC81" s="1036"/>
      <c r="OFD81" s="1036"/>
      <c r="OFE81" s="1036"/>
      <c r="OFF81" s="1036"/>
      <c r="OFG81" s="1036"/>
      <c r="OFH81" s="1036"/>
      <c r="OFI81" s="989"/>
      <c r="OFJ81" s="1036"/>
      <c r="OFK81" s="1036"/>
      <c r="OFL81" s="1036"/>
      <c r="OFM81" s="1036"/>
      <c r="OFN81" s="1036"/>
      <c r="OFO81" s="1036"/>
      <c r="OFP81" s="1036"/>
      <c r="OFQ81" s="1036"/>
      <c r="OFR81" s="1036"/>
      <c r="OFS81" s="1036"/>
      <c r="OFT81" s="1036"/>
      <c r="OFU81" s="1036"/>
      <c r="OFV81" s="1036"/>
      <c r="OFW81" s="1036"/>
      <c r="OFX81" s="1036"/>
      <c r="OFY81" s="989"/>
      <c r="OFZ81" s="1036"/>
      <c r="OGA81" s="1036"/>
      <c r="OGB81" s="1036"/>
      <c r="OGC81" s="1036"/>
      <c r="OGD81" s="1036"/>
      <c r="OGE81" s="1036"/>
      <c r="OGF81" s="1036"/>
      <c r="OGG81" s="1036"/>
      <c r="OGH81" s="1036"/>
      <c r="OGI81" s="1036"/>
      <c r="OGJ81" s="1036"/>
      <c r="OGK81" s="1036"/>
      <c r="OGL81" s="1036"/>
      <c r="OGM81" s="1036"/>
      <c r="OGN81" s="1036"/>
      <c r="OGO81" s="989"/>
      <c r="OGP81" s="1036"/>
      <c r="OGQ81" s="1036"/>
      <c r="OGR81" s="1036"/>
      <c r="OGS81" s="1036"/>
      <c r="OGT81" s="1036"/>
      <c r="OGU81" s="1036"/>
      <c r="OGV81" s="1036"/>
      <c r="OGW81" s="1036"/>
      <c r="OGX81" s="1036"/>
      <c r="OGY81" s="1036"/>
      <c r="OGZ81" s="1036"/>
      <c r="OHA81" s="1036"/>
      <c r="OHB81" s="1036"/>
      <c r="OHC81" s="1036"/>
      <c r="OHD81" s="1036"/>
      <c r="OHE81" s="989"/>
      <c r="OHF81" s="1036"/>
      <c r="OHG81" s="1036"/>
      <c r="OHH81" s="1036"/>
      <c r="OHI81" s="1036"/>
      <c r="OHJ81" s="1036"/>
      <c r="OHK81" s="1036"/>
      <c r="OHL81" s="1036"/>
      <c r="OHM81" s="1036"/>
      <c r="OHN81" s="1036"/>
      <c r="OHO81" s="1036"/>
      <c r="OHP81" s="1036"/>
      <c r="OHQ81" s="1036"/>
      <c r="OHR81" s="1036"/>
      <c r="OHS81" s="1036"/>
      <c r="OHT81" s="1036"/>
      <c r="OHU81" s="989"/>
      <c r="OHV81" s="1036"/>
      <c r="OHW81" s="1036"/>
      <c r="OHX81" s="1036"/>
      <c r="OHY81" s="1036"/>
      <c r="OHZ81" s="1036"/>
      <c r="OIA81" s="1036"/>
      <c r="OIB81" s="1036"/>
      <c r="OIC81" s="1036"/>
      <c r="OID81" s="1036"/>
      <c r="OIE81" s="1036"/>
      <c r="OIF81" s="1036"/>
      <c r="OIG81" s="1036"/>
      <c r="OIH81" s="1036"/>
      <c r="OII81" s="1036"/>
      <c r="OIJ81" s="1036"/>
      <c r="OIK81" s="989"/>
      <c r="OIL81" s="1036"/>
      <c r="OIM81" s="1036"/>
      <c r="OIN81" s="1036"/>
      <c r="OIO81" s="1036"/>
      <c r="OIP81" s="1036"/>
      <c r="OIQ81" s="1036"/>
      <c r="OIR81" s="1036"/>
      <c r="OIS81" s="1036"/>
      <c r="OIT81" s="1036"/>
      <c r="OIU81" s="1036"/>
      <c r="OIV81" s="1036"/>
      <c r="OIW81" s="1036"/>
      <c r="OIX81" s="1036"/>
      <c r="OIY81" s="1036"/>
      <c r="OIZ81" s="1036"/>
      <c r="OJA81" s="989"/>
      <c r="OJB81" s="1036"/>
      <c r="OJC81" s="1036"/>
      <c r="OJD81" s="1036"/>
      <c r="OJE81" s="1036"/>
      <c r="OJF81" s="1036"/>
      <c r="OJG81" s="1036"/>
      <c r="OJH81" s="1036"/>
      <c r="OJI81" s="1036"/>
      <c r="OJJ81" s="1036"/>
      <c r="OJK81" s="1036"/>
      <c r="OJL81" s="1036"/>
      <c r="OJM81" s="1036"/>
      <c r="OJN81" s="1036"/>
      <c r="OJO81" s="1036"/>
      <c r="OJP81" s="1036"/>
      <c r="OJQ81" s="989"/>
      <c r="OJR81" s="1036"/>
      <c r="OJS81" s="1036"/>
      <c r="OJT81" s="1036"/>
      <c r="OJU81" s="1036"/>
      <c r="OJV81" s="1036"/>
      <c r="OJW81" s="1036"/>
      <c r="OJX81" s="1036"/>
      <c r="OJY81" s="1036"/>
      <c r="OJZ81" s="1036"/>
      <c r="OKA81" s="1036"/>
      <c r="OKB81" s="1036"/>
      <c r="OKC81" s="1036"/>
      <c r="OKD81" s="1036"/>
      <c r="OKE81" s="1036"/>
      <c r="OKF81" s="1036"/>
      <c r="OKG81" s="989"/>
      <c r="OKH81" s="1036"/>
      <c r="OKI81" s="1036"/>
      <c r="OKJ81" s="1036"/>
      <c r="OKK81" s="1036"/>
      <c r="OKL81" s="1036"/>
      <c r="OKM81" s="1036"/>
      <c r="OKN81" s="1036"/>
      <c r="OKO81" s="1036"/>
      <c r="OKP81" s="1036"/>
      <c r="OKQ81" s="1036"/>
      <c r="OKR81" s="1036"/>
      <c r="OKS81" s="1036"/>
      <c r="OKT81" s="1036"/>
      <c r="OKU81" s="1036"/>
      <c r="OKV81" s="1036"/>
      <c r="OKW81" s="989"/>
      <c r="OKX81" s="1036"/>
      <c r="OKY81" s="1036"/>
      <c r="OKZ81" s="1036"/>
      <c r="OLA81" s="1036"/>
      <c r="OLB81" s="1036"/>
      <c r="OLC81" s="1036"/>
      <c r="OLD81" s="1036"/>
      <c r="OLE81" s="1036"/>
      <c r="OLF81" s="1036"/>
      <c r="OLG81" s="1036"/>
      <c r="OLH81" s="1036"/>
      <c r="OLI81" s="1036"/>
      <c r="OLJ81" s="1036"/>
      <c r="OLK81" s="1036"/>
      <c r="OLL81" s="1036"/>
      <c r="OLM81" s="989"/>
      <c r="OLN81" s="1036"/>
      <c r="OLO81" s="1036"/>
      <c r="OLP81" s="1036"/>
      <c r="OLQ81" s="1036"/>
      <c r="OLR81" s="1036"/>
      <c r="OLS81" s="1036"/>
      <c r="OLT81" s="1036"/>
      <c r="OLU81" s="1036"/>
      <c r="OLV81" s="1036"/>
      <c r="OLW81" s="1036"/>
      <c r="OLX81" s="1036"/>
      <c r="OLY81" s="1036"/>
      <c r="OLZ81" s="1036"/>
      <c r="OMA81" s="1036"/>
      <c r="OMB81" s="1036"/>
      <c r="OMC81" s="989"/>
      <c r="OMD81" s="1036"/>
      <c r="OME81" s="1036"/>
      <c r="OMF81" s="1036"/>
      <c r="OMG81" s="1036"/>
      <c r="OMH81" s="1036"/>
      <c r="OMI81" s="1036"/>
      <c r="OMJ81" s="1036"/>
      <c r="OMK81" s="1036"/>
      <c r="OML81" s="1036"/>
      <c r="OMM81" s="1036"/>
      <c r="OMN81" s="1036"/>
      <c r="OMO81" s="1036"/>
      <c r="OMP81" s="1036"/>
      <c r="OMQ81" s="1036"/>
      <c r="OMR81" s="1036"/>
      <c r="OMS81" s="989"/>
      <c r="OMT81" s="1036"/>
      <c r="OMU81" s="1036"/>
      <c r="OMV81" s="1036"/>
      <c r="OMW81" s="1036"/>
      <c r="OMX81" s="1036"/>
      <c r="OMY81" s="1036"/>
      <c r="OMZ81" s="1036"/>
      <c r="ONA81" s="1036"/>
      <c r="ONB81" s="1036"/>
      <c r="ONC81" s="1036"/>
      <c r="OND81" s="1036"/>
      <c r="ONE81" s="1036"/>
      <c r="ONF81" s="1036"/>
      <c r="ONG81" s="1036"/>
      <c r="ONH81" s="1036"/>
      <c r="ONI81" s="989"/>
      <c r="ONJ81" s="1036"/>
      <c r="ONK81" s="1036"/>
      <c r="ONL81" s="1036"/>
      <c r="ONM81" s="1036"/>
      <c r="ONN81" s="1036"/>
      <c r="ONO81" s="1036"/>
      <c r="ONP81" s="1036"/>
      <c r="ONQ81" s="1036"/>
      <c r="ONR81" s="1036"/>
      <c r="ONS81" s="1036"/>
      <c r="ONT81" s="1036"/>
      <c r="ONU81" s="1036"/>
      <c r="ONV81" s="1036"/>
      <c r="ONW81" s="1036"/>
      <c r="ONX81" s="1036"/>
      <c r="ONY81" s="989"/>
      <c r="ONZ81" s="1036"/>
      <c r="OOA81" s="1036"/>
      <c r="OOB81" s="1036"/>
      <c r="OOC81" s="1036"/>
      <c r="OOD81" s="1036"/>
      <c r="OOE81" s="1036"/>
      <c r="OOF81" s="1036"/>
      <c r="OOG81" s="1036"/>
      <c r="OOH81" s="1036"/>
      <c r="OOI81" s="1036"/>
      <c r="OOJ81" s="1036"/>
      <c r="OOK81" s="1036"/>
      <c r="OOL81" s="1036"/>
      <c r="OOM81" s="1036"/>
      <c r="OON81" s="1036"/>
      <c r="OOO81" s="989"/>
      <c r="OOP81" s="1036"/>
      <c r="OOQ81" s="1036"/>
      <c r="OOR81" s="1036"/>
      <c r="OOS81" s="1036"/>
      <c r="OOT81" s="1036"/>
      <c r="OOU81" s="1036"/>
      <c r="OOV81" s="1036"/>
      <c r="OOW81" s="1036"/>
      <c r="OOX81" s="1036"/>
      <c r="OOY81" s="1036"/>
      <c r="OOZ81" s="1036"/>
      <c r="OPA81" s="1036"/>
      <c r="OPB81" s="1036"/>
      <c r="OPC81" s="1036"/>
      <c r="OPD81" s="1036"/>
      <c r="OPE81" s="989"/>
      <c r="OPF81" s="1036"/>
      <c r="OPG81" s="1036"/>
      <c r="OPH81" s="1036"/>
      <c r="OPI81" s="1036"/>
      <c r="OPJ81" s="1036"/>
      <c r="OPK81" s="1036"/>
      <c r="OPL81" s="1036"/>
      <c r="OPM81" s="1036"/>
      <c r="OPN81" s="1036"/>
      <c r="OPO81" s="1036"/>
      <c r="OPP81" s="1036"/>
      <c r="OPQ81" s="1036"/>
      <c r="OPR81" s="1036"/>
      <c r="OPS81" s="1036"/>
      <c r="OPT81" s="1036"/>
      <c r="OPU81" s="989"/>
      <c r="OPV81" s="1036"/>
      <c r="OPW81" s="1036"/>
      <c r="OPX81" s="1036"/>
      <c r="OPY81" s="1036"/>
      <c r="OPZ81" s="1036"/>
      <c r="OQA81" s="1036"/>
      <c r="OQB81" s="1036"/>
      <c r="OQC81" s="1036"/>
      <c r="OQD81" s="1036"/>
      <c r="OQE81" s="1036"/>
      <c r="OQF81" s="1036"/>
      <c r="OQG81" s="1036"/>
      <c r="OQH81" s="1036"/>
      <c r="OQI81" s="1036"/>
      <c r="OQJ81" s="1036"/>
      <c r="OQK81" s="989"/>
      <c r="OQL81" s="1036"/>
      <c r="OQM81" s="1036"/>
      <c r="OQN81" s="1036"/>
      <c r="OQO81" s="1036"/>
      <c r="OQP81" s="1036"/>
      <c r="OQQ81" s="1036"/>
      <c r="OQR81" s="1036"/>
      <c r="OQS81" s="1036"/>
      <c r="OQT81" s="1036"/>
      <c r="OQU81" s="1036"/>
      <c r="OQV81" s="1036"/>
      <c r="OQW81" s="1036"/>
      <c r="OQX81" s="1036"/>
      <c r="OQY81" s="1036"/>
      <c r="OQZ81" s="1036"/>
      <c r="ORA81" s="989"/>
      <c r="ORB81" s="1036"/>
      <c r="ORC81" s="1036"/>
      <c r="ORD81" s="1036"/>
      <c r="ORE81" s="1036"/>
      <c r="ORF81" s="1036"/>
      <c r="ORG81" s="1036"/>
      <c r="ORH81" s="1036"/>
      <c r="ORI81" s="1036"/>
      <c r="ORJ81" s="1036"/>
      <c r="ORK81" s="1036"/>
      <c r="ORL81" s="1036"/>
      <c r="ORM81" s="1036"/>
      <c r="ORN81" s="1036"/>
      <c r="ORO81" s="1036"/>
      <c r="ORP81" s="1036"/>
      <c r="ORQ81" s="989"/>
      <c r="ORR81" s="1036"/>
      <c r="ORS81" s="1036"/>
      <c r="ORT81" s="1036"/>
      <c r="ORU81" s="1036"/>
      <c r="ORV81" s="1036"/>
      <c r="ORW81" s="1036"/>
      <c r="ORX81" s="1036"/>
      <c r="ORY81" s="1036"/>
      <c r="ORZ81" s="1036"/>
      <c r="OSA81" s="1036"/>
      <c r="OSB81" s="1036"/>
      <c r="OSC81" s="1036"/>
      <c r="OSD81" s="1036"/>
      <c r="OSE81" s="1036"/>
      <c r="OSF81" s="1036"/>
      <c r="OSG81" s="989"/>
      <c r="OSH81" s="1036"/>
      <c r="OSI81" s="1036"/>
      <c r="OSJ81" s="1036"/>
      <c r="OSK81" s="1036"/>
      <c r="OSL81" s="1036"/>
      <c r="OSM81" s="1036"/>
      <c r="OSN81" s="1036"/>
      <c r="OSO81" s="1036"/>
      <c r="OSP81" s="1036"/>
      <c r="OSQ81" s="1036"/>
      <c r="OSR81" s="1036"/>
      <c r="OSS81" s="1036"/>
      <c r="OST81" s="1036"/>
      <c r="OSU81" s="1036"/>
      <c r="OSV81" s="1036"/>
      <c r="OSW81" s="989"/>
      <c r="OSX81" s="1036"/>
      <c r="OSY81" s="1036"/>
      <c r="OSZ81" s="1036"/>
      <c r="OTA81" s="1036"/>
      <c r="OTB81" s="1036"/>
      <c r="OTC81" s="1036"/>
      <c r="OTD81" s="1036"/>
      <c r="OTE81" s="1036"/>
      <c r="OTF81" s="1036"/>
      <c r="OTG81" s="1036"/>
      <c r="OTH81" s="1036"/>
      <c r="OTI81" s="1036"/>
      <c r="OTJ81" s="1036"/>
      <c r="OTK81" s="1036"/>
      <c r="OTL81" s="1036"/>
      <c r="OTM81" s="989"/>
      <c r="OTN81" s="1036"/>
      <c r="OTO81" s="1036"/>
      <c r="OTP81" s="1036"/>
      <c r="OTQ81" s="1036"/>
      <c r="OTR81" s="1036"/>
      <c r="OTS81" s="1036"/>
      <c r="OTT81" s="1036"/>
      <c r="OTU81" s="1036"/>
      <c r="OTV81" s="1036"/>
      <c r="OTW81" s="1036"/>
      <c r="OTX81" s="1036"/>
      <c r="OTY81" s="1036"/>
      <c r="OTZ81" s="1036"/>
      <c r="OUA81" s="1036"/>
      <c r="OUB81" s="1036"/>
      <c r="OUC81" s="989"/>
      <c r="OUD81" s="1036"/>
      <c r="OUE81" s="1036"/>
      <c r="OUF81" s="1036"/>
      <c r="OUG81" s="1036"/>
      <c r="OUH81" s="1036"/>
      <c r="OUI81" s="1036"/>
      <c r="OUJ81" s="1036"/>
      <c r="OUK81" s="1036"/>
      <c r="OUL81" s="1036"/>
      <c r="OUM81" s="1036"/>
      <c r="OUN81" s="1036"/>
      <c r="OUO81" s="1036"/>
      <c r="OUP81" s="1036"/>
      <c r="OUQ81" s="1036"/>
      <c r="OUR81" s="1036"/>
      <c r="OUS81" s="989"/>
      <c r="OUT81" s="1036"/>
      <c r="OUU81" s="1036"/>
      <c r="OUV81" s="1036"/>
      <c r="OUW81" s="1036"/>
      <c r="OUX81" s="1036"/>
      <c r="OUY81" s="1036"/>
      <c r="OUZ81" s="1036"/>
      <c r="OVA81" s="1036"/>
      <c r="OVB81" s="1036"/>
      <c r="OVC81" s="1036"/>
      <c r="OVD81" s="1036"/>
      <c r="OVE81" s="1036"/>
      <c r="OVF81" s="1036"/>
      <c r="OVG81" s="1036"/>
      <c r="OVH81" s="1036"/>
      <c r="OVI81" s="989"/>
      <c r="OVJ81" s="1036"/>
      <c r="OVK81" s="1036"/>
      <c r="OVL81" s="1036"/>
      <c r="OVM81" s="1036"/>
      <c r="OVN81" s="1036"/>
      <c r="OVO81" s="1036"/>
      <c r="OVP81" s="1036"/>
      <c r="OVQ81" s="1036"/>
      <c r="OVR81" s="1036"/>
      <c r="OVS81" s="1036"/>
      <c r="OVT81" s="1036"/>
      <c r="OVU81" s="1036"/>
      <c r="OVV81" s="1036"/>
      <c r="OVW81" s="1036"/>
      <c r="OVX81" s="1036"/>
      <c r="OVY81" s="989"/>
      <c r="OVZ81" s="1036"/>
      <c r="OWA81" s="1036"/>
      <c r="OWB81" s="1036"/>
      <c r="OWC81" s="1036"/>
      <c r="OWD81" s="1036"/>
      <c r="OWE81" s="1036"/>
      <c r="OWF81" s="1036"/>
      <c r="OWG81" s="1036"/>
      <c r="OWH81" s="1036"/>
      <c r="OWI81" s="1036"/>
      <c r="OWJ81" s="1036"/>
      <c r="OWK81" s="1036"/>
      <c r="OWL81" s="1036"/>
      <c r="OWM81" s="1036"/>
      <c r="OWN81" s="1036"/>
      <c r="OWO81" s="989"/>
      <c r="OWP81" s="1036"/>
      <c r="OWQ81" s="1036"/>
      <c r="OWR81" s="1036"/>
      <c r="OWS81" s="1036"/>
      <c r="OWT81" s="1036"/>
      <c r="OWU81" s="1036"/>
      <c r="OWV81" s="1036"/>
      <c r="OWW81" s="1036"/>
      <c r="OWX81" s="1036"/>
      <c r="OWY81" s="1036"/>
      <c r="OWZ81" s="1036"/>
      <c r="OXA81" s="1036"/>
      <c r="OXB81" s="1036"/>
      <c r="OXC81" s="1036"/>
      <c r="OXD81" s="1036"/>
      <c r="OXE81" s="989"/>
      <c r="OXF81" s="1036"/>
      <c r="OXG81" s="1036"/>
      <c r="OXH81" s="1036"/>
      <c r="OXI81" s="1036"/>
      <c r="OXJ81" s="1036"/>
      <c r="OXK81" s="1036"/>
      <c r="OXL81" s="1036"/>
      <c r="OXM81" s="1036"/>
      <c r="OXN81" s="1036"/>
      <c r="OXO81" s="1036"/>
      <c r="OXP81" s="1036"/>
      <c r="OXQ81" s="1036"/>
      <c r="OXR81" s="1036"/>
      <c r="OXS81" s="1036"/>
      <c r="OXT81" s="1036"/>
      <c r="OXU81" s="989"/>
      <c r="OXV81" s="1036"/>
      <c r="OXW81" s="1036"/>
      <c r="OXX81" s="1036"/>
      <c r="OXY81" s="1036"/>
      <c r="OXZ81" s="1036"/>
      <c r="OYA81" s="1036"/>
      <c r="OYB81" s="1036"/>
      <c r="OYC81" s="1036"/>
      <c r="OYD81" s="1036"/>
      <c r="OYE81" s="1036"/>
      <c r="OYF81" s="1036"/>
      <c r="OYG81" s="1036"/>
      <c r="OYH81" s="1036"/>
      <c r="OYI81" s="1036"/>
      <c r="OYJ81" s="1036"/>
      <c r="OYK81" s="989"/>
      <c r="OYL81" s="1036"/>
      <c r="OYM81" s="1036"/>
      <c r="OYN81" s="1036"/>
      <c r="OYO81" s="1036"/>
      <c r="OYP81" s="1036"/>
      <c r="OYQ81" s="1036"/>
      <c r="OYR81" s="1036"/>
      <c r="OYS81" s="1036"/>
      <c r="OYT81" s="1036"/>
      <c r="OYU81" s="1036"/>
      <c r="OYV81" s="1036"/>
      <c r="OYW81" s="1036"/>
      <c r="OYX81" s="1036"/>
      <c r="OYY81" s="1036"/>
      <c r="OYZ81" s="1036"/>
      <c r="OZA81" s="989"/>
      <c r="OZB81" s="1036"/>
      <c r="OZC81" s="1036"/>
      <c r="OZD81" s="1036"/>
      <c r="OZE81" s="1036"/>
      <c r="OZF81" s="1036"/>
      <c r="OZG81" s="1036"/>
      <c r="OZH81" s="1036"/>
      <c r="OZI81" s="1036"/>
      <c r="OZJ81" s="1036"/>
      <c r="OZK81" s="1036"/>
      <c r="OZL81" s="1036"/>
      <c r="OZM81" s="1036"/>
      <c r="OZN81" s="1036"/>
      <c r="OZO81" s="1036"/>
      <c r="OZP81" s="1036"/>
      <c r="OZQ81" s="989"/>
      <c r="OZR81" s="1036"/>
      <c r="OZS81" s="1036"/>
      <c r="OZT81" s="1036"/>
      <c r="OZU81" s="1036"/>
      <c r="OZV81" s="1036"/>
      <c r="OZW81" s="1036"/>
      <c r="OZX81" s="1036"/>
      <c r="OZY81" s="1036"/>
      <c r="OZZ81" s="1036"/>
      <c r="PAA81" s="1036"/>
      <c r="PAB81" s="1036"/>
      <c r="PAC81" s="1036"/>
      <c r="PAD81" s="1036"/>
      <c r="PAE81" s="1036"/>
      <c r="PAF81" s="1036"/>
      <c r="PAG81" s="989"/>
      <c r="PAH81" s="1036"/>
      <c r="PAI81" s="1036"/>
      <c r="PAJ81" s="1036"/>
      <c r="PAK81" s="1036"/>
      <c r="PAL81" s="1036"/>
      <c r="PAM81" s="1036"/>
      <c r="PAN81" s="1036"/>
      <c r="PAO81" s="1036"/>
      <c r="PAP81" s="1036"/>
      <c r="PAQ81" s="1036"/>
      <c r="PAR81" s="1036"/>
      <c r="PAS81" s="1036"/>
      <c r="PAT81" s="1036"/>
      <c r="PAU81" s="1036"/>
      <c r="PAV81" s="1036"/>
      <c r="PAW81" s="989"/>
      <c r="PAX81" s="1036"/>
      <c r="PAY81" s="1036"/>
      <c r="PAZ81" s="1036"/>
      <c r="PBA81" s="1036"/>
      <c r="PBB81" s="1036"/>
      <c r="PBC81" s="1036"/>
      <c r="PBD81" s="1036"/>
      <c r="PBE81" s="1036"/>
      <c r="PBF81" s="1036"/>
      <c r="PBG81" s="1036"/>
      <c r="PBH81" s="1036"/>
      <c r="PBI81" s="1036"/>
      <c r="PBJ81" s="1036"/>
      <c r="PBK81" s="1036"/>
      <c r="PBL81" s="1036"/>
      <c r="PBM81" s="989"/>
      <c r="PBN81" s="1036"/>
      <c r="PBO81" s="1036"/>
      <c r="PBP81" s="1036"/>
      <c r="PBQ81" s="1036"/>
      <c r="PBR81" s="1036"/>
      <c r="PBS81" s="1036"/>
      <c r="PBT81" s="1036"/>
      <c r="PBU81" s="1036"/>
      <c r="PBV81" s="1036"/>
      <c r="PBW81" s="1036"/>
      <c r="PBX81" s="1036"/>
      <c r="PBY81" s="1036"/>
      <c r="PBZ81" s="1036"/>
      <c r="PCA81" s="1036"/>
      <c r="PCB81" s="1036"/>
      <c r="PCC81" s="989"/>
      <c r="PCD81" s="1036"/>
      <c r="PCE81" s="1036"/>
      <c r="PCF81" s="1036"/>
      <c r="PCG81" s="1036"/>
      <c r="PCH81" s="1036"/>
      <c r="PCI81" s="1036"/>
      <c r="PCJ81" s="1036"/>
      <c r="PCK81" s="1036"/>
      <c r="PCL81" s="1036"/>
      <c r="PCM81" s="1036"/>
      <c r="PCN81" s="1036"/>
      <c r="PCO81" s="1036"/>
      <c r="PCP81" s="1036"/>
      <c r="PCQ81" s="1036"/>
      <c r="PCR81" s="1036"/>
      <c r="PCS81" s="989"/>
      <c r="PCT81" s="1036"/>
      <c r="PCU81" s="1036"/>
      <c r="PCV81" s="1036"/>
      <c r="PCW81" s="1036"/>
      <c r="PCX81" s="1036"/>
      <c r="PCY81" s="1036"/>
      <c r="PCZ81" s="1036"/>
      <c r="PDA81" s="1036"/>
      <c r="PDB81" s="1036"/>
      <c r="PDC81" s="1036"/>
      <c r="PDD81" s="1036"/>
      <c r="PDE81" s="1036"/>
      <c r="PDF81" s="1036"/>
      <c r="PDG81" s="1036"/>
      <c r="PDH81" s="1036"/>
      <c r="PDI81" s="989"/>
      <c r="PDJ81" s="1036"/>
      <c r="PDK81" s="1036"/>
      <c r="PDL81" s="1036"/>
      <c r="PDM81" s="1036"/>
      <c r="PDN81" s="1036"/>
      <c r="PDO81" s="1036"/>
      <c r="PDP81" s="1036"/>
      <c r="PDQ81" s="1036"/>
      <c r="PDR81" s="1036"/>
      <c r="PDS81" s="1036"/>
      <c r="PDT81" s="1036"/>
      <c r="PDU81" s="1036"/>
      <c r="PDV81" s="1036"/>
      <c r="PDW81" s="1036"/>
      <c r="PDX81" s="1036"/>
      <c r="PDY81" s="989"/>
      <c r="PDZ81" s="1036"/>
      <c r="PEA81" s="1036"/>
      <c r="PEB81" s="1036"/>
      <c r="PEC81" s="1036"/>
      <c r="PED81" s="1036"/>
      <c r="PEE81" s="1036"/>
      <c r="PEF81" s="1036"/>
      <c r="PEG81" s="1036"/>
      <c r="PEH81" s="1036"/>
      <c r="PEI81" s="1036"/>
      <c r="PEJ81" s="1036"/>
      <c r="PEK81" s="1036"/>
      <c r="PEL81" s="1036"/>
      <c r="PEM81" s="1036"/>
      <c r="PEN81" s="1036"/>
      <c r="PEO81" s="989"/>
      <c r="PEP81" s="1036"/>
      <c r="PEQ81" s="1036"/>
      <c r="PER81" s="1036"/>
      <c r="PES81" s="1036"/>
      <c r="PET81" s="1036"/>
      <c r="PEU81" s="1036"/>
      <c r="PEV81" s="1036"/>
      <c r="PEW81" s="1036"/>
      <c r="PEX81" s="1036"/>
      <c r="PEY81" s="1036"/>
      <c r="PEZ81" s="1036"/>
      <c r="PFA81" s="1036"/>
      <c r="PFB81" s="1036"/>
      <c r="PFC81" s="1036"/>
      <c r="PFD81" s="1036"/>
      <c r="PFE81" s="989"/>
      <c r="PFF81" s="1036"/>
      <c r="PFG81" s="1036"/>
      <c r="PFH81" s="1036"/>
      <c r="PFI81" s="1036"/>
      <c r="PFJ81" s="1036"/>
      <c r="PFK81" s="1036"/>
      <c r="PFL81" s="1036"/>
      <c r="PFM81" s="1036"/>
      <c r="PFN81" s="1036"/>
      <c r="PFO81" s="1036"/>
      <c r="PFP81" s="1036"/>
      <c r="PFQ81" s="1036"/>
      <c r="PFR81" s="1036"/>
      <c r="PFS81" s="1036"/>
      <c r="PFT81" s="1036"/>
      <c r="PFU81" s="989"/>
      <c r="PFV81" s="1036"/>
      <c r="PFW81" s="1036"/>
      <c r="PFX81" s="1036"/>
      <c r="PFY81" s="1036"/>
      <c r="PFZ81" s="1036"/>
      <c r="PGA81" s="1036"/>
      <c r="PGB81" s="1036"/>
      <c r="PGC81" s="1036"/>
      <c r="PGD81" s="1036"/>
      <c r="PGE81" s="1036"/>
      <c r="PGF81" s="1036"/>
      <c r="PGG81" s="1036"/>
      <c r="PGH81" s="1036"/>
      <c r="PGI81" s="1036"/>
      <c r="PGJ81" s="1036"/>
      <c r="PGK81" s="989"/>
      <c r="PGL81" s="1036"/>
      <c r="PGM81" s="1036"/>
      <c r="PGN81" s="1036"/>
      <c r="PGO81" s="1036"/>
      <c r="PGP81" s="1036"/>
      <c r="PGQ81" s="1036"/>
      <c r="PGR81" s="1036"/>
      <c r="PGS81" s="1036"/>
      <c r="PGT81" s="1036"/>
      <c r="PGU81" s="1036"/>
      <c r="PGV81" s="1036"/>
      <c r="PGW81" s="1036"/>
      <c r="PGX81" s="1036"/>
      <c r="PGY81" s="1036"/>
      <c r="PGZ81" s="1036"/>
      <c r="PHA81" s="989"/>
      <c r="PHB81" s="1036"/>
      <c r="PHC81" s="1036"/>
      <c r="PHD81" s="1036"/>
      <c r="PHE81" s="1036"/>
      <c r="PHF81" s="1036"/>
      <c r="PHG81" s="1036"/>
      <c r="PHH81" s="1036"/>
      <c r="PHI81" s="1036"/>
      <c r="PHJ81" s="1036"/>
      <c r="PHK81" s="1036"/>
      <c r="PHL81" s="1036"/>
      <c r="PHM81" s="1036"/>
      <c r="PHN81" s="1036"/>
      <c r="PHO81" s="1036"/>
      <c r="PHP81" s="1036"/>
      <c r="PHQ81" s="989"/>
      <c r="PHR81" s="1036"/>
      <c r="PHS81" s="1036"/>
      <c r="PHT81" s="1036"/>
      <c r="PHU81" s="1036"/>
      <c r="PHV81" s="1036"/>
      <c r="PHW81" s="1036"/>
      <c r="PHX81" s="1036"/>
      <c r="PHY81" s="1036"/>
      <c r="PHZ81" s="1036"/>
      <c r="PIA81" s="1036"/>
      <c r="PIB81" s="1036"/>
      <c r="PIC81" s="1036"/>
      <c r="PID81" s="1036"/>
      <c r="PIE81" s="1036"/>
      <c r="PIF81" s="1036"/>
      <c r="PIG81" s="989"/>
      <c r="PIH81" s="1036"/>
      <c r="PII81" s="1036"/>
      <c r="PIJ81" s="1036"/>
      <c r="PIK81" s="1036"/>
      <c r="PIL81" s="1036"/>
      <c r="PIM81" s="1036"/>
      <c r="PIN81" s="1036"/>
      <c r="PIO81" s="1036"/>
      <c r="PIP81" s="1036"/>
      <c r="PIQ81" s="1036"/>
      <c r="PIR81" s="1036"/>
      <c r="PIS81" s="1036"/>
      <c r="PIT81" s="1036"/>
      <c r="PIU81" s="1036"/>
      <c r="PIV81" s="1036"/>
      <c r="PIW81" s="989"/>
      <c r="PIX81" s="1036"/>
      <c r="PIY81" s="1036"/>
      <c r="PIZ81" s="1036"/>
      <c r="PJA81" s="1036"/>
      <c r="PJB81" s="1036"/>
      <c r="PJC81" s="1036"/>
      <c r="PJD81" s="1036"/>
      <c r="PJE81" s="1036"/>
      <c r="PJF81" s="1036"/>
      <c r="PJG81" s="1036"/>
      <c r="PJH81" s="1036"/>
      <c r="PJI81" s="1036"/>
      <c r="PJJ81" s="1036"/>
      <c r="PJK81" s="1036"/>
      <c r="PJL81" s="1036"/>
      <c r="PJM81" s="989"/>
      <c r="PJN81" s="1036"/>
      <c r="PJO81" s="1036"/>
      <c r="PJP81" s="1036"/>
      <c r="PJQ81" s="1036"/>
      <c r="PJR81" s="1036"/>
      <c r="PJS81" s="1036"/>
      <c r="PJT81" s="1036"/>
      <c r="PJU81" s="1036"/>
      <c r="PJV81" s="1036"/>
      <c r="PJW81" s="1036"/>
      <c r="PJX81" s="1036"/>
      <c r="PJY81" s="1036"/>
      <c r="PJZ81" s="1036"/>
      <c r="PKA81" s="1036"/>
      <c r="PKB81" s="1036"/>
      <c r="PKC81" s="989"/>
      <c r="PKD81" s="1036"/>
      <c r="PKE81" s="1036"/>
      <c r="PKF81" s="1036"/>
      <c r="PKG81" s="1036"/>
      <c r="PKH81" s="1036"/>
      <c r="PKI81" s="1036"/>
      <c r="PKJ81" s="1036"/>
      <c r="PKK81" s="1036"/>
      <c r="PKL81" s="1036"/>
      <c r="PKM81" s="1036"/>
      <c r="PKN81" s="1036"/>
      <c r="PKO81" s="1036"/>
      <c r="PKP81" s="1036"/>
      <c r="PKQ81" s="1036"/>
      <c r="PKR81" s="1036"/>
      <c r="PKS81" s="989"/>
      <c r="PKT81" s="1036"/>
      <c r="PKU81" s="1036"/>
      <c r="PKV81" s="1036"/>
      <c r="PKW81" s="1036"/>
      <c r="PKX81" s="1036"/>
      <c r="PKY81" s="1036"/>
      <c r="PKZ81" s="1036"/>
      <c r="PLA81" s="1036"/>
      <c r="PLB81" s="1036"/>
      <c r="PLC81" s="1036"/>
      <c r="PLD81" s="1036"/>
      <c r="PLE81" s="1036"/>
      <c r="PLF81" s="1036"/>
      <c r="PLG81" s="1036"/>
      <c r="PLH81" s="1036"/>
      <c r="PLI81" s="989"/>
      <c r="PLJ81" s="1036"/>
      <c r="PLK81" s="1036"/>
      <c r="PLL81" s="1036"/>
      <c r="PLM81" s="1036"/>
      <c r="PLN81" s="1036"/>
      <c r="PLO81" s="1036"/>
      <c r="PLP81" s="1036"/>
      <c r="PLQ81" s="1036"/>
      <c r="PLR81" s="1036"/>
      <c r="PLS81" s="1036"/>
      <c r="PLT81" s="1036"/>
      <c r="PLU81" s="1036"/>
      <c r="PLV81" s="1036"/>
      <c r="PLW81" s="1036"/>
      <c r="PLX81" s="1036"/>
      <c r="PLY81" s="989"/>
      <c r="PLZ81" s="1036"/>
      <c r="PMA81" s="1036"/>
      <c r="PMB81" s="1036"/>
      <c r="PMC81" s="1036"/>
      <c r="PMD81" s="1036"/>
      <c r="PME81" s="1036"/>
      <c r="PMF81" s="1036"/>
      <c r="PMG81" s="1036"/>
      <c r="PMH81" s="1036"/>
      <c r="PMI81" s="1036"/>
      <c r="PMJ81" s="1036"/>
      <c r="PMK81" s="1036"/>
      <c r="PML81" s="1036"/>
      <c r="PMM81" s="1036"/>
      <c r="PMN81" s="1036"/>
      <c r="PMO81" s="989"/>
      <c r="PMP81" s="1036"/>
      <c r="PMQ81" s="1036"/>
      <c r="PMR81" s="1036"/>
      <c r="PMS81" s="1036"/>
      <c r="PMT81" s="1036"/>
      <c r="PMU81" s="1036"/>
      <c r="PMV81" s="1036"/>
      <c r="PMW81" s="1036"/>
      <c r="PMX81" s="1036"/>
      <c r="PMY81" s="1036"/>
      <c r="PMZ81" s="1036"/>
      <c r="PNA81" s="1036"/>
      <c r="PNB81" s="1036"/>
      <c r="PNC81" s="1036"/>
      <c r="PND81" s="1036"/>
      <c r="PNE81" s="989"/>
      <c r="PNF81" s="1036"/>
      <c r="PNG81" s="1036"/>
      <c r="PNH81" s="1036"/>
      <c r="PNI81" s="1036"/>
      <c r="PNJ81" s="1036"/>
      <c r="PNK81" s="1036"/>
      <c r="PNL81" s="1036"/>
      <c r="PNM81" s="1036"/>
      <c r="PNN81" s="1036"/>
      <c r="PNO81" s="1036"/>
      <c r="PNP81" s="1036"/>
      <c r="PNQ81" s="1036"/>
      <c r="PNR81" s="1036"/>
      <c r="PNS81" s="1036"/>
      <c r="PNT81" s="1036"/>
      <c r="PNU81" s="989"/>
      <c r="PNV81" s="1036"/>
      <c r="PNW81" s="1036"/>
      <c r="PNX81" s="1036"/>
      <c r="PNY81" s="1036"/>
      <c r="PNZ81" s="1036"/>
      <c r="POA81" s="1036"/>
      <c r="POB81" s="1036"/>
      <c r="POC81" s="1036"/>
      <c r="POD81" s="1036"/>
      <c r="POE81" s="1036"/>
      <c r="POF81" s="1036"/>
      <c r="POG81" s="1036"/>
      <c r="POH81" s="1036"/>
      <c r="POI81" s="1036"/>
      <c r="POJ81" s="1036"/>
      <c r="POK81" s="989"/>
      <c r="POL81" s="1036"/>
      <c r="POM81" s="1036"/>
      <c r="PON81" s="1036"/>
      <c r="POO81" s="1036"/>
      <c r="POP81" s="1036"/>
      <c r="POQ81" s="1036"/>
      <c r="POR81" s="1036"/>
      <c r="POS81" s="1036"/>
      <c r="POT81" s="1036"/>
      <c r="POU81" s="1036"/>
      <c r="POV81" s="1036"/>
      <c r="POW81" s="1036"/>
      <c r="POX81" s="1036"/>
      <c r="POY81" s="1036"/>
      <c r="POZ81" s="1036"/>
      <c r="PPA81" s="989"/>
      <c r="PPB81" s="1036"/>
      <c r="PPC81" s="1036"/>
      <c r="PPD81" s="1036"/>
      <c r="PPE81" s="1036"/>
      <c r="PPF81" s="1036"/>
      <c r="PPG81" s="1036"/>
      <c r="PPH81" s="1036"/>
      <c r="PPI81" s="1036"/>
      <c r="PPJ81" s="1036"/>
      <c r="PPK81" s="1036"/>
      <c r="PPL81" s="1036"/>
      <c r="PPM81" s="1036"/>
      <c r="PPN81" s="1036"/>
      <c r="PPO81" s="1036"/>
      <c r="PPP81" s="1036"/>
      <c r="PPQ81" s="989"/>
      <c r="PPR81" s="1036"/>
      <c r="PPS81" s="1036"/>
      <c r="PPT81" s="1036"/>
      <c r="PPU81" s="1036"/>
      <c r="PPV81" s="1036"/>
      <c r="PPW81" s="1036"/>
      <c r="PPX81" s="1036"/>
      <c r="PPY81" s="1036"/>
      <c r="PPZ81" s="1036"/>
      <c r="PQA81" s="1036"/>
      <c r="PQB81" s="1036"/>
      <c r="PQC81" s="1036"/>
      <c r="PQD81" s="1036"/>
      <c r="PQE81" s="1036"/>
      <c r="PQF81" s="1036"/>
      <c r="PQG81" s="989"/>
      <c r="PQH81" s="1036"/>
      <c r="PQI81" s="1036"/>
      <c r="PQJ81" s="1036"/>
      <c r="PQK81" s="1036"/>
      <c r="PQL81" s="1036"/>
      <c r="PQM81" s="1036"/>
      <c r="PQN81" s="1036"/>
      <c r="PQO81" s="1036"/>
      <c r="PQP81" s="1036"/>
      <c r="PQQ81" s="1036"/>
      <c r="PQR81" s="1036"/>
      <c r="PQS81" s="1036"/>
      <c r="PQT81" s="1036"/>
      <c r="PQU81" s="1036"/>
      <c r="PQV81" s="1036"/>
      <c r="PQW81" s="989"/>
      <c r="PQX81" s="1036"/>
      <c r="PQY81" s="1036"/>
      <c r="PQZ81" s="1036"/>
      <c r="PRA81" s="1036"/>
      <c r="PRB81" s="1036"/>
      <c r="PRC81" s="1036"/>
      <c r="PRD81" s="1036"/>
      <c r="PRE81" s="1036"/>
      <c r="PRF81" s="1036"/>
      <c r="PRG81" s="1036"/>
      <c r="PRH81" s="1036"/>
      <c r="PRI81" s="1036"/>
      <c r="PRJ81" s="1036"/>
      <c r="PRK81" s="1036"/>
      <c r="PRL81" s="1036"/>
      <c r="PRM81" s="989"/>
      <c r="PRN81" s="1036"/>
      <c r="PRO81" s="1036"/>
      <c r="PRP81" s="1036"/>
      <c r="PRQ81" s="1036"/>
      <c r="PRR81" s="1036"/>
      <c r="PRS81" s="1036"/>
      <c r="PRT81" s="1036"/>
      <c r="PRU81" s="1036"/>
      <c r="PRV81" s="1036"/>
      <c r="PRW81" s="1036"/>
      <c r="PRX81" s="1036"/>
      <c r="PRY81" s="1036"/>
      <c r="PRZ81" s="1036"/>
      <c r="PSA81" s="1036"/>
      <c r="PSB81" s="1036"/>
      <c r="PSC81" s="989"/>
      <c r="PSD81" s="1036"/>
      <c r="PSE81" s="1036"/>
      <c r="PSF81" s="1036"/>
      <c r="PSG81" s="1036"/>
      <c r="PSH81" s="1036"/>
      <c r="PSI81" s="1036"/>
      <c r="PSJ81" s="1036"/>
      <c r="PSK81" s="1036"/>
      <c r="PSL81" s="1036"/>
      <c r="PSM81" s="1036"/>
      <c r="PSN81" s="1036"/>
      <c r="PSO81" s="1036"/>
      <c r="PSP81" s="1036"/>
      <c r="PSQ81" s="1036"/>
      <c r="PSR81" s="1036"/>
      <c r="PSS81" s="989"/>
      <c r="PST81" s="1036"/>
      <c r="PSU81" s="1036"/>
      <c r="PSV81" s="1036"/>
      <c r="PSW81" s="1036"/>
      <c r="PSX81" s="1036"/>
      <c r="PSY81" s="1036"/>
      <c r="PSZ81" s="1036"/>
      <c r="PTA81" s="1036"/>
      <c r="PTB81" s="1036"/>
      <c r="PTC81" s="1036"/>
      <c r="PTD81" s="1036"/>
      <c r="PTE81" s="1036"/>
      <c r="PTF81" s="1036"/>
      <c r="PTG81" s="1036"/>
      <c r="PTH81" s="1036"/>
      <c r="PTI81" s="989"/>
      <c r="PTJ81" s="1036"/>
      <c r="PTK81" s="1036"/>
      <c r="PTL81" s="1036"/>
      <c r="PTM81" s="1036"/>
      <c r="PTN81" s="1036"/>
      <c r="PTO81" s="1036"/>
      <c r="PTP81" s="1036"/>
      <c r="PTQ81" s="1036"/>
      <c r="PTR81" s="1036"/>
      <c r="PTS81" s="1036"/>
      <c r="PTT81" s="1036"/>
      <c r="PTU81" s="1036"/>
      <c r="PTV81" s="1036"/>
      <c r="PTW81" s="1036"/>
      <c r="PTX81" s="1036"/>
      <c r="PTY81" s="989"/>
      <c r="PTZ81" s="1036"/>
      <c r="PUA81" s="1036"/>
      <c r="PUB81" s="1036"/>
      <c r="PUC81" s="1036"/>
      <c r="PUD81" s="1036"/>
      <c r="PUE81" s="1036"/>
      <c r="PUF81" s="1036"/>
      <c r="PUG81" s="1036"/>
      <c r="PUH81" s="1036"/>
      <c r="PUI81" s="1036"/>
      <c r="PUJ81" s="1036"/>
      <c r="PUK81" s="1036"/>
      <c r="PUL81" s="1036"/>
      <c r="PUM81" s="1036"/>
      <c r="PUN81" s="1036"/>
      <c r="PUO81" s="989"/>
      <c r="PUP81" s="1036"/>
      <c r="PUQ81" s="1036"/>
      <c r="PUR81" s="1036"/>
      <c r="PUS81" s="1036"/>
      <c r="PUT81" s="1036"/>
      <c r="PUU81" s="1036"/>
      <c r="PUV81" s="1036"/>
      <c r="PUW81" s="1036"/>
      <c r="PUX81" s="1036"/>
      <c r="PUY81" s="1036"/>
      <c r="PUZ81" s="1036"/>
      <c r="PVA81" s="1036"/>
      <c r="PVB81" s="1036"/>
      <c r="PVC81" s="1036"/>
      <c r="PVD81" s="1036"/>
      <c r="PVE81" s="989"/>
      <c r="PVF81" s="1036"/>
      <c r="PVG81" s="1036"/>
      <c r="PVH81" s="1036"/>
      <c r="PVI81" s="1036"/>
      <c r="PVJ81" s="1036"/>
      <c r="PVK81" s="1036"/>
      <c r="PVL81" s="1036"/>
      <c r="PVM81" s="1036"/>
      <c r="PVN81" s="1036"/>
      <c r="PVO81" s="1036"/>
      <c r="PVP81" s="1036"/>
      <c r="PVQ81" s="1036"/>
      <c r="PVR81" s="1036"/>
      <c r="PVS81" s="1036"/>
      <c r="PVT81" s="1036"/>
      <c r="PVU81" s="989"/>
      <c r="PVV81" s="1036"/>
      <c r="PVW81" s="1036"/>
      <c r="PVX81" s="1036"/>
      <c r="PVY81" s="1036"/>
      <c r="PVZ81" s="1036"/>
      <c r="PWA81" s="1036"/>
      <c r="PWB81" s="1036"/>
      <c r="PWC81" s="1036"/>
      <c r="PWD81" s="1036"/>
      <c r="PWE81" s="1036"/>
      <c r="PWF81" s="1036"/>
      <c r="PWG81" s="1036"/>
      <c r="PWH81" s="1036"/>
      <c r="PWI81" s="1036"/>
      <c r="PWJ81" s="1036"/>
      <c r="PWK81" s="989"/>
      <c r="PWL81" s="1036"/>
      <c r="PWM81" s="1036"/>
      <c r="PWN81" s="1036"/>
      <c r="PWO81" s="1036"/>
      <c r="PWP81" s="1036"/>
      <c r="PWQ81" s="1036"/>
      <c r="PWR81" s="1036"/>
      <c r="PWS81" s="1036"/>
      <c r="PWT81" s="1036"/>
      <c r="PWU81" s="1036"/>
      <c r="PWV81" s="1036"/>
      <c r="PWW81" s="1036"/>
      <c r="PWX81" s="1036"/>
      <c r="PWY81" s="1036"/>
      <c r="PWZ81" s="1036"/>
      <c r="PXA81" s="989"/>
      <c r="PXB81" s="1036"/>
      <c r="PXC81" s="1036"/>
      <c r="PXD81" s="1036"/>
      <c r="PXE81" s="1036"/>
      <c r="PXF81" s="1036"/>
      <c r="PXG81" s="1036"/>
      <c r="PXH81" s="1036"/>
      <c r="PXI81" s="1036"/>
      <c r="PXJ81" s="1036"/>
      <c r="PXK81" s="1036"/>
      <c r="PXL81" s="1036"/>
      <c r="PXM81" s="1036"/>
      <c r="PXN81" s="1036"/>
      <c r="PXO81" s="1036"/>
      <c r="PXP81" s="1036"/>
      <c r="PXQ81" s="989"/>
      <c r="PXR81" s="1036"/>
      <c r="PXS81" s="1036"/>
      <c r="PXT81" s="1036"/>
      <c r="PXU81" s="1036"/>
      <c r="PXV81" s="1036"/>
      <c r="PXW81" s="1036"/>
      <c r="PXX81" s="1036"/>
      <c r="PXY81" s="1036"/>
      <c r="PXZ81" s="1036"/>
      <c r="PYA81" s="1036"/>
      <c r="PYB81" s="1036"/>
      <c r="PYC81" s="1036"/>
      <c r="PYD81" s="1036"/>
      <c r="PYE81" s="1036"/>
      <c r="PYF81" s="1036"/>
      <c r="PYG81" s="989"/>
      <c r="PYH81" s="1036"/>
      <c r="PYI81" s="1036"/>
      <c r="PYJ81" s="1036"/>
      <c r="PYK81" s="1036"/>
      <c r="PYL81" s="1036"/>
      <c r="PYM81" s="1036"/>
      <c r="PYN81" s="1036"/>
      <c r="PYO81" s="1036"/>
      <c r="PYP81" s="1036"/>
      <c r="PYQ81" s="1036"/>
      <c r="PYR81" s="1036"/>
      <c r="PYS81" s="1036"/>
      <c r="PYT81" s="1036"/>
      <c r="PYU81" s="1036"/>
      <c r="PYV81" s="1036"/>
      <c r="PYW81" s="989"/>
      <c r="PYX81" s="1036"/>
      <c r="PYY81" s="1036"/>
      <c r="PYZ81" s="1036"/>
      <c r="PZA81" s="1036"/>
      <c r="PZB81" s="1036"/>
      <c r="PZC81" s="1036"/>
      <c r="PZD81" s="1036"/>
      <c r="PZE81" s="1036"/>
      <c r="PZF81" s="1036"/>
      <c r="PZG81" s="1036"/>
      <c r="PZH81" s="1036"/>
      <c r="PZI81" s="1036"/>
      <c r="PZJ81" s="1036"/>
      <c r="PZK81" s="1036"/>
      <c r="PZL81" s="1036"/>
      <c r="PZM81" s="989"/>
      <c r="PZN81" s="1036"/>
      <c r="PZO81" s="1036"/>
      <c r="PZP81" s="1036"/>
      <c r="PZQ81" s="1036"/>
      <c r="PZR81" s="1036"/>
      <c r="PZS81" s="1036"/>
      <c r="PZT81" s="1036"/>
      <c r="PZU81" s="1036"/>
      <c r="PZV81" s="1036"/>
      <c r="PZW81" s="1036"/>
      <c r="PZX81" s="1036"/>
      <c r="PZY81" s="1036"/>
      <c r="PZZ81" s="1036"/>
      <c r="QAA81" s="1036"/>
      <c r="QAB81" s="1036"/>
      <c r="QAC81" s="989"/>
      <c r="QAD81" s="1036"/>
      <c r="QAE81" s="1036"/>
      <c r="QAF81" s="1036"/>
      <c r="QAG81" s="1036"/>
      <c r="QAH81" s="1036"/>
      <c r="QAI81" s="1036"/>
      <c r="QAJ81" s="1036"/>
      <c r="QAK81" s="1036"/>
      <c r="QAL81" s="1036"/>
      <c r="QAM81" s="1036"/>
      <c r="QAN81" s="1036"/>
      <c r="QAO81" s="1036"/>
      <c r="QAP81" s="1036"/>
      <c r="QAQ81" s="1036"/>
      <c r="QAR81" s="1036"/>
      <c r="QAS81" s="989"/>
      <c r="QAT81" s="1036"/>
      <c r="QAU81" s="1036"/>
      <c r="QAV81" s="1036"/>
      <c r="QAW81" s="1036"/>
      <c r="QAX81" s="1036"/>
      <c r="QAY81" s="1036"/>
      <c r="QAZ81" s="1036"/>
      <c r="QBA81" s="1036"/>
      <c r="QBB81" s="1036"/>
      <c r="QBC81" s="1036"/>
      <c r="QBD81" s="1036"/>
      <c r="QBE81" s="1036"/>
      <c r="QBF81" s="1036"/>
      <c r="QBG81" s="1036"/>
      <c r="QBH81" s="1036"/>
      <c r="QBI81" s="989"/>
      <c r="QBJ81" s="1036"/>
      <c r="QBK81" s="1036"/>
      <c r="QBL81" s="1036"/>
      <c r="QBM81" s="1036"/>
      <c r="QBN81" s="1036"/>
      <c r="QBO81" s="1036"/>
      <c r="QBP81" s="1036"/>
      <c r="QBQ81" s="1036"/>
      <c r="QBR81" s="1036"/>
      <c r="QBS81" s="1036"/>
      <c r="QBT81" s="1036"/>
      <c r="QBU81" s="1036"/>
      <c r="QBV81" s="1036"/>
      <c r="QBW81" s="1036"/>
      <c r="QBX81" s="1036"/>
      <c r="QBY81" s="989"/>
      <c r="QBZ81" s="1036"/>
      <c r="QCA81" s="1036"/>
      <c r="QCB81" s="1036"/>
      <c r="QCC81" s="1036"/>
      <c r="QCD81" s="1036"/>
      <c r="QCE81" s="1036"/>
      <c r="QCF81" s="1036"/>
      <c r="QCG81" s="1036"/>
      <c r="QCH81" s="1036"/>
      <c r="QCI81" s="1036"/>
      <c r="QCJ81" s="1036"/>
      <c r="QCK81" s="1036"/>
      <c r="QCL81" s="1036"/>
      <c r="QCM81" s="1036"/>
      <c r="QCN81" s="1036"/>
      <c r="QCO81" s="989"/>
      <c r="QCP81" s="1036"/>
      <c r="QCQ81" s="1036"/>
      <c r="QCR81" s="1036"/>
      <c r="QCS81" s="1036"/>
      <c r="QCT81" s="1036"/>
      <c r="QCU81" s="1036"/>
      <c r="QCV81" s="1036"/>
      <c r="QCW81" s="1036"/>
      <c r="QCX81" s="1036"/>
      <c r="QCY81" s="1036"/>
      <c r="QCZ81" s="1036"/>
      <c r="QDA81" s="1036"/>
      <c r="QDB81" s="1036"/>
      <c r="QDC81" s="1036"/>
      <c r="QDD81" s="1036"/>
      <c r="QDE81" s="989"/>
      <c r="QDF81" s="1036"/>
      <c r="QDG81" s="1036"/>
      <c r="QDH81" s="1036"/>
      <c r="QDI81" s="1036"/>
      <c r="QDJ81" s="1036"/>
      <c r="QDK81" s="1036"/>
      <c r="QDL81" s="1036"/>
      <c r="QDM81" s="1036"/>
      <c r="QDN81" s="1036"/>
      <c r="QDO81" s="1036"/>
      <c r="QDP81" s="1036"/>
      <c r="QDQ81" s="1036"/>
      <c r="QDR81" s="1036"/>
      <c r="QDS81" s="1036"/>
      <c r="QDT81" s="1036"/>
      <c r="QDU81" s="989"/>
      <c r="QDV81" s="1036"/>
      <c r="QDW81" s="1036"/>
      <c r="QDX81" s="1036"/>
      <c r="QDY81" s="1036"/>
      <c r="QDZ81" s="1036"/>
      <c r="QEA81" s="1036"/>
      <c r="QEB81" s="1036"/>
      <c r="QEC81" s="1036"/>
      <c r="QED81" s="1036"/>
      <c r="QEE81" s="1036"/>
      <c r="QEF81" s="1036"/>
      <c r="QEG81" s="1036"/>
      <c r="QEH81" s="1036"/>
      <c r="QEI81" s="1036"/>
      <c r="QEJ81" s="1036"/>
      <c r="QEK81" s="989"/>
      <c r="QEL81" s="1036"/>
      <c r="QEM81" s="1036"/>
      <c r="QEN81" s="1036"/>
      <c r="QEO81" s="1036"/>
      <c r="QEP81" s="1036"/>
      <c r="QEQ81" s="1036"/>
      <c r="QER81" s="1036"/>
      <c r="QES81" s="1036"/>
      <c r="QET81" s="1036"/>
      <c r="QEU81" s="1036"/>
      <c r="QEV81" s="1036"/>
      <c r="QEW81" s="1036"/>
      <c r="QEX81" s="1036"/>
      <c r="QEY81" s="1036"/>
      <c r="QEZ81" s="1036"/>
      <c r="QFA81" s="989"/>
      <c r="QFB81" s="1036"/>
      <c r="QFC81" s="1036"/>
      <c r="QFD81" s="1036"/>
      <c r="QFE81" s="1036"/>
      <c r="QFF81" s="1036"/>
      <c r="QFG81" s="1036"/>
      <c r="QFH81" s="1036"/>
      <c r="QFI81" s="1036"/>
      <c r="QFJ81" s="1036"/>
      <c r="QFK81" s="1036"/>
      <c r="QFL81" s="1036"/>
      <c r="QFM81" s="1036"/>
      <c r="QFN81" s="1036"/>
      <c r="QFO81" s="1036"/>
      <c r="QFP81" s="1036"/>
      <c r="QFQ81" s="989"/>
      <c r="QFR81" s="1036"/>
      <c r="QFS81" s="1036"/>
      <c r="QFT81" s="1036"/>
      <c r="QFU81" s="1036"/>
      <c r="QFV81" s="1036"/>
      <c r="QFW81" s="1036"/>
      <c r="QFX81" s="1036"/>
      <c r="QFY81" s="1036"/>
      <c r="QFZ81" s="1036"/>
      <c r="QGA81" s="1036"/>
      <c r="QGB81" s="1036"/>
      <c r="QGC81" s="1036"/>
      <c r="QGD81" s="1036"/>
      <c r="QGE81" s="1036"/>
      <c r="QGF81" s="1036"/>
      <c r="QGG81" s="989"/>
      <c r="QGH81" s="1036"/>
      <c r="QGI81" s="1036"/>
      <c r="QGJ81" s="1036"/>
      <c r="QGK81" s="1036"/>
      <c r="QGL81" s="1036"/>
      <c r="QGM81" s="1036"/>
      <c r="QGN81" s="1036"/>
      <c r="QGO81" s="1036"/>
      <c r="QGP81" s="1036"/>
      <c r="QGQ81" s="1036"/>
      <c r="QGR81" s="1036"/>
      <c r="QGS81" s="1036"/>
      <c r="QGT81" s="1036"/>
      <c r="QGU81" s="1036"/>
      <c r="QGV81" s="1036"/>
      <c r="QGW81" s="989"/>
      <c r="QGX81" s="1036"/>
      <c r="QGY81" s="1036"/>
      <c r="QGZ81" s="1036"/>
      <c r="QHA81" s="1036"/>
      <c r="QHB81" s="1036"/>
      <c r="QHC81" s="1036"/>
      <c r="QHD81" s="1036"/>
      <c r="QHE81" s="1036"/>
      <c r="QHF81" s="1036"/>
      <c r="QHG81" s="1036"/>
      <c r="QHH81" s="1036"/>
      <c r="QHI81" s="1036"/>
      <c r="QHJ81" s="1036"/>
      <c r="QHK81" s="1036"/>
      <c r="QHL81" s="1036"/>
      <c r="QHM81" s="989"/>
      <c r="QHN81" s="1036"/>
      <c r="QHO81" s="1036"/>
      <c r="QHP81" s="1036"/>
      <c r="QHQ81" s="1036"/>
      <c r="QHR81" s="1036"/>
      <c r="QHS81" s="1036"/>
      <c r="QHT81" s="1036"/>
      <c r="QHU81" s="1036"/>
      <c r="QHV81" s="1036"/>
      <c r="QHW81" s="1036"/>
      <c r="QHX81" s="1036"/>
      <c r="QHY81" s="1036"/>
      <c r="QHZ81" s="1036"/>
      <c r="QIA81" s="1036"/>
      <c r="QIB81" s="1036"/>
      <c r="QIC81" s="989"/>
      <c r="QID81" s="1036"/>
      <c r="QIE81" s="1036"/>
      <c r="QIF81" s="1036"/>
      <c r="QIG81" s="1036"/>
      <c r="QIH81" s="1036"/>
      <c r="QII81" s="1036"/>
      <c r="QIJ81" s="1036"/>
      <c r="QIK81" s="1036"/>
      <c r="QIL81" s="1036"/>
      <c r="QIM81" s="1036"/>
      <c r="QIN81" s="1036"/>
      <c r="QIO81" s="1036"/>
      <c r="QIP81" s="1036"/>
      <c r="QIQ81" s="1036"/>
      <c r="QIR81" s="1036"/>
      <c r="QIS81" s="989"/>
      <c r="QIT81" s="1036"/>
      <c r="QIU81" s="1036"/>
      <c r="QIV81" s="1036"/>
      <c r="QIW81" s="1036"/>
      <c r="QIX81" s="1036"/>
      <c r="QIY81" s="1036"/>
      <c r="QIZ81" s="1036"/>
      <c r="QJA81" s="1036"/>
      <c r="QJB81" s="1036"/>
      <c r="QJC81" s="1036"/>
      <c r="QJD81" s="1036"/>
      <c r="QJE81" s="1036"/>
      <c r="QJF81" s="1036"/>
      <c r="QJG81" s="1036"/>
      <c r="QJH81" s="1036"/>
      <c r="QJI81" s="989"/>
      <c r="QJJ81" s="1036"/>
      <c r="QJK81" s="1036"/>
      <c r="QJL81" s="1036"/>
      <c r="QJM81" s="1036"/>
      <c r="QJN81" s="1036"/>
      <c r="QJO81" s="1036"/>
      <c r="QJP81" s="1036"/>
      <c r="QJQ81" s="1036"/>
      <c r="QJR81" s="1036"/>
      <c r="QJS81" s="1036"/>
      <c r="QJT81" s="1036"/>
      <c r="QJU81" s="1036"/>
      <c r="QJV81" s="1036"/>
      <c r="QJW81" s="1036"/>
      <c r="QJX81" s="1036"/>
      <c r="QJY81" s="989"/>
      <c r="QJZ81" s="1036"/>
      <c r="QKA81" s="1036"/>
      <c r="QKB81" s="1036"/>
      <c r="QKC81" s="1036"/>
      <c r="QKD81" s="1036"/>
      <c r="QKE81" s="1036"/>
      <c r="QKF81" s="1036"/>
      <c r="QKG81" s="1036"/>
      <c r="QKH81" s="1036"/>
      <c r="QKI81" s="1036"/>
      <c r="QKJ81" s="1036"/>
      <c r="QKK81" s="1036"/>
      <c r="QKL81" s="1036"/>
      <c r="QKM81" s="1036"/>
      <c r="QKN81" s="1036"/>
      <c r="QKO81" s="989"/>
      <c r="QKP81" s="1036"/>
      <c r="QKQ81" s="1036"/>
      <c r="QKR81" s="1036"/>
      <c r="QKS81" s="1036"/>
      <c r="QKT81" s="1036"/>
      <c r="QKU81" s="1036"/>
      <c r="QKV81" s="1036"/>
      <c r="QKW81" s="1036"/>
      <c r="QKX81" s="1036"/>
      <c r="QKY81" s="1036"/>
      <c r="QKZ81" s="1036"/>
      <c r="QLA81" s="1036"/>
      <c r="QLB81" s="1036"/>
      <c r="QLC81" s="1036"/>
      <c r="QLD81" s="1036"/>
      <c r="QLE81" s="989"/>
      <c r="QLF81" s="1036"/>
      <c r="QLG81" s="1036"/>
      <c r="QLH81" s="1036"/>
      <c r="QLI81" s="1036"/>
      <c r="QLJ81" s="1036"/>
      <c r="QLK81" s="1036"/>
      <c r="QLL81" s="1036"/>
      <c r="QLM81" s="1036"/>
      <c r="QLN81" s="1036"/>
      <c r="QLO81" s="1036"/>
      <c r="QLP81" s="1036"/>
      <c r="QLQ81" s="1036"/>
      <c r="QLR81" s="1036"/>
      <c r="QLS81" s="1036"/>
      <c r="QLT81" s="1036"/>
      <c r="QLU81" s="989"/>
      <c r="QLV81" s="1036"/>
      <c r="QLW81" s="1036"/>
      <c r="QLX81" s="1036"/>
      <c r="QLY81" s="1036"/>
      <c r="QLZ81" s="1036"/>
      <c r="QMA81" s="1036"/>
      <c r="QMB81" s="1036"/>
      <c r="QMC81" s="1036"/>
      <c r="QMD81" s="1036"/>
      <c r="QME81" s="1036"/>
      <c r="QMF81" s="1036"/>
      <c r="QMG81" s="1036"/>
      <c r="QMH81" s="1036"/>
      <c r="QMI81" s="1036"/>
      <c r="QMJ81" s="1036"/>
      <c r="QMK81" s="989"/>
      <c r="QML81" s="1036"/>
      <c r="QMM81" s="1036"/>
      <c r="QMN81" s="1036"/>
      <c r="QMO81" s="1036"/>
      <c r="QMP81" s="1036"/>
      <c r="QMQ81" s="1036"/>
      <c r="QMR81" s="1036"/>
      <c r="QMS81" s="1036"/>
      <c r="QMT81" s="1036"/>
      <c r="QMU81" s="1036"/>
      <c r="QMV81" s="1036"/>
      <c r="QMW81" s="1036"/>
      <c r="QMX81" s="1036"/>
      <c r="QMY81" s="1036"/>
      <c r="QMZ81" s="1036"/>
      <c r="QNA81" s="989"/>
      <c r="QNB81" s="1036"/>
      <c r="QNC81" s="1036"/>
      <c r="QND81" s="1036"/>
      <c r="QNE81" s="1036"/>
      <c r="QNF81" s="1036"/>
      <c r="QNG81" s="1036"/>
      <c r="QNH81" s="1036"/>
      <c r="QNI81" s="1036"/>
      <c r="QNJ81" s="1036"/>
      <c r="QNK81" s="1036"/>
      <c r="QNL81" s="1036"/>
      <c r="QNM81" s="1036"/>
      <c r="QNN81" s="1036"/>
      <c r="QNO81" s="1036"/>
      <c r="QNP81" s="1036"/>
      <c r="QNQ81" s="989"/>
      <c r="QNR81" s="1036"/>
      <c r="QNS81" s="1036"/>
      <c r="QNT81" s="1036"/>
      <c r="QNU81" s="1036"/>
      <c r="QNV81" s="1036"/>
      <c r="QNW81" s="1036"/>
      <c r="QNX81" s="1036"/>
      <c r="QNY81" s="1036"/>
      <c r="QNZ81" s="1036"/>
      <c r="QOA81" s="1036"/>
      <c r="QOB81" s="1036"/>
      <c r="QOC81" s="1036"/>
      <c r="QOD81" s="1036"/>
      <c r="QOE81" s="1036"/>
      <c r="QOF81" s="1036"/>
      <c r="QOG81" s="989"/>
      <c r="QOH81" s="1036"/>
      <c r="QOI81" s="1036"/>
      <c r="QOJ81" s="1036"/>
      <c r="QOK81" s="1036"/>
      <c r="QOL81" s="1036"/>
      <c r="QOM81" s="1036"/>
      <c r="QON81" s="1036"/>
      <c r="QOO81" s="1036"/>
      <c r="QOP81" s="1036"/>
      <c r="QOQ81" s="1036"/>
      <c r="QOR81" s="1036"/>
      <c r="QOS81" s="1036"/>
      <c r="QOT81" s="1036"/>
      <c r="QOU81" s="1036"/>
      <c r="QOV81" s="1036"/>
      <c r="QOW81" s="989"/>
      <c r="QOX81" s="1036"/>
      <c r="QOY81" s="1036"/>
      <c r="QOZ81" s="1036"/>
      <c r="QPA81" s="1036"/>
      <c r="QPB81" s="1036"/>
      <c r="QPC81" s="1036"/>
      <c r="QPD81" s="1036"/>
      <c r="QPE81" s="1036"/>
      <c r="QPF81" s="1036"/>
      <c r="QPG81" s="1036"/>
      <c r="QPH81" s="1036"/>
      <c r="QPI81" s="1036"/>
      <c r="QPJ81" s="1036"/>
      <c r="QPK81" s="1036"/>
      <c r="QPL81" s="1036"/>
      <c r="QPM81" s="989"/>
      <c r="QPN81" s="1036"/>
      <c r="QPO81" s="1036"/>
      <c r="QPP81" s="1036"/>
      <c r="QPQ81" s="1036"/>
      <c r="QPR81" s="1036"/>
      <c r="QPS81" s="1036"/>
      <c r="QPT81" s="1036"/>
      <c r="QPU81" s="1036"/>
      <c r="QPV81" s="1036"/>
      <c r="QPW81" s="1036"/>
      <c r="QPX81" s="1036"/>
      <c r="QPY81" s="1036"/>
      <c r="QPZ81" s="1036"/>
      <c r="QQA81" s="1036"/>
      <c r="QQB81" s="1036"/>
      <c r="QQC81" s="989"/>
      <c r="QQD81" s="1036"/>
      <c r="QQE81" s="1036"/>
      <c r="QQF81" s="1036"/>
      <c r="QQG81" s="1036"/>
      <c r="QQH81" s="1036"/>
      <c r="QQI81" s="1036"/>
      <c r="QQJ81" s="1036"/>
      <c r="QQK81" s="1036"/>
      <c r="QQL81" s="1036"/>
      <c r="QQM81" s="1036"/>
      <c r="QQN81" s="1036"/>
      <c r="QQO81" s="1036"/>
      <c r="QQP81" s="1036"/>
      <c r="QQQ81" s="1036"/>
      <c r="QQR81" s="1036"/>
      <c r="QQS81" s="989"/>
      <c r="QQT81" s="1036"/>
      <c r="QQU81" s="1036"/>
      <c r="QQV81" s="1036"/>
      <c r="QQW81" s="1036"/>
      <c r="QQX81" s="1036"/>
      <c r="QQY81" s="1036"/>
      <c r="QQZ81" s="1036"/>
      <c r="QRA81" s="1036"/>
      <c r="QRB81" s="1036"/>
      <c r="QRC81" s="1036"/>
      <c r="QRD81" s="1036"/>
      <c r="QRE81" s="1036"/>
      <c r="QRF81" s="1036"/>
      <c r="QRG81" s="1036"/>
      <c r="QRH81" s="1036"/>
      <c r="QRI81" s="989"/>
      <c r="QRJ81" s="1036"/>
      <c r="QRK81" s="1036"/>
      <c r="QRL81" s="1036"/>
      <c r="QRM81" s="1036"/>
      <c r="QRN81" s="1036"/>
      <c r="QRO81" s="1036"/>
      <c r="QRP81" s="1036"/>
      <c r="QRQ81" s="1036"/>
      <c r="QRR81" s="1036"/>
      <c r="QRS81" s="1036"/>
      <c r="QRT81" s="1036"/>
      <c r="QRU81" s="1036"/>
      <c r="QRV81" s="1036"/>
      <c r="QRW81" s="1036"/>
      <c r="QRX81" s="1036"/>
      <c r="QRY81" s="989"/>
      <c r="QRZ81" s="1036"/>
      <c r="QSA81" s="1036"/>
      <c r="QSB81" s="1036"/>
      <c r="QSC81" s="1036"/>
      <c r="QSD81" s="1036"/>
      <c r="QSE81" s="1036"/>
      <c r="QSF81" s="1036"/>
      <c r="QSG81" s="1036"/>
      <c r="QSH81" s="1036"/>
      <c r="QSI81" s="1036"/>
      <c r="QSJ81" s="1036"/>
      <c r="QSK81" s="1036"/>
      <c r="QSL81" s="1036"/>
      <c r="QSM81" s="1036"/>
      <c r="QSN81" s="1036"/>
      <c r="QSO81" s="989"/>
      <c r="QSP81" s="1036"/>
      <c r="QSQ81" s="1036"/>
      <c r="QSR81" s="1036"/>
      <c r="QSS81" s="1036"/>
      <c r="QST81" s="1036"/>
      <c r="QSU81" s="1036"/>
      <c r="QSV81" s="1036"/>
      <c r="QSW81" s="1036"/>
      <c r="QSX81" s="1036"/>
      <c r="QSY81" s="1036"/>
      <c r="QSZ81" s="1036"/>
      <c r="QTA81" s="1036"/>
      <c r="QTB81" s="1036"/>
      <c r="QTC81" s="1036"/>
      <c r="QTD81" s="1036"/>
      <c r="QTE81" s="989"/>
      <c r="QTF81" s="1036"/>
      <c r="QTG81" s="1036"/>
      <c r="QTH81" s="1036"/>
      <c r="QTI81" s="1036"/>
      <c r="QTJ81" s="1036"/>
      <c r="QTK81" s="1036"/>
      <c r="QTL81" s="1036"/>
      <c r="QTM81" s="1036"/>
      <c r="QTN81" s="1036"/>
      <c r="QTO81" s="1036"/>
      <c r="QTP81" s="1036"/>
      <c r="QTQ81" s="1036"/>
      <c r="QTR81" s="1036"/>
      <c r="QTS81" s="1036"/>
      <c r="QTT81" s="1036"/>
      <c r="QTU81" s="989"/>
      <c r="QTV81" s="1036"/>
      <c r="QTW81" s="1036"/>
      <c r="QTX81" s="1036"/>
      <c r="QTY81" s="1036"/>
      <c r="QTZ81" s="1036"/>
      <c r="QUA81" s="1036"/>
      <c r="QUB81" s="1036"/>
      <c r="QUC81" s="1036"/>
      <c r="QUD81" s="1036"/>
      <c r="QUE81" s="1036"/>
      <c r="QUF81" s="1036"/>
      <c r="QUG81" s="1036"/>
      <c r="QUH81" s="1036"/>
      <c r="QUI81" s="1036"/>
      <c r="QUJ81" s="1036"/>
      <c r="QUK81" s="989"/>
      <c r="QUL81" s="1036"/>
      <c r="QUM81" s="1036"/>
      <c r="QUN81" s="1036"/>
      <c r="QUO81" s="1036"/>
      <c r="QUP81" s="1036"/>
      <c r="QUQ81" s="1036"/>
      <c r="QUR81" s="1036"/>
      <c r="QUS81" s="1036"/>
      <c r="QUT81" s="1036"/>
      <c r="QUU81" s="1036"/>
      <c r="QUV81" s="1036"/>
      <c r="QUW81" s="1036"/>
      <c r="QUX81" s="1036"/>
      <c r="QUY81" s="1036"/>
      <c r="QUZ81" s="1036"/>
      <c r="QVA81" s="989"/>
      <c r="QVB81" s="1036"/>
      <c r="QVC81" s="1036"/>
      <c r="QVD81" s="1036"/>
      <c r="QVE81" s="1036"/>
      <c r="QVF81" s="1036"/>
      <c r="QVG81" s="1036"/>
      <c r="QVH81" s="1036"/>
      <c r="QVI81" s="1036"/>
      <c r="QVJ81" s="1036"/>
      <c r="QVK81" s="1036"/>
      <c r="QVL81" s="1036"/>
      <c r="QVM81" s="1036"/>
      <c r="QVN81" s="1036"/>
      <c r="QVO81" s="1036"/>
      <c r="QVP81" s="1036"/>
      <c r="QVQ81" s="989"/>
      <c r="QVR81" s="1036"/>
      <c r="QVS81" s="1036"/>
      <c r="QVT81" s="1036"/>
      <c r="QVU81" s="1036"/>
      <c r="QVV81" s="1036"/>
      <c r="QVW81" s="1036"/>
      <c r="QVX81" s="1036"/>
      <c r="QVY81" s="1036"/>
      <c r="QVZ81" s="1036"/>
      <c r="QWA81" s="1036"/>
      <c r="QWB81" s="1036"/>
      <c r="QWC81" s="1036"/>
      <c r="QWD81" s="1036"/>
      <c r="QWE81" s="1036"/>
      <c r="QWF81" s="1036"/>
      <c r="QWG81" s="989"/>
      <c r="QWH81" s="1036"/>
      <c r="QWI81" s="1036"/>
      <c r="QWJ81" s="1036"/>
      <c r="QWK81" s="1036"/>
      <c r="QWL81" s="1036"/>
      <c r="QWM81" s="1036"/>
      <c r="QWN81" s="1036"/>
      <c r="QWO81" s="1036"/>
      <c r="QWP81" s="1036"/>
      <c r="QWQ81" s="1036"/>
      <c r="QWR81" s="1036"/>
      <c r="QWS81" s="1036"/>
      <c r="QWT81" s="1036"/>
      <c r="QWU81" s="1036"/>
      <c r="QWV81" s="1036"/>
      <c r="QWW81" s="989"/>
      <c r="QWX81" s="1036"/>
      <c r="QWY81" s="1036"/>
      <c r="QWZ81" s="1036"/>
      <c r="QXA81" s="1036"/>
      <c r="QXB81" s="1036"/>
      <c r="QXC81" s="1036"/>
      <c r="QXD81" s="1036"/>
      <c r="QXE81" s="1036"/>
      <c r="QXF81" s="1036"/>
      <c r="QXG81" s="1036"/>
      <c r="QXH81" s="1036"/>
      <c r="QXI81" s="1036"/>
      <c r="QXJ81" s="1036"/>
      <c r="QXK81" s="1036"/>
      <c r="QXL81" s="1036"/>
      <c r="QXM81" s="989"/>
      <c r="QXN81" s="1036"/>
      <c r="QXO81" s="1036"/>
      <c r="QXP81" s="1036"/>
      <c r="QXQ81" s="1036"/>
      <c r="QXR81" s="1036"/>
      <c r="QXS81" s="1036"/>
      <c r="QXT81" s="1036"/>
      <c r="QXU81" s="1036"/>
      <c r="QXV81" s="1036"/>
      <c r="QXW81" s="1036"/>
      <c r="QXX81" s="1036"/>
      <c r="QXY81" s="1036"/>
      <c r="QXZ81" s="1036"/>
      <c r="QYA81" s="1036"/>
      <c r="QYB81" s="1036"/>
      <c r="QYC81" s="989"/>
      <c r="QYD81" s="1036"/>
      <c r="QYE81" s="1036"/>
      <c r="QYF81" s="1036"/>
      <c r="QYG81" s="1036"/>
      <c r="QYH81" s="1036"/>
      <c r="QYI81" s="1036"/>
      <c r="QYJ81" s="1036"/>
      <c r="QYK81" s="1036"/>
      <c r="QYL81" s="1036"/>
      <c r="QYM81" s="1036"/>
      <c r="QYN81" s="1036"/>
      <c r="QYO81" s="1036"/>
      <c r="QYP81" s="1036"/>
      <c r="QYQ81" s="1036"/>
      <c r="QYR81" s="1036"/>
      <c r="QYS81" s="989"/>
      <c r="QYT81" s="1036"/>
      <c r="QYU81" s="1036"/>
      <c r="QYV81" s="1036"/>
      <c r="QYW81" s="1036"/>
      <c r="QYX81" s="1036"/>
      <c r="QYY81" s="1036"/>
      <c r="QYZ81" s="1036"/>
      <c r="QZA81" s="1036"/>
      <c r="QZB81" s="1036"/>
      <c r="QZC81" s="1036"/>
      <c r="QZD81" s="1036"/>
      <c r="QZE81" s="1036"/>
      <c r="QZF81" s="1036"/>
      <c r="QZG81" s="1036"/>
      <c r="QZH81" s="1036"/>
      <c r="QZI81" s="989"/>
      <c r="QZJ81" s="1036"/>
      <c r="QZK81" s="1036"/>
      <c r="QZL81" s="1036"/>
      <c r="QZM81" s="1036"/>
      <c r="QZN81" s="1036"/>
      <c r="QZO81" s="1036"/>
      <c r="QZP81" s="1036"/>
      <c r="QZQ81" s="1036"/>
      <c r="QZR81" s="1036"/>
      <c r="QZS81" s="1036"/>
      <c r="QZT81" s="1036"/>
      <c r="QZU81" s="1036"/>
      <c r="QZV81" s="1036"/>
      <c r="QZW81" s="1036"/>
      <c r="QZX81" s="1036"/>
      <c r="QZY81" s="989"/>
      <c r="QZZ81" s="1036"/>
      <c r="RAA81" s="1036"/>
      <c r="RAB81" s="1036"/>
      <c r="RAC81" s="1036"/>
      <c r="RAD81" s="1036"/>
      <c r="RAE81" s="1036"/>
      <c r="RAF81" s="1036"/>
      <c r="RAG81" s="1036"/>
      <c r="RAH81" s="1036"/>
      <c r="RAI81" s="1036"/>
      <c r="RAJ81" s="1036"/>
      <c r="RAK81" s="1036"/>
      <c r="RAL81" s="1036"/>
      <c r="RAM81" s="1036"/>
      <c r="RAN81" s="1036"/>
      <c r="RAO81" s="989"/>
      <c r="RAP81" s="1036"/>
      <c r="RAQ81" s="1036"/>
      <c r="RAR81" s="1036"/>
      <c r="RAS81" s="1036"/>
      <c r="RAT81" s="1036"/>
      <c r="RAU81" s="1036"/>
      <c r="RAV81" s="1036"/>
      <c r="RAW81" s="1036"/>
      <c r="RAX81" s="1036"/>
      <c r="RAY81" s="1036"/>
      <c r="RAZ81" s="1036"/>
      <c r="RBA81" s="1036"/>
      <c r="RBB81" s="1036"/>
      <c r="RBC81" s="1036"/>
      <c r="RBD81" s="1036"/>
      <c r="RBE81" s="989"/>
      <c r="RBF81" s="1036"/>
      <c r="RBG81" s="1036"/>
      <c r="RBH81" s="1036"/>
      <c r="RBI81" s="1036"/>
      <c r="RBJ81" s="1036"/>
      <c r="RBK81" s="1036"/>
      <c r="RBL81" s="1036"/>
      <c r="RBM81" s="1036"/>
      <c r="RBN81" s="1036"/>
      <c r="RBO81" s="1036"/>
      <c r="RBP81" s="1036"/>
      <c r="RBQ81" s="1036"/>
      <c r="RBR81" s="1036"/>
      <c r="RBS81" s="1036"/>
      <c r="RBT81" s="1036"/>
      <c r="RBU81" s="989"/>
      <c r="RBV81" s="1036"/>
      <c r="RBW81" s="1036"/>
      <c r="RBX81" s="1036"/>
      <c r="RBY81" s="1036"/>
      <c r="RBZ81" s="1036"/>
      <c r="RCA81" s="1036"/>
      <c r="RCB81" s="1036"/>
      <c r="RCC81" s="1036"/>
      <c r="RCD81" s="1036"/>
      <c r="RCE81" s="1036"/>
      <c r="RCF81" s="1036"/>
      <c r="RCG81" s="1036"/>
      <c r="RCH81" s="1036"/>
      <c r="RCI81" s="1036"/>
      <c r="RCJ81" s="1036"/>
      <c r="RCK81" s="989"/>
      <c r="RCL81" s="1036"/>
      <c r="RCM81" s="1036"/>
      <c r="RCN81" s="1036"/>
      <c r="RCO81" s="1036"/>
      <c r="RCP81" s="1036"/>
      <c r="RCQ81" s="1036"/>
      <c r="RCR81" s="1036"/>
      <c r="RCS81" s="1036"/>
      <c r="RCT81" s="1036"/>
      <c r="RCU81" s="1036"/>
      <c r="RCV81" s="1036"/>
      <c r="RCW81" s="1036"/>
      <c r="RCX81" s="1036"/>
      <c r="RCY81" s="1036"/>
      <c r="RCZ81" s="1036"/>
      <c r="RDA81" s="989"/>
      <c r="RDB81" s="1036"/>
      <c r="RDC81" s="1036"/>
      <c r="RDD81" s="1036"/>
      <c r="RDE81" s="1036"/>
      <c r="RDF81" s="1036"/>
      <c r="RDG81" s="1036"/>
      <c r="RDH81" s="1036"/>
      <c r="RDI81" s="1036"/>
      <c r="RDJ81" s="1036"/>
      <c r="RDK81" s="1036"/>
      <c r="RDL81" s="1036"/>
      <c r="RDM81" s="1036"/>
      <c r="RDN81" s="1036"/>
      <c r="RDO81" s="1036"/>
      <c r="RDP81" s="1036"/>
      <c r="RDQ81" s="989"/>
      <c r="RDR81" s="1036"/>
      <c r="RDS81" s="1036"/>
      <c r="RDT81" s="1036"/>
      <c r="RDU81" s="1036"/>
      <c r="RDV81" s="1036"/>
      <c r="RDW81" s="1036"/>
      <c r="RDX81" s="1036"/>
      <c r="RDY81" s="1036"/>
      <c r="RDZ81" s="1036"/>
      <c r="REA81" s="1036"/>
      <c r="REB81" s="1036"/>
      <c r="REC81" s="1036"/>
      <c r="RED81" s="1036"/>
      <c r="REE81" s="1036"/>
      <c r="REF81" s="1036"/>
      <c r="REG81" s="989"/>
      <c r="REH81" s="1036"/>
      <c r="REI81" s="1036"/>
      <c r="REJ81" s="1036"/>
      <c r="REK81" s="1036"/>
      <c r="REL81" s="1036"/>
      <c r="REM81" s="1036"/>
      <c r="REN81" s="1036"/>
      <c r="REO81" s="1036"/>
      <c r="REP81" s="1036"/>
      <c r="REQ81" s="1036"/>
      <c r="RER81" s="1036"/>
      <c r="RES81" s="1036"/>
      <c r="RET81" s="1036"/>
      <c r="REU81" s="1036"/>
      <c r="REV81" s="1036"/>
      <c r="REW81" s="989"/>
      <c r="REX81" s="1036"/>
      <c r="REY81" s="1036"/>
      <c r="REZ81" s="1036"/>
      <c r="RFA81" s="1036"/>
      <c r="RFB81" s="1036"/>
      <c r="RFC81" s="1036"/>
      <c r="RFD81" s="1036"/>
      <c r="RFE81" s="1036"/>
      <c r="RFF81" s="1036"/>
      <c r="RFG81" s="1036"/>
      <c r="RFH81" s="1036"/>
      <c r="RFI81" s="1036"/>
      <c r="RFJ81" s="1036"/>
      <c r="RFK81" s="1036"/>
      <c r="RFL81" s="1036"/>
      <c r="RFM81" s="989"/>
      <c r="RFN81" s="1036"/>
      <c r="RFO81" s="1036"/>
      <c r="RFP81" s="1036"/>
      <c r="RFQ81" s="1036"/>
      <c r="RFR81" s="1036"/>
      <c r="RFS81" s="1036"/>
      <c r="RFT81" s="1036"/>
      <c r="RFU81" s="1036"/>
      <c r="RFV81" s="1036"/>
      <c r="RFW81" s="1036"/>
      <c r="RFX81" s="1036"/>
      <c r="RFY81" s="1036"/>
      <c r="RFZ81" s="1036"/>
      <c r="RGA81" s="1036"/>
      <c r="RGB81" s="1036"/>
      <c r="RGC81" s="989"/>
      <c r="RGD81" s="1036"/>
      <c r="RGE81" s="1036"/>
      <c r="RGF81" s="1036"/>
      <c r="RGG81" s="1036"/>
      <c r="RGH81" s="1036"/>
      <c r="RGI81" s="1036"/>
      <c r="RGJ81" s="1036"/>
      <c r="RGK81" s="1036"/>
      <c r="RGL81" s="1036"/>
      <c r="RGM81" s="1036"/>
      <c r="RGN81" s="1036"/>
      <c r="RGO81" s="1036"/>
      <c r="RGP81" s="1036"/>
      <c r="RGQ81" s="1036"/>
      <c r="RGR81" s="1036"/>
      <c r="RGS81" s="989"/>
      <c r="RGT81" s="1036"/>
      <c r="RGU81" s="1036"/>
      <c r="RGV81" s="1036"/>
      <c r="RGW81" s="1036"/>
      <c r="RGX81" s="1036"/>
      <c r="RGY81" s="1036"/>
      <c r="RGZ81" s="1036"/>
      <c r="RHA81" s="1036"/>
      <c r="RHB81" s="1036"/>
      <c r="RHC81" s="1036"/>
      <c r="RHD81" s="1036"/>
      <c r="RHE81" s="1036"/>
      <c r="RHF81" s="1036"/>
      <c r="RHG81" s="1036"/>
      <c r="RHH81" s="1036"/>
      <c r="RHI81" s="989"/>
      <c r="RHJ81" s="1036"/>
      <c r="RHK81" s="1036"/>
      <c r="RHL81" s="1036"/>
      <c r="RHM81" s="1036"/>
      <c r="RHN81" s="1036"/>
      <c r="RHO81" s="1036"/>
      <c r="RHP81" s="1036"/>
      <c r="RHQ81" s="1036"/>
      <c r="RHR81" s="1036"/>
      <c r="RHS81" s="1036"/>
      <c r="RHT81" s="1036"/>
      <c r="RHU81" s="1036"/>
      <c r="RHV81" s="1036"/>
      <c r="RHW81" s="1036"/>
      <c r="RHX81" s="1036"/>
      <c r="RHY81" s="989"/>
      <c r="RHZ81" s="1036"/>
      <c r="RIA81" s="1036"/>
      <c r="RIB81" s="1036"/>
      <c r="RIC81" s="1036"/>
      <c r="RID81" s="1036"/>
      <c r="RIE81" s="1036"/>
      <c r="RIF81" s="1036"/>
      <c r="RIG81" s="1036"/>
      <c r="RIH81" s="1036"/>
      <c r="RII81" s="1036"/>
      <c r="RIJ81" s="1036"/>
      <c r="RIK81" s="1036"/>
      <c r="RIL81" s="1036"/>
      <c r="RIM81" s="1036"/>
      <c r="RIN81" s="1036"/>
      <c r="RIO81" s="989"/>
      <c r="RIP81" s="1036"/>
      <c r="RIQ81" s="1036"/>
      <c r="RIR81" s="1036"/>
      <c r="RIS81" s="1036"/>
      <c r="RIT81" s="1036"/>
      <c r="RIU81" s="1036"/>
      <c r="RIV81" s="1036"/>
      <c r="RIW81" s="1036"/>
      <c r="RIX81" s="1036"/>
      <c r="RIY81" s="1036"/>
      <c r="RIZ81" s="1036"/>
      <c r="RJA81" s="1036"/>
      <c r="RJB81" s="1036"/>
      <c r="RJC81" s="1036"/>
      <c r="RJD81" s="1036"/>
      <c r="RJE81" s="989"/>
      <c r="RJF81" s="1036"/>
      <c r="RJG81" s="1036"/>
      <c r="RJH81" s="1036"/>
      <c r="RJI81" s="1036"/>
      <c r="RJJ81" s="1036"/>
      <c r="RJK81" s="1036"/>
      <c r="RJL81" s="1036"/>
      <c r="RJM81" s="1036"/>
      <c r="RJN81" s="1036"/>
      <c r="RJO81" s="1036"/>
      <c r="RJP81" s="1036"/>
      <c r="RJQ81" s="1036"/>
      <c r="RJR81" s="1036"/>
      <c r="RJS81" s="1036"/>
      <c r="RJT81" s="1036"/>
      <c r="RJU81" s="989"/>
      <c r="RJV81" s="1036"/>
      <c r="RJW81" s="1036"/>
      <c r="RJX81" s="1036"/>
      <c r="RJY81" s="1036"/>
      <c r="RJZ81" s="1036"/>
      <c r="RKA81" s="1036"/>
      <c r="RKB81" s="1036"/>
      <c r="RKC81" s="1036"/>
      <c r="RKD81" s="1036"/>
      <c r="RKE81" s="1036"/>
      <c r="RKF81" s="1036"/>
      <c r="RKG81" s="1036"/>
      <c r="RKH81" s="1036"/>
      <c r="RKI81" s="1036"/>
      <c r="RKJ81" s="1036"/>
      <c r="RKK81" s="989"/>
      <c r="RKL81" s="1036"/>
      <c r="RKM81" s="1036"/>
      <c r="RKN81" s="1036"/>
      <c r="RKO81" s="1036"/>
      <c r="RKP81" s="1036"/>
      <c r="RKQ81" s="1036"/>
      <c r="RKR81" s="1036"/>
      <c r="RKS81" s="1036"/>
      <c r="RKT81" s="1036"/>
      <c r="RKU81" s="1036"/>
      <c r="RKV81" s="1036"/>
      <c r="RKW81" s="1036"/>
      <c r="RKX81" s="1036"/>
      <c r="RKY81" s="1036"/>
      <c r="RKZ81" s="1036"/>
      <c r="RLA81" s="989"/>
      <c r="RLB81" s="1036"/>
      <c r="RLC81" s="1036"/>
      <c r="RLD81" s="1036"/>
      <c r="RLE81" s="1036"/>
      <c r="RLF81" s="1036"/>
      <c r="RLG81" s="1036"/>
      <c r="RLH81" s="1036"/>
      <c r="RLI81" s="1036"/>
      <c r="RLJ81" s="1036"/>
      <c r="RLK81" s="1036"/>
      <c r="RLL81" s="1036"/>
      <c r="RLM81" s="1036"/>
      <c r="RLN81" s="1036"/>
      <c r="RLO81" s="1036"/>
      <c r="RLP81" s="1036"/>
      <c r="RLQ81" s="989"/>
      <c r="RLR81" s="1036"/>
      <c r="RLS81" s="1036"/>
      <c r="RLT81" s="1036"/>
      <c r="RLU81" s="1036"/>
      <c r="RLV81" s="1036"/>
      <c r="RLW81" s="1036"/>
      <c r="RLX81" s="1036"/>
      <c r="RLY81" s="1036"/>
      <c r="RLZ81" s="1036"/>
      <c r="RMA81" s="1036"/>
      <c r="RMB81" s="1036"/>
      <c r="RMC81" s="1036"/>
      <c r="RMD81" s="1036"/>
      <c r="RME81" s="1036"/>
      <c r="RMF81" s="1036"/>
      <c r="RMG81" s="989"/>
      <c r="RMH81" s="1036"/>
      <c r="RMI81" s="1036"/>
      <c r="RMJ81" s="1036"/>
      <c r="RMK81" s="1036"/>
      <c r="RML81" s="1036"/>
      <c r="RMM81" s="1036"/>
      <c r="RMN81" s="1036"/>
      <c r="RMO81" s="1036"/>
      <c r="RMP81" s="1036"/>
      <c r="RMQ81" s="1036"/>
      <c r="RMR81" s="1036"/>
      <c r="RMS81" s="1036"/>
      <c r="RMT81" s="1036"/>
      <c r="RMU81" s="1036"/>
      <c r="RMV81" s="1036"/>
      <c r="RMW81" s="989"/>
      <c r="RMX81" s="1036"/>
      <c r="RMY81" s="1036"/>
      <c r="RMZ81" s="1036"/>
      <c r="RNA81" s="1036"/>
      <c r="RNB81" s="1036"/>
      <c r="RNC81" s="1036"/>
      <c r="RND81" s="1036"/>
      <c r="RNE81" s="1036"/>
      <c r="RNF81" s="1036"/>
      <c r="RNG81" s="1036"/>
      <c r="RNH81" s="1036"/>
      <c r="RNI81" s="1036"/>
      <c r="RNJ81" s="1036"/>
      <c r="RNK81" s="1036"/>
      <c r="RNL81" s="1036"/>
      <c r="RNM81" s="989"/>
      <c r="RNN81" s="1036"/>
      <c r="RNO81" s="1036"/>
      <c r="RNP81" s="1036"/>
      <c r="RNQ81" s="1036"/>
      <c r="RNR81" s="1036"/>
      <c r="RNS81" s="1036"/>
      <c r="RNT81" s="1036"/>
      <c r="RNU81" s="1036"/>
      <c r="RNV81" s="1036"/>
      <c r="RNW81" s="1036"/>
      <c r="RNX81" s="1036"/>
      <c r="RNY81" s="1036"/>
      <c r="RNZ81" s="1036"/>
      <c r="ROA81" s="1036"/>
      <c r="ROB81" s="1036"/>
      <c r="ROC81" s="989"/>
      <c r="ROD81" s="1036"/>
      <c r="ROE81" s="1036"/>
      <c r="ROF81" s="1036"/>
      <c r="ROG81" s="1036"/>
      <c r="ROH81" s="1036"/>
      <c r="ROI81" s="1036"/>
      <c r="ROJ81" s="1036"/>
      <c r="ROK81" s="1036"/>
      <c r="ROL81" s="1036"/>
      <c r="ROM81" s="1036"/>
      <c r="RON81" s="1036"/>
      <c r="ROO81" s="1036"/>
      <c r="ROP81" s="1036"/>
      <c r="ROQ81" s="1036"/>
      <c r="ROR81" s="1036"/>
      <c r="ROS81" s="989"/>
      <c r="ROT81" s="1036"/>
      <c r="ROU81" s="1036"/>
      <c r="ROV81" s="1036"/>
      <c r="ROW81" s="1036"/>
      <c r="ROX81" s="1036"/>
      <c r="ROY81" s="1036"/>
      <c r="ROZ81" s="1036"/>
      <c r="RPA81" s="1036"/>
      <c r="RPB81" s="1036"/>
      <c r="RPC81" s="1036"/>
      <c r="RPD81" s="1036"/>
      <c r="RPE81" s="1036"/>
      <c r="RPF81" s="1036"/>
      <c r="RPG81" s="1036"/>
      <c r="RPH81" s="1036"/>
      <c r="RPI81" s="989"/>
      <c r="RPJ81" s="1036"/>
      <c r="RPK81" s="1036"/>
      <c r="RPL81" s="1036"/>
      <c r="RPM81" s="1036"/>
      <c r="RPN81" s="1036"/>
      <c r="RPO81" s="1036"/>
      <c r="RPP81" s="1036"/>
      <c r="RPQ81" s="1036"/>
      <c r="RPR81" s="1036"/>
      <c r="RPS81" s="1036"/>
      <c r="RPT81" s="1036"/>
      <c r="RPU81" s="1036"/>
      <c r="RPV81" s="1036"/>
      <c r="RPW81" s="1036"/>
      <c r="RPX81" s="1036"/>
      <c r="RPY81" s="989"/>
      <c r="RPZ81" s="1036"/>
      <c r="RQA81" s="1036"/>
      <c r="RQB81" s="1036"/>
      <c r="RQC81" s="1036"/>
      <c r="RQD81" s="1036"/>
      <c r="RQE81" s="1036"/>
      <c r="RQF81" s="1036"/>
      <c r="RQG81" s="1036"/>
      <c r="RQH81" s="1036"/>
      <c r="RQI81" s="1036"/>
      <c r="RQJ81" s="1036"/>
      <c r="RQK81" s="1036"/>
      <c r="RQL81" s="1036"/>
      <c r="RQM81" s="1036"/>
      <c r="RQN81" s="1036"/>
      <c r="RQO81" s="989"/>
      <c r="RQP81" s="1036"/>
      <c r="RQQ81" s="1036"/>
      <c r="RQR81" s="1036"/>
      <c r="RQS81" s="1036"/>
      <c r="RQT81" s="1036"/>
      <c r="RQU81" s="1036"/>
      <c r="RQV81" s="1036"/>
      <c r="RQW81" s="1036"/>
      <c r="RQX81" s="1036"/>
      <c r="RQY81" s="1036"/>
      <c r="RQZ81" s="1036"/>
      <c r="RRA81" s="1036"/>
      <c r="RRB81" s="1036"/>
      <c r="RRC81" s="1036"/>
      <c r="RRD81" s="1036"/>
      <c r="RRE81" s="989"/>
      <c r="RRF81" s="1036"/>
      <c r="RRG81" s="1036"/>
      <c r="RRH81" s="1036"/>
      <c r="RRI81" s="1036"/>
      <c r="RRJ81" s="1036"/>
      <c r="RRK81" s="1036"/>
      <c r="RRL81" s="1036"/>
      <c r="RRM81" s="1036"/>
      <c r="RRN81" s="1036"/>
      <c r="RRO81" s="1036"/>
      <c r="RRP81" s="1036"/>
      <c r="RRQ81" s="1036"/>
      <c r="RRR81" s="1036"/>
      <c r="RRS81" s="1036"/>
      <c r="RRT81" s="1036"/>
      <c r="RRU81" s="989"/>
      <c r="RRV81" s="1036"/>
      <c r="RRW81" s="1036"/>
      <c r="RRX81" s="1036"/>
      <c r="RRY81" s="1036"/>
      <c r="RRZ81" s="1036"/>
      <c r="RSA81" s="1036"/>
      <c r="RSB81" s="1036"/>
      <c r="RSC81" s="1036"/>
      <c r="RSD81" s="1036"/>
      <c r="RSE81" s="1036"/>
      <c r="RSF81" s="1036"/>
      <c r="RSG81" s="1036"/>
      <c r="RSH81" s="1036"/>
      <c r="RSI81" s="1036"/>
      <c r="RSJ81" s="1036"/>
      <c r="RSK81" s="989"/>
      <c r="RSL81" s="1036"/>
      <c r="RSM81" s="1036"/>
      <c r="RSN81" s="1036"/>
      <c r="RSO81" s="1036"/>
      <c r="RSP81" s="1036"/>
      <c r="RSQ81" s="1036"/>
      <c r="RSR81" s="1036"/>
      <c r="RSS81" s="1036"/>
      <c r="RST81" s="1036"/>
      <c r="RSU81" s="1036"/>
      <c r="RSV81" s="1036"/>
      <c r="RSW81" s="1036"/>
      <c r="RSX81" s="1036"/>
      <c r="RSY81" s="1036"/>
      <c r="RSZ81" s="1036"/>
      <c r="RTA81" s="989"/>
      <c r="RTB81" s="1036"/>
      <c r="RTC81" s="1036"/>
      <c r="RTD81" s="1036"/>
      <c r="RTE81" s="1036"/>
      <c r="RTF81" s="1036"/>
      <c r="RTG81" s="1036"/>
      <c r="RTH81" s="1036"/>
      <c r="RTI81" s="1036"/>
      <c r="RTJ81" s="1036"/>
      <c r="RTK81" s="1036"/>
      <c r="RTL81" s="1036"/>
      <c r="RTM81" s="1036"/>
      <c r="RTN81" s="1036"/>
      <c r="RTO81" s="1036"/>
      <c r="RTP81" s="1036"/>
      <c r="RTQ81" s="989"/>
      <c r="RTR81" s="1036"/>
      <c r="RTS81" s="1036"/>
      <c r="RTT81" s="1036"/>
      <c r="RTU81" s="1036"/>
      <c r="RTV81" s="1036"/>
      <c r="RTW81" s="1036"/>
      <c r="RTX81" s="1036"/>
      <c r="RTY81" s="1036"/>
      <c r="RTZ81" s="1036"/>
      <c r="RUA81" s="1036"/>
      <c r="RUB81" s="1036"/>
      <c r="RUC81" s="1036"/>
      <c r="RUD81" s="1036"/>
      <c r="RUE81" s="1036"/>
      <c r="RUF81" s="1036"/>
      <c r="RUG81" s="989"/>
      <c r="RUH81" s="1036"/>
      <c r="RUI81" s="1036"/>
      <c r="RUJ81" s="1036"/>
      <c r="RUK81" s="1036"/>
      <c r="RUL81" s="1036"/>
      <c r="RUM81" s="1036"/>
      <c r="RUN81" s="1036"/>
      <c r="RUO81" s="1036"/>
      <c r="RUP81" s="1036"/>
      <c r="RUQ81" s="1036"/>
      <c r="RUR81" s="1036"/>
      <c r="RUS81" s="1036"/>
      <c r="RUT81" s="1036"/>
      <c r="RUU81" s="1036"/>
      <c r="RUV81" s="1036"/>
      <c r="RUW81" s="989"/>
      <c r="RUX81" s="1036"/>
      <c r="RUY81" s="1036"/>
      <c r="RUZ81" s="1036"/>
      <c r="RVA81" s="1036"/>
      <c r="RVB81" s="1036"/>
      <c r="RVC81" s="1036"/>
      <c r="RVD81" s="1036"/>
      <c r="RVE81" s="1036"/>
      <c r="RVF81" s="1036"/>
      <c r="RVG81" s="1036"/>
      <c r="RVH81" s="1036"/>
      <c r="RVI81" s="1036"/>
      <c r="RVJ81" s="1036"/>
      <c r="RVK81" s="1036"/>
      <c r="RVL81" s="1036"/>
      <c r="RVM81" s="989"/>
      <c r="RVN81" s="1036"/>
      <c r="RVO81" s="1036"/>
      <c r="RVP81" s="1036"/>
      <c r="RVQ81" s="1036"/>
      <c r="RVR81" s="1036"/>
      <c r="RVS81" s="1036"/>
      <c r="RVT81" s="1036"/>
      <c r="RVU81" s="1036"/>
      <c r="RVV81" s="1036"/>
      <c r="RVW81" s="1036"/>
      <c r="RVX81" s="1036"/>
      <c r="RVY81" s="1036"/>
      <c r="RVZ81" s="1036"/>
      <c r="RWA81" s="1036"/>
      <c r="RWB81" s="1036"/>
      <c r="RWC81" s="989"/>
      <c r="RWD81" s="1036"/>
      <c r="RWE81" s="1036"/>
      <c r="RWF81" s="1036"/>
      <c r="RWG81" s="1036"/>
      <c r="RWH81" s="1036"/>
      <c r="RWI81" s="1036"/>
      <c r="RWJ81" s="1036"/>
      <c r="RWK81" s="1036"/>
      <c r="RWL81" s="1036"/>
      <c r="RWM81" s="1036"/>
      <c r="RWN81" s="1036"/>
      <c r="RWO81" s="1036"/>
      <c r="RWP81" s="1036"/>
      <c r="RWQ81" s="1036"/>
      <c r="RWR81" s="1036"/>
      <c r="RWS81" s="989"/>
      <c r="RWT81" s="1036"/>
      <c r="RWU81" s="1036"/>
      <c r="RWV81" s="1036"/>
      <c r="RWW81" s="1036"/>
      <c r="RWX81" s="1036"/>
      <c r="RWY81" s="1036"/>
      <c r="RWZ81" s="1036"/>
      <c r="RXA81" s="1036"/>
      <c r="RXB81" s="1036"/>
      <c r="RXC81" s="1036"/>
      <c r="RXD81" s="1036"/>
      <c r="RXE81" s="1036"/>
      <c r="RXF81" s="1036"/>
      <c r="RXG81" s="1036"/>
      <c r="RXH81" s="1036"/>
      <c r="RXI81" s="989"/>
      <c r="RXJ81" s="1036"/>
      <c r="RXK81" s="1036"/>
      <c r="RXL81" s="1036"/>
      <c r="RXM81" s="1036"/>
      <c r="RXN81" s="1036"/>
      <c r="RXO81" s="1036"/>
      <c r="RXP81" s="1036"/>
      <c r="RXQ81" s="1036"/>
      <c r="RXR81" s="1036"/>
      <c r="RXS81" s="1036"/>
      <c r="RXT81" s="1036"/>
      <c r="RXU81" s="1036"/>
      <c r="RXV81" s="1036"/>
      <c r="RXW81" s="1036"/>
      <c r="RXX81" s="1036"/>
      <c r="RXY81" s="989"/>
      <c r="RXZ81" s="1036"/>
      <c r="RYA81" s="1036"/>
      <c r="RYB81" s="1036"/>
      <c r="RYC81" s="1036"/>
      <c r="RYD81" s="1036"/>
      <c r="RYE81" s="1036"/>
      <c r="RYF81" s="1036"/>
      <c r="RYG81" s="1036"/>
      <c r="RYH81" s="1036"/>
      <c r="RYI81" s="1036"/>
      <c r="RYJ81" s="1036"/>
      <c r="RYK81" s="1036"/>
      <c r="RYL81" s="1036"/>
      <c r="RYM81" s="1036"/>
      <c r="RYN81" s="1036"/>
      <c r="RYO81" s="989"/>
      <c r="RYP81" s="1036"/>
      <c r="RYQ81" s="1036"/>
      <c r="RYR81" s="1036"/>
      <c r="RYS81" s="1036"/>
      <c r="RYT81" s="1036"/>
      <c r="RYU81" s="1036"/>
      <c r="RYV81" s="1036"/>
      <c r="RYW81" s="1036"/>
      <c r="RYX81" s="1036"/>
      <c r="RYY81" s="1036"/>
      <c r="RYZ81" s="1036"/>
      <c r="RZA81" s="1036"/>
      <c r="RZB81" s="1036"/>
      <c r="RZC81" s="1036"/>
      <c r="RZD81" s="1036"/>
      <c r="RZE81" s="989"/>
      <c r="RZF81" s="1036"/>
      <c r="RZG81" s="1036"/>
      <c r="RZH81" s="1036"/>
      <c r="RZI81" s="1036"/>
      <c r="RZJ81" s="1036"/>
      <c r="RZK81" s="1036"/>
      <c r="RZL81" s="1036"/>
      <c r="RZM81" s="1036"/>
      <c r="RZN81" s="1036"/>
      <c r="RZO81" s="1036"/>
      <c r="RZP81" s="1036"/>
      <c r="RZQ81" s="1036"/>
      <c r="RZR81" s="1036"/>
      <c r="RZS81" s="1036"/>
      <c r="RZT81" s="1036"/>
      <c r="RZU81" s="989"/>
      <c r="RZV81" s="1036"/>
      <c r="RZW81" s="1036"/>
      <c r="RZX81" s="1036"/>
      <c r="RZY81" s="1036"/>
      <c r="RZZ81" s="1036"/>
      <c r="SAA81" s="1036"/>
      <c r="SAB81" s="1036"/>
      <c r="SAC81" s="1036"/>
      <c r="SAD81" s="1036"/>
      <c r="SAE81" s="1036"/>
      <c r="SAF81" s="1036"/>
      <c r="SAG81" s="1036"/>
      <c r="SAH81" s="1036"/>
      <c r="SAI81" s="1036"/>
      <c r="SAJ81" s="1036"/>
      <c r="SAK81" s="989"/>
      <c r="SAL81" s="1036"/>
      <c r="SAM81" s="1036"/>
      <c r="SAN81" s="1036"/>
      <c r="SAO81" s="1036"/>
      <c r="SAP81" s="1036"/>
      <c r="SAQ81" s="1036"/>
      <c r="SAR81" s="1036"/>
      <c r="SAS81" s="1036"/>
      <c r="SAT81" s="1036"/>
      <c r="SAU81" s="1036"/>
      <c r="SAV81" s="1036"/>
      <c r="SAW81" s="1036"/>
      <c r="SAX81" s="1036"/>
      <c r="SAY81" s="1036"/>
      <c r="SAZ81" s="1036"/>
      <c r="SBA81" s="989"/>
      <c r="SBB81" s="1036"/>
      <c r="SBC81" s="1036"/>
      <c r="SBD81" s="1036"/>
      <c r="SBE81" s="1036"/>
      <c r="SBF81" s="1036"/>
      <c r="SBG81" s="1036"/>
      <c r="SBH81" s="1036"/>
      <c r="SBI81" s="1036"/>
      <c r="SBJ81" s="1036"/>
      <c r="SBK81" s="1036"/>
      <c r="SBL81" s="1036"/>
      <c r="SBM81" s="1036"/>
      <c r="SBN81" s="1036"/>
      <c r="SBO81" s="1036"/>
      <c r="SBP81" s="1036"/>
      <c r="SBQ81" s="989"/>
      <c r="SBR81" s="1036"/>
      <c r="SBS81" s="1036"/>
      <c r="SBT81" s="1036"/>
      <c r="SBU81" s="1036"/>
      <c r="SBV81" s="1036"/>
      <c r="SBW81" s="1036"/>
      <c r="SBX81" s="1036"/>
      <c r="SBY81" s="1036"/>
      <c r="SBZ81" s="1036"/>
      <c r="SCA81" s="1036"/>
      <c r="SCB81" s="1036"/>
      <c r="SCC81" s="1036"/>
      <c r="SCD81" s="1036"/>
      <c r="SCE81" s="1036"/>
      <c r="SCF81" s="1036"/>
      <c r="SCG81" s="989"/>
      <c r="SCH81" s="1036"/>
      <c r="SCI81" s="1036"/>
      <c r="SCJ81" s="1036"/>
      <c r="SCK81" s="1036"/>
      <c r="SCL81" s="1036"/>
      <c r="SCM81" s="1036"/>
      <c r="SCN81" s="1036"/>
      <c r="SCO81" s="1036"/>
      <c r="SCP81" s="1036"/>
      <c r="SCQ81" s="1036"/>
      <c r="SCR81" s="1036"/>
      <c r="SCS81" s="1036"/>
      <c r="SCT81" s="1036"/>
      <c r="SCU81" s="1036"/>
      <c r="SCV81" s="1036"/>
      <c r="SCW81" s="989"/>
      <c r="SCX81" s="1036"/>
      <c r="SCY81" s="1036"/>
      <c r="SCZ81" s="1036"/>
      <c r="SDA81" s="1036"/>
      <c r="SDB81" s="1036"/>
      <c r="SDC81" s="1036"/>
      <c r="SDD81" s="1036"/>
      <c r="SDE81" s="1036"/>
      <c r="SDF81" s="1036"/>
      <c r="SDG81" s="1036"/>
      <c r="SDH81" s="1036"/>
      <c r="SDI81" s="1036"/>
      <c r="SDJ81" s="1036"/>
      <c r="SDK81" s="1036"/>
      <c r="SDL81" s="1036"/>
      <c r="SDM81" s="989"/>
      <c r="SDN81" s="1036"/>
      <c r="SDO81" s="1036"/>
      <c r="SDP81" s="1036"/>
      <c r="SDQ81" s="1036"/>
      <c r="SDR81" s="1036"/>
      <c r="SDS81" s="1036"/>
      <c r="SDT81" s="1036"/>
      <c r="SDU81" s="1036"/>
      <c r="SDV81" s="1036"/>
      <c r="SDW81" s="1036"/>
      <c r="SDX81" s="1036"/>
      <c r="SDY81" s="1036"/>
      <c r="SDZ81" s="1036"/>
      <c r="SEA81" s="1036"/>
      <c r="SEB81" s="1036"/>
      <c r="SEC81" s="989"/>
      <c r="SED81" s="1036"/>
      <c r="SEE81" s="1036"/>
      <c r="SEF81" s="1036"/>
      <c r="SEG81" s="1036"/>
      <c r="SEH81" s="1036"/>
      <c r="SEI81" s="1036"/>
      <c r="SEJ81" s="1036"/>
      <c r="SEK81" s="1036"/>
      <c r="SEL81" s="1036"/>
      <c r="SEM81" s="1036"/>
      <c r="SEN81" s="1036"/>
      <c r="SEO81" s="1036"/>
      <c r="SEP81" s="1036"/>
      <c r="SEQ81" s="1036"/>
      <c r="SER81" s="1036"/>
      <c r="SES81" s="989"/>
      <c r="SET81" s="1036"/>
      <c r="SEU81" s="1036"/>
      <c r="SEV81" s="1036"/>
      <c r="SEW81" s="1036"/>
      <c r="SEX81" s="1036"/>
      <c r="SEY81" s="1036"/>
      <c r="SEZ81" s="1036"/>
      <c r="SFA81" s="1036"/>
      <c r="SFB81" s="1036"/>
      <c r="SFC81" s="1036"/>
      <c r="SFD81" s="1036"/>
      <c r="SFE81" s="1036"/>
      <c r="SFF81" s="1036"/>
      <c r="SFG81" s="1036"/>
      <c r="SFH81" s="1036"/>
      <c r="SFI81" s="989"/>
      <c r="SFJ81" s="1036"/>
      <c r="SFK81" s="1036"/>
      <c r="SFL81" s="1036"/>
      <c r="SFM81" s="1036"/>
      <c r="SFN81" s="1036"/>
      <c r="SFO81" s="1036"/>
      <c r="SFP81" s="1036"/>
      <c r="SFQ81" s="1036"/>
      <c r="SFR81" s="1036"/>
      <c r="SFS81" s="1036"/>
      <c r="SFT81" s="1036"/>
      <c r="SFU81" s="1036"/>
      <c r="SFV81" s="1036"/>
      <c r="SFW81" s="1036"/>
      <c r="SFX81" s="1036"/>
      <c r="SFY81" s="989"/>
      <c r="SFZ81" s="1036"/>
      <c r="SGA81" s="1036"/>
      <c r="SGB81" s="1036"/>
      <c r="SGC81" s="1036"/>
      <c r="SGD81" s="1036"/>
      <c r="SGE81" s="1036"/>
      <c r="SGF81" s="1036"/>
      <c r="SGG81" s="1036"/>
      <c r="SGH81" s="1036"/>
      <c r="SGI81" s="1036"/>
      <c r="SGJ81" s="1036"/>
      <c r="SGK81" s="1036"/>
      <c r="SGL81" s="1036"/>
      <c r="SGM81" s="1036"/>
      <c r="SGN81" s="1036"/>
      <c r="SGO81" s="989"/>
      <c r="SGP81" s="1036"/>
      <c r="SGQ81" s="1036"/>
      <c r="SGR81" s="1036"/>
      <c r="SGS81" s="1036"/>
      <c r="SGT81" s="1036"/>
      <c r="SGU81" s="1036"/>
      <c r="SGV81" s="1036"/>
      <c r="SGW81" s="1036"/>
      <c r="SGX81" s="1036"/>
      <c r="SGY81" s="1036"/>
      <c r="SGZ81" s="1036"/>
      <c r="SHA81" s="1036"/>
      <c r="SHB81" s="1036"/>
      <c r="SHC81" s="1036"/>
      <c r="SHD81" s="1036"/>
      <c r="SHE81" s="989"/>
      <c r="SHF81" s="1036"/>
      <c r="SHG81" s="1036"/>
      <c r="SHH81" s="1036"/>
      <c r="SHI81" s="1036"/>
      <c r="SHJ81" s="1036"/>
      <c r="SHK81" s="1036"/>
      <c r="SHL81" s="1036"/>
      <c r="SHM81" s="1036"/>
      <c r="SHN81" s="1036"/>
      <c r="SHO81" s="1036"/>
      <c r="SHP81" s="1036"/>
      <c r="SHQ81" s="1036"/>
      <c r="SHR81" s="1036"/>
      <c r="SHS81" s="1036"/>
      <c r="SHT81" s="1036"/>
      <c r="SHU81" s="989"/>
      <c r="SHV81" s="1036"/>
      <c r="SHW81" s="1036"/>
      <c r="SHX81" s="1036"/>
      <c r="SHY81" s="1036"/>
      <c r="SHZ81" s="1036"/>
      <c r="SIA81" s="1036"/>
      <c r="SIB81" s="1036"/>
      <c r="SIC81" s="1036"/>
      <c r="SID81" s="1036"/>
      <c r="SIE81" s="1036"/>
      <c r="SIF81" s="1036"/>
      <c r="SIG81" s="1036"/>
      <c r="SIH81" s="1036"/>
      <c r="SII81" s="1036"/>
      <c r="SIJ81" s="1036"/>
      <c r="SIK81" s="989"/>
      <c r="SIL81" s="1036"/>
      <c r="SIM81" s="1036"/>
      <c r="SIN81" s="1036"/>
      <c r="SIO81" s="1036"/>
      <c r="SIP81" s="1036"/>
      <c r="SIQ81" s="1036"/>
      <c r="SIR81" s="1036"/>
      <c r="SIS81" s="1036"/>
      <c r="SIT81" s="1036"/>
      <c r="SIU81" s="1036"/>
      <c r="SIV81" s="1036"/>
      <c r="SIW81" s="1036"/>
      <c r="SIX81" s="1036"/>
      <c r="SIY81" s="1036"/>
      <c r="SIZ81" s="1036"/>
      <c r="SJA81" s="989"/>
      <c r="SJB81" s="1036"/>
      <c r="SJC81" s="1036"/>
      <c r="SJD81" s="1036"/>
      <c r="SJE81" s="1036"/>
      <c r="SJF81" s="1036"/>
      <c r="SJG81" s="1036"/>
      <c r="SJH81" s="1036"/>
      <c r="SJI81" s="1036"/>
      <c r="SJJ81" s="1036"/>
      <c r="SJK81" s="1036"/>
      <c r="SJL81" s="1036"/>
      <c r="SJM81" s="1036"/>
      <c r="SJN81" s="1036"/>
      <c r="SJO81" s="1036"/>
      <c r="SJP81" s="1036"/>
      <c r="SJQ81" s="989"/>
      <c r="SJR81" s="1036"/>
      <c r="SJS81" s="1036"/>
      <c r="SJT81" s="1036"/>
      <c r="SJU81" s="1036"/>
      <c r="SJV81" s="1036"/>
      <c r="SJW81" s="1036"/>
      <c r="SJX81" s="1036"/>
      <c r="SJY81" s="1036"/>
      <c r="SJZ81" s="1036"/>
      <c r="SKA81" s="1036"/>
      <c r="SKB81" s="1036"/>
      <c r="SKC81" s="1036"/>
      <c r="SKD81" s="1036"/>
      <c r="SKE81" s="1036"/>
      <c r="SKF81" s="1036"/>
      <c r="SKG81" s="989"/>
      <c r="SKH81" s="1036"/>
      <c r="SKI81" s="1036"/>
      <c r="SKJ81" s="1036"/>
      <c r="SKK81" s="1036"/>
      <c r="SKL81" s="1036"/>
      <c r="SKM81" s="1036"/>
      <c r="SKN81" s="1036"/>
      <c r="SKO81" s="1036"/>
      <c r="SKP81" s="1036"/>
      <c r="SKQ81" s="1036"/>
      <c r="SKR81" s="1036"/>
      <c r="SKS81" s="1036"/>
      <c r="SKT81" s="1036"/>
      <c r="SKU81" s="1036"/>
      <c r="SKV81" s="1036"/>
      <c r="SKW81" s="989"/>
      <c r="SKX81" s="1036"/>
      <c r="SKY81" s="1036"/>
      <c r="SKZ81" s="1036"/>
      <c r="SLA81" s="1036"/>
      <c r="SLB81" s="1036"/>
      <c r="SLC81" s="1036"/>
      <c r="SLD81" s="1036"/>
      <c r="SLE81" s="1036"/>
      <c r="SLF81" s="1036"/>
      <c r="SLG81" s="1036"/>
      <c r="SLH81" s="1036"/>
      <c r="SLI81" s="1036"/>
      <c r="SLJ81" s="1036"/>
      <c r="SLK81" s="1036"/>
      <c r="SLL81" s="1036"/>
      <c r="SLM81" s="989"/>
      <c r="SLN81" s="1036"/>
      <c r="SLO81" s="1036"/>
      <c r="SLP81" s="1036"/>
      <c r="SLQ81" s="1036"/>
      <c r="SLR81" s="1036"/>
      <c r="SLS81" s="1036"/>
      <c r="SLT81" s="1036"/>
      <c r="SLU81" s="1036"/>
      <c r="SLV81" s="1036"/>
      <c r="SLW81" s="1036"/>
      <c r="SLX81" s="1036"/>
      <c r="SLY81" s="1036"/>
      <c r="SLZ81" s="1036"/>
      <c r="SMA81" s="1036"/>
      <c r="SMB81" s="1036"/>
      <c r="SMC81" s="989"/>
      <c r="SMD81" s="1036"/>
      <c r="SME81" s="1036"/>
      <c r="SMF81" s="1036"/>
      <c r="SMG81" s="1036"/>
      <c r="SMH81" s="1036"/>
      <c r="SMI81" s="1036"/>
      <c r="SMJ81" s="1036"/>
      <c r="SMK81" s="1036"/>
      <c r="SML81" s="1036"/>
      <c r="SMM81" s="1036"/>
      <c r="SMN81" s="1036"/>
      <c r="SMO81" s="1036"/>
      <c r="SMP81" s="1036"/>
      <c r="SMQ81" s="1036"/>
      <c r="SMR81" s="1036"/>
      <c r="SMS81" s="989"/>
      <c r="SMT81" s="1036"/>
      <c r="SMU81" s="1036"/>
      <c r="SMV81" s="1036"/>
      <c r="SMW81" s="1036"/>
      <c r="SMX81" s="1036"/>
      <c r="SMY81" s="1036"/>
      <c r="SMZ81" s="1036"/>
      <c r="SNA81" s="1036"/>
      <c r="SNB81" s="1036"/>
      <c r="SNC81" s="1036"/>
      <c r="SND81" s="1036"/>
      <c r="SNE81" s="1036"/>
      <c r="SNF81" s="1036"/>
      <c r="SNG81" s="1036"/>
      <c r="SNH81" s="1036"/>
      <c r="SNI81" s="989"/>
      <c r="SNJ81" s="1036"/>
      <c r="SNK81" s="1036"/>
      <c r="SNL81" s="1036"/>
      <c r="SNM81" s="1036"/>
      <c r="SNN81" s="1036"/>
      <c r="SNO81" s="1036"/>
      <c r="SNP81" s="1036"/>
      <c r="SNQ81" s="1036"/>
      <c r="SNR81" s="1036"/>
      <c r="SNS81" s="1036"/>
      <c r="SNT81" s="1036"/>
      <c r="SNU81" s="1036"/>
      <c r="SNV81" s="1036"/>
      <c r="SNW81" s="1036"/>
      <c r="SNX81" s="1036"/>
      <c r="SNY81" s="989"/>
      <c r="SNZ81" s="1036"/>
      <c r="SOA81" s="1036"/>
      <c r="SOB81" s="1036"/>
      <c r="SOC81" s="1036"/>
      <c r="SOD81" s="1036"/>
      <c r="SOE81" s="1036"/>
      <c r="SOF81" s="1036"/>
      <c r="SOG81" s="1036"/>
      <c r="SOH81" s="1036"/>
      <c r="SOI81" s="1036"/>
      <c r="SOJ81" s="1036"/>
      <c r="SOK81" s="1036"/>
      <c r="SOL81" s="1036"/>
      <c r="SOM81" s="1036"/>
      <c r="SON81" s="1036"/>
      <c r="SOO81" s="989"/>
      <c r="SOP81" s="1036"/>
      <c r="SOQ81" s="1036"/>
      <c r="SOR81" s="1036"/>
      <c r="SOS81" s="1036"/>
      <c r="SOT81" s="1036"/>
      <c r="SOU81" s="1036"/>
      <c r="SOV81" s="1036"/>
      <c r="SOW81" s="1036"/>
      <c r="SOX81" s="1036"/>
      <c r="SOY81" s="1036"/>
      <c r="SOZ81" s="1036"/>
      <c r="SPA81" s="1036"/>
      <c r="SPB81" s="1036"/>
      <c r="SPC81" s="1036"/>
      <c r="SPD81" s="1036"/>
      <c r="SPE81" s="989"/>
      <c r="SPF81" s="1036"/>
      <c r="SPG81" s="1036"/>
      <c r="SPH81" s="1036"/>
      <c r="SPI81" s="1036"/>
      <c r="SPJ81" s="1036"/>
      <c r="SPK81" s="1036"/>
      <c r="SPL81" s="1036"/>
      <c r="SPM81" s="1036"/>
      <c r="SPN81" s="1036"/>
      <c r="SPO81" s="1036"/>
      <c r="SPP81" s="1036"/>
      <c r="SPQ81" s="1036"/>
      <c r="SPR81" s="1036"/>
      <c r="SPS81" s="1036"/>
      <c r="SPT81" s="1036"/>
      <c r="SPU81" s="989"/>
      <c r="SPV81" s="1036"/>
      <c r="SPW81" s="1036"/>
      <c r="SPX81" s="1036"/>
      <c r="SPY81" s="1036"/>
      <c r="SPZ81" s="1036"/>
      <c r="SQA81" s="1036"/>
      <c r="SQB81" s="1036"/>
      <c r="SQC81" s="1036"/>
      <c r="SQD81" s="1036"/>
      <c r="SQE81" s="1036"/>
      <c r="SQF81" s="1036"/>
      <c r="SQG81" s="1036"/>
      <c r="SQH81" s="1036"/>
      <c r="SQI81" s="1036"/>
      <c r="SQJ81" s="1036"/>
      <c r="SQK81" s="989"/>
      <c r="SQL81" s="1036"/>
      <c r="SQM81" s="1036"/>
      <c r="SQN81" s="1036"/>
      <c r="SQO81" s="1036"/>
      <c r="SQP81" s="1036"/>
      <c r="SQQ81" s="1036"/>
      <c r="SQR81" s="1036"/>
      <c r="SQS81" s="1036"/>
      <c r="SQT81" s="1036"/>
      <c r="SQU81" s="1036"/>
      <c r="SQV81" s="1036"/>
      <c r="SQW81" s="1036"/>
      <c r="SQX81" s="1036"/>
      <c r="SQY81" s="1036"/>
      <c r="SQZ81" s="1036"/>
      <c r="SRA81" s="989"/>
      <c r="SRB81" s="1036"/>
      <c r="SRC81" s="1036"/>
      <c r="SRD81" s="1036"/>
      <c r="SRE81" s="1036"/>
      <c r="SRF81" s="1036"/>
      <c r="SRG81" s="1036"/>
      <c r="SRH81" s="1036"/>
      <c r="SRI81" s="1036"/>
      <c r="SRJ81" s="1036"/>
      <c r="SRK81" s="1036"/>
      <c r="SRL81" s="1036"/>
      <c r="SRM81" s="1036"/>
      <c r="SRN81" s="1036"/>
      <c r="SRO81" s="1036"/>
      <c r="SRP81" s="1036"/>
      <c r="SRQ81" s="989"/>
      <c r="SRR81" s="1036"/>
      <c r="SRS81" s="1036"/>
      <c r="SRT81" s="1036"/>
      <c r="SRU81" s="1036"/>
      <c r="SRV81" s="1036"/>
      <c r="SRW81" s="1036"/>
      <c r="SRX81" s="1036"/>
      <c r="SRY81" s="1036"/>
      <c r="SRZ81" s="1036"/>
      <c r="SSA81" s="1036"/>
      <c r="SSB81" s="1036"/>
      <c r="SSC81" s="1036"/>
      <c r="SSD81" s="1036"/>
      <c r="SSE81" s="1036"/>
      <c r="SSF81" s="1036"/>
      <c r="SSG81" s="989"/>
      <c r="SSH81" s="1036"/>
      <c r="SSI81" s="1036"/>
      <c r="SSJ81" s="1036"/>
      <c r="SSK81" s="1036"/>
      <c r="SSL81" s="1036"/>
      <c r="SSM81" s="1036"/>
      <c r="SSN81" s="1036"/>
      <c r="SSO81" s="1036"/>
      <c r="SSP81" s="1036"/>
      <c r="SSQ81" s="1036"/>
      <c r="SSR81" s="1036"/>
      <c r="SSS81" s="1036"/>
      <c r="SST81" s="1036"/>
      <c r="SSU81" s="1036"/>
      <c r="SSV81" s="1036"/>
      <c r="SSW81" s="989"/>
      <c r="SSX81" s="1036"/>
      <c r="SSY81" s="1036"/>
      <c r="SSZ81" s="1036"/>
      <c r="STA81" s="1036"/>
      <c r="STB81" s="1036"/>
      <c r="STC81" s="1036"/>
      <c r="STD81" s="1036"/>
      <c r="STE81" s="1036"/>
      <c r="STF81" s="1036"/>
      <c r="STG81" s="1036"/>
      <c r="STH81" s="1036"/>
      <c r="STI81" s="1036"/>
      <c r="STJ81" s="1036"/>
      <c r="STK81" s="1036"/>
      <c r="STL81" s="1036"/>
      <c r="STM81" s="989"/>
      <c r="STN81" s="1036"/>
      <c r="STO81" s="1036"/>
      <c r="STP81" s="1036"/>
      <c r="STQ81" s="1036"/>
      <c r="STR81" s="1036"/>
      <c r="STS81" s="1036"/>
      <c r="STT81" s="1036"/>
      <c r="STU81" s="1036"/>
      <c r="STV81" s="1036"/>
      <c r="STW81" s="1036"/>
      <c r="STX81" s="1036"/>
      <c r="STY81" s="1036"/>
      <c r="STZ81" s="1036"/>
      <c r="SUA81" s="1036"/>
      <c r="SUB81" s="1036"/>
      <c r="SUC81" s="989"/>
      <c r="SUD81" s="1036"/>
      <c r="SUE81" s="1036"/>
      <c r="SUF81" s="1036"/>
      <c r="SUG81" s="1036"/>
      <c r="SUH81" s="1036"/>
      <c r="SUI81" s="1036"/>
      <c r="SUJ81" s="1036"/>
      <c r="SUK81" s="1036"/>
      <c r="SUL81" s="1036"/>
      <c r="SUM81" s="1036"/>
      <c r="SUN81" s="1036"/>
      <c r="SUO81" s="1036"/>
      <c r="SUP81" s="1036"/>
      <c r="SUQ81" s="1036"/>
      <c r="SUR81" s="1036"/>
      <c r="SUS81" s="989"/>
      <c r="SUT81" s="1036"/>
      <c r="SUU81" s="1036"/>
      <c r="SUV81" s="1036"/>
      <c r="SUW81" s="1036"/>
      <c r="SUX81" s="1036"/>
      <c r="SUY81" s="1036"/>
      <c r="SUZ81" s="1036"/>
      <c r="SVA81" s="1036"/>
      <c r="SVB81" s="1036"/>
      <c r="SVC81" s="1036"/>
      <c r="SVD81" s="1036"/>
      <c r="SVE81" s="1036"/>
      <c r="SVF81" s="1036"/>
      <c r="SVG81" s="1036"/>
      <c r="SVH81" s="1036"/>
      <c r="SVI81" s="989"/>
      <c r="SVJ81" s="1036"/>
      <c r="SVK81" s="1036"/>
      <c r="SVL81" s="1036"/>
      <c r="SVM81" s="1036"/>
      <c r="SVN81" s="1036"/>
      <c r="SVO81" s="1036"/>
      <c r="SVP81" s="1036"/>
      <c r="SVQ81" s="1036"/>
      <c r="SVR81" s="1036"/>
      <c r="SVS81" s="1036"/>
      <c r="SVT81" s="1036"/>
      <c r="SVU81" s="1036"/>
      <c r="SVV81" s="1036"/>
      <c r="SVW81" s="1036"/>
      <c r="SVX81" s="1036"/>
      <c r="SVY81" s="989"/>
      <c r="SVZ81" s="1036"/>
      <c r="SWA81" s="1036"/>
      <c r="SWB81" s="1036"/>
      <c r="SWC81" s="1036"/>
      <c r="SWD81" s="1036"/>
      <c r="SWE81" s="1036"/>
      <c r="SWF81" s="1036"/>
      <c r="SWG81" s="1036"/>
      <c r="SWH81" s="1036"/>
      <c r="SWI81" s="1036"/>
      <c r="SWJ81" s="1036"/>
      <c r="SWK81" s="1036"/>
      <c r="SWL81" s="1036"/>
      <c r="SWM81" s="1036"/>
      <c r="SWN81" s="1036"/>
      <c r="SWO81" s="989"/>
      <c r="SWP81" s="1036"/>
      <c r="SWQ81" s="1036"/>
      <c r="SWR81" s="1036"/>
      <c r="SWS81" s="1036"/>
      <c r="SWT81" s="1036"/>
      <c r="SWU81" s="1036"/>
      <c r="SWV81" s="1036"/>
      <c r="SWW81" s="1036"/>
      <c r="SWX81" s="1036"/>
      <c r="SWY81" s="1036"/>
      <c r="SWZ81" s="1036"/>
      <c r="SXA81" s="1036"/>
      <c r="SXB81" s="1036"/>
      <c r="SXC81" s="1036"/>
      <c r="SXD81" s="1036"/>
      <c r="SXE81" s="989"/>
      <c r="SXF81" s="1036"/>
      <c r="SXG81" s="1036"/>
      <c r="SXH81" s="1036"/>
      <c r="SXI81" s="1036"/>
      <c r="SXJ81" s="1036"/>
      <c r="SXK81" s="1036"/>
      <c r="SXL81" s="1036"/>
      <c r="SXM81" s="1036"/>
      <c r="SXN81" s="1036"/>
      <c r="SXO81" s="1036"/>
      <c r="SXP81" s="1036"/>
      <c r="SXQ81" s="1036"/>
      <c r="SXR81" s="1036"/>
      <c r="SXS81" s="1036"/>
      <c r="SXT81" s="1036"/>
      <c r="SXU81" s="989"/>
      <c r="SXV81" s="1036"/>
      <c r="SXW81" s="1036"/>
      <c r="SXX81" s="1036"/>
      <c r="SXY81" s="1036"/>
      <c r="SXZ81" s="1036"/>
      <c r="SYA81" s="1036"/>
      <c r="SYB81" s="1036"/>
      <c r="SYC81" s="1036"/>
      <c r="SYD81" s="1036"/>
      <c r="SYE81" s="1036"/>
      <c r="SYF81" s="1036"/>
      <c r="SYG81" s="1036"/>
      <c r="SYH81" s="1036"/>
      <c r="SYI81" s="1036"/>
      <c r="SYJ81" s="1036"/>
      <c r="SYK81" s="989"/>
      <c r="SYL81" s="1036"/>
      <c r="SYM81" s="1036"/>
      <c r="SYN81" s="1036"/>
      <c r="SYO81" s="1036"/>
      <c r="SYP81" s="1036"/>
      <c r="SYQ81" s="1036"/>
      <c r="SYR81" s="1036"/>
      <c r="SYS81" s="1036"/>
      <c r="SYT81" s="1036"/>
      <c r="SYU81" s="1036"/>
      <c r="SYV81" s="1036"/>
      <c r="SYW81" s="1036"/>
      <c r="SYX81" s="1036"/>
      <c r="SYY81" s="1036"/>
      <c r="SYZ81" s="1036"/>
      <c r="SZA81" s="989"/>
      <c r="SZB81" s="1036"/>
      <c r="SZC81" s="1036"/>
      <c r="SZD81" s="1036"/>
      <c r="SZE81" s="1036"/>
      <c r="SZF81" s="1036"/>
      <c r="SZG81" s="1036"/>
      <c r="SZH81" s="1036"/>
      <c r="SZI81" s="1036"/>
      <c r="SZJ81" s="1036"/>
      <c r="SZK81" s="1036"/>
      <c r="SZL81" s="1036"/>
      <c r="SZM81" s="1036"/>
      <c r="SZN81" s="1036"/>
      <c r="SZO81" s="1036"/>
      <c r="SZP81" s="1036"/>
      <c r="SZQ81" s="989"/>
      <c r="SZR81" s="1036"/>
      <c r="SZS81" s="1036"/>
      <c r="SZT81" s="1036"/>
      <c r="SZU81" s="1036"/>
      <c r="SZV81" s="1036"/>
      <c r="SZW81" s="1036"/>
      <c r="SZX81" s="1036"/>
      <c r="SZY81" s="1036"/>
      <c r="SZZ81" s="1036"/>
      <c r="TAA81" s="1036"/>
      <c r="TAB81" s="1036"/>
      <c r="TAC81" s="1036"/>
      <c r="TAD81" s="1036"/>
      <c r="TAE81" s="1036"/>
      <c r="TAF81" s="1036"/>
      <c r="TAG81" s="989"/>
      <c r="TAH81" s="1036"/>
      <c r="TAI81" s="1036"/>
      <c r="TAJ81" s="1036"/>
      <c r="TAK81" s="1036"/>
      <c r="TAL81" s="1036"/>
      <c r="TAM81" s="1036"/>
      <c r="TAN81" s="1036"/>
      <c r="TAO81" s="1036"/>
      <c r="TAP81" s="1036"/>
      <c r="TAQ81" s="1036"/>
      <c r="TAR81" s="1036"/>
      <c r="TAS81" s="1036"/>
      <c r="TAT81" s="1036"/>
      <c r="TAU81" s="1036"/>
      <c r="TAV81" s="1036"/>
      <c r="TAW81" s="989"/>
      <c r="TAX81" s="1036"/>
      <c r="TAY81" s="1036"/>
      <c r="TAZ81" s="1036"/>
      <c r="TBA81" s="1036"/>
      <c r="TBB81" s="1036"/>
      <c r="TBC81" s="1036"/>
      <c r="TBD81" s="1036"/>
      <c r="TBE81" s="1036"/>
      <c r="TBF81" s="1036"/>
      <c r="TBG81" s="1036"/>
      <c r="TBH81" s="1036"/>
      <c r="TBI81" s="1036"/>
      <c r="TBJ81" s="1036"/>
      <c r="TBK81" s="1036"/>
      <c r="TBL81" s="1036"/>
      <c r="TBM81" s="989"/>
      <c r="TBN81" s="1036"/>
      <c r="TBO81" s="1036"/>
      <c r="TBP81" s="1036"/>
      <c r="TBQ81" s="1036"/>
      <c r="TBR81" s="1036"/>
      <c r="TBS81" s="1036"/>
      <c r="TBT81" s="1036"/>
      <c r="TBU81" s="1036"/>
      <c r="TBV81" s="1036"/>
      <c r="TBW81" s="1036"/>
      <c r="TBX81" s="1036"/>
      <c r="TBY81" s="1036"/>
      <c r="TBZ81" s="1036"/>
      <c r="TCA81" s="1036"/>
      <c r="TCB81" s="1036"/>
      <c r="TCC81" s="989"/>
      <c r="TCD81" s="1036"/>
      <c r="TCE81" s="1036"/>
      <c r="TCF81" s="1036"/>
      <c r="TCG81" s="1036"/>
      <c r="TCH81" s="1036"/>
      <c r="TCI81" s="1036"/>
      <c r="TCJ81" s="1036"/>
      <c r="TCK81" s="1036"/>
      <c r="TCL81" s="1036"/>
      <c r="TCM81" s="1036"/>
      <c r="TCN81" s="1036"/>
      <c r="TCO81" s="1036"/>
      <c r="TCP81" s="1036"/>
      <c r="TCQ81" s="1036"/>
      <c r="TCR81" s="1036"/>
      <c r="TCS81" s="989"/>
      <c r="TCT81" s="1036"/>
      <c r="TCU81" s="1036"/>
      <c r="TCV81" s="1036"/>
      <c r="TCW81" s="1036"/>
      <c r="TCX81" s="1036"/>
      <c r="TCY81" s="1036"/>
      <c r="TCZ81" s="1036"/>
      <c r="TDA81" s="1036"/>
      <c r="TDB81" s="1036"/>
      <c r="TDC81" s="1036"/>
      <c r="TDD81" s="1036"/>
      <c r="TDE81" s="1036"/>
      <c r="TDF81" s="1036"/>
      <c r="TDG81" s="1036"/>
      <c r="TDH81" s="1036"/>
      <c r="TDI81" s="989"/>
      <c r="TDJ81" s="1036"/>
      <c r="TDK81" s="1036"/>
      <c r="TDL81" s="1036"/>
      <c r="TDM81" s="1036"/>
      <c r="TDN81" s="1036"/>
      <c r="TDO81" s="1036"/>
      <c r="TDP81" s="1036"/>
      <c r="TDQ81" s="1036"/>
      <c r="TDR81" s="1036"/>
      <c r="TDS81" s="1036"/>
      <c r="TDT81" s="1036"/>
      <c r="TDU81" s="1036"/>
      <c r="TDV81" s="1036"/>
      <c r="TDW81" s="1036"/>
      <c r="TDX81" s="1036"/>
      <c r="TDY81" s="989"/>
      <c r="TDZ81" s="1036"/>
      <c r="TEA81" s="1036"/>
      <c r="TEB81" s="1036"/>
      <c r="TEC81" s="1036"/>
      <c r="TED81" s="1036"/>
      <c r="TEE81" s="1036"/>
      <c r="TEF81" s="1036"/>
      <c r="TEG81" s="1036"/>
      <c r="TEH81" s="1036"/>
      <c r="TEI81" s="1036"/>
      <c r="TEJ81" s="1036"/>
      <c r="TEK81" s="1036"/>
      <c r="TEL81" s="1036"/>
      <c r="TEM81" s="1036"/>
      <c r="TEN81" s="1036"/>
      <c r="TEO81" s="989"/>
      <c r="TEP81" s="1036"/>
      <c r="TEQ81" s="1036"/>
      <c r="TER81" s="1036"/>
      <c r="TES81" s="1036"/>
      <c r="TET81" s="1036"/>
      <c r="TEU81" s="1036"/>
      <c r="TEV81" s="1036"/>
      <c r="TEW81" s="1036"/>
      <c r="TEX81" s="1036"/>
      <c r="TEY81" s="1036"/>
      <c r="TEZ81" s="1036"/>
      <c r="TFA81" s="1036"/>
      <c r="TFB81" s="1036"/>
      <c r="TFC81" s="1036"/>
      <c r="TFD81" s="1036"/>
      <c r="TFE81" s="989"/>
      <c r="TFF81" s="1036"/>
      <c r="TFG81" s="1036"/>
      <c r="TFH81" s="1036"/>
      <c r="TFI81" s="1036"/>
      <c r="TFJ81" s="1036"/>
      <c r="TFK81" s="1036"/>
      <c r="TFL81" s="1036"/>
      <c r="TFM81" s="1036"/>
      <c r="TFN81" s="1036"/>
      <c r="TFO81" s="1036"/>
      <c r="TFP81" s="1036"/>
      <c r="TFQ81" s="1036"/>
      <c r="TFR81" s="1036"/>
      <c r="TFS81" s="1036"/>
      <c r="TFT81" s="1036"/>
      <c r="TFU81" s="989"/>
      <c r="TFV81" s="1036"/>
      <c r="TFW81" s="1036"/>
      <c r="TFX81" s="1036"/>
      <c r="TFY81" s="1036"/>
      <c r="TFZ81" s="1036"/>
      <c r="TGA81" s="1036"/>
      <c r="TGB81" s="1036"/>
      <c r="TGC81" s="1036"/>
      <c r="TGD81" s="1036"/>
      <c r="TGE81" s="1036"/>
      <c r="TGF81" s="1036"/>
      <c r="TGG81" s="1036"/>
      <c r="TGH81" s="1036"/>
      <c r="TGI81" s="1036"/>
      <c r="TGJ81" s="1036"/>
      <c r="TGK81" s="989"/>
      <c r="TGL81" s="1036"/>
      <c r="TGM81" s="1036"/>
      <c r="TGN81" s="1036"/>
      <c r="TGO81" s="1036"/>
      <c r="TGP81" s="1036"/>
      <c r="TGQ81" s="1036"/>
      <c r="TGR81" s="1036"/>
      <c r="TGS81" s="1036"/>
      <c r="TGT81" s="1036"/>
      <c r="TGU81" s="1036"/>
      <c r="TGV81" s="1036"/>
      <c r="TGW81" s="1036"/>
      <c r="TGX81" s="1036"/>
      <c r="TGY81" s="1036"/>
      <c r="TGZ81" s="1036"/>
      <c r="THA81" s="989"/>
      <c r="THB81" s="1036"/>
      <c r="THC81" s="1036"/>
      <c r="THD81" s="1036"/>
      <c r="THE81" s="1036"/>
      <c r="THF81" s="1036"/>
      <c r="THG81" s="1036"/>
      <c r="THH81" s="1036"/>
      <c r="THI81" s="1036"/>
      <c r="THJ81" s="1036"/>
      <c r="THK81" s="1036"/>
      <c r="THL81" s="1036"/>
      <c r="THM81" s="1036"/>
      <c r="THN81" s="1036"/>
      <c r="THO81" s="1036"/>
      <c r="THP81" s="1036"/>
      <c r="THQ81" s="989"/>
      <c r="THR81" s="1036"/>
      <c r="THS81" s="1036"/>
      <c r="THT81" s="1036"/>
      <c r="THU81" s="1036"/>
      <c r="THV81" s="1036"/>
      <c r="THW81" s="1036"/>
      <c r="THX81" s="1036"/>
      <c r="THY81" s="1036"/>
      <c r="THZ81" s="1036"/>
      <c r="TIA81" s="1036"/>
      <c r="TIB81" s="1036"/>
      <c r="TIC81" s="1036"/>
      <c r="TID81" s="1036"/>
      <c r="TIE81" s="1036"/>
      <c r="TIF81" s="1036"/>
      <c r="TIG81" s="989"/>
      <c r="TIH81" s="1036"/>
      <c r="TII81" s="1036"/>
      <c r="TIJ81" s="1036"/>
      <c r="TIK81" s="1036"/>
      <c r="TIL81" s="1036"/>
      <c r="TIM81" s="1036"/>
      <c r="TIN81" s="1036"/>
      <c r="TIO81" s="1036"/>
      <c r="TIP81" s="1036"/>
      <c r="TIQ81" s="1036"/>
      <c r="TIR81" s="1036"/>
      <c r="TIS81" s="1036"/>
      <c r="TIT81" s="1036"/>
      <c r="TIU81" s="1036"/>
      <c r="TIV81" s="1036"/>
      <c r="TIW81" s="989"/>
      <c r="TIX81" s="1036"/>
      <c r="TIY81" s="1036"/>
      <c r="TIZ81" s="1036"/>
      <c r="TJA81" s="1036"/>
      <c r="TJB81" s="1036"/>
      <c r="TJC81" s="1036"/>
      <c r="TJD81" s="1036"/>
      <c r="TJE81" s="1036"/>
      <c r="TJF81" s="1036"/>
      <c r="TJG81" s="1036"/>
      <c r="TJH81" s="1036"/>
      <c r="TJI81" s="1036"/>
      <c r="TJJ81" s="1036"/>
      <c r="TJK81" s="1036"/>
      <c r="TJL81" s="1036"/>
      <c r="TJM81" s="989"/>
      <c r="TJN81" s="1036"/>
      <c r="TJO81" s="1036"/>
      <c r="TJP81" s="1036"/>
      <c r="TJQ81" s="1036"/>
      <c r="TJR81" s="1036"/>
      <c r="TJS81" s="1036"/>
      <c r="TJT81" s="1036"/>
      <c r="TJU81" s="1036"/>
      <c r="TJV81" s="1036"/>
      <c r="TJW81" s="1036"/>
      <c r="TJX81" s="1036"/>
      <c r="TJY81" s="1036"/>
      <c r="TJZ81" s="1036"/>
      <c r="TKA81" s="1036"/>
      <c r="TKB81" s="1036"/>
      <c r="TKC81" s="989"/>
      <c r="TKD81" s="1036"/>
      <c r="TKE81" s="1036"/>
      <c r="TKF81" s="1036"/>
      <c r="TKG81" s="1036"/>
      <c r="TKH81" s="1036"/>
      <c r="TKI81" s="1036"/>
      <c r="TKJ81" s="1036"/>
      <c r="TKK81" s="1036"/>
      <c r="TKL81" s="1036"/>
      <c r="TKM81" s="1036"/>
      <c r="TKN81" s="1036"/>
      <c r="TKO81" s="1036"/>
      <c r="TKP81" s="1036"/>
      <c r="TKQ81" s="1036"/>
      <c r="TKR81" s="1036"/>
      <c r="TKS81" s="989"/>
      <c r="TKT81" s="1036"/>
      <c r="TKU81" s="1036"/>
      <c r="TKV81" s="1036"/>
      <c r="TKW81" s="1036"/>
      <c r="TKX81" s="1036"/>
      <c r="TKY81" s="1036"/>
      <c r="TKZ81" s="1036"/>
      <c r="TLA81" s="1036"/>
      <c r="TLB81" s="1036"/>
      <c r="TLC81" s="1036"/>
      <c r="TLD81" s="1036"/>
      <c r="TLE81" s="1036"/>
      <c r="TLF81" s="1036"/>
      <c r="TLG81" s="1036"/>
      <c r="TLH81" s="1036"/>
      <c r="TLI81" s="989"/>
      <c r="TLJ81" s="1036"/>
      <c r="TLK81" s="1036"/>
      <c r="TLL81" s="1036"/>
      <c r="TLM81" s="1036"/>
      <c r="TLN81" s="1036"/>
      <c r="TLO81" s="1036"/>
      <c r="TLP81" s="1036"/>
      <c r="TLQ81" s="1036"/>
      <c r="TLR81" s="1036"/>
      <c r="TLS81" s="1036"/>
      <c r="TLT81" s="1036"/>
      <c r="TLU81" s="1036"/>
      <c r="TLV81" s="1036"/>
      <c r="TLW81" s="1036"/>
      <c r="TLX81" s="1036"/>
      <c r="TLY81" s="989"/>
      <c r="TLZ81" s="1036"/>
      <c r="TMA81" s="1036"/>
      <c r="TMB81" s="1036"/>
      <c r="TMC81" s="1036"/>
      <c r="TMD81" s="1036"/>
      <c r="TME81" s="1036"/>
      <c r="TMF81" s="1036"/>
      <c r="TMG81" s="1036"/>
      <c r="TMH81" s="1036"/>
      <c r="TMI81" s="1036"/>
      <c r="TMJ81" s="1036"/>
      <c r="TMK81" s="1036"/>
      <c r="TML81" s="1036"/>
      <c r="TMM81" s="1036"/>
      <c r="TMN81" s="1036"/>
      <c r="TMO81" s="989"/>
      <c r="TMP81" s="1036"/>
      <c r="TMQ81" s="1036"/>
      <c r="TMR81" s="1036"/>
      <c r="TMS81" s="1036"/>
      <c r="TMT81" s="1036"/>
      <c r="TMU81" s="1036"/>
      <c r="TMV81" s="1036"/>
      <c r="TMW81" s="1036"/>
      <c r="TMX81" s="1036"/>
      <c r="TMY81" s="1036"/>
      <c r="TMZ81" s="1036"/>
      <c r="TNA81" s="1036"/>
      <c r="TNB81" s="1036"/>
      <c r="TNC81" s="1036"/>
      <c r="TND81" s="1036"/>
      <c r="TNE81" s="989"/>
      <c r="TNF81" s="1036"/>
      <c r="TNG81" s="1036"/>
      <c r="TNH81" s="1036"/>
      <c r="TNI81" s="1036"/>
      <c r="TNJ81" s="1036"/>
      <c r="TNK81" s="1036"/>
      <c r="TNL81" s="1036"/>
      <c r="TNM81" s="1036"/>
      <c r="TNN81" s="1036"/>
      <c r="TNO81" s="1036"/>
      <c r="TNP81" s="1036"/>
      <c r="TNQ81" s="1036"/>
      <c r="TNR81" s="1036"/>
      <c r="TNS81" s="1036"/>
      <c r="TNT81" s="1036"/>
      <c r="TNU81" s="989"/>
      <c r="TNV81" s="1036"/>
      <c r="TNW81" s="1036"/>
      <c r="TNX81" s="1036"/>
      <c r="TNY81" s="1036"/>
      <c r="TNZ81" s="1036"/>
      <c r="TOA81" s="1036"/>
      <c r="TOB81" s="1036"/>
      <c r="TOC81" s="1036"/>
      <c r="TOD81" s="1036"/>
      <c r="TOE81" s="1036"/>
      <c r="TOF81" s="1036"/>
      <c r="TOG81" s="1036"/>
      <c r="TOH81" s="1036"/>
      <c r="TOI81" s="1036"/>
      <c r="TOJ81" s="1036"/>
      <c r="TOK81" s="989"/>
      <c r="TOL81" s="1036"/>
      <c r="TOM81" s="1036"/>
      <c r="TON81" s="1036"/>
      <c r="TOO81" s="1036"/>
      <c r="TOP81" s="1036"/>
      <c r="TOQ81" s="1036"/>
      <c r="TOR81" s="1036"/>
      <c r="TOS81" s="1036"/>
      <c r="TOT81" s="1036"/>
      <c r="TOU81" s="1036"/>
      <c r="TOV81" s="1036"/>
      <c r="TOW81" s="1036"/>
      <c r="TOX81" s="1036"/>
      <c r="TOY81" s="1036"/>
      <c r="TOZ81" s="1036"/>
      <c r="TPA81" s="989"/>
      <c r="TPB81" s="1036"/>
      <c r="TPC81" s="1036"/>
      <c r="TPD81" s="1036"/>
      <c r="TPE81" s="1036"/>
      <c r="TPF81" s="1036"/>
      <c r="TPG81" s="1036"/>
      <c r="TPH81" s="1036"/>
      <c r="TPI81" s="1036"/>
      <c r="TPJ81" s="1036"/>
      <c r="TPK81" s="1036"/>
      <c r="TPL81" s="1036"/>
      <c r="TPM81" s="1036"/>
      <c r="TPN81" s="1036"/>
      <c r="TPO81" s="1036"/>
      <c r="TPP81" s="1036"/>
      <c r="TPQ81" s="989"/>
      <c r="TPR81" s="1036"/>
      <c r="TPS81" s="1036"/>
      <c r="TPT81" s="1036"/>
      <c r="TPU81" s="1036"/>
      <c r="TPV81" s="1036"/>
      <c r="TPW81" s="1036"/>
      <c r="TPX81" s="1036"/>
      <c r="TPY81" s="1036"/>
      <c r="TPZ81" s="1036"/>
      <c r="TQA81" s="1036"/>
      <c r="TQB81" s="1036"/>
      <c r="TQC81" s="1036"/>
      <c r="TQD81" s="1036"/>
      <c r="TQE81" s="1036"/>
      <c r="TQF81" s="1036"/>
      <c r="TQG81" s="989"/>
      <c r="TQH81" s="1036"/>
      <c r="TQI81" s="1036"/>
      <c r="TQJ81" s="1036"/>
      <c r="TQK81" s="1036"/>
      <c r="TQL81" s="1036"/>
      <c r="TQM81" s="1036"/>
      <c r="TQN81" s="1036"/>
      <c r="TQO81" s="1036"/>
      <c r="TQP81" s="1036"/>
      <c r="TQQ81" s="1036"/>
      <c r="TQR81" s="1036"/>
      <c r="TQS81" s="1036"/>
      <c r="TQT81" s="1036"/>
      <c r="TQU81" s="1036"/>
      <c r="TQV81" s="1036"/>
      <c r="TQW81" s="989"/>
      <c r="TQX81" s="1036"/>
      <c r="TQY81" s="1036"/>
      <c r="TQZ81" s="1036"/>
      <c r="TRA81" s="1036"/>
      <c r="TRB81" s="1036"/>
      <c r="TRC81" s="1036"/>
      <c r="TRD81" s="1036"/>
      <c r="TRE81" s="1036"/>
      <c r="TRF81" s="1036"/>
      <c r="TRG81" s="1036"/>
      <c r="TRH81" s="1036"/>
      <c r="TRI81" s="1036"/>
      <c r="TRJ81" s="1036"/>
      <c r="TRK81" s="1036"/>
      <c r="TRL81" s="1036"/>
      <c r="TRM81" s="989"/>
      <c r="TRN81" s="1036"/>
      <c r="TRO81" s="1036"/>
      <c r="TRP81" s="1036"/>
      <c r="TRQ81" s="1036"/>
      <c r="TRR81" s="1036"/>
      <c r="TRS81" s="1036"/>
      <c r="TRT81" s="1036"/>
      <c r="TRU81" s="1036"/>
      <c r="TRV81" s="1036"/>
      <c r="TRW81" s="1036"/>
      <c r="TRX81" s="1036"/>
      <c r="TRY81" s="1036"/>
      <c r="TRZ81" s="1036"/>
      <c r="TSA81" s="1036"/>
      <c r="TSB81" s="1036"/>
      <c r="TSC81" s="989"/>
      <c r="TSD81" s="1036"/>
      <c r="TSE81" s="1036"/>
      <c r="TSF81" s="1036"/>
      <c r="TSG81" s="1036"/>
      <c r="TSH81" s="1036"/>
      <c r="TSI81" s="1036"/>
      <c r="TSJ81" s="1036"/>
      <c r="TSK81" s="1036"/>
      <c r="TSL81" s="1036"/>
      <c r="TSM81" s="1036"/>
      <c r="TSN81" s="1036"/>
      <c r="TSO81" s="1036"/>
      <c r="TSP81" s="1036"/>
      <c r="TSQ81" s="1036"/>
      <c r="TSR81" s="1036"/>
      <c r="TSS81" s="989"/>
      <c r="TST81" s="1036"/>
      <c r="TSU81" s="1036"/>
      <c r="TSV81" s="1036"/>
      <c r="TSW81" s="1036"/>
      <c r="TSX81" s="1036"/>
      <c r="TSY81" s="1036"/>
      <c r="TSZ81" s="1036"/>
      <c r="TTA81" s="1036"/>
      <c r="TTB81" s="1036"/>
      <c r="TTC81" s="1036"/>
      <c r="TTD81" s="1036"/>
      <c r="TTE81" s="1036"/>
      <c r="TTF81" s="1036"/>
      <c r="TTG81" s="1036"/>
      <c r="TTH81" s="1036"/>
      <c r="TTI81" s="989"/>
      <c r="TTJ81" s="1036"/>
      <c r="TTK81" s="1036"/>
      <c r="TTL81" s="1036"/>
      <c r="TTM81" s="1036"/>
      <c r="TTN81" s="1036"/>
      <c r="TTO81" s="1036"/>
      <c r="TTP81" s="1036"/>
      <c r="TTQ81" s="1036"/>
      <c r="TTR81" s="1036"/>
      <c r="TTS81" s="1036"/>
      <c r="TTT81" s="1036"/>
      <c r="TTU81" s="1036"/>
      <c r="TTV81" s="1036"/>
      <c r="TTW81" s="1036"/>
      <c r="TTX81" s="1036"/>
      <c r="TTY81" s="989"/>
      <c r="TTZ81" s="1036"/>
      <c r="TUA81" s="1036"/>
      <c r="TUB81" s="1036"/>
      <c r="TUC81" s="1036"/>
      <c r="TUD81" s="1036"/>
      <c r="TUE81" s="1036"/>
      <c r="TUF81" s="1036"/>
      <c r="TUG81" s="1036"/>
      <c r="TUH81" s="1036"/>
      <c r="TUI81" s="1036"/>
      <c r="TUJ81" s="1036"/>
      <c r="TUK81" s="1036"/>
      <c r="TUL81" s="1036"/>
      <c r="TUM81" s="1036"/>
      <c r="TUN81" s="1036"/>
      <c r="TUO81" s="989"/>
      <c r="TUP81" s="1036"/>
      <c r="TUQ81" s="1036"/>
      <c r="TUR81" s="1036"/>
      <c r="TUS81" s="1036"/>
      <c r="TUT81" s="1036"/>
      <c r="TUU81" s="1036"/>
      <c r="TUV81" s="1036"/>
      <c r="TUW81" s="1036"/>
      <c r="TUX81" s="1036"/>
      <c r="TUY81" s="1036"/>
      <c r="TUZ81" s="1036"/>
      <c r="TVA81" s="1036"/>
      <c r="TVB81" s="1036"/>
      <c r="TVC81" s="1036"/>
      <c r="TVD81" s="1036"/>
      <c r="TVE81" s="989"/>
      <c r="TVF81" s="1036"/>
      <c r="TVG81" s="1036"/>
      <c r="TVH81" s="1036"/>
      <c r="TVI81" s="1036"/>
      <c r="TVJ81" s="1036"/>
      <c r="TVK81" s="1036"/>
      <c r="TVL81" s="1036"/>
      <c r="TVM81" s="1036"/>
      <c r="TVN81" s="1036"/>
      <c r="TVO81" s="1036"/>
      <c r="TVP81" s="1036"/>
      <c r="TVQ81" s="1036"/>
      <c r="TVR81" s="1036"/>
      <c r="TVS81" s="1036"/>
      <c r="TVT81" s="1036"/>
      <c r="TVU81" s="989"/>
      <c r="TVV81" s="1036"/>
      <c r="TVW81" s="1036"/>
      <c r="TVX81" s="1036"/>
      <c r="TVY81" s="1036"/>
      <c r="TVZ81" s="1036"/>
      <c r="TWA81" s="1036"/>
      <c r="TWB81" s="1036"/>
      <c r="TWC81" s="1036"/>
      <c r="TWD81" s="1036"/>
      <c r="TWE81" s="1036"/>
      <c r="TWF81" s="1036"/>
      <c r="TWG81" s="1036"/>
      <c r="TWH81" s="1036"/>
      <c r="TWI81" s="1036"/>
      <c r="TWJ81" s="1036"/>
      <c r="TWK81" s="989"/>
      <c r="TWL81" s="1036"/>
      <c r="TWM81" s="1036"/>
      <c r="TWN81" s="1036"/>
      <c r="TWO81" s="1036"/>
      <c r="TWP81" s="1036"/>
      <c r="TWQ81" s="1036"/>
      <c r="TWR81" s="1036"/>
      <c r="TWS81" s="1036"/>
      <c r="TWT81" s="1036"/>
      <c r="TWU81" s="1036"/>
      <c r="TWV81" s="1036"/>
      <c r="TWW81" s="1036"/>
      <c r="TWX81" s="1036"/>
      <c r="TWY81" s="1036"/>
      <c r="TWZ81" s="1036"/>
      <c r="TXA81" s="989"/>
      <c r="TXB81" s="1036"/>
      <c r="TXC81" s="1036"/>
      <c r="TXD81" s="1036"/>
      <c r="TXE81" s="1036"/>
      <c r="TXF81" s="1036"/>
      <c r="TXG81" s="1036"/>
      <c r="TXH81" s="1036"/>
      <c r="TXI81" s="1036"/>
      <c r="TXJ81" s="1036"/>
      <c r="TXK81" s="1036"/>
      <c r="TXL81" s="1036"/>
      <c r="TXM81" s="1036"/>
      <c r="TXN81" s="1036"/>
      <c r="TXO81" s="1036"/>
      <c r="TXP81" s="1036"/>
      <c r="TXQ81" s="989"/>
      <c r="TXR81" s="1036"/>
      <c r="TXS81" s="1036"/>
      <c r="TXT81" s="1036"/>
      <c r="TXU81" s="1036"/>
      <c r="TXV81" s="1036"/>
      <c r="TXW81" s="1036"/>
      <c r="TXX81" s="1036"/>
      <c r="TXY81" s="1036"/>
      <c r="TXZ81" s="1036"/>
      <c r="TYA81" s="1036"/>
      <c r="TYB81" s="1036"/>
      <c r="TYC81" s="1036"/>
      <c r="TYD81" s="1036"/>
      <c r="TYE81" s="1036"/>
      <c r="TYF81" s="1036"/>
      <c r="TYG81" s="989"/>
      <c r="TYH81" s="1036"/>
      <c r="TYI81" s="1036"/>
      <c r="TYJ81" s="1036"/>
      <c r="TYK81" s="1036"/>
      <c r="TYL81" s="1036"/>
      <c r="TYM81" s="1036"/>
      <c r="TYN81" s="1036"/>
      <c r="TYO81" s="1036"/>
      <c r="TYP81" s="1036"/>
      <c r="TYQ81" s="1036"/>
      <c r="TYR81" s="1036"/>
      <c r="TYS81" s="1036"/>
      <c r="TYT81" s="1036"/>
      <c r="TYU81" s="1036"/>
      <c r="TYV81" s="1036"/>
      <c r="TYW81" s="989"/>
      <c r="TYX81" s="1036"/>
      <c r="TYY81" s="1036"/>
      <c r="TYZ81" s="1036"/>
      <c r="TZA81" s="1036"/>
      <c r="TZB81" s="1036"/>
      <c r="TZC81" s="1036"/>
      <c r="TZD81" s="1036"/>
      <c r="TZE81" s="1036"/>
      <c r="TZF81" s="1036"/>
      <c r="TZG81" s="1036"/>
      <c r="TZH81" s="1036"/>
      <c r="TZI81" s="1036"/>
      <c r="TZJ81" s="1036"/>
      <c r="TZK81" s="1036"/>
      <c r="TZL81" s="1036"/>
      <c r="TZM81" s="989"/>
      <c r="TZN81" s="1036"/>
      <c r="TZO81" s="1036"/>
      <c r="TZP81" s="1036"/>
      <c r="TZQ81" s="1036"/>
      <c r="TZR81" s="1036"/>
      <c r="TZS81" s="1036"/>
      <c r="TZT81" s="1036"/>
      <c r="TZU81" s="1036"/>
      <c r="TZV81" s="1036"/>
      <c r="TZW81" s="1036"/>
      <c r="TZX81" s="1036"/>
      <c r="TZY81" s="1036"/>
      <c r="TZZ81" s="1036"/>
      <c r="UAA81" s="1036"/>
      <c r="UAB81" s="1036"/>
      <c r="UAC81" s="989"/>
      <c r="UAD81" s="1036"/>
      <c r="UAE81" s="1036"/>
      <c r="UAF81" s="1036"/>
      <c r="UAG81" s="1036"/>
      <c r="UAH81" s="1036"/>
      <c r="UAI81" s="1036"/>
      <c r="UAJ81" s="1036"/>
      <c r="UAK81" s="1036"/>
      <c r="UAL81" s="1036"/>
      <c r="UAM81" s="1036"/>
      <c r="UAN81" s="1036"/>
      <c r="UAO81" s="1036"/>
      <c r="UAP81" s="1036"/>
      <c r="UAQ81" s="1036"/>
      <c r="UAR81" s="1036"/>
      <c r="UAS81" s="989"/>
      <c r="UAT81" s="1036"/>
      <c r="UAU81" s="1036"/>
      <c r="UAV81" s="1036"/>
      <c r="UAW81" s="1036"/>
      <c r="UAX81" s="1036"/>
      <c r="UAY81" s="1036"/>
      <c r="UAZ81" s="1036"/>
      <c r="UBA81" s="1036"/>
      <c r="UBB81" s="1036"/>
      <c r="UBC81" s="1036"/>
      <c r="UBD81" s="1036"/>
      <c r="UBE81" s="1036"/>
      <c r="UBF81" s="1036"/>
      <c r="UBG81" s="1036"/>
      <c r="UBH81" s="1036"/>
      <c r="UBI81" s="989"/>
      <c r="UBJ81" s="1036"/>
      <c r="UBK81" s="1036"/>
      <c r="UBL81" s="1036"/>
      <c r="UBM81" s="1036"/>
      <c r="UBN81" s="1036"/>
      <c r="UBO81" s="1036"/>
      <c r="UBP81" s="1036"/>
      <c r="UBQ81" s="1036"/>
      <c r="UBR81" s="1036"/>
      <c r="UBS81" s="1036"/>
      <c r="UBT81" s="1036"/>
      <c r="UBU81" s="1036"/>
      <c r="UBV81" s="1036"/>
      <c r="UBW81" s="1036"/>
      <c r="UBX81" s="1036"/>
      <c r="UBY81" s="989"/>
      <c r="UBZ81" s="1036"/>
      <c r="UCA81" s="1036"/>
      <c r="UCB81" s="1036"/>
      <c r="UCC81" s="1036"/>
      <c r="UCD81" s="1036"/>
      <c r="UCE81" s="1036"/>
      <c r="UCF81" s="1036"/>
      <c r="UCG81" s="1036"/>
      <c r="UCH81" s="1036"/>
      <c r="UCI81" s="1036"/>
      <c r="UCJ81" s="1036"/>
      <c r="UCK81" s="1036"/>
      <c r="UCL81" s="1036"/>
      <c r="UCM81" s="1036"/>
      <c r="UCN81" s="1036"/>
      <c r="UCO81" s="989"/>
      <c r="UCP81" s="1036"/>
      <c r="UCQ81" s="1036"/>
      <c r="UCR81" s="1036"/>
      <c r="UCS81" s="1036"/>
      <c r="UCT81" s="1036"/>
      <c r="UCU81" s="1036"/>
      <c r="UCV81" s="1036"/>
      <c r="UCW81" s="1036"/>
      <c r="UCX81" s="1036"/>
      <c r="UCY81" s="1036"/>
      <c r="UCZ81" s="1036"/>
      <c r="UDA81" s="1036"/>
      <c r="UDB81" s="1036"/>
      <c r="UDC81" s="1036"/>
      <c r="UDD81" s="1036"/>
      <c r="UDE81" s="989"/>
      <c r="UDF81" s="1036"/>
      <c r="UDG81" s="1036"/>
      <c r="UDH81" s="1036"/>
      <c r="UDI81" s="1036"/>
      <c r="UDJ81" s="1036"/>
      <c r="UDK81" s="1036"/>
      <c r="UDL81" s="1036"/>
      <c r="UDM81" s="1036"/>
      <c r="UDN81" s="1036"/>
      <c r="UDO81" s="1036"/>
      <c r="UDP81" s="1036"/>
      <c r="UDQ81" s="1036"/>
      <c r="UDR81" s="1036"/>
      <c r="UDS81" s="1036"/>
      <c r="UDT81" s="1036"/>
      <c r="UDU81" s="989"/>
      <c r="UDV81" s="1036"/>
      <c r="UDW81" s="1036"/>
      <c r="UDX81" s="1036"/>
      <c r="UDY81" s="1036"/>
      <c r="UDZ81" s="1036"/>
      <c r="UEA81" s="1036"/>
      <c r="UEB81" s="1036"/>
      <c r="UEC81" s="1036"/>
      <c r="UED81" s="1036"/>
      <c r="UEE81" s="1036"/>
      <c r="UEF81" s="1036"/>
      <c r="UEG81" s="1036"/>
      <c r="UEH81" s="1036"/>
      <c r="UEI81" s="1036"/>
      <c r="UEJ81" s="1036"/>
      <c r="UEK81" s="989"/>
      <c r="UEL81" s="1036"/>
      <c r="UEM81" s="1036"/>
      <c r="UEN81" s="1036"/>
      <c r="UEO81" s="1036"/>
      <c r="UEP81" s="1036"/>
      <c r="UEQ81" s="1036"/>
      <c r="UER81" s="1036"/>
      <c r="UES81" s="1036"/>
      <c r="UET81" s="1036"/>
      <c r="UEU81" s="1036"/>
      <c r="UEV81" s="1036"/>
      <c r="UEW81" s="1036"/>
      <c r="UEX81" s="1036"/>
      <c r="UEY81" s="1036"/>
      <c r="UEZ81" s="1036"/>
      <c r="UFA81" s="989"/>
      <c r="UFB81" s="1036"/>
      <c r="UFC81" s="1036"/>
      <c r="UFD81" s="1036"/>
      <c r="UFE81" s="1036"/>
      <c r="UFF81" s="1036"/>
      <c r="UFG81" s="1036"/>
      <c r="UFH81" s="1036"/>
      <c r="UFI81" s="1036"/>
      <c r="UFJ81" s="1036"/>
      <c r="UFK81" s="1036"/>
      <c r="UFL81" s="1036"/>
      <c r="UFM81" s="1036"/>
      <c r="UFN81" s="1036"/>
      <c r="UFO81" s="1036"/>
      <c r="UFP81" s="1036"/>
      <c r="UFQ81" s="989"/>
      <c r="UFR81" s="1036"/>
      <c r="UFS81" s="1036"/>
      <c r="UFT81" s="1036"/>
      <c r="UFU81" s="1036"/>
      <c r="UFV81" s="1036"/>
      <c r="UFW81" s="1036"/>
      <c r="UFX81" s="1036"/>
      <c r="UFY81" s="1036"/>
      <c r="UFZ81" s="1036"/>
      <c r="UGA81" s="1036"/>
      <c r="UGB81" s="1036"/>
      <c r="UGC81" s="1036"/>
      <c r="UGD81" s="1036"/>
      <c r="UGE81" s="1036"/>
      <c r="UGF81" s="1036"/>
      <c r="UGG81" s="989"/>
      <c r="UGH81" s="1036"/>
      <c r="UGI81" s="1036"/>
      <c r="UGJ81" s="1036"/>
      <c r="UGK81" s="1036"/>
      <c r="UGL81" s="1036"/>
      <c r="UGM81" s="1036"/>
      <c r="UGN81" s="1036"/>
      <c r="UGO81" s="1036"/>
      <c r="UGP81" s="1036"/>
      <c r="UGQ81" s="1036"/>
      <c r="UGR81" s="1036"/>
      <c r="UGS81" s="1036"/>
      <c r="UGT81" s="1036"/>
      <c r="UGU81" s="1036"/>
      <c r="UGV81" s="1036"/>
      <c r="UGW81" s="989"/>
      <c r="UGX81" s="1036"/>
      <c r="UGY81" s="1036"/>
      <c r="UGZ81" s="1036"/>
      <c r="UHA81" s="1036"/>
      <c r="UHB81" s="1036"/>
      <c r="UHC81" s="1036"/>
      <c r="UHD81" s="1036"/>
      <c r="UHE81" s="1036"/>
      <c r="UHF81" s="1036"/>
      <c r="UHG81" s="1036"/>
      <c r="UHH81" s="1036"/>
      <c r="UHI81" s="1036"/>
      <c r="UHJ81" s="1036"/>
      <c r="UHK81" s="1036"/>
      <c r="UHL81" s="1036"/>
      <c r="UHM81" s="989"/>
      <c r="UHN81" s="1036"/>
      <c r="UHO81" s="1036"/>
      <c r="UHP81" s="1036"/>
      <c r="UHQ81" s="1036"/>
      <c r="UHR81" s="1036"/>
      <c r="UHS81" s="1036"/>
      <c r="UHT81" s="1036"/>
      <c r="UHU81" s="1036"/>
      <c r="UHV81" s="1036"/>
      <c r="UHW81" s="1036"/>
      <c r="UHX81" s="1036"/>
      <c r="UHY81" s="1036"/>
      <c r="UHZ81" s="1036"/>
      <c r="UIA81" s="1036"/>
      <c r="UIB81" s="1036"/>
      <c r="UIC81" s="989"/>
      <c r="UID81" s="1036"/>
      <c r="UIE81" s="1036"/>
      <c r="UIF81" s="1036"/>
      <c r="UIG81" s="1036"/>
      <c r="UIH81" s="1036"/>
      <c r="UII81" s="1036"/>
      <c r="UIJ81" s="1036"/>
      <c r="UIK81" s="1036"/>
      <c r="UIL81" s="1036"/>
      <c r="UIM81" s="1036"/>
      <c r="UIN81" s="1036"/>
      <c r="UIO81" s="1036"/>
      <c r="UIP81" s="1036"/>
      <c r="UIQ81" s="1036"/>
      <c r="UIR81" s="1036"/>
      <c r="UIS81" s="989"/>
      <c r="UIT81" s="1036"/>
      <c r="UIU81" s="1036"/>
      <c r="UIV81" s="1036"/>
      <c r="UIW81" s="1036"/>
      <c r="UIX81" s="1036"/>
      <c r="UIY81" s="1036"/>
      <c r="UIZ81" s="1036"/>
      <c r="UJA81" s="1036"/>
      <c r="UJB81" s="1036"/>
      <c r="UJC81" s="1036"/>
      <c r="UJD81" s="1036"/>
      <c r="UJE81" s="1036"/>
      <c r="UJF81" s="1036"/>
      <c r="UJG81" s="1036"/>
      <c r="UJH81" s="1036"/>
      <c r="UJI81" s="989"/>
      <c r="UJJ81" s="1036"/>
      <c r="UJK81" s="1036"/>
      <c r="UJL81" s="1036"/>
      <c r="UJM81" s="1036"/>
      <c r="UJN81" s="1036"/>
      <c r="UJO81" s="1036"/>
      <c r="UJP81" s="1036"/>
      <c r="UJQ81" s="1036"/>
      <c r="UJR81" s="1036"/>
      <c r="UJS81" s="1036"/>
      <c r="UJT81" s="1036"/>
      <c r="UJU81" s="1036"/>
      <c r="UJV81" s="1036"/>
      <c r="UJW81" s="1036"/>
      <c r="UJX81" s="1036"/>
      <c r="UJY81" s="989"/>
      <c r="UJZ81" s="1036"/>
      <c r="UKA81" s="1036"/>
      <c r="UKB81" s="1036"/>
      <c r="UKC81" s="1036"/>
      <c r="UKD81" s="1036"/>
      <c r="UKE81" s="1036"/>
      <c r="UKF81" s="1036"/>
      <c r="UKG81" s="1036"/>
      <c r="UKH81" s="1036"/>
      <c r="UKI81" s="1036"/>
      <c r="UKJ81" s="1036"/>
      <c r="UKK81" s="1036"/>
      <c r="UKL81" s="1036"/>
      <c r="UKM81" s="1036"/>
      <c r="UKN81" s="1036"/>
      <c r="UKO81" s="989"/>
      <c r="UKP81" s="1036"/>
      <c r="UKQ81" s="1036"/>
      <c r="UKR81" s="1036"/>
      <c r="UKS81" s="1036"/>
      <c r="UKT81" s="1036"/>
      <c r="UKU81" s="1036"/>
      <c r="UKV81" s="1036"/>
      <c r="UKW81" s="1036"/>
      <c r="UKX81" s="1036"/>
      <c r="UKY81" s="1036"/>
      <c r="UKZ81" s="1036"/>
      <c r="ULA81" s="1036"/>
      <c r="ULB81" s="1036"/>
      <c r="ULC81" s="1036"/>
      <c r="ULD81" s="1036"/>
      <c r="ULE81" s="989"/>
      <c r="ULF81" s="1036"/>
      <c r="ULG81" s="1036"/>
      <c r="ULH81" s="1036"/>
      <c r="ULI81" s="1036"/>
      <c r="ULJ81" s="1036"/>
      <c r="ULK81" s="1036"/>
      <c r="ULL81" s="1036"/>
      <c r="ULM81" s="1036"/>
      <c r="ULN81" s="1036"/>
      <c r="ULO81" s="1036"/>
      <c r="ULP81" s="1036"/>
      <c r="ULQ81" s="1036"/>
      <c r="ULR81" s="1036"/>
      <c r="ULS81" s="1036"/>
      <c r="ULT81" s="1036"/>
      <c r="ULU81" s="989"/>
      <c r="ULV81" s="1036"/>
      <c r="ULW81" s="1036"/>
      <c r="ULX81" s="1036"/>
      <c r="ULY81" s="1036"/>
      <c r="ULZ81" s="1036"/>
      <c r="UMA81" s="1036"/>
      <c r="UMB81" s="1036"/>
      <c r="UMC81" s="1036"/>
      <c r="UMD81" s="1036"/>
      <c r="UME81" s="1036"/>
      <c r="UMF81" s="1036"/>
      <c r="UMG81" s="1036"/>
      <c r="UMH81" s="1036"/>
      <c r="UMI81" s="1036"/>
      <c r="UMJ81" s="1036"/>
      <c r="UMK81" s="989"/>
      <c r="UML81" s="1036"/>
      <c r="UMM81" s="1036"/>
      <c r="UMN81" s="1036"/>
      <c r="UMO81" s="1036"/>
      <c r="UMP81" s="1036"/>
      <c r="UMQ81" s="1036"/>
      <c r="UMR81" s="1036"/>
      <c r="UMS81" s="1036"/>
      <c r="UMT81" s="1036"/>
      <c r="UMU81" s="1036"/>
      <c r="UMV81" s="1036"/>
      <c r="UMW81" s="1036"/>
      <c r="UMX81" s="1036"/>
      <c r="UMY81" s="1036"/>
      <c r="UMZ81" s="1036"/>
      <c r="UNA81" s="989"/>
      <c r="UNB81" s="1036"/>
      <c r="UNC81" s="1036"/>
      <c r="UND81" s="1036"/>
      <c r="UNE81" s="1036"/>
      <c r="UNF81" s="1036"/>
      <c r="UNG81" s="1036"/>
      <c r="UNH81" s="1036"/>
      <c r="UNI81" s="1036"/>
      <c r="UNJ81" s="1036"/>
      <c r="UNK81" s="1036"/>
      <c r="UNL81" s="1036"/>
      <c r="UNM81" s="1036"/>
      <c r="UNN81" s="1036"/>
      <c r="UNO81" s="1036"/>
      <c r="UNP81" s="1036"/>
      <c r="UNQ81" s="989"/>
      <c r="UNR81" s="1036"/>
      <c r="UNS81" s="1036"/>
      <c r="UNT81" s="1036"/>
      <c r="UNU81" s="1036"/>
      <c r="UNV81" s="1036"/>
      <c r="UNW81" s="1036"/>
      <c r="UNX81" s="1036"/>
      <c r="UNY81" s="1036"/>
      <c r="UNZ81" s="1036"/>
      <c r="UOA81" s="1036"/>
      <c r="UOB81" s="1036"/>
      <c r="UOC81" s="1036"/>
      <c r="UOD81" s="1036"/>
      <c r="UOE81" s="1036"/>
      <c r="UOF81" s="1036"/>
      <c r="UOG81" s="989"/>
      <c r="UOH81" s="1036"/>
      <c r="UOI81" s="1036"/>
      <c r="UOJ81" s="1036"/>
      <c r="UOK81" s="1036"/>
      <c r="UOL81" s="1036"/>
      <c r="UOM81" s="1036"/>
      <c r="UON81" s="1036"/>
      <c r="UOO81" s="1036"/>
      <c r="UOP81" s="1036"/>
      <c r="UOQ81" s="1036"/>
      <c r="UOR81" s="1036"/>
      <c r="UOS81" s="1036"/>
      <c r="UOT81" s="1036"/>
      <c r="UOU81" s="1036"/>
      <c r="UOV81" s="1036"/>
      <c r="UOW81" s="989"/>
      <c r="UOX81" s="1036"/>
      <c r="UOY81" s="1036"/>
      <c r="UOZ81" s="1036"/>
      <c r="UPA81" s="1036"/>
      <c r="UPB81" s="1036"/>
      <c r="UPC81" s="1036"/>
      <c r="UPD81" s="1036"/>
      <c r="UPE81" s="1036"/>
      <c r="UPF81" s="1036"/>
      <c r="UPG81" s="1036"/>
      <c r="UPH81" s="1036"/>
      <c r="UPI81" s="1036"/>
      <c r="UPJ81" s="1036"/>
      <c r="UPK81" s="1036"/>
      <c r="UPL81" s="1036"/>
      <c r="UPM81" s="989"/>
      <c r="UPN81" s="1036"/>
      <c r="UPO81" s="1036"/>
      <c r="UPP81" s="1036"/>
      <c r="UPQ81" s="1036"/>
      <c r="UPR81" s="1036"/>
      <c r="UPS81" s="1036"/>
      <c r="UPT81" s="1036"/>
      <c r="UPU81" s="1036"/>
      <c r="UPV81" s="1036"/>
      <c r="UPW81" s="1036"/>
      <c r="UPX81" s="1036"/>
      <c r="UPY81" s="1036"/>
      <c r="UPZ81" s="1036"/>
      <c r="UQA81" s="1036"/>
      <c r="UQB81" s="1036"/>
      <c r="UQC81" s="989"/>
      <c r="UQD81" s="1036"/>
      <c r="UQE81" s="1036"/>
      <c r="UQF81" s="1036"/>
      <c r="UQG81" s="1036"/>
      <c r="UQH81" s="1036"/>
      <c r="UQI81" s="1036"/>
      <c r="UQJ81" s="1036"/>
      <c r="UQK81" s="1036"/>
      <c r="UQL81" s="1036"/>
      <c r="UQM81" s="1036"/>
      <c r="UQN81" s="1036"/>
      <c r="UQO81" s="1036"/>
      <c r="UQP81" s="1036"/>
      <c r="UQQ81" s="1036"/>
      <c r="UQR81" s="1036"/>
      <c r="UQS81" s="989"/>
      <c r="UQT81" s="1036"/>
      <c r="UQU81" s="1036"/>
      <c r="UQV81" s="1036"/>
      <c r="UQW81" s="1036"/>
      <c r="UQX81" s="1036"/>
      <c r="UQY81" s="1036"/>
      <c r="UQZ81" s="1036"/>
      <c r="URA81" s="1036"/>
      <c r="URB81" s="1036"/>
      <c r="URC81" s="1036"/>
      <c r="URD81" s="1036"/>
      <c r="URE81" s="1036"/>
      <c r="URF81" s="1036"/>
      <c r="URG81" s="1036"/>
      <c r="URH81" s="1036"/>
      <c r="URI81" s="989"/>
      <c r="URJ81" s="1036"/>
      <c r="URK81" s="1036"/>
      <c r="URL81" s="1036"/>
      <c r="URM81" s="1036"/>
      <c r="URN81" s="1036"/>
      <c r="URO81" s="1036"/>
      <c r="URP81" s="1036"/>
      <c r="URQ81" s="1036"/>
      <c r="URR81" s="1036"/>
      <c r="URS81" s="1036"/>
      <c r="URT81" s="1036"/>
      <c r="URU81" s="1036"/>
      <c r="URV81" s="1036"/>
      <c r="URW81" s="1036"/>
      <c r="URX81" s="1036"/>
      <c r="URY81" s="989"/>
      <c r="URZ81" s="1036"/>
      <c r="USA81" s="1036"/>
      <c r="USB81" s="1036"/>
      <c r="USC81" s="1036"/>
      <c r="USD81" s="1036"/>
      <c r="USE81" s="1036"/>
      <c r="USF81" s="1036"/>
      <c r="USG81" s="1036"/>
      <c r="USH81" s="1036"/>
      <c r="USI81" s="1036"/>
      <c r="USJ81" s="1036"/>
      <c r="USK81" s="1036"/>
      <c r="USL81" s="1036"/>
      <c r="USM81" s="1036"/>
      <c r="USN81" s="1036"/>
      <c r="USO81" s="989"/>
      <c r="USP81" s="1036"/>
      <c r="USQ81" s="1036"/>
      <c r="USR81" s="1036"/>
      <c r="USS81" s="1036"/>
      <c r="UST81" s="1036"/>
      <c r="USU81" s="1036"/>
      <c r="USV81" s="1036"/>
      <c r="USW81" s="1036"/>
      <c r="USX81" s="1036"/>
      <c r="USY81" s="1036"/>
      <c r="USZ81" s="1036"/>
      <c r="UTA81" s="1036"/>
      <c r="UTB81" s="1036"/>
      <c r="UTC81" s="1036"/>
      <c r="UTD81" s="1036"/>
      <c r="UTE81" s="989"/>
      <c r="UTF81" s="1036"/>
      <c r="UTG81" s="1036"/>
      <c r="UTH81" s="1036"/>
      <c r="UTI81" s="1036"/>
      <c r="UTJ81" s="1036"/>
      <c r="UTK81" s="1036"/>
      <c r="UTL81" s="1036"/>
      <c r="UTM81" s="1036"/>
      <c r="UTN81" s="1036"/>
      <c r="UTO81" s="1036"/>
      <c r="UTP81" s="1036"/>
      <c r="UTQ81" s="1036"/>
      <c r="UTR81" s="1036"/>
      <c r="UTS81" s="1036"/>
      <c r="UTT81" s="1036"/>
      <c r="UTU81" s="989"/>
      <c r="UTV81" s="1036"/>
      <c r="UTW81" s="1036"/>
      <c r="UTX81" s="1036"/>
      <c r="UTY81" s="1036"/>
      <c r="UTZ81" s="1036"/>
      <c r="UUA81" s="1036"/>
      <c r="UUB81" s="1036"/>
      <c r="UUC81" s="1036"/>
      <c r="UUD81" s="1036"/>
      <c r="UUE81" s="1036"/>
      <c r="UUF81" s="1036"/>
      <c r="UUG81" s="1036"/>
      <c r="UUH81" s="1036"/>
      <c r="UUI81" s="1036"/>
      <c r="UUJ81" s="1036"/>
      <c r="UUK81" s="989"/>
      <c r="UUL81" s="1036"/>
      <c r="UUM81" s="1036"/>
      <c r="UUN81" s="1036"/>
      <c r="UUO81" s="1036"/>
      <c r="UUP81" s="1036"/>
      <c r="UUQ81" s="1036"/>
      <c r="UUR81" s="1036"/>
      <c r="UUS81" s="1036"/>
      <c r="UUT81" s="1036"/>
      <c r="UUU81" s="1036"/>
      <c r="UUV81" s="1036"/>
      <c r="UUW81" s="1036"/>
      <c r="UUX81" s="1036"/>
      <c r="UUY81" s="1036"/>
      <c r="UUZ81" s="1036"/>
      <c r="UVA81" s="989"/>
      <c r="UVB81" s="1036"/>
      <c r="UVC81" s="1036"/>
      <c r="UVD81" s="1036"/>
      <c r="UVE81" s="1036"/>
      <c r="UVF81" s="1036"/>
      <c r="UVG81" s="1036"/>
      <c r="UVH81" s="1036"/>
      <c r="UVI81" s="1036"/>
      <c r="UVJ81" s="1036"/>
      <c r="UVK81" s="1036"/>
      <c r="UVL81" s="1036"/>
      <c r="UVM81" s="1036"/>
      <c r="UVN81" s="1036"/>
      <c r="UVO81" s="1036"/>
      <c r="UVP81" s="1036"/>
      <c r="UVQ81" s="989"/>
      <c r="UVR81" s="1036"/>
      <c r="UVS81" s="1036"/>
      <c r="UVT81" s="1036"/>
      <c r="UVU81" s="1036"/>
      <c r="UVV81" s="1036"/>
      <c r="UVW81" s="1036"/>
      <c r="UVX81" s="1036"/>
      <c r="UVY81" s="1036"/>
      <c r="UVZ81" s="1036"/>
      <c r="UWA81" s="1036"/>
      <c r="UWB81" s="1036"/>
      <c r="UWC81" s="1036"/>
      <c r="UWD81" s="1036"/>
      <c r="UWE81" s="1036"/>
      <c r="UWF81" s="1036"/>
      <c r="UWG81" s="989"/>
      <c r="UWH81" s="1036"/>
      <c r="UWI81" s="1036"/>
      <c r="UWJ81" s="1036"/>
      <c r="UWK81" s="1036"/>
      <c r="UWL81" s="1036"/>
      <c r="UWM81" s="1036"/>
      <c r="UWN81" s="1036"/>
      <c r="UWO81" s="1036"/>
      <c r="UWP81" s="1036"/>
      <c r="UWQ81" s="1036"/>
      <c r="UWR81" s="1036"/>
      <c r="UWS81" s="1036"/>
      <c r="UWT81" s="1036"/>
      <c r="UWU81" s="1036"/>
      <c r="UWV81" s="1036"/>
      <c r="UWW81" s="989"/>
      <c r="UWX81" s="1036"/>
      <c r="UWY81" s="1036"/>
      <c r="UWZ81" s="1036"/>
      <c r="UXA81" s="1036"/>
      <c r="UXB81" s="1036"/>
      <c r="UXC81" s="1036"/>
      <c r="UXD81" s="1036"/>
      <c r="UXE81" s="1036"/>
      <c r="UXF81" s="1036"/>
      <c r="UXG81" s="1036"/>
      <c r="UXH81" s="1036"/>
      <c r="UXI81" s="1036"/>
      <c r="UXJ81" s="1036"/>
      <c r="UXK81" s="1036"/>
      <c r="UXL81" s="1036"/>
      <c r="UXM81" s="989"/>
      <c r="UXN81" s="1036"/>
      <c r="UXO81" s="1036"/>
      <c r="UXP81" s="1036"/>
      <c r="UXQ81" s="1036"/>
      <c r="UXR81" s="1036"/>
      <c r="UXS81" s="1036"/>
      <c r="UXT81" s="1036"/>
      <c r="UXU81" s="1036"/>
      <c r="UXV81" s="1036"/>
      <c r="UXW81" s="1036"/>
      <c r="UXX81" s="1036"/>
      <c r="UXY81" s="1036"/>
      <c r="UXZ81" s="1036"/>
      <c r="UYA81" s="1036"/>
      <c r="UYB81" s="1036"/>
      <c r="UYC81" s="989"/>
      <c r="UYD81" s="1036"/>
      <c r="UYE81" s="1036"/>
      <c r="UYF81" s="1036"/>
      <c r="UYG81" s="1036"/>
      <c r="UYH81" s="1036"/>
      <c r="UYI81" s="1036"/>
      <c r="UYJ81" s="1036"/>
      <c r="UYK81" s="1036"/>
      <c r="UYL81" s="1036"/>
      <c r="UYM81" s="1036"/>
      <c r="UYN81" s="1036"/>
      <c r="UYO81" s="1036"/>
      <c r="UYP81" s="1036"/>
      <c r="UYQ81" s="1036"/>
      <c r="UYR81" s="1036"/>
      <c r="UYS81" s="989"/>
      <c r="UYT81" s="1036"/>
      <c r="UYU81" s="1036"/>
      <c r="UYV81" s="1036"/>
      <c r="UYW81" s="1036"/>
      <c r="UYX81" s="1036"/>
      <c r="UYY81" s="1036"/>
      <c r="UYZ81" s="1036"/>
      <c r="UZA81" s="1036"/>
      <c r="UZB81" s="1036"/>
      <c r="UZC81" s="1036"/>
      <c r="UZD81" s="1036"/>
      <c r="UZE81" s="1036"/>
      <c r="UZF81" s="1036"/>
      <c r="UZG81" s="1036"/>
      <c r="UZH81" s="1036"/>
      <c r="UZI81" s="989"/>
      <c r="UZJ81" s="1036"/>
      <c r="UZK81" s="1036"/>
      <c r="UZL81" s="1036"/>
      <c r="UZM81" s="1036"/>
      <c r="UZN81" s="1036"/>
      <c r="UZO81" s="1036"/>
      <c r="UZP81" s="1036"/>
      <c r="UZQ81" s="1036"/>
      <c r="UZR81" s="1036"/>
      <c r="UZS81" s="1036"/>
      <c r="UZT81" s="1036"/>
      <c r="UZU81" s="1036"/>
      <c r="UZV81" s="1036"/>
      <c r="UZW81" s="1036"/>
      <c r="UZX81" s="1036"/>
      <c r="UZY81" s="989"/>
      <c r="UZZ81" s="1036"/>
      <c r="VAA81" s="1036"/>
      <c r="VAB81" s="1036"/>
      <c r="VAC81" s="1036"/>
      <c r="VAD81" s="1036"/>
      <c r="VAE81" s="1036"/>
      <c r="VAF81" s="1036"/>
      <c r="VAG81" s="1036"/>
      <c r="VAH81" s="1036"/>
      <c r="VAI81" s="1036"/>
      <c r="VAJ81" s="1036"/>
      <c r="VAK81" s="1036"/>
      <c r="VAL81" s="1036"/>
      <c r="VAM81" s="1036"/>
      <c r="VAN81" s="1036"/>
      <c r="VAO81" s="989"/>
      <c r="VAP81" s="1036"/>
      <c r="VAQ81" s="1036"/>
      <c r="VAR81" s="1036"/>
      <c r="VAS81" s="1036"/>
      <c r="VAT81" s="1036"/>
      <c r="VAU81" s="1036"/>
      <c r="VAV81" s="1036"/>
      <c r="VAW81" s="1036"/>
      <c r="VAX81" s="1036"/>
      <c r="VAY81" s="1036"/>
      <c r="VAZ81" s="1036"/>
      <c r="VBA81" s="1036"/>
      <c r="VBB81" s="1036"/>
      <c r="VBC81" s="1036"/>
      <c r="VBD81" s="1036"/>
      <c r="VBE81" s="989"/>
      <c r="VBF81" s="1036"/>
      <c r="VBG81" s="1036"/>
      <c r="VBH81" s="1036"/>
      <c r="VBI81" s="1036"/>
      <c r="VBJ81" s="1036"/>
      <c r="VBK81" s="1036"/>
      <c r="VBL81" s="1036"/>
      <c r="VBM81" s="1036"/>
      <c r="VBN81" s="1036"/>
      <c r="VBO81" s="1036"/>
      <c r="VBP81" s="1036"/>
      <c r="VBQ81" s="1036"/>
      <c r="VBR81" s="1036"/>
      <c r="VBS81" s="1036"/>
      <c r="VBT81" s="1036"/>
      <c r="VBU81" s="989"/>
      <c r="VBV81" s="1036"/>
      <c r="VBW81" s="1036"/>
      <c r="VBX81" s="1036"/>
      <c r="VBY81" s="1036"/>
      <c r="VBZ81" s="1036"/>
      <c r="VCA81" s="1036"/>
      <c r="VCB81" s="1036"/>
      <c r="VCC81" s="1036"/>
      <c r="VCD81" s="1036"/>
      <c r="VCE81" s="1036"/>
      <c r="VCF81" s="1036"/>
      <c r="VCG81" s="1036"/>
      <c r="VCH81" s="1036"/>
      <c r="VCI81" s="1036"/>
      <c r="VCJ81" s="1036"/>
      <c r="VCK81" s="989"/>
      <c r="VCL81" s="1036"/>
      <c r="VCM81" s="1036"/>
      <c r="VCN81" s="1036"/>
      <c r="VCO81" s="1036"/>
      <c r="VCP81" s="1036"/>
      <c r="VCQ81" s="1036"/>
      <c r="VCR81" s="1036"/>
      <c r="VCS81" s="1036"/>
      <c r="VCT81" s="1036"/>
      <c r="VCU81" s="1036"/>
      <c r="VCV81" s="1036"/>
      <c r="VCW81" s="1036"/>
      <c r="VCX81" s="1036"/>
      <c r="VCY81" s="1036"/>
      <c r="VCZ81" s="1036"/>
      <c r="VDA81" s="989"/>
      <c r="VDB81" s="1036"/>
      <c r="VDC81" s="1036"/>
      <c r="VDD81" s="1036"/>
      <c r="VDE81" s="1036"/>
      <c r="VDF81" s="1036"/>
      <c r="VDG81" s="1036"/>
      <c r="VDH81" s="1036"/>
      <c r="VDI81" s="1036"/>
      <c r="VDJ81" s="1036"/>
      <c r="VDK81" s="1036"/>
      <c r="VDL81" s="1036"/>
      <c r="VDM81" s="1036"/>
      <c r="VDN81" s="1036"/>
      <c r="VDO81" s="1036"/>
      <c r="VDP81" s="1036"/>
      <c r="VDQ81" s="989"/>
      <c r="VDR81" s="1036"/>
      <c r="VDS81" s="1036"/>
      <c r="VDT81" s="1036"/>
      <c r="VDU81" s="1036"/>
      <c r="VDV81" s="1036"/>
      <c r="VDW81" s="1036"/>
      <c r="VDX81" s="1036"/>
      <c r="VDY81" s="1036"/>
      <c r="VDZ81" s="1036"/>
      <c r="VEA81" s="1036"/>
      <c r="VEB81" s="1036"/>
      <c r="VEC81" s="1036"/>
      <c r="VED81" s="1036"/>
      <c r="VEE81" s="1036"/>
      <c r="VEF81" s="1036"/>
      <c r="VEG81" s="989"/>
      <c r="VEH81" s="1036"/>
      <c r="VEI81" s="1036"/>
      <c r="VEJ81" s="1036"/>
      <c r="VEK81" s="1036"/>
      <c r="VEL81" s="1036"/>
      <c r="VEM81" s="1036"/>
      <c r="VEN81" s="1036"/>
      <c r="VEO81" s="1036"/>
      <c r="VEP81" s="1036"/>
      <c r="VEQ81" s="1036"/>
      <c r="VER81" s="1036"/>
      <c r="VES81" s="1036"/>
      <c r="VET81" s="1036"/>
      <c r="VEU81" s="1036"/>
      <c r="VEV81" s="1036"/>
      <c r="VEW81" s="989"/>
      <c r="VEX81" s="1036"/>
      <c r="VEY81" s="1036"/>
      <c r="VEZ81" s="1036"/>
      <c r="VFA81" s="1036"/>
      <c r="VFB81" s="1036"/>
      <c r="VFC81" s="1036"/>
      <c r="VFD81" s="1036"/>
      <c r="VFE81" s="1036"/>
      <c r="VFF81" s="1036"/>
      <c r="VFG81" s="1036"/>
      <c r="VFH81" s="1036"/>
      <c r="VFI81" s="1036"/>
      <c r="VFJ81" s="1036"/>
      <c r="VFK81" s="1036"/>
      <c r="VFL81" s="1036"/>
      <c r="VFM81" s="989"/>
      <c r="VFN81" s="1036"/>
      <c r="VFO81" s="1036"/>
      <c r="VFP81" s="1036"/>
      <c r="VFQ81" s="1036"/>
      <c r="VFR81" s="1036"/>
      <c r="VFS81" s="1036"/>
      <c r="VFT81" s="1036"/>
      <c r="VFU81" s="1036"/>
      <c r="VFV81" s="1036"/>
      <c r="VFW81" s="1036"/>
      <c r="VFX81" s="1036"/>
      <c r="VFY81" s="1036"/>
      <c r="VFZ81" s="1036"/>
      <c r="VGA81" s="1036"/>
      <c r="VGB81" s="1036"/>
      <c r="VGC81" s="989"/>
      <c r="VGD81" s="1036"/>
      <c r="VGE81" s="1036"/>
      <c r="VGF81" s="1036"/>
      <c r="VGG81" s="1036"/>
      <c r="VGH81" s="1036"/>
      <c r="VGI81" s="1036"/>
      <c r="VGJ81" s="1036"/>
      <c r="VGK81" s="1036"/>
      <c r="VGL81" s="1036"/>
      <c r="VGM81" s="1036"/>
      <c r="VGN81" s="1036"/>
      <c r="VGO81" s="1036"/>
      <c r="VGP81" s="1036"/>
      <c r="VGQ81" s="1036"/>
      <c r="VGR81" s="1036"/>
      <c r="VGS81" s="989"/>
      <c r="VGT81" s="1036"/>
      <c r="VGU81" s="1036"/>
      <c r="VGV81" s="1036"/>
      <c r="VGW81" s="1036"/>
      <c r="VGX81" s="1036"/>
      <c r="VGY81" s="1036"/>
      <c r="VGZ81" s="1036"/>
      <c r="VHA81" s="1036"/>
      <c r="VHB81" s="1036"/>
      <c r="VHC81" s="1036"/>
      <c r="VHD81" s="1036"/>
      <c r="VHE81" s="1036"/>
      <c r="VHF81" s="1036"/>
      <c r="VHG81" s="1036"/>
      <c r="VHH81" s="1036"/>
      <c r="VHI81" s="989"/>
      <c r="VHJ81" s="1036"/>
      <c r="VHK81" s="1036"/>
      <c r="VHL81" s="1036"/>
      <c r="VHM81" s="1036"/>
      <c r="VHN81" s="1036"/>
      <c r="VHO81" s="1036"/>
      <c r="VHP81" s="1036"/>
      <c r="VHQ81" s="1036"/>
      <c r="VHR81" s="1036"/>
      <c r="VHS81" s="1036"/>
      <c r="VHT81" s="1036"/>
      <c r="VHU81" s="1036"/>
      <c r="VHV81" s="1036"/>
      <c r="VHW81" s="1036"/>
      <c r="VHX81" s="1036"/>
      <c r="VHY81" s="989"/>
      <c r="VHZ81" s="1036"/>
      <c r="VIA81" s="1036"/>
      <c r="VIB81" s="1036"/>
      <c r="VIC81" s="1036"/>
      <c r="VID81" s="1036"/>
      <c r="VIE81" s="1036"/>
      <c r="VIF81" s="1036"/>
      <c r="VIG81" s="1036"/>
      <c r="VIH81" s="1036"/>
      <c r="VII81" s="1036"/>
      <c r="VIJ81" s="1036"/>
      <c r="VIK81" s="1036"/>
      <c r="VIL81" s="1036"/>
      <c r="VIM81" s="1036"/>
      <c r="VIN81" s="1036"/>
      <c r="VIO81" s="989"/>
      <c r="VIP81" s="1036"/>
      <c r="VIQ81" s="1036"/>
      <c r="VIR81" s="1036"/>
      <c r="VIS81" s="1036"/>
      <c r="VIT81" s="1036"/>
      <c r="VIU81" s="1036"/>
      <c r="VIV81" s="1036"/>
      <c r="VIW81" s="1036"/>
      <c r="VIX81" s="1036"/>
      <c r="VIY81" s="1036"/>
      <c r="VIZ81" s="1036"/>
      <c r="VJA81" s="1036"/>
      <c r="VJB81" s="1036"/>
      <c r="VJC81" s="1036"/>
      <c r="VJD81" s="1036"/>
      <c r="VJE81" s="989"/>
      <c r="VJF81" s="1036"/>
      <c r="VJG81" s="1036"/>
      <c r="VJH81" s="1036"/>
      <c r="VJI81" s="1036"/>
      <c r="VJJ81" s="1036"/>
      <c r="VJK81" s="1036"/>
      <c r="VJL81" s="1036"/>
      <c r="VJM81" s="1036"/>
      <c r="VJN81" s="1036"/>
      <c r="VJO81" s="1036"/>
      <c r="VJP81" s="1036"/>
      <c r="VJQ81" s="1036"/>
      <c r="VJR81" s="1036"/>
      <c r="VJS81" s="1036"/>
      <c r="VJT81" s="1036"/>
      <c r="VJU81" s="989"/>
      <c r="VJV81" s="1036"/>
      <c r="VJW81" s="1036"/>
      <c r="VJX81" s="1036"/>
      <c r="VJY81" s="1036"/>
      <c r="VJZ81" s="1036"/>
      <c r="VKA81" s="1036"/>
      <c r="VKB81" s="1036"/>
      <c r="VKC81" s="1036"/>
      <c r="VKD81" s="1036"/>
      <c r="VKE81" s="1036"/>
      <c r="VKF81" s="1036"/>
      <c r="VKG81" s="1036"/>
      <c r="VKH81" s="1036"/>
      <c r="VKI81" s="1036"/>
      <c r="VKJ81" s="1036"/>
      <c r="VKK81" s="989"/>
      <c r="VKL81" s="1036"/>
      <c r="VKM81" s="1036"/>
      <c r="VKN81" s="1036"/>
      <c r="VKO81" s="1036"/>
      <c r="VKP81" s="1036"/>
      <c r="VKQ81" s="1036"/>
      <c r="VKR81" s="1036"/>
      <c r="VKS81" s="1036"/>
      <c r="VKT81" s="1036"/>
      <c r="VKU81" s="1036"/>
      <c r="VKV81" s="1036"/>
      <c r="VKW81" s="1036"/>
      <c r="VKX81" s="1036"/>
      <c r="VKY81" s="1036"/>
      <c r="VKZ81" s="1036"/>
      <c r="VLA81" s="989"/>
      <c r="VLB81" s="1036"/>
      <c r="VLC81" s="1036"/>
      <c r="VLD81" s="1036"/>
      <c r="VLE81" s="1036"/>
      <c r="VLF81" s="1036"/>
      <c r="VLG81" s="1036"/>
      <c r="VLH81" s="1036"/>
      <c r="VLI81" s="1036"/>
      <c r="VLJ81" s="1036"/>
      <c r="VLK81" s="1036"/>
      <c r="VLL81" s="1036"/>
      <c r="VLM81" s="1036"/>
      <c r="VLN81" s="1036"/>
      <c r="VLO81" s="1036"/>
      <c r="VLP81" s="1036"/>
      <c r="VLQ81" s="989"/>
      <c r="VLR81" s="1036"/>
      <c r="VLS81" s="1036"/>
      <c r="VLT81" s="1036"/>
      <c r="VLU81" s="1036"/>
      <c r="VLV81" s="1036"/>
      <c r="VLW81" s="1036"/>
      <c r="VLX81" s="1036"/>
      <c r="VLY81" s="1036"/>
      <c r="VLZ81" s="1036"/>
      <c r="VMA81" s="1036"/>
      <c r="VMB81" s="1036"/>
      <c r="VMC81" s="1036"/>
      <c r="VMD81" s="1036"/>
      <c r="VME81" s="1036"/>
      <c r="VMF81" s="1036"/>
      <c r="VMG81" s="989"/>
      <c r="VMH81" s="1036"/>
      <c r="VMI81" s="1036"/>
      <c r="VMJ81" s="1036"/>
      <c r="VMK81" s="1036"/>
      <c r="VML81" s="1036"/>
      <c r="VMM81" s="1036"/>
      <c r="VMN81" s="1036"/>
      <c r="VMO81" s="1036"/>
      <c r="VMP81" s="1036"/>
      <c r="VMQ81" s="1036"/>
      <c r="VMR81" s="1036"/>
      <c r="VMS81" s="1036"/>
      <c r="VMT81" s="1036"/>
      <c r="VMU81" s="1036"/>
      <c r="VMV81" s="1036"/>
      <c r="VMW81" s="989"/>
      <c r="VMX81" s="1036"/>
      <c r="VMY81" s="1036"/>
      <c r="VMZ81" s="1036"/>
      <c r="VNA81" s="1036"/>
      <c r="VNB81" s="1036"/>
      <c r="VNC81" s="1036"/>
      <c r="VND81" s="1036"/>
      <c r="VNE81" s="1036"/>
      <c r="VNF81" s="1036"/>
      <c r="VNG81" s="1036"/>
      <c r="VNH81" s="1036"/>
      <c r="VNI81" s="1036"/>
      <c r="VNJ81" s="1036"/>
      <c r="VNK81" s="1036"/>
      <c r="VNL81" s="1036"/>
      <c r="VNM81" s="989"/>
      <c r="VNN81" s="1036"/>
      <c r="VNO81" s="1036"/>
      <c r="VNP81" s="1036"/>
      <c r="VNQ81" s="1036"/>
      <c r="VNR81" s="1036"/>
      <c r="VNS81" s="1036"/>
      <c r="VNT81" s="1036"/>
      <c r="VNU81" s="1036"/>
      <c r="VNV81" s="1036"/>
      <c r="VNW81" s="1036"/>
      <c r="VNX81" s="1036"/>
      <c r="VNY81" s="1036"/>
      <c r="VNZ81" s="1036"/>
      <c r="VOA81" s="1036"/>
      <c r="VOB81" s="1036"/>
      <c r="VOC81" s="989"/>
      <c r="VOD81" s="1036"/>
      <c r="VOE81" s="1036"/>
      <c r="VOF81" s="1036"/>
      <c r="VOG81" s="1036"/>
      <c r="VOH81" s="1036"/>
      <c r="VOI81" s="1036"/>
      <c r="VOJ81" s="1036"/>
      <c r="VOK81" s="1036"/>
      <c r="VOL81" s="1036"/>
      <c r="VOM81" s="1036"/>
      <c r="VON81" s="1036"/>
      <c r="VOO81" s="1036"/>
      <c r="VOP81" s="1036"/>
      <c r="VOQ81" s="1036"/>
      <c r="VOR81" s="1036"/>
      <c r="VOS81" s="989"/>
      <c r="VOT81" s="1036"/>
      <c r="VOU81" s="1036"/>
      <c r="VOV81" s="1036"/>
      <c r="VOW81" s="1036"/>
      <c r="VOX81" s="1036"/>
      <c r="VOY81" s="1036"/>
      <c r="VOZ81" s="1036"/>
      <c r="VPA81" s="1036"/>
      <c r="VPB81" s="1036"/>
      <c r="VPC81" s="1036"/>
      <c r="VPD81" s="1036"/>
      <c r="VPE81" s="1036"/>
      <c r="VPF81" s="1036"/>
      <c r="VPG81" s="1036"/>
      <c r="VPH81" s="1036"/>
      <c r="VPI81" s="989"/>
      <c r="VPJ81" s="1036"/>
      <c r="VPK81" s="1036"/>
      <c r="VPL81" s="1036"/>
      <c r="VPM81" s="1036"/>
      <c r="VPN81" s="1036"/>
      <c r="VPO81" s="1036"/>
      <c r="VPP81" s="1036"/>
      <c r="VPQ81" s="1036"/>
      <c r="VPR81" s="1036"/>
      <c r="VPS81" s="1036"/>
      <c r="VPT81" s="1036"/>
      <c r="VPU81" s="1036"/>
      <c r="VPV81" s="1036"/>
      <c r="VPW81" s="1036"/>
      <c r="VPX81" s="1036"/>
      <c r="VPY81" s="989"/>
      <c r="VPZ81" s="1036"/>
      <c r="VQA81" s="1036"/>
      <c r="VQB81" s="1036"/>
      <c r="VQC81" s="1036"/>
      <c r="VQD81" s="1036"/>
      <c r="VQE81" s="1036"/>
      <c r="VQF81" s="1036"/>
      <c r="VQG81" s="1036"/>
      <c r="VQH81" s="1036"/>
      <c r="VQI81" s="1036"/>
      <c r="VQJ81" s="1036"/>
      <c r="VQK81" s="1036"/>
      <c r="VQL81" s="1036"/>
      <c r="VQM81" s="1036"/>
      <c r="VQN81" s="1036"/>
      <c r="VQO81" s="989"/>
      <c r="VQP81" s="1036"/>
      <c r="VQQ81" s="1036"/>
      <c r="VQR81" s="1036"/>
      <c r="VQS81" s="1036"/>
      <c r="VQT81" s="1036"/>
      <c r="VQU81" s="1036"/>
      <c r="VQV81" s="1036"/>
      <c r="VQW81" s="1036"/>
      <c r="VQX81" s="1036"/>
      <c r="VQY81" s="1036"/>
      <c r="VQZ81" s="1036"/>
      <c r="VRA81" s="1036"/>
      <c r="VRB81" s="1036"/>
      <c r="VRC81" s="1036"/>
      <c r="VRD81" s="1036"/>
      <c r="VRE81" s="989"/>
      <c r="VRF81" s="1036"/>
      <c r="VRG81" s="1036"/>
      <c r="VRH81" s="1036"/>
      <c r="VRI81" s="1036"/>
      <c r="VRJ81" s="1036"/>
      <c r="VRK81" s="1036"/>
      <c r="VRL81" s="1036"/>
      <c r="VRM81" s="1036"/>
      <c r="VRN81" s="1036"/>
      <c r="VRO81" s="1036"/>
      <c r="VRP81" s="1036"/>
      <c r="VRQ81" s="1036"/>
      <c r="VRR81" s="1036"/>
      <c r="VRS81" s="1036"/>
      <c r="VRT81" s="1036"/>
      <c r="VRU81" s="989"/>
      <c r="VRV81" s="1036"/>
      <c r="VRW81" s="1036"/>
      <c r="VRX81" s="1036"/>
      <c r="VRY81" s="1036"/>
      <c r="VRZ81" s="1036"/>
      <c r="VSA81" s="1036"/>
      <c r="VSB81" s="1036"/>
      <c r="VSC81" s="1036"/>
      <c r="VSD81" s="1036"/>
      <c r="VSE81" s="1036"/>
      <c r="VSF81" s="1036"/>
      <c r="VSG81" s="1036"/>
      <c r="VSH81" s="1036"/>
      <c r="VSI81" s="1036"/>
      <c r="VSJ81" s="1036"/>
      <c r="VSK81" s="989"/>
      <c r="VSL81" s="1036"/>
      <c r="VSM81" s="1036"/>
      <c r="VSN81" s="1036"/>
      <c r="VSO81" s="1036"/>
      <c r="VSP81" s="1036"/>
      <c r="VSQ81" s="1036"/>
      <c r="VSR81" s="1036"/>
      <c r="VSS81" s="1036"/>
      <c r="VST81" s="1036"/>
      <c r="VSU81" s="1036"/>
      <c r="VSV81" s="1036"/>
      <c r="VSW81" s="1036"/>
      <c r="VSX81" s="1036"/>
      <c r="VSY81" s="1036"/>
      <c r="VSZ81" s="1036"/>
      <c r="VTA81" s="989"/>
      <c r="VTB81" s="1036"/>
      <c r="VTC81" s="1036"/>
      <c r="VTD81" s="1036"/>
      <c r="VTE81" s="1036"/>
      <c r="VTF81" s="1036"/>
      <c r="VTG81" s="1036"/>
      <c r="VTH81" s="1036"/>
      <c r="VTI81" s="1036"/>
      <c r="VTJ81" s="1036"/>
      <c r="VTK81" s="1036"/>
      <c r="VTL81" s="1036"/>
      <c r="VTM81" s="1036"/>
      <c r="VTN81" s="1036"/>
      <c r="VTO81" s="1036"/>
      <c r="VTP81" s="1036"/>
      <c r="VTQ81" s="989"/>
      <c r="VTR81" s="1036"/>
      <c r="VTS81" s="1036"/>
      <c r="VTT81" s="1036"/>
      <c r="VTU81" s="1036"/>
      <c r="VTV81" s="1036"/>
      <c r="VTW81" s="1036"/>
      <c r="VTX81" s="1036"/>
      <c r="VTY81" s="1036"/>
      <c r="VTZ81" s="1036"/>
      <c r="VUA81" s="1036"/>
      <c r="VUB81" s="1036"/>
      <c r="VUC81" s="1036"/>
      <c r="VUD81" s="1036"/>
      <c r="VUE81" s="1036"/>
      <c r="VUF81" s="1036"/>
      <c r="VUG81" s="989"/>
      <c r="VUH81" s="1036"/>
      <c r="VUI81" s="1036"/>
      <c r="VUJ81" s="1036"/>
      <c r="VUK81" s="1036"/>
      <c r="VUL81" s="1036"/>
      <c r="VUM81" s="1036"/>
      <c r="VUN81" s="1036"/>
      <c r="VUO81" s="1036"/>
      <c r="VUP81" s="1036"/>
      <c r="VUQ81" s="1036"/>
      <c r="VUR81" s="1036"/>
      <c r="VUS81" s="1036"/>
      <c r="VUT81" s="1036"/>
      <c r="VUU81" s="1036"/>
      <c r="VUV81" s="1036"/>
      <c r="VUW81" s="989"/>
      <c r="VUX81" s="1036"/>
      <c r="VUY81" s="1036"/>
      <c r="VUZ81" s="1036"/>
      <c r="VVA81" s="1036"/>
      <c r="VVB81" s="1036"/>
      <c r="VVC81" s="1036"/>
      <c r="VVD81" s="1036"/>
      <c r="VVE81" s="1036"/>
      <c r="VVF81" s="1036"/>
      <c r="VVG81" s="1036"/>
      <c r="VVH81" s="1036"/>
      <c r="VVI81" s="1036"/>
      <c r="VVJ81" s="1036"/>
      <c r="VVK81" s="1036"/>
      <c r="VVL81" s="1036"/>
      <c r="VVM81" s="989"/>
      <c r="VVN81" s="1036"/>
      <c r="VVO81" s="1036"/>
      <c r="VVP81" s="1036"/>
      <c r="VVQ81" s="1036"/>
      <c r="VVR81" s="1036"/>
      <c r="VVS81" s="1036"/>
      <c r="VVT81" s="1036"/>
      <c r="VVU81" s="1036"/>
      <c r="VVV81" s="1036"/>
      <c r="VVW81" s="1036"/>
      <c r="VVX81" s="1036"/>
      <c r="VVY81" s="1036"/>
      <c r="VVZ81" s="1036"/>
      <c r="VWA81" s="1036"/>
      <c r="VWB81" s="1036"/>
      <c r="VWC81" s="989"/>
      <c r="VWD81" s="1036"/>
      <c r="VWE81" s="1036"/>
      <c r="VWF81" s="1036"/>
      <c r="VWG81" s="1036"/>
      <c r="VWH81" s="1036"/>
      <c r="VWI81" s="1036"/>
      <c r="VWJ81" s="1036"/>
      <c r="VWK81" s="1036"/>
      <c r="VWL81" s="1036"/>
      <c r="VWM81" s="1036"/>
      <c r="VWN81" s="1036"/>
      <c r="VWO81" s="1036"/>
      <c r="VWP81" s="1036"/>
      <c r="VWQ81" s="1036"/>
      <c r="VWR81" s="1036"/>
      <c r="VWS81" s="989"/>
      <c r="VWT81" s="1036"/>
      <c r="VWU81" s="1036"/>
      <c r="VWV81" s="1036"/>
      <c r="VWW81" s="1036"/>
      <c r="VWX81" s="1036"/>
      <c r="VWY81" s="1036"/>
      <c r="VWZ81" s="1036"/>
      <c r="VXA81" s="1036"/>
      <c r="VXB81" s="1036"/>
      <c r="VXC81" s="1036"/>
      <c r="VXD81" s="1036"/>
      <c r="VXE81" s="1036"/>
      <c r="VXF81" s="1036"/>
      <c r="VXG81" s="1036"/>
      <c r="VXH81" s="1036"/>
      <c r="VXI81" s="989"/>
      <c r="VXJ81" s="1036"/>
      <c r="VXK81" s="1036"/>
      <c r="VXL81" s="1036"/>
      <c r="VXM81" s="1036"/>
      <c r="VXN81" s="1036"/>
      <c r="VXO81" s="1036"/>
      <c r="VXP81" s="1036"/>
      <c r="VXQ81" s="1036"/>
      <c r="VXR81" s="1036"/>
      <c r="VXS81" s="1036"/>
      <c r="VXT81" s="1036"/>
      <c r="VXU81" s="1036"/>
      <c r="VXV81" s="1036"/>
      <c r="VXW81" s="1036"/>
      <c r="VXX81" s="1036"/>
      <c r="VXY81" s="989"/>
      <c r="VXZ81" s="1036"/>
      <c r="VYA81" s="1036"/>
      <c r="VYB81" s="1036"/>
      <c r="VYC81" s="1036"/>
      <c r="VYD81" s="1036"/>
      <c r="VYE81" s="1036"/>
      <c r="VYF81" s="1036"/>
      <c r="VYG81" s="1036"/>
      <c r="VYH81" s="1036"/>
      <c r="VYI81" s="1036"/>
      <c r="VYJ81" s="1036"/>
      <c r="VYK81" s="1036"/>
      <c r="VYL81" s="1036"/>
      <c r="VYM81" s="1036"/>
      <c r="VYN81" s="1036"/>
      <c r="VYO81" s="989"/>
      <c r="VYP81" s="1036"/>
      <c r="VYQ81" s="1036"/>
      <c r="VYR81" s="1036"/>
      <c r="VYS81" s="1036"/>
      <c r="VYT81" s="1036"/>
      <c r="VYU81" s="1036"/>
      <c r="VYV81" s="1036"/>
      <c r="VYW81" s="1036"/>
      <c r="VYX81" s="1036"/>
      <c r="VYY81" s="1036"/>
      <c r="VYZ81" s="1036"/>
      <c r="VZA81" s="1036"/>
      <c r="VZB81" s="1036"/>
      <c r="VZC81" s="1036"/>
      <c r="VZD81" s="1036"/>
      <c r="VZE81" s="989"/>
      <c r="VZF81" s="1036"/>
      <c r="VZG81" s="1036"/>
      <c r="VZH81" s="1036"/>
      <c r="VZI81" s="1036"/>
      <c r="VZJ81" s="1036"/>
      <c r="VZK81" s="1036"/>
      <c r="VZL81" s="1036"/>
      <c r="VZM81" s="1036"/>
      <c r="VZN81" s="1036"/>
      <c r="VZO81" s="1036"/>
      <c r="VZP81" s="1036"/>
      <c r="VZQ81" s="1036"/>
      <c r="VZR81" s="1036"/>
      <c r="VZS81" s="1036"/>
      <c r="VZT81" s="1036"/>
      <c r="VZU81" s="989"/>
      <c r="VZV81" s="1036"/>
      <c r="VZW81" s="1036"/>
      <c r="VZX81" s="1036"/>
      <c r="VZY81" s="1036"/>
      <c r="VZZ81" s="1036"/>
      <c r="WAA81" s="1036"/>
      <c r="WAB81" s="1036"/>
      <c r="WAC81" s="1036"/>
      <c r="WAD81" s="1036"/>
      <c r="WAE81" s="1036"/>
      <c r="WAF81" s="1036"/>
      <c r="WAG81" s="1036"/>
      <c r="WAH81" s="1036"/>
      <c r="WAI81" s="1036"/>
      <c r="WAJ81" s="1036"/>
      <c r="WAK81" s="989"/>
      <c r="WAL81" s="1036"/>
      <c r="WAM81" s="1036"/>
      <c r="WAN81" s="1036"/>
      <c r="WAO81" s="1036"/>
      <c r="WAP81" s="1036"/>
      <c r="WAQ81" s="1036"/>
      <c r="WAR81" s="1036"/>
      <c r="WAS81" s="1036"/>
      <c r="WAT81" s="1036"/>
      <c r="WAU81" s="1036"/>
      <c r="WAV81" s="1036"/>
      <c r="WAW81" s="1036"/>
      <c r="WAX81" s="1036"/>
      <c r="WAY81" s="1036"/>
      <c r="WAZ81" s="1036"/>
      <c r="WBA81" s="989"/>
      <c r="WBB81" s="1036"/>
      <c r="WBC81" s="1036"/>
      <c r="WBD81" s="1036"/>
      <c r="WBE81" s="1036"/>
      <c r="WBF81" s="1036"/>
      <c r="WBG81" s="1036"/>
      <c r="WBH81" s="1036"/>
      <c r="WBI81" s="1036"/>
      <c r="WBJ81" s="1036"/>
      <c r="WBK81" s="1036"/>
      <c r="WBL81" s="1036"/>
      <c r="WBM81" s="1036"/>
      <c r="WBN81" s="1036"/>
      <c r="WBO81" s="1036"/>
      <c r="WBP81" s="1036"/>
      <c r="WBQ81" s="989"/>
      <c r="WBR81" s="1036"/>
      <c r="WBS81" s="1036"/>
      <c r="WBT81" s="1036"/>
      <c r="WBU81" s="1036"/>
      <c r="WBV81" s="1036"/>
      <c r="WBW81" s="1036"/>
      <c r="WBX81" s="1036"/>
      <c r="WBY81" s="1036"/>
      <c r="WBZ81" s="1036"/>
      <c r="WCA81" s="1036"/>
      <c r="WCB81" s="1036"/>
      <c r="WCC81" s="1036"/>
      <c r="WCD81" s="1036"/>
      <c r="WCE81" s="1036"/>
      <c r="WCF81" s="1036"/>
      <c r="WCG81" s="989"/>
      <c r="WCH81" s="1036"/>
      <c r="WCI81" s="1036"/>
      <c r="WCJ81" s="1036"/>
      <c r="WCK81" s="1036"/>
      <c r="WCL81" s="1036"/>
      <c r="WCM81" s="1036"/>
      <c r="WCN81" s="1036"/>
      <c r="WCO81" s="1036"/>
      <c r="WCP81" s="1036"/>
      <c r="WCQ81" s="1036"/>
      <c r="WCR81" s="1036"/>
      <c r="WCS81" s="1036"/>
      <c r="WCT81" s="1036"/>
      <c r="WCU81" s="1036"/>
      <c r="WCV81" s="1036"/>
      <c r="WCW81" s="989"/>
      <c r="WCX81" s="1036"/>
      <c r="WCY81" s="1036"/>
      <c r="WCZ81" s="1036"/>
      <c r="WDA81" s="1036"/>
      <c r="WDB81" s="1036"/>
      <c r="WDC81" s="1036"/>
      <c r="WDD81" s="1036"/>
      <c r="WDE81" s="1036"/>
      <c r="WDF81" s="1036"/>
      <c r="WDG81" s="1036"/>
      <c r="WDH81" s="1036"/>
      <c r="WDI81" s="1036"/>
      <c r="WDJ81" s="1036"/>
      <c r="WDK81" s="1036"/>
      <c r="WDL81" s="1036"/>
      <c r="WDM81" s="989"/>
      <c r="WDN81" s="1036"/>
      <c r="WDO81" s="1036"/>
      <c r="WDP81" s="1036"/>
      <c r="WDQ81" s="1036"/>
      <c r="WDR81" s="1036"/>
      <c r="WDS81" s="1036"/>
      <c r="WDT81" s="1036"/>
      <c r="WDU81" s="1036"/>
      <c r="WDV81" s="1036"/>
      <c r="WDW81" s="1036"/>
      <c r="WDX81" s="1036"/>
      <c r="WDY81" s="1036"/>
      <c r="WDZ81" s="1036"/>
      <c r="WEA81" s="1036"/>
      <c r="WEB81" s="1036"/>
      <c r="WEC81" s="989"/>
      <c r="WED81" s="1036"/>
      <c r="WEE81" s="1036"/>
      <c r="WEF81" s="1036"/>
      <c r="WEG81" s="1036"/>
      <c r="WEH81" s="1036"/>
      <c r="WEI81" s="1036"/>
      <c r="WEJ81" s="1036"/>
      <c r="WEK81" s="1036"/>
      <c r="WEL81" s="1036"/>
      <c r="WEM81" s="1036"/>
      <c r="WEN81" s="1036"/>
      <c r="WEO81" s="1036"/>
      <c r="WEP81" s="1036"/>
      <c r="WEQ81" s="1036"/>
      <c r="WER81" s="1036"/>
      <c r="WES81" s="989"/>
      <c r="WET81" s="1036"/>
      <c r="WEU81" s="1036"/>
      <c r="WEV81" s="1036"/>
      <c r="WEW81" s="1036"/>
      <c r="WEX81" s="1036"/>
      <c r="WEY81" s="1036"/>
      <c r="WEZ81" s="1036"/>
      <c r="WFA81" s="1036"/>
      <c r="WFB81" s="1036"/>
      <c r="WFC81" s="1036"/>
      <c r="WFD81" s="1036"/>
      <c r="WFE81" s="1036"/>
      <c r="WFF81" s="1036"/>
      <c r="WFG81" s="1036"/>
      <c r="WFH81" s="1036"/>
      <c r="WFI81" s="989"/>
      <c r="WFJ81" s="1036"/>
      <c r="WFK81" s="1036"/>
      <c r="WFL81" s="1036"/>
      <c r="WFM81" s="1036"/>
      <c r="WFN81" s="1036"/>
      <c r="WFO81" s="1036"/>
      <c r="WFP81" s="1036"/>
      <c r="WFQ81" s="1036"/>
      <c r="WFR81" s="1036"/>
      <c r="WFS81" s="1036"/>
      <c r="WFT81" s="1036"/>
      <c r="WFU81" s="1036"/>
      <c r="WFV81" s="1036"/>
      <c r="WFW81" s="1036"/>
      <c r="WFX81" s="1036"/>
      <c r="WFY81" s="989"/>
      <c r="WFZ81" s="1036"/>
      <c r="WGA81" s="1036"/>
      <c r="WGB81" s="1036"/>
      <c r="WGC81" s="1036"/>
      <c r="WGD81" s="1036"/>
      <c r="WGE81" s="1036"/>
      <c r="WGF81" s="1036"/>
      <c r="WGG81" s="1036"/>
      <c r="WGH81" s="1036"/>
      <c r="WGI81" s="1036"/>
      <c r="WGJ81" s="1036"/>
      <c r="WGK81" s="1036"/>
      <c r="WGL81" s="1036"/>
      <c r="WGM81" s="1036"/>
      <c r="WGN81" s="1036"/>
      <c r="WGO81" s="989"/>
      <c r="WGP81" s="1036"/>
      <c r="WGQ81" s="1036"/>
      <c r="WGR81" s="1036"/>
      <c r="WGS81" s="1036"/>
      <c r="WGT81" s="1036"/>
      <c r="WGU81" s="1036"/>
      <c r="WGV81" s="1036"/>
      <c r="WGW81" s="1036"/>
      <c r="WGX81" s="1036"/>
      <c r="WGY81" s="1036"/>
      <c r="WGZ81" s="1036"/>
      <c r="WHA81" s="1036"/>
      <c r="WHB81" s="1036"/>
      <c r="WHC81" s="1036"/>
      <c r="WHD81" s="1036"/>
      <c r="WHE81" s="989"/>
      <c r="WHF81" s="1036"/>
      <c r="WHG81" s="1036"/>
      <c r="WHH81" s="1036"/>
      <c r="WHI81" s="1036"/>
      <c r="WHJ81" s="1036"/>
      <c r="WHK81" s="1036"/>
      <c r="WHL81" s="1036"/>
      <c r="WHM81" s="1036"/>
      <c r="WHN81" s="1036"/>
      <c r="WHO81" s="1036"/>
      <c r="WHP81" s="1036"/>
      <c r="WHQ81" s="1036"/>
      <c r="WHR81" s="1036"/>
      <c r="WHS81" s="1036"/>
      <c r="WHT81" s="1036"/>
      <c r="WHU81" s="989"/>
      <c r="WHV81" s="1036"/>
      <c r="WHW81" s="1036"/>
      <c r="WHX81" s="1036"/>
      <c r="WHY81" s="1036"/>
      <c r="WHZ81" s="1036"/>
      <c r="WIA81" s="1036"/>
      <c r="WIB81" s="1036"/>
      <c r="WIC81" s="1036"/>
      <c r="WID81" s="1036"/>
      <c r="WIE81" s="1036"/>
      <c r="WIF81" s="1036"/>
      <c r="WIG81" s="1036"/>
      <c r="WIH81" s="1036"/>
      <c r="WII81" s="1036"/>
      <c r="WIJ81" s="1036"/>
      <c r="WIK81" s="989"/>
      <c r="WIL81" s="1036"/>
      <c r="WIM81" s="1036"/>
      <c r="WIN81" s="1036"/>
      <c r="WIO81" s="1036"/>
      <c r="WIP81" s="1036"/>
      <c r="WIQ81" s="1036"/>
      <c r="WIR81" s="1036"/>
      <c r="WIS81" s="1036"/>
      <c r="WIT81" s="1036"/>
      <c r="WIU81" s="1036"/>
      <c r="WIV81" s="1036"/>
      <c r="WIW81" s="1036"/>
      <c r="WIX81" s="1036"/>
      <c r="WIY81" s="1036"/>
      <c r="WIZ81" s="1036"/>
      <c r="WJA81" s="989"/>
      <c r="WJB81" s="1036"/>
      <c r="WJC81" s="1036"/>
      <c r="WJD81" s="1036"/>
      <c r="WJE81" s="1036"/>
      <c r="WJF81" s="1036"/>
      <c r="WJG81" s="1036"/>
      <c r="WJH81" s="1036"/>
      <c r="WJI81" s="1036"/>
      <c r="WJJ81" s="1036"/>
      <c r="WJK81" s="1036"/>
      <c r="WJL81" s="1036"/>
      <c r="WJM81" s="1036"/>
      <c r="WJN81" s="1036"/>
      <c r="WJO81" s="1036"/>
      <c r="WJP81" s="1036"/>
      <c r="WJQ81" s="989"/>
      <c r="WJR81" s="1036"/>
      <c r="WJS81" s="1036"/>
      <c r="WJT81" s="1036"/>
      <c r="WJU81" s="1036"/>
      <c r="WJV81" s="1036"/>
      <c r="WJW81" s="1036"/>
      <c r="WJX81" s="1036"/>
      <c r="WJY81" s="1036"/>
      <c r="WJZ81" s="1036"/>
      <c r="WKA81" s="1036"/>
      <c r="WKB81" s="1036"/>
      <c r="WKC81" s="1036"/>
      <c r="WKD81" s="1036"/>
      <c r="WKE81" s="1036"/>
      <c r="WKF81" s="1036"/>
      <c r="WKG81" s="989"/>
      <c r="WKH81" s="1036"/>
      <c r="WKI81" s="1036"/>
      <c r="WKJ81" s="1036"/>
      <c r="WKK81" s="1036"/>
      <c r="WKL81" s="1036"/>
      <c r="WKM81" s="1036"/>
      <c r="WKN81" s="1036"/>
      <c r="WKO81" s="1036"/>
      <c r="WKP81" s="1036"/>
      <c r="WKQ81" s="1036"/>
      <c r="WKR81" s="1036"/>
      <c r="WKS81" s="1036"/>
      <c r="WKT81" s="1036"/>
      <c r="WKU81" s="1036"/>
      <c r="WKV81" s="1036"/>
      <c r="WKW81" s="989"/>
      <c r="WKX81" s="1036"/>
      <c r="WKY81" s="1036"/>
      <c r="WKZ81" s="1036"/>
      <c r="WLA81" s="1036"/>
      <c r="WLB81" s="1036"/>
      <c r="WLC81" s="1036"/>
      <c r="WLD81" s="1036"/>
      <c r="WLE81" s="1036"/>
      <c r="WLF81" s="1036"/>
      <c r="WLG81" s="1036"/>
      <c r="WLH81" s="1036"/>
      <c r="WLI81" s="1036"/>
      <c r="WLJ81" s="1036"/>
      <c r="WLK81" s="1036"/>
      <c r="WLL81" s="1036"/>
      <c r="WLM81" s="989"/>
      <c r="WLN81" s="1036"/>
      <c r="WLO81" s="1036"/>
      <c r="WLP81" s="1036"/>
      <c r="WLQ81" s="1036"/>
      <c r="WLR81" s="1036"/>
      <c r="WLS81" s="1036"/>
      <c r="WLT81" s="1036"/>
      <c r="WLU81" s="1036"/>
      <c r="WLV81" s="1036"/>
      <c r="WLW81" s="1036"/>
      <c r="WLX81" s="1036"/>
      <c r="WLY81" s="1036"/>
      <c r="WLZ81" s="1036"/>
      <c r="WMA81" s="1036"/>
      <c r="WMB81" s="1036"/>
      <c r="WMC81" s="989"/>
      <c r="WMD81" s="1036"/>
      <c r="WME81" s="1036"/>
      <c r="WMF81" s="1036"/>
      <c r="WMG81" s="1036"/>
      <c r="WMH81" s="1036"/>
      <c r="WMI81" s="1036"/>
      <c r="WMJ81" s="1036"/>
      <c r="WMK81" s="1036"/>
      <c r="WML81" s="1036"/>
      <c r="WMM81" s="1036"/>
      <c r="WMN81" s="1036"/>
      <c r="WMO81" s="1036"/>
      <c r="WMP81" s="1036"/>
      <c r="WMQ81" s="1036"/>
      <c r="WMR81" s="1036"/>
      <c r="WMS81" s="989"/>
      <c r="WMT81" s="1036"/>
      <c r="WMU81" s="1036"/>
      <c r="WMV81" s="1036"/>
      <c r="WMW81" s="1036"/>
      <c r="WMX81" s="1036"/>
      <c r="WMY81" s="1036"/>
      <c r="WMZ81" s="1036"/>
      <c r="WNA81" s="1036"/>
      <c r="WNB81" s="1036"/>
      <c r="WNC81" s="1036"/>
      <c r="WND81" s="1036"/>
      <c r="WNE81" s="1036"/>
      <c r="WNF81" s="1036"/>
      <c r="WNG81" s="1036"/>
      <c r="WNH81" s="1036"/>
      <c r="WNI81" s="989"/>
      <c r="WNJ81" s="1036"/>
      <c r="WNK81" s="1036"/>
      <c r="WNL81" s="1036"/>
      <c r="WNM81" s="1036"/>
      <c r="WNN81" s="1036"/>
      <c r="WNO81" s="1036"/>
      <c r="WNP81" s="1036"/>
      <c r="WNQ81" s="1036"/>
      <c r="WNR81" s="1036"/>
      <c r="WNS81" s="1036"/>
      <c r="WNT81" s="1036"/>
      <c r="WNU81" s="1036"/>
      <c r="WNV81" s="1036"/>
      <c r="WNW81" s="1036"/>
      <c r="WNX81" s="1036"/>
      <c r="WNY81" s="989"/>
      <c r="WNZ81" s="1036"/>
      <c r="WOA81" s="1036"/>
      <c r="WOB81" s="1036"/>
      <c r="WOC81" s="1036"/>
      <c r="WOD81" s="1036"/>
      <c r="WOE81" s="1036"/>
      <c r="WOF81" s="1036"/>
      <c r="WOG81" s="1036"/>
      <c r="WOH81" s="1036"/>
      <c r="WOI81" s="1036"/>
      <c r="WOJ81" s="1036"/>
      <c r="WOK81" s="1036"/>
      <c r="WOL81" s="1036"/>
      <c r="WOM81" s="1036"/>
      <c r="WON81" s="1036"/>
      <c r="WOO81" s="989"/>
      <c r="WOP81" s="1036"/>
      <c r="WOQ81" s="1036"/>
      <c r="WOR81" s="1036"/>
      <c r="WOS81" s="1036"/>
      <c r="WOT81" s="1036"/>
      <c r="WOU81" s="1036"/>
      <c r="WOV81" s="1036"/>
      <c r="WOW81" s="1036"/>
      <c r="WOX81" s="1036"/>
      <c r="WOY81" s="1036"/>
      <c r="WOZ81" s="1036"/>
      <c r="WPA81" s="1036"/>
      <c r="WPB81" s="1036"/>
      <c r="WPC81" s="1036"/>
      <c r="WPD81" s="1036"/>
      <c r="WPE81" s="989"/>
      <c r="WPF81" s="1036"/>
      <c r="WPG81" s="1036"/>
      <c r="WPH81" s="1036"/>
      <c r="WPI81" s="1036"/>
      <c r="WPJ81" s="1036"/>
      <c r="WPK81" s="1036"/>
      <c r="WPL81" s="1036"/>
      <c r="WPM81" s="1036"/>
      <c r="WPN81" s="1036"/>
      <c r="WPO81" s="1036"/>
      <c r="WPP81" s="1036"/>
      <c r="WPQ81" s="1036"/>
      <c r="WPR81" s="1036"/>
      <c r="WPS81" s="1036"/>
      <c r="WPT81" s="1036"/>
      <c r="WPU81" s="989"/>
      <c r="WPV81" s="1036"/>
      <c r="WPW81" s="1036"/>
      <c r="WPX81" s="1036"/>
      <c r="WPY81" s="1036"/>
      <c r="WPZ81" s="1036"/>
      <c r="WQA81" s="1036"/>
      <c r="WQB81" s="1036"/>
      <c r="WQC81" s="1036"/>
      <c r="WQD81" s="1036"/>
      <c r="WQE81" s="1036"/>
      <c r="WQF81" s="1036"/>
      <c r="WQG81" s="1036"/>
      <c r="WQH81" s="1036"/>
      <c r="WQI81" s="1036"/>
      <c r="WQJ81" s="1036"/>
      <c r="WQK81" s="989"/>
      <c r="WQL81" s="1036"/>
      <c r="WQM81" s="1036"/>
      <c r="WQN81" s="1036"/>
      <c r="WQO81" s="1036"/>
      <c r="WQP81" s="1036"/>
      <c r="WQQ81" s="1036"/>
      <c r="WQR81" s="1036"/>
      <c r="WQS81" s="1036"/>
      <c r="WQT81" s="1036"/>
      <c r="WQU81" s="1036"/>
      <c r="WQV81" s="1036"/>
      <c r="WQW81" s="1036"/>
      <c r="WQX81" s="1036"/>
      <c r="WQY81" s="1036"/>
      <c r="WQZ81" s="1036"/>
      <c r="WRA81" s="989"/>
      <c r="WRB81" s="1036"/>
      <c r="WRC81" s="1036"/>
      <c r="WRD81" s="1036"/>
      <c r="WRE81" s="1036"/>
      <c r="WRF81" s="1036"/>
      <c r="WRG81" s="1036"/>
      <c r="WRH81" s="1036"/>
      <c r="WRI81" s="1036"/>
      <c r="WRJ81" s="1036"/>
      <c r="WRK81" s="1036"/>
      <c r="WRL81" s="1036"/>
      <c r="WRM81" s="1036"/>
      <c r="WRN81" s="1036"/>
      <c r="WRO81" s="1036"/>
      <c r="WRP81" s="1036"/>
      <c r="WRQ81" s="989"/>
      <c r="WRR81" s="1036"/>
      <c r="WRS81" s="1036"/>
      <c r="WRT81" s="1036"/>
      <c r="WRU81" s="1036"/>
      <c r="WRV81" s="1036"/>
      <c r="WRW81" s="1036"/>
      <c r="WRX81" s="1036"/>
      <c r="WRY81" s="1036"/>
      <c r="WRZ81" s="1036"/>
      <c r="WSA81" s="1036"/>
      <c r="WSB81" s="1036"/>
      <c r="WSC81" s="1036"/>
      <c r="WSD81" s="1036"/>
      <c r="WSE81" s="1036"/>
      <c r="WSF81" s="1036"/>
      <c r="WSG81" s="989"/>
      <c r="WSH81" s="1036"/>
      <c r="WSI81" s="1036"/>
      <c r="WSJ81" s="1036"/>
      <c r="WSK81" s="1036"/>
      <c r="WSL81" s="1036"/>
      <c r="WSM81" s="1036"/>
      <c r="WSN81" s="1036"/>
      <c r="WSO81" s="1036"/>
      <c r="WSP81" s="1036"/>
      <c r="WSQ81" s="1036"/>
      <c r="WSR81" s="1036"/>
      <c r="WSS81" s="1036"/>
      <c r="WST81" s="1036"/>
      <c r="WSU81" s="1036"/>
      <c r="WSV81" s="1036"/>
      <c r="WSW81" s="989"/>
      <c r="WSX81" s="1036"/>
      <c r="WSY81" s="1036"/>
      <c r="WSZ81" s="1036"/>
      <c r="WTA81" s="1036"/>
      <c r="WTB81" s="1036"/>
      <c r="WTC81" s="1036"/>
      <c r="WTD81" s="1036"/>
      <c r="WTE81" s="1036"/>
      <c r="WTF81" s="1036"/>
      <c r="WTG81" s="1036"/>
      <c r="WTH81" s="1036"/>
      <c r="WTI81" s="1036"/>
      <c r="WTJ81" s="1036"/>
      <c r="WTK81" s="1036"/>
      <c r="WTL81" s="1036"/>
      <c r="WTM81" s="989"/>
      <c r="WTN81" s="1036"/>
      <c r="WTO81" s="1036"/>
      <c r="WTP81" s="1036"/>
      <c r="WTQ81" s="1036"/>
      <c r="WTR81" s="1036"/>
      <c r="WTS81" s="1036"/>
      <c r="WTT81" s="1036"/>
      <c r="WTU81" s="1036"/>
      <c r="WTV81" s="1036"/>
      <c r="WTW81" s="1036"/>
      <c r="WTX81" s="1036"/>
      <c r="WTY81" s="1036"/>
      <c r="WTZ81" s="1036"/>
      <c r="WUA81" s="1036"/>
      <c r="WUB81" s="1036"/>
      <c r="WUC81" s="989"/>
      <c r="WUD81" s="1036"/>
      <c r="WUE81" s="1036"/>
      <c r="WUF81" s="1036"/>
      <c r="WUG81" s="1036"/>
      <c r="WUH81" s="1036"/>
      <c r="WUI81" s="1036"/>
      <c r="WUJ81" s="1036"/>
      <c r="WUK81" s="1036"/>
      <c r="WUL81" s="1036"/>
      <c r="WUM81" s="1036"/>
      <c r="WUN81" s="1036"/>
      <c r="WUO81" s="1036"/>
      <c r="WUP81" s="1036"/>
      <c r="WUQ81" s="1036"/>
      <c r="WUR81" s="1036"/>
      <c r="WUS81" s="989"/>
      <c r="WUT81" s="1036"/>
      <c r="WUU81" s="1036"/>
      <c r="WUV81" s="1036"/>
      <c r="WUW81" s="1036"/>
      <c r="WUX81" s="1036"/>
      <c r="WUY81" s="1036"/>
      <c r="WUZ81" s="1036"/>
      <c r="WVA81" s="1036"/>
      <c r="WVB81" s="1036"/>
      <c r="WVC81" s="1036"/>
      <c r="WVD81" s="1036"/>
      <c r="WVE81" s="1036"/>
      <c r="WVF81" s="1036"/>
      <c r="WVG81" s="1036"/>
      <c r="WVH81" s="1036"/>
      <c r="WVI81" s="989"/>
      <c r="WVJ81" s="1036"/>
      <c r="WVK81" s="1036"/>
      <c r="WVL81" s="1036"/>
      <c r="WVM81" s="1036"/>
      <c r="WVN81" s="1036"/>
      <c r="WVO81" s="1036"/>
      <c r="WVP81" s="1036"/>
      <c r="WVQ81" s="1036"/>
      <c r="WVR81" s="1036"/>
      <c r="WVS81" s="1036"/>
      <c r="WVT81" s="1036"/>
      <c r="WVU81" s="1036"/>
      <c r="WVV81" s="1036"/>
      <c r="WVW81" s="1036"/>
      <c r="WVX81" s="1036"/>
      <c r="WVY81" s="989"/>
      <c r="WVZ81" s="1036"/>
      <c r="WWA81" s="1036"/>
      <c r="WWB81" s="1036"/>
      <c r="WWC81" s="1036"/>
      <c r="WWD81" s="1036"/>
      <c r="WWE81" s="1036"/>
      <c r="WWF81" s="1036"/>
      <c r="WWG81" s="1036"/>
      <c r="WWH81" s="1036"/>
      <c r="WWI81" s="1036"/>
      <c r="WWJ81" s="1036"/>
      <c r="WWK81" s="1036"/>
      <c r="WWL81" s="1036"/>
      <c r="WWM81" s="1036"/>
      <c r="WWN81" s="1036"/>
      <c r="WWO81" s="989"/>
      <c r="WWP81" s="1036"/>
      <c r="WWQ81" s="1036"/>
      <c r="WWR81" s="1036"/>
      <c r="WWS81" s="1036"/>
      <c r="WWT81" s="1036"/>
      <c r="WWU81" s="1036"/>
      <c r="WWV81" s="1036"/>
      <c r="WWW81" s="1036"/>
      <c r="WWX81" s="1036"/>
      <c r="WWY81" s="1036"/>
      <c r="WWZ81" s="1036"/>
      <c r="WXA81" s="1036"/>
      <c r="WXB81" s="1036"/>
      <c r="WXC81" s="1036"/>
      <c r="WXD81" s="1036"/>
      <c r="WXE81" s="989"/>
      <c r="WXF81" s="1036"/>
      <c r="WXG81" s="1036"/>
      <c r="WXH81" s="1036"/>
      <c r="WXI81" s="1036"/>
      <c r="WXJ81" s="1036"/>
      <c r="WXK81" s="1036"/>
      <c r="WXL81" s="1036"/>
      <c r="WXM81" s="1036"/>
      <c r="WXN81" s="1036"/>
      <c r="WXO81" s="1036"/>
      <c r="WXP81" s="1036"/>
      <c r="WXQ81" s="1036"/>
      <c r="WXR81" s="1036"/>
      <c r="WXS81" s="1036"/>
      <c r="WXT81" s="1036"/>
      <c r="WXU81" s="989"/>
      <c r="WXV81" s="1036"/>
      <c r="WXW81" s="1036"/>
      <c r="WXX81" s="1036"/>
      <c r="WXY81" s="1036"/>
      <c r="WXZ81" s="1036"/>
      <c r="WYA81" s="1036"/>
      <c r="WYB81" s="1036"/>
      <c r="WYC81" s="1036"/>
      <c r="WYD81" s="1036"/>
      <c r="WYE81" s="1036"/>
      <c r="WYF81" s="1036"/>
      <c r="WYG81" s="1036"/>
      <c r="WYH81" s="1036"/>
      <c r="WYI81" s="1036"/>
      <c r="WYJ81" s="1036"/>
      <c r="WYK81" s="989"/>
      <c r="WYL81" s="1036"/>
      <c r="WYM81" s="1036"/>
      <c r="WYN81" s="1036"/>
      <c r="WYO81" s="1036"/>
      <c r="WYP81" s="1036"/>
      <c r="WYQ81" s="1036"/>
      <c r="WYR81" s="1036"/>
      <c r="WYS81" s="1036"/>
      <c r="WYT81" s="1036"/>
      <c r="WYU81" s="1036"/>
      <c r="WYV81" s="1036"/>
      <c r="WYW81" s="1036"/>
      <c r="WYX81" s="1036"/>
      <c r="WYY81" s="1036"/>
      <c r="WYZ81" s="1036"/>
      <c r="WZA81" s="989"/>
      <c r="WZB81" s="1036"/>
      <c r="WZC81" s="1036"/>
      <c r="WZD81" s="1036"/>
      <c r="WZE81" s="1036"/>
      <c r="WZF81" s="1036"/>
      <c r="WZG81" s="1036"/>
      <c r="WZH81" s="1036"/>
      <c r="WZI81" s="1036"/>
      <c r="WZJ81" s="1036"/>
      <c r="WZK81" s="1036"/>
      <c r="WZL81" s="1036"/>
      <c r="WZM81" s="1036"/>
      <c r="WZN81" s="1036"/>
      <c r="WZO81" s="1036"/>
      <c r="WZP81" s="1036"/>
      <c r="WZQ81" s="989"/>
      <c r="WZR81" s="1036"/>
      <c r="WZS81" s="1036"/>
      <c r="WZT81" s="1036"/>
      <c r="WZU81" s="1036"/>
      <c r="WZV81" s="1036"/>
      <c r="WZW81" s="1036"/>
      <c r="WZX81" s="1036"/>
      <c r="WZY81" s="1036"/>
      <c r="WZZ81" s="1036"/>
      <c r="XAA81" s="1036"/>
      <c r="XAB81" s="1036"/>
      <c r="XAC81" s="1036"/>
      <c r="XAD81" s="1036"/>
      <c r="XAE81" s="1036"/>
      <c r="XAF81" s="1036"/>
      <c r="XAG81" s="989"/>
      <c r="XAH81" s="1036"/>
      <c r="XAI81" s="1036"/>
      <c r="XAJ81" s="1036"/>
      <c r="XAK81" s="1036"/>
      <c r="XAL81" s="1036"/>
      <c r="XAM81" s="1036"/>
      <c r="XAN81" s="1036"/>
      <c r="XAO81" s="1036"/>
      <c r="XAP81" s="1036"/>
      <c r="XAQ81" s="1036"/>
      <c r="XAR81" s="1036"/>
      <c r="XAS81" s="1036"/>
      <c r="XAT81" s="1036"/>
      <c r="XAU81" s="1036"/>
      <c r="XAV81" s="1036"/>
      <c r="XAW81" s="989"/>
      <c r="XAX81" s="1036"/>
      <c r="XAY81" s="1036"/>
      <c r="XAZ81" s="1036"/>
      <c r="XBA81" s="1036"/>
      <c r="XBB81" s="1036"/>
      <c r="XBC81" s="1036"/>
      <c r="XBD81" s="1036"/>
      <c r="XBE81" s="1036"/>
      <c r="XBF81" s="1036"/>
      <c r="XBG81" s="1036"/>
      <c r="XBH81" s="1036"/>
      <c r="XBI81" s="1036"/>
      <c r="XBJ81" s="1036"/>
      <c r="XBK81" s="1036"/>
      <c r="XBL81" s="1036"/>
      <c r="XBM81" s="989"/>
      <c r="XBN81" s="1036"/>
      <c r="XBO81" s="1036"/>
      <c r="XBP81" s="1036"/>
      <c r="XBQ81" s="1036"/>
      <c r="XBR81" s="1036"/>
      <c r="XBS81" s="1036"/>
      <c r="XBT81" s="1036"/>
      <c r="XBU81" s="1036"/>
      <c r="XBV81" s="1036"/>
      <c r="XBW81" s="1036"/>
      <c r="XBX81" s="1036"/>
      <c r="XBY81" s="1036"/>
      <c r="XBZ81" s="1036"/>
      <c r="XCA81" s="1036"/>
      <c r="XCB81" s="1036"/>
      <c r="XCC81" s="989"/>
      <c r="XCD81" s="1036"/>
      <c r="XCE81" s="1036"/>
      <c r="XCF81" s="1036"/>
      <c r="XCG81" s="1036"/>
      <c r="XCH81" s="1036"/>
      <c r="XCI81" s="1036"/>
      <c r="XCJ81" s="1036"/>
      <c r="XCK81" s="1036"/>
      <c r="XCL81" s="1036"/>
      <c r="XCM81" s="1036"/>
      <c r="XCN81" s="1036"/>
      <c r="XCO81" s="1036"/>
      <c r="XCP81" s="1036"/>
      <c r="XCQ81" s="1036"/>
      <c r="XCR81" s="1036"/>
      <c r="XCS81" s="989"/>
      <c r="XCT81" s="1036"/>
      <c r="XCU81" s="1036"/>
      <c r="XCV81" s="1036"/>
      <c r="XCW81" s="1036"/>
      <c r="XCX81" s="1036"/>
      <c r="XCY81" s="1036"/>
      <c r="XCZ81" s="1036"/>
      <c r="XDA81" s="1036"/>
      <c r="XDB81" s="1036"/>
      <c r="XDC81" s="1036"/>
      <c r="XDD81" s="1036"/>
      <c r="XDE81" s="1036"/>
      <c r="XDF81" s="1036"/>
      <c r="XDG81" s="1036"/>
      <c r="XDH81" s="1036"/>
      <c r="XDI81" s="989"/>
      <c r="XDJ81" s="1036"/>
      <c r="XDK81" s="1036"/>
      <c r="XDL81" s="1036"/>
      <c r="XDM81" s="1036"/>
      <c r="XDN81" s="1036"/>
      <c r="XDO81" s="1036"/>
      <c r="XDP81" s="1036"/>
      <c r="XDQ81" s="1036"/>
      <c r="XDR81" s="1036"/>
      <c r="XDS81" s="1036"/>
      <c r="XDT81" s="1036"/>
      <c r="XDU81" s="1036"/>
      <c r="XDV81" s="1036"/>
      <c r="XDW81" s="1036"/>
      <c r="XDX81" s="1036"/>
      <c r="XDY81" s="989"/>
      <c r="XDZ81" s="1036"/>
      <c r="XEA81" s="1036"/>
      <c r="XEB81" s="1036"/>
      <c r="XEC81" s="1036"/>
      <c r="XED81" s="1036"/>
      <c r="XEE81" s="1036"/>
      <c r="XEF81" s="1036"/>
      <c r="XEG81" s="1036"/>
      <c r="XEH81" s="1036"/>
      <c r="XEI81" s="1036"/>
      <c r="XEJ81" s="1036"/>
      <c r="XEK81" s="1036"/>
      <c r="XEL81" s="1036"/>
      <c r="XEM81" s="1036"/>
      <c r="XEN81" s="1036"/>
      <c r="XEO81" s="989"/>
      <c r="XEP81" s="1036"/>
      <c r="XEQ81" s="1036"/>
      <c r="XER81" s="1036"/>
      <c r="XES81" s="1036"/>
      <c r="XET81" s="1036"/>
      <c r="XEU81" s="1036"/>
      <c r="XEV81" s="1036"/>
      <c r="XEW81" s="1036"/>
      <c r="XEX81" s="1036"/>
      <c r="XEY81" s="1036"/>
      <c r="XEZ81" s="1036"/>
      <c r="XFA81" s="1036"/>
      <c r="XFB81" s="1036"/>
      <c r="XFC81" s="1036"/>
      <c r="XFD81" s="1036"/>
    </row>
    <row r="83" spans="1:16384" ht="21.75" thickBot="1" x14ac:dyDescent="0.4"/>
    <row r="84" spans="1:16384" ht="18" customHeight="1" thickTop="1" thickBot="1" x14ac:dyDescent="0.4">
      <c r="A84" s="1733" t="s">
        <v>350</v>
      </c>
      <c r="B84" s="1727" t="s">
        <v>4</v>
      </c>
      <c r="C84" s="1728"/>
      <c r="D84" s="1728"/>
      <c r="E84" s="1728"/>
      <c r="F84" s="1728"/>
      <c r="G84" s="1729"/>
      <c r="H84" s="1730" t="s">
        <v>7</v>
      </c>
      <c r="I84" s="1731"/>
      <c r="J84" s="1731"/>
      <c r="K84" s="1731"/>
      <c r="L84" s="1731"/>
      <c r="M84" s="1732"/>
      <c r="N84" s="1727" t="s">
        <v>158</v>
      </c>
      <c r="O84" s="1728"/>
      <c r="P84" s="1728"/>
      <c r="Q84" s="1728"/>
      <c r="R84" s="1728"/>
      <c r="S84" s="1729"/>
      <c r="T84" s="1730" t="s">
        <v>164</v>
      </c>
      <c r="U84" s="1731"/>
      <c r="V84" s="1731"/>
      <c r="W84" s="1731"/>
      <c r="X84" s="1731"/>
      <c r="Y84" s="1732"/>
      <c r="Z84" s="1727" t="s">
        <v>349</v>
      </c>
      <c r="AA84" s="1728"/>
      <c r="AB84" s="1728"/>
      <c r="AC84" s="1728"/>
      <c r="AD84" s="1728"/>
      <c r="AE84" s="1729"/>
    </row>
    <row r="85" spans="1:16384" ht="21.75" thickTop="1" x14ac:dyDescent="0.35">
      <c r="A85" s="1734"/>
      <c r="B85" s="1718" t="s">
        <v>26</v>
      </c>
      <c r="C85" s="1719"/>
      <c r="D85" s="1720"/>
      <c r="E85" s="1718" t="s">
        <v>34</v>
      </c>
      <c r="F85" s="1719"/>
      <c r="G85" s="1720"/>
      <c r="H85" s="1721" t="s">
        <v>26</v>
      </c>
      <c r="I85" s="1722"/>
      <c r="J85" s="1723"/>
      <c r="K85" s="1721" t="s">
        <v>34</v>
      </c>
      <c r="L85" s="1722"/>
      <c r="M85" s="1723"/>
      <c r="N85" s="1718" t="s">
        <v>26</v>
      </c>
      <c r="O85" s="1719"/>
      <c r="P85" s="1720"/>
      <c r="Q85" s="1718" t="s">
        <v>34</v>
      </c>
      <c r="R85" s="1719"/>
      <c r="S85" s="1720"/>
      <c r="T85" s="1721" t="s">
        <v>26</v>
      </c>
      <c r="U85" s="1722"/>
      <c r="V85" s="1723"/>
      <c r="W85" s="1721" t="s">
        <v>34</v>
      </c>
      <c r="X85" s="1722"/>
      <c r="Y85" s="1723"/>
      <c r="Z85" s="1718" t="s">
        <v>26</v>
      </c>
      <c r="AA85" s="1719"/>
      <c r="AB85" s="1720"/>
      <c r="AC85" s="1718" t="s">
        <v>34</v>
      </c>
      <c r="AD85" s="1719"/>
      <c r="AE85" s="1720"/>
    </row>
    <row r="86" spans="1:16384" ht="21.75" thickBot="1" x14ac:dyDescent="0.4">
      <c r="A86" s="1735"/>
      <c r="B86" s="1023">
        <v>2018</v>
      </c>
      <c r="C86" s="1024">
        <v>2017</v>
      </c>
      <c r="D86" s="1025" t="s">
        <v>25</v>
      </c>
      <c r="E86" s="1026">
        <v>2018</v>
      </c>
      <c r="F86" s="1024">
        <v>2017</v>
      </c>
      <c r="G86" s="1025" t="s">
        <v>25</v>
      </c>
      <c r="H86" s="1027">
        <v>2018</v>
      </c>
      <c r="I86" s="1028">
        <v>2017</v>
      </c>
      <c r="J86" s="1029" t="s">
        <v>25</v>
      </c>
      <c r="K86" s="1027">
        <v>2018</v>
      </c>
      <c r="L86" s="1028">
        <v>2017</v>
      </c>
      <c r="M86" s="1029" t="s">
        <v>25</v>
      </c>
      <c r="N86" s="1026">
        <v>2018</v>
      </c>
      <c r="O86" s="1024">
        <v>2017</v>
      </c>
      <c r="P86" s="1025" t="s">
        <v>25</v>
      </c>
      <c r="Q86" s="1026">
        <v>2018</v>
      </c>
      <c r="R86" s="1024">
        <v>2017</v>
      </c>
      <c r="S86" s="1025" t="s">
        <v>25</v>
      </c>
      <c r="T86" s="1030">
        <v>2018</v>
      </c>
      <c r="U86" s="1028">
        <v>2017</v>
      </c>
      <c r="V86" s="1029" t="s">
        <v>25</v>
      </c>
      <c r="W86" s="1030">
        <v>2018</v>
      </c>
      <c r="X86" s="1028">
        <v>2017</v>
      </c>
      <c r="Y86" s="1029" t="s">
        <v>25</v>
      </c>
      <c r="Z86" s="1023">
        <v>2018</v>
      </c>
      <c r="AA86" s="1024">
        <v>2017</v>
      </c>
      <c r="AB86" s="1025" t="s">
        <v>25</v>
      </c>
      <c r="AC86" s="1023">
        <v>2018</v>
      </c>
      <c r="AD86" s="1024">
        <v>2017</v>
      </c>
      <c r="AE86" s="1025" t="s">
        <v>25</v>
      </c>
    </row>
    <row r="87" spans="1:16384" ht="21.75" thickTop="1" x14ac:dyDescent="0.35">
      <c r="A87" s="1031" t="s">
        <v>219</v>
      </c>
      <c r="B87" s="1022">
        <f>'1.รวมชลบุรี'!B18</f>
        <v>3449.5</v>
      </c>
      <c r="C87" s="1058">
        <f>'1.รวมชลบุรี'!C18</f>
        <v>3341.7100000000005</v>
      </c>
      <c r="D87" s="1032">
        <f>'1.รวมชลบุรี'!D18</f>
        <v>3.23</v>
      </c>
      <c r="E87" s="1022">
        <f>'1.รวมชลบุรี'!B19</f>
        <v>5737.2700000000013</v>
      </c>
      <c r="F87" s="1058">
        <f>'1.รวมชลบุรี'!C19</f>
        <v>5508.35</v>
      </c>
      <c r="G87" s="1032">
        <f>'1.รวมชลบุรี'!D19</f>
        <v>4.16</v>
      </c>
      <c r="H87" s="1022">
        <f>'1.รวมชลบุรี'!CF18</f>
        <v>3329.71</v>
      </c>
      <c r="I87" s="1058">
        <f>'1.รวมชลบุรี'!CG18</f>
        <v>3239.61</v>
      </c>
      <c r="J87" s="1032">
        <f>'1.รวมชลบุรี'!CH18</f>
        <v>2.78</v>
      </c>
      <c r="K87" s="1022">
        <f>'1.รวมชลบุรี'!CF19</f>
        <v>6309.7599999999993</v>
      </c>
      <c r="L87" s="1058">
        <f>'1.รวมชลบุรี'!CG19</f>
        <v>6091.99</v>
      </c>
      <c r="M87" s="1032">
        <f>'1.รวมชลบุรี'!CH19</f>
        <v>3.57</v>
      </c>
      <c r="N87" s="1022">
        <f>'1.รวมชลบุรี'!FJ18</f>
        <v>2708.89</v>
      </c>
      <c r="O87" s="1058">
        <f>'1.รวมชลบุรี'!FK18</f>
        <v>2708.0400000000004</v>
      </c>
      <c r="P87" s="1032">
        <f>'1.รวมชลบุรี'!FL18</f>
        <v>0.03</v>
      </c>
      <c r="Q87" s="1022">
        <f>'1.รวมชลบุรี'!FJ19</f>
        <v>4333.5600000000004</v>
      </c>
      <c r="R87" s="1058">
        <f>'1.รวมชลบุรี'!FK19</f>
        <v>4353.4499999999989</v>
      </c>
      <c r="S87" s="1031">
        <f>'1.รวมชลบุรี'!FL19</f>
        <v>-0.46</v>
      </c>
      <c r="T87" s="1022">
        <f>'1.รวมชลบุรี'!IN18</f>
        <v>3613.9100000000003</v>
      </c>
      <c r="U87" s="1058">
        <f>'1.รวมชลบุรี'!IO18</f>
        <v>3537.0400000000004</v>
      </c>
      <c r="V87" s="1031">
        <f>'1.รวมชลบุรี'!IP18</f>
        <v>2.17</v>
      </c>
      <c r="W87" s="1022">
        <f>'1.รวมชลบุรี'!IN19</f>
        <v>5365.47</v>
      </c>
      <c r="X87" s="1058">
        <f>'1.รวมชลบุรี'!IO19</f>
        <v>5436.8200000000006</v>
      </c>
      <c r="Y87" s="1031">
        <f>'1.รวมชลบุรี'!IP19</f>
        <v>-1.31</v>
      </c>
      <c r="Z87" s="1022">
        <f>'1.รวมชลบุรี'!LR18</f>
        <v>3299.95</v>
      </c>
      <c r="AA87" s="1058">
        <f>'1.รวมชลบุรี'!LS18</f>
        <v>3224.17</v>
      </c>
      <c r="AB87" s="1031">
        <f>'1.รวมชลบุรี'!LT18</f>
        <v>2.35</v>
      </c>
      <c r="AC87" s="1022">
        <f>'1.รวมชลบุรี'!LR19</f>
        <v>5534.85</v>
      </c>
      <c r="AD87" s="1058">
        <f>'1.รวมชลบุรี'!LS19</f>
        <v>5434.4599999999991</v>
      </c>
      <c r="AE87" s="1031">
        <f>'1.รวมชลบุรี'!LT19</f>
        <v>1.85</v>
      </c>
    </row>
    <row r="88" spans="1:16384" x14ac:dyDescent="0.35">
      <c r="A88" s="1032" t="s">
        <v>202</v>
      </c>
      <c r="B88" s="1022">
        <f>จันทบุรี!B18</f>
        <v>1677.65</v>
      </c>
      <c r="C88" s="1058">
        <f>จันทบุรี!C18</f>
        <v>1643.0800000000002</v>
      </c>
      <c r="D88" s="1032">
        <f>จันทบุรี!D18</f>
        <v>2.1</v>
      </c>
      <c r="E88" s="1022">
        <f>จันทบุรี!B19</f>
        <v>3273.8399999999997</v>
      </c>
      <c r="F88" s="1058">
        <f>จันทบุรี!C19</f>
        <v>3150.4999999999995</v>
      </c>
      <c r="G88" s="1032">
        <f>จันทบุรี!D19</f>
        <v>3.91</v>
      </c>
      <c r="H88" s="1022">
        <f>จันทบุรี!CF18</f>
        <v>2152.35</v>
      </c>
      <c r="I88" s="1058">
        <f>จันทบุรี!CG18</f>
        <v>2113.7999999999997</v>
      </c>
      <c r="J88" s="1032">
        <f>จันทบุรี!CH18</f>
        <v>1.82</v>
      </c>
      <c r="K88" s="1022">
        <f>จันทบุรี!CF19</f>
        <v>3629.76</v>
      </c>
      <c r="L88" s="1058">
        <f>จันทบุรี!CG19</f>
        <v>3558.5200000000004</v>
      </c>
      <c r="M88" s="1032">
        <f>จันทบุรี!CH19</f>
        <v>2</v>
      </c>
      <c r="N88" s="1022">
        <f>จันทบุรี!FJ18</f>
        <v>1704.08</v>
      </c>
      <c r="O88" s="1058">
        <f>จันทบุรี!FK18</f>
        <v>1729.06</v>
      </c>
      <c r="P88" s="1032">
        <f>จันทบุรี!FL18</f>
        <v>-1.44</v>
      </c>
      <c r="Q88" s="1022">
        <f>จันทบุรี!FJ19</f>
        <v>2364.2199999999998</v>
      </c>
      <c r="R88" s="1058">
        <f>จันทบุรี!FK19</f>
        <v>2382.5499999999997</v>
      </c>
      <c r="S88" s="1032">
        <f>จันทบุรี!FL19</f>
        <v>-0.77</v>
      </c>
      <c r="T88" s="1022">
        <f>จันทบุรี!IN18</f>
        <v>1751.2199999999998</v>
      </c>
      <c r="U88" s="1058">
        <f>จันทบุรี!IO18</f>
        <v>1730.6999999999998</v>
      </c>
      <c r="V88" s="1032">
        <f>จันทบุรี!IP18</f>
        <v>1.19</v>
      </c>
      <c r="W88" s="1022">
        <f>จันทบุรี!IN19</f>
        <v>2580.33</v>
      </c>
      <c r="X88" s="1058">
        <f>จันทบุรี!IO19</f>
        <v>2664.8900000000003</v>
      </c>
      <c r="Y88" s="1032">
        <f>จันทบุรี!IP19</f>
        <v>-3.17</v>
      </c>
      <c r="Z88" s="1022">
        <f>จันทบุรี!LR18</f>
        <v>1829.17</v>
      </c>
      <c r="AA88" s="1058">
        <f>จันทบุรี!LS18</f>
        <v>1807.1000000000001</v>
      </c>
      <c r="AB88" s="1032">
        <f>จันทบุรี!LT18</f>
        <v>1.22</v>
      </c>
      <c r="AC88" s="1022">
        <f>จันทบุรี!LR19</f>
        <v>3056.64</v>
      </c>
      <c r="AD88" s="1058">
        <f>จันทบุรี!LS19</f>
        <v>3023.65</v>
      </c>
      <c r="AE88" s="1032">
        <f>จันทบุรี!LT19</f>
        <v>1.0900000000000001</v>
      </c>
    </row>
    <row r="89" spans="1:16384" x14ac:dyDescent="0.35">
      <c r="A89" s="1032" t="s">
        <v>217</v>
      </c>
      <c r="B89" s="1022">
        <f>'2.รวมตราด'!B18</f>
        <v>2527.6500000000005</v>
      </c>
      <c r="C89" s="1058">
        <f>'2.รวมตราด'!C18</f>
        <v>2487.2000000000003</v>
      </c>
      <c r="D89" s="1032">
        <f>'2.รวมตราด'!D18</f>
        <v>1.63</v>
      </c>
      <c r="E89" s="1022">
        <f>'2.รวมตราด'!B19</f>
        <v>3139.9499999999994</v>
      </c>
      <c r="F89" s="1058">
        <f>'2.รวมตราด'!C19</f>
        <v>3305.36</v>
      </c>
      <c r="G89" s="1032">
        <f>'2.รวมตราด'!D19</f>
        <v>-5</v>
      </c>
      <c r="H89" s="1022">
        <f>'2.รวมตราด'!CF18</f>
        <v>2722.24</v>
      </c>
      <c r="I89" s="1058">
        <f>'2.รวมตราด'!CG18</f>
        <v>2692.1700000000005</v>
      </c>
      <c r="J89" s="1032">
        <f>'2.รวมตราด'!CH18</f>
        <v>1.1200000000000001</v>
      </c>
      <c r="K89" s="1022">
        <f>'2.รวมตราด'!CF19</f>
        <v>3807.84</v>
      </c>
      <c r="L89" s="1058">
        <f>'2.รวมตราด'!CG19</f>
        <v>3735.15</v>
      </c>
      <c r="M89" s="1032">
        <f>'2.รวมตราด'!CH19</f>
        <v>1.95</v>
      </c>
      <c r="N89" s="1022">
        <f>'2.รวมตราด'!FJ18</f>
        <v>2610.83</v>
      </c>
      <c r="O89" s="1058">
        <f>'2.รวมตราด'!FK18</f>
        <v>2699.54</v>
      </c>
      <c r="P89" s="1032">
        <f>'2.รวมตราด'!FL18</f>
        <v>-3.29</v>
      </c>
      <c r="Q89" s="1022">
        <f>'2.รวมตราด'!FJ19</f>
        <v>3480.1600000000003</v>
      </c>
      <c r="R89" s="1058">
        <f>'2.รวมตราด'!FK19</f>
        <v>3612.3599999999992</v>
      </c>
      <c r="S89" s="1032">
        <f>'2.รวมตราด'!FL19</f>
        <v>-3.66</v>
      </c>
      <c r="T89" s="1022">
        <f>'2.รวมตราด'!IN18</f>
        <v>2683.7200000000003</v>
      </c>
      <c r="U89" s="1058">
        <f>'2.รวมตราด'!IO18</f>
        <v>2737.42</v>
      </c>
      <c r="V89" s="1032">
        <f>'2.รวมตราด'!IP18</f>
        <v>-1.96</v>
      </c>
      <c r="W89" s="1022">
        <f>'2.รวมตราด'!IN19</f>
        <v>3691.27</v>
      </c>
      <c r="X89" s="1058">
        <f>'2.รวมตราด'!IO19</f>
        <v>3755.06</v>
      </c>
      <c r="Y89" s="1032">
        <f>'2.รวมตราด'!IP19</f>
        <v>-1.7</v>
      </c>
      <c r="Z89" s="1022">
        <f>'2.รวมตราด'!LR18</f>
        <v>2639.17</v>
      </c>
      <c r="AA89" s="1058">
        <f>'2.รวมตราด'!LS18</f>
        <v>2661.8200000000006</v>
      </c>
      <c r="AB89" s="1032">
        <f>'2.รวมตราด'!LT18</f>
        <v>-0.85</v>
      </c>
      <c r="AC89" s="1022">
        <f>'2.รวมตราด'!LR19</f>
        <v>3566.4300000000003</v>
      </c>
      <c r="AD89" s="1058">
        <f>'2.รวมตราด'!LS19</f>
        <v>3569.5600000000004</v>
      </c>
      <c r="AE89" s="1032">
        <f>'2.รวมตราด'!LT19</f>
        <v>-0.09</v>
      </c>
    </row>
    <row r="90" spans="1:16384" x14ac:dyDescent="0.35">
      <c r="A90" s="1032" t="s">
        <v>207</v>
      </c>
      <c r="B90" s="1022">
        <f>นครนายก!B18</f>
        <v>1762.0499999999997</v>
      </c>
      <c r="C90" s="1058">
        <f>นครนายก!C18</f>
        <v>1706.5700000000002</v>
      </c>
      <c r="D90" s="1032">
        <f>นครนายก!D18</f>
        <v>3.25</v>
      </c>
      <c r="E90" s="1022">
        <f>นครนายก!B19</f>
        <v>1854.3</v>
      </c>
      <c r="F90" s="1058">
        <f>นครนายก!C19</f>
        <v>1798.4800000000002</v>
      </c>
      <c r="G90" s="1032">
        <f>นครนายก!D19</f>
        <v>3.1</v>
      </c>
      <c r="H90" s="1022">
        <f>นครนายก!CF18</f>
        <v>1686.7400000000002</v>
      </c>
      <c r="I90" s="1058">
        <f>นครนายก!CG18</f>
        <v>1656.28</v>
      </c>
      <c r="J90" s="1032">
        <f>นครนายก!CH18</f>
        <v>1.84</v>
      </c>
      <c r="K90" s="1022">
        <f>นครนายก!CF19</f>
        <v>2155.6499999999996</v>
      </c>
      <c r="L90" s="1058">
        <f>นครนายก!CG19</f>
        <v>2086.12</v>
      </c>
      <c r="M90" s="1032">
        <f>นครนายก!CH19</f>
        <v>3.33</v>
      </c>
      <c r="N90" s="1022">
        <f>นครนายก!FJ18</f>
        <v>1558.25</v>
      </c>
      <c r="O90" s="1058">
        <f>นครนายก!FK18</f>
        <v>1588.5200000000002</v>
      </c>
      <c r="P90" s="1032">
        <f>นครนายก!FL18</f>
        <v>-1.91</v>
      </c>
      <c r="Q90" s="1022">
        <f>นครนายก!FJ19</f>
        <v>2050.79</v>
      </c>
      <c r="R90" s="1058">
        <f>นครนายก!FK19</f>
        <v>2109.5300000000002</v>
      </c>
      <c r="S90" s="1032">
        <f>นครนายก!FL19</f>
        <v>-2.78</v>
      </c>
      <c r="T90" s="1022">
        <f>นครนายก!IN18</f>
        <v>1562.6600000000003</v>
      </c>
      <c r="U90" s="1058">
        <f>นครนายก!IO18</f>
        <v>1542.43</v>
      </c>
      <c r="V90" s="1032">
        <f>นครนายก!IP18</f>
        <v>1.31</v>
      </c>
      <c r="W90" s="1022">
        <f>นครนายก!IN19</f>
        <v>2426.31</v>
      </c>
      <c r="X90" s="1058">
        <f>นครนายก!IO19</f>
        <v>2451.4</v>
      </c>
      <c r="Y90" s="1032">
        <f>นครนายก!IP19</f>
        <v>-1.02</v>
      </c>
      <c r="Z90" s="1022">
        <f>นครนายก!LR18</f>
        <v>1649.8200000000002</v>
      </c>
      <c r="AA90" s="1058">
        <f>นครนายก!LS18</f>
        <v>1627.7399999999998</v>
      </c>
      <c r="AB90" s="1032">
        <f>นครนายก!LT18</f>
        <v>1.36</v>
      </c>
      <c r="AC90" s="1022">
        <f>นครนายก!LR19</f>
        <v>2183.7599999999998</v>
      </c>
      <c r="AD90" s="1058">
        <f>นครนายก!LS19</f>
        <v>2196.06</v>
      </c>
      <c r="AE90" s="1032">
        <f>นครนายก!LT19</f>
        <v>-0.56000000000000005</v>
      </c>
    </row>
    <row r="91" spans="1:16384" x14ac:dyDescent="0.35">
      <c r="A91" s="1032" t="s">
        <v>208</v>
      </c>
      <c r="B91" s="1022">
        <f>ปราจีนบุรี!B18</f>
        <v>1911.44</v>
      </c>
      <c r="C91" s="1058">
        <f>ปราจีนบุรี!C18</f>
        <v>1849.69</v>
      </c>
      <c r="D91" s="1032">
        <f>ปราจีนบุรี!D18</f>
        <v>3.34</v>
      </c>
      <c r="E91" s="1022">
        <f>ปราจีนบุรี!B19</f>
        <v>1967.67</v>
      </c>
      <c r="F91" s="1058">
        <f>ปราจีนบุรี!C19</f>
        <v>1904.21</v>
      </c>
      <c r="G91" s="1032">
        <f>ปราจีนบุรี!D19</f>
        <v>3.33</v>
      </c>
      <c r="H91" s="1022">
        <f>ปราจีนบุรี!CF18</f>
        <v>1974.9999999999998</v>
      </c>
      <c r="I91" s="1058">
        <f>ปราจีนบุรี!CG18</f>
        <v>1949.8700000000001</v>
      </c>
      <c r="J91" s="1032">
        <f>ปราจีนบุรี!CH18</f>
        <v>1.29</v>
      </c>
      <c r="K91" s="1022">
        <f>ปราจีนบุรี!CF19</f>
        <v>3167.73</v>
      </c>
      <c r="L91" s="1058">
        <f>ปราจีนบุรี!CG19</f>
        <v>3171.1499999999996</v>
      </c>
      <c r="M91" s="1032">
        <f>ปราจีนบุรี!CH19</f>
        <v>-0.11</v>
      </c>
      <c r="N91" s="1022">
        <f>ปราจีนบุรี!FJ18</f>
        <v>1930.6</v>
      </c>
      <c r="O91" s="1058">
        <f>ปราจีนบุรี!FK18</f>
        <v>1956.1000000000001</v>
      </c>
      <c r="P91" s="1032">
        <f>ปราจีนบุรี!FL18</f>
        <v>-1.3</v>
      </c>
      <c r="Q91" s="1022">
        <f>ปราจีนบุรี!FJ19</f>
        <v>2216.7099999999996</v>
      </c>
      <c r="R91" s="1058">
        <f>ปราจีนบุรี!FK19</f>
        <v>2238.4299999999998</v>
      </c>
      <c r="S91" s="1032">
        <f>ปราจีนบุรี!FL19</f>
        <v>-0.97</v>
      </c>
      <c r="T91" s="1022">
        <f>ปราจีนบุรี!IN18</f>
        <v>1694.8000000000002</v>
      </c>
      <c r="U91" s="1058">
        <f>ปราจีนบุรี!IO18</f>
        <v>1689.76</v>
      </c>
      <c r="V91" s="1032">
        <f>ปราจีนบุรี!IP18</f>
        <v>0.3</v>
      </c>
      <c r="W91" s="1022">
        <f>ปราจีนบุรี!IN19</f>
        <v>2537</v>
      </c>
      <c r="X91" s="1058">
        <f>ปราจีนบุรี!IO19</f>
        <v>2564.8399999999997</v>
      </c>
      <c r="Y91" s="1032">
        <f>ปราจีนบุรี!IP19</f>
        <v>-1.0900000000000001</v>
      </c>
      <c r="Z91" s="1022">
        <f>ปราจีนบุรี!LR18</f>
        <v>1874</v>
      </c>
      <c r="AA91" s="1058">
        <f>ปราจีนบุรี!LS18</f>
        <v>1852.6199999999997</v>
      </c>
      <c r="AB91" s="1032">
        <f>ปราจีนบุรี!LT18</f>
        <v>1.1499999999999999</v>
      </c>
      <c r="AC91" s="1022">
        <f>ปราจีนบุรี!LR19</f>
        <v>2486.2299999999996</v>
      </c>
      <c r="AD91" s="1058">
        <f>ปราจีนบุรี!LS19</f>
        <v>2502.63</v>
      </c>
      <c r="AE91" s="1032">
        <f>ปราจีนบุรี!LT19</f>
        <v>-0.66</v>
      </c>
    </row>
    <row r="92" spans="1:16384" x14ac:dyDescent="0.35">
      <c r="A92" s="1032" t="s">
        <v>209</v>
      </c>
      <c r="B92" s="1022">
        <f>ระยอง!B18</f>
        <v>2137.2600000000002</v>
      </c>
      <c r="C92" s="1058">
        <f>ระยอง!C18</f>
        <v>2071.5700000000002</v>
      </c>
      <c r="D92" s="1032">
        <f>ระยอง!D18</f>
        <v>3.17</v>
      </c>
      <c r="E92" s="1022">
        <f>ระยอง!B19</f>
        <v>2537.9399999999996</v>
      </c>
      <c r="F92" s="1058">
        <f>ระยอง!C19</f>
        <v>2466.6499999999996</v>
      </c>
      <c r="G92" s="1032">
        <f>ระยอง!D19</f>
        <v>2.89</v>
      </c>
      <c r="H92" s="1022">
        <f>ระยอง!CF18</f>
        <v>2386.2800000000002</v>
      </c>
      <c r="I92" s="1058">
        <f>ระยอง!CG18</f>
        <v>2337.42</v>
      </c>
      <c r="J92" s="1032">
        <f>ระยอง!CH18</f>
        <v>2.09</v>
      </c>
      <c r="K92" s="1022">
        <f>ระยอง!CF19</f>
        <v>3285.3</v>
      </c>
      <c r="L92" s="1058">
        <f>ระยอง!CG19</f>
        <v>3195.4100000000003</v>
      </c>
      <c r="M92" s="1032">
        <f>ระยอง!CH19</f>
        <v>2.81</v>
      </c>
      <c r="N92" s="1022">
        <f>ระยอง!FJ18</f>
        <v>2580.6300000000006</v>
      </c>
      <c r="O92" s="1058">
        <f>ระยอง!FK18</f>
        <v>2613.1699999999996</v>
      </c>
      <c r="P92" s="1032">
        <f>ระยอง!FL18</f>
        <v>-1.25</v>
      </c>
      <c r="Q92" s="1022">
        <f>ระยอง!FJ19</f>
        <v>3184.1200000000003</v>
      </c>
      <c r="R92" s="1058">
        <f>ระยอง!FK19</f>
        <v>3250.46</v>
      </c>
      <c r="S92" s="1032">
        <f>ระยอง!FL19</f>
        <v>-2.04</v>
      </c>
      <c r="T92" s="1022">
        <f>ระยอง!IN18</f>
        <v>2954.29</v>
      </c>
      <c r="U92" s="1058">
        <f>ระยอง!IO18</f>
        <v>2927.5200000000004</v>
      </c>
      <c r="V92" s="1032">
        <f>ระยอง!IP18</f>
        <v>0.91</v>
      </c>
      <c r="W92" s="1022">
        <f>ระยอง!IN19</f>
        <v>3826.66</v>
      </c>
      <c r="X92" s="1058">
        <f>ระยอง!IO19</f>
        <v>3933.3500000000004</v>
      </c>
      <c r="Y92" s="1032">
        <f>ระยอง!IP19</f>
        <v>-2.71</v>
      </c>
      <c r="Z92" s="1022">
        <f>ระยอง!LR18</f>
        <v>2546.85</v>
      </c>
      <c r="AA92" s="1058">
        <f>ระยอง!LS18</f>
        <v>2517.4899999999998</v>
      </c>
      <c r="AB92" s="1032">
        <f>ระยอง!LT18</f>
        <v>1.17</v>
      </c>
      <c r="AC92" s="1022">
        <f>ระยอง!LR19</f>
        <v>3159.2599999999998</v>
      </c>
      <c r="AD92" s="1058">
        <f>ระยอง!LS19</f>
        <v>3166.3599999999997</v>
      </c>
      <c r="AE92" s="1032">
        <f>ระยอง!LT19</f>
        <v>-0.22</v>
      </c>
    </row>
    <row r="93" spans="1:16384" ht="21.75" thickBot="1" x14ac:dyDescent="0.4">
      <c r="A93" s="1032" t="s">
        <v>210</v>
      </c>
      <c r="B93" s="1022">
        <f>สระแก้ว!B18</f>
        <v>2101.71</v>
      </c>
      <c r="C93" s="1058">
        <f>สระแก้ว!C18</f>
        <v>2062.1800000000003</v>
      </c>
      <c r="D93" s="1032">
        <f>สระแก้ว!D18</f>
        <v>1.92</v>
      </c>
      <c r="E93" s="1022">
        <f>สระแก้ว!B19</f>
        <v>2205.77</v>
      </c>
      <c r="F93" s="1058">
        <f>สระแก้ว!C19</f>
        <v>2158.5</v>
      </c>
      <c r="G93" s="1032">
        <f>สระแก้ว!D19</f>
        <v>2.19</v>
      </c>
      <c r="H93" s="1022">
        <f>สระแก้ว!CF18</f>
        <v>2251.5100000000002</v>
      </c>
      <c r="I93" s="1058">
        <f>สระแก้ว!CG18</f>
        <v>2229.0200000000004</v>
      </c>
      <c r="J93" s="1032">
        <f>สระแก้ว!CH18</f>
        <v>1.01</v>
      </c>
      <c r="K93" s="1022">
        <f>สระแก้ว!CF19</f>
        <v>2147.2900000000004</v>
      </c>
      <c r="L93" s="1058">
        <f>สระแก้ว!CG19</f>
        <v>2121.84</v>
      </c>
      <c r="M93" s="1032">
        <f>สระแก้ว!CH19</f>
        <v>1.2</v>
      </c>
      <c r="N93" s="1022">
        <f>สระแก้ว!FJ18</f>
        <v>2127.73</v>
      </c>
      <c r="O93" s="1058">
        <f>สระแก้ว!FK18</f>
        <v>2181.7199999999998</v>
      </c>
      <c r="P93" s="1032">
        <f>สระแก้ว!FL18</f>
        <v>-2.4700000000000002</v>
      </c>
      <c r="Q93" s="1022">
        <f>สระแก้ว!FJ19</f>
        <v>1864.2300000000002</v>
      </c>
      <c r="R93" s="1058">
        <f>สระแก้ว!FK19</f>
        <v>1858.26</v>
      </c>
      <c r="S93" s="1032">
        <f>สระแก้ว!FL19</f>
        <v>0.32</v>
      </c>
      <c r="T93" s="1022">
        <f>สระแก้ว!IN18</f>
        <v>2253.3900000000003</v>
      </c>
      <c r="U93" s="1058">
        <f>สระแก้ว!IO18</f>
        <v>2267.0100000000002</v>
      </c>
      <c r="V93" s="1032">
        <f>สระแก้ว!IP18</f>
        <v>-0.6</v>
      </c>
      <c r="W93" s="1022">
        <f>สระแก้ว!IN19</f>
        <v>2027.1999999999998</v>
      </c>
      <c r="X93" s="1058">
        <f>สระแก้ว!IO19</f>
        <v>2070.39</v>
      </c>
      <c r="Y93" s="1032">
        <f>สระแก้ว!IP19</f>
        <v>-2.09</v>
      </c>
      <c r="Z93" s="1022">
        <f>สระแก้ว!LR18</f>
        <v>2188.46</v>
      </c>
      <c r="AA93" s="1058">
        <f>สระแก้ว!LS18</f>
        <v>2188.41</v>
      </c>
      <c r="AB93" s="1032">
        <f>สระแก้ว!LT18</f>
        <v>0</v>
      </c>
      <c r="AC93" s="1022">
        <f>สระแก้ว!LR19</f>
        <v>2072.27</v>
      </c>
      <c r="AD93" s="1058">
        <f>สระแก้ว!LS19</f>
        <v>2062.2000000000003</v>
      </c>
      <c r="AE93" s="1032">
        <f>สระแก้ว!LT19</f>
        <v>0.49</v>
      </c>
    </row>
    <row r="94" spans="1:16384" ht="22.5" thickTop="1" thickBot="1" x14ac:dyDescent="0.4">
      <c r="A94" s="1033" t="s">
        <v>353</v>
      </c>
      <c r="B94" s="1034">
        <f>ภาคตะวันออก2562!B18</f>
        <v>2477.7499999999995</v>
      </c>
      <c r="C94" s="1059">
        <f>ภาคตะวันออก2562!C18</f>
        <v>2405.8099999999995</v>
      </c>
      <c r="D94" s="1035">
        <f>ภาคตะวันออก2562!D18</f>
        <v>2.99</v>
      </c>
      <c r="E94" s="1034">
        <f>ภาคตะวันออก2562!B19</f>
        <v>5386.8399999999992</v>
      </c>
      <c r="F94" s="1059">
        <f>ภาคตะวันออก2562!C19</f>
        <v>5180.97</v>
      </c>
      <c r="G94" s="1035">
        <f>ภาคตะวันออก2562!D19</f>
        <v>3.97</v>
      </c>
      <c r="H94" s="1034">
        <f>ภาคตะวันออก2562!CF18</f>
        <v>2631.5499999999993</v>
      </c>
      <c r="I94" s="1059">
        <f>ภาคตะวันออก2562!CG18</f>
        <v>2575.31</v>
      </c>
      <c r="J94" s="1035">
        <f>ภาคตะวันออก2562!CH18</f>
        <v>2.1800000000000002</v>
      </c>
      <c r="K94" s="1034">
        <f>ภาคตะวันออก2562!CF19</f>
        <v>6078.0800000000008</v>
      </c>
      <c r="L94" s="1059">
        <f>ภาคตะวันออก2562!CG19</f>
        <v>5871.93</v>
      </c>
      <c r="M94" s="1035">
        <f>ภาคตะวันออก2562!CH19</f>
        <v>3.51</v>
      </c>
      <c r="N94" s="1034">
        <f>ภาคตะวันออก2562!FJ18</f>
        <v>2382.4500000000003</v>
      </c>
      <c r="O94" s="1059">
        <f>ภาคตะวันออก2562!FK18</f>
        <v>2413.56</v>
      </c>
      <c r="P94" s="1035">
        <f>ภาคตะวันออก2562!FL18</f>
        <v>-1.29</v>
      </c>
      <c r="Q94" s="1034">
        <f>ภาคตะวันออก2562!FJ19</f>
        <v>4193.67</v>
      </c>
      <c r="R94" s="1059">
        <f>ภาคตะวันออก2562!FK19</f>
        <v>4215.9299999999994</v>
      </c>
      <c r="S94" s="1035">
        <f>ภาคตะวันออก2562!FL19</f>
        <v>-0.53</v>
      </c>
      <c r="T94" s="1034">
        <f>ภาคตะวันออก2562!IN18</f>
        <v>2884.91</v>
      </c>
      <c r="U94" s="1059">
        <f>ภาคตะวันออก2562!IO18</f>
        <v>2850.4</v>
      </c>
      <c r="V94" s="1035">
        <f>ภาคตะวันออก2562!IP18</f>
        <v>1.21</v>
      </c>
      <c r="W94" s="1034">
        <f>ภาคตะวันออก2562!IN19</f>
        <v>5187.8799999999992</v>
      </c>
      <c r="X94" s="1059">
        <f>ภาคตะวันออก2562!IO19</f>
        <v>5254.91</v>
      </c>
      <c r="Y94" s="1035">
        <f>ภาคตะวันออก2562!IP19</f>
        <v>-1.28</v>
      </c>
      <c r="Z94" s="1034">
        <f>ภาคตะวันออก2562!LR18</f>
        <v>2606.46</v>
      </c>
      <c r="AA94" s="1059">
        <f>ภาคตะวันออก2562!LS18</f>
        <v>2570.9299999999998</v>
      </c>
      <c r="AB94" s="1035">
        <f>ภาคตะวันออก2562!LT18</f>
        <v>1.38</v>
      </c>
      <c r="AC94" s="1034">
        <f>ภาคตะวันออก2562!LR19</f>
        <v>5287.1500000000005</v>
      </c>
      <c r="AD94" s="1059">
        <f>ภาคตะวันออก2562!LS19</f>
        <v>5199.4399999999996</v>
      </c>
      <c r="AE94" s="1035">
        <f>ภาคตะวันออก2562!LT19</f>
        <v>1.69</v>
      </c>
    </row>
    <row r="95" spans="1:16384" ht="21.75" thickTop="1" x14ac:dyDescent="0.35"/>
    <row r="97" spans="1:31" ht="21.75" thickBot="1" x14ac:dyDescent="0.4"/>
    <row r="98" spans="1:31" ht="18" customHeight="1" thickTop="1" thickBot="1" x14ac:dyDescent="0.4">
      <c r="A98" s="1733" t="s">
        <v>106</v>
      </c>
      <c r="B98" s="1727" t="s">
        <v>4</v>
      </c>
      <c r="C98" s="1728"/>
      <c r="D98" s="1728"/>
      <c r="E98" s="1728"/>
      <c r="F98" s="1728"/>
      <c r="G98" s="1729"/>
      <c r="H98" s="1730" t="s">
        <v>7</v>
      </c>
      <c r="I98" s="1731"/>
      <c r="J98" s="1731"/>
      <c r="K98" s="1731"/>
      <c r="L98" s="1731"/>
      <c r="M98" s="1732"/>
      <c r="N98" s="1727" t="s">
        <v>158</v>
      </c>
      <c r="O98" s="1728"/>
      <c r="P98" s="1728"/>
      <c r="Q98" s="1728"/>
      <c r="R98" s="1728"/>
      <c r="S98" s="1729"/>
      <c r="T98" s="1730" t="s">
        <v>164</v>
      </c>
      <c r="U98" s="1731"/>
      <c r="V98" s="1731"/>
      <c r="W98" s="1731"/>
      <c r="X98" s="1731"/>
      <c r="Y98" s="1732"/>
      <c r="Z98" s="1727" t="s">
        <v>349</v>
      </c>
      <c r="AA98" s="1728"/>
      <c r="AB98" s="1728"/>
      <c r="AC98" s="1728"/>
      <c r="AD98" s="1728"/>
      <c r="AE98" s="1729"/>
    </row>
    <row r="99" spans="1:31" ht="21.75" thickTop="1" x14ac:dyDescent="0.35">
      <c r="A99" s="1734"/>
      <c r="B99" s="1718" t="s">
        <v>26</v>
      </c>
      <c r="C99" s="1719"/>
      <c r="D99" s="1720"/>
      <c r="E99" s="1718" t="s">
        <v>34</v>
      </c>
      <c r="F99" s="1719"/>
      <c r="G99" s="1720"/>
      <c r="H99" s="1721" t="s">
        <v>26</v>
      </c>
      <c r="I99" s="1722"/>
      <c r="J99" s="1723"/>
      <c r="K99" s="1721" t="s">
        <v>34</v>
      </c>
      <c r="L99" s="1722"/>
      <c r="M99" s="1723"/>
      <c r="N99" s="1718" t="s">
        <v>26</v>
      </c>
      <c r="O99" s="1719"/>
      <c r="P99" s="1720"/>
      <c r="Q99" s="1718" t="s">
        <v>34</v>
      </c>
      <c r="R99" s="1719"/>
      <c r="S99" s="1720"/>
      <c r="T99" s="1721" t="s">
        <v>26</v>
      </c>
      <c r="U99" s="1722"/>
      <c r="V99" s="1723"/>
      <c r="W99" s="1721" t="s">
        <v>34</v>
      </c>
      <c r="X99" s="1722"/>
      <c r="Y99" s="1723"/>
      <c r="Z99" s="1718" t="s">
        <v>26</v>
      </c>
      <c r="AA99" s="1719"/>
      <c r="AB99" s="1720"/>
      <c r="AC99" s="1718" t="s">
        <v>34</v>
      </c>
      <c r="AD99" s="1719"/>
      <c r="AE99" s="1720"/>
    </row>
    <row r="100" spans="1:31" ht="21.75" thickBot="1" x14ac:dyDescent="0.4">
      <c r="A100" s="1735"/>
      <c r="B100" s="1023">
        <v>2018</v>
      </c>
      <c r="C100" s="1024">
        <v>2017</v>
      </c>
      <c r="D100" s="1025" t="s">
        <v>25</v>
      </c>
      <c r="E100" s="1026">
        <v>2018</v>
      </c>
      <c r="F100" s="1024">
        <v>2017</v>
      </c>
      <c r="G100" s="1025" t="s">
        <v>25</v>
      </c>
      <c r="H100" s="1027">
        <v>2018</v>
      </c>
      <c r="I100" s="1028">
        <v>2017</v>
      </c>
      <c r="J100" s="1029" t="s">
        <v>25</v>
      </c>
      <c r="K100" s="1027">
        <v>2018</v>
      </c>
      <c r="L100" s="1028">
        <v>2017</v>
      </c>
      <c r="M100" s="1029" t="s">
        <v>25</v>
      </c>
      <c r="N100" s="1026">
        <v>2018</v>
      </c>
      <c r="O100" s="1024">
        <v>2017</v>
      </c>
      <c r="P100" s="1025" t="s">
        <v>25</v>
      </c>
      <c r="Q100" s="1026">
        <v>2018</v>
      </c>
      <c r="R100" s="1024">
        <v>2017</v>
      </c>
      <c r="S100" s="1025" t="s">
        <v>25</v>
      </c>
      <c r="T100" s="1030">
        <v>2018</v>
      </c>
      <c r="U100" s="1028">
        <v>2017</v>
      </c>
      <c r="V100" s="1029" t="s">
        <v>25</v>
      </c>
      <c r="W100" s="1030">
        <v>2018</v>
      </c>
      <c r="X100" s="1028">
        <v>2017</v>
      </c>
      <c r="Y100" s="1029" t="s">
        <v>25</v>
      </c>
      <c r="Z100" s="1023">
        <v>2018</v>
      </c>
      <c r="AA100" s="1024">
        <v>2017</v>
      </c>
      <c r="AB100" s="1025" t="s">
        <v>25</v>
      </c>
      <c r="AC100" s="1023">
        <v>2018</v>
      </c>
      <c r="AD100" s="1024">
        <v>2017</v>
      </c>
      <c r="AE100" s="1025" t="s">
        <v>25</v>
      </c>
    </row>
    <row r="101" spans="1:31" ht="21.75" thickTop="1" x14ac:dyDescent="0.35">
      <c r="A101" s="1031" t="s">
        <v>219</v>
      </c>
      <c r="B101" s="1022">
        <f>'1.รวมชลบุรี'!B28</f>
        <v>12755.71</v>
      </c>
      <c r="C101" s="1058">
        <f>'1.รวมชลบุรี'!C28</f>
        <v>12220.04</v>
      </c>
      <c r="D101" s="1032">
        <f>'1.รวมชลบุรี'!D28</f>
        <v>4.38</v>
      </c>
      <c r="E101" s="1022">
        <f>'1.รวมชลบุรี'!B29</f>
        <v>66478.91</v>
      </c>
      <c r="F101" s="1058">
        <f>'1.รวมชลบุรี'!C29</f>
        <v>62435.990000000005</v>
      </c>
      <c r="G101" s="1032">
        <f>'1.รวมชลบุรี'!D29</f>
        <v>6.48</v>
      </c>
      <c r="H101" s="1022">
        <f>'1.รวมชลบุรี'!CF28</f>
        <v>14614.6</v>
      </c>
      <c r="I101" s="1058">
        <f>'1.รวมชลบุรี'!CG28</f>
        <v>14100.130000000001</v>
      </c>
      <c r="J101" s="1032">
        <f>'1.รวมชลบุรี'!CH28</f>
        <v>3.65</v>
      </c>
      <c r="K101" s="1022">
        <f>'1.รวมชลบุรี'!CF29</f>
        <v>60876.319999999992</v>
      </c>
      <c r="L101" s="1058">
        <f>'1.รวมชลบุรี'!CG29</f>
        <v>57587.250000000007</v>
      </c>
      <c r="M101" s="1032">
        <f>'1.รวมชลบุรี'!CH29</f>
        <v>5.71</v>
      </c>
      <c r="N101" s="1022">
        <f>'1.รวมชลบุรี'!FJ28</f>
        <v>10154.34</v>
      </c>
      <c r="O101" s="1058">
        <f>'1.รวมชลบุรี'!FK28</f>
        <v>10143.19</v>
      </c>
      <c r="P101" s="1032">
        <f>'1.รวมชลบุรี'!FL28</f>
        <v>0.11</v>
      </c>
      <c r="Q101" s="1022">
        <f>'1.รวมชลบุรี'!FJ29</f>
        <v>29048.75</v>
      </c>
      <c r="R101" s="1058">
        <f>'1.รวมชลบุรี'!FK29</f>
        <v>28374.34</v>
      </c>
      <c r="S101" s="1031">
        <f>'1.รวมชลบุรี'!FL29</f>
        <v>2.38</v>
      </c>
      <c r="T101" s="1022">
        <f>'1.รวมชลบุรี'!IN28</f>
        <v>17974.829999999998</v>
      </c>
      <c r="U101" s="1058">
        <f>'1.รวมชลบุรี'!IO28</f>
        <v>17271.05</v>
      </c>
      <c r="V101" s="1031">
        <f>'1.รวมชลบุรี'!IP28</f>
        <v>4.07</v>
      </c>
      <c r="W101" s="1022">
        <f>'1.รวมชลบุรี'!IN29</f>
        <v>64424.880000000005</v>
      </c>
      <c r="X101" s="1058">
        <f>'1.รวมชลบุรี'!IO29</f>
        <v>62411.06</v>
      </c>
      <c r="Y101" s="1031">
        <f>'1.รวมชลบุรี'!IP29</f>
        <v>3.23</v>
      </c>
      <c r="Z101" s="1022">
        <f>'1.รวมชลบุรี'!LR28</f>
        <v>55499.479999999996</v>
      </c>
      <c r="AA101" s="1090">
        <f>'1.รวมชลบุรี'!LS28</f>
        <v>53734.41</v>
      </c>
      <c r="AB101" s="1031">
        <f>'1.รวมชลบุรี'!LT28</f>
        <v>3.28</v>
      </c>
      <c r="AC101" s="1022">
        <f>'1.รวมชลบุรี'!LR29</f>
        <v>220828.86000000002</v>
      </c>
      <c r="AD101" s="1090">
        <f>'1.รวมชลบุรี'!LS29</f>
        <v>210808.63999999998</v>
      </c>
      <c r="AE101" s="1031">
        <f>'1.รวมชลบุรี'!LT29</f>
        <v>4.75</v>
      </c>
    </row>
    <row r="102" spans="1:31" x14ac:dyDescent="0.35">
      <c r="A102" s="1032" t="s">
        <v>202</v>
      </c>
      <c r="B102" s="1022">
        <f>จันทบุรี!B28</f>
        <v>2287.5299999999997</v>
      </c>
      <c r="C102" s="1058">
        <f>จันทบุรี!C28</f>
        <v>2177.13</v>
      </c>
      <c r="D102" s="1032">
        <f>จันทบุรี!D28</f>
        <v>5.07</v>
      </c>
      <c r="E102" s="1022">
        <f>จันทบุรี!B29</f>
        <v>132.25</v>
      </c>
      <c r="F102" s="1058">
        <f>จันทบุรี!C29</f>
        <v>125.01000000000002</v>
      </c>
      <c r="G102" s="1032">
        <f>จันทบุรี!D29</f>
        <v>5.79</v>
      </c>
      <c r="H102" s="1022">
        <f>จันทบุรี!CF28</f>
        <v>2637.9</v>
      </c>
      <c r="I102" s="1058">
        <f>จันทบุรี!CG28</f>
        <v>2529</v>
      </c>
      <c r="J102" s="1032">
        <f>จันทบุรี!CH28</f>
        <v>4.3099999999999996</v>
      </c>
      <c r="K102" s="1022">
        <f>จันทบุรี!CF29</f>
        <v>222.69</v>
      </c>
      <c r="L102" s="1058">
        <f>จันทบุรี!CG29</f>
        <v>217.98999999999998</v>
      </c>
      <c r="M102" s="1032">
        <f>จันทบุรี!CH29</f>
        <v>2.16</v>
      </c>
      <c r="N102" s="1022">
        <f>จันทบุรี!FJ28</f>
        <v>1521.19</v>
      </c>
      <c r="O102" s="1058">
        <f>จันทบุรี!FK28</f>
        <v>1538.9700000000003</v>
      </c>
      <c r="P102" s="1032">
        <f>จันทบุรี!FL28</f>
        <v>-1.1599999999999999</v>
      </c>
      <c r="Q102" s="1022">
        <f>จันทบุรี!FJ29</f>
        <v>95.390000000000015</v>
      </c>
      <c r="R102" s="1058">
        <f>จันทบุรี!FK29</f>
        <v>96.4</v>
      </c>
      <c r="S102" s="1032">
        <f>จันทบุรี!FL29</f>
        <v>-1.05</v>
      </c>
      <c r="T102" s="1022">
        <f>จันทบุรี!IN28</f>
        <v>1725.2200000000003</v>
      </c>
      <c r="U102" s="1058">
        <f>จันทบุรี!IO28</f>
        <v>1739.5</v>
      </c>
      <c r="V102" s="1032">
        <f>จันทบุรี!IP28</f>
        <v>-0.82</v>
      </c>
      <c r="W102" s="1022">
        <f>จันทบุรี!IN29</f>
        <v>91.67</v>
      </c>
      <c r="X102" s="1058">
        <f>จันทบุรี!IO29</f>
        <v>96.179999999999993</v>
      </c>
      <c r="Y102" s="1032">
        <f>จันทบุรี!IP29</f>
        <v>-4.6900000000000004</v>
      </c>
      <c r="Z102" s="1022">
        <f>จันทบุรี!LR28</f>
        <v>8171.8399999999992</v>
      </c>
      <c r="AA102" s="1090">
        <f>จันทบุรี!LS28</f>
        <v>7984.6</v>
      </c>
      <c r="AB102" s="1032">
        <f>จันทบุรี!LT28</f>
        <v>2.35</v>
      </c>
      <c r="AC102" s="1022">
        <f>จันทบุรี!LR29</f>
        <v>542</v>
      </c>
      <c r="AD102" s="1090">
        <f>จันทบุรี!LS29</f>
        <v>535.57999999999993</v>
      </c>
      <c r="AE102" s="1032">
        <f>จันทบุรี!LT29</f>
        <v>1.2</v>
      </c>
    </row>
    <row r="103" spans="1:31" x14ac:dyDescent="0.35">
      <c r="A103" s="1032" t="s">
        <v>217</v>
      </c>
      <c r="B103" s="1022">
        <f>'2.รวมตราด'!B28</f>
        <v>2709.25</v>
      </c>
      <c r="C103" s="1058">
        <f>'2.รวมตราด'!C28</f>
        <v>2411.9100000000003</v>
      </c>
      <c r="D103" s="1032">
        <f>'2.รวมตราด'!D28</f>
        <v>12.33</v>
      </c>
      <c r="E103" s="1022">
        <f>'2.รวมตราด'!B29</f>
        <v>3365.53</v>
      </c>
      <c r="F103" s="1058">
        <f>'2.รวมตราด'!C29</f>
        <v>3205.28</v>
      </c>
      <c r="G103" s="1032">
        <f>'2.รวมตราด'!D29</f>
        <v>5</v>
      </c>
      <c r="H103" s="1022">
        <f>'2.รวมตราด'!CF28</f>
        <v>3400.7</v>
      </c>
      <c r="I103" s="1058">
        <f>'2.รวมตราด'!CG28</f>
        <v>3379.71</v>
      </c>
      <c r="J103" s="1032">
        <f>'2.รวมตราด'!CH28</f>
        <v>0.62</v>
      </c>
      <c r="K103" s="1022">
        <f>'2.รวมตราด'!CF29</f>
        <v>1521.31</v>
      </c>
      <c r="L103" s="1058">
        <f>'2.รวมตราด'!CG29</f>
        <v>1479.18</v>
      </c>
      <c r="M103" s="1032">
        <f>'2.รวมตราด'!CH29</f>
        <v>2.85</v>
      </c>
      <c r="N103" s="1022">
        <f>'2.รวมตราด'!FJ28</f>
        <v>2522.08</v>
      </c>
      <c r="O103" s="1058">
        <f>'2.รวมตราด'!FK28</f>
        <v>2580.0899999999997</v>
      </c>
      <c r="P103" s="1032">
        <f>'2.รวมตราด'!FL28</f>
        <v>-2.25</v>
      </c>
      <c r="Q103" s="1022">
        <f>'2.รวมตราด'!FJ29</f>
        <v>1016.8</v>
      </c>
      <c r="R103" s="1058">
        <f>'2.รวมตราด'!FK29</f>
        <v>1074.97</v>
      </c>
      <c r="S103" s="1032">
        <f>'2.รวมตราด'!FL29</f>
        <v>-5.41</v>
      </c>
      <c r="T103" s="1022">
        <f>'2.รวมตราด'!IN28</f>
        <v>2879.69</v>
      </c>
      <c r="U103" s="1058">
        <f>'2.รวมตราด'!IO28</f>
        <v>2939.86</v>
      </c>
      <c r="V103" s="1032">
        <f>'2.รวมตราด'!IP28</f>
        <v>-2.0499999999999998</v>
      </c>
      <c r="W103" s="1022">
        <f>'2.รวมตราด'!IN29</f>
        <v>2298.3700000000003</v>
      </c>
      <c r="X103" s="1058">
        <f>'2.รวมตราด'!IO29</f>
        <v>2224.58</v>
      </c>
      <c r="Y103" s="1032">
        <f>'2.รวมตราด'!IP29</f>
        <v>3.32</v>
      </c>
      <c r="Z103" s="1022">
        <f>'2.รวมตราด'!LR28</f>
        <v>11511.719999999998</v>
      </c>
      <c r="AA103" s="1090">
        <f>'2.รวมตราด'!LS28</f>
        <v>11311.57</v>
      </c>
      <c r="AB103" s="1032">
        <f>'2.รวมตราด'!LT28</f>
        <v>1.77</v>
      </c>
      <c r="AC103" s="1022">
        <f>'2.รวมตราด'!LR29</f>
        <v>8202.01</v>
      </c>
      <c r="AD103" s="1090">
        <f>'2.รวมตราด'!LS29</f>
        <v>7984.01</v>
      </c>
      <c r="AE103" s="1032">
        <f>'2.รวมตราด'!LT29</f>
        <v>2.73</v>
      </c>
    </row>
    <row r="104" spans="1:31" x14ac:dyDescent="0.35">
      <c r="A104" s="1032" t="s">
        <v>207</v>
      </c>
      <c r="B104" s="1022">
        <f>นครนายก!B28</f>
        <v>2405.0499999999997</v>
      </c>
      <c r="C104" s="1058">
        <f>นครนายก!C28</f>
        <v>2234.5699999999997</v>
      </c>
      <c r="D104" s="1032">
        <f>นครนายก!D28</f>
        <v>7.63</v>
      </c>
      <c r="E104" s="1022">
        <f>นครนายก!B29</f>
        <v>17.77</v>
      </c>
      <c r="F104" s="1058">
        <f>นครนายก!C29</f>
        <v>16.59</v>
      </c>
      <c r="G104" s="1032">
        <f>นครนายก!D29</f>
        <v>7.11</v>
      </c>
      <c r="H104" s="1022">
        <f>นครนายก!CF28</f>
        <v>1961.57</v>
      </c>
      <c r="I104" s="1058">
        <f>นครนายก!CG28</f>
        <v>1919.8899999999999</v>
      </c>
      <c r="J104" s="1032">
        <f>นครนายก!CH28</f>
        <v>2.17</v>
      </c>
      <c r="K104" s="1022">
        <f>นครนายก!CF29</f>
        <v>8.42</v>
      </c>
      <c r="L104" s="1058">
        <f>นครนายก!CG29</f>
        <v>8.0500000000000007</v>
      </c>
      <c r="M104" s="1032">
        <f>นครนายก!CH29</f>
        <v>4.5999999999999996</v>
      </c>
      <c r="N104" s="1022">
        <f>นครนายก!FJ28</f>
        <v>1661.9499999999998</v>
      </c>
      <c r="O104" s="1058">
        <f>นครนายก!FK28</f>
        <v>1699.29</v>
      </c>
      <c r="P104" s="1032">
        <f>นครนายก!FL28</f>
        <v>-2.2000000000000002</v>
      </c>
      <c r="Q104" s="1022">
        <f>นครนายก!FJ29</f>
        <v>27.05</v>
      </c>
      <c r="R104" s="1058">
        <f>นครนายก!FK29</f>
        <v>28.74</v>
      </c>
      <c r="S104" s="1032">
        <f>นครนายก!FL29</f>
        <v>-5.88</v>
      </c>
      <c r="T104" s="1022">
        <f>นครนายก!IN28</f>
        <v>1527.75</v>
      </c>
      <c r="U104" s="1058">
        <f>นครนายก!IO28</f>
        <v>1503.11</v>
      </c>
      <c r="V104" s="1032">
        <f>นครนายก!IP28</f>
        <v>1.64</v>
      </c>
      <c r="W104" s="1022">
        <f>นครนายก!IN29</f>
        <v>49.410000000000004</v>
      </c>
      <c r="X104" s="1058">
        <f>นครนายก!IO29</f>
        <v>51.31</v>
      </c>
      <c r="Y104" s="1032">
        <f>นครนายก!IP29</f>
        <v>-3.7</v>
      </c>
      <c r="Z104" s="1022">
        <f>นครนายก!LR28</f>
        <v>7556.3200000000006</v>
      </c>
      <c r="AA104" s="1090">
        <f>นครนายก!LS28</f>
        <v>7356.86</v>
      </c>
      <c r="AB104" s="1032">
        <f>นครนายก!LT28</f>
        <v>2.71</v>
      </c>
      <c r="AC104" s="1022">
        <f>นครนายก!LR29</f>
        <v>102.64999999999999</v>
      </c>
      <c r="AD104" s="1090">
        <f>นครนายก!LS29</f>
        <v>104.69</v>
      </c>
      <c r="AE104" s="1032">
        <f>นครนายก!LT29</f>
        <v>-1.95</v>
      </c>
    </row>
    <row r="105" spans="1:31" x14ac:dyDescent="0.35">
      <c r="A105" s="1032" t="s">
        <v>208</v>
      </c>
      <c r="B105" s="1022">
        <f>ปราจีนบุรี!B28</f>
        <v>1324.4699999999998</v>
      </c>
      <c r="C105" s="1058">
        <f>ปราจีนบุรี!C28</f>
        <v>1216.1600000000001</v>
      </c>
      <c r="D105" s="1032">
        <f>ปราจีนบุรี!D28</f>
        <v>8.91</v>
      </c>
      <c r="E105" s="1022">
        <f>ปราจีนบุรี!B29</f>
        <v>103.37999999999998</v>
      </c>
      <c r="F105" s="1058">
        <f>ปราจีนบุรี!C29</f>
        <v>88.69</v>
      </c>
      <c r="G105" s="1032">
        <f>ปราจีนบุรี!D29</f>
        <v>16.559999999999999</v>
      </c>
      <c r="H105" s="1022">
        <f>ปราจีนบุรี!CF28</f>
        <v>1285.8400000000001</v>
      </c>
      <c r="I105" s="1058">
        <f>ปราจีนบุรี!CG28</f>
        <v>1199.71</v>
      </c>
      <c r="J105" s="1032">
        <f>ปราจีนบุรี!CH28</f>
        <v>7.18</v>
      </c>
      <c r="K105" s="1022">
        <f>ปราจีนบุรี!CF29</f>
        <v>146.01</v>
      </c>
      <c r="L105" s="1058">
        <f>ปราจีนบุรี!CG29</f>
        <v>137.15999999999997</v>
      </c>
      <c r="M105" s="1032">
        <f>ปราจีนบุรี!CH29</f>
        <v>6.45</v>
      </c>
      <c r="N105" s="1022">
        <f>ปราจีนบุรี!FJ28</f>
        <v>1078.01</v>
      </c>
      <c r="O105" s="1058">
        <f>ปราจีนบุรี!FK28</f>
        <v>1062.8599999999999</v>
      </c>
      <c r="P105" s="1032">
        <f>ปราจีนบุรี!FL28</f>
        <v>1.43</v>
      </c>
      <c r="Q105" s="1022">
        <f>ปราจีนบุรี!FJ29</f>
        <v>57.339999999999989</v>
      </c>
      <c r="R105" s="1058">
        <f>ปราจีนบุรี!FK29</f>
        <v>55.95</v>
      </c>
      <c r="S105" s="1032">
        <f>ปราจีนบุรี!FL29</f>
        <v>2.48</v>
      </c>
      <c r="T105" s="1022">
        <f>ปราจีนบุรี!IN28</f>
        <v>1118.92</v>
      </c>
      <c r="U105" s="1058">
        <f>ปราจีนบุรี!IO28</f>
        <v>1105.5999999999999</v>
      </c>
      <c r="V105" s="1032">
        <f>ปราจีนบุรี!IP28</f>
        <v>1.2</v>
      </c>
      <c r="W105" s="1022">
        <f>ปราจีนบุรี!IN29</f>
        <v>185.28000000000003</v>
      </c>
      <c r="X105" s="1058">
        <f>ปราจีนบุรี!IO29</f>
        <v>192.08</v>
      </c>
      <c r="Y105" s="1032">
        <f>ปราจีนบุรี!IP29</f>
        <v>-3.54</v>
      </c>
      <c r="Z105" s="1022">
        <f>ปราจีนบุรี!LR28</f>
        <v>4807.24</v>
      </c>
      <c r="AA105" s="1090">
        <f>ปราจีนบุรี!LS28</f>
        <v>4584.33</v>
      </c>
      <c r="AB105" s="1032">
        <f>ปราจีนบุรี!LT28</f>
        <v>4.8600000000000003</v>
      </c>
      <c r="AC105" s="1022">
        <f>ปราจีนบุรี!LR29</f>
        <v>492.01000000000005</v>
      </c>
      <c r="AD105" s="1090">
        <f>ปราจีนบุรี!LS29</f>
        <v>473.88</v>
      </c>
      <c r="AE105" s="1032">
        <f>ปราจีนบุรี!LT29</f>
        <v>3.83</v>
      </c>
    </row>
    <row r="106" spans="1:31" x14ac:dyDescent="0.35">
      <c r="A106" s="1032" t="s">
        <v>209</v>
      </c>
      <c r="B106" s="1022">
        <f>ระยอง!B28</f>
        <v>6043.2399999999989</v>
      </c>
      <c r="C106" s="1058">
        <f>ระยอง!C28</f>
        <v>5765.9299999999994</v>
      </c>
      <c r="D106" s="1032">
        <f>ระยอง!D28</f>
        <v>4.8099999999999996</v>
      </c>
      <c r="E106" s="1022">
        <f>ระยอง!B29</f>
        <v>1301.4999999999998</v>
      </c>
      <c r="F106" s="1058">
        <f>ระยอง!C29</f>
        <v>1258.1099999999999</v>
      </c>
      <c r="G106" s="1032">
        <f>ระยอง!D29</f>
        <v>3.45</v>
      </c>
      <c r="H106" s="1022">
        <f>ระยอง!CF28</f>
        <v>8146.96</v>
      </c>
      <c r="I106" s="1058">
        <f>ระยอง!CG28</f>
        <v>7785.6800000000012</v>
      </c>
      <c r="J106" s="1032">
        <f>ระยอง!CH28</f>
        <v>4.6399999999999997</v>
      </c>
      <c r="K106" s="1022">
        <f>ระยอง!CF29</f>
        <v>923.49999999999989</v>
      </c>
      <c r="L106" s="1058">
        <f>ระยอง!CG29</f>
        <v>871.75000000000011</v>
      </c>
      <c r="M106" s="1032">
        <f>ระยอง!CH29</f>
        <v>5.94</v>
      </c>
      <c r="N106" s="1022">
        <f>ระยอง!FJ28</f>
        <v>6340.9400000000005</v>
      </c>
      <c r="O106" s="1058">
        <f>ระยอง!FK28</f>
        <v>6600.89</v>
      </c>
      <c r="P106" s="1032">
        <f>ระยอง!FL28</f>
        <v>-3.94</v>
      </c>
      <c r="Q106" s="1022">
        <f>ระยอง!FJ29</f>
        <v>1261.48</v>
      </c>
      <c r="R106" s="1058">
        <f>ระยอง!FK29</f>
        <v>1308.01</v>
      </c>
      <c r="S106" s="1032">
        <f>ระยอง!FL29</f>
        <v>-3.56</v>
      </c>
      <c r="T106" s="1022">
        <f>ระยอง!IN28</f>
        <v>11473.3</v>
      </c>
      <c r="U106" s="1058">
        <f>ระยอง!IO28</f>
        <v>11655</v>
      </c>
      <c r="V106" s="1032">
        <f>ระยอง!IP28</f>
        <v>-1.56</v>
      </c>
      <c r="W106" s="1022">
        <f>ระยอง!IN29</f>
        <v>1590.27</v>
      </c>
      <c r="X106" s="1058">
        <f>ระยอง!IO29</f>
        <v>1612.6800000000003</v>
      </c>
      <c r="Y106" s="1032">
        <f>ระยอง!IP29</f>
        <v>-1.39</v>
      </c>
      <c r="Z106" s="1022">
        <f>ระยอง!LR28</f>
        <v>32004.440000000002</v>
      </c>
      <c r="AA106" s="1090">
        <f>ระยอง!LS28</f>
        <v>31807.5</v>
      </c>
      <c r="AB106" s="1032">
        <f>ระยอง!LT28</f>
        <v>0.62</v>
      </c>
      <c r="AC106" s="1022">
        <f>ระยอง!LR29</f>
        <v>5076.75</v>
      </c>
      <c r="AD106" s="1090">
        <f>ระยอง!LS29</f>
        <v>5050.55</v>
      </c>
      <c r="AE106" s="1032">
        <f>ระยอง!LT29</f>
        <v>0.52</v>
      </c>
    </row>
    <row r="107" spans="1:31" ht="21.75" thickBot="1" x14ac:dyDescent="0.4">
      <c r="A107" s="1032" t="s">
        <v>210</v>
      </c>
      <c r="B107" s="1022">
        <f>สระแก้ว!B28</f>
        <v>1508.5000000000002</v>
      </c>
      <c r="C107" s="1058">
        <f>สระแก้ว!C28</f>
        <v>1497.3</v>
      </c>
      <c r="D107" s="1032">
        <f>สระแก้ว!D28</f>
        <v>0.75</v>
      </c>
      <c r="E107" s="1022">
        <f>สระแก้ว!B29</f>
        <v>257.22999999999996</v>
      </c>
      <c r="F107" s="1058">
        <f>สระแก้ว!C29</f>
        <v>243.95000000000002</v>
      </c>
      <c r="G107" s="1032">
        <f>สระแก้ว!D29</f>
        <v>5.44</v>
      </c>
      <c r="H107" s="1022">
        <f>สระแก้ว!CF28</f>
        <v>1577.0599999999997</v>
      </c>
      <c r="I107" s="1058">
        <f>สระแก้ว!CG28</f>
        <v>1515.5500000000002</v>
      </c>
      <c r="J107" s="1032">
        <f>สระแก้ว!CH28</f>
        <v>4.0599999999999996</v>
      </c>
      <c r="K107" s="1022">
        <f>สระแก้ว!CF29</f>
        <v>133.08000000000001</v>
      </c>
      <c r="L107" s="1058">
        <f>สระแก้ว!CG29</f>
        <v>130.62</v>
      </c>
      <c r="M107" s="1032">
        <f>สระแก้ว!CH29</f>
        <v>1.88</v>
      </c>
      <c r="N107" s="1022">
        <f>สระแก้ว!FJ28</f>
        <v>1323.1799999999998</v>
      </c>
      <c r="O107" s="1058">
        <f>สระแก้ว!FK28</f>
        <v>1394.1200000000001</v>
      </c>
      <c r="P107" s="1032">
        <f>สระแก้ว!FL28</f>
        <v>-5.09</v>
      </c>
      <c r="Q107" s="1022">
        <f>สระแก้ว!FJ29</f>
        <v>140.88</v>
      </c>
      <c r="R107" s="1058">
        <f>สระแก้ว!FK29</f>
        <v>138.57999999999998</v>
      </c>
      <c r="S107" s="1032">
        <f>สระแก้ว!FL29</f>
        <v>1.66</v>
      </c>
      <c r="T107" s="1022">
        <f>สระแก้ว!IN28</f>
        <v>1633.6899999999998</v>
      </c>
      <c r="U107" s="1058">
        <f>สระแก้ว!IO28</f>
        <v>1714.9399999999998</v>
      </c>
      <c r="V107" s="1032">
        <f>สระแก้ว!IP28</f>
        <v>-4.74</v>
      </c>
      <c r="W107" s="1022">
        <f>สระแก้ว!IN29</f>
        <v>187.52</v>
      </c>
      <c r="X107" s="1058">
        <f>สระแก้ว!IO29</f>
        <v>197.99999999999997</v>
      </c>
      <c r="Y107" s="1032">
        <f>สระแก้ว!IP29</f>
        <v>-5.29</v>
      </c>
      <c r="Z107" s="1022">
        <f>สระแก้ว!LR28</f>
        <v>6042.43</v>
      </c>
      <c r="AA107" s="1090">
        <f>สระแก้ว!LS28</f>
        <v>6121.9100000000008</v>
      </c>
      <c r="AB107" s="1032">
        <f>สระแก้ว!LT28</f>
        <v>-1.3</v>
      </c>
      <c r="AC107" s="1022">
        <f>สระแก้ว!LR29</f>
        <v>718.70999999999992</v>
      </c>
      <c r="AD107" s="1090">
        <f>สระแก้ว!LS29</f>
        <v>711.15000000000009</v>
      </c>
      <c r="AE107" s="1032">
        <f>สระแก้ว!LT29</f>
        <v>1.06</v>
      </c>
    </row>
    <row r="108" spans="1:31" ht="22.5" thickTop="1" thickBot="1" x14ac:dyDescent="0.4">
      <c r="A108" s="1033" t="s">
        <v>353</v>
      </c>
      <c r="B108" s="1034">
        <f>ภาคตะวันออก2562!B28</f>
        <v>29033.749999999993</v>
      </c>
      <c r="C108" s="1059">
        <f>ภาคตะวันออก2562!C28</f>
        <v>27523.040000000001</v>
      </c>
      <c r="D108" s="1035">
        <f>ภาคตะวันออก2562!D28</f>
        <v>5.49</v>
      </c>
      <c r="E108" s="1034">
        <f>ภาคตะวันออก2562!B29</f>
        <v>71656.570000000022</v>
      </c>
      <c r="F108" s="1059">
        <f>ภาคตะวันออก2562!C29</f>
        <v>67373.62000000001</v>
      </c>
      <c r="G108" s="1035">
        <f>ภาคตะวันออก2562!D29</f>
        <v>6.36</v>
      </c>
      <c r="H108" s="1034">
        <f>ภาคตะวันออก2562!CF28</f>
        <v>33624.629999999997</v>
      </c>
      <c r="I108" s="1059">
        <f>ภาคตะวันออก2562!CG28</f>
        <v>32429.670000000002</v>
      </c>
      <c r="J108" s="1035">
        <f>ภาคตะวันออก2562!CH28</f>
        <v>3.68</v>
      </c>
      <c r="K108" s="1034">
        <f>ภาคตะวันออก2562!CF29</f>
        <v>63831.329999999994</v>
      </c>
      <c r="L108" s="1059">
        <f>ภาคตะวันออก2562!CG29</f>
        <v>60432.000000000007</v>
      </c>
      <c r="M108" s="1035">
        <f>ภาคตะวันออก2562!CH29</f>
        <v>5.63</v>
      </c>
      <c r="N108" s="1034">
        <f>ภาคตะวันออก2562!FJ28</f>
        <v>24601.690000000002</v>
      </c>
      <c r="O108" s="1059">
        <f>ภาคตะวันออก2562!FK28</f>
        <v>25019.41</v>
      </c>
      <c r="P108" s="1035">
        <f>ภาคตะวันออก2562!FL28</f>
        <v>-1.67</v>
      </c>
      <c r="Q108" s="1034">
        <f>ภาคตะวันออก2562!FJ29</f>
        <v>31647.69</v>
      </c>
      <c r="R108" s="1059">
        <f>ภาคตะวันออก2562!FK29</f>
        <v>31076.99</v>
      </c>
      <c r="S108" s="1035">
        <f>ภาคตะวันออก2562!FL29</f>
        <v>1.84</v>
      </c>
      <c r="T108" s="1034">
        <f>ภาคตะวันออก2562!IN28</f>
        <v>38333.399999999994</v>
      </c>
      <c r="U108" s="1059">
        <f>ภาคตะวันออก2562!IO28</f>
        <v>37929.06</v>
      </c>
      <c r="V108" s="1035">
        <f>ภาคตะวันออก2562!IP28</f>
        <v>1.07</v>
      </c>
      <c r="W108" s="1034">
        <f>ภาคตะวันออก2562!IN29</f>
        <v>68827.400000000009</v>
      </c>
      <c r="X108" s="1059">
        <f>ภาคตะวันออก2562!IO29</f>
        <v>66785.89</v>
      </c>
      <c r="Y108" s="1035">
        <f>ภาคตะวันออก2562!IP29</f>
        <v>3.06</v>
      </c>
      <c r="Z108" s="1034">
        <f>ภาคตะวันออก2562!LR28</f>
        <v>125593.47</v>
      </c>
      <c r="AA108" s="1091">
        <f>ภาคตะวันออก2562!LS28</f>
        <v>122901.18000000001</v>
      </c>
      <c r="AB108" s="1035">
        <f>ภาคตะวันออก2562!LT28</f>
        <v>2.19</v>
      </c>
      <c r="AC108" s="1034">
        <f>ภาคตะวันออก2562!LR29</f>
        <v>235962.99</v>
      </c>
      <c r="AD108" s="1091">
        <f>ภาคตะวันออก2562!LS29</f>
        <v>225668.49999999997</v>
      </c>
      <c r="AE108" s="1035">
        <f>ภาคตะวันออก2562!LT29</f>
        <v>4.5599999999999996</v>
      </c>
    </row>
    <row r="109" spans="1:31" ht="21.75" thickTop="1" x14ac:dyDescent="0.35"/>
    <row r="111" spans="1:31" ht="21.75" thickBot="1" x14ac:dyDescent="0.4">
      <c r="A111" s="1042"/>
      <c r="B111" s="1042"/>
      <c r="H111" s="1037"/>
      <c r="I111" s="1037"/>
      <c r="J111" s="1037"/>
      <c r="K111" s="1037"/>
      <c r="L111" s="1037"/>
      <c r="M111" s="1037"/>
      <c r="N111" s="1036"/>
      <c r="O111" s="1036"/>
      <c r="P111" s="1036"/>
      <c r="Q111" s="1043"/>
      <c r="R111" s="1043"/>
      <c r="S111" s="1043"/>
      <c r="T111" s="1036"/>
      <c r="U111" s="1036"/>
      <c r="V111" s="1036"/>
      <c r="W111" s="1036"/>
      <c r="X111" s="1036"/>
      <c r="Y111" s="1036"/>
      <c r="Z111" s="1036"/>
      <c r="AA111" s="1036"/>
      <c r="AB111" s="1036"/>
      <c r="AC111" s="1036"/>
      <c r="AD111" s="1036"/>
      <c r="AE111" s="1036"/>
    </row>
    <row r="112" spans="1:31" ht="21.75" thickTop="1" x14ac:dyDescent="0.35">
      <c r="A112" s="1724" t="s">
        <v>351</v>
      </c>
      <c r="B112" s="1736" t="s">
        <v>4</v>
      </c>
      <c r="C112" s="1719"/>
      <c r="D112" s="1720"/>
      <c r="E112" s="1737" t="s">
        <v>7</v>
      </c>
      <c r="F112" s="1738"/>
      <c r="G112" s="1739"/>
      <c r="H112" s="1718" t="s">
        <v>158</v>
      </c>
      <c r="I112" s="1719"/>
      <c r="J112" s="1720"/>
      <c r="K112" s="1737" t="s">
        <v>164</v>
      </c>
      <c r="L112" s="1738"/>
      <c r="M112" s="1739"/>
      <c r="N112" s="1718" t="s">
        <v>352</v>
      </c>
      <c r="O112" s="1719"/>
      <c r="P112" s="1720"/>
      <c r="Q112" s="1740"/>
      <c r="R112" s="1740"/>
      <c r="S112" s="1740"/>
      <c r="W112" s="1740"/>
      <c r="X112" s="1740"/>
      <c r="Y112" s="1740"/>
      <c r="Z112" s="1740"/>
      <c r="AA112" s="1740"/>
      <c r="AB112" s="1740"/>
      <c r="AC112" s="1740"/>
      <c r="AD112" s="1740"/>
      <c r="AE112" s="1740"/>
    </row>
    <row r="113" spans="1:31" ht="21.75" thickBot="1" x14ac:dyDescent="0.4">
      <c r="A113" s="1726"/>
      <c r="B113" s="1023">
        <v>2018</v>
      </c>
      <c r="C113" s="1024">
        <v>2017</v>
      </c>
      <c r="D113" s="1025" t="s">
        <v>25</v>
      </c>
      <c r="E113" s="1038">
        <v>2018</v>
      </c>
      <c r="F113" s="1039">
        <v>2017</v>
      </c>
      <c r="G113" s="1040" t="s">
        <v>25</v>
      </c>
      <c r="H113" s="1026">
        <v>2018</v>
      </c>
      <c r="I113" s="1024">
        <v>2017</v>
      </c>
      <c r="J113" s="1025" t="s">
        <v>25</v>
      </c>
      <c r="K113" s="1038">
        <v>2018</v>
      </c>
      <c r="L113" s="1039">
        <v>2017</v>
      </c>
      <c r="M113" s="1040" t="s">
        <v>25</v>
      </c>
      <c r="N113" s="1026">
        <v>2018</v>
      </c>
      <c r="O113" s="1024">
        <v>2017</v>
      </c>
      <c r="P113" s="1025" t="s">
        <v>25</v>
      </c>
      <c r="Q113" s="1044"/>
      <c r="R113" s="1045"/>
      <c r="S113" s="1046"/>
      <c r="T113" s="1044"/>
      <c r="U113" s="1045"/>
      <c r="V113" s="1046"/>
      <c r="W113" s="1044"/>
      <c r="X113" s="1045"/>
      <c r="Y113" s="1046"/>
      <c r="Z113" s="1044"/>
      <c r="AA113" s="1045"/>
      <c r="AB113" s="1046"/>
      <c r="AC113" s="1044"/>
      <c r="AD113" s="1045"/>
      <c r="AE113" s="1046"/>
    </row>
    <row r="114" spans="1:31" ht="21.75" thickTop="1" x14ac:dyDescent="0.35">
      <c r="A114" s="1031" t="s">
        <v>219</v>
      </c>
      <c r="B114" s="1022">
        <f>'1.รวมชลบุรี'!B32</f>
        <v>84.63</v>
      </c>
      <c r="C114" s="1058">
        <f>'1.รวมชลบุรี'!C32</f>
        <v>82.78</v>
      </c>
      <c r="D114" s="1032">
        <f>'1.รวมชลบุรี'!D32</f>
        <v>1.85</v>
      </c>
      <c r="E114" s="1022">
        <f>'1.รวมชลบุรี'!CF32</f>
        <v>81.790000000000006</v>
      </c>
      <c r="F114" s="1058">
        <f>'1.รวมชลบุรี'!CG32</f>
        <v>80.73</v>
      </c>
      <c r="G114" s="1032">
        <f>'1.รวมชลบุรี'!CH32</f>
        <v>1.06</v>
      </c>
      <c r="H114" s="1037">
        <f>'1.รวมชลบุรี'!FJ32</f>
        <v>74.2</v>
      </c>
      <c r="I114" s="1060">
        <f>'1.รวมชลบุรี'!FK32</f>
        <v>73.540000000000006</v>
      </c>
      <c r="J114" s="1041">
        <f>'1.รวมชลบุรี'!FL32</f>
        <v>0.66</v>
      </c>
      <c r="K114" s="1022">
        <f>'1.รวมชลบุรี'!IN32</f>
        <v>80.959999999999994</v>
      </c>
      <c r="L114" s="1058">
        <f>'1.รวมชลบุรี'!IO32</f>
        <v>81.180000000000007</v>
      </c>
      <c r="M114" s="1031">
        <f>'1.รวมชลบุรี'!IP32</f>
        <v>-0.22</v>
      </c>
      <c r="N114" s="1048">
        <f>'1.รวมชลบุรี'!LR32</f>
        <v>80.400000000000006</v>
      </c>
      <c r="O114" s="1092">
        <f>'1.รวมชลบุรี'!LS32</f>
        <v>79.56</v>
      </c>
      <c r="P114" s="1031">
        <f>'1.รวมชลบุรี'!LT32</f>
        <v>0.84</v>
      </c>
      <c r="Q114" s="1043"/>
      <c r="R114" s="1043"/>
      <c r="S114" s="1043"/>
      <c r="T114" s="1036"/>
      <c r="U114" s="1036"/>
      <c r="V114" s="1036"/>
      <c r="W114" s="1036"/>
      <c r="X114" s="1036"/>
      <c r="Y114" s="1036"/>
      <c r="Z114" s="1036"/>
      <c r="AA114" s="1036"/>
      <c r="AB114" s="1036"/>
      <c r="AC114" s="1036"/>
      <c r="AD114" s="1036"/>
      <c r="AE114" s="1036"/>
    </row>
    <row r="115" spans="1:31" x14ac:dyDescent="0.35">
      <c r="A115" s="1032" t="s">
        <v>202</v>
      </c>
      <c r="B115" s="1022">
        <f>จันทบุรี!B32</f>
        <v>68.27</v>
      </c>
      <c r="C115" s="1058">
        <f>จันทบุรี!C32</f>
        <v>65.989999999999995</v>
      </c>
      <c r="D115" s="1032">
        <f>จันทบุรี!D32</f>
        <v>2.2799999999999998</v>
      </c>
      <c r="E115" s="1022">
        <f>จันทบุรี!CF32</f>
        <v>62.47</v>
      </c>
      <c r="F115" s="1058">
        <f>จันทบุรี!CG32</f>
        <v>63.32</v>
      </c>
      <c r="G115" s="1032">
        <f>จันทบุรี!CH32</f>
        <v>-0.85</v>
      </c>
      <c r="H115" s="1047">
        <f>จันทบุรี!FJ32</f>
        <v>55.12</v>
      </c>
      <c r="I115" s="1060">
        <f>จันทบุรี!FK32</f>
        <v>56.91</v>
      </c>
      <c r="J115" s="1041">
        <f>จันทบุรี!FL32</f>
        <v>-1.79</v>
      </c>
      <c r="K115" s="1048">
        <f>จันทบุรี!IN32</f>
        <v>55.08</v>
      </c>
      <c r="L115" s="1061">
        <f>จันทบุรี!IO32</f>
        <v>56.65</v>
      </c>
      <c r="M115" s="1054">
        <f>จันทบุรี!IP32</f>
        <v>-1.57</v>
      </c>
      <c r="N115" s="1048">
        <f>จันทบุรี!LR32</f>
        <v>60.23</v>
      </c>
      <c r="O115" s="1092">
        <f>จันทบุรี!LS32</f>
        <v>60.72</v>
      </c>
      <c r="P115" s="1032">
        <f>จันทบุรี!LT32</f>
        <v>-0.49</v>
      </c>
      <c r="Q115" s="1043"/>
      <c r="R115" s="1043"/>
      <c r="S115" s="1043"/>
      <c r="T115" s="1036"/>
      <c r="U115" s="1036"/>
      <c r="V115" s="1036"/>
      <c r="W115" s="1036"/>
      <c r="X115" s="1036"/>
      <c r="Y115" s="1036"/>
      <c r="Z115" s="1036"/>
      <c r="AA115" s="1036"/>
      <c r="AB115" s="1036"/>
      <c r="AC115" s="1036"/>
      <c r="AD115" s="1036"/>
      <c r="AE115" s="1036"/>
    </row>
    <row r="116" spans="1:31" x14ac:dyDescent="0.35">
      <c r="A116" s="1032" t="s">
        <v>217</v>
      </c>
      <c r="B116" s="1022">
        <f>'2.รวมตราด'!B32</f>
        <v>80.59</v>
      </c>
      <c r="C116" s="1058">
        <f>'2.รวมตราด'!C32</f>
        <v>80.06</v>
      </c>
      <c r="D116" s="1032">
        <f>'2.รวมตราด'!D32</f>
        <v>0.53</v>
      </c>
      <c r="E116" s="1022">
        <f>'2.รวมตราด'!CF32</f>
        <v>67.900000000000006</v>
      </c>
      <c r="F116" s="1058">
        <f>'2.รวมตราด'!CG32</f>
        <v>67.91</v>
      </c>
      <c r="G116" s="1032">
        <f>'2.รวมตราด'!CH32</f>
        <v>-0.01</v>
      </c>
      <c r="H116" s="1037">
        <f>'2.รวมตราด'!FJ32</f>
        <v>52.32</v>
      </c>
      <c r="I116" s="1060">
        <f>'2.รวมตราด'!FK32</f>
        <v>55.28</v>
      </c>
      <c r="J116" s="1041">
        <f>'2.รวมตราด'!FL32</f>
        <v>-2.96</v>
      </c>
      <c r="K116" s="1022">
        <f>'2.รวมตราด'!IN32</f>
        <v>64.48</v>
      </c>
      <c r="L116" s="1058">
        <f>'2.รวมตราด'!IO32</f>
        <v>67.3</v>
      </c>
      <c r="M116" s="1032">
        <f>'2.รวมตราด'!IP32</f>
        <v>-2.82</v>
      </c>
      <c r="N116" s="1048">
        <f>'2.รวมตราด'!LR32</f>
        <v>66.33</v>
      </c>
      <c r="O116" s="1092">
        <f>'2.รวมตราด'!LS32</f>
        <v>67.64</v>
      </c>
      <c r="P116" s="1032">
        <f>'2.รวมตราด'!LT32</f>
        <v>-1.31</v>
      </c>
      <c r="Q116" s="1043"/>
      <c r="R116" s="1043"/>
      <c r="S116" s="1043"/>
      <c r="T116" s="1036"/>
      <c r="U116" s="1036"/>
      <c r="V116" s="1036"/>
      <c r="W116" s="1036"/>
      <c r="X116" s="1036"/>
      <c r="Y116" s="1036"/>
      <c r="Z116" s="1036"/>
      <c r="AA116" s="1036"/>
      <c r="AB116" s="1036"/>
      <c r="AC116" s="1036"/>
      <c r="AD116" s="1036"/>
      <c r="AE116" s="1036"/>
    </row>
    <row r="117" spans="1:31" x14ac:dyDescent="0.35">
      <c r="A117" s="1032" t="s">
        <v>207</v>
      </c>
      <c r="B117" s="1022">
        <f>นครนายก!B32</f>
        <v>63.97</v>
      </c>
      <c r="C117" s="1058">
        <f>นครนายก!C32</f>
        <v>62.58</v>
      </c>
      <c r="D117" s="1032">
        <f>นครนายก!D32</f>
        <v>1.39</v>
      </c>
      <c r="E117" s="1022">
        <f>นครนายก!CF32</f>
        <v>61.37</v>
      </c>
      <c r="F117" s="1058">
        <f>นครนายก!CG32</f>
        <v>61.59</v>
      </c>
      <c r="G117" s="1032">
        <f>นครนายก!CH32</f>
        <v>-0.22</v>
      </c>
      <c r="H117" s="1047">
        <f>นครนายก!FJ32</f>
        <v>64.930000000000007</v>
      </c>
      <c r="I117" s="1060">
        <f>นครนายก!FK32</f>
        <v>66.47</v>
      </c>
      <c r="J117" s="1041">
        <f>นครนายก!FL32</f>
        <v>-1.54</v>
      </c>
      <c r="K117" s="1048">
        <f>นครนายก!IN32</f>
        <v>59.36</v>
      </c>
      <c r="L117" s="1058">
        <f>นครนายก!IO32</f>
        <v>64.53</v>
      </c>
      <c r="M117" s="1032">
        <f>นครนายก!IP32</f>
        <v>-5.17</v>
      </c>
      <c r="N117" s="1048">
        <f>นครนายก!LR32</f>
        <v>62.41</v>
      </c>
      <c r="O117" s="1092">
        <f>นครนายก!LS32</f>
        <v>63.79</v>
      </c>
      <c r="P117" s="1032">
        <f>นครนายก!LT32</f>
        <v>-1.38</v>
      </c>
      <c r="Q117" s="1043"/>
      <c r="R117" s="1043"/>
      <c r="S117" s="1043"/>
      <c r="T117" s="1036"/>
      <c r="U117" s="1036"/>
      <c r="V117" s="1036"/>
      <c r="W117" s="1036"/>
      <c r="X117" s="1036"/>
      <c r="Y117" s="1036"/>
      <c r="Z117" s="1036"/>
      <c r="AA117" s="1036"/>
      <c r="AB117" s="1036"/>
      <c r="AC117" s="1036"/>
      <c r="AD117" s="1036"/>
      <c r="AE117" s="1036"/>
    </row>
    <row r="118" spans="1:31" x14ac:dyDescent="0.35">
      <c r="A118" s="1032" t="s">
        <v>208</v>
      </c>
      <c r="B118" s="1022">
        <f>ปราจีนบุรี!B32</f>
        <v>66.06</v>
      </c>
      <c r="C118" s="1058">
        <f>ปราจีนบุรี!C32</f>
        <v>66.040000000000006</v>
      </c>
      <c r="D118" s="1032">
        <f>ปราจีนบุรี!D32</f>
        <v>0.02</v>
      </c>
      <c r="E118" s="1022">
        <f>ปราจีนบุรี!CF32</f>
        <v>53.47</v>
      </c>
      <c r="F118" s="1058">
        <f>ปราจีนบุรี!CG32</f>
        <v>56.96</v>
      </c>
      <c r="G118" s="1032">
        <f>ปราจีนบุรี!CH32</f>
        <v>-3.49</v>
      </c>
      <c r="H118" s="1048">
        <f>ปราจีนบุรี!FJ32</f>
        <v>58.09</v>
      </c>
      <c r="I118" s="1058">
        <f>ปราจีนบุรี!FK32</f>
        <v>59.6</v>
      </c>
      <c r="J118" s="1032">
        <f>ปราจีนบุรี!FL32</f>
        <v>-1.51</v>
      </c>
      <c r="K118" s="1048">
        <f>ปราจีนบุรี!IN32</f>
        <v>53.12</v>
      </c>
      <c r="L118" s="1058">
        <f>ปราจีนบุรี!IO32</f>
        <v>59.62</v>
      </c>
      <c r="M118" s="1032">
        <f>ปราจีนบุรี!IP32</f>
        <v>-6.5</v>
      </c>
      <c r="N118" s="1048">
        <f>ปราจีนบุรี!LR32</f>
        <v>57.69</v>
      </c>
      <c r="O118" s="1092">
        <f>ปราจีนบุรี!LS32</f>
        <v>60.55</v>
      </c>
      <c r="P118" s="1032">
        <f>ปราจีนบุรี!LT32</f>
        <v>-2.86</v>
      </c>
      <c r="Q118" s="1036"/>
      <c r="R118" s="1043"/>
      <c r="S118" s="1043"/>
      <c r="T118" s="1036"/>
      <c r="U118" s="1036"/>
      <c r="V118" s="1036"/>
      <c r="W118" s="1036"/>
      <c r="X118" s="1036"/>
      <c r="Y118" s="1036"/>
      <c r="Z118" s="1036"/>
      <c r="AA118" s="1740"/>
      <c r="AB118" s="1740"/>
      <c r="AC118" s="1740"/>
      <c r="AD118" s="1036"/>
      <c r="AE118" s="1036"/>
    </row>
    <row r="119" spans="1:31" x14ac:dyDescent="0.35">
      <c r="A119" s="1032" t="s">
        <v>209</v>
      </c>
      <c r="B119" s="1022">
        <f>ระยอง!B32</f>
        <v>72.3</v>
      </c>
      <c r="C119" s="1058">
        <f>ระยอง!C32</f>
        <v>70.39</v>
      </c>
      <c r="D119" s="1032">
        <f>ระยอง!D32</f>
        <v>1.91</v>
      </c>
      <c r="E119" s="1022">
        <f>ระยอง!CF32</f>
        <v>80.489999999999995</v>
      </c>
      <c r="F119" s="1058">
        <f>ระยอง!CG32</f>
        <v>81.28</v>
      </c>
      <c r="G119" s="1032">
        <f>ระยอง!CH32</f>
        <v>-0.79</v>
      </c>
      <c r="H119" s="1048">
        <f>ระยอง!FJ32</f>
        <v>62.81</v>
      </c>
      <c r="I119" s="1058">
        <f>ระยอง!FK32</f>
        <v>65.75</v>
      </c>
      <c r="J119" s="1032">
        <f>ระยอง!FL32</f>
        <v>-2.94</v>
      </c>
      <c r="K119" s="1048">
        <f>ระยอง!IN32</f>
        <v>64.06</v>
      </c>
      <c r="L119" s="1058">
        <f>ระยอง!IO32</f>
        <v>66.040000000000006</v>
      </c>
      <c r="M119" s="1032">
        <f>ระยอง!IP32</f>
        <v>-1.98</v>
      </c>
      <c r="N119" s="1048">
        <f>ระยอง!LR32</f>
        <v>69.91</v>
      </c>
      <c r="O119" s="1092">
        <f>ระยอง!LS32</f>
        <v>70.86</v>
      </c>
      <c r="P119" s="1032">
        <f>ระยอง!LT32</f>
        <v>-0.95</v>
      </c>
      <c r="Q119" s="1036"/>
      <c r="R119" s="1036"/>
      <c r="S119" s="1036"/>
      <c r="T119" s="1036"/>
      <c r="U119" s="1036"/>
      <c r="V119" s="1036"/>
      <c r="W119" s="1036"/>
      <c r="X119" s="1036"/>
      <c r="Y119" s="1036"/>
      <c r="Z119" s="1036"/>
      <c r="AA119" s="1036"/>
      <c r="AB119" s="1036"/>
      <c r="AC119" s="1036"/>
      <c r="AD119" s="1036"/>
      <c r="AE119" s="1036"/>
    </row>
    <row r="120" spans="1:31" ht="21.75" thickBot="1" x14ac:dyDescent="0.4">
      <c r="A120" s="1032" t="s">
        <v>210</v>
      </c>
      <c r="B120" s="1022">
        <f>สระแก้ว!B32</f>
        <v>58.3</v>
      </c>
      <c r="C120" s="1058">
        <f>สระแก้ว!C32</f>
        <v>57.56</v>
      </c>
      <c r="D120" s="1032">
        <f>สระแก้ว!D32</f>
        <v>0.74</v>
      </c>
      <c r="E120" s="1022">
        <f>สระแก้ว!CF32</f>
        <v>59.34</v>
      </c>
      <c r="F120" s="1058">
        <f>สระแก้ว!CG32</f>
        <v>57.81</v>
      </c>
      <c r="G120" s="1032">
        <f>สระแก้ว!CH32</f>
        <v>1.53</v>
      </c>
      <c r="H120" s="1048">
        <f>สระแก้ว!FJ32</f>
        <v>51.82</v>
      </c>
      <c r="I120" s="1058">
        <f>สระแก้ว!FK32</f>
        <v>54.08</v>
      </c>
      <c r="J120" s="1032">
        <f>สระแก้ว!FL32</f>
        <v>-2.2599999999999998</v>
      </c>
      <c r="K120" s="1048">
        <f>สระแก้ว!IN32</f>
        <v>54.97</v>
      </c>
      <c r="L120" s="1058">
        <f>สระแก้ว!IO32</f>
        <v>56.77</v>
      </c>
      <c r="M120" s="1032">
        <f>สระแก้ว!IP32</f>
        <v>-1.8</v>
      </c>
      <c r="N120" s="1048">
        <f>สระแก้ว!LR32</f>
        <v>56.11</v>
      </c>
      <c r="O120" s="1092">
        <f>สระแก้ว!LS32</f>
        <v>56.55</v>
      </c>
      <c r="P120" s="1032">
        <f>สระแก้ว!LT32</f>
        <v>-0.44</v>
      </c>
      <c r="Q120" s="1036"/>
      <c r="R120" s="1036"/>
      <c r="S120" s="1036"/>
      <c r="T120" s="1036"/>
      <c r="U120" s="1036"/>
      <c r="V120" s="1036"/>
      <c r="W120" s="1036"/>
      <c r="X120" s="1036"/>
      <c r="Y120" s="1036"/>
      <c r="Z120" s="1036"/>
      <c r="AA120" s="1036"/>
      <c r="AB120" s="1036"/>
      <c r="AC120" s="1036"/>
      <c r="AD120" s="1036"/>
      <c r="AE120" s="1036"/>
    </row>
    <row r="121" spans="1:31" ht="22.5" thickTop="1" thickBot="1" x14ac:dyDescent="0.4">
      <c r="A121" s="1033" t="s">
        <v>353</v>
      </c>
      <c r="B121" s="1034">
        <f>ภาคตะวันออก2562!B32</f>
        <v>79.19</v>
      </c>
      <c r="C121" s="1059">
        <f>ภาคตะวันออก2562!C32</f>
        <v>77.72</v>
      </c>
      <c r="D121" s="1035">
        <f>ภาคตะวันออก2562!D32</f>
        <v>1.47</v>
      </c>
      <c r="E121" s="1034">
        <f>ภาคตะวันออก2562!CF32</f>
        <v>76.459999999999994</v>
      </c>
      <c r="F121" s="1059">
        <f>ภาคตะวันออก2562!CG32</f>
        <v>76.290000000000006</v>
      </c>
      <c r="G121" s="1035">
        <f>ภาคตะวันออก2562!CH32</f>
        <v>0.17</v>
      </c>
      <c r="H121" s="1034">
        <f>ภาคตะวันออก2562!FJ32</f>
        <v>67.67</v>
      </c>
      <c r="I121" s="1059">
        <f>ภาคตะวันออก2562!FK32</f>
        <v>68.41</v>
      </c>
      <c r="J121" s="1035">
        <f>ภาคตะวันออก2562!FL32</f>
        <v>-0.74</v>
      </c>
      <c r="K121" s="1034">
        <f>ภาคตะวันออก2562!IN32</f>
        <v>72.7</v>
      </c>
      <c r="L121" s="1059">
        <f>ภาคตะวันออก2562!IO32</f>
        <v>74.23</v>
      </c>
      <c r="M121" s="1035">
        <f>ภาคตะวันออก2562!IP32</f>
        <v>-1.53</v>
      </c>
      <c r="N121" s="1056">
        <f>ภาคตะวันออก2562!LR32</f>
        <v>74</v>
      </c>
      <c r="O121" s="1093">
        <f>ภาคตะวันออก2562!LS32</f>
        <v>74.16</v>
      </c>
      <c r="P121" s="1035">
        <f>ภาคตะวันออก2562!LT32</f>
        <v>-0.16</v>
      </c>
      <c r="Q121" s="1036"/>
      <c r="R121" s="1036"/>
      <c r="S121" s="1036"/>
      <c r="T121" s="1036"/>
      <c r="U121" s="1036"/>
      <c r="V121" s="1036"/>
      <c r="W121" s="1036"/>
      <c r="X121" s="1036"/>
      <c r="Y121" s="1036"/>
      <c r="Z121" s="1036"/>
      <c r="AA121" s="1036"/>
      <c r="AB121" s="1036"/>
      <c r="AC121" s="1036"/>
      <c r="AD121" s="1036"/>
      <c r="AE121" s="1036"/>
    </row>
    <row r="122" spans="1:31" ht="21.75" thickTop="1" x14ac:dyDescent="0.35">
      <c r="N122" s="1036"/>
      <c r="O122" s="1036"/>
      <c r="P122" s="1036"/>
      <c r="Q122" s="1036"/>
      <c r="R122" s="1036"/>
      <c r="S122" s="1036"/>
      <c r="T122" s="1036"/>
      <c r="U122" s="1036"/>
      <c r="V122" s="1036"/>
      <c r="W122" s="1036"/>
      <c r="X122" s="1036"/>
      <c r="Y122" s="1036"/>
      <c r="Z122" s="1036"/>
      <c r="AA122" s="1036"/>
      <c r="AB122" s="1036"/>
      <c r="AC122" s="1036"/>
      <c r="AD122" s="1036"/>
      <c r="AE122" s="1036"/>
    </row>
    <row r="123" spans="1:31" x14ac:dyDescent="0.35">
      <c r="Q123" s="1037"/>
      <c r="R123" s="1037"/>
      <c r="S123" s="1037"/>
      <c r="T123" s="1036"/>
      <c r="U123" s="1036"/>
      <c r="V123" s="1036"/>
      <c r="W123" s="1036"/>
      <c r="X123" s="1036"/>
      <c r="Y123" s="1036"/>
      <c r="Z123" s="1036"/>
      <c r="AA123" s="1036"/>
      <c r="AB123" s="1036"/>
      <c r="AC123" s="1036"/>
      <c r="AD123" s="1036"/>
      <c r="AE123" s="1036"/>
    </row>
    <row r="124" spans="1:31" ht="21.75" thickBot="1" x14ac:dyDescent="0.4">
      <c r="B124" s="1042"/>
    </row>
    <row r="125" spans="1:31" ht="21.75" thickTop="1" x14ac:dyDescent="0.35">
      <c r="A125" s="1733" t="s">
        <v>30</v>
      </c>
      <c r="B125" s="1736" t="s">
        <v>4</v>
      </c>
      <c r="C125" s="1719"/>
      <c r="D125" s="1720"/>
      <c r="E125" s="1737" t="s">
        <v>7</v>
      </c>
      <c r="F125" s="1738"/>
      <c r="G125" s="1739"/>
      <c r="H125" s="1718" t="s">
        <v>158</v>
      </c>
      <c r="I125" s="1719"/>
      <c r="J125" s="1720"/>
      <c r="K125" s="1737" t="s">
        <v>164</v>
      </c>
      <c r="L125" s="1738"/>
      <c r="M125" s="1739"/>
      <c r="N125" s="1740"/>
      <c r="O125" s="1740"/>
      <c r="P125" s="1740"/>
      <c r="Q125" s="1740"/>
      <c r="R125" s="1740"/>
      <c r="S125" s="1740"/>
      <c r="W125" s="1740"/>
      <c r="X125" s="1740"/>
      <c r="Y125" s="1740"/>
      <c r="Z125" s="1740"/>
      <c r="AA125" s="1740"/>
      <c r="AB125" s="1740"/>
      <c r="AC125" s="1740"/>
      <c r="AD125" s="1740"/>
      <c r="AE125" s="1740"/>
    </row>
    <row r="126" spans="1:31" ht="21.75" thickBot="1" x14ac:dyDescent="0.4">
      <c r="A126" s="1735"/>
      <c r="B126" s="1023">
        <v>2018</v>
      </c>
      <c r="C126" s="1024">
        <v>2017</v>
      </c>
      <c r="D126" s="1025" t="s">
        <v>25</v>
      </c>
      <c r="E126" s="1038">
        <v>2018</v>
      </c>
      <c r="F126" s="1039">
        <v>2017</v>
      </c>
      <c r="G126" s="1040" t="s">
        <v>25</v>
      </c>
      <c r="H126" s="1026">
        <v>2018</v>
      </c>
      <c r="I126" s="1024">
        <v>2017</v>
      </c>
      <c r="J126" s="1025" t="s">
        <v>25</v>
      </c>
      <c r="K126" s="1038">
        <v>2018</v>
      </c>
      <c r="L126" s="1039">
        <v>2017</v>
      </c>
      <c r="M126" s="1040" t="s">
        <v>25</v>
      </c>
      <c r="N126" s="1044"/>
      <c r="O126" s="1045"/>
      <c r="P126" s="1046"/>
      <c r="Q126" s="1044"/>
      <c r="R126" s="1045"/>
      <c r="S126" s="1046"/>
      <c r="T126" s="1044"/>
      <c r="U126" s="1045"/>
      <c r="V126" s="1046"/>
      <c r="W126" s="1044"/>
      <c r="X126" s="1045"/>
      <c r="Y126" s="1046"/>
      <c r="Z126" s="1044"/>
      <c r="AA126" s="1045"/>
      <c r="AB126" s="1046"/>
      <c r="AC126" s="1044"/>
      <c r="AD126" s="1045"/>
      <c r="AE126" s="1046"/>
    </row>
    <row r="127" spans="1:31" ht="21.75" thickTop="1" x14ac:dyDescent="0.35">
      <c r="A127" s="1031" t="s">
        <v>219</v>
      </c>
      <c r="B127" s="1022">
        <f>'1.รวมชลบุรี'!AH5</f>
        <v>949</v>
      </c>
      <c r="C127" s="1058">
        <f>'1.รวมชลบุรี'!AI5</f>
        <v>955</v>
      </c>
      <c r="D127" s="1032">
        <f>'1.รวมชลบุรี'!AJ5</f>
        <v>-0.63</v>
      </c>
      <c r="E127" s="1022">
        <f>'1.รวมชลบุรี'!DL5</f>
        <v>949</v>
      </c>
      <c r="F127" s="1058">
        <f>'1.รวมชลบุรี'!DM5</f>
        <v>955</v>
      </c>
      <c r="G127" s="1032">
        <f>'1.รวมชลบุรี'!DN5</f>
        <v>-0.63</v>
      </c>
      <c r="H127" s="1049">
        <f>'1.รวมชลบุรี'!GP5</f>
        <v>949</v>
      </c>
      <c r="I127" s="1060">
        <f>'1.รวมชลบุรี'!GQ5</f>
        <v>955</v>
      </c>
      <c r="J127" s="1053">
        <f>'1.รวมชลบุรี'!GR5</f>
        <v>-0.63</v>
      </c>
      <c r="K127" s="1050">
        <f>'1.รวมชลบุรี'!JT5</f>
        <v>949</v>
      </c>
      <c r="L127" s="1062">
        <f>'1.รวมชลบุรี'!JU5</f>
        <v>955</v>
      </c>
      <c r="M127" s="1031">
        <f>'1.รวมชลบุรี'!JV5</f>
        <v>-0.63</v>
      </c>
      <c r="N127" s="1036"/>
      <c r="O127" s="1036"/>
      <c r="P127" s="1036"/>
      <c r="Q127" s="1043"/>
      <c r="R127" s="1043"/>
      <c r="S127" s="1043"/>
      <c r="T127" s="1036"/>
      <c r="U127" s="1036"/>
      <c r="V127" s="1036"/>
      <c r="W127" s="1036"/>
      <c r="X127" s="1036"/>
      <c r="Y127" s="1036"/>
      <c r="Z127" s="1036"/>
      <c r="AA127" s="1036"/>
      <c r="AB127" s="1036"/>
      <c r="AC127" s="1036"/>
      <c r="AD127" s="1036"/>
      <c r="AE127" s="1036"/>
    </row>
    <row r="128" spans="1:31" x14ac:dyDescent="0.35">
      <c r="A128" s="1032" t="s">
        <v>202</v>
      </c>
      <c r="B128" s="1022">
        <f>จันทบุรี!AH5</f>
        <v>220</v>
      </c>
      <c r="C128" s="1058">
        <f>จันทบุรี!AI5</f>
        <v>218</v>
      </c>
      <c r="D128" s="1032">
        <f>จันทบุรี!AJ5</f>
        <v>0.92</v>
      </c>
      <c r="E128" s="1022">
        <f>จันทบุรี!DL5</f>
        <v>220</v>
      </c>
      <c r="F128" s="1058">
        <f>จันทบุรี!DM5</f>
        <v>218</v>
      </c>
      <c r="G128" s="1032">
        <f>จันทบุรี!DN5</f>
        <v>0.92</v>
      </c>
      <c r="H128" s="1049">
        <f>จันทบุรี!GP5</f>
        <v>220</v>
      </c>
      <c r="I128" s="1060">
        <f>จันทบุรี!GQ5</f>
        <v>218</v>
      </c>
      <c r="J128" s="1053">
        <f>จันทบุรี!GR5</f>
        <v>0.92</v>
      </c>
      <c r="K128" s="1050">
        <f>จันทบุรี!JT5</f>
        <v>220</v>
      </c>
      <c r="L128" s="1062">
        <f>จันทบุรี!JU5</f>
        <v>218</v>
      </c>
      <c r="M128" s="1052">
        <f>จันทบุรี!JV5</f>
        <v>0.92</v>
      </c>
      <c r="N128" s="1036"/>
      <c r="O128" s="1036"/>
      <c r="P128" s="1036"/>
      <c r="Q128" s="1043"/>
      <c r="R128" s="1043"/>
      <c r="S128" s="1043"/>
      <c r="T128" s="1036"/>
      <c r="U128" s="1036"/>
      <c r="V128" s="1036"/>
      <c r="W128" s="1036"/>
      <c r="X128" s="1036"/>
      <c r="Y128" s="1036"/>
      <c r="Z128" s="1036"/>
      <c r="AA128" s="1036"/>
      <c r="AB128" s="1036"/>
      <c r="AC128" s="1036"/>
      <c r="AD128" s="1036"/>
      <c r="AE128" s="1036"/>
    </row>
    <row r="129" spans="1:31" x14ac:dyDescent="0.35">
      <c r="A129" s="1032" t="s">
        <v>217</v>
      </c>
      <c r="B129" s="1022">
        <f>'2.รวมตราด'!AH5</f>
        <v>463</v>
      </c>
      <c r="C129" s="1058">
        <f>'2.รวมตราด'!AI5</f>
        <v>442</v>
      </c>
      <c r="D129" s="1032">
        <f>'2.รวมตราด'!AJ5</f>
        <v>4.75</v>
      </c>
      <c r="E129" s="1022">
        <f>'2.รวมตราด'!DL5</f>
        <v>463</v>
      </c>
      <c r="F129" s="1058">
        <f>'2.รวมตราด'!DM5</f>
        <v>442</v>
      </c>
      <c r="G129" s="1032">
        <f>'2.รวมตราด'!DN5</f>
        <v>4.75</v>
      </c>
      <c r="H129" s="1049">
        <f>'2.รวมตราด'!GP5</f>
        <v>463</v>
      </c>
      <c r="I129" s="1060">
        <f>'2.รวมตราด'!GQ5</f>
        <v>442</v>
      </c>
      <c r="J129" s="1053">
        <f>'2.รวมตราด'!GR5</f>
        <v>4.75</v>
      </c>
      <c r="K129" s="1050">
        <f>'2.รวมตราด'!JT5</f>
        <v>463</v>
      </c>
      <c r="L129" s="1062">
        <f>'2.รวมตราด'!JU5</f>
        <v>442</v>
      </c>
      <c r="M129" s="1032">
        <f>'2.รวมตราด'!JV5</f>
        <v>4.75</v>
      </c>
      <c r="N129" s="1036"/>
      <c r="O129" s="1036"/>
      <c r="P129" s="1036"/>
      <c r="Q129" s="1043"/>
      <c r="R129" s="1043"/>
      <c r="S129" s="1043"/>
      <c r="T129" s="1036"/>
      <c r="U129" s="1036"/>
      <c r="V129" s="1036"/>
      <c r="W129" s="1036"/>
      <c r="X129" s="1036"/>
      <c r="Y129" s="1036"/>
      <c r="Z129" s="1036"/>
      <c r="AA129" s="1036"/>
      <c r="AB129" s="1036"/>
      <c r="AC129" s="1036"/>
      <c r="AD129" s="1036"/>
      <c r="AE129" s="1036"/>
    </row>
    <row r="130" spans="1:31" x14ac:dyDescent="0.35">
      <c r="A130" s="1032" t="s">
        <v>207</v>
      </c>
      <c r="B130" s="1022">
        <f>นครนายก!AH5</f>
        <v>211</v>
      </c>
      <c r="C130" s="1058">
        <f>นครนายก!AI5</f>
        <v>205</v>
      </c>
      <c r="D130" s="1032">
        <f>นครนายก!AJ5</f>
        <v>2.93</v>
      </c>
      <c r="E130" s="1022">
        <f>นครนายก!DL5</f>
        <v>211</v>
      </c>
      <c r="F130" s="1058">
        <f>นครนายก!DM5</f>
        <v>205</v>
      </c>
      <c r="G130" s="1032">
        <f>นครนายก!DN5</f>
        <v>2.93</v>
      </c>
      <c r="H130" s="1049">
        <f>นครนายก!GP5</f>
        <v>211</v>
      </c>
      <c r="I130" s="1060">
        <f>นครนายก!GQ5</f>
        <v>205</v>
      </c>
      <c r="J130" s="1053">
        <f>นครนายก!GR5</f>
        <v>2.93</v>
      </c>
      <c r="K130" s="1050">
        <f>นครนายก!JT5</f>
        <v>211</v>
      </c>
      <c r="L130" s="1062">
        <f>นครนายก!JU5</f>
        <v>205</v>
      </c>
      <c r="M130" s="1032">
        <f>นครนายก!JV5</f>
        <v>2.93</v>
      </c>
      <c r="N130" s="1036"/>
      <c r="O130" s="1036"/>
      <c r="P130" s="1036"/>
      <c r="Q130" s="1043"/>
      <c r="R130" s="1043"/>
      <c r="S130" s="1043"/>
      <c r="T130" s="1036"/>
      <c r="U130" s="1036"/>
      <c r="V130" s="1036"/>
      <c r="W130" s="1036"/>
      <c r="X130" s="1036"/>
      <c r="Y130" s="1036"/>
      <c r="Z130" s="1036"/>
      <c r="AA130" s="1036"/>
      <c r="AB130" s="1036"/>
      <c r="AC130" s="1036"/>
      <c r="AD130" s="1036"/>
      <c r="AE130" s="1036"/>
    </row>
    <row r="131" spans="1:31" x14ac:dyDescent="0.35">
      <c r="A131" s="1032" t="s">
        <v>208</v>
      </c>
      <c r="B131" s="1022">
        <f>ปราจีนบุรี!AH5</f>
        <v>91</v>
      </c>
      <c r="C131" s="1058">
        <f>ปราจีนบุรี!AI5</f>
        <v>85</v>
      </c>
      <c r="D131" s="1032">
        <f>ปราจีนบุรี!AJ5</f>
        <v>7.06</v>
      </c>
      <c r="E131" s="1022">
        <f>ปราจีนบุรี!DL5</f>
        <v>91</v>
      </c>
      <c r="F131" s="1058">
        <f>ปราจีนบุรี!DM5</f>
        <v>85</v>
      </c>
      <c r="G131" s="1032">
        <f>ปราจีนบุรี!DN5</f>
        <v>7.06</v>
      </c>
      <c r="H131" s="1050">
        <f>ปราจีนบุรี!GP5</f>
        <v>91</v>
      </c>
      <c r="I131" s="1058">
        <f>ปราจีนบุรี!GQ5</f>
        <v>85</v>
      </c>
      <c r="J131" s="1054">
        <f>ปราจีนบุรี!GR5</f>
        <v>7.06</v>
      </c>
      <c r="K131" s="1050">
        <f>ปราจีนบุรี!JT5</f>
        <v>91</v>
      </c>
      <c r="L131" s="1062">
        <f>ปราจีนบุรี!JU5</f>
        <v>85</v>
      </c>
      <c r="M131" s="1032">
        <f>ปราจีนบุรี!JV5</f>
        <v>7.06</v>
      </c>
      <c r="N131" s="1036"/>
      <c r="O131" s="1036"/>
      <c r="P131" s="1036"/>
      <c r="Q131" s="1036"/>
      <c r="R131" s="1043"/>
      <c r="S131" s="1043"/>
      <c r="T131" s="1036"/>
      <c r="U131" s="1036"/>
      <c r="V131" s="1036"/>
      <c r="W131" s="1036"/>
      <c r="X131" s="1036"/>
      <c r="Y131" s="1036"/>
      <c r="Z131" s="1036"/>
      <c r="AA131" s="1740"/>
      <c r="AB131" s="1740"/>
      <c r="AC131" s="1740"/>
      <c r="AD131" s="1036"/>
      <c r="AE131" s="1036"/>
    </row>
    <row r="132" spans="1:31" x14ac:dyDescent="0.35">
      <c r="A132" s="1032" t="s">
        <v>209</v>
      </c>
      <c r="B132" s="1022">
        <f>ระยอง!AH5</f>
        <v>395</v>
      </c>
      <c r="C132" s="1058">
        <f>ระยอง!AI5</f>
        <v>390</v>
      </c>
      <c r="D132" s="1032">
        <f>ระยอง!AJ5</f>
        <v>1.28</v>
      </c>
      <c r="E132" s="1022">
        <f>ระยอง!DL5</f>
        <v>395</v>
      </c>
      <c r="F132" s="1058">
        <f>ระยอง!DM5</f>
        <v>390</v>
      </c>
      <c r="G132" s="1032">
        <f>ระยอง!DN5</f>
        <v>1.28</v>
      </c>
      <c r="H132" s="1050">
        <f>ระยอง!GP5</f>
        <v>395</v>
      </c>
      <c r="I132" s="1058">
        <f>ระยอง!GQ5</f>
        <v>390</v>
      </c>
      <c r="J132" s="1054">
        <f>ระยอง!GR5</f>
        <v>1.28</v>
      </c>
      <c r="K132" s="1050">
        <f>ระยอง!JT5</f>
        <v>395</v>
      </c>
      <c r="L132" s="1062">
        <f>ระยอง!JU5</f>
        <v>390</v>
      </c>
      <c r="M132" s="1032">
        <f>ระยอง!JV5</f>
        <v>1.28</v>
      </c>
      <c r="N132" s="1036"/>
      <c r="O132" s="1036"/>
      <c r="P132" s="1036"/>
      <c r="Q132" s="1036"/>
      <c r="R132" s="1036"/>
      <c r="S132" s="1036"/>
      <c r="T132" s="1036"/>
      <c r="U132" s="1036"/>
      <c r="V132" s="1036"/>
      <c r="W132" s="1036"/>
      <c r="X132" s="1036"/>
      <c r="Y132" s="1036"/>
      <c r="Z132" s="1036"/>
      <c r="AA132" s="1036"/>
      <c r="AB132" s="1036"/>
      <c r="AC132" s="1036"/>
      <c r="AD132" s="1036"/>
      <c r="AE132" s="1036"/>
    </row>
    <row r="133" spans="1:31" ht="21.75" thickBot="1" x14ac:dyDescent="0.4">
      <c r="A133" s="1032" t="s">
        <v>210</v>
      </c>
      <c r="B133" s="1022">
        <f>สระแก้ว!AH5</f>
        <v>114</v>
      </c>
      <c r="C133" s="1058">
        <f>สระแก้ว!AI5</f>
        <v>107</v>
      </c>
      <c r="D133" s="1032">
        <f>สระแก้ว!AJ5</f>
        <v>6.54</v>
      </c>
      <c r="E133" s="1022">
        <f>สระแก้ว!DL5</f>
        <v>114</v>
      </c>
      <c r="F133" s="1058">
        <f>สระแก้ว!DM5</f>
        <v>107</v>
      </c>
      <c r="G133" s="1032">
        <f>สระแก้ว!DN5</f>
        <v>6.54</v>
      </c>
      <c r="H133" s="1050">
        <f>สระแก้ว!GP5</f>
        <v>114</v>
      </c>
      <c r="I133" s="1058">
        <f>สระแก้ว!GQ5</f>
        <v>107</v>
      </c>
      <c r="J133" s="1054">
        <f>สระแก้ว!GR5</f>
        <v>6.54</v>
      </c>
      <c r="K133" s="1050">
        <f>สระแก้ว!JT5</f>
        <v>114</v>
      </c>
      <c r="L133" s="1062">
        <f>สระแก้ว!JU5</f>
        <v>107</v>
      </c>
      <c r="M133" s="1032">
        <f>สระแก้ว!JV5</f>
        <v>6.54</v>
      </c>
      <c r="N133" s="1036"/>
      <c r="O133" s="1036"/>
      <c r="P133" s="1036"/>
      <c r="Q133" s="1036"/>
      <c r="R133" s="1036"/>
      <c r="S133" s="1036"/>
      <c r="T133" s="1036"/>
      <c r="U133" s="1036"/>
      <c r="V133" s="1036"/>
      <c r="W133" s="1036"/>
      <c r="X133" s="1036"/>
      <c r="Y133" s="1036"/>
      <c r="Z133" s="1036"/>
      <c r="AA133" s="1036"/>
      <c r="AB133" s="1036"/>
      <c r="AC133" s="1036"/>
      <c r="AD133" s="1036"/>
      <c r="AE133" s="1036"/>
    </row>
    <row r="134" spans="1:31" ht="22.5" thickTop="1" thickBot="1" x14ac:dyDescent="0.4">
      <c r="A134" s="1033" t="s">
        <v>353</v>
      </c>
      <c r="B134" s="1034">
        <f>ภาคตะวันออก2562!AH5</f>
        <v>2443</v>
      </c>
      <c r="C134" s="1059">
        <f>ภาคตะวันออก2562!AI5</f>
        <v>2402</v>
      </c>
      <c r="D134" s="1035">
        <f>ภาคตะวันออก2562!AJ5</f>
        <v>1.71</v>
      </c>
      <c r="E134" s="1034">
        <f>ภาคตะวันออก2562!DL5</f>
        <v>2443</v>
      </c>
      <c r="F134" s="1059">
        <f>ภาคตะวันออก2562!DM5</f>
        <v>2402</v>
      </c>
      <c r="G134" s="1035">
        <f>ภาคตะวันออก2562!DN5</f>
        <v>1.71</v>
      </c>
      <c r="H134" s="1051">
        <f>ภาคตะวันออก2562!GP5</f>
        <v>2443</v>
      </c>
      <c r="I134" s="1059">
        <f>ภาคตะวันออก2562!GQ5</f>
        <v>2402</v>
      </c>
      <c r="J134" s="1055">
        <f>ภาคตะวันออก2562!GR5</f>
        <v>1.71</v>
      </c>
      <c r="K134" s="1051">
        <f>ภาคตะวันออก2562!JT5</f>
        <v>2443</v>
      </c>
      <c r="L134" s="1063">
        <f>ภาคตะวันออก2562!JU5</f>
        <v>2402</v>
      </c>
      <c r="M134" s="1035">
        <f>ภาคตะวันออก2562!JV5</f>
        <v>1.71</v>
      </c>
      <c r="N134" s="1036"/>
      <c r="O134" s="1036"/>
      <c r="P134" s="1036"/>
      <c r="Q134" s="1036"/>
      <c r="R134" s="1036"/>
      <c r="S134" s="1036"/>
      <c r="T134" s="1036"/>
      <c r="U134" s="1036"/>
      <c r="V134" s="1036"/>
      <c r="W134" s="1036"/>
      <c r="X134" s="1036"/>
      <c r="Y134" s="1036"/>
      <c r="Z134" s="1036"/>
      <c r="AA134" s="1036"/>
      <c r="AB134" s="1036"/>
      <c r="AC134" s="1036"/>
      <c r="AD134" s="1036"/>
      <c r="AE134" s="1036"/>
    </row>
    <row r="135" spans="1:31" ht="21.75" thickTop="1" x14ac:dyDescent="0.35"/>
    <row r="137" spans="1:31" ht="21.75" thickBot="1" x14ac:dyDescent="0.4"/>
    <row r="138" spans="1:31" ht="21.75" thickTop="1" x14ac:dyDescent="0.35">
      <c r="A138" s="1724" t="s">
        <v>114</v>
      </c>
      <c r="B138" s="1718" t="s">
        <v>4</v>
      </c>
      <c r="C138" s="1719"/>
      <c r="D138" s="1720"/>
      <c r="E138" s="1737" t="s">
        <v>7</v>
      </c>
      <c r="F138" s="1738"/>
      <c r="G138" s="1739"/>
      <c r="H138" s="1718" t="s">
        <v>158</v>
      </c>
      <c r="I138" s="1719"/>
      <c r="J138" s="1720"/>
      <c r="K138" s="1737" t="s">
        <v>164</v>
      </c>
      <c r="L138" s="1738"/>
      <c r="M138" s="1739"/>
      <c r="N138" s="1740"/>
      <c r="O138" s="1740"/>
      <c r="P138" s="1740"/>
      <c r="Q138" s="1740"/>
      <c r="R138" s="1740"/>
      <c r="S138" s="1740"/>
      <c r="W138" s="1740"/>
      <c r="X138" s="1740"/>
      <c r="Y138" s="1740"/>
      <c r="Z138" s="1740"/>
      <c r="AA138" s="1740"/>
      <c r="AB138" s="1740"/>
      <c r="AC138" s="1740"/>
      <c r="AD138" s="1740"/>
      <c r="AE138" s="1740"/>
    </row>
    <row r="139" spans="1:31" ht="21.75" thickBot="1" x14ac:dyDescent="0.4">
      <c r="A139" s="1726"/>
      <c r="B139" s="1023">
        <v>2018</v>
      </c>
      <c r="C139" s="1024">
        <v>2017</v>
      </c>
      <c r="D139" s="1025" t="s">
        <v>25</v>
      </c>
      <c r="E139" s="1038">
        <v>2018</v>
      </c>
      <c r="F139" s="1039">
        <v>2017</v>
      </c>
      <c r="G139" s="1040" t="s">
        <v>25</v>
      </c>
      <c r="H139" s="1026">
        <v>2018</v>
      </c>
      <c r="I139" s="1024">
        <v>2017</v>
      </c>
      <c r="J139" s="1025" t="s">
        <v>25</v>
      </c>
      <c r="K139" s="1038">
        <v>2018</v>
      </c>
      <c r="L139" s="1039">
        <v>2017</v>
      </c>
      <c r="M139" s="1040" t="s">
        <v>25</v>
      </c>
      <c r="N139" s="1044"/>
      <c r="O139" s="1045"/>
      <c r="P139" s="1046"/>
      <c r="Q139" s="1044"/>
      <c r="R139" s="1045"/>
      <c r="S139" s="1046"/>
      <c r="T139" s="1044"/>
      <c r="U139" s="1045"/>
      <c r="V139" s="1046"/>
      <c r="W139" s="1044"/>
      <c r="X139" s="1045"/>
      <c r="Y139" s="1046"/>
      <c r="Z139" s="1044"/>
      <c r="AA139" s="1045"/>
      <c r="AB139" s="1046"/>
      <c r="AC139" s="1044"/>
      <c r="AD139" s="1045"/>
      <c r="AE139" s="1046"/>
    </row>
    <row r="140" spans="1:31" ht="21.75" thickTop="1" x14ac:dyDescent="0.35">
      <c r="A140" s="1031" t="s">
        <v>219</v>
      </c>
      <c r="B140" s="1022">
        <f>'1.รวมชลบุรี'!B31</f>
        <v>66109</v>
      </c>
      <c r="C140" s="1058">
        <f>'1.รวมชลบุรี'!C31</f>
        <v>66532</v>
      </c>
      <c r="D140" s="1032">
        <f>'1.รวมชลบุรี'!D31</f>
        <v>-0.64</v>
      </c>
      <c r="E140" s="1022">
        <f>'1.รวมชลบุรี'!CF31</f>
        <v>66109</v>
      </c>
      <c r="F140" s="1058">
        <f>'1.รวมชลบุรี'!CG31</f>
        <v>66532</v>
      </c>
      <c r="G140" s="1032">
        <f>'1.รวมชลบุรี'!CH31</f>
        <v>-0.64</v>
      </c>
      <c r="H140" s="1049">
        <f>'1.รวมชลบุรี'!FJ31</f>
        <v>66109</v>
      </c>
      <c r="I140" s="1060">
        <f>'1.รวมชลบุรี'!FK31</f>
        <v>66532</v>
      </c>
      <c r="J140" s="1053">
        <f>'1.รวมชลบุรี'!FL31</f>
        <v>-0.64</v>
      </c>
      <c r="K140" s="1022">
        <f>'1.รวมชลบุรี'!IN31</f>
        <v>66109</v>
      </c>
      <c r="L140" s="1058">
        <f>'1.รวมชลบุรี'!IO31</f>
        <v>66532</v>
      </c>
      <c r="M140" s="1031">
        <f>'1.รวมชลบุรี'!IP31</f>
        <v>-0.64</v>
      </c>
      <c r="N140" s="1036"/>
      <c r="O140" s="1036"/>
      <c r="P140" s="1036"/>
      <c r="Q140" s="1043"/>
      <c r="R140" s="1043"/>
      <c r="S140" s="1043"/>
      <c r="T140" s="1036"/>
      <c r="U140" s="1036"/>
      <c r="V140" s="1036"/>
      <c r="W140" s="1036"/>
      <c r="X140" s="1036"/>
      <c r="Y140" s="1036"/>
      <c r="Z140" s="1036"/>
      <c r="AA140" s="1036"/>
      <c r="AB140" s="1036"/>
      <c r="AC140" s="1036"/>
      <c r="AD140" s="1036"/>
      <c r="AE140" s="1036"/>
    </row>
    <row r="141" spans="1:31" x14ac:dyDescent="0.35">
      <c r="A141" s="1032" t="s">
        <v>202</v>
      </c>
      <c r="B141" s="1022">
        <f>จันทบุรี!B31</f>
        <v>6295</v>
      </c>
      <c r="C141" s="1058">
        <f>จันทบุรี!C31</f>
        <v>6227</v>
      </c>
      <c r="D141" s="1032">
        <f>จันทบุรี!D31</f>
        <v>1.0900000000000001</v>
      </c>
      <c r="E141" s="1022">
        <f>จันทบุรี!CF31</f>
        <v>6295</v>
      </c>
      <c r="F141" s="1058">
        <f>จันทบุรี!CG31</f>
        <v>6227</v>
      </c>
      <c r="G141" s="1032">
        <f>จันทบุรี!CH31</f>
        <v>1.0900000000000001</v>
      </c>
      <c r="H141" s="1049">
        <f>จันทบุรี!FJ31</f>
        <v>6295</v>
      </c>
      <c r="I141" s="1060">
        <f>จันทบุรี!FK31</f>
        <v>6227</v>
      </c>
      <c r="J141" s="1053">
        <f>จันทบุรี!FL31</f>
        <v>1.0900000000000001</v>
      </c>
      <c r="K141" s="1048">
        <f>จันทบุรี!IN31</f>
        <v>6295</v>
      </c>
      <c r="L141" s="1062">
        <f>จันทบุรี!IO31</f>
        <v>6227</v>
      </c>
      <c r="M141" s="1054">
        <f>จันทบุรี!IP31</f>
        <v>1.0900000000000001</v>
      </c>
      <c r="N141" s="1036"/>
      <c r="O141" s="1036"/>
      <c r="P141" s="1036"/>
      <c r="Q141" s="1043"/>
      <c r="R141" s="1043"/>
      <c r="S141" s="1043"/>
      <c r="T141" s="1036"/>
      <c r="U141" s="1036"/>
      <c r="V141" s="1036"/>
      <c r="W141" s="1036"/>
      <c r="X141" s="1036"/>
      <c r="Y141" s="1036"/>
      <c r="Z141" s="1036"/>
      <c r="AA141" s="1036"/>
      <c r="AB141" s="1036"/>
      <c r="AC141" s="1036"/>
      <c r="AD141" s="1036"/>
      <c r="AE141" s="1036"/>
    </row>
    <row r="142" spans="1:31" x14ac:dyDescent="0.35">
      <c r="A142" s="1032" t="s">
        <v>217</v>
      </c>
      <c r="B142" s="1022">
        <f>'2.รวมตราด'!B31</f>
        <v>11704</v>
      </c>
      <c r="C142" s="1058">
        <f>'2.รวมตราด'!C31</f>
        <v>11366</v>
      </c>
      <c r="D142" s="1032">
        <f>'2.รวมตราด'!D31</f>
        <v>2.97</v>
      </c>
      <c r="E142" s="1022">
        <f>'2.รวมตราด'!CF31</f>
        <v>11704</v>
      </c>
      <c r="F142" s="1058">
        <f>'2.รวมตราด'!CG31</f>
        <v>11366</v>
      </c>
      <c r="G142" s="1032">
        <f>'2.รวมตราด'!CH31</f>
        <v>2.97</v>
      </c>
      <c r="H142" s="1049">
        <f>'2.รวมตราด'!FJ31</f>
        <v>11704</v>
      </c>
      <c r="I142" s="1060">
        <f>'2.รวมตราด'!FK31</f>
        <v>11366</v>
      </c>
      <c r="J142" s="1053">
        <f>'2.รวมตราด'!FL31</f>
        <v>2.97</v>
      </c>
      <c r="K142" s="1022">
        <f>'2.รวมตราด'!IN31</f>
        <v>11704</v>
      </c>
      <c r="L142" s="1058">
        <f>'2.รวมตราด'!IO31</f>
        <v>11366</v>
      </c>
      <c r="M142" s="1032">
        <f>'2.รวมตราด'!IP31</f>
        <v>2.97</v>
      </c>
      <c r="N142" s="1036"/>
      <c r="O142" s="1036"/>
      <c r="P142" s="1036"/>
      <c r="Q142" s="1043"/>
      <c r="R142" s="1043"/>
      <c r="S142" s="1043"/>
      <c r="T142" s="1036"/>
      <c r="U142" s="1036"/>
      <c r="V142" s="1036"/>
      <c r="W142" s="1036"/>
      <c r="X142" s="1036"/>
      <c r="Y142" s="1036"/>
      <c r="Z142" s="1036"/>
      <c r="AA142" s="1036"/>
      <c r="AB142" s="1036"/>
      <c r="AC142" s="1036"/>
      <c r="AD142" s="1036"/>
      <c r="AE142" s="1036"/>
    </row>
    <row r="143" spans="1:31" x14ac:dyDescent="0.35">
      <c r="A143" s="1032" t="s">
        <v>207</v>
      </c>
      <c r="B143" s="1022">
        <f>นครนายก!B31</f>
        <v>6039</v>
      </c>
      <c r="C143" s="1058">
        <f>นครนายก!C31</f>
        <v>5494</v>
      </c>
      <c r="D143" s="1032">
        <f>นครนายก!D31</f>
        <v>9.92</v>
      </c>
      <c r="E143" s="1022">
        <f>นครนายก!CF31</f>
        <v>6039</v>
      </c>
      <c r="F143" s="1058">
        <f>นครนายก!CG31</f>
        <v>5494</v>
      </c>
      <c r="G143" s="1032">
        <f>นครนายก!CH31</f>
        <v>9.92</v>
      </c>
      <c r="H143" s="1049">
        <f>นครนายก!FJ31</f>
        <v>6039</v>
      </c>
      <c r="I143" s="1060">
        <f>นครนายก!FK31</f>
        <v>5494</v>
      </c>
      <c r="J143" s="1053">
        <f>นครนายก!FL31</f>
        <v>9.92</v>
      </c>
      <c r="K143" s="1048">
        <f>นครนายก!IN31</f>
        <v>6039</v>
      </c>
      <c r="L143" s="1058">
        <f>นครนายก!IO31</f>
        <v>5494</v>
      </c>
      <c r="M143" s="1032">
        <f>นครนายก!IP31</f>
        <v>9.92</v>
      </c>
      <c r="N143" s="1036"/>
      <c r="O143" s="1036"/>
      <c r="P143" s="1036"/>
      <c r="Q143" s="1043"/>
      <c r="R143" s="1043"/>
      <c r="S143" s="1043"/>
      <c r="T143" s="1036"/>
      <c r="U143" s="1036"/>
      <c r="V143" s="1036"/>
      <c r="W143" s="1036"/>
      <c r="X143" s="1036"/>
      <c r="Y143" s="1036"/>
      <c r="Z143" s="1036"/>
      <c r="AA143" s="1036"/>
      <c r="AB143" s="1036"/>
      <c r="AC143" s="1036"/>
      <c r="AD143" s="1036"/>
      <c r="AE143" s="1036"/>
    </row>
    <row r="144" spans="1:31" x14ac:dyDescent="0.35">
      <c r="A144" s="1032" t="s">
        <v>208</v>
      </c>
      <c r="B144" s="1022">
        <f>ปราจีนบุรี!B31</f>
        <v>3765</v>
      </c>
      <c r="C144" s="1058">
        <f>ปราจีนบุรี!C31</f>
        <v>3069</v>
      </c>
      <c r="D144" s="1032">
        <f>ปราจีนบุรี!D31</f>
        <v>22.68</v>
      </c>
      <c r="E144" s="1022">
        <f>ปราจีนบุรี!CF31</f>
        <v>3765</v>
      </c>
      <c r="F144" s="1058">
        <f>ปราจีนบุรี!CG31</f>
        <v>3069</v>
      </c>
      <c r="G144" s="1032">
        <f>ปราจีนบุรี!CH31</f>
        <v>22.68</v>
      </c>
      <c r="H144" s="1050">
        <f>ปราจีนบุรี!FJ31</f>
        <v>3765</v>
      </c>
      <c r="I144" s="1058">
        <f>ปราจีนบุรี!FK31</f>
        <v>3069</v>
      </c>
      <c r="J144" s="1054">
        <f>ปราจีนบุรี!FL31</f>
        <v>22.68</v>
      </c>
      <c r="K144" s="1048">
        <f>ปราจีนบุรี!IN31</f>
        <v>3765</v>
      </c>
      <c r="L144" s="1058">
        <f>ปราจีนบุรี!IO31</f>
        <v>3069</v>
      </c>
      <c r="M144" s="1032">
        <f>ปราจีนบุรี!IP31</f>
        <v>22.68</v>
      </c>
      <c r="N144" s="1036"/>
      <c r="O144" s="1036"/>
      <c r="P144" s="1036"/>
      <c r="Q144" s="1036"/>
      <c r="R144" s="1043"/>
      <c r="S144" s="1043"/>
      <c r="T144" s="1036"/>
      <c r="U144" s="1036"/>
      <c r="V144" s="1036"/>
      <c r="W144" s="1036"/>
      <c r="X144" s="1036"/>
      <c r="Y144" s="1036"/>
      <c r="Z144" s="1036"/>
      <c r="AA144" s="1740"/>
      <c r="AB144" s="1740"/>
      <c r="AC144" s="1740"/>
      <c r="AD144" s="1036"/>
      <c r="AE144" s="1036"/>
    </row>
    <row r="145" spans="1:31" x14ac:dyDescent="0.35">
      <c r="A145" s="1032" t="s">
        <v>209</v>
      </c>
      <c r="B145" s="1022">
        <f>ระยอง!B31</f>
        <v>15417</v>
      </c>
      <c r="C145" s="1058">
        <f>ระยอง!C31</f>
        <v>15185</v>
      </c>
      <c r="D145" s="1032">
        <f>ระยอง!D31</f>
        <v>1.53</v>
      </c>
      <c r="E145" s="1022">
        <f>ระยอง!CF31</f>
        <v>15417</v>
      </c>
      <c r="F145" s="1058">
        <f>ระยอง!CG31</f>
        <v>15185</v>
      </c>
      <c r="G145" s="1032">
        <f>ระยอง!CH31</f>
        <v>1.53</v>
      </c>
      <c r="H145" s="1050">
        <f>ระยอง!FJ31</f>
        <v>15417</v>
      </c>
      <c r="I145" s="1058">
        <f>ระยอง!FK31</f>
        <v>15185</v>
      </c>
      <c r="J145" s="1054">
        <f>ระยอง!FL31</f>
        <v>1.53</v>
      </c>
      <c r="K145" s="1048">
        <f>ระยอง!IN31</f>
        <v>15417</v>
      </c>
      <c r="L145" s="1058">
        <f>ระยอง!IO31</f>
        <v>15185</v>
      </c>
      <c r="M145" s="1032">
        <f>ระยอง!IP31</f>
        <v>1.53</v>
      </c>
      <c r="N145" s="1036"/>
      <c r="O145" s="1036"/>
      <c r="P145" s="1036"/>
      <c r="Q145" s="1036"/>
      <c r="R145" s="1036"/>
      <c r="S145" s="1036"/>
      <c r="T145" s="1036"/>
      <c r="U145" s="1036"/>
      <c r="V145" s="1036"/>
      <c r="W145" s="1036"/>
      <c r="X145" s="1036"/>
      <c r="Y145" s="1036"/>
      <c r="Z145" s="1036"/>
      <c r="AA145" s="1036"/>
      <c r="AB145" s="1036"/>
      <c r="AC145" s="1036"/>
      <c r="AD145" s="1036"/>
      <c r="AE145" s="1036"/>
    </row>
    <row r="146" spans="1:31" ht="21.75" thickBot="1" x14ac:dyDescent="0.4">
      <c r="A146" s="1032" t="s">
        <v>210</v>
      </c>
      <c r="B146" s="1022">
        <f>สระแก้ว!B31</f>
        <v>2867</v>
      </c>
      <c r="C146" s="1058">
        <f>สระแก้ว!C31</f>
        <v>2996</v>
      </c>
      <c r="D146" s="1032">
        <f>สระแก้ว!D31</f>
        <v>-4.3099999999999996</v>
      </c>
      <c r="E146" s="1022">
        <f>สระแก้ว!CF31</f>
        <v>2867</v>
      </c>
      <c r="F146" s="1058">
        <f>สระแก้ว!CG31</f>
        <v>2996</v>
      </c>
      <c r="G146" s="1032">
        <f>สระแก้ว!CH31</f>
        <v>-4.3099999999999996</v>
      </c>
      <c r="H146" s="1050">
        <f>สระแก้ว!FJ31</f>
        <v>2867</v>
      </c>
      <c r="I146" s="1058">
        <f>สระแก้ว!FK31</f>
        <v>2996</v>
      </c>
      <c r="J146" s="1054">
        <f>สระแก้ว!FL31</f>
        <v>-4.3099999999999996</v>
      </c>
      <c r="K146" s="1048">
        <f>สระแก้ว!IN31</f>
        <v>2867</v>
      </c>
      <c r="L146" s="1058">
        <f>สระแก้ว!IO31</f>
        <v>2996</v>
      </c>
      <c r="M146" s="1032">
        <f>สระแก้ว!IP31</f>
        <v>-4.3099999999999996</v>
      </c>
      <c r="N146" s="1036"/>
      <c r="O146" s="1036"/>
      <c r="P146" s="1036"/>
      <c r="Q146" s="1036"/>
      <c r="R146" s="1036"/>
      <c r="S146" s="1036"/>
      <c r="T146" s="1036"/>
      <c r="U146" s="1036"/>
      <c r="V146" s="1036"/>
      <c r="W146" s="1036"/>
      <c r="X146" s="1036"/>
      <c r="Y146" s="1036"/>
      <c r="Z146" s="1036"/>
      <c r="AA146" s="1036"/>
      <c r="AB146" s="1036"/>
      <c r="AC146" s="1036"/>
      <c r="AD146" s="1036"/>
      <c r="AE146" s="1036"/>
    </row>
    <row r="147" spans="1:31" ht="22.5" thickTop="1" thickBot="1" x14ac:dyDescent="0.4">
      <c r="A147" s="1033" t="s">
        <v>353</v>
      </c>
      <c r="B147" s="1059">
        <f>ภาคตะวันออก2562!B6</f>
        <v>3188136</v>
      </c>
      <c r="C147" s="1059">
        <f>ภาคตะวันออก2562!C6</f>
        <v>3105478</v>
      </c>
      <c r="D147" s="1035">
        <f>ภาคตะวันออก2562!D6</f>
        <v>2.66</v>
      </c>
      <c r="E147" s="1034">
        <f>ภาคตะวันออก2562!CF6</f>
        <v>2896900</v>
      </c>
      <c r="F147" s="1059">
        <f>ภาคตะวันออก2562!CG6</f>
        <v>2837080</v>
      </c>
      <c r="G147" s="1035">
        <f>ภาคตะวันออก2562!CH6</f>
        <v>2.11</v>
      </c>
      <c r="H147" s="1051">
        <f>ภาคตะวันออก2562!FJ6</f>
        <v>2420924</v>
      </c>
      <c r="I147" s="1059">
        <f>ภาคตะวันออก2562!FK6</f>
        <v>2317942</v>
      </c>
      <c r="J147" s="1055">
        <f>ภาคตะวันออก2562!FL6</f>
        <v>4.4400000000000004</v>
      </c>
      <c r="K147" s="1034">
        <f>ภาคตะวันออก2562!IN6</f>
        <v>3097176</v>
      </c>
      <c r="L147" s="1059">
        <f>ภาคตะวันออก2562!IO6</f>
        <v>2974574</v>
      </c>
      <c r="M147" s="1035">
        <f>ภาคตะวันออก2562!IP6</f>
        <v>4.12</v>
      </c>
      <c r="N147" s="1036"/>
      <c r="O147" s="1036"/>
      <c r="P147" s="1036"/>
      <c r="Q147" s="1036"/>
      <c r="R147" s="1036"/>
      <c r="S147" s="1036"/>
      <c r="T147" s="1036"/>
      <c r="U147" s="1036"/>
      <c r="V147" s="1036"/>
      <c r="W147" s="1036"/>
      <c r="X147" s="1036"/>
      <c r="Y147" s="1036"/>
      <c r="Z147" s="1036"/>
      <c r="AA147" s="1036"/>
      <c r="AB147" s="1036"/>
      <c r="AC147" s="1036"/>
      <c r="AD147" s="1036"/>
      <c r="AE147" s="1036"/>
    </row>
    <row r="148" spans="1:31" ht="21.75" thickTop="1" x14ac:dyDescent="0.35"/>
  </sheetData>
  <mergeCells count="151">
    <mergeCell ref="AA77:AC77"/>
    <mergeCell ref="Q44:S44"/>
    <mergeCell ref="W44:Y44"/>
    <mergeCell ref="Z44:AB44"/>
    <mergeCell ref="AC44:AE44"/>
    <mergeCell ref="AA50:AC50"/>
    <mergeCell ref="Q71:S71"/>
    <mergeCell ref="W71:Y71"/>
    <mergeCell ref="Z71:AB71"/>
    <mergeCell ref="AC71:AE71"/>
    <mergeCell ref="Q58:S58"/>
    <mergeCell ref="T58:V58"/>
    <mergeCell ref="W58:Y58"/>
    <mergeCell ref="Z58:AB58"/>
    <mergeCell ref="AC58:AE58"/>
    <mergeCell ref="T57:Y57"/>
    <mergeCell ref="Z57:AE57"/>
    <mergeCell ref="A71:A72"/>
    <mergeCell ref="B71:D71"/>
    <mergeCell ref="E71:G71"/>
    <mergeCell ref="H71:J71"/>
    <mergeCell ref="K71:M71"/>
    <mergeCell ref="N71:P71"/>
    <mergeCell ref="A44:A45"/>
    <mergeCell ref="B44:D44"/>
    <mergeCell ref="E44:G44"/>
    <mergeCell ref="H44:J44"/>
    <mergeCell ref="K44:M44"/>
    <mergeCell ref="N44:P44"/>
    <mergeCell ref="N58:P58"/>
    <mergeCell ref="A57:A59"/>
    <mergeCell ref="B57:G57"/>
    <mergeCell ref="H57:M57"/>
    <mergeCell ref="N57:S57"/>
    <mergeCell ref="B58:D58"/>
    <mergeCell ref="E58:G58"/>
    <mergeCell ref="H58:J58"/>
    <mergeCell ref="K58:M58"/>
    <mergeCell ref="Q138:S138"/>
    <mergeCell ref="W138:Y138"/>
    <mergeCell ref="Z138:AB138"/>
    <mergeCell ref="AC138:AE138"/>
    <mergeCell ref="AA144:AC144"/>
    <mergeCell ref="A138:A139"/>
    <mergeCell ref="B138:D138"/>
    <mergeCell ref="E138:G138"/>
    <mergeCell ref="H138:J138"/>
    <mergeCell ref="K138:M138"/>
    <mergeCell ref="N138:P138"/>
    <mergeCell ref="N125:P125"/>
    <mergeCell ref="Q125:S125"/>
    <mergeCell ref="W125:Y125"/>
    <mergeCell ref="Z125:AB125"/>
    <mergeCell ref="AC125:AE125"/>
    <mergeCell ref="AA131:AC131"/>
    <mergeCell ref="Q112:S112"/>
    <mergeCell ref="W112:Y112"/>
    <mergeCell ref="Z112:AB112"/>
    <mergeCell ref="AC112:AE112"/>
    <mergeCell ref="AA118:AC118"/>
    <mergeCell ref="N112:P112"/>
    <mergeCell ref="A125:A126"/>
    <mergeCell ref="B125:D125"/>
    <mergeCell ref="E125:G125"/>
    <mergeCell ref="H125:J125"/>
    <mergeCell ref="K125:M125"/>
    <mergeCell ref="A112:A113"/>
    <mergeCell ref="B112:D112"/>
    <mergeCell ref="E112:G112"/>
    <mergeCell ref="H112:J112"/>
    <mergeCell ref="K112:M112"/>
    <mergeCell ref="N99:P99"/>
    <mergeCell ref="Q99:S99"/>
    <mergeCell ref="T99:V99"/>
    <mergeCell ref="W99:Y99"/>
    <mergeCell ref="Z99:AB99"/>
    <mergeCell ref="AC99:AE99"/>
    <mergeCell ref="A98:A100"/>
    <mergeCell ref="B98:G98"/>
    <mergeCell ref="H98:M98"/>
    <mergeCell ref="N98:S98"/>
    <mergeCell ref="T98:Y98"/>
    <mergeCell ref="Z98:AE98"/>
    <mergeCell ref="B99:D99"/>
    <mergeCell ref="E99:G99"/>
    <mergeCell ref="H99:J99"/>
    <mergeCell ref="K99:M99"/>
    <mergeCell ref="N85:P85"/>
    <mergeCell ref="Q85:S85"/>
    <mergeCell ref="T85:V85"/>
    <mergeCell ref="W85:Y85"/>
    <mergeCell ref="Z85:AB85"/>
    <mergeCell ref="AC85:AE85"/>
    <mergeCell ref="A84:A86"/>
    <mergeCell ref="B84:G84"/>
    <mergeCell ref="H84:M84"/>
    <mergeCell ref="N84:S84"/>
    <mergeCell ref="T84:Y84"/>
    <mergeCell ref="Z84:AE84"/>
    <mergeCell ref="B85:D85"/>
    <mergeCell ref="E85:G85"/>
    <mergeCell ref="H85:J85"/>
    <mergeCell ref="K85:M85"/>
    <mergeCell ref="N31:P31"/>
    <mergeCell ref="Q31:S31"/>
    <mergeCell ref="T31:V31"/>
    <mergeCell ref="W31:Y31"/>
    <mergeCell ref="Z31:AB31"/>
    <mergeCell ref="AC31:AE31"/>
    <mergeCell ref="A30:A32"/>
    <mergeCell ref="B30:G30"/>
    <mergeCell ref="H30:M30"/>
    <mergeCell ref="N30:S30"/>
    <mergeCell ref="T30:Y30"/>
    <mergeCell ref="Z30:AE30"/>
    <mergeCell ref="B31:D31"/>
    <mergeCell ref="E31:G31"/>
    <mergeCell ref="H31:J31"/>
    <mergeCell ref="K31:M31"/>
    <mergeCell ref="N17:P17"/>
    <mergeCell ref="Q17:S17"/>
    <mergeCell ref="T17:V17"/>
    <mergeCell ref="W17:Y17"/>
    <mergeCell ref="Z17:AB17"/>
    <mergeCell ref="AC17:AE17"/>
    <mergeCell ref="A16:A18"/>
    <mergeCell ref="B16:G16"/>
    <mergeCell ref="H16:M16"/>
    <mergeCell ref="N16:S16"/>
    <mergeCell ref="T16:Y16"/>
    <mergeCell ref="Z16:AE16"/>
    <mergeCell ref="B17:D17"/>
    <mergeCell ref="E17:G17"/>
    <mergeCell ref="H17:J17"/>
    <mergeCell ref="K17:M17"/>
    <mergeCell ref="N3:P3"/>
    <mergeCell ref="Q3:S3"/>
    <mergeCell ref="T3:V3"/>
    <mergeCell ref="W3:Y3"/>
    <mergeCell ref="Z3:AB3"/>
    <mergeCell ref="AC3:AE3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K3:M3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FD421"/>
  <sheetViews>
    <sheetView topLeftCell="O311" zoomScale="55" zoomScaleNormal="55" workbookViewId="0">
      <selection activeCell="AH335" sqref="AH335"/>
    </sheetView>
  </sheetViews>
  <sheetFormatPr defaultRowHeight="14.25" x14ac:dyDescent="0.2"/>
  <sheetData>
    <row r="1" hidden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hidden="1" x14ac:dyDescent="0.2"/>
    <row r="18" hidden="1" x14ac:dyDescent="0.2"/>
    <row r="19" hidden="1" x14ac:dyDescent="0.2"/>
    <row r="20" hidden="1" x14ac:dyDescent="0.2"/>
    <row r="21" hidden="1" x14ac:dyDescent="0.2"/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4" spans="1:188" ht="15" thickBot="1" x14ac:dyDescent="0.25"/>
    <row r="275" spans="1:188" s="1022" customFormat="1" ht="18" customHeight="1" thickTop="1" thickBot="1" x14ac:dyDescent="0.4">
      <c r="A275" s="1724" t="s">
        <v>17</v>
      </c>
      <c r="B275" s="1727" t="s">
        <v>4</v>
      </c>
      <c r="C275" s="1728"/>
      <c r="D275" s="1728"/>
      <c r="E275" s="1728"/>
      <c r="F275" s="1728"/>
      <c r="G275" s="1729"/>
      <c r="H275" s="1730" t="s">
        <v>7</v>
      </c>
      <c r="I275" s="1731"/>
      <c r="J275" s="1731"/>
      <c r="K275" s="1731"/>
      <c r="L275" s="1731"/>
      <c r="M275" s="1732"/>
      <c r="N275" s="1727" t="s">
        <v>158</v>
      </c>
      <c r="O275" s="1728"/>
      <c r="P275" s="1728"/>
      <c r="Q275" s="1728"/>
      <c r="R275" s="1728"/>
      <c r="S275" s="1729"/>
      <c r="T275" s="1730" t="s">
        <v>164</v>
      </c>
      <c r="U275" s="1731"/>
      <c r="V275" s="1731"/>
      <c r="W275" s="1731"/>
      <c r="X275" s="1731"/>
      <c r="Y275" s="1732"/>
      <c r="Z275" s="1727" t="s">
        <v>349</v>
      </c>
      <c r="AA275" s="1728"/>
      <c r="AB275" s="1728"/>
      <c r="AC275" s="1728"/>
      <c r="AD275" s="1728"/>
      <c r="AE275" s="1729"/>
    </row>
    <row r="276" spans="1:188" s="1022" customFormat="1" ht="21.75" thickTop="1" x14ac:dyDescent="0.35">
      <c r="A276" s="1725"/>
      <c r="B276" s="1718" t="s">
        <v>26</v>
      </c>
      <c r="C276" s="1719"/>
      <c r="D276" s="1720"/>
      <c r="E276" s="1718" t="s">
        <v>34</v>
      </c>
      <c r="F276" s="1719"/>
      <c r="G276" s="1720"/>
      <c r="H276" s="1721" t="s">
        <v>26</v>
      </c>
      <c r="I276" s="1722"/>
      <c r="J276" s="1723"/>
      <c r="K276" s="1721" t="s">
        <v>34</v>
      </c>
      <c r="L276" s="1722"/>
      <c r="M276" s="1723"/>
      <c r="N276" s="1718" t="s">
        <v>26</v>
      </c>
      <c r="O276" s="1719"/>
      <c r="P276" s="1720"/>
      <c r="Q276" s="1718" t="s">
        <v>34</v>
      </c>
      <c r="R276" s="1719"/>
      <c r="S276" s="1720"/>
      <c r="T276" s="1721" t="s">
        <v>26</v>
      </c>
      <c r="U276" s="1722"/>
      <c r="V276" s="1723"/>
      <c r="W276" s="1721" t="s">
        <v>34</v>
      </c>
      <c r="X276" s="1722"/>
      <c r="Y276" s="1723"/>
      <c r="Z276" s="1718" t="s">
        <v>26</v>
      </c>
      <c r="AA276" s="1719"/>
      <c r="AB276" s="1720"/>
      <c r="AC276" s="1718" t="s">
        <v>34</v>
      </c>
      <c r="AD276" s="1719"/>
      <c r="AE276" s="1720"/>
      <c r="FL276" s="1022" t="s">
        <v>25</v>
      </c>
    </row>
    <row r="277" spans="1:188" s="1022" customFormat="1" ht="21.75" thickBot="1" x14ac:dyDescent="0.4">
      <c r="A277" s="1726"/>
      <c r="B277" s="1023">
        <v>2018</v>
      </c>
      <c r="C277" s="1024">
        <v>2017</v>
      </c>
      <c r="D277" s="1025" t="s">
        <v>25</v>
      </c>
      <c r="E277" s="1026">
        <v>2018</v>
      </c>
      <c r="F277" s="1024">
        <v>2017</v>
      </c>
      <c r="G277" s="1025" t="s">
        <v>25</v>
      </c>
      <c r="H277" s="1027">
        <v>2018</v>
      </c>
      <c r="I277" s="1028">
        <v>2017</v>
      </c>
      <c r="J277" s="1029" t="s">
        <v>25</v>
      </c>
      <c r="K277" s="1027">
        <v>2018</v>
      </c>
      <c r="L277" s="1028">
        <v>2017</v>
      </c>
      <c r="M277" s="1029" t="s">
        <v>25</v>
      </c>
      <c r="N277" s="1026">
        <v>2018</v>
      </c>
      <c r="O277" s="1024">
        <v>2017</v>
      </c>
      <c r="P277" s="1025" t="s">
        <v>25</v>
      </c>
      <c r="Q277" s="1026">
        <v>2018</v>
      </c>
      <c r="R277" s="1024">
        <v>2017</v>
      </c>
      <c r="S277" s="1025" t="s">
        <v>25</v>
      </c>
      <c r="T277" s="1030">
        <v>2018</v>
      </c>
      <c r="U277" s="1028">
        <v>2017</v>
      </c>
      <c r="V277" s="1029" t="s">
        <v>25</v>
      </c>
      <c r="W277" s="1030">
        <v>2018</v>
      </c>
      <c r="X277" s="1028">
        <v>2017</v>
      </c>
      <c r="Y277" s="1029" t="s">
        <v>25</v>
      </c>
      <c r="Z277" s="1023">
        <v>2018</v>
      </c>
      <c r="AA277" s="1024">
        <v>2017</v>
      </c>
      <c r="AB277" s="1025" t="s">
        <v>25</v>
      </c>
      <c r="AC277" s="1023">
        <v>2018</v>
      </c>
      <c r="AD277" s="1024">
        <v>2017</v>
      </c>
      <c r="AE277" s="1025" t="s">
        <v>25</v>
      </c>
    </row>
    <row r="278" spans="1:188" s="1022" customFormat="1" ht="22.5" thickTop="1" thickBot="1" x14ac:dyDescent="0.4">
      <c r="A278" s="1031" t="s">
        <v>219</v>
      </c>
      <c r="B278" s="1022" t="e">
        <f>'1.รวมชลบุรี'!#REF!</f>
        <v>#REF!</v>
      </c>
      <c r="C278" s="1058" t="e">
        <f>'1.รวมชลบุรี'!#REF!</f>
        <v>#REF!</v>
      </c>
      <c r="D278" s="1032" t="e">
        <f>'1.รวมชลบุรี'!#REF!</f>
        <v>#REF!</v>
      </c>
      <c r="E278" s="1022" t="e">
        <f>'1.รวมชลบุรี'!#REF!</f>
        <v>#REF!</v>
      </c>
      <c r="F278" s="1058" t="e">
        <f>'1.รวมชลบุรี'!#REF!</f>
        <v>#REF!</v>
      </c>
      <c r="G278" s="1032" t="e">
        <f>'1.รวมชลบุรี'!#REF!</f>
        <v>#REF!</v>
      </c>
      <c r="H278" s="1022" t="e">
        <f>'1.รวมชลบุรี'!#REF!</f>
        <v>#REF!</v>
      </c>
      <c r="I278" s="1058" t="e">
        <f>'1.รวมชลบุรี'!#REF!</f>
        <v>#REF!</v>
      </c>
      <c r="J278" s="1032" t="e">
        <f>'1.รวมชลบุรี'!#REF!</f>
        <v>#REF!</v>
      </c>
      <c r="K278" s="1022" t="e">
        <f>'1.รวมชลบุรี'!#REF!</f>
        <v>#REF!</v>
      </c>
      <c r="L278" s="1058" t="e">
        <f>'1.รวมชลบุรี'!#REF!</f>
        <v>#REF!</v>
      </c>
      <c r="M278" s="1032" t="e">
        <f>'1.รวมชลบุรี'!#REF!</f>
        <v>#REF!</v>
      </c>
      <c r="N278" s="1022" t="e">
        <f>'1.รวมชลบุรี'!#REF!</f>
        <v>#REF!</v>
      </c>
      <c r="O278" s="1058" t="e">
        <f>'1.รวมชลบุรี'!#REF!</f>
        <v>#REF!</v>
      </c>
      <c r="P278" s="1032" t="e">
        <f>'1.รวมชลบุรี'!#REF!</f>
        <v>#REF!</v>
      </c>
      <c r="Q278" s="1022" t="e">
        <f>'1.รวมชลบุรี'!#REF!</f>
        <v>#REF!</v>
      </c>
      <c r="R278" s="1058" t="e">
        <f>'1.รวมชลบุรี'!#REF!</f>
        <v>#REF!</v>
      </c>
      <c r="S278" s="1031" t="e">
        <f>'1.รวมชลบุรี'!#REF!</f>
        <v>#REF!</v>
      </c>
      <c r="T278" s="1022" t="e">
        <f>'1.รวมชลบุรี'!#REF!</f>
        <v>#REF!</v>
      </c>
      <c r="U278" s="1058" t="e">
        <f>'1.รวมชลบุรี'!#REF!</f>
        <v>#REF!</v>
      </c>
      <c r="V278" s="1031" t="e">
        <f>'1.รวมชลบุรี'!#REF!</f>
        <v>#REF!</v>
      </c>
      <c r="W278" s="1022" t="e">
        <f>'1.รวมชลบุรี'!#REF!</f>
        <v>#REF!</v>
      </c>
      <c r="X278" s="1058" t="e">
        <f>'1.รวมชลบุรี'!#REF!</f>
        <v>#REF!</v>
      </c>
      <c r="Y278" s="1031" t="e">
        <f>'1.รวมชลบุรี'!#REF!</f>
        <v>#REF!</v>
      </c>
      <c r="Z278" s="1022" t="e">
        <f>'1.รวมชลบุรี'!#REF!</f>
        <v>#REF!</v>
      </c>
      <c r="AA278" s="1058" t="e">
        <f>'1.รวมชลบุรี'!#REF!</f>
        <v>#REF!</v>
      </c>
      <c r="AB278" s="1031" t="e">
        <f>'1.รวมชลบุรี'!#REF!</f>
        <v>#REF!</v>
      </c>
      <c r="AC278" s="1022" t="e">
        <f>'1.รวมชลบุรี'!#REF!</f>
        <v>#REF!</v>
      </c>
      <c r="AD278" s="1058" t="e">
        <f>'1.รวมชลบุรี'!#REF!</f>
        <v>#REF!</v>
      </c>
      <c r="AE278" s="1031" t="e">
        <f>'1.รวมชลบุรี'!#REF!</f>
        <v>#REF!</v>
      </c>
      <c r="CT278" s="247">
        <v>2561</v>
      </c>
      <c r="CU278" s="248">
        <v>2560</v>
      </c>
      <c r="CV278" s="249" t="s">
        <v>25</v>
      </c>
      <c r="CW278" s="247">
        <v>2561</v>
      </c>
      <c r="CX278" s="248">
        <v>2560</v>
      </c>
      <c r="CY278" s="249" t="s">
        <v>25</v>
      </c>
      <c r="CZ278" s="247">
        <v>2561</v>
      </c>
      <c r="DA278" s="248">
        <v>2560</v>
      </c>
      <c r="DB278" s="249" t="s">
        <v>25</v>
      </c>
      <c r="FZ278" s="1022" t="s">
        <v>25</v>
      </c>
      <c r="GC278" s="1022" t="s">
        <v>25</v>
      </c>
      <c r="GF278" s="1022" t="s">
        <v>25</v>
      </c>
    </row>
    <row r="279" spans="1:188" s="1022" customFormat="1" ht="21.75" thickTop="1" x14ac:dyDescent="0.35">
      <c r="A279" s="1032" t="s">
        <v>202</v>
      </c>
      <c r="B279" s="1022" t="e">
        <f>จันทบุรี!#REF!</f>
        <v>#REF!</v>
      </c>
      <c r="C279" s="1058" t="e">
        <f>จันทบุรี!#REF!</f>
        <v>#REF!</v>
      </c>
      <c r="D279" s="1032" t="e">
        <f>จันทบุรี!#REF!</f>
        <v>#REF!</v>
      </c>
      <c r="E279" s="1022" t="e">
        <f>จันทบุรี!#REF!</f>
        <v>#REF!</v>
      </c>
      <c r="F279" s="1058" t="e">
        <f>จันทบุรี!#REF!</f>
        <v>#REF!</v>
      </c>
      <c r="G279" s="1032" t="e">
        <f>จันทบุรี!#REF!</f>
        <v>#REF!</v>
      </c>
      <c r="H279" s="1022" t="e">
        <f>จันทบุรี!#REF!</f>
        <v>#REF!</v>
      </c>
      <c r="I279" s="1058" t="e">
        <f>จันทบุรี!#REF!</f>
        <v>#REF!</v>
      </c>
      <c r="J279" s="1032" t="e">
        <f>จันทบุรี!#REF!</f>
        <v>#REF!</v>
      </c>
      <c r="K279" s="1022" t="e">
        <f>จันทบุรี!#REF!</f>
        <v>#REF!</v>
      </c>
      <c r="L279" s="1058" t="e">
        <f>จันทบุรี!#REF!</f>
        <v>#REF!</v>
      </c>
      <c r="M279" s="1032" t="e">
        <f>จันทบุรี!#REF!</f>
        <v>#REF!</v>
      </c>
      <c r="N279" s="1022" t="e">
        <f>จันทบุรี!#REF!</f>
        <v>#REF!</v>
      </c>
      <c r="O279" s="1058" t="e">
        <f>จันทบุรี!#REF!</f>
        <v>#REF!</v>
      </c>
      <c r="P279" s="1032" t="e">
        <f>จันทบุรี!#REF!</f>
        <v>#REF!</v>
      </c>
      <c r="Q279" s="1022" t="e">
        <f>จันทบุรี!#REF!</f>
        <v>#REF!</v>
      </c>
      <c r="R279" s="1058" t="e">
        <f>จันทบุรี!#REF!</f>
        <v>#REF!</v>
      </c>
      <c r="S279" s="1032" t="e">
        <f>จันทบุรี!#REF!</f>
        <v>#REF!</v>
      </c>
      <c r="T279" s="1022" t="e">
        <f>จันทบุรี!#REF!</f>
        <v>#REF!</v>
      </c>
      <c r="U279" s="1058" t="e">
        <f>จันทบุรี!#REF!</f>
        <v>#REF!</v>
      </c>
      <c r="V279" s="1032" t="e">
        <f>จันทบุรี!#REF!</f>
        <v>#REF!</v>
      </c>
      <c r="W279" s="1022" t="e">
        <f>จันทบุรี!#REF!</f>
        <v>#REF!</v>
      </c>
      <c r="X279" s="1058" t="e">
        <f>จันทบุรี!#REF!</f>
        <v>#REF!</v>
      </c>
      <c r="Y279" s="1032" t="e">
        <f>จันทบุรี!#REF!</f>
        <v>#REF!</v>
      </c>
      <c r="Z279" s="1022" t="e">
        <f>จันทบุรี!#REF!</f>
        <v>#REF!</v>
      </c>
      <c r="AA279" s="1058" t="e">
        <f>จันทบุรี!#REF!</f>
        <v>#REF!</v>
      </c>
      <c r="AB279" s="1032" t="e">
        <f>จันทบุรี!#REF!</f>
        <v>#REF!</v>
      </c>
      <c r="AC279" s="1022" t="e">
        <f>จันทบุรี!#REF!</f>
        <v>#REF!</v>
      </c>
      <c r="AD279" s="1058" t="e">
        <f>จันทบุรี!#REF!</f>
        <v>#REF!</v>
      </c>
      <c r="AE279" s="1032" t="e">
        <f>จันทบุรี!#REF!</f>
        <v>#REF!</v>
      </c>
    </row>
    <row r="280" spans="1:188" s="1022" customFormat="1" ht="21" x14ac:dyDescent="0.35">
      <c r="A280" s="1032" t="s">
        <v>217</v>
      </c>
      <c r="B280" s="1022" t="e">
        <f>'2.รวมตราด'!#REF!</f>
        <v>#REF!</v>
      </c>
      <c r="C280" s="1058" t="e">
        <f>'2.รวมตราด'!#REF!</f>
        <v>#REF!</v>
      </c>
      <c r="D280" s="1032" t="e">
        <f>'2.รวมตราด'!#REF!</f>
        <v>#REF!</v>
      </c>
      <c r="E280" s="1022" t="e">
        <f>'2.รวมตราด'!#REF!</f>
        <v>#REF!</v>
      </c>
      <c r="F280" s="1058" t="e">
        <f>'2.รวมตราด'!#REF!</f>
        <v>#REF!</v>
      </c>
      <c r="G280" s="1032" t="e">
        <f>'2.รวมตราด'!#REF!</f>
        <v>#REF!</v>
      </c>
      <c r="H280" s="1022" t="e">
        <f>'2.รวมตราด'!#REF!</f>
        <v>#REF!</v>
      </c>
      <c r="I280" s="1058" t="e">
        <f>'2.รวมตราด'!#REF!</f>
        <v>#REF!</v>
      </c>
      <c r="J280" s="1032" t="e">
        <f>'2.รวมตราด'!#REF!</f>
        <v>#REF!</v>
      </c>
      <c r="K280" s="1022" t="e">
        <f>'2.รวมตราด'!#REF!</f>
        <v>#REF!</v>
      </c>
      <c r="L280" s="1058" t="e">
        <f>'2.รวมตราด'!#REF!</f>
        <v>#REF!</v>
      </c>
      <c r="M280" s="1032" t="e">
        <f>'2.รวมตราด'!#REF!</f>
        <v>#REF!</v>
      </c>
      <c r="N280" s="1022" t="e">
        <f>'2.รวมตราด'!#REF!</f>
        <v>#REF!</v>
      </c>
      <c r="O280" s="1058" t="e">
        <f>'2.รวมตราด'!#REF!</f>
        <v>#REF!</v>
      </c>
      <c r="P280" s="1032" t="e">
        <f>'2.รวมตราด'!#REF!</f>
        <v>#REF!</v>
      </c>
      <c r="Q280" s="1022" t="e">
        <f>'2.รวมตราด'!#REF!</f>
        <v>#REF!</v>
      </c>
      <c r="R280" s="1058" t="e">
        <f>'2.รวมตราด'!#REF!</f>
        <v>#REF!</v>
      </c>
      <c r="S280" s="1032" t="e">
        <f>'2.รวมตราด'!#REF!</f>
        <v>#REF!</v>
      </c>
      <c r="T280" s="1022" t="e">
        <f>'2.รวมตราด'!#REF!</f>
        <v>#REF!</v>
      </c>
      <c r="U280" s="1058" t="e">
        <f>'2.รวมตราด'!#REF!</f>
        <v>#REF!</v>
      </c>
      <c r="V280" s="1032" t="e">
        <f>'2.รวมตราด'!#REF!</f>
        <v>#REF!</v>
      </c>
      <c r="W280" s="1022" t="e">
        <f>'2.รวมตราด'!#REF!</f>
        <v>#REF!</v>
      </c>
      <c r="X280" s="1058" t="e">
        <f>'2.รวมตราด'!#REF!</f>
        <v>#REF!</v>
      </c>
      <c r="Y280" s="1032" t="e">
        <f>'2.รวมตราด'!#REF!</f>
        <v>#REF!</v>
      </c>
      <c r="Z280" s="1022" t="e">
        <f>'2.รวมตราด'!#REF!</f>
        <v>#REF!</v>
      </c>
      <c r="AA280" s="1058" t="e">
        <f>'2.รวมตราด'!#REF!</f>
        <v>#REF!</v>
      </c>
      <c r="AB280" s="1032" t="e">
        <f>'2.รวมตราด'!#REF!</f>
        <v>#REF!</v>
      </c>
      <c r="AC280" s="1022" t="e">
        <f>'2.รวมตราด'!#REF!</f>
        <v>#REF!</v>
      </c>
      <c r="AD280" s="1058" t="e">
        <f>'2.รวมตราด'!#REF!</f>
        <v>#REF!</v>
      </c>
      <c r="AE280" s="1032" t="e">
        <f>'2.รวมตราด'!#REF!</f>
        <v>#REF!</v>
      </c>
    </row>
    <row r="281" spans="1:188" s="1022" customFormat="1" ht="21" x14ac:dyDescent="0.35">
      <c r="A281" s="1032" t="s">
        <v>207</v>
      </c>
      <c r="B281" s="1022" t="e">
        <f>นครนายก!#REF!</f>
        <v>#REF!</v>
      </c>
      <c r="C281" s="1058" t="e">
        <f>นครนายก!#REF!</f>
        <v>#REF!</v>
      </c>
      <c r="D281" s="1032" t="e">
        <f>นครนายก!#REF!</f>
        <v>#REF!</v>
      </c>
      <c r="E281" s="1022" t="e">
        <f>นครนายก!#REF!</f>
        <v>#REF!</v>
      </c>
      <c r="F281" s="1058" t="e">
        <f>นครนายก!#REF!</f>
        <v>#REF!</v>
      </c>
      <c r="G281" s="1032" t="e">
        <f>นครนายก!#REF!</f>
        <v>#REF!</v>
      </c>
      <c r="H281" s="1022" t="e">
        <f>นครนายก!#REF!</f>
        <v>#REF!</v>
      </c>
      <c r="I281" s="1058" t="e">
        <f>นครนายก!#REF!</f>
        <v>#REF!</v>
      </c>
      <c r="J281" s="1032" t="e">
        <f>นครนายก!#REF!</f>
        <v>#REF!</v>
      </c>
      <c r="K281" s="1022" t="e">
        <f>นครนายก!#REF!</f>
        <v>#REF!</v>
      </c>
      <c r="L281" s="1058" t="e">
        <f>นครนายก!#REF!</f>
        <v>#REF!</v>
      </c>
      <c r="M281" s="1032" t="e">
        <f>นครนายก!#REF!</f>
        <v>#REF!</v>
      </c>
      <c r="N281" s="1022" t="e">
        <f>นครนายก!#REF!</f>
        <v>#REF!</v>
      </c>
      <c r="O281" s="1058" t="e">
        <f>นครนายก!#REF!</f>
        <v>#REF!</v>
      </c>
      <c r="P281" s="1032" t="e">
        <f>นครนายก!#REF!</f>
        <v>#REF!</v>
      </c>
      <c r="Q281" s="1022" t="e">
        <f>นครนายก!#REF!</f>
        <v>#REF!</v>
      </c>
      <c r="R281" s="1058" t="e">
        <f>นครนายก!#REF!</f>
        <v>#REF!</v>
      </c>
      <c r="S281" s="1032" t="e">
        <f>นครนายก!#REF!</f>
        <v>#REF!</v>
      </c>
      <c r="T281" s="1022" t="e">
        <f>นครนายก!#REF!</f>
        <v>#REF!</v>
      </c>
      <c r="U281" s="1058" t="e">
        <f>นครนายก!#REF!</f>
        <v>#REF!</v>
      </c>
      <c r="V281" s="1032" t="e">
        <f>นครนายก!#REF!</f>
        <v>#REF!</v>
      </c>
      <c r="W281" s="1022" t="e">
        <f>นครนายก!#REF!</f>
        <v>#REF!</v>
      </c>
      <c r="X281" s="1058" t="e">
        <f>นครนายก!#REF!</f>
        <v>#REF!</v>
      </c>
      <c r="Y281" s="1032" t="e">
        <f>นครนายก!#REF!</f>
        <v>#REF!</v>
      </c>
      <c r="Z281" s="1022" t="e">
        <f>นครนายก!#REF!</f>
        <v>#REF!</v>
      </c>
      <c r="AA281" s="1058" t="e">
        <f>นครนายก!#REF!</f>
        <v>#REF!</v>
      </c>
      <c r="AB281" s="1032" t="e">
        <f>นครนายก!#REF!</f>
        <v>#REF!</v>
      </c>
      <c r="AC281" s="1022" t="e">
        <f>นครนายก!#REF!</f>
        <v>#REF!</v>
      </c>
      <c r="AD281" s="1058" t="e">
        <f>นครนายก!#REF!</f>
        <v>#REF!</v>
      </c>
      <c r="AE281" s="1032" t="e">
        <f>นครนายก!#REF!</f>
        <v>#REF!</v>
      </c>
    </row>
    <row r="282" spans="1:188" s="1022" customFormat="1" ht="21" x14ac:dyDescent="0.35">
      <c r="A282" s="1032" t="s">
        <v>208</v>
      </c>
      <c r="B282" s="1022" t="e">
        <f>ปราจีนบุรี!#REF!</f>
        <v>#REF!</v>
      </c>
      <c r="C282" s="1058" t="e">
        <f>ปราจีนบุรี!#REF!</f>
        <v>#REF!</v>
      </c>
      <c r="D282" s="1032" t="e">
        <f>ปราจีนบุรี!#REF!</f>
        <v>#REF!</v>
      </c>
      <c r="E282" s="1022" t="e">
        <f>ปราจีนบุรี!#REF!</f>
        <v>#REF!</v>
      </c>
      <c r="F282" s="1058" t="e">
        <f>ปราจีนบุรี!#REF!</f>
        <v>#REF!</v>
      </c>
      <c r="G282" s="1032" t="e">
        <f>ปราจีนบุรี!#REF!</f>
        <v>#REF!</v>
      </c>
      <c r="H282" s="1022" t="e">
        <f>ปราจีนบุรี!#REF!</f>
        <v>#REF!</v>
      </c>
      <c r="I282" s="1058" t="e">
        <f>ปราจีนบุรี!#REF!</f>
        <v>#REF!</v>
      </c>
      <c r="J282" s="1032" t="e">
        <f>ปราจีนบุรี!#REF!</f>
        <v>#REF!</v>
      </c>
      <c r="K282" s="1022" t="e">
        <f>ปราจีนบุรี!#REF!</f>
        <v>#REF!</v>
      </c>
      <c r="L282" s="1058" t="e">
        <f>ปราจีนบุรี!#REF!</f>
        <v>#REF!</v>
      </c>
      <c r="M282" s="1032" t="e">
        <f>ปราจีนบุรี!#REF!</f>
        <v>#REF!</v>
      </c>
      <c r="N282" s="1022" t="e">
        <f>ปราจีนบุรี!#REF!</f>
        <v>#REF!</v>
      </c>
      <c r="O282" s="1058" t="e">
        <f>ปราจีนบุรี!#REF!</f>
        <v>#REF!</v>
      </c>
      <c r="P282" s="1032" t="e">
        <f>ปราจีนบุรี!#REF!</f>
        <v>#REF!</v>
      </c>
      <c r="Q282" s="1022" t="e">
        <f>ปราจีนบุรี!#REF!</f>
        <v>#REF!</v>
      </c>
      <c r="R282" s="1058" t="e">
        <f>ปราจีนบุรี!#REF!</f>
        <v>#REF!</v>
      </c>
      <c r="S282" s="1032" t="e">
        <f>ปราจีนบุรี!#REF!</f>
        <v>#REF!</v>
      </c>
      <c r="T282" s="1022" t="e">
        <f>ปราจีนบุรี!#REF!</f>
        <v>#REF!</v>
      </c>
      <c r="U282" s="1058" t="e">
        <f>ปราจีนบุรี!#REF!</f>
        <v>#REF!</v>
      </c>
      <c r="V282" s="1032" t="e">
        <f>ปราจีนบุรี!#REF!</f>
        <v>#REF!</v>
      </c>
      <c r="W282" s="1022" t="e">
        <f>ปราจีนบุรี!#REF!</f>
        <v>#REF!</v>
      </c>
      <c r="X282" s="1058" t="e">
        <f>ปราจีนบุรี!#REF!</f>
        <v>#REF!</v>
      </c>
      <c r="Y282" s="1032" t="e">
        <f>ปราจีนบุรี!#REF!</f>
        <v>#REF!</v>
      </c>
      <c r="Z282" s="1022" t="e">
        <f>ปราจีนบุรี!#REF!</f>
        <v>#REF!</v>
      </c>
      <c r="AA282" s="1058" t="e">
        <f>ปราจีนบุรี!#REF!</f>
        <v>#REF!</v>
      </c>
      <c r="AB282" s="1032" t="e">
        <f>ปราจีนบุรี!#REF!</f>
        <v>#REF!</v>
      </c>
      <c r="AC282" s="1022" t="e">
        <f>ปราจีนบุรี!#REF!</f>
        <v>#REF!</v>
      </c>
      <c r="AD282" s="1058" t="e">
        <f>ปราจีนบุรี!#REF!</f>
        <v>#REF!</v>
      </c>
      <c r="AE282" s="1032" t="e">
        <f>ปราจีนบุรี!#REF!</f>
        <v>#REF!</v>
      </c>
    </row>
    <row r="283" spans="1:188" s="1022" customFormat="1" ht="21" x14ac:dyDescent="0.35">
      <c r="A283" s="1032" t="s">
        <v>209</v>
      </c>
      <c r="B283" s="1022" t="e">
        <f>ระยอง!#REF!</f>
        <v>#REF!</v>
      </c>
      <c r="C283" s="1058" t="e">
        <f>ระยอง!#REF!</f>
        <v>#REF!</v>
      </c>
      <c r="D283" s="1032" t="e">
        <f>ระยอง!#REF!</f>
        <v>#REF!</v>
      </c>
      <c r="E283" s="1022" t="e">
        <f>ระยอง!#REF!</f>
        <v>#REF!</v>
      </c>
      <c r="F283" s="1058" t="e">
        <f>ระยอง!#REF!</f>
        <v>#REF!</v>
      </c>
      <c r="G283" s="1032" t="e">
        <f>ระยอง!#REF!</f>
        <v>#REF!</v>
      </c>
      <c r="H283" s="1022" t="e">
        <f>ระยอง!#REF!</f>
        <v>#REF!</v>
      </c>
      <c r="I283" s="1058" t="e">
        <f>ระยอง!#REF!</f>
        <v>#REF!</v>
      </c>
      <c r="J283" s="1032" t="e">
        <f>ระยอง!#REF!</f>
        <v>#REF!</v>
      </c>
      <c r="K283" s="1022" t="e">
        <f>ระยอง!#REF!</f>
        <v>#REF!</v>
      </c>
      <c r="L283" s="1058" t="e">
        <f>ระยอง!#REF!</f>
        <v>#REF!</v>
      </c>
      <c r="M283" s="1032" t="e">
        <f>ระยอง!#REF!</f>
        <v>#REF!</v>
      </c>
      <c r="N283" s="1022" t="e">
        <f>ระยอง!#REF!</f>
        <v>#REF!</v>
      </c>
      <c r="O283" s="1058" t="e">
        <f>ระยอง!#REF!</f>
        <v>#REF!</v>
      </c>
      <c r="P283" s="1032" t="e">
        <f>ระยอง!#REF!</f>
        <v>#REF!</v>
      </c>
      <c r="Q283" s="1022" t="e">
        <f>ระยอง!#REF!</f>
        <v>#REF!</v>
      </c>
      <c r="R283" s="1058" t="e">
        <f>ระยอง!#REF!</f>
        <v>#REF!</v>
      </c>
      <c r="S283" s="1032" t="e">
        <f>ระยอง!#REF!</f>
        <v>#REF!</v>
      </c>
      <c r="T283" s="1022" t="e">
        <f>ระยอง!#REF!</f>
        <v>#REF!</v>
      </c>
      <c r="U283" s="1058" t="e">
        <f>ระยอง!#REF!</f>
        <v>#REF!</v>
      </c>
      <c r="V283" s="1032" t="e">
        <f>ระยอง!#REF!</f>
        <v>#REF!</v>
      </c>
      <c r="W283" s="1022" t="e">
        <f>ระยอง!#REF!</f>
        <v>#REF!</v>
      </c>
      <c r="X283" s="1058" t="e">
        <f>ระยอง!#REF!</f>
        <v>#REF!</v>
      </c>
      <c r="Y283" s="1032" t="e">
        <f>ระยอง!#REF!</f>
        <v>#REF!</v>
      </c>
      <c r="Z283" s="1022" t="e">
        <f>ระยอง!#REF!</f>
        <v>#REF!</v>
      </c>
      <c r="AA283" s="1058" t="e">
        <f>ระยอง!#REF!</f>
        <v>#REF!</v>
      </c>
      <c r="AB283" s="1032" t="e">
        <f>ระยอง!#REF!</f>
        <v>#REF!</v>
      </c>
      <c r="AC283" s="1022" t="e">
        <f>ระยอง!#REF!</f>
        <v>#REF!</v>
      </c>
      <c r="AD283" s="1058" t="e">
        <f>ระยอง!#REF!</f>
        <v>#REF!</v>
      </c>
      <c r="AE283" s="1032" t="e">
        <f>ระยอง!#REF!</f>
        <v>#REF!</v>
      </c>
    </row>
    <row r="284" spans="1:188" s="1022" customFormat="1" ht="21.75" thickBot="1" x14ac:dyDescent="0.4">
      <c r="A284" s="1032" t="s">
        <v>210</v>
      </c>
      <c r="B284" s="1022" t="e">
        <f>สระแก้ว!#REF!</f>
        <v>#REF!</v>
      </c>
      <c r="C284" s="1058" t="e">
        <f>สระแก้ว!#REF!</f>
        <v>#REF!</v>
      </c>
      <c r="D284" s="1032" t="e">
        <f>สระแก้ว!#REF!</f>
        <v>#REF!</v>
      </c>
      <c r="E284" s="1022" t="e">
        <f>สระแก้ว!#REF!</f>
        <v>#REF!</v>
      </c>
      <c r="F284" s="1058" t="e">
        <f>สระแก้ว!#REF!</f>
        <v>#REF!</v>
      </c>
      <c r="G284" s="1032" t="e">
        <f>สระแก้ว!#REF!</f>
        <v>#REF!</v>
      </c>
      <c r="H284" s="1022" t="e">
        <f>สระแก้ว!#REF!</f>
        <v>#REF!</v>
      </c>
      <c r="I284" s="1058" t="e">
        <f>สระแก้ว!#REF!</f>
        <v>#REF!</v>
      </c>
      <c r="J284" s="1032" t="e">
        <f>สระแก้ว!#REF!</f>
        <v>#REF!</v>
      </c>
      <c r="K284" s="1022" t="e">
        <f>สระแก้ว!#REF!</f>
        <v>#REF!</v>
      </c>
      <c r="L284" s="1058" t="e">
        <f>สระแก้ว!#REF!</f>
        <v>#REF!</v>
      </c>
      <c r="M284" s="1032" t="e">
        <f>สระแก้ว!#REF!</f>
        <v>#REF!</v>
      </c>
      <c r="N284" s="1022" t="e">
        <f>สระแก้ว!#REF!</f>
        <v>#REF!</v>
      </c>
      <c r="O284" s="1058" t="e">
        <f>สระแก้ว!#REF!</f>
        <v>#REF!</v>
      </c>
      <c r="P284" s="1032" t="e">
        <f>สระแก้ว!#REF!</f>
        <v>#REF!</v>
      </c>
      <c r="Q284" s="1022" t="e">
        <f>สระแก้ว!#REF!</f>
        <v>#REF!</v>
      </c>
      <c r="R284" s="1058" t="e">
        <f>สระแก้ว!#REF!</f>
        <v>#REF!</v>
      </c>
      <c r="S284" s="1032" t="e">
        <f>สระแก้ว!#REF!</f>
        <v>#REF!</v>
      </c>
      <c r="T284" s="1022" t="e">
        <f>สระแก้ว!#REF!</f>
        <v>#REF!</v>
      </c>
      <c r="U284" s="1058" t="e">
        <f>สระแก้ว!#REF!</f>
        <v>#REF!</v>
      </c>
      <c r="V284" s="1032" t="e">
        <f>สระแก้ว!#REF!</f>
        <v>#REF!</v>
      </c>
      <c r="W284" s="1022" t="e">
        <f>สระแก้ว!#REF!</f>
        <v>#REF!</v>
      </c>
      <c r="X284" s="1058" t="e">
        <f>สระแก้ว!#REF!</f>
        <v>#REF!</v>
      </c>
      <c r="Y284" s="1032" t="e">
        <f>สระแก้ว!#REF!</f>
        <v>#REF!</v>
      </c>
      <c r="Z284" s="1022" t="e">
        <f>สระแก้ว!#REF!</f>
        <v>#REF!</v>
      </c>
      <c r="AA284" s="1058" t="e">
        <f>สระแก้ว!#REF!</f>
        <v>#REF!</v>
      </c>
      <c r="AB284" s="1032" t="e">
        <f>สระแก้ว!#REF!</f>
        <v>#REF!</v>
      </c>
      <c r="AC284" s="1022" t="e">
        <f>สระแก้ว!#REF!</f>
        <v>#REF!</v>
      </c>
      <c r="AD284" s="1058" t="e">
        <f>สระแก้ว!#REF!</f>
        <v>#REF!</v>
      </c>
      <c r="AE284" s="1032" t="e">
        <f>สระแก้ว!#REF!</f>
        <v>#REF!</v>
      </c>
    </row>
    <row r="285" spans="1:188" s="1022" customFormat="1" ht="22.5" thickTop="1" thickBot="1" x14ac:dyDescent="0.4">
      <c r="A285" s="1033" t="s">
        <v>353</v>
      </c>
      <c r="B285" s="1034" t="e">
        <f>ภาคตะวันออก2562!#REF!</f>
        <v>#REF!</v>
      </c>
      <c r="C285" s="1059" t="e">
        <f>ภาคตะวันออก2562!#REF!</f>
        <v>#REF!</v>
      </c>
      <c r="D285" s="1035" t="e">
        <f>ภาคตะวันออก2562!#REF!</f>
        <v>#REF!</v>
      </c>
      <c r="E285" s="1034" t="e">
        <f>ภาคตะวันออก2562!#REF!</f>
        <v>#REF!</v>
      </c>
      <c r="F285" s="1059" t="e">
        <f>ภาคตะวันออก2562!#REF!</f>
        <v>#REF!</v>
      </c>
      <c r="G285" s="1035" t="e">
        <f>ภาคตะวันออก2562!#REF!</f>
        <v>#REF!</v>
      </c>
      <c r="H285" s="1034" t="e">
        <f>ภาคตะวันออก2562!#REF!</f>
        <v>#REF!</v>
      </c>
      <c r="I285" s="1059" t="e">
        <f>ภาคตะวันออก2562!#REF!</f>
        <v>#REF!</v>
      </c>
      <c r="J285" s="1035" t="e">
        <f>ภาคตะวันออก2562!#REF!</f>
        <v>#REF!</v>
      </c>
      <c r="K285" s="1034" t="e">
        <f>ภาคตะวันออก2562!#REF!</f>
        <v>#REF!</v>
      </c>
      <c r="L285" s="1059" t="e">
        <f>ภาคตะวันออก2562!#REF!</f>
        <v>#REF!</v>
      </c>
      <c r="M285" s="1035" t="e">
        <f>ภาคตะวันออก2562!#REF!</f>
        <v>#REF!</v>
      </c>
      <c r="N285" s="1034" t="e">
        <f>ภาคตะวันออก2562!#REF!</f>
        <v>#REF!</v>
      </c>
      <c r="O285" s="1059" t="e">
        <f>ภาคตะวันออก2562!#REF!</f>
        <v>#REF!</v>
      </c>
      <c r="P285" s="1035" t="e">
        <f>ภาคตะวันออก2562!#REF!</f>
        <v>#REF!</v>
      </c>
      <c r="Q285" s="1034" t="e">
        <f>ภาคตะวันออก2562!#REF!</f>
        <v>#REF!</v>
      </c>
      <c r="R285" s="1059" t="e">
        <f>ภาคตะวันออก2562!#REF!</f>
        <v>#REF!</v>
      </c>
      <c r="S285" s="1035" t="e">
        <f>ภาคตะวันออก2562!#REF!</f>
        <v>#REF!</v>
      </c>
      <c r="T285" s="1034" t="e">
        <f>ภาคตะวันออก2562!#REF!</f>
        <v>#REF!</v>
      </c>
      <c r="U285" s="1059" t="e">
        <f>ภาคตะวันออก2562!#REF!</f>
        <v>#REF!</v>
      </c>
      <c r="V285" s="1035" t="e">
        <f>ภาคตะวันออก2562!#REF!</f>
        <v>#REF!</v>
      </c>
      <c r="W285" s="1034" t="e">
        <f>ภาคตะวันออก2562!#REF!</f>
        <v>#REF!</v>
      </c>
      <c r="X285" s="1059" t="e">
        <f>ภาคตะวันออก2562!#REF!</f>
        <v>#REF!</v>
      </c>
      <c r="Y285" s="1035" t="e">
        <f>ภาคตะวันออก2562!#REF!</f>
        <v>#REF!</v>
      </c>
      <c r="Z285" s="1034" t="e">
        <f>ภาคตะวันออก2562!#REF!</f>
        <v>#REF!</v>
      </c>
      <c r="AA285" s="1059" t="e">
        <f>ภาคตะวันออก2562!#REF!</f>
        <v>#REF!</v>
      </c>
      <c r="AB285" s="1035" t="e">
        <f>ภาคตะวันออก2562!#REF!</f>
        <v>#REF!</v>
      </c>
      <c r="AC285" s="1034" t="e">
        <f>ภาคตะวันออก2562!#REF!</f>
        <v>#REF!</v>
      </c>
      <c r="AD285" s="1059" t="e">
        <f>ภาคตะวันออก2562!#REF!</f>
        <v>#REF!</v>
      </c>
      <c r="AE285" s="1035" t="e">
        <f>ภาคตะวันออก2562!#REF!</f>
        <v>#REF!</v>
      </c>
    </row>
    <row r="286" spans="1:188" s="1022" customFormat="1" ht="21.75" thickTop="1" x14ac:dyDescent="0.35"/>
    <row r="287" spans="1:188" s="1022" customFormat="1" ht="21" x14ac:dyDescent="0.35"/>
    <row r="288" spans="1:188" s="1022" customFormat="1" ht="21.75" thickBot="1" x14ac:dyDescent="0.4"/>
    <row r="289" spans="1:188" s="1022" customFormat="1" ht="18" customHeight="1" thickTop="1" thickBot="1" x14ac:dyDescent="0.4">
      <c r="A289" s="1724" t="s">
        <v>48</v>
      </c>
      <c r="B289" s="1727" t="s">
        <v>4</v>
      </c>
      <c r="C289" s="1728"/>
      <c r="D289" s="1728"/>
      <c r="E289" s="1728"/>
      <c r="F289" s="1728"/>
      <c r="G289" s="1729"/>
      <c r="H289" s="1730" t="s">
        <v>7</v>
      </c>
      <c r="I289" s="1731"/>
      <c r="J289" s="1731"/>
      <c r="K289" s="1731"/>
      <c r="L289" s="1731"/>
      <c r="M289" s="1732"/>
      <c r="N289" s="1727" t="s">
        <v>158</v>
      </c>
      <c r="O289" s="1728"/>
      <c r="P289" s="1728"/>
      <c r="Q289" s="1728"/>
      <c r="R289" s="1728"/>
      <c r="S289" s="1729"/>
      <c r="T289" s="1730" t="s">
        <v>164</v>
      </c>
      <c r="U289" s="1731"/>
      <c r="V289" s="1731"/>
      <c r="W289" s="1731"/>
      <c r="X289" s="1731"/>
      <c r="Y289" s="1732"/>
      <c r="Z289" s="1727" t="s">
        <v>349</v>
      </c>
      <c r="AA289" s="1728"/>
      <c r="AB289" s="1728"/>
      <c r="AC289" s="1728"/>
      <c r="AD289" s="1728"/>
      <c r="AE289" s="1729"/>
    </row>
    <row r="290" spans="1:188" s="1022" customFormat="1" ht="21.75" thickTop="1" x14ac:dyDescent="0.35">
      <c r="A290" s="1725"/>
      <c r="B290" s="1718" t="s">
        <v>26</v>
      </c>
      <c r="C290" s="1719"/>
      <c r="D290" s="1720"/>
      <c r="E290" s="1718" t="s">
        <v>34</v>
      </c>
      <c r="F290" s="1719"/>
      <c r="G290" s="1720"/>
      <c r="H290" s="1721" t="s">
        <v>26</v>
      </c>
      <c r="I290" s="1722"/>
      <c r="J290" s="1723"/>
      <c r="K290" s="1721" t="s">
        <v>34</v>
      </c>
      <c r="L290" s="1722"/>
      <c r="M290" s="1723"/>
      <c r="N290" s="1718" t="s">
        <v>26</v>
      </c>
      <c r="O290" s="1719"/>
      <c r="P290" s="1720"/>
      <c r="Q290" s="1718" t="s">
        <v>34</v>
      </c>
      <c r="R290" s="1719"/>
      <c r="S290" s="1720"/>
      <c r="T290" s="1721" t="s">
        <v>26</v>
      </c>
      <c r="U290" s="1722"/>
      <c r="V290" s="1723"/>
      <c r="W290" s="1721" t="s">
        <v>34</v>
      </c>
      <c r="X290" s="1722"/>
      <c r="Y290" s="1723"/>
      <c r="Z290" s="1718" t="s">
        <v>26</v>
      </c>
      <c r="AA290" s="1719"/>
      <c r="AB290" s="1720"/>
      <c r="AC290" s="1718" t="s">
        <v>34</v>
      </c>
      <c r="AD290" s="1719"/>
      <c r="AE290" s="1720"/>
      <c r="FZ290" s="1022" t="s">
        <v>25</v>
      </c>
      <c r="GC290" s="1022" t="s">
        <v>25</v>
      </c>
      <c r="GF290" s="1022" t="s">
        <v>25</v>
      </c>
    </row>
    <row r="291" spans="1:188" s="1022" customFormat="1" ht="21.75" thickBot="1" x14ac:dyDescent="0.4">
      <c r="A291" s="1726"/>
      <c r="B291" s="1023">
        <v>2018</v>
      </c>
      <c r="C291" s="1024">
        <v>2017</v>
      </c>
      <c r="D291" s="1025" t="s">
        <v>25</v>
      </c>
      <c r="E291" s="1026">
        <v>2018</v>
      </c>
      <c r="F291" s="1024">
        <v>2017</v>
      </c>
      <c r="G291" s="1025" t="s">
        <v>25</v>
      </c>
      <c r="H291" s="1027">
        <v>2018</v>
      </c>
      <c r="I291" s="1028">
        <v>2017</v>
      </c>
      <c r="J291" s="1029" t="s">
        <v>25</v>
      </c>
      <c r="K291" s="1027">
        <v>2018</v>
      </c>
      <c r="L291" s="1028">
        <v>2017</v>
      </c>
      <c r="M291" s="1029" t="s">
        <v>25</v>
      </c>
      <c r="N291" s="1026">
        <v>2018</v>
      </c>
      <c r="O291" s="1024">
        <v>2017</v>
      </c>
      <c r="P291" s="1025" t="s">
        <v>25</v>
      </c>
      <c r="Q291" s="1026">
        <v>2018</v>
      </c>
      <c r="R291" s="1024">
        <v>2017</v>
      </c>
      <c r="S291" s="1025" t="s">
        <v>25</v>
      </c>
      <c r="T291" s="1030">
        <v>2018</v>
      </c>
      <c r="U291" s="1028">
        <v>2017</v>
      </c>
      <c r="V291" s="1029" t="s">
        <v>25</v>
      </c>
      <c r="W291" s="1030">
        <v>2018</v>
      </c>
      <c r="X291" s="1028">
        <v>2017</v>
      </c>
      <c r="Y291" s="1029" t="s">
        <v>25</v>
      </c>
      <c r="Z291" s="1023">
        <v>2018</v>
      </c>
      <c r="AA291" s="1024">
        <v>2017</v>
      </c>
      <c r="AB291" s="1025" t="s">
        <v>25</v>
      </c>
      <c r="AC291" s="1023">
        <v>2018</v>
      </c>
      <c r="AD291" s="1024">
        <v>2017</v>
      </c>
      <c r="AE291" s="1025" t="s">
        <v>25</v>
      </c>
    </row>
    <row r="292" spans="1:188" s="1022" customFormat="1" ht="21.75" thickTop="1" x14ac:dyDescent="0.35">
      <c r="A292" s="1031" t="s">
        <v>219</v>
      </c>
      <c r="B292" s="1022" t="e">
        <f>'1.รวมชลบุรี'!#REF!</f>
        <v>#REF!</v>
      </c>
      <c r="C292" s="1058" t="e">
        <f>'1.รวมชลบุรี'!#REF!</f>
        <v>#REF!</v>
      </c>
      <c r="D292" s="1032" t="e">
        <f>'1.รวมชลบุรี'!#REF!</f>
        <v>#REF!</v>
      </c>
      <c r="E292" s="1022" t="e">
        <f>'1.รวมชลบุรี'!#REF!</f>
        <v>#REF!</v>
      </c>
      <c r="F292" s="1058" t="e">
        <f>'1.รวมชลบุรี'!#REF!</f>
        <v>#REF!</v>
      </c>
      <c r="G292" s="1032" t="e">
        <f>'1.รวมชลบุรี'!#REF!</f>
        <v>#REF!</v>
      </c>
      <c r="H292" s="1022" t="e">
        <f>'1.รวมชลบุรี'!#REF!</f>
        <v>#REF!</v>
      </c>
      <c r="I292" s="1058" t="e">
        <f>'1.รวมชลบุรี'!#REF!</f>
        <v>#REF!</v>
      </c>
      <c r="J292" s="1032" t="e">
        <f>'1.รวมชลบุรี'!#REF!</f>
        <v>#REF!</v>
      </c>
      <c r="K292" s="1022" t="e">
        <f>'1.รวมชลบุรี'!#REF!</f>
        <v>#REF!</v>
      </c>
      <c r="L292" s="1058" t="e">
        <f>'1.รวมชลบุรี'!#REF!</f>
        <v>#REF!</v>
      </c>
      <c r="M292" s="1032" t="e">
        <f>'1.รวมชลบุรี'!#REF!</f>
        <v>#REF!</v>
      </c>
      <c r="N292" s="1022" t="e">
        <f>'1.รวมชลบุรี'!#REF!</f>
        <v>#REF!</v>
      </c>
      <c r="O292" s="1058" t="e">
        <f>'1.รวมชลบุรี'!#REF!</f>
        <v>#REF!</v>
      </c>
      <c r="P292" s="1032" t="e">
        <f>'1.รวมชลบุรี'!#REF!</f>
        <v>#REF!</v>
      </c>
      <c r="Q292" s="1022" t="e">
        <f>'1.รวมชลบุรี'!#REF!</f>
        <v>#REF!</v>
      </c>
      <c r="R292" s="1058" t="e">
        <f>'1.รวมชลบุรี'!#REF!</f>
        <v>#REF!</v>
      </c>
      <c r="S292" s="1031" t="e">
        <f>'1.รวมชลบุรี'!#REF!</f>
        <v>#REF!</v>
      </c>
      <c r="T292" s="1022" t="e">
        <f>'1.รวมชลบุรี'!#REF!</f>
        <v>#REF!</v>
      </c>
      <c r="U292" s="1058" t="e">
        <f>'1.รวมชลบุรี'!#REF!</f>
        <v>#REF!</v>
      </c>
      <c r="V292" s="1031" t="e">
        <f>'1.รวมชลบุรี'!#REF!</f>
        <v>#REF!</v>
      </c>
      <c r="W292" s="1022" t="e">
        <f>'1.รวมชลบุรี'!#REF!</f>
        <v>#REF!</v>
      </c>
      <c r="X292" s="1058" t="e">
        <f>'1.รวมชลบุรี'!#REF!</f>
        <v>#REF!</v>
      </c>
      <c r="Y292" s="1031" t="e">
        <f>'1.รวมชลบุรี'!#REF!</f>
        <v>#REF!</v>
      </c>
      <c r="Z292" s="1022" t="e">
        <f>'1.รวมชลบุรี'!#REF!</f>
        <v>#REF!</v>
      </c>
      <c r="AA292" s="1058" t="e">
        <f>'1.รวมชลบุรี'!#REF!</f>
        <v>#REF!</v>
      </c>
      <c r="AB292" s="1031" t="e">
        <f>'1.รวมชลบุรี'!#REF!</f>
        <v>#REF!</v>
      </c>
      <c r="AC292" s="1022" t="e">
        <f>'1.รวมชลบุรี'!#REF!</f>
        <v>#REF!</v>
      </c>
      <c r="AD292" s="1058" t="e">
        <f>'1.รวมชลบุรี'!#REF!</f>
        <v>#REF!</v>
      </c>
      <c r="AE292" s="1031" t="e">
        <f>'1.รวมชลบุรี'!#REF!</f>
        <v>#REF!</v>
      </c>
    </row>
    <row r="293" spans="1:188" s="1022" customFormat="1" ht="21" x14ac:dyDescent="0.35">
      <c r="A293" s="1032" t="s">
        <v>202</v>
      </c>
      <c r="B293" s="1022" t="e">
        <f>จันทบุรี!#REF!</f>
        <v>#REF!</v>
      </c>
      <c r="C293" s="1058" t="e">
        <f>จันทบุรี!#REF!</f>
        <v>#REF!</v>
      </c>
      <c r="D293" s="1032" t="e">
        <f>จันทบุรี!#REF!</f>
        <v>#REF!</v>
      </c>
      <c r="E293" s="1022" t="e">
        <f>จันทบุรี!#REF!</f>
        <v>#REF!</v>
      </c>
      <c r="F293" s="1058" t="e">
        <f>จันทบุรี!#REF!</f>
        <v>#REF!</v>
      </c>
      <c r="G293" s="1032" t="e">
        <f>จันทบุรี!#REF!</f>
        <v>#REF!</v>
      </c>
      <c r="H293" s="1022" t="e">
        <f>จันทบุรี!#REF!</f>
        <v>#REF!</v>
      </c>
      <c r="I293" s="1058" t="e">
        <f>จันทบุรี!#REF!</f>
        <v>#REF!</v>
      </c>
      <c r="J293" s="1032" t="e">
        <f>จันทบุรี!#REF!</f>
        <v>#REF!</v>
      </c>
      <c r="K293" s="1022" t="e">
        <f>จันทบุรี!#REF!</f>
        <v>#REF!</v>
      </c>
      <c r="L293" s="1058" t="e">
        <f>จันทบุรี!#REF!</f>
        <v>#REF!</v>
      </c>
      <c r="M293" s="1032" t="e">
        <f>จันทบุรี!#REF!</f>
        <v>#REF!</v>
      </c>
      <c r="N293" s="1022" t="e">
        <f>จันทบุรี!#REF!</f>
        <v>#REF!</v>
      </c>
      <c r="O293" s="1058" t="e">
        <f>จันทบุรี!#REF!</f>
        <v>#REF!</v>
      </c>
      <c r="P293" s="1032" t="e">
        <f>จันทบุรี!#REF!</f>
        <v>#REF!</v>
      </c>
      <c r="Q293" s="1022" t="e">
        <f>จันทบุรี!#REF!</f>
        <v>#REF!</v>
      </c>
      <c r="R293" s="1058" t="e">
        <f>จันทบุรี!#REF!</f>
        <v>#REF!</v>
      </c>
      <c r="S293" s="1032" t="e">
        <f>จันทบุรี!#REF!</f>
        <v>#REF!</v>
      </c>
      <c r="T293" s="1022" t="e">
        <f>จันทบุรี!#REF!</f>
        <v>#REF!</v>
      </c>
      <c r="U293" s="1058" t="e">
        <f>จันทบุรี!#REF!</f>
        <v>#REF!</v>
      </c>
      <c r="V293" s="1032" t="e">
        <f>จันทบุรี!#REF!</f>
        <v>#REF!</v>
      </c>
      <c r="W293" s="1022" t="e">
        <f>จันทบุรี!#REF!</f>
        <v>#REF!</v>
      </c>
      <c r="X293" s="1058" t="e">
        <f>จันทบุรี!#REF!</f>
        <v>#REF!</v>
      </c>
      <c r="Y293" s="1032" t="e">
        <f>จันทบุรี!#REF!</f>
        <v>#REF!</v>
      </c>
      <c r="Z293" s="1022" t="e">
        <f>จันทบุรี!#REF!</f>
        <v>#REF!</v>
      </c>
      <c r="AA293" s="1058" t="e">
        <f>จันทบุรี!#REF!</f>
        <v>#REF!</v>
      </c>
      <c r="AB293" s="1032" t="e">
        <f>จันทบุรี!#REF!</f>
        <v>#REF!</v>
      </c>
      <c r="AC293" s="1022" t="e">
        <f>จันทบุรี!#REF!</f>
        <v>#REF!</v>
      </c>
      <c r="AD293" s="1058" t="e">
        <f>จันทบุรี!#REF!</f>
        <v>#REF!</v>
      </c>
      <c r="AE293" s="1032" t="e">
        <f>จันทบุรี!#REF!</f>
        <v>#REF!</v>
      </c>
    </row>
    <row r="294" spans="1:188" s="1022" customFormat="1" ht="21" x14ac:dyDescent="0.35">
      <c r="A294" s="1032" t="s">
        <v>217</v>
      </c>
      <c r="B294" s="1022" t="e">
        <f>'2.รวมตราด'!#REF!</f>
        <v>#REF!</v>
      </c>
      <c r="C294" s="1058" t="e">
        <f>'2.รวมตราด'!#REF!</f>
        <v>#REF!</v>
      </c>
      <c r="D294" s="1032" t="e">
        <f>'2.รวมตราด'!#REF!</f>
        <v>#REF!</v>
      </c>
      <c r="E294" s="1022" t="e">
        <f>'2.รวมตราด'!#REF!</f>
        <v>#REF!</v>
      </c>
      <c r="F294" s="1058" t="e">
        <f>'2.รวมตราด'!#REF!</f>
        <v>#REF!</v>
      </c>
      <c r="G294" s="1032" t="e">
        <f>'2.รวมตราด'!#REF!</f>
        <v>#REF!</v>
      </c>
      <c r="H294" s="1022" t="e">
        <f>'2.รวมตราด'!#REF!</f>
        <v>#REF!</v>
      </c>
      <c r="I294" s="1058" t="e">
        <f>'2.รวมตราด'!#REF!</f>
        <v>#REF!</v>
      </c>
      <c r="J294" s="1032" t="e">
        <f>'2.รวมตราด'!#REF!</f>
        <v>#REF!</v>
      </c>
      <c r="K294" s="1022" t="e">
        <f>'2.รวมตราด'!#REF!</f>
        <v>#REF!</v>
      </c>
      <c r="L294" s="1058" t="e">
        <f>'2.รวมตราด'!#REF!</f>
        <v>#REF!</v>
      </c>
      <c r="M294" s="1032" t="e">
        <f>'2.รวมตราด'!#REF!</f>
        <v>#REF!</v>
      </c>
      <c r="N294" s="1022" t="e">
        <f>'2.รวมตราด'!#REF!</f>
        <v>#REF!</v>
      </c>
      <c r="O294" s="1058" t="e">
        <f>'2.รวมตราด'!#REF!</f>
        <v>#REF!</v>
      </c>
      <c r="P294" s="1032" t="e">
        <f>'2.รวมตราด'!#REF!</f>
        <v>#REF!</v>
      </c>
      <c r="Q294" s="1022" t="e">
        <f>'2.รวมตราด'!#REF!</f>
        <v>#REF!</v>
      </c>
      <c r="R294" s="1058" t="e">
        <f>'2.รวมตราด'!#REF!</f>
        <v>#REF!</v>
      </c>
      <c r="S294" s="1032" t="e">
        <f>'2.รวมตราด'!#REF!</f>
        <v>#REF!</v>
      </c>
      <c r="T294" s="1022" t="e">
        <f>'2.รวมตราด'!#REF!</f>
        <v>#REF!</v>
      </c>
      <c r="U294" s="1058" t="e">
        <f>'2.รวมตราด'!#REF!</f>
        <v>#REF!</v>
      </c>
      <c r="V294" s="1032" t="e">
        <f>'2.รวมตราด'!#REF!</f>
        <v>#REF!</v>
      </c>
      <c r="W294" s="1022" t="e">
        <f>'2.รวมตราด'!#REF!</f>
        <v>#REF!</v>
      </c>
      <c r="X294" s="1058" t="e">
        <f>'2.รวมตราด'!#REF!</f>
        <v>#REF!</v>
      </c>
      <c r="Y294" s="1032" t="e">
        <f>'2.รวมตราด'!#REF!</f>
        <v>#REF!</v>
      </c>
      <c r="Z294" s="1022" t="e">
        <f>'2.รวมตราด'!#REF!</f>
        <v>#REF!</v>
      </c>
      <c r="AA294" s="1058" t="e">
        <f>'2.รวมตราด'!#REF!</f>
        <v>#REF!</v>
      </c>
      <c r="AB294" s="1032" t="e">
        <f>'2.รวมตราด'!#REF!</f>
        <v>#REF!</v>
      </c>
      <c r="AC294" s="1022" t="e">
        <f>'2.รวมตราด'!#REF!</f>
        <v>#REF!</v>
      </c>
      <c r="AD294" s="1058" t="e">
        <f>'2.รวมตราด'!#REF!</f>
        <v>#REF!</v>
      </c>
      <c r="AE294" s="1032" t="e">
        <f>'2.รวมตราด'!#REF!</f>
        <v>#REF!</v>
      </c>
    </row>
    <row r="295" spans="1:188" s="1022" customFormat="1" ht="21" x14ac:dyDescent="0.35">
      <c r="A295" s="1032" t="s">
        <v>207</v>
      </c>
      <c r="B295" s="1022" t="e">
        <f>นครนายก!#REF!</f>
        <v>#REF!</v>
      </c>
      <c r="C295" s="1058" t="e">
        <f>นครนายก!#REF!</f>
        <v>#REF!</v>
      </c>
      <c r="D295" s="1032" t="e">
        <f>นครนายก!#REF!</f>
        <v>#REF!</v>
      </c>
      <c r="E295" s="1022" t="e">
        <f>นครนายก!#REF!</f>
        <v>#REF!</v>
      </c>
      <c r="F295" s="1058" t="e">
        <f>นครนายก!#REF!</f>
        <v>#REF!</v>
      </c>
      <c r="G295" s="1032" t="e">
        <f>นครนายก!#REF!</f>
        <v>#REF!</v>
      </c>
      <c r="H295" s="1022" t="e">
        <f>นครนายก!#REF!</f>
        <v>#REF!</v>
      </c>
      <c r="I295" s="1058" t="e">
        <f>นครนายก!#REF!</f>
        <v>#REF!</v>
      </c>
      <c r="J295" s="1032" t="e">
        <f>นครนายก!#REF!</f>
        <v>#REF!</v>
      </c>
      <c r="K295" s="1022" t="e">
        <f>นครนายก!#REF!</f>
        <v>#REF!</v>
      </c>
      <c r="L295" s="1058" t="e">
        <f>นครนายก!#REF!</f>
        <v>#REF!</v>
      </c>
      <c r="M295" s="1032" t="e">
        <f>นครนายก!#REF!</f>
        <v>#REF!</v>
      </c>
      <c r="N295" s="1022" t="e">
        <f>นครนายก!#REF!</f>
        <v>#REF!</v>
      </c>
      <c r="O295" s="1058" t="e">
        <f>นครนายก!#REF!</f>
        <v>#REF!</v>
      </c>
      <c r="P295" s="1032" t="e">
        <f>นครนายก!#REF!</f>
        <v>#REF!</v>
      </c>
      <c r="Q295" s="1022" t="e">
        <f>นครนายก!#REF!</f>
        <v>#REF!</v>
      </c>
      <c r="R295" s="1058" t="e">
        <f>นครนายก!#REF!</f>
        <v>#REF!</v>
      </c>
      <c r="S295" s="1032" t="e">
        <f>นครนายก!#REF!</f>
        <v>#REF!</v>
      </c>
      <c r="T295" s="1022" t="e">
        <f>นครนายก!#REF!</f>
        <v>#REF!</v>
      </c>
      <c r="U295" s="1058" t="e">
        <f>นครนายก!#REF!</f>
        <v>#REF!</v>
      </c>
      <c r="V295" s="1032" t="e">
        <f>นครนายก!#REF!</f>
        <v>#REF!</v>
      </c>
      <c r="W295" s="1022" t="e">
        <f>นครนายก!#REF!</f>
        <v>#REF!</v>
      </c>
      <c r="X295" s="1058" t="e">
        <f>นครนายก!#REF!</f>
        <v>#REF!</v>
      </c>
      <c r="Y295" s="1032" t="e">
        <f>นครนายก!#REF!</f>
        <v>#REF!</v>
      </c>
      <c r="Z295" s="1022" t="e">
        <f>นครนายก!#REF!</f>
        <v>#REF!</v>
      </c>
      <c r="AA295" s="1058" t="e">
        <f>นครนายก!#REF!</f>
        <v>#REF!</v>
      </c>
      <c r="AB295" s="1032" t="e">
        <f>นครนายก!#REF!</f>
        <v>#REF!</v>
      </c>
      <c r="AC295" s="1022" t="e">
        <f>นครนายก!#REF!</f>
        <v>#REF!</v>
      </c>
      <c r="AD295" s="1058" t="e">
        <f>นครนายก!#REF!</f>
        <v>#REF!</v>
      </c>
      <c r="AE295" s="1032" t="e">
        <f>นครนายก!#REF!</f>
        <v>#REF!</v>
      </c>
    </row>
    <row r="296" spans="1:188" s="1022" customFormat="1" ht="21" x14ac:dyDescent="0.35">
      <c r="A296" s="1032" t="s">
        <v>208</v>
      </c>
      <c r="B296" s="1022" t="e">
        <f>ปราจีนบุรี!#REF!</f>
        <v>#REF!</v>
      </c>
      <c r="C296" s="1058" t="e">
        <f>ปราจีนบุรี!#REF!</f>
        <v>#REF!</v>
      </c>
      <c r="D296" s="1032" t="e">
        <f>ปราจีนบุรี!#REF!</f>
        <v>#REF!</v>
      </c>
      <c r="E296" s="1022" t="e">
        <f>ปราจีนบุรี!#REF!</f>
        <v>#REF!</v>
      </c>
      <c r="F296" s="1058" t="e">
        <f>ปราจีนบุรี!#REF!</f>
        <v>#REF!</v>
      </c>
      <c r="G296" s="1032" t="e">
        <f>ปราจีนบุรี!#REF!</f>
        <v>#REF!</v>
      </c>
      <c r="H296" s="1022" t="e">
        <f>ปราจีนบุรี!#REF!</f>
        <v>#REF!</v>
      </c>
      <c r="I296" s="1058" t="e">
        <f>ปราจีนบุรี!#REF!</f>
        <v>#REF!</v>
      </c>
      <c r="J296" s="1032" t="e">
        <f>ปราจีนบุรี!#REF!</f>
        <v>#REF!</v>
      </c>
      <c r="K296" s="1022" t="e">
        <f>ปราจีนบุรี!#REF!</f>
        <v>#REF!</v>
      </c>
      <c r="L296" s="1058" t="e">
        <f>ปราจีนบุรี!#REF!</f>
        <v>#REF!</v>
      </c>
      <c r="M296" s="1032" t="e">
        <f>ปราจีนบุรี!#REF!</f>
        <v>#REF!</v>
      </c>
      <c r="N296" s="1022" t="e">
        <f>ปราจีนบุรี!#REF!</f>
        <v>#REF!</v>
      </c>
      <c r="O296" s="1058" t="e">
        <f>ปราจีนบุรี!#REF!</f>
        <v>#REF!</v>
      </c>
      <c r="P296" s="1032" t="e">
        <f>ปราจีนบุรี!#REF!</f>
        <v>#REF!</v>
      </c>
      <c r="Q296" s="1022" t="e">
        <f>ปราจีนบุรี!#REF!</f>
        <v>#REF!</v>
      </c>
      <c r="R296" s="1058" t="e">
        <f>ปราจีนบุรี!#REF!</f>
        <v>#REF!</v>
      </c>
      <c r="S296" s="1032" t="e">
        <f>ปราจีนบุรี!#REF!</f>
        <v>#REF!</v>
      </c>
      <c r="T296" s="1022" t="e">
        <f>ปราจีนบุรี!#REF!</f>
        <v>#REF!</v>
      </c>
      <c r="U296" s="1058" t="e">
        <f>ปราจีนบุรี!#REF!</f>
        <v>#REF!</v>
      </c>
      <c r="V296" s="1032" t="e">
        <f>ปราจีนบุรี!#REF!</f>
        <v>#REF!</v>
      </c>
      <c r="W296" s="1022" t="e">
        <f>ปราจีนบุรี!#REF!</f>
        <v>#REF!</v>
      </c>
      <c r="X296" s="1058" t="e">
        <f>ปราจีนบุรี!#REF!</f>
        <v>#REF!</v>
      </c>
      <c r="Y296" s="1032" t="e">
        <f>ปราจีนบุรี!#REF!</f>
        <v>#REF!</v>
      </c>
      <c r="Z296" s="1022" t="e">
        <f>ปราจีนบุรี!#REF!</f>
        <v>#REF!</v>
      </c>
      <c r="AA296" s="1058" t="e">
        <f>ปราจีนบุรี!#REF!</f>
        <v>#REF!</v>
      </c>
      <c r="AB296" s="1032" t="e">
        <f>ปราจีนบุรี!#REF!</f>
        <v>#REF!</v>
      </c>
      <c r="AC296" s="1022" t="e">
        <f>ปราจีนบุรี!#REF!</f>
        <v>#REF!</v>
      </c>
      <c r="AD296" s="1058" t="e">
        <f>ปราจีนบุรี!#REF!</f>
        <v>#REF!</v>
      </c>
      <c r="AE296" s="1032" t="e">
        <f>ปราจีนบุรี!#REF!</f>
        <v>#REF!</v>
      </c>
    </row>
    <row r="297" spans="1:188" s="1022" customFormat="1" ht="21" x14ac:dyDescent="0.35">
      <c r="A297" s="1032" t="s">
        <v>209</v>
      </c>
      <c r="B297" s="1022" t="e">
        <f>ระยอง!#REF!</f>
        <v>#REF!</v>
      </c>
      <c r="C297" s="1058" t="e">
        <f>ระยอง!#REF!</f>
        <v>#REF!</v>
      </c>
      <c r="D297" s="1032" t="e">
        <f>ระยอง!#REF!</f>
        <v>#REF!</v>
      </c>
      <c r="E297" s="1022" t="e">
        <f>ระยอง!#REF!</f>
        <v>#REF!</v>
      </c>
      <c r="F297" s="1058" t="e">
        <f>ระยอง!#REF!</f>
        <v>#REF!</v>
      </c>
      <c r="G297" s="1032" t="e">
        <f>ระยอง!#REF!</f>
        <v>#REF!</v>
      </c>
      <c r="H297" s="1022" t="e">
        <f>ระยอง!#REF!</f>
        <v>#REF!</v>
      </c>
      <c r="I297" s="1058" t="e">
        <f>ระยอง!#REF!</f>
        <v>#REF!</v>
      </c>
      <c r="J297" s="1032" t="e">
        <f>ระยอง!#REF!</f>
        <v>#REF!</v>
      </c>
      <c r="K297" s="1022" t="e">
        <f>ระยอง!#REF!</f>
        <v>#REF!</v>
      </c>
      <c r="L297" s="1058" t="e">
        <f>ระยอง!#REF!</f>
        <v>#REF!</v>
      </c>
      <c r="M297" s="1032" t="e">
        <f>ระยอง!#REF!</f>
        <v>#REF!</v>
      </c>
      <c r="N297" s="1022" t="e">
        <f>ระยอง!#REF!</f>
        <v>#REF!</v>
      </c>
      <c r="O297" s="1058" t="e">
        <f>ระยอง!#REF!</f>
        <v>#REF!</v>
      </c>
      <c r="P297" s="1032" t="e">
        <f>ระยอง!#REF!</f>
        <v>#REF!</v>
      </c>
      <c r="Q297" s="1022" t="e">
        <f>ระยอง!#REF!</f>
        <v>#REF!</v>
      </c>
      <c r="R297" s="1058" t="e">
        <f>ระยอง!#REF!</f>
        <v>#REF!</v>
      </c>
      <c r="S297" s="1032" t="e">
        <f>ระยอง!#REF!</f>
        <v>#REF!</v>
      </c>
      <c r="T297" s="1022" t="e">
        <f>ระยอง!#REF!</f>
        <v>#REF!</v>
      </c>
      <c r="U297" s="1058" t="e">
        <f>ระยอง!#REF!</f>
        <v>#REF!</v>
      </c>
      <c r="V297" s="1032" t="e">
        <f>ระยอง!#REF!</f>
        <v>#REF!</v>
      </c>
      <c r="W297" s="1022" t="e">
        <f>ระยอง!#REF!</f>
        <v>#REF!</v>
      </c>
      <c r="X297" s="1058" t="e">
        <f>ระยอง!#REF!</f>
        <v>#REF!</v>
      </c>
      <c r="Y297" s="1032" t="e">
        <f>ระยอง!#REF!</f>
        <v>#REF!</v>
      </c>
      <c r="Z297" s="1022" t="e">
        <f>ระยอง!#REF!</f>
        <v>#REF!</v>
      </c>
      <c r="AA297" s="1058" t="e">
        <f>ระยอง!#REF!</f>
        <v>#REF!</v>
      </c>
      <c r="AB297" s="1032" t="e">
        <f>ระยอง!#REF!</f>
        <v>#REF!</v>
      </c>
      <c r="AC297" s="1022" t="e">
        <f>ระยอง!#REF!</f>
        <v>#REF!</v>
      </c>
      <c r="AD297" s="1058" t="e">
        <f>ระยอง!#REF!</f>
        <v>#REF!</v>
      </c>
      <c r="AE297" s="1032" t="e">
        <f>ระยอง!#REF!</f>
        <v>#REF!</v>
      </c>
    </row>
    <row r="298" spans="1:188" s="1022" customFormat="1" ht="21.75" thickBot="1" x14ac:dyDescent="0.4">
      <c r="A298" s="1032" t="s">
        <v>210</v>
      </c>
      <c r="B298" s="1022" t="e">
        <f>สระแก้ว!#REF!</f>
        <v>#REF!</v>
      </c>
      <c r="C298" s="1058" t="e">
        <f>สระแก้ว!#REF!</f>
        <v>#REF!</v>
      </c>
      <c r="D298" s="1032" t="e">
        <f>สระแก้ว!#REF!</f>
        <v>#REF!</v>
      </c>
      <c r="E298" s="1022" t="e">
        <f>สระแก้ว!#REF!</f>
        <v>#REF!</v>
      </c>
      <c r="F298" s="1058" t="e">
        <f>สระแก้ว!#REF!</f>
        <v>#REF!</v>
      </c>
      <c r="G298" s="1032" t="e">
        <f>สระแก้ว!#REF!</f>
        <v>#REF!</v>
      </c>
      <c r="H298" s="1022" t="e">
        <f>สระแก้ว!#REF!</f>
        <v>#REF!</v>
      </c>
      <c r="I298" s="1058" t="e">
        <f>สระแก้ว!#REF!</f>
        <v>#REF!</v>
      </c>
      <c r="J298" s="1032" t="e">
        <f>สระแก้ว!#REF!</f>
        <v>#REF!</v>
      </c>
      <c r="K298" s="1022" t="e">
        <f>สระแก้ว!#REF!</f>
        <v>#REF!</v>
      </c>
      <c r="L298" s="1058" t="e">
        <f>สระแก้ว!#REF!</f>
        <v>#REF!</v>
      </c>
      <c r="M298" s="1032" t="e">
        <f>สระแก้ว!#REF!</f>
        <v>#REF!</v>
      </c>
      <c r="N298" s="1022" t="e">
        <f>สระแก้ว!#REF!</f>
        <v>#REF!</v>
      </c>
      <c r="O298" s="1058" t="e">
        <f>สระแก้ว!#REF!</f>
        <v>#REF!</v>
      </c>
      <c r="P298" s="1032" t="e">
        <f>สระแก้ว!#REF!</f>
        <v>#REF!</v>
      </c>
      <c r="Q298" s="1022" t="e">
        <f>สระแก้ว!#REF!</f>
        <v>#REF!</v>
      </c>
      <c r="R298" s="1058" t="e">
        <f>สระแก้ว!#REF!</f>
        <v>#REF!</v>
      </c>
      <c r="S298" s="1032" t="e">
        <f>สระแก้ว!#REF!</f>
        <v>#REF!</v>
      </c>
      <c r="T298" s="1022" t="e">
        <f>สระแก้ว!#REF!</f>
        <v>#REF!</v>
      </c>
      <c r="U298" s="1058" t="e">
        <f>สระแก้ว!#REF!</f>
        <v>#REF!</v>
      </c>
      <c r="V298" s="1032" t="e">
        <f>สระแก้ว!#REF!</f>
        <v>#REF!</v>
      </c>
      <c r="W298" s="1022" t="e">
        <f>สระแก้ว!#REF!</f>
        <v>#REF!</v>
      </c>
      <c r="X298" s="1058" t="e">
        <f>สระแก้ว!#REF!</f>
        <v>#REF!</v>
      </c>
      <c r="Y298" s="1032" t="e">
        <f>สระแก้ว!#REF!</f>
        <v>#REF!</v>
      </c>
      <c r="Z298" s="1022" t="e">
        <f>สระแก้ว!#REF!</f>
        <v>#REF!</v>
      </c>
      <c r="AA298" s="1058" t="e">
        <f>สระแก้ว!#REF!</f>
        <v>#REF!</v>
      </c>
      <c r="AB298" s="1032" t="e">
        <f>สระแก้ว!#REF!</f>
        <v>#REF!</v>
      </c>
      <c r="AC298" s="1022" t="e">
        <f>สระแก้ว!#REF!</f>
        <v>#REF!</v>
      </c>
      <c r="AD298" s="1058" t="e">
        <f>สระแก้ว!#REF!</f>
        <v>#REF!</v>
      </c>
      <c r="AE298" s="1032" t="e">
        <f>สระแก้ว!#REF!</f>
        <v>#REF!</v>
      </c>
    </row>
    <row r="299" spans="1:188" s="1022" customFormat="1" ht="22.5" thickTop="1" thickBot="1" x14ac:dyDescent="0.4">
      <c r="A299" s="1033" t="s">
        <v>353</v>
      </c>
      <c r="B299" s="1034" t="e">
        <f>ภาคตะวันออก2562!#REF!</f>
        <v>#REF!</v>
      </c>
      <c r="C299" s="1059" t="e">
        <f>ภาคตะวันออก2562!#REF!</f>
        <v>#REF!</v>
      </c>
      <c r="D299" s="1035" t="e">
        <f>ภาคตะวันออก2562!#REF!</f>
        <v>#REF!</v>
      </c>
      <c r="E299" s="1034" t="e">
        <f>ภาคตะวันออก2562!#REF!</f>
        <v>#REF!</v>
      </c>
      <c r="F299" s="1059" t="e">
        <f>ภาคตะวันออก2562!#REF!</f>
        <v>#REF!</v>
      </c>
      <c r="G299" s="1035" t="e">
        <f>ภาคตะวันออก2562!#REF!</f>
        <v>#REF!</v>
      </c>
      <c r="H299" s="1034" t="e">
        <f>ภาคตะวันออก2562!#REF!</f>
        <v>#REF!</v>
      </c>
      <c r="I299" s="1059" t="e">
        <f>ภาคตะวันออก2562!#REF!</f>
        <v>#REF!</v>
      </c>
      <c r="J299" s="1035" t="e">
        <f>ภาคตะวันออก2562!#REF!</f>
        <v>#REF!</v>
      </c>
      <c r="K299" s="1034" t="e">
        <f>ภาคตะวันออก2562!#REF!</f>
        <v>#REF!</v>
      </c>
      <c r="L299" s="1059" t="e">
        <f>ภาคตะวันออก2562!#REF!</f>
        <v>#REF!</v>
      </c>
      <c r="M299" s="1035" t="e">
        <f>ภาคตะวันออก2562!#REF!</f>
        <v>#REF!</v>
      </c>
      <c r="N299" s="1034" t="e">
        <f>ภาคตะวันออก2562!#REF!</f>
        <v>#REF!</v>
      </c>
      <c r="O299" s="1059" t="e">
        <f>ภาคตะวันออก2562!#REF!</f>
        <v>#REF!</v>
      </c>
      <c r="P299" s="1035" t="e">
        <f>ภาคตะวันออก2562!#REF!</f>
        <v>#REF!</v>
      </c>
      <c r="Q299" s="1034" t="e">
        <f>ภาคตะวันออก2562!#REF!</f>
        <v>#REF!</v>
      </c>
      <c r="R299" s="1059" t="e">
        <f>ภาคตะวันออก2562!#REF!</f>
        <v>#REF!</v>
      </c>
      <c r="S299" s="1035" t="e">
        <f>ภาคตะวันออก2562!#REF!</f>
        <v>#REF!</v>
      </c>
      <c r="T299" s="1034" t="e">
        <f>ภาคตะวันออก2562!#REF!</f>
        <v>#REF!</v>
      </c>
      <c r="U299" s="1059" t="e">
        <f>ภาคตะวันออก2562!#REF!</f>
        <v>#REF!</v>
      </c>
      <c r="V299" s="1035" t="e">
        <f>ภาคตะวันออก2562!#REF!</f>
        <v>#REF!</v>
      </c>
      <c r="W299" s="1034" t="e">
        <f>ภาคตะวันออก2562!#REF!</f>
        <v>#REF!</v>
      </c>
      <c r="X299" s="1059" t="e">
        <f>ภาคตะวันออก2562!#REF!</f>
        <v>#REF!</v>
      </c>
      <c r="Y299" s="1035" t="e">
        <f>ภาคตะวันออก2562!#REF!</f>
        <v>#REF!</v>
      </c>
      <c r="Z299" s="1034" t="e">
        <f>ภาคตะวันออก2562!#REF!</f>
        <v>#REF!</v>
      </c>
      <c r="AA299" s="1059" t="e">
        <f>ภาคตะวันออก2562!#REF!</f>
        <v>#REF!</v>
      </c>
      <c r="AB299" s="1035" t="e">
        <f>ภาคตะวันออก2562!#REF!</f>
        <v>#REF!</v>
      </c>
      <c r="AC299" s="1034" t="e">
        <f>ภาคตะวันออก2562!#REF!</f>
        <v>#REF!</v>
      </c>
      <c r="AD299" s="1059" t="e">
        <f>ภาคตะวันออก2562!#REF!</f>
        <v>#REF!</v>
      </c>
      <c r="AE299" s="1035" t="e">
        <f>ภาคตะวันออก2562!#REF!</f>
        <v>#REF!</v>
      </c>
    </row>
    <row r="300" spans="1:188" s="1022" customFormat="1" ht="21.75" thickTop="1" x14ac:dyDescent="0.35"/>
    <row r="301" spans="1:188" s="1022" customFormat="1" ht="21" x14ac:dyDescent="0.35"/>
    <row r="302" spans="1:188" s="1022" customFormat="1" ht="21.75" thickBot="1" x14ac:dyDescent="0.4">
      <c r="FZ302" s="1022" t="s">
        <v>25</v>
      </c>
      <c r="GC302" s="1022" t="s">
        <v>25</v>
      </c>
      <c r="GF302" s="1022" t="s">
        <v>25</v>
      </c>
    </row>
    <row r="303" spans="1:188" s="1022" customFormat="1" ht="18" customHeight="1" thickTop="1" thickBot="1" x14ac:dyDescent="0.4">
      <c r="A303" s="1724" t="s">
        <v>65</v>
      </c>
      <c r="B303" s="1727" t="s">
        <v>4</v>
      </c>
      <c r="C303" s="1728"/>
      <c r="D303" s="1728"/>
      <c r="E303" s="1728"/>
      <c r="F303" s="1728"/>
      <c r="G303" s="1729"/>
      <c r="H303" s="1730" t="s">
        <v>7</v>
      </c>
      <c r="I303" s="1731"/>
      <c r="J303" s="1731"/>
      <c r="K303" s="1731"/>
      <c r="L303" s="1731"/>
      <c r="M303" s="1732"/>
      <c r="N303" s="1727" t="s">
        <v>158</v>
      </c>
      <c r="O303" s="1728"/>
      <c r="P303" s="1728"/>
      <c r="Q303" s="1728"/>
      <c r="R303" s="1728"/>
      <c r="S303" s="1729"/>
      <c r="T303" s="1730" t="s">
        <v>164</v>
      </c>
      <c r="U303" s="1731"/>
      <c r="V303" s="1731"/>
      <c r="W303" s="1731"/>
      <c r="X303" s="1731"/>
      <c r="Y303" s="1732"/>
      <c r="Z303" s="1727" t="s">
        <v>349</v>
      </c>
      <c r="AA303" s="1728"/>
      <c r="AB303" s="1728"/>
      <c r="AC303" s="1728"/>
      <c r="AD303" s="1728"/>
      <c r="AE303" s="1729"/>
    </row>
    <row r="304" spans="1:188" s="1022" customFormat="1" ht="21.75" thickTop="1" x14ac:dyDescent="0.35">
      <c r="A304" s="1725"/>
      <c r="B304" s="1718" t="s">
        <v>26</v>
      </c>
      <c r="C304" s="1719"/>
      <c r="D304" s="1720"/>
      <c r="E304" s="1718" t="s">
        <v>34</v>
      </c>
      <c r="F304" s="1719"/>
      <c r="G304" s="1720"/>
      <c r="H304" s="1721" t="s">
        <v>26</v>
      </c>
      <c r="I304" s="1722"/>
      <c r="J304" s="1723"/>
      <c r="K304" s="1721" t="s">
        <v>34</v>
      </c>
      <c r="L304" s="1722"/>
      <c r="M304" s="1723"/>
      <c r="N304" s="1718" t="s">
        <v>26</v>
      </c>
      <c r="O304" s="1719"/>
      <c r="P304" s="1720"/>
      <c r="Q304" s="1718" t="s">
        <v>34</v>
      </c>
      <c r="R304" s="1719"/>
      <c r="S304" s="1720"/>
      <c r="T304" s="1721" t="s">
        <v>26</v>
      </c>
      <c r="U304" s="1722"/>
      <c r="V304" s="1723"/>
      <c r="W304" s="1721" t="s">
        <v>34</v>
      </c>
      <c r="X304" s="1722"/>
      <c r="Y304" s="1723"/>
      <c r="Z304" s="1718" t="s">
        <v>26</v>
      </c>
      <c r="AA304" s="1719"/>
      <c r="AB304" s="1720"/>
      <c r="AC304" s="1718" t="s">
        <v>34</v>
      </c>
      <c r="AD304" s="1719"/>
      <c r="AE304" s="1720"/>
    </row>
    <row r="305" spans="1:31" s="1022" customFormat="1" ht="21.75" thickBot="1" x14ac:dyDescent="0.4">
      <c r="A305" s="1726"/>
      <c r="B305" s="1023">
        <v>2018</v>
      </c>
      <c r="C305" s="1024">
        <v>2017</v>
      </c>
      <c r="D305" s="1025" t="s">
        <v>25</v>
      </c>
      <c r="E305" s="1026">
        <v>2018</v>
      </c>
      <c r="F305" s="1024">
        <v>2017</v>
      </c>
      <c r="G305" s="1025" t="s">
        <v>25</v>
      </c>
      <c r="H305" s="1027">
        <v>2018</v>
      </c>
      <c r="I305" s="1028">
        <v>2017</v>
      </c>
      <c r="J305" s="1029" t="s">
        <v>25</v>
      </c>
      <c r="K305" s="1027">
        <v>2018</v>
      </c>
      <c r="L305" s="1028">
        <v>2017</v>
      </c>
      <c r="M305" s="1029" t="s">
        <v>25</v>
      </c>
      <c r="N305" s="1026">
        <v>2018</v>
      </c>
      <c r="O305" s="1024">
        <v>2017</v>
      </c>
      <c r="P305" s="1025" t="s">
        <v>25</v>
      </c>
      <c r="Q305" s="1026">
        <v>2018</v>
      </c>
      <c r="R305" s="1024">
        <v>2017</v>
      </c>
      <c r="S305" s="1025" t="s">
        <v>25</v>
      </c>
      <c r="T305" s="1030">
        <v>2018</v>
      </c>
      <c r="U305" s="1028">
        <v>2017</v>
      </c>
      <c r="V305" s="1029" t="s">
        <v>25</v>
      </c>
      <c r="W305" s="1030">
        <v>2018</v>
      </c>
      <c r="X305" s="1028">
        <v>2017</v>
      </c>
      <c r="Y305" s="1029" t="s">
        <v>25</v>
      </c>
      <c r="Z305" s="1023">
        <v>2018</v>
      </c>
      <c r="AA305" s="1024">
        <v>2017</v>
      </c>
      <c r="AB305" s="1025" t="s">
        <v>25</v>
      </c>
      <c r="AC305" s="1023">
        <v>2018</v>
      </c>
      <c r="AD305" s="1024">
        <v>2017</v>
      </c>
      <c r="AE305" s="1025" t="s">
        <v>25</v>
      </c>
    </row>
    <row r="306" spans="1:31" s="1022" customFormat="1" ht="21.75" thickTop="1" x14ac:dyDescent="0.35">
      <c r="A306" s="1031" t="s">
        <v>219</v>
      </c>
      <c r="B306" s="1022" t="e">
        <f>'1.รวมชลบุรี'!#REF!</f>
        <v>#REF!</v>
      </c>
      <c r="C306" s="1058" t="e">
        <f>'1.รวมชลบุรี'!#REF!</f>
        <v>#REF!</v>
      </c>
      <c r="D306" s="1032" t="e">
        <f>'1.รวมชลบุรี'!#REF!</f>
        <v>#REF!</v>
      </c>
      <c r="E306" s="1022" t="e">
        <f>'1.รวมชลบุรี'!#REF!</f>
        <v>#REF!</v>
      </c>
      <c r="F306" s="1058" t="e">
        <f>'1.รวมชลบุรี'!#REF!</f>
        <v>#REF!</v>
      </c>
      <c r="G306" s="1032" t="e">
        <f>'1.รวมชลบุรี'!#REF!</f>
        <v>#REF!</v>
      </c>
      <c r="H306" s="1022" t="e">
        <f>'1.รวมชลบุรี'!#REF!</f>
        <v>#REF!</v>
      </c>
      <c r="I306" s="1058" t="e">
        <f>'1.รวมชลบุรี'!#REF!</f>
        <v>#REF!</v>
      </c>
      <c r="J306" s="1032" t="e">
        <f>'1.รวมชลบุรี'!#REF!</f>
        <v>#REF!</v>
      </c>
      <c r="K306" s="1022" t="e">
        <f>'1.รวมชลบุรี'!#REF!</f>
        <v>#REF!</v>
      </c>
      <c r="L306" s="1058" t="e">
        <f>'1.รวมชลบุรี'!#REF!</f>
        <v>#REF!</v>
      </c>
      <c r="M306" s="1032" t="e">
        <f>'1.รวมชลบุรี'!#REF!</f>
        <v>#REF!</v>
      </c>
      <c r="N306" s="1022" t="e">
        <f>'1.รวมชลบุรี'!#REF!</f>
        <v>#REF!</v>
      </c>
      <c r="O306" s="1058" t="e">
        <f>'1.รวมชลบุรี'!#REF!</f>
        <v>#REF!</v>
      </c>
      <c r="P306" s="1032" t="e">
        <f>'1.รวมชลบุรี'!#REF!</f>
        <v>#REF!</v>
      </c>
      <c r="Q306" s="1022" t="e">
        <f>'1.รวมชลบุรี'!#REF!</f>
        <v>#REF!</v>
      </c>
      <c r="R306" s="1058" t="e">
        <f>'1.รวมชลบุรี'!#REF!</f>
        <v>#REF!</v>
      </c>
      <c r="S306" s="1031" t="e">
        <f>'1.รวมชลบุรี'!#REF!</f>
        <v>#REF!</v>
      </c>
      <c r="T306" s="1022" t="e">
        <f>'1.รวมชลบุรี'!#REF!</f>
        <v>#REF!</v>
      </c>
      <c r="U306" s="1058" t="e">
        <f>'1.รวมชลบุรี'!#REF!</f>
        <v>#REF!</v>
      </c>
      <c r="V306" s="1031" t="e">
        <f>'1.รวมชลบุรี'!#REF!</f>
        <v>#REF!</v>
      </c>
      <c r="W306" s="1022" t="e">
        <f>'1.รวมชลบุรี'!#REF!</f>
        <v>#REF!</v>
      </c>
      <c r="X306" s="1058" t="e">
        <f>'1.รวมชลบุรี'!#REF!</f>
        <v>#REF!</v>
      </c>
      <c r="Y306" s="1031" t="e">
        <f>'1.รวมชลบุรี'!#REF!</f>
        <v>#REF!</v>
      </c>
      <c r="Z306" s="1022" t="e">
        <f>'1.รวมชลบุรี'!#REF!</f>
        <v>#REF!</v>
      </c>
      <c r="AA306" s="1058" t="e">
        <f>'1.รวมชลบุรี'!#REF!</f>
        <v>#REF!</v>
      </c>
      <c r="AB306" s="1031" t="e">
        <f>'1.รวมชลบุรี'!#REF!</f>
        <v>#REF!</v>
      </c>
      <c r="AC306" s="1022" t="e">
        <f>'1.รวมชลบุรี'!#REF!</f>
        <v>#REF!</v>
      </c>
      <c r="AD306" s="1058" t="e">
        <f>'1.รวมชลบุรี'!#REF!</f>
        <v>#REF!</v>
      </c>
      <c r="AE306" s="1031" t="e">
        <f>'1.รวมชลบุรี'!#REF!</f>
        <v>#REF!</v>
      </c>
    </row>
    <row r="307" spans="1:31" s="1022" customFormat="1" ht="21" x14ac:dyDescent="0.35">
      <c r="A307" s="1032" t="s">
        <v>202</v>
      </c>
      <c r="B307" s="1022" t="e">
        <f>จันทบุรี!#REF!</f>
        <v>#REF!</v>
      </c>
      <c r="C307" s="1058" t="e">
        <f>จันทบุรี!#REF!</f>
        <v>#REF!</v>
      </c>
      <c r="D307" s="1032" t="e">
        <f>จันทบุรี!#REF!</f>
        <v>#REF!</v>
      </c>
      <c r="E307" s="1022" t="e">
        <f>จันทบุรี!#REF!</f>
        <v>#REF!</v>
      </c>
      <c r="F307" s="1058" t="e">
        <f>จันทบุรี!#REF!</f>
        <v>#REF!</v>
      </c>
      <c r="G307" s="1032" t="e">
        <f>จันทบุรี!#REF!</f>
        <v>#REF!</v>
      </c>
      <c r="H307" s="1022" t="e">
        <f>จันทบุรี!#REF!</f>
        <v>#REF!</v>
      </c>
      <c r="I307" s="1058" t="e">
        <f>จันทบุรี!#REF!</f>
        <v>#REF!</v>
      </c>
      <c r="J307" s="1032" t="e">
        <f>จันทบุรี!#REF!</f>
        <v>#REF!</v>
      </c>
      <c r="K307" s="1022" t="e">
        <f>จันทบุรี!#REF!</f>
        <v>#REF!</v>
      </c>
      <c r="L307" s="1058" t="e">
        <f>จันทบุรี!#REF!</f>
        <v>#REF!</v>
      </c>
      <c r="M307" s="1032" t="e">
        <f>จันทบุรี!#REF!</f>
        <v>#REF!</v>
      </c>
      <c r="N307" s="1022" t="e">
        <f>จันทบุรี!#REF!</f>
        <v>#REF!</v>
      </c>
      <c r="O307" s="1058" t="e">
        <f>จันทบุรี!#REF!</f>
        <v>#REF!</v>
      </c>
      <c r="P307" s="1032" t="e">
        <f>จันทบุรี!#REF!</f>
        <v>#REF!</v>
      </c>
      <c r="Q307" s="1022" t="e">
        <f>จันทบุรี!#REF!</f>
        <v>#REF!</v>
      </c>
      <c r="R307" s="1058" t="e">
        <f>จันทบุรี!#REF!</f>
        <v>#REF!</v>
      </c>
      <c r="S307" s="1032" t="e">
        <f>จันทบุรี!#REF!</f>
        <v>#REF!</v>
      </c>
      <c r="T307" s="1022" t="e">
        <f>จันทบุรี!#REF!</f>
        <v>#REF!</v>
      </c>
      <c r="U307" s="1058" t="e">
        <f>จันทบุรี!#REF!</f>
        <v>#REF!</v>
      </c>
      <c r="V307" s="1032" t="e">
        <f>จันทบุรี!#REF!</f>
        <v>#REF!</v>
      </c>
      <c r="W307" s="1022" t="e">
        <f>จันทบุรี!#REF!</f>
        <v>#REF!</v>
      </c>
      <c r="X307" s="1058" t="e">
        <f>จันทบุรี!#REF!</f>
        <v>#REF!</v>
      </c>
      <c r="Y307" s="1032" t="e">
        <f>จันทบุรี!#REF!</f>
        <v>#REF!</v>
      </c>
      <c r="Z307" s="1022" t="e">
        <f>จันทบุรี!#REF!</f>
        <v>#REF!</v>
      </c>
      <c r="AA307" s="1058" t="e">
        <f>จันทบุรี!#REF!</f>
        <v>#REF!</v>
      </c>
      <c r="AB307" s="1032" t="e">
        <f>จันทบุรี!#REF!</f>
        <v>#REF!</v>
      </c>
      <c r="AC307" s="1022" t="e">
        <f>จันทบุรี!#REF!</f>
        <v>#REF!</v>
      </c>
      <c r="AD307" s="1058" t="e">
        <f>จันทบุรี!#REF!</f>
        <v>#REF!</v>
      </c>
      <c r="AE307" s="1032" t="e">
        <f>จันทบุรี!#REF!</f>
        <v>#REF!</v>
      </c>
    </row>
    <row r="308" spans="1:31" s="1022" customFormat="1" ht="21" x14ac:dyDescent="0.35">
      <c r="A308" s="1032" t="s">
        <v>217</v>
      </c>
      <c r="B308" s="1022" t="e">
        <f>'2.รวมตราด'!#REF!</f>
        <v>#REF!</v>
      </c>
      <c r="C308" s="1058" t="e">
        <f>'2.รวมตราด'!#REF!</f>
        <v>#REF!</v>
      </c>
      <c r="D308" s="1032" t="e">
        <f>'2.รวมตราด'!#REF!</f>
        <v>#REF!</v>
      </c>
      <c r="E308" s="1022" t="e">
        <f>'2.รวมตราด'!#REF!</f>
        <v>#REF!</v>
      </c>
      <c r="F308" s="1058" t="e">
        <f>'2.รวมตราด'!#REF!</f>
        <v>#REF!</v>
      </c>
      <c r="G308" s="1032" t="e">
        <f>'2.รวมตราด'!#REF!</f>
        <v>#REF!</v>
      </c>
      <c r="H308" s="1022" t="e">
        <f>'2.รวมตราด'!#REF!</f>
        <v>#REF!</v>
      </c>
      <c r="I308" s="1058" t="e">
        <f>'2.รวมตราด'!#REF!</f>
        <v>#REF!</v>
      </c>
      <c r="J308" s="1032" t="e">
        <f>'2.รวมตราด'!#REF!</f>
        <v>#REF!</v>
      </c>
      <c r="K308" s="1022" t="e">
        <f>'2.รวมตราด'!#REF!</f>
        <v>#REF!</v>
      </c>
      <c r="L308" s="1058" t="e">
        <f>'2.รวมตราด'!#REF!</f>
        <v>#REF!</v>
      </c>
      <c r="M308" s="1032" t="e">
        <f>'2.รวมตราด'!#REF!</f>
        <v>#REF!</v>
      </c>
      <c r="N308" s="1022" t="e">
        <f>'2.รวมตราด'!#REF!</f>
        <v>#REF!</v>
      </c>
      <c r="O308" s="1058" t="e">
        <f>'2.รวมตราด'!#REF!</f>
        <v>#REF!</v>
      </c>
      <c r="P308" s="1032" t="e">
        <f>'2.รวมตราด'!#REF!</f>
        <v>#REF!</v>
      </c>
      <c r="Q308" s="1022" t="e">
        <f>'2.รวมตราด'!#REF!</f>
        <v>#REF!</v>
      </c>
      <c r="R308" s="1058" t="e">
        <f>'2.รวมตราด'!#REF!</f>
        <v>#REF!</v>
      </c>
      <c r="S308" s="1032" t="e">
        <f>'2.รวมตราด'!#REF!</f>
        <v>#REF!</v>
      </c>
      <c r="T308" s="1022" t="e">
        <f>'2.รวมตราด'!#REF!</f>
        <v>#REF!</v>
      </c>
      <c r="U308" s="1058" t="e">
        <f>'2.รวมตราด'!#REF!</f>
        <v>#REF!</v>
      </c>
      <c r="V308" s="1032" t="e">
        <f>'2.รวมตราด'!#REF!</f>
        <v>#REF!</v>
      </c>
      <c r="W308" s="1022" t="e">
        <f>'2.รวมตราด'!#REF!</f>
        <v>#REF!</v>
      </c>
      <c r="X308" s="1058" t="e">
        <f>'2.รวมตราด'!#REF!</f>
        <v>#REF!</v>
      </c>
      <c r="Y308" s="1032" t="e">
        <f>'2.รวมตราด'!#REF!</f>
        <v>#REF!</v>
      </c>
      <c r="Z308" s="1022" t="e">
        <f>'2.รวมตราด'!#REF!</f>
        <v>#REF!</v>
      </c>
      <c r="AA308" s="1058" t="e">
        <f>'2.รวมตราด'!#REF!</f>
        <v>#REF!</v>
      </c>
      <c r="AB308" s="1032" t="e">
        <f>'2.รวมตราด'!#REF!</f>
        <v>#REF!</v>
      </c>
      <c r="AC308" s="1022" t="e">
        <f>'2.รวมตราด'!#REF!</f>
        <v>#REF!</v>
      </c>
      <c r="AD308" s="1058" t="e">
        <f>'2.รวมตราด'!#REF!</f>
        <v>#REF!</v>
      </c>
      <c r="AE308" s="1032" t="e">
        <f>'2.รวมตราด'!#REF!</f>
        <v>#REF!</v>
      </c>
    </row>
    <row r="309" spans="1:31" s="1022" customFormat="1" ht="21" x14ac:dyDescent="0.35">
      <c r="A309" s="1032" t="s">
        <v>207</v>
      </c>
      <c r="B309" s="1022" t="e">
        <f>นครนายก!#REF!</f>
        <v>#REF!</v>
      </c>
      <c r="C309" s="1058" t="e">
        <f>นครนายก!#REF!</f>
        <v>#REF!</v>
      </c>
      <c r="D309" s="1032" t="e">
        <f>นครนายก!#REF!</f>
        <v>#REF!</v>
      </c>
      <c r="E309" s="1022" t="e">
        <f>นครนายก!#REF!</f>
        <v>#REF!</v>
      </c>
      <c r="F309" s="1058" t="e">
        <f>นครนายก!#REF!</f>
        <v>#REF!</v>
      </c>
      <c r="G309" s="1032" t="e">
        <f>นครนายก!#REF!</f>
        <v>#REF!</v>
      </c>
      <c r="H309" s="1022" t="e">
        <f>นครนายก!#REF!</f>
        <v>#REF!</v>
      </c>
      <c r="I309" s="1058" t="e">
        <f>นครนายก!#REF!</f>
        <v>#REF!</v>
      </c>
      <c r="J309" s="1032" t="e">
        <f>นครนายก!#REF!</f>
        <v>#REF!</v>
      </c>
      <c r="K309" s="1022" t="e">
        <f>นครนายก!#REF!</f>
        <v>#REF!</v>
      </c>
      <c r="L309" s="1058" t="e">
        <f>นครนายก!#REF!</f>
        <v>#REF!</v>
      </c>
      <c r="M309" s="1032" t="e">
        <f>นครนายก!#REF!</f>
        <v>#REF!</v>
      </c>
      <c r="N309" s="1022" t="e">
        <f>นครนายก!#REF!</f>
        <v>#REF!</v>
      </c>
      <c r="O309" s="1058" t="e">
        <f>นครนายก!#REF!</f>
        <v>#REF!</v>
      </c>
      <c r="P309" s="1032" t="e">
        <f>นครนายก!#REF!</f>
        <v>#REF!</v>
      </c>
      <c r="Q309" s="1022" t="e">
        <f>นครนายก!#REF!</f>
        <v>#REF!</v>
      </c>
      <c r="R309" s="1058" t="e">
        <f>นครนายก!#REF!</f>
        <v>#REF!</v>
      </c>
      <c r="S309" s="1032" t="e">
        <f>นครนายก!#REF!</f>
        <v>#REF!</v>
      </c>
      <c r="T309" s="1022" t="e">
        <f>นครนายก!#REF!</f>
        <v>#REF!</v>
      </c>
      <c r="U309" s="1058" t="e">
        <f>นครนายก!#REF!</f>
        <v>#REF!</v>
      </c>
      <c r="V309" s="1032" t="e">
        <f>นครนายก!#REF!</f>
        <v>#REF!</v>
      </c>
      <c r="W309" s="1022" t="e">
        <f>นครนายก!#REF!</f>
        <v>#REF!</v>
      </c>
      <c r="X309" s="1058" t="e">
        <f>นครนายก!#REF!</f>
        <v>#REF!</v>
      </c>
      <c r="Y309" s="1032" t="e">
        <f>นครนายก!#REF!</f>
        <v>#REF!</v>
      </c>
      <c r="Z309" s="1022" t="e">
        <f>นครนายก!#REF!</f>
        <v>#REF!</v>
      </c>
      <c r="AA309" s="1058" t="e">
        <f>นครนายก!#REF!</f>
        <v>#REF!</v>
      </c>
      <c r="AB309" s="1032" t="e">
        <f>นครนายก!#REF!</f>
        <v>#REF!</v>
      </c>
      <c r="AC309" s="1022" t="e">
        <f>นครนายก!#REF!</f>
        <v>#REF!</v>
      </c>
      <c r="AD309" s="1058" t="e">
        <f>นครนายก!#REF!</f>
        <v>#REF!</v>
      </c>
      <c r="AE309" s="1032" t="e">
        <f>นครนายก!#REF!</f>
        <v>#REF!</v>
      </c>
    </row>
    <row r="310" spans="1:31" s="1022" customFormat="1" ht="21" x14ac:dyDescent="0.35">
      <c r="A310" s="1032" t="s">
        <v>208</v>
      </c>
      <c r="B310" s="1022" t="e">
        <f>ปราจีนบุรี!#REF!</f>
        <v>#REF!</v>
      </c>
      <c r="C310" s="1058" t="e">
        <f>ปราจีนบุรี!#REF!</f>
        <v>#REF!</v>
      </c>
      <c r="D310" s="1032" t="e">
        <f>ปราจีนบุรี!#REF!</f>
        <v>#REF!</v>
      </c>
      <c r="E310" s="1022" t="e">
        <f>ปราจีนบุรี!#REF!</f>
        <v>#REF!</v>
      </c>
      <c r="F310" s="1058" t="e">
        <f>ปราจีนบุรี!#REF!</f>
        <v>#REF!</v>
      </c>
      <c r="G310" s="1032" t="e">
        <f>ปราจีนบุรี!#REF!</f>
        <v>#REF!</v>
      </c>
      <c r="H310" s="1022" t="e">
        <f>ปราจีนบุรี!#REF!</f>
        <v>#REF!</v>
      </c>
      <c r="I310" s="1058" t="e">
        <f>ปราจีนบุรี!#REF!</f>
        <v>#REF!</v>
      </c>
      <c r="J310" s="1032" t="e">
        <f>ปราจีนบุรี!#REF!</f>
        <v>#REF!</v>
      </c>
      <c r="K310" s="1022" t="e">
        <f>ปราจีนบุรี!#REF!</f>
        <v>#REF!</v>
      </c>
      <c r="L310" s="1058" t="e">
        <f>ปราจีนบุรี!#REF!</f>
        <v>#REF!</v>
      </c>
      <c r="M310" s="1032" t="e">
        <f>ปราจีนบุรี!#REF!</f>
        <v>#REF!</v>
      </c>
      <c r="N310" s="1022" t="e">
        <f>ปราจีนบุรี!#REF!</f>
        <v>#REF!</v>
      </c>
      <c r="O310" s="1058" t="e">
        <f>ปราจีนบุรี!#REF!</f>
        <v>#REF!</v>
      </c>
      <c r="P310" s="1032" t="e">
        <f>ปราจีนบุรี!#REF!</f>
        <v>#REF!</v>
      </c>
      <c r="Q310" s="1022" t="e">
        <f>ปราจีนบุรี!#REF!</f>
        <v>#REF!</v>
      </c>
      <c r="R310" s="1058" t="e">
        <f>ปราจีนบุรี!#REF!</f>
        <v>#REF!</v>
      </c>
      <c r="S310" s="1032" t="e">
        <f>ปราจีนบุรี!#REF!</f>
        <v>#REF!</v>
      </c>
      <c r="T310" s="1022" t="e">
        <f>ปราจีนบุรี!#REF!</f>
        <v>#REF!</v>
      </c>
      <c r="U310" s="1058" t="e">
        <f>ปราจีนบุรี!#REF!</f>
        <v>#REF!</v>
      </c>
      <c r="V310" s="1032" t="e">
        <f>ปราจีนบุรี!#REF!</f>
        <v>#REF!</v>
      </c>
      <c r="W310" s="1022" t="e">
        <f>ปราจีนบุรี!#REF!</f>
        <v>#REF!</v>
      </c>
      <c r="X310" s="1058" t="e">
        <f>ปราจีนบุรี!#REF!</f>
        <v>#REF!</v>
      </c>
      <c r="Y310" s="1032" t="e">
        <f>ปราจีนบุรี!#REF!</f>
        <v>#REF!</v>
      </c>
      <c r="Z310" s="1022" t="e">
        <f>ปราจีนบุรี!#REF!</f>
        <v>#REF!</v>
      </c>
      <c r="AA310" s="1058" t="e">
        <f>ปราจีนบุรี!#REF!</f>
        <v>#REF!</v>
      </c>
      <c r="AB310" s="1032" t="e">
        <f>ปราจีนบุรี!#REF!</f>
        <v>#REF!</v>
      </c>
      <c r="AC310" s="1022" t="e">
        <f>ปราจีนบุรี!#REF!</f>
        <v>#REF!</v>
      </c>
      <c r="AD310" s="1058" t="e">
        <f>ปราจีนบุรี!#REF!</f>
        <v>#REF!</v>
      </c>
      <c r="AE310" s="1032" t="e">
        <f>ปราจีนบุรี!#REF!</f>
        <v>#REF!</v>
      </c>
    </row>
    <row r="311" spans="1:31" s="1022" customFormat="1" ht="21" x14ac:dyDescent="0.35">
      <c r="A311" s="1032" t="s">
        <v>209</v>
      </c>
      <c r="B311" s="1022" t="e">
        <f>ระยอง!#REF!</f>
        <v>#REF!</v>
      </c>
      <c r="C311" s="1058" t="e">
        <f>ระยอง!#REF!</f>
        <v>#REF!</v>
      </c>
      <c r="D311" s="1032" t="e">
        <f>ระยอง!#REF!</f>
        <v>#REF!</v>
      </c>
      <c r="E311" s="1022" t="e">
        <f>ระยอง!#REF!</f>
        <v>#REF!</v>
      </c>
      <c r="F311" s="1058" t="e">
        <f>ระยอง!#REF!</f>
        <v>#REF!</v>
      </c>
      <c r="G311" s="1032" t="e">
        <f>ระยอง!#REF!</f>
        <v>#REF!</v>
      </c>
      <c r="H311" s="1022" t="e">
        <f>ระยอง!#REF!</f>
        <v>#REF!</v>
      </c>
      <c r="I311" s="1058" t="e">
        <f>ระยอง!#REF!</f>
        <v>#REF!</v>
      </c>
      <c r="J311" s="1032" t="e">
        <f>ระยอง!#REF!</f>
        <v>#REF!</v>
      </c>
      <c r="K311" s="1022" t="e">
        <f>ระยอง!#REF!</f>
        <v>#REF!</v>
      </c>
      <c r="L311" s="1058" t="e">
        <f>ระยอง!#REF!</f>
        <v>#REF!</v>
      </c>
      <c r="M311" s="1032" t="e">
        <f>ระยอง!#REF!</f>
        <v>#REF!</v>
      </c>
      <c r="N311" s="1022" t="e">
        <f>ระยอง!#REF!</f>
        <v>#REF!</v>
      </c>
      <c r="O311" s="1058" t="e">
        <f>ระยอง!#REF!</f>
        <v>#REF!</v>
      </c>
      <c r="P311" s="1032" t="e">
        <f>ระยอง!#REF!</f>
        <v>#REF!</v>
      </c>
      <c r="Q311" s="1022" t="e">
        <f>ระยอง!#REF!</f>
        <v>#REF!</v>
      </c>
      <c r="R311" s="1058" t="e">
        <f>ระยอง!#REF!</f>
        <v>#REF!</v>
      </c>
      <c r="S311" s="1032" t="e">
        <f>ระยอง!#REF!</f>
        <v>#REF!</v>
      </c>
      <c r="T311" s="1022" t="e">
        <f>ระยอง!#REF!</f>
        <v>#REF!</v>
      </c>
      <c r="U311" s="1058" t="e">
        <f>ระยอง!#REF!</f>
        <v>#REF!</v>
      </c>
      <c r="V311" s="1032" t="e">
        <f>ระยอง!#REF!</f>
        <v>#REF!</v>
      </c>
      <c r="W311" s="1022" t="e">
        <f>ระยอง!#REF!</f>
        <v>#REF!</v>
      </c>
      <c r="X311" s="1058" t="e">
        <f>ระยอง!#REF!</f>
        <v>#REF!</v>
      </c>
      <c r="Y311" s="1032" t="e">
        <f>ระยอง!#REF!</f>
        <v>#REF!</v>
      </c>
      <c r="Z311" s="1022" t="e">
        <f>ระยอง!#REF!</f>
        <v>#REF!</v>
      </c>
      <c r="AA311" s="1058" t="e">
        <f>ระยอง!#REF!</f>
        <v>#REF!</v>
      </c>
      <c r="AB311" s="1032" t="e">
        <f>ระยอง!#REF!</f>
        <v>#REF!</v>
      </c>
      <c r="AC311" s="1022" t="e">
        <f>ระยอง!#REF!</f>
        <v>#REF!</v>
      </c>
      <c r="AD311" s="1058" t="e">
        <f>ระยอง!#REF!</f>
        <v>#REF!</v>
      </c>
      <c r="AE311" s="1032" t="e">
        <f>ระยอง!#REF!</f>
        <v>#REF!</v>
      </c>
    </row>
    <row r="312" spans="1:31" s="1022" customFormat="1" ht="21.75" thickBot="1" x14ac:dyDescent="0.4">
      <c r="A312" s="1032" t="s">
        <v>210</v>
      </c>
      <c r="B312" s="1022" t="e">
        <f>สระแก้ว!#REF!</f>
        <v>#REF!</v>
      </c>
      <c r="C312" s="1058" t="e">
        <f>สระแก้ว!#REF!</f>
        <v>#REF!</v>
      </c>
      <c r="D312" s="1032" t="e">
        <f>สระแก้ว!#REF!</f>
        <v>#REF!</v>
      </c>
      <c r="E312" s="1022" t="e">
        <f>สระแก้ว!#REF!</f>
        <v>#REF!</v>
      </c>
      <c r="F312" s="1058" t="e">
        <f>สระแก้ว!#REF!</f>
        <v>#REF!</v>
      </c>
      <c r="G312" s="1032" t="e">
        <f>สระแก้ว!#REF!</f>
        <v>#REF!</v>
      </c>
      <c r="H312" s="1022" t="e">
        <f>สระแก้ว!#REF!</f>
        <v>#REF!</v>
      </c>
      <c r="I312" s="1058" t="e">
        <f>สระแก้ว!#REF!</f>
        <v>#REF!</v>
      </c>
      <c r="J312" s="1032" t="e">
        <f>สระแก้ว!#REF!</f>
        <v>#REF!</v>
      </c>
      <c r="K312" s="1022" t="e">
        <f>สระแก้ว!#REF!</f>
        <v>#REF!</v>
      </c>
      <c r="L312" s="1058" t="e">
        <f>สระแก้ว!#REF!</f>
        <v>#REF!</v>
      </c>
      <c r="M312" s="1032" t="e">
        <f>สระแก้ว!#REF!</f>
        <v>#REF!</v>
      </c>
      <c r="N312" s="1022" t="e">
        <f>สระแก้ว!#REF!</f>
        <v>#REF!</v>
      </c>
      <c r="O312" s="1058" t="e">
        <f>สระแก้ว!#REF!</f>
        <v>#REF!</v>
      </c>
      <c r="P312" s="1032" t="e">
        <f>สระแก้ว!#REF!</f>
        <v>#REF!</v>
      </c>
      <c r="Q312" s="1022" t="e">
        <f>สระแก้ว!#REF!</f>
        <v>#REF!</v>
      </c>
      <c r="R312" s="1058" t="e">
        <f>สระแก้ว!#REF!</f>
        <v>#REF!</v>
      </c>
      <c r="S312" s="1032" t="e">
        <f>สระแก้ว!#REF!</f>
        <v>#REF!</v>
      </c>
      <c r="T312" s="1022" t="e">
        <f>สระแก้ว!#REF!</f>
        <v>#REF!</v>
      </c>
      <c r="U312" s="1058" t="e">
        <f>สระแก้ว!#REF!</f>
        <v>#REF!</v>
      </c>
      <c r="V312" s="1032" t="e">
        <f>สระแก้ว!#REF!</f>
        <v>#REF!</v>
      </c>
      <c r="W312" s="1022" t="e">
        <f>สระแก้ว!#REF!</f>
        <v>#REF!</v>
      </c>
      <c r="X312" s="1058" t="e">
        <f>สระแก้ว!#REF!</f>
        <v>#REF!</v>
      </c>
      <c r="Y312" s="1032" t="e">
        <f>สระแก้ว!#REF!</f>
        <v>#REF!</v>
      </c>
      <c r="Z312" s="1022" t="e">
        <f>สระแก้ว!#REF!</f>
        <v>#REF!</v>
      </c>
      <c r="AA312" s="1058" t="e">
        <f>สระแก้ว!#REF!</f>
        <v>#REF!</v>
      </c>
      <c r="AB312" s="1032" t="e">
        <f>สระแก้ว!#REF!</f>
        <v>#REF!</v>
      </c>
      <c r="AC312" s="1022" t="e">
        <f>สระแก้ว!#REF!</f>
        <v>#REF!</v>
      </c>
      <c r="AD312" s="1058" t="e">
        <f>สระแก้ว!#REF!</f>
        <v>#REF!</v>
      </c>
      <c r="AE312" s="1032" t="e">
        <f>สระแก้ว!#REF!</f>
        <v>#REF!</v>
      </c>
    </row>
    <row r="313" spans="1:31" s="1022" customFormat="1" ht="22.5" thickTop="1" thickBot="1" x14ac:dyDescent="0.4">
      <c r="A313" s="1033" t="s">
        <v>353</v>
      </c>
      <c r="B313" s="1034" t="e">
        <f>ภาคตะวันออก2562!#REF!</f>
        <v>#REF!</v>
      </c>
      <c r="C313" s="1059" t="e">
        <f>ภาคตะวันออก2562!#REF!</f>
        <v>#REF!</v>
      </c>
      <c r="D313" s="1035" t="e">
        <f>ภาคตะวันออก2562!#REF!</f>
        <v>#REF!</v>
      </c>
      <c r="E313" s="1034" t="e">
        <f>ภาคตะวันออก2562!#REF!</f>
        <v>#REF!</v>
      </c>
      <c r="F313" s="1059" t="e">
        <f>ภาคตะวันออก2562!#REF!</f>
        <v>#REF!</v>
      </c>
      <c r="G313" s="1035" t="e">
        <f>ภาคตะวันออก2562!#REF!</f>
        <v>#REF!</v>
      </c>
      <c r="H313" s="1034" t="e">
        <f>ภาคตะวันออก2562!#REF!</f>
        <v>#REF!</v>
      </c>
      <c r="I313" s="1059" t="e">
        <f>ภาคตะวันออก2562!#REF!</f>
        <v>#REF!</v>
      </c>
      <c r="J313" s="1035" t="e">
        <f>ภาคตะวันออก2562!#REF!</f>
        <v>#REF!</v>
      </c>
      <c r="K313" s="1034" t="e">
        <f>ภาคตะวันออก2562!#REF!</f>
        <v>#REF!</v>
      </c>
      <c r="L313" s="1059" t="e">
        <f>ภาคตะวันออก2562!#REF!</f>
        <v>#REF!</v>
      </c>
      <c r="M313" s="1035" t="e">
        <f>ภาคตะวันออก2562!#REF!</f>
        <v>#REF!</v>
      </c>
      <c r="N313" s="1034" t="e">
        <f>ภาคตะวันออก2562!#REF!</f>
        <v>#REF!</v>
      </c>
      <c r="O313" s="1059" t="e">
        <f>ภาคตะวันออก2562!#REF!</f>
        <v>#REF!</v>
      </c>
      <c r="P313" s="1035" t="e">
        <f>ภาคตะวันออก2562!#REF!</f>
        <v>#REF!</v>
      </c>
      <c r="Q313" s="1034" t="e">
        <f>ภาคตะวันออก2562!#REF!</f>
        <v>#REF!</v>
      </c>
      <c r="R313" s="1059" t="e">
        <f>ภาคตะวันออก2562!#REF!</f>
        <v>#REF!</v>
      </c>
      <c r="S313" s="1035" t="e">
        <f>ภาคตะวันออก2562!#REF!</f>
        <v>#REF!</v>
      </c>
      <c r="T313" s="1034" t="e">
        <f>ภาคตะวันออก2562!#REF!</f>
        <v>#REF!</v>
      </c>
      <c r="U313" s="1059" t="e">
        <f>ภาคตะวันออก2562!#REF!</f>
        <v>#REF!</v>
      </c>
      <c r="V313" s="1035" t="e">
        <f>ภาคตะวันออก2562!#REF!</f>
        <v>#REF!</v>
      </c>
      <c r="W313" s="1034" t="e">
        <f>ภาคตะวันออก2562!#REF!</f>
        <v>#REF!</v>
      </c>
      <c r="X313" s="1059" t="e">
        <f>ภาคตะวันออก2562!#REF!</f>
        <v>#REF!</v>
      </c>
      <c r="Y313" s="1035" t="e">
        <f>ภาคตะวันออก2562!#REF!</f>
        <v>#REF!</v>
      </c>
      <c r="Z313" s="1034" t="e">
        <f>ภาคตะวันออก2562!#REF!</f>
        <v>#REF!</v>
      </c>
      <c r="AA313" s="1059" t="e">
        <f>ภาคตะวันออก2562!#REF!</f>
        <v>#REF!</v>
      </c>
      <c r="AB313" s="1035" t="e">
        <f>ภาคตะวันออก2562!#REF!</f>
        <v>#REF!</v>
      </c>
      <c r="AC313" s="1034" t="e">
        <f>ภาคตะวันออก2562!#REF!</f>
        <v>#REF!</v>
      </c>
      <c r="AD313" s="1059" t="e">
        <f>ภาคตะวันออก2562!#REF!</f>
        <v>#REF!</v>
      </c>
      <c r="AE313" s="1035" t="e">
        <f>ภาคตะวันออก2562!#REF!</f>
        <v>#REF!</v>
      </c>
    </row>
    <row r="314" spans="1:31" s="1037" customFormat="1" ht="21.75" thickTop="1" x14ac:dyDescent="0.35">
      <c r="A314" s="989"/>
      <c r="B314" s="1036"/>
      <c r="C314" s="1036"/>
      <c r="D314" s="1036"/>
      <c r="E314" s="1036"/>
      <c r="F314" s="1036"/>
      <c r="G314" s="1036"/>
      <c r="H314" s="1036"/>
      <c r="I314" s="1036"/>
      <c r="J314" s="1036"/>
      <c r="K314" s="1036"/>
      <c r="L314" s="1036"/>
      <c r="M314" s="1036"/>
      <c r="N314" s="1036"/>
      <c r="O314" s="1036"/>
      <c r="P314" s="1036"/>
      <c r="Q314" s="1036"/>
      <c r="R314" s="1036"/>
      <c r="S314" s="1036"/>
      <c r="T314" s="1036"/>
      <c r="U314" s="1036"/>
      <c r="V314" s="1036"/>
      <c r="W314" s="1036"/>
      <c r="X314" s="1036"/>
      <c r="Y314" s="1036"/>
      <c r="Z314" s="1036"/>
      <c r="AA314" s="1036"/>
      <c r="AB314" s="1036"/>
      <c r="AC314" s="1036"/>
      <c r="AD314" s="1036"/>
      <c r="AE314" s="1036"/>
    </row>
    <row r="315" spans="1:31" s="1037" customFormat="1" ht="21" x14ac:dyDescent="0.35">
      <c r="A315" s="989"/>
      <c r="B315" s="1036"/>
      <c r="C315" s="1036"/>
      <c r="D315" s="1036"/>
      <c r="E315" s="1036"/>
      <c r="F315" s="1036"/>
      <c r="G315" s="1036"/>
      <c r="H315" s="1036"/>
      <c r="I315" s="1036"/>
      <c r="J315" s="1036"/>
      <c r="K315" s="1036"/>
      <c r="L315" s="1036"/>
      <c r="M315" s="1036"/>
      <c r="N315" s="1036"/>
      <c r="O315" s="1036"/>
      <c r="P315" s="1036"/>
      <c r="Q315" s="1036"/>
      <c r="R315" s="1036"/>
      <c r="S315" s="1036"/>
      <c r="T315" s="1036"/>
      <c r="U315" s="1036"/>
      <c r="V315" s="1036"/>
      <c r="W315" s="1036"/>
      <c r="X315" s="1036"/>
      <c r="Y315" s="1036"/>
      <c r="Z315" s="1036"/>
      <c r="AA315" s="1036"/>
      <c r="AB315" s="1036"/>
      <c r="AC315" s="1036"/>
      <c r="AD315" s="1036"/>
      <c r="AE315" s="1036"/>
    </row>
    <row r="316" spans="1:31" s="1037" customFormat="1" ht="21.75" thickBot="1" x14ac:dyDescent="0.4"/>
    <row r="317" spans="1:31" s="1022" customFormat="1" ht="21.75" customHeight="1" thickTop="1" x14ac:dyDescent="0.35">
      <c r="A317" s="1733" t="s">
        <v>79</v>
      </c>
      <c r="B317" s="1718" t="s">
        <v>4</v>
      </c>
      <c r="C317" s="1719"/>
      <c r="D317" s="1720"/>
      <c r="E317" s="1737" t="s">
        <v>7</v>
      </c>
      <c r="F317" s="1738"/>
      <c r="G317" s="1739"/>
      <c r="H317" s="1718" t="s">
        <v>158</v>
      </c>
      <c r="I317" s="1719"/>
      <c r="J317" s="1720"/>
      <c r="K317" s="1737" t="s">
        <v>164</v>
      </c>
      <c r="L317" s="1738"/>
      <c r="M317" s="1739"/>
      <c r="N317" s="1718" t="s">
        <v>352</v>
      </c>
      <c r="O317" s="1719"/>
      <c r="P317" s="1720"/>
      <c r="Q317" s="1740"/>
      <c r="R317" s="1740"/>
      <c r="S317" s="1740"/>
      <c r="W317" s="1740"/>
      <c r="X317" s="1740"/>
      <c r="Y317" s="1740"/>
      <c r="Z317" s="1740"/>
      <c r="AA317" s="1740"/>
      <c r="AB317" s="1740"/>
      <c r="AC317" s="1740"/>
      <c r="AD317" s="1740"/>
      <c r="AE317" s="1740"/>
    </row>
    <row r="318" spans="1:31" s="1022" customFormat="1" ht="21.75" thickBot="1" x14ac:dyDescent="0.4">
      <c r="A318" s="1735"/>
      <c r="B318" s="1023">
        <v>2018</v>
      </c>
      <c r="C318" s="1024">
        <v>2017</v>
      </c>
      <c r="D318" s="1025" t="s">
        <v>25</v>
      </c>
      <c r="E318" s="1038">
        <v>2018</v>
      </c>
      <c r="F318" s="1039">
        <v>2017</v>
      </c>
      <c r="G318" s="1040" t="s">
        <v>25</v>
      </c>
      <c r="H318" s="1026">
        <v>2018</v>
      </c>
      <c r="I318" s="1024">
        <v>2017</v>
      </c>
      <c r="J318" s="1025" t="s">
        <v>25</v>
      </c>
      <c r="K318" s="1038">
        <v>2018</v>
      </c>
      <c r="L318" s="1039">
        <v>2017</v>
      </c>
      <c r="M318" s="1040" t="s">
        <v>25</v>
      </c>
      <c r="N318" s="1026">
        <v>2018</v>
      </c>
      <c r="O318" s="1024">
        <v>2017</v>
      </c>
      <c r="P318" s="1025" t="s">
        <v>25</v>
      </c>
      <c r="Q318" s="1044"/>
      <c r="R318" s="1045"/>
      <c r="S318" s="1046"/>
      <c r="T318" s="1044"/>
      <c r="U318" s="1045"/>
      <c r="V318" s="1046"/>
      <c r="W318" s="1044"/>
      <c r="X318" s="1045"/>
      <c r="Y318" s="1046"/>
      <c r="Z318" s="1044"/>
      <c r="AA318" s="1045"/>
      <c r="AB318" s="1046"/>
      <c r="AC318" s="1044"/>
      <c r="AD318" s="1045"/>
      <c r="AE318" s="1046"/>
    </row>
    <row r="319" spans="1:31" s="1022" customFormat="1" ht="21.75" thickTop="1" x14ac:dyDescent="0.35">
      <c r="A319" s="1031" t="s">
        <v>219</v>
      </c>
      <c r="B319" s="1022" t="e">
        <f>'1.รวมชลบุรี'!#REF!</f>
        <v>#REF!</v>
      </c>
      <c r="C319" s="1058" t="e">
        <f>'1.รวมชลบุรี'!#REF!</f>
        <v>#REF!</v>
      </c>
      <c r="D319" s="1032" t="e">
        <f>'1.รวมชลบุรี'!#REF!</f>
        <v>#REF!</v>
      </c>
      <c r="E319" s="1022" t="e">
        <f>'1.รวมชลบุรี'!#REF!</f>
        <v>#REF!</v>
      </c>
      <c r="F319" s="1058" t="e">
        <f>'1.รวมชลบุรี'!#REF!</f>
        <v>#REF!</v>
      </c>
      <c r="G319" s="1032" t="e">
        <f>'1.รวมชลบุรี'!#REF!</f>
        <v>#REF!</v>
      </c>
      <c r="H319" s="1037" t="e">
        <f>'1.รวมชลบุรี'!#REF!</f>
        <v>#REF!</v>
      </c>
      <c r="I319" s="1060" t="e">
        <f>'1.รวมชลบุรี'!#REF!</f>
        <v>#REF!</v>
      </c>
      <c r="J319" s="1041" t="e">
        <f>'1.รวมชลบุรี'!#REF!</f>
        <v>#REF!</v>
      </c>
      <c r="K319" s="1022" t="e">
        <f>'1.รวมชลบุรี'!#REF!</f>
        <v>#REF!</v>
      </c>
      <c r="L319" s="1058" t="e">
        <f>'1.รวมชลบุรี'!#REF!</f>
        <v>#REF!</v>
      </c>
      <c r="M319" s="1031" t="e">
        <f>'1.รวมชลบุรี'!#REF!</f>
        <v>#REF!</v>
      </c>
      <c r="N319" s="1022" t="e">
        <f>'1.รวมชลบุรี'!#REF!</f>
        <v>#REF!</v>
      </c>
      <c r="O319" s="1058" t="e">
        <f>'1.รวมชลบุรี'!#REF!</f>
        <v>#REF!</v>
      </c>
      <c r="P319" s="1031" t="e">
        <f>'1.รวมชลบุรี'!#REF!</f>
        <v>#REF!</v>
      </c>
      <c r="Q319" s="1043"/>
      <c r="R319" s="1043"/>
      <c r="S319" s="1043"/>
      <c r="T319" s="1036"/>
      <c r="U319" s="1036"/>
      <c r="V319" s="1036"/>
      <c r="W319" s="1036"/>
      <c r="X319" s="1036"/>
      <c r="Y319" s="1036"/>
      <c r="Z319" s="1036"/>
      <c r="AA319" s="1036"/>
      <c r="AB319" s="1036"/>
      <c r="AC319" s="1036"/>
      <c r="AD319" s="1036"/>
      <c r="AE319" s="1036"/>
    </row>
    <row r="320" spans="1:31" s="1022" customFormat="1" ht="21" x14ac:dyDescent="0.35">
      <c r="A320" s="1032" t="s">
        <v>202</v>
      </c>
      <c r="B320" s="1022" t="e">
        <f>จันทบุรี!#REF!</f>
        <v>#REF!</v>
      </c>
      <c r="C320" s="1058" t="e">
        <f>จันทบุรี!#REF!</f>
        <v>#REF!</v>
      </c>
      <c r="D320" s="1032" t="e">
        <f>จันทบุรี!#REF!</f>
        <v>#REF!</v>
      </c>
      <c r="E320" s="1022" t="e">
        <f>จันทบุรี!#REF!</f>
        <v>#REF!</v>
      </c>
      <c r="F320" s="1058" t="e">
        <f>จันทบุรี!#REF!</f>
        <v>#REF!</v>
      </c>
      <c r="G320" s="1032" t="e">
        <f>จันทบุรี!#REF!</f>
        <v>#REF!</v>
      </c>
      <c r="H320" s="1037" t="e">
        <f>จันทบุรี!#REF!</f>
        <v>#REF!</v>
      </c>
      <c r="I320" s="1060" t="e">
        <f>จันทบุรี!#REF!</f>
        <v>#REF!</v>
      </c>
      <c r="J320" s="1041" t="e">
        <f>จันทบุรี!#REF!</f>
        <v>#REF!</v>
      </c>
      <c r="K320" s="1022" t="e">
        <f>จันทบุรี!#REF!</f>
        <v>#REF!</v>
      </c>
      <c r="L320" s="1061" t="e">
        <f>จันทบุรี!#REF!</f>
        <v>#REF!</v>
      </c>
      <c r="M320" s="1054" t="e">
        <f>จันทบุรี!#REF!</f>
        <v>#REF!</v>
      </c>
      <c r="N320" s="1022" t="e">
        <f>จันทบุรี!#REF!</f>
        <v>#REF!</v>
      </c>
      <c r="O320" s="1058" t="e">
        <f>จันทบุรี!#REF!</f>
        <v>#REF!</v>
      </c>
      <c r="P320" s="1032" t="e">
        <f>จันทบุรี!#REF!</f>
        <v>#REF!</v>
      </c>
      <c r="Q320" s="1043"/>
      <c r="R320" s="1043"/>
      <c r="S320" s="1043"/>
      <c r="T320" s="1036"/>
      <c r="U320" s="1036"/>
      <c r="V320" s="1036"/>
      <c r="W320" s="1036"/>
      <c r="X320" s="1036"/>
      <c r="Y320" s="1036"/>
      <c r="Z320" s="1036"/>
      <c r="AA320" s="1036"/>
      <c r="AB320" s="1036"/>
      <c r="AC320" s="1036"/>
      <c r="AD320" s="1036"/>
      <c r="AE320" s="1036"/>
    </row>
    <row r="321" spans="1:16384" s="1022" customFormat="1" ht="21" x14ac:dyDescent="0.35">
      <c r="A321" s="1032" t="s">
        <v>217</v>
      </c>
      <c r="B321" s="1022" t="e">
        <f>'2.รวมตราด'!#REF!</f>
        <v>#REF!</v>
      </c>
      <c r="C321" s="1058" t="e">
        <f>'2.รวมตราด'!#REF!</f>
        <v>#REF!</v>
      </c>
      <c r="D321" s="1032" t="e">
        <f>'2.รวมตราด'!#REF!</f>
        <v>#REF!</v>
      </c>
      <c r="E321" s="1022" t="e">
        <f>'2.รวมตราด'!#REF!</f>
        <v>#REF!</v>
      </c>
      <c r="F321" s="1058" t="e">
        <f>'2.รวมตราด'!#REF!</f>
        <v>#REF!</v>
      </c>
      <c r="G321" s="1032" t="e">
        <f>'2.รวมตราด'!#REF!</f>
        <v>#REF!</v>
      </c>
      <c r="H321" s="1037" t="e">
        <f>'2.รวมตราด'!#REF!</f>
        <v>#REF!</v>
      </c>
      <c r="I321" s="1060" t="e">
        <f>'2.รวมตราด'!#REF!</f>
        <v>#REF!</v>
      </c>
      <c r="J321" s="1041" t="e">
        <f>'2.รวมตราด'!#REF!</f>
        <v>#REF!</v>
      </c>
      <c r="K321" s="1022" t="e">
        <f>'2.รวมตราด'!#REF!</f>
        <v>#REF!</v>
      </c>
      <c r="L321" s="1058" t="e">
        <f>'2.รวมตราด'!#REF!</f>
        <v>#REF!</v>
      </c>
      <c r="M321" s="1032" t="e">
        <f>'2.รวมตราด'!#REF!</f>
        <v>#REF!</v>
      </c>
      <c r="N321" s="1022" t="e">
        <f>'2.รวมตราด'!#REF!</f>
        <v>#REF!</v>
      </c>
      <c r="O321" s="1058" t="e">
        <f>'2.รวมตราด'!#REF!</f>
        <v>#REF!</v>
      </c>
      <c r="P321" s="1032" t="e">
        <f>'2.รวมตราด'!#REF!</f>
        <v>#REF!</v>
      </c>
      <c r="Q321" s="1043"/>
      <c r="R321" s="1043"/>
      <c r="S321" s="1043"/>
      <c r="T321" s="1036"/>
      <c r="U321" s="1036"/>
      <c r="V321" s="1036"/>
      <c r="W321" s="1036"/>
      <c r="X321" s="1036"/>
      <c r="Y321" s="1036"/>
      <c r="Z321" s="1036"/>
      <c r="AA321" s="1036"/>
      <c r="AB321" s="1036"/>
      <c r="AC321" s="1036"/>
      <c r="AD321" s="1036"/>
      <c r="AE321" s="1036"/>
    </row>
    <row r="322" spans="1:16384" s="1022" customFormat="1" ht="21" x14ac:dyDescent="0.35">
      <c r="A322" s="1032" t="s">
        <v>207</v>
      </c>
      <c r="B322" s="1022" t="e">
        <f>นครนายก!#REF!</f>
        <v>#REF!</v>
      </c>
      <c r="C322" s="1058" t="e">
        <f>นครนายก!#REF!</f>
        <v>#REF!</v>
      </c>
      <c r="D322" s="1032" t="e">
        <f>นครนายก!#REF!</f>
        <v>#REF!</v>
      </c>
      <c r="E322" s="1022" t="e">
        <f>นครนายก!#REF!</f>
        <v>#REF!</v>
      </c>
      <c r="F322" s="1058" t="e">
        <f>นครนายก!#REF!</f>
        <v>#REF!</v>
      </c>
      <c r="G322" s="1032" t="e">
        <f>นครนายก!#REF!</f>
        <v>#REF!</v>
      </c>
      <c r="H322" s="1037" t="e">
        <f>นครนายก!#REF!</f>
        <v>#REF!</v>
      </c>
      <c r="I322" s="1060" t="e">
        <f>นครนายก!#REF!</f>
        <v>#REF!</v>
      </c>
      <c r="J322" s="1041" t="e">
        <f>นครนายก!#REF!</f>
        <v>#REF!</v>
      </c>
      <c r="K322" s="1022" t="e">
        <f>นครนายก!#REF!</f>
        <v>#REF!</v>
      </c>
      <c r="L322" s="1058" t="e">
        <f>นครนายก!#REF!</f>
        <v>#REF!</v>
      </c>
      <c r="M322" s="1032" t="e">
        <f>นครนายก!#REF!</f>
        <v>#REF!</v>
      </c>
      <c r="N322" s="1022" t="e">
        <f>นครนายก!#REF!</f>
        <v>#REF!</v>
      </c>
      <c r="O322" s="1058" t="e">
        <f>นครนายก!#REF!</f>
        <v>#REF!</v>
      </c>
      <c r="P322" s="1032" t="e">
        <f>นครนายก!#REF!</f>
        <v>#REF!</v>
      </c>
      <c r="Q322" s="1043"/>
      <c r="R322" s="1043"/>
      <c r="S322" s="1043"/>
      <c r="T322" s="1036"/>
      <c r="U322" s="1036"/>
      <c r="V322" s="1036"/>
      <c r="W322" s="1036"/>
      <c r="X322" s="1036"/>
      <c r="Y322" s="1036"/>
      <c r="Z322" s="1036"/>
      <c r="AA322" s="1036"/>
      <c r="AB322" s="1036"/>
      <c r="AC322" s="1036"/>
      <c r="AD322" s="1036"/>
      <c r="AE322" s="1036"/>
    </row>
    <row r="323" spans="1:16384" s="1022" customFormat="1" ht="21" x14ac:dyDescent="0.35">
      <c r="A323" s="1032" t="s">
        <v>208</v>
      </c>
      <c r="B323" s="1022" t="e">
        <f>ปราจีนบุรี!#REF!</f>
        <v>#REF!</v>
      </c>
      <c r="C323" s="1058" t="e">
        <f>ปราจีนบุรี!#REF!</f>
        <v>#REF!</v>
      </c>
      <c r="D323" s="1032" t="e">
        <f>ปราจีนบุรี!#REF!</f>
        <v>#REF!</v>
      </c>
      <c r="E323" s="1022" t="e">
        <f>ปราจีนบุรี!#REF!</f>
        <v>#REF!</v>
      </c>
      <c r="F323" s="1058" t="e">
        <f>ปราจีนบุรี!#REF!</f>
        <v>#REF!</v>
      </c>
      <c r="G323" s="1032" t="e">
        <f>ปราจีนบุรี!#REF!</f>
        <v>#REF!</v>
      </c>
      <c r="H323" s="1022" t="e">
        <f>ปราจีนบุรี!#REF!</f>
        <v>#REF!</v>
      </c>
      <c r="I323" s="1058" t="e">
        <f>ปราจีนบุรี!#REF!</f>
        <v>#REF!</v>
      </c>
      <c r="J323" s="1032" t="e">
        <f>ปราจีนบุรี!#REF!</f>
        <v>#REF!</v>
      </c>
      <c r="K323" s="1022" t="e">
        <f>ปราจีนบุรี!#REF!</f>
        <v>#REF!</v>
      </c>
      <c r="L323" s="1058" t="e">
        <f>ปราจีนบุรี!#REF!</f>
        <v>#REF!</v>
      </c>
      <c r="M323" s="1032" t="e">
        <f>ปราจีนบุรี!#REF!</f>
        <v>#REF!</v>
      </c>
      <c r="N323" s="1022" t="e">
        <f>ปราจีนบุรี!#REF!</f>
        <v>#REF!</v>
      </c>
      <c r="O323" s="1058" t="e">
        <f>ปราจีนบุรี!#REF!</f>
        <v>#REF!</v>
      </c>
      <c r="P323" s="1032" t="e">
        <f>ปราจีนบุรี!#REF!</f>
        <v>#REF!</v>
      </c>
      <c r="Q323" s="1036"/>
      <c r="R323" s="1043"/>
      <c r="S323" s="1043"/>
      <c r="T323" s="1036"/>
      <c r="U323" s="1036"/>
      <c r="V323" s="1036"/>
      <c r="W323" s="1036"/>
      <c r="X323" s="1036"/>
      <c r="Y323" s="1036"/>
      <c r="Z323" s="1036"/>
      <c r="AA323" s="1740"/>
      <c r="AB323" s="1740"/>
      <c r="AC323" s="1740"/>
      <c r="AD323" s="1036"/>
      <c r="AE323" s="1036"/>
    </row>
    <row r="324" spans="1:16384" s="1022" customFormat="1" ht="21" x14ac:dyDescent="0.35">
      <c r="A324" s="1032" t="s">
        <v>209</v>
      </c>
      <c r="B324" s="1022" t="e">
        <f>ระยอง!#REF!</f>
        <v>#REF!</v>
      </c>
      <c r="C324" s="1058" t="e">
        <f>ระยอง!#REF!</f>
        <v>#REF!</v>
      </c>
      <c r="D324" s="1032" t="e">
        <f>ระยอง!#REF!</f>
        <v>#REF!</v>
      </c>
      <c r="E324" s="1022" t="e">
        <f>ระยอง!#REF!</f>
        <v>#REF!</v>
      </c>
      <c r="F324" s="1058" t="e">
        <f>ระยอง!#REF!</f>
        <v>#REF!</v>
      </c>
      <c r="G324" s="1032" t="e">
        <f>ระยอง!#REF!</f>
        <v>#REF!</v>
      </c>
      <c r="H324" s="1022" t="e">
        <f>ระยอง!#REF!</f>
        <v>#REF!</v>
      </c>
      <c r="I324" s="1058" t="e">
        <f>ระยอง!#REF!</f>
        <v>#REF!</v>
      </c>
      <c r="J324" s="1032" t="e">
        <f>ระยอง!#REF!</f>
        <v>#REF!</v>
      </c>
      <c r="K324" s="1022" t="e">
        <f>ระยอง!#REF!</f>
        <v>#REF!</v>
      </c>
      <c r="L324" s="1058" t="e">
        <f>ระยอง!#REF!</f>
        <v>#REF!</v>
      </c>
      <c r="M324" s="1032" t="e">
        <f>ระยอง!#REF!</f>
        <v>#REF!</v>
      </c>
      <c r="N324" s="1022" t="e">
        <f>ระยอง!#REF!</f>
        <v>#REF!</v>
      </c>
      <c r="O324" s="1058" t="e">
        <f>ระยอง!#REF!</f>
        <v>#REF!</v>
      </c>
      <c r="P324" s="1032" t="e">
        <f>ระยอง!#REF!</f>
        <v>#REF!</v>
      </c>
      <c r="Q324" s="1036"/>
      <c r="R324" s="1036"/>
      <c r="S324" s="1036"/>
      <c r="T324" s="1036"/>
      <c r="U324" s="1036"/>
      <c r="V324" s="1036"/>
      <c r="W324" s="1036"/>
      <c r="X324" s="1036"/>
      <c r="Y324" s="1036"/>
      <c r="Z324" s="1036"/>
      <c r="AA324" s="1036"/>
      <c r="AB324" s="1036"/>
      <c r="AC324" s="1036"/>
      <c r="AD324" s="1036"/>
      <c r="AE324" s="1036"/>
    </row>
    <row r="325" spans="1:16384" s="1022" customFormat="1" ht="21.75" thickBot="1" x14ac:dyDescent="0.4">
      <c r="A325" s="1032" t="s">
        <v>210</v>
      </c>
      <c r="B325" s="1022" t="e">
        <f>สระแก้ว!#REF!</f>
        <v>#REF!</v>
      </c>
      <c r="C325" s="1058" t="e">
        <f>สระแก้ว!#REF!</f>
        <v>#REF!</v>
      </c>
      <c r="D325" s="1032" t="e">
        <f>สระแก้ว!#REF!</f>
        <v>#REF!</v>
      </c>
      <c r="E325" s="1022" t="e">
        <f>สระแก้ว!#REF!</f>
        <v>#REF!</v>
      </c>
      <c r="F325" s="1058" t="e">
        <f>สระแก้ว!#REF!</f>
        <v>#REF!</v>
      </c>
      <c r="G325" s="1032" t="e">
        <f>สระแก้ว!#REF!</f>
        <v>#REF!</v>
      </c>
      <c r="H325" s="1022" t="e">
        <f>สระแก้ว!#REF!</f>
        <v>#REF!</v>
      </c>
      <c r="I325" s="1058" t="e">
        <f>สระแก้ว!#REF!</f>
        <v>#REF!</v>
      </c>
      <c r="J325" s="1032" t="e">
        <f>สระแก้ว!#REF!</f>
        <v>#REF!</v>
      </c>
      <c r="K325" s="1022" t="e">
        <f>สระแก้ว!#REF!</f>
        <v>#REF!</v>
      </c>
      <c r="L325" s="1058" t="e">
        <f>สระแก้ว!#REF!</f>
        <v>#REF!</v>
      </c>
      <c r="M325" s="1032" t="e">
        <f>สระแก้ว!#REF!</f>
        <v>#REF!</v>
      </c>
      <c r="N325" s="1022" t="e">
        <f>สระแก้ว!#REF!</f>
        <v>#REF!</v>
      </c>
      <c r="O325" s="1058" t="e">
        <f>สระแก้ว!#REF!</f>
        <v>#REF!</v>
      </c>
      <c r="P325" s="1032" t="e">
        <f>สระแก้ว!#REF!</f>
        <v>#REF!</v>
      </c>
      <c r="Q325" s="1036"/>
      <c r="R325" s="1036"/>
      <c r="S325" s="1036"/>
      <c r="T325" s="1036"/>
      <c r="U325" s="1036"/>
      <c r="V325" s="1036"/>
      <c r="W325" s="1036"/>
      <c r="X325" s="1036"/>
      <c r="Y325" s="1036"/>
      <c r="Z325" s="1036"/>
      <c r="AA325" s="1036"/>
      <c r="AB325" s="1036"/>
      <c r="AC325" s="1036"/>
      <c r="AD325" s="1036"/>
      <c r="AE325" s="1036"/>
    </row>
    <row r="326" spans="1:16384" s="1022" customFormat="1" ht="22.5" thickTop="1" thickBot="1" x14ac:dyDescent="0.4">
      <c r="A326" s="1033" t="s">
        <v>353</v>
      </c>
      <c r="B326" s="1034" t="e">
        <f>ภาคตะวันออก2562!#REF!</f>
        <v>#REF!</v>
      </c>
      <c r="C326" s="1059" t="e">
        <f>ภาคตะวันออก2562!#REF!</f>
        <v>#REF!</v>
      </c>
      <c r="D326" s="1035" t="e">
        <f>ภาคตะวันออก2562!#REF!</f>
        <v>#REF!</v>
      </c>
      <c r="E326" s="1034" t="e">
        <f>ภาคตะวันออก2562!#REF!</f>
        <v>#REF!</v>
      </c>
      <c r="F326" s="1059" t="e">
        <f>ภาคตะวันออก2562!#REF!</f>
        <v>#REF!</v>
      </c>
      <c r="G326" s="1035" t="e">
        <f>ภาคตะวันออก2562!#REF!</f>
        <v>#REF!</v>
      </c>
      <c r="H326" s="1034" t="e">
        <f>ภาคตะวันออก2562!#REF!</f>
        <v>#REF!</v>
      </c>
      <c r="I326" s="1059" t="e">
        <f>ภาคตะวันออก2562!#REF!</f>
        <v>#REF!</v>
      </c>
      <c r="J326" s="1035" t="e">
        <f>ภาคตะวันออก2562!#REF!</f>
        <v>#REF!</v>
      </c>
      <c r="K326" s="1034" t="e">
        <f>ภาคตะวันออก2562!#REF!</f>
        <v>#REF!</v>
      </c>
      <c r="L326" s="1059" t="e">
        <f>ภาคตะวันออก2562!#REF!</f>
        <v>#REF!</v>
      </c>
      <c r="M326" s="1035" t="e">
        <f>ภาคตะวันออก2562!#REF!</f>
        <v>#REF!</v>
      </c>
      <c r="N326" s="1034" t="e">
        <f>ภาคตะวันออก2562!#REF!</f>
        <v>#REF!</v>
      </c>
      <c r="O326" s="1059" t="e">
        <f>ภาคตะวันออก2562!#REF!</f>
        <v>#REF!</v>
      </c>
      <c r="P326" s="1035" t="e">
        <f>ภาคตะวันออก2562!#REF!</f>
        <v>#REF!</v>
      </c>
      <c r="Q326" s="1036"/>
      <c r="R326" s="1036"/>
      <c r="S326" s="1036"/>
      <c r="T326" s="1036"/>
      <c r="U326" s="1036"/>
      <c r="V326" s="1036"/>
      <c r="W326" s="1036"/>
      <c r="X326" s="1036"/>
      <c r="Y326" s="1036"/>
      <c r="Z326" s="1036"/>
      <c r="AA326" s="1036"/>
      <c r="AB326" s="1036"/>
      <c r="AC326" s="1036"/>
      <c r="AD326" s="1036"/>
      <c r="AE326" s="1036"/>
    </row>
    <row r="327" spans="1:16384" s="1037" customFormat="1" ht="21.75" thickTop="1" x14ac:dyDescent="0.35">
      <c r="A327" s="989"/>
      <c r="B327" s="1036"/>
      <c r="C327" s="1036"/>
      <c r="D327" s="1036"/>
      <c r="E327" s="1036"/>
      <c r="F327" s="1036"/>
      <c r="G327" s="1036"/>
      <c r="H327" s="1036"/>
      <c r="I327" s="1036"/>
      <c r="J327" s="1036"/>
      <c r="K327" s="1036"/>
      <c r="L327" s="1036"/>
      <c r="M327" s="1036"/>
      <c r="N327" s="1036"/>
      <c r="O327" s="1036"/>
      <c r="P327" s="1036"/>
      <c r="Q327" s="989"/>
      <c r="R327" s="1036"/>
      <c r="S327" s="1036"/>
      <c r="T327" s="1036"/>
      <c r="U327" s="1036"/>
      <c r="V327" s="1036"/>
      <c r="W327" s="1036"/>
      <c r="X327" s="1036"/>
      <c r="Y327" s="1036"/>
      <c r="Z327" s="1036"/>
      <c r="AA327" s="1036"/>
      <c r="AB327" s="1036"/>
      <c r="AC327" s="1036"/>
      <c r="AD327" s="1036"/>
      <c r="AE327" s="1036"/>
      <c r="AF327" s="1036"/>
      <c r="AG327" s="989"/>
      <c r="AH327" s="1036"/>
      <c r="AI327" s="1036"/>
      <c r="AJ327" s="1036"/>
      <c r="AK327" s="1036"/>
      <c r="AL327" s="1036"/>
      <c r="AM327" s="1036"/>
      <c r="AN327" s="1036"/>
      <c r="AO327" s="1036"/>
      <c r="AP327" s="1036"/>
      <c r="AQ327" s="1036"/>
      <c r="AR327" s="1036"/>
      <c r="AS327" s="1036"/>
      <c r="AT327" s="1036"/>
      <c r="AU327" s="1036"/>
      <c r="AV327" s="1036"/>
      <c r="AW327" s="989"/>
      <c r="AX327" s="1036"/>
      <c r="AY327" s="1036"/>
      <c r="AZ327" s="1036"/>
      <c r="BA327" s="1036"/>
      <c r="BB327" s="1036"/>
      <c r="BC327" s="1036"/>
      <c r="BD327" s="1036"/>
      <c r="BE327" s="1036"/>
      <c r="BF327" s="1036"/>
      <c r="BG327" s="1036"/>
      <c r="BH327" s="1036"/>
      <c r="BI327" s="1036"/>
      <c r="BJ327" s="1036"/>
      <c r="BK327" s="1036"/>
      <c r="BL327" s="1036"/>
      <c r="BM327" s="989"/>
      <c r="BN327" s="1036"/>
      <c r="BO327" s="1036"/>
      <c r="BP327" s="1036"/>
      <c r="BQ327" s="1036"/>
      <c r="BR327" s="1036"/>
      <c r="BS327" s="1036"/>
      <c r="BT327" s="1036"/>
      <c r="BU327" s="1036"/>
      <c r="BV327" s="1036"/>
      <c r="BW327" s="1036"/>
      <c r="BX327" s="1036"/>
      <c r="BY327" s="1036"/>
      <c r="BZ327" s="1036"/>
      <c r="CA327" s="1036"/>
      <c r="CB327" s="1036"/>
      <c r="CC327" s="989"/>
      <c r="CD327" s="1036"/>
      <c r="CE327" s="1036"/>
      <c r="CF327" s="1036"/>
      <c r="CG327" s="1036"/>
      <c r="CH327" s="1036"/>
      <c r="CI327" s="1036"/>
      <c r="CJ327" s="1036"/>
      <c r="CK327" s="1036"/>
      <c r="CL327" s="1036"/>
      <c r="CM327" s="1036"/>
      <c r="CN327" s="1036"/>
      <c r="CO327" s="1036"/>
      <c r="CP327" s="1036"/>
      <c r="CQ327" s="1036"/>
      <c r="CR327" s="1036"/>
      <c r="CS327" s="989"/>
      <c r="CT327" s="1036"/>
      <c r="CU327" s="1036"/>
      <c r="CV327" s="1036"/>
      <c r="CW327" s="1036"/>
      <c r="CX327" s="1036"/>
      <c r="CY327" s="1036"/>
      <c r="CZ327" s="1036"/>
      <c r="DA327" s="1036"/>
      <c r="DB327" s="1036"/>
      <c r="DC327" s="1036"/>
      <c r="DD327" s="1036"/>
      <c r="DE327" s="1036"/>
      <c r="DF327" s="1036"/>
      <c r="DG327" s="1036"/>
      <c r="DH327" s="1036"/>
      <c r="DI327" s="989"/>
      <c r="DJ327" s="1036"/>
      <c r="DK327" s="1036"/>
      <c r="DL327" s="1036"/>
      <c r="DM327" s="1036"/>
      <c r="DN327" s="1036"/>
      <c r="DO327" s="1036"/>
      <c r="DP327" s="1036"/>
      <c r="DQ327" s="1036"/>
      <c r="DR327" s="1036"/>
      <c r="DS327" s="1036"/>
      <c r="DT327" s="1036"/>
      <c r="DU327" s="1036"/>
      <c r="DV327" s="1036"/>
      <c r="DW327" s="1036"/>
      <c r="DX327" s="1036"/>
      <c r="DY327" s="989"/>
      <c r="DZ327" s="1036"/>
      <c r="EA327" s="1036"/>
      <c r="EB327" s="1036"/>
      <c r="EC327" s="1036"/>
      <c r="ED327" s="1036"/>
      <c r="EE327" s="1036"/>
      <c r="EF327" s="1036"/>
      <c r="EG327" s="1036"/>
      <c r="EH327" s="1036"/>
      <c r="EI327" s="1036"/>
      <c r="EJ327" s="1036"/>
      <c r="EK327" s="1036"/>
      <c r="EL327" s="1036"/>
      <c r="EM327" s="1036"/>
      <c r="EN327" s="1036"/>
      <c r="EO327" s="989"/>
      <c r="EP327" s="1036"/>
      <c r="EQ327" s="1036"/>
      <c r="ER327" s="1036"/>
      <c r="ES327" s="1036"/>
      <c r="ET327" s="1036"/>
      <c r="EU327" s="1036"/>
      <c r="EV327" s="1036"/>
      <c r="EW327" s="1036"/>
      <c r="EX327" s="1036"/>
      <c r="EY327" s="1036"/>
      <c r="EZ327" s="1036"/>
      <c r="FA327" s="1036"/>
      <c r="FB327" s="1036"/>
      <c r="FC327" s="1036"/>
      <c r="FD327" s="1036"/>
      <c r="FE327" s="989"/>
      <c r="FF327" s="1036"/>
      <c r="FG327" s="1036"/>
      <c r="FH327" s="1036"/>
      <c r="FI327" s="1036"/>
      <c r="FJ327" s="1036"/>
      <c r="FK327" s="1036"/>
      <c r="FL327" s="1036"/>
      <c r="FM327" s="1036"/>
      <c r="FN327" s="1036"/>
      <c r="FO327" s="1036"/>
      <c r="FP327" s="1036"/>
      <c r="FQ327" s="1036"/>
      <c r="FR327" s="1036"/>
      <c r="FS327" s="1036"/>
      <c r="FT327" s="1036"/>
      <c r="FU327" s="989"/>
      <c r="FV327" s="1036"/>
      <c r="FW327" s="1036"/>
      <c r="FX327" s="1036"/>
      <c r="FY327" s="1036"/>
      <c r="FZ327" s="1036"/>
      <c r="GA327" s="1036"/>
      <c r="GB327" s="1036"/>
      <c r="GC327" s="1036"/>
      <c r="GD327" s="1036"/>
      <c r="GE327" s="1036"/>
      <c r="GF327" s="1036"/>
      <c r="GG327" s="1036"/>
      <c r="GH327" s="1036"/>
      <c r="GI327" s="1036"/>
      <c r="GJ327" s="1036"/>
      <c r="GK327" s="989"/>
      <c r="GL327" s="1036"/>
      <c r="GM327" s="1036"/>
      <c r="GN327" s="1036"/>
      <c r="GO327" s="1036"/>
      <c r="GP327" s="1036"/>
      <c r="GQ327" s="1036"/>
      <c r="GR327" s="1036"/>
      <c r="GS327" s="1036"/>
      <c r="GT327" s="1036"/>
      <c r="GU327" s="1036"/>
      <c r="GV327" s="1036"/>
      <c r="GW327" s="1036"/>
      <c r="GX327" s="1036"/>
      <c r="GY327" s="1036"/>
      <c r="GZ327" s="1036"/>
      <c r="HA327" s="989"/>
      <c r="HB327" s="1036"/>
      <c r="HC327" s="1036"/>
      <c r="HD327" s="1036"/>
      <c r="HE327" s="1036"/>
      <c r="HF327" s="1036"/>
      <c r="HG327" s="1036"/>
      <c r="HH327" s="1036"/>
      <c r="HI327" s="1036"/>
      <c r="HJ327" s="1036"/>
      <c r="HK327" s="1036"/>
      <c r="HL327" s="1036"/>
      <c r="HM327" s="1036"/>
      <c r="HN327" s="1036"/>
      <c r="HO327" s="1036"/>
      <c r="HP327" s="1036"/>
      <c r="HQ327" s="989"/>
      <c r="HR327" s="1036"/>
      <c r="HS327" s="1036"/>
      <c r="HT327" s="1036"/>
      <c r="HU327" s="1036"/>
      <c r="HV327" s="1036"/>
      <c r="HW327" s="1036"/>
      <c r="HX327" s="1036"/>
      <c r="HY327" s="1036"/>
      <c r="HZ327" s="1036"/>
      <c r="IA327" s="1036"/>
      <c r="IB327" s="1036"/>
      <c r="IC327" s="1036"/>
      <c r="ID327" s="1036"/>
      <c r="IE327" s="1036"/>
      <c r="IF327" s="1036"/>
      <c r="IG327" s="989"/>
      <c r="IH327" s="1036"/>
      <c r="II327" s="1036"/>
      <c r="IJ327" s="1036"/>
      <c r="IK327" s="1036"/>
      <c r="IL327" s="1036"/>
      <c r="IM327" s="1036"/>
      <c r="IN327" s="1036"/>
      <c r="IO327" s="1036"/>
      <c r="IP327" s="1036"/>
      <c r="IQ327" s="1036"/>
      <c r="IR327" s="1036"/>
      <c r="IS327" s="1036"/>
      <c r="IT327" s="1036"/>
      <c r="IU327" s="1036"/>
      <c r="IV327" s="1036"/>
      <c r="IW327" s="989"/>
      <c r="IX327" s="1036"/>
      <c r="IY327" s="1036"/>
      <c r="IZ327" s="1036"/>
      <c r="JA327" s="1036"/>
      <c r="JB327" s="1036"/>
      <c r="JC327" s="1036"/>
      <c r="JD327" s="1036"/>
      <c r="JE327" s="1036"/>
      <c r="JF327" s="1036"/>
      <c r="JG327" s="1036"/>
      <c r="JH327" s="1036"/>
      <c r="JI327" s="1036"/>
      <c r="JJ327" s="1036"/>
      <c r="JK327" s="1036"/>
      <c r="JL327" s="1036"/>
      <c r="JM327" s="989"/>
      <c r="JN327" s="1036"/>
      <c r="JO327" s="1036"/>
      <c r="JP327" s="1036"/>
      <c r="JQ327" s="1036"/>
      <c r="JR327" s="1036"/>
      <c r="JS327" s="1036"/>
      <c r="JT327" s="1036"/>
      <c r="JU327" s="1036"/>
      <c r="JV327" s="1036"/>
      <c r="JW327" s="1036"/>
      <c r="JX327" s="1036"/>
      <c r="JY327" s="1036"/>
      <c r="JZ327" s="1036"/>
      <c r="KA327" s="1036"/>
      <c r="KB327" s="1036"/>
      <c r="KC327" s="989"/>
      <c r="KD327" s="1036"/>
      <c r="KE327" s="1036"/>
      <c r="KF327" s="1036"/>
      <c r="KG327" s="1036"/>
      <c r="KH327" s="1036"/>
      <c r="KI327" s="1036"/>
      <c r="KJ327" s="1036"/>
      <c r="KK327" s="1036"/>
      <c r="KL327" s="1036"/>
      <c r="KM327" s="1036"/>
      <c r="KN327" s="1036"/>
      <c r="KO327" s="1036"/>
      <c r="KP327" s="1036"/>
      <c r="KQ327" s="1036"/>
      <c r="KR327" s="1036"/>
      <c r="KS327" s="989"/>
      <c r="KT327" s="1036"/>
      <c r="KU327" s="1036"/>
      <c r="KV327" s="1036"/>
      <c r="KW327" s="1036"/>
      <c r="KX327" s="1036"/>
      <c r="KY327" s="1036"/>
      <c r="KZ327" s="1036"/>
      <c r="LA327" s="1036"/>
      <c r="LB327" s="1036"/>
      <c r="LC327" s="1036"/>
      <c r="LD327" s="1036"/>
      <c r="LE327" s="1036"/>
      <c r="LF327" s="1036"/>
      <c r="LG327" s="1036"/>
      <c r="LH327" s="1036"/>
      <c r="LI327" s="989"/>
      <c r="LJ327" s="1036"/>
      <c r="LK327" s="1036"/>
      <c r="LL327" s="1036"/>
      <c r="LM327" s="1036"/>
      <c r="LN327" s="1036"/>
      <c r="LO327" s="1036"/>
      <c r="LP327" s="1036"/>
      <c r="LQ327" s="1036"/>
      <c r="LR327" s="1036"/>
      <c r="LS327" s="1036"/>
      <c r="LT327" s="1036"/>
      <c r="LU327" s="1036"/>
      <c r="LV327" s="1036"/>
      <c r="LW327" s="1036"/>
      <c r="LX327" s="1036"/>
      <c r="LY327" s="989"/>
      <c r="LZ327" s="1036"/>
      <c r="MA327" s="1036"/>
      <c r="MB327" s="1036"/>
      <c r="MC327" s="1036"/>
      <c r="MD327" s="1036"/>
      <c r="ME327" s="1036"/>
      <c r="MF327" s="1036"/>
      <c r="MG327" s="1036"/>
      <c r="MH327" s="1036"/>
      <c r="MI327" s="1036"/>
      <c r="MJ327" s="1036"/>
      <c r="MK327" s="1036"/>
      <c r="ML327" s="1036"/>
      <c r="MM327" s="1036"/>
      <c r="MN327" s="1036"/>
      <c r="MO327" s="989"/>
      <c r="MP327" s="1036"/>
      <c r="MQ327" s="1036"/>
      <c r="MR327" s="1036"/>
      <c r="MS327" s="1036"/>
      <c r="MT327" s="1036"/>
      <c r="MU327" s="1036"/>
      <c r="MV327" s="1036"/>
      <c r="MW327" s="1036"/>
      <c r="MX327" s="1036"/>
      <c r="MY327" s="1036"/>
      <c r="MZ327" s="1036"/>
      <c r="NA327" s="1036"/>
      <c r="NB327" s="1036"/>
      <c r="NC327" s="1036"/>
      <c r="ND327" s="1036"/>
      <c r="NE327" s="989"/>
      <c r="NF327" s="1036"/>
      <c r="NG327" s="1036"/>
      <c r="NH327" s="1036"/>
      <c r="NI327" s="1036"/>
      <c r="NJ327" s="1036"/>
      <c r="NK327" s="1036"/>
      <c r="NL327" s="1036"/>
      <c r="NM327" s="1036"/>
      <c r="NN327" s="1036"/>
      <c r="NO327" s="1036"/>
      <c r="NP327" s="1036"/>
      <c r="NQ327" s="1036"/>
      <c r="NR327" s="1036"/>
      <c r="NS327" s="1036"/>
      <c r="NT327" s="1036"/>
      <c r="NU327" s="989"/>
      <c r="NV327" s="1036"/>
      <c r="NW327" s="1036"/>
      <c r="NX327" s="1036"/>
      <c r="NY327" s="1036"/>
      <c r="NZ327" s="1036"/>
      <c r="OA327" s="1036"/>
      <c r="OB327" s="1036"/>
      <c r="OC327" s="1036"/>
      <c r="OD327" s="1036"/>
      <c r="OE327" s="1036"/>
      <c r="OF327" s="1036"/>
      <c r="OG327" s="1036"/>
      <c r="OH327" s="1036"/>
      <c r="OI327" s="1036"/>
      <c r="OJ327" s="1036"/>
      <c r="OK327" s="989"/>
      <c r="OL327" s="1036"/>
      <c r="OM327" s="1036"/>
      <c r="ON327" s="1036"/>
      <c r="OO327" s="1036"/>
      <c r="OP327" s="1036"/>
      <c r="OQ327" s="1036"/>
      <c r="OR327" s="1036"/>
      <c r="OS327" s="1036"/>
      <c r="OT327" s="1036"/>
      <c r="OU327" s="1036"/>
      <c r="OV327" s="1036"/>
      <c r="OW327" s="1036"/>
      <c r="OX327" s="1036"/>
      <c r="OY327" s="1036"/>
      <c r="OZ327" s="1036"/>
      <c r="PA327" s="989"/>
      <c r="PB327" s="1036"/>
      <c r="PC327" s="1036"/>
      <c r="PD327" s="1036"/>
      <c r="PE327" s="1036"/>
      <c r="PF327" s="1036"/>
      <c r="PG327" s="1036"/>
      <c r="PH327" s="1036"/>
      <c r="PI327" s="1036"/>
      <c r="PJ327" s="1036"/>
      <c r="PK327" s="1036"/>
      <c r="PL327" s="1036"/>
      <c r="PM327" s="1036"/>
      <c r="PN327" s="1036"/>
      <c r="PO327" s="1036"/>
      <c r="PP327" s="1036"/>
      <c r="PQ327" s="989"/>
      <c r="PR327" s="1036"/>
      <c r="PS327" s="1036"/>
      <c r="PT327" s="1036"/>
      <c r="PU327" s="1036"/>
      <c r="PV327" s="1036"/>
      <c r="PW327" s="1036"/>
      <c r="PX327" s="1036"/>
      <c r="PY327" s="1036"/>
      <c r="PZ327" s="1036"/>
      <c r="QA327" s="1036"/>
      <c r="QB327" s="1036"/>
      <c r="QC327" s="1036"/>
      <c r="QD327" s="1036"/>
      <c r="QE327" s="1036"/>
      <c r="QF327" s="1036"/>
      <c r="QG327" s="989"/>
      <c r="QH327" s="1036"/>
      <c r="QI327" s="1036"/>
      <c r="QJ327" s="1036"/>
      <c r="QK327" s="1036"/>
      <c r="QL327" s="1036"/>
      <c r="QM327" s="1036"/>
      <c r="QN327" s="1036"/>
      <c r="QO327" s="1036"/>
      <c r="QP327" s="1036"/>
      <c r="QQ327" s="1036"/>
      <c r="QR327" s="1036"/>
      <c r="QS327" s="1036"/>
      <c r="QT327" s="1036"/>
      <c r="QU327" s="1036"/>
      <c r="QV327" s="1036"/>
      <c r="QW327" s="989"/>
      <c r="QX327" s="1036"/>
      <c r="QY327" s="1036"/>
      <c r="QZ327" s="1036"/>
      <c r="RA327" s="1036"/>
      <c r="RB327" s="1036"/>
      <c r="RC327" s="1036"/>
      <c r="RD327" s="1036"/>
      <c r="RE327" s="1036"/>
      <c r="RF327" s="1036"/>
      <c r="RG327" s="1036"/>
      <c r="RH327" s="1036"/>
      <c r="RI327" s="1036"/>
      <c r="RJ327" s="1036"/>
      <c r="RK327" s="1036"/>
      <c r="RL327" s="1036"/>
      <c r="RM327" s="989"/>
      <c r="RN327" s="1036"/>
      <c r="RO327" s="1036"/>
      <c r="RP327" s="1036"/>
      <c r="RQ327" s="1036"/>
      <c r="RR327" s="1036"/>
      <c r="RS327" s="1036"/>
      <c r="RT327" s="1036"/>
      <c r="RU327" s="1036"/>
      <c r="RV327" s="1036"/>
      <c r="RW327" s="1036"/>
      <c r="RX327" s="1036"/>
      <c r="RY327" s="1036"/>
      <c r="RZ327" s="1036"/>
      <c r="SA327" s="1036"/>
      <c r="SB327" s="1036"/>
      <c r="SC327" s="989"/>
      <c r="SD327" s="1036"/>
      <c r="SE327" s="1036"/>
      <c r="SF327" s="1036"/>
      <c r="SG327" s="1036"/>
      <c r="SH327" s="1036"/>
      <c r="SI327" s="1036"/>
      <c r="SJ327" s="1036"/>
      <c r="SK327" s="1036"/>
      <c r="SL327" s="1036"/>
      <c r="SM327" s="1036"/>
      <c r="SN327" s="1036"/>
      <c r="SO327" s="1036"/>
      <c r="SP327" s="1036"/>
      <c r="SQ327" s="1036"/>
      <c r="SR327" s="1036"/>
      <c r="SS327" s="989"/>
      <c r="ST327" s="1036"/>
      <c r="SU327" s="1036"/>
      <c r="SV327" s="1036"/>
      <c r="SW327" s="1036"/>
      <c r="SX327" s="1036"/>
      <c r="SY327" s="1036"/>
      <c r="SZ327" s="1036"/>
      <c r="TA327" s="1036"/>
      <c r="TB327" s="1036"/>
      <c r="TC327" s="1036"/>
      <c r="TD327" s="1036"/>
      <c r="TE327" s="1036"/>
      <c r="TF327" s="1036"/>
      <c r="TG327" s="1036"/>
      <c r="TH327" s="1036"/>
      <c r="TI327" s="989"/>
      <c r="TJ327" s="1036"/>
      <c r="TK327" s="1036"/>
      <c r="TL327" s="1036"/>
      <c r="TM327" s="1036"/>
      <c r="TN327" s="1036"/>
      <c r="TO327" s="1036"/>
      <c r="TP327" s="1036"/>
      <c r="TQ327" s="1036"/>
      <c r="TR327" s="1036"/>
      <c r="TS327" s="1036"/>
      <c r="TT327" s="1036"/>
      <c r="TU327" s="1036"/>
      <c r="TV327" s="1036"/>
      <c r="TW327" s="1036"/>
      <c r="TX327" s="1036"/>
      <c r="TY327" s="989"/>
      <c r="TZ327" s="1036"/>
      <c r="UA327" s="1036"/>
      <c r="UB327" s="1036"/>
      <c r="UC327" s="1036"/>
      <c r="UD327" s="1036"/>
      <c r="UE327" s="1036"/>
      <c r="UF327" s="1036"/>
      <c r="UG327" s="1036"/>
      <c r="UH327" s="1036"/>
      <c r="UI327" s="1036"/>
      <c r="UJ327" s="1036"/>
      <c r="UK327" s="1036"/>
      <c r="UL327" s="1036"/>
      <c r="UM327" s="1036"/>
      <c r="UN327" s="1036"/>
      <c r="UO327" s="989"/>
      <c r="UP327" s="1036"/>
      <c r="UQ327" s="1036"/>
      <c r="UR327" s="1036"/>
      <c r="US327" s="1036"/>
      <c r="UT327" s="1036"/>
      <c r="UU327" s="1036"/>
      <c r="UV327" s="1036"/>
      <c r="UW327" s="1036"/>
      <c r="UX327" s="1036"/>
      <c r="UY327" s="1036"/>
      <c r="UZ327" s="1036"/>
      <c r="VA327" s="1036"/>
      <c r="VB327" s="1036"/>
      <c r="VC327" s="1036"/>
      <c r="VD327" s="1036"/>
      <c r="VE327" s="989"/>
      <c r="VF327" s="1036"/>
      <c r="VG327" s="1036"/>
      <c r="VH327" s="1036"/>
      <c r="VI327" s="1036"/>
      <c r="VJ327" s="1036"/>
      <c r="VK327" s="1036"/>
      <c r="VL327" s="1036"/>
      <c r="VM327" s="1036"/>
      <c r="VN327" s="1036"/>
      <c r="VO327" s="1036"/>
      <c r="VP327" s="1036"/>
      <c r="VQ327" s="1036"/>
      <c r="VR327" s="1036"/>
      <c r="VS327" s="1036"/>
      <c r="VT327" s="1036"/>
      <c r="VU327" s="989"/>
      <c r="VV327" s="1036"/>
      <c r="VW327" s="1036"/>
      <c r="VX327" s="1036"/>
      <c r="VY327" s="1036"/>
      <c r="VZ327" s="1036"/>
      <c r="WA327" s="1036"/>
      <c r="WB327" s="1036"/>
      <c r="WC327" s="1036"/>
      <c r="WD327" s="1036"/>
      <c r="WE327" s="1036"/>
      <c r="WF327" s="1036"/>
      <c r="WG327" s="1036"/>
      <c r="WH327" s="1036"/>
      <c r="WI327" s="1036"/>
      <c r="WJ327" s="1036"/>
      <c r="WK327" s="989"/>
      <c r="WL327" s="1036"/>
      <c r="WM327" s="1036"/>
      <c r="WN327" s="1036"/>
      <c r="WO327" s="1036"/>
      <c r="WP327" s="1036"/>
      <c r="WQ327" s="1036"/>
      <c r="WR327" s="1036"/>
      <c r="WS327" s="1036"/>
      <c r="WT327" s="1036"/>
      <c r="WU327" s="1036"/>
      <c r="WV327" s="1036"/>
      <c r="WW327" s="1036"/>
      <c r="WX327" s="1036"/>
      <c r="WY327" s="1036"/>
      <c r="WZ327" s="1036"/>
      <c r="XA327" s="989"/>
      <c r="XB327" s="1036"/>
      <c r="XC327" s="1036"/>
      <c r="XD327" s="1036"/>
      <c r="XE327" s="1036"/>
      <c r="XF327" s="1036"/>
      <c r="XG327" s="1036"/>
      <c r="XH327" s="1036"/>
      <c r="XI327" s="1036"/>
      <c r="XJ327" s="1036"/>
      <c r="XK327" s="1036"/>
      <c r="XL327" s="1036"/>
      <c r="XM327" s="1036"/>
      <c r="XN327" s="1036"/>
      <c r="XO327" s="1036"/>
      <c r="XP327" s="1036"/>
      <c r="XQ327" s="989"/>
      <c r="XR327" s="1036"/>
      <c r="XS327" s="1036"/>
      <c r="XT327" s="1036"/>
      <c r="XU327" s="1036"/>
      <c r="XV327" s="1036"/>
      <c r="XW327" s="1036"/>
      <c r="XX327" s="1036"/>
      <c r="XY327" s="1036"/>
      <c r="XZ327" s="1036"/>
      <c r="YA327" s="1036"/>
      <c r="YB327" s="1036"/>
      <c r="YC327" s="1036"/>
      <c r="YD327" s="1036"/>
      <c r="YE327" s="1036"/>
      <c r="YF327" s="1036"/>
      <c r="YG327" s="989"/>
      <c r="YH327" s="1036"/>
      <c r="YI327" s="1036"/>
      <c r="YJ327" s="1036"/>
      <c r="YK327" s="1036"/>
      <c r="YL327" s="1036"/>
      <c r="YM327" s="1036"/>
      <c r="YN327" s="1036"/>
      <c r="YO327" s="1036"/>
      <c r="YP327" s="1036"/>
      <c r="YQ327" s="1036"/>
      <c r="YR327" s="1036"/>
      <c r="YS327" s="1036"/>
      <c r="YT327" s="1036"/>
      <c r="YU327" s="1036"/>
      <c r="YV327" s="1036"/>
      <c r="YW327" s="989"/>
      <c r="YX327" s="1036"/>
      <c r="YY327" s="1036"/>
      <c r="YZ327" s="1036"/>
      <c r="ZA327" s="1036"/>
      <c r="ZB327" s="1036"/>
      <c r="ZC327" s="1036"/>
      <c r="ZD327" s="1036"/>
      <c r="ZE327" s="1036"/>
      <c r="ZF327" s="1036"/>
      <c r="ZG327" s="1036"/>
      <c r="ZH327" s="1036"/>
      <c r="ZI327" s="1036"/>
      <c r="ZJ327" s="1036"/>
      <c r="ZK327" s="1036"/>
      <c r="ZL327" s="1036"/>
      <c r="ZM327" s="989"/>
      <c r="ZN327" s="1036"/>
      <c r="ZO327" s="1036"/>
      <c r="ZP327" s="1036"/>
      <c r="ZQ327" s="1036"/>
      <c r="ZR327" s="1036"/>
      <c r="ZS327" s="1036"/>
      <c r="ZT327" s="1036"/>
      <c r="ZU327" s="1036"/>
      <c r="ZV327" s="1036"/>
      <c r="ZW327" s="1036"/>
      <c r="ZX327" s="1036"/>
      <c r="ZY327" s="1036"/>
      <c r="ZZ327" s="1036"/>
      <c r="AAA327" s="1036"/>
      <c r="AAB327" s="1036"/>
      <c r="AAC327" s="989"/>
      <c r="AAD327" s="1036"/>
      <c r="AAE327" s="1036"/>
      <c r="AAF327" s="1036"/>
      <c r="AAG327" s="1036"/>
      <c r="AAH327" s="1036"/>
      <c r="AAI327" s="1036"/>
      <c r="AAJ327" s="1036"/>
      <c r="AAK327" s="1036"/>
      <c r="AAL327" s="1036"/>
      <c r="AAM327" s="1036"/>
      <c r="AAN327" s="1036"/>
      <c r="AAO327" s="1036"/>
      <c r="AAP327" s="1036"/>
      <c r="AAQ327" s="1036"/>
      <c r="AAR327" s="1036"/>
      <c r="AAS327" s="989"/>
      <c r="AAT327" s="1036"/>
      <c r="AAU327" s="1036"/>
      <c r="AAV327" s="1036"/>
      <c r="AAW327" s="1036"/>
      <c r="AAX327" s="1036"/>
      <c r="AAY327" s="1036"/>
      <c r="AAZ327" s="1036"/>
      <c r="ABA327" s="1036"/>
      <c r="ABB327" s="1036"/>
      <c r="ABC327" s="1036"/>
      <c r="ABD327" s="1036"/>
      <c r="ABE327" s="1036"/>
      <c r="ABF327" s="1036"/>
      <c r="ABG327" s="1036"/>
      <c r="ABH327" s="1036"/>
      <c r="ABI327" s="989"/>
      <c r="ABJ327" s="1036"/>
      <c r="ABK327" s="1036"/>
      <c r="ABL327" s="1036"/>
      <c r="ABM327" s="1036"/>
      <c r="ABN327" s="1036"/>
      <c r="ABO327" s="1036"/>
      <c r="ABP327" s="1036"/>
      <c r="ABQ327" s="1036"/>
      <c r="ABR327" s="1036"/>
      <c r="ABS327" s="1036"/>
      <c r="ABT327" s="1036"/>
      <c r="ABU327" s="1036"/>
      <c r="ABV327" s="1036"/>
      <c r="ABW327" s="1036"/>
      <c r="ABX327" s="1036"/>
      <c r="ABY327" s="989"/>
      <c r="ABZ327" s="1036"/>
      <c r="ACA327" s="1036"/>
      <c r="ACB327" s="1036"/>
      <c r="ACC327" s="1036"/>
      <c r="ACD327" s="1036"/>
      <c r="ACE327" s="1036"/>
      <c r="ACF327" s="1036"/>
      <c r="ACG327" s="1036"/>
      <c r="ACH327" s="1036"/>
      <c r="ACI327" s="1036"/>
      <c r="ACJ327" s="1036"/>
      <c r="ACK327" s="1036"/>
      <c r="ACL327" s="1036"/>
      <c r="ACM327" s="1036"/>
      <c r="ACN327" s="1036"/>
      <c r="ACO327" s="989"/>
      <c r="ACP327" s="1036"/>
      <c r="ACQ327" s="1036"/>
      <c r="ACR327" s="1036"/>
      <c r="ACS327" s="1036"/>
      <c r="ACT327" s="1036"/>
      <c r="ACU327" s="1036"/>
      <c r="ACV327" s="1036"/>
      <c r="ACW327" s="1036"/>
      <c r="ACX327" s="1036"/>
      <c r="ACY327" s="1036"/>
      <c r="ACZ327" s="1036"/>
      <c r="ADA327" s="1036"/>
      <c r="ADB327" s="1036"/>
      <c r="ADC327" s="1036"/>
      <c r="ADD327" s="1036"/>
      <c r="ADE327" s="989"/>
      <c r="ADF327" s="1036"/>
      <c r="ADG327" s="1036"/>
      <c r="ADH327" s="1036"/>
      <c r="ADI327" s="1036"/>
      <c r="ADJ327" s="1036"/>
      <c r="ADK327" s="1036"/>
      <c r="ADL327" s="1036"/>
      <c r="ADM327" s="1036"/>
      <c r="ADN327" s="1036"/>
      <c r="ADO327" s="1036"/>
      <c r="ADP327" s="1036"/>
      <c r="ADQ327" s="1036"/>
      <c r="ADR327" s="1036"/>
      <c r="ADS327" s="1036"/>
      <c r="ADT327" s="1036"/>
      <c r="ADU327" s="989"/>
      <c r="ADV327" s="1036"/>
      <c r="ADW327" s="1036"/>
      <c r="ADX327" s="1036"/>
      <c r="ADY327" s="1036"/>
      <c r="ADZ327" s="1036"/>
      <c r="AEA327" s="1036"/>
      <c r="AEB327" s="1036"/>
      <c r="AEC327" s="1036"/>
      <c r="AED327" s="1036"/>
      <c r="AEE327" s="1036"/>
      <c r="AEF327" s="1036"/>
      <c r="AEG327" s="1036"/>
      <c r="AEH327" s="1036"/>
      <c r="AEI327" s="1036"/>
      <c r="AEJ327" s="1036"/>
      <c r="AEK327" s="989"/>
      <c r="AEL327" s="1036"/>
      <c r="AEM327" s="1036"/>
      <c r="AEN327" s="1036"/>
      <c r="AEO327" s="1036"/>
      <c r="AEP327" s="1036"/>
      <c r="AEQ327" s="1036"/>
      <c r="AER327" s="1036"/>
      <c r="AES327" s="1036"/>
      <c r="AET327" s="1036"/>
      <c r="AEU327" s="1036"/>
      <c r="AEV327" s="1036"/>
      <c r="AEW327" s="1036"/>
      <c r="AEX327" s="1036"/>
      <c r="AEY327" s="1036"/>
      <c r="AEZ327" s="1036"/>
      <c r="AFA327" s="989"/>
      <c r="AFB327" s="1036"/>
      <c r="AFC327" s="1036"/>
      <c r="AFD327" s="1036"/>
      <c r="AFE327" s="1036"/>
      <c r="AFF327" s="1036"/>
      <c r="AFG327" s="1036"/>
      <c r="AFH327" s="1036"/>
      <c r="AFI327" s="1036"/>
      <c r="AFJ327" s="1036"/>
      <c r="AFK327" s="1036"/>
      <c r="AFL327" s="1036"/>
      <c r="AFM327" s="1036"/>
      <c r="AFN327" s="1036"/>
      <c r="AFO327" s="1036"/>
      <c r="AFP327" s="1036"/>
      <c r="AFQ327" s="989"/>
      <c r="AFR327" s="1036"/>
      <c r="AFS327" s="1036"/>
      <c r="AFT327" s="1036"/>
      <c r="AFU327" s="1036"/>
      <c r="AFV327" s="1036"/>
      <c r="AFW327" s="1036"/>
      <c r="AFX327" s="1036"/>
      <c r="AFY327" s="1036"/>
      <c r="AFZ327" s="1036"/>
      <c r="AGA327" s="1036"/>
      <c r="AGB327" s="1036"/>
      <c r="AGC327" s="1036"/>
      <c r="AGD327" s="1036"/>
      <c r="AGE327" s="1036"/>
      <c r="AGF327" s="1036"/>
      <c r="AGG327" s="989"/>
      <c r="AGH327" s="1036"/>
      <c r="AGI327" s="1036"/>
      <c r="AGJ327" s="1036"/>
      <c r="AGK327" s="1036"/>
      <c r="AGL327" s="1036"/>
      <c r="AGM327" s="1036"/>
      <c r="AGN327" s="1036"/>
      <c r="AGO327" s="1036"/>
      <c r="AGP327" s="1036"/>
      <c r="AGQ327" s="1036"/>
      <c r="AGR327" s="1036"/>
      <c r="AGS327" s="1036"/>
      <c r="AGT327" s="1036"/>
      <c r="AGU327" s="1036"/>
      <c r="AGV327" s="1036"/>
      <c r="AGW327" s="989"/>
      <c r="AGX327" s="1036"/>
      <c r="AGY327" s="1036"/>
      <c r="AGZ327" s="1036"/>
      <c r="AHA327" s="1036"/>
      <c r="AHB327" s="1036"/>
      <c r="AHC327" s="1036"/>
      <c r="AHD327" s="1036"/>
      <c r="AHE327" s="1036"/>
      <c r="AHF327" s="1036"/>
      <c r="AHG327" s="1036"/>
      <c r="AHH327" s="1036"/>
      <c r="AHI327" s="1036"/>
      <c r="AHJ327" s="1036"/>
      <c r="AHK327" s="1036"/>
      <c r="AHL327" s="1036"/>
      <c r="AHM327" s="989"/>
      <c r="AHN327" s="1036"/>
      <c r="AHO327" s="1036"/>
      <c r="AHP327" s="1036"/>
      <c r="AHQ327" s="1036"/>
      <c r="AHR327" s="1036"/>
      <c r="AHS327" s="1036"/>
      <c r="AHT327" s="1036"/>
      <c r="AHU327" s="1036"/>
      <c r="AHV327" s="1036"/>
      <c r="AHW327" s="1036"/>
      <c r="AHX327" s="1036"/>
      <c r="AHY327" s="1036"/>
      <c r="AHZ327" s="1036"/>
      <c r="AIA327" s="1036"/>
      <c r="AIB327" s="1036"/>
      <c r="AIC327" s="989"/>
      <c r="AID327" s="1036"/>
      <c r="AIE327" s="1036"/>
      <c r="AIF327" s="1036"/>
      <c r="AIG327" s="1036"/>
      <c r="AIH327" s="1036"/>
      <c r="AII327" s="1036"/>
      <c r="AIJ327" s="1036"/>
      <c r="AIK327" s="1036"/>
      <c r="AIL327" s="1036"/>
      <c r="AIM327" s="1036"/>
      <c r="AIN327" s="1036"/>
      <c r="AIO327" s="1036"/>
      <c r="AIP327" s="1036"/>
      <c r="AIQ327" s="1036"/>
      <c r="AIR327" s="1036"/>
      <c r="AIS327" s="989"/>
      <c r="AIT327" s="1036"/>
      <c r="AIU327" s="1036"/>
      <c r="AIV327" s="1036"/>
      <c r="AIW327" s="1036"/>
      <c r="AIX327" s="1036"/>
      <c r="AIY327" s="1036"/>
      <c r="AIZ327" s="1036"/>
      <c r="AJA327" s="1036"/>
      <c r="AJB327" s="1036"/>
      <c r="AJC327" s="1036"/>
      <c r="AJD327" s="1036"/>
      <c r="AJE327" s="1036"/>
      <c r="AJF327" s="1036"/>
      <c r="AJG327" s="1036"/>
      <c r="AJH327" s="1036"/>
      <c r="AJI327" s="989"/>
      <c r="AJJ327" s="1036"/>
      <c r="AJK327" s="1036"/>
      <c r="AJL327" s="1036"/>
      <c r="AJM327" s="1036"/>
      <c r="AJN327" s="1036"/>
      <c r="AJO327" s="1036"/>
      <c r="AJP327" s="1036"/>
      <c r="AJQ327" s="1036"/>
      <c r="AJR327" s="1036"/>
      <c r="AJS327" s="1036"/>
      <c r="AJT327" s="1036"/>
      <c r="AJU327" s="1036"/>
      <c r="AJV327" s="1036"/>
      <c r="AJW327" s="1036"/>
      <c r="AJX327" s="1036"/>
      <c r="AJY327" s="989"/>
      <c r="AJZ327" s="1036"/>
      <c r="AKA327" s="1036"/>
      <c r="AKB327" s="1036"/>
      <c r="AKC327" s="1036"/>
      <c r="AKD327" s="1036"/>
      <c r="AKE327" s="1036"/>
      <c r="AKF327" s="1036"/>
      <c r="AKG327" s="1036"/>
      <c r="AKH327" s="1036"/>
      <c r="AKI327" s="1036"/>
      <c r="AKJ327" s="1036"/>
      <c r="AKK327" s="1036"/>
      <c r="AKL327" s="1036"/>
      <c r="AKM327" s="1036"/>
      <c r="AKN327" s="1036"/>
      <c r="AKO327" s="989"/>
      <c r="AKP327" s="1036"/>
      <c r="AKQ327" s="1036"/>
      <c r="AKR327" s="1036"/>
      <c r="AKS327" s="1036"/>
      <c r="AKT327" s="1036"/>
      <c r="AKU327" s="1036"/>
      <c r="AKV327" s="1036"/>
      <c r="AKW327" s="1036"/>
      <c r="AKX327" s="1036"/>
      <c r="AKY327" s="1036"/>
      <c r="AKZ327" s="1036"/>
      <c r="ALA327" s="1036"/>
      <c r="ALB327" s="1036"/>
      <c r="ALC327" s="1036"/>
      <c r="ALD327" s="1036"/>
      <c r="ALE327" s="989"/>
      <c r="ALF327" s="1036"/>
      <c r="ALG327" s="1036"/>
      <c r="ALH327" s="1036"/>
      <c r="ALI327" s="1036"/>
      <c r="ALJ327" s="1036"/>
      <c r="ALK327" s="1036"/>
      <c r="ALL327" s="1036"/>
      <c r="ALM327" s="1036"/>
      <c r="ALN327" s="1036"/>
      <c r="ALO327" s="1036"/>
      <c r="ALP327" s="1036"/>
      <c r="ALQ327" s="1036"/>
      <c r="ALR327" s="1036"/>
      <c r="ALS327" s="1036"/>
      <c r="ALT327" s="1036"/>
      <c r="ALU327" s="989"/>
      <c r="ALV327" s="1036"/>
      <c r="ALW327" s="1036"/>
      <c r="ALX327" s="1036"/>
      <c r="ALY327" s="1036"/>
      <c r="ALZ327" s="1036"/>
      <c r="AMA327" s="1036"/>
      <c r="AMB327" s="1036"/>
      <c r="AMC327" s="1036"/>
      <c r="AMD327" s="1036"/>
      <c r="AME327" s="1036"/>
      <c r="AMF327" s="1036"/>
      <c r="AMG327" s="1036"/>
      <c r="AMH327" s="1036"/>
      <c r="AMI327" s="1036"/>
      <c r="AMJ327" s="1036"/>
      <c r="AMK327" s="989"/>
      <c r="AML327" s="1036"/>
      <c r="AMM327" s="1036"/>
      <c r="AMN327" s="1036"/>
      <c r="AMO327" s="1036"/>
      <c r="AMP327" s="1036"/>
      <c r="AMQ327" s="1036"/>
      <c r="AMR327" s="1036"/>
      <c r="AMS327" s="1036"/>
      <c r="AMT327" s="1036"/>
      <c r="AMU327" s="1036"/>
      <c r="AMV327" s="1036"/>
      <c r="AMW327" s="1036"/>
      <c r="AMX327" s="1036"/>
      <c r="AMY327" s="1036"/>
      <c r="AMZ327" s="1036"/>
      <c r="ANA327" s="989"/>
      <c r="ANB327" s="1036"/>
      <c r="ANC327" s="1036"/>
      <c r="AND327" s="1036"/>
      <c r="ANE327" s="1036"/>
      <c r="ANF327" s="1036"/>
      <c r="ANG327" s="1036"/>
      <c r="ANH327" s="1036"/>
      <c r="ANI327" s="1036"/>
      <c r="ANJ327" s="1036"/>
      <c r="ANK327" s="1036"/>
      <c r="ANL327" s="1036"/>
      <c r="ANM327" s="1036"/>
      <c r="ANN327" s="1036"/>
      <c r="ANO327" s="1036"/>
      <c r="ANP327" s="1036"/>
      <c r="ANQ327" s="989"/>
      <c r="ANR327" s="1036"/>
      <c r="ANS327" s="1036"/>
      <c r="ANT327" s="1036"/>
      <c r="ANU327" s="1036"/>
      <c r="ANV327" s="1036"/>
      <c r="ANW327" s="1036"/>
      <c r="ANX327" s="1036"/>
      <c r="ANY327" s="1036"/>
      <c r="ANZ327" s="1036"/>
      <c r="AOA327" s="1036"/>
      <c r="AOB327" s="1036"/>
      <c r="AOC327" s="1036"/>
      <c r="AOD327" s="1036"/>
      <c r="AOE327" s="1036"/>
      <c r="AOF327" s="1036"/>
      <c r="AOG327" s="989"/>
      <c r="AOH327" s="1036"/>
      <c r="AOI327" s="1036"/>
      <c r="AOJ327" s="1036"/>
      <c r="AOK327" s="1036"/>
      <c r="AOL327" s="1036"/>
      <c r="AOM327" s="1036"/>
      <c r="AON327" s="1036"/>
      <c r="AOO327" s="1036"/>
      <c r="AOP327" s="1036"/>
      <c r="AOQ327" s="1036"/>
      <c r="AOR327" s="1036"/>
      <c r="AOS327" s="1036"/>
      <c r="AOT327" s="1036"/>
      <c r="AOU327" s="1036"/>
      <c r="AOV327" s="1036"/>
      <c r="AOW327" s="989"/>
      <c r="AOX327" s="1036"/>
      <c r="AOY327" s="1036"/>
      <c r="AOZ327" s="1036"/>
      <c r="APA327" s="1036"/>
      <c r="APB327" s="1036"/>
      <c r="APC327" s="1036"/>
      <c r="APD327" s="1036"/>
      <c r="APE327" s="1036"/>
      <c r="APF327" s="1036"/>
      <c r="APG327" s="1036"/>
      <c r="APH327" s="1036"/>
      <c r="API327" s="1036"/>
      <c r="APJ327" s="1036"/>
      <c r="APK327" s="1036"/>
      <c r="APL327" s="1036"/>
      <c r="APM327" s="989"/>
      <c r="APN327" s="1036"/>
      <c r="APO327" s="1036"/>
      <c r="APP327" s="1036"/>
      <c r="APQ327" s="1036"/>
      <c r="APR327" s="1036"/>
      <c r="APS327" s="1036"/>
      <c r="APT327" s="1036"/>
      <c r="APU327" s="1036"/>
      <c r="APV327" s="1036"/>
      <c r="APW327" s="1036"/>
      <c r="APX327" s="1036"/>
      <c r="APY327" s="1036"/>
      <c r="APZ327" s="1036"/>
      <c r="AQA327" s="1036"/>
      <c r="AQB327" s="1036"/>
      <c r="AQC327" s="989"/>
      <c r="AQD327" s="1036"/>
      <c r="AQE327" s="1036"/>
      <c r="AQF327" s="1036"/>
      <c r="AQG327" s="1036"/>
      <c r="AQH327" s="1036"/>
      <c r="AQI327" s="1036"/>
      <c r="AQJ327" s="1036"/>
      <c r="AQK327" s="1036"/>
      <c r="AQL327" s="1036"/>
      <c r="AQM327" s="1036"/>
      <c r="AQN327" s="1036"/>
      <c r="AQO327" s="1036"/>
      <c r="AQP327" s="1036"/>
      <c r="AQQ327" s="1036"/>
      <c r="AQR327" s="1036"/>
      <c r="AQS327" s="989"/>
      <c r="AQT327" s="1036"/>
      <c r="AQU327" s="1036"/>
      <c r="AQV327" s="1036"/>
      <c r="AQW327" s="1036"/>
      <c r="AQX327" s="1036"/>
      <c r="AQY327" s="1036"/>
      <c r="AQZ327" s="1036"/>
      <c r="ARA327" s="1036"/>
      <c r="ARB327" s="1036"/>
      <c r="ARC327" s="1036"/>
      <c r="ARD327" s="1036"/>
      <c r="ARE327" s="1036"/>
      <c r="ARF327" s="1036"/>
      <c r="ARG327" s="1036"/>
      <c r="ARH327" s="1036"/>
      <c r="ARI327" s="989"/>
      <c r="ARJ327" s="1036"/>
      <c r="ARK327" s="1036"/>
      <c r="ARL327" s="1036"/>
      <c r="ARM327" s="1036"/>
      <c r="ARN327" s="1036"/>
      <c r="ARO327" s="1036"/>
      <c r="ARP327" s="1036"/>
      <c r="ARQ327" s="1036"/>
      <c r="ARR327" s="1036"/>
      <c r="ARS327" s="1036"/>
      <c r="ART327" s="1036"/>
      <c r="ARU327" s="1036"/>
      <c r="ARV327" s="1036"/>
      <c r="ARW327" s="1036"/>
      <c r="ARX327" s="1036"/>
      <c r="ARY327" s="989"/>
      <c r="ARZ327" s="1036"/>
      <c r="ASA327" s="1036"/>
      <c r="ASB327" s="1036"/>
      <c r="ASC327" s="1036"/>
      <c r="ASD327" s="1036"/>
      <c r="ASE327" s="1036"/>
      <c r="ASF327" s="1036"/>
      <c r="ASG327" s="1036"/>
      <c r="ASH327" s="1036"/>
      <c r="ASI327" s="1036"/>
      <c r="ASJ327" s="1036"/>
      <c r="ASK327" s="1036"/>
      <c r="ASL327" s="1036"/>
      <c r="ASM327" s="1036"/>
      <c r="ASN327" s="1036"/>
      <c r="ASO327" s="989"/>
      <c r="ASP327" s="1036"/>
      <c r="ASQ327" s="1036"/>
      <c r="ASR327" s="1036"/>
      <c r="ASS327" s="1036"/>
      <c r="AST327" s="1036"/>
      <c r="ASU327" s="1036"/>
      <c r="ASV327" s="1036"/>
      <c r="ASW327" s="1036"/>
      <c r="ASX327" s="1036"/>
      <c r="ASY327" s="1036"/>
      <c r="ASZ327" s="1036"/>
      <c r="ATA327" s="1036"/>
      <c r="ATB327" s="1036"/>
      <c r="ATC327" s="1036"/>
      <c r="ATD327" s="1036"/>
      <c r="ATE327" s="989"/>
      <c r="ATF327" s="1036"/>
      <c r="ATG327" s="1036"/>
      <c r="ATH327" s="1036"/>
      <c r="ATI327" s="1036"/>
      <c r="ATJ327" s="1036"/>
      <c r="ATK327" s="1036"/>
      <c r="ATL327" s="1036"/>
      <c r="ATM327" s="1036"/>
      <c r="ATN327" s="1036"/>
      <c r="ATO327" s="1036"/>
      <c r="ATP327" s="1036"/>
      <c r="ATQ327" s="1036"/>
      <c r="ATR327" s="1036"/>
      <c r="ATS327" s="1036"/>
      <c r="ATT327" s="1036"/>
      <c r="ATU327" s="989"/>
      <c r="ATV327" s="1036"/>
      <c r="ATW327" s="1036"/>
      <c r="ATX327" s="1036"/>
      <c r="ATY327" s="1036"/>
      <c r="ATZ327" s="1036"/>
      <c r="AUA327" s="1036"/>
      <c r="AUB327" s="1036"/>
      <c r="AUC327" s="1036"/>
      <c r="AUD327" s="1036"/>
      <c r="AUE327" s="1036"/>
      <c r="AUF327" s="1036"/>
      <c r="AUG327" s="1036"/>
      <c r="AUH327" s="1036"/>
      <c r="AUI327" s="1036"/>
      <c r="AUJ327" s="1036"/>
      <c r="AUK327" s="989"/>
      <c r="AUL327" s="1036"/>
      <c r="AUM327" s="1036"/>
      <c r="AUN327" s="1036"/>
      <c r="AUO327" s="1036"/>
      <c r="AUP327" s="1036"/>
      <c r="AUQ327" s="1036"/>
      <c r="AUR327" s="1036"/>
      <c r="AUS327" s="1036"/>
      <c r="AUT327" s="1036"/>
      <c r="AUU327" s="1036"/>
      <c r="AUV327" s="1036"/>
      <c r="AUW327" s="1036"/>
      <c r="AUX327" s="1036"/>
      <c r="AUY327" s="1036"/>
      <c r="AUZ327" s="1036"/>
      <c r="AVA327" s="989"/>
      <c r="AVB327" s="1036"/>
      <c r="AVC327" s="1036"/>
      <c r="AVD327" s="1036"/>
      <c r="AVE327" s="1036"/>
      <c r="AVF327" s="1036"/>
      <c r="AVG327" s="1036"/>
      <c r="AVH327" s="1036"/>
      <c r="AVI327" s="1036"/>
      <c r="AVJ327" s="1036"/>
      <c r="AVK327" s="1036"/>
      <c r="AVL327" s="1036"/>
      <c r="AVM327" s="1036"/>
      <c r="AVN327" s="1036"/>
      <c r="AVO327" s="1036"/>
      <c r="AVP327" s="1036"/>
      <c r="AVQ327" s="989"/>
      <c r="AVR327" s="1036"/>
      <c r="AVS327" s="1036"/>
      <c r="AVT327" s="1036"/>
      <c r="AVU327" s="1036"/>
      <c r="AVV327" s="1036"/>
      <c r="AVW327" s="1036"/>
      <c r="AVX327" s="1036"/>
      <c r="AVY327" s="1036"/>
      <c r="AVZ327" s="1036"/>
      <c r="AWA327" s="1036"/>
      <c r="AWB327" s="1036"/>
      <c r="AWC327" s="1036"/>
      <c r="AWD327" s="1036"/>
      <c r="AWE327" s="1036"/>
      <c r="AWF327" s="1036"/>
      <c r="AWG327" s="989"/>
      <c r="AWH327" s="1036"/>
      <c r="AWI327" s="1036"/>
      <c r="AWJ327" s="1036"/>
      <c r="AWK327" s="1036"/>
      <c r="AWL327" s="1036"/>
      <c r="AWM327" s="1036"/>
      <c r="AWN327" s="1036"/>
      <c r="AWO327" s="1036"/>
      <c r="AWP327" s="1036"/>
      <c r="AWQ327" s="1036"/>
      <c r="AWR327" s="1036"/>
      <c r="AWS327" s="1036"/>
      <c r="AWT327" s="1036"/>
      <c r="AWU327" s="1036"/>
      <c r="AWV327" s="1036"/>
      <c r="AWW327" s="989"/>
      <c r="AWX327" s="1036"/>
      <c r="AWY327" s="1036"/>
      <c r="AWZ327" s="1036"/>
      <c r="AXA327" s="1036"/>
      <c r="AXB327" s="1036"/>
      <c r="AXC327" s="1036"/>
      <c r="AXD327" s="1036"/>
      <c r="AXE327" s="1036"/>
      <c r="AXF327" s="1036"/>
      <c r="AXG327" s="1036"/>
      <c r="AXH327" s="1036"/>
      <c r="AXI327" s="1036"/>
      <c r="AXJ327" s="1036"/>
      <c r="AXK327" s="1036"/>
      <c r="AXL327" s="1036"/>
      <c r="AXM327" s="989"/>
      <c r="AXN327" s="1036"/>
      <c r="AXO327" s="1036"/>
      <c r="AXP327" s="1036"/>
      <c r="AXQ327" s="1036"/>
      <c r="AXR327" s="1036"/>
      <c r="AXS327" s="1036"/>
      <c r="AXT327" s="1036"/>
      <c r="AXU327" s="1036"/>
      <c r="AXV327" s="1036"/>
      <c r="AXW327" s="1036"/>
      <c r="AXX327" s="1036"/>
      <c r="AXY327" s="1036"/>
      <c r="AXZ327" s="1036"/>
      <c r="AYA327" s="1036"/>
      <c r="AYB327" s="1036"/>
      <c r="AYC327" s="989"/>
      <c r="AYD327" s="1036"/>
      <c r="AYE327" s="1036"/>
      <c r="AYF327" s="1036"/>
      <c r="AYG327" s="1036"/>
      <c r="AYH327" s="1036"/>
      <c r="AYI327" s="1036"/>
      <c r="AYJ327" s="1036"/>
      <c r="AYK327" s="1036"/>
      <c r="AYL327" s="1036"/>
      <c r="AYM327" s="1036"/>
      <c r="AYN327" s="1036"/>
      <c r="AYO327" s="1036"/>
      <c r="AYP327" s="1036"/>
      <c r="AYQ327" s="1036"/>
      <c r="AYR327" s="1036"/>
      <c r="AYS327" s="989"/>
      <c r="AYT327" s="1036"/>
      <c r="AYU327" s="1036"/>
      <c r="AYV327" s="1036"/>
      <c r="AYW327" s="1036"/>
      <c r="AYX327" s="1036"/>
      <c r="AYY327" s="1036"/>
      <c r="AYZ327" s="1036"/>
      <c r="AZA327" s="1036"/>
      <c r="AZB327" s="1036"/>
      <c r="AZC327" s="1036"/>
      <c r="AZD327" s="1036"/>
      <c r="AZE327" s="1036"/>
      <c r="AZF327" s="1036"/>
      <c r="AZG327" s="1036"/>
      <c r="AZH327" s="1036"/>
      <c r="AZI327" s="989"/>
      <c r="AZJ327" s="1036"/>
      <c r="AZK327" s="1036"/>
      <c r="AZL327" s="1036"/>
      <c r="AZM327" s="1036"/>
      <c r="AZN327" s="1036"/>
      <c r="AZO327" s="1036"/>
      <c r="AZP327" s="1036"/>
      <c r="AZQ327" s="1036"/>
      <c r="AZR327" s="1036"/>
      <c r="AZS327" s="1036"/>
      <c r="AZT327" s="1036"/>
      <c r="AZU327" s="1036"/>
      <c r="AZV327" s="1036"/>
      <c r="AZW327" s="1036"/>
      <c r="AZX327" s="1036"/>
      <c r="AZY327" s="989"/>
      <c r="AZZ327" s="1036"/>
      <c r="BAA327" s="1036"/>
      <c r="BAB327" s="1036"/>
      <c r="BAC327" s="1036"/>
      <c r="BAD327" s="1036"/>
      <c r="BAE327" s="1036"/>
      <c r="BAF327" s="1036"/>
      <c r="BAG327" s="1036"/>
      <c r="BAH327" s="1036"/>
      <c r="BAI327" s="1036"/>
      <c r="BAJ327" s="1036"/>
      <c r="BAK327" s="1036"/>
      <c r="BAL327" s="1036"/>
      <c r="BAM327" s="1036"/>
      <c r="BAN327" s="1036"/>
      <c r="BAO327" s="989"/>
      <c r="BAP327" s="1036"/>
      <c r="BAQ327" s="1036"/>
      <c r="BAR327" s="1036"/>
      <c r="BAS327" s="1036"/>
      <c r="BAT327" s="1036"/>
      <c r="BAU327" s="1036"/>
      <c r="BAV327" s="1036"/>
      <c r="BAW327" s="1036"/>
      <c r="BAX327" s="1036"/>
      <c r="BAY327" s="1036"/>
      <c r="BAZ327" s="1036"/>
      <c r="BBA327" s="1036"/>
      <c r="BBB327" s="1036"/>
      <c r="BBC327" s="1036"/>
      <c r="BBD327" s="1036"/>
      <c r="BBE327" s="989"/>
      <c r="BBF327" s="1036"/>
      <c r="BBG327" s="1036"/>
      <c r="BBH327" s="1036"/>
      <c r="BBI327" s="1036"/>
      <c r="BBJ327" s="1036"/>
      <c r="BBK327" s="1036"/>
      <c r="BBL327" s="1036"/>
      <c r="BBM327" s="1036"/>
      <c r="BBN327" s="1036"/>
      <c r="BBO327" s="1036"/>
      <c r="BBP327" s="1036"/>
      <c r="BBQ327" s="1036"/>
      <c r="BBR327" s="1036"/>
      <c r="BBS327" s="1036"/>
      <c r="BBT327" s="1036"/>
      <c r="BBU327" s="989"/>
      <c r="BBV327" s="1036"/>
      <c r="BBW327" s="1036"/>
      <c r="BBX327" s="1036"/>
      <c r="BBY327" s="1036"/>
      <c r="BBZ327" s="1036"/>
      <c r="BCA327" s="1036"/>
      <c r="BCB327" s="1036"/>
      <c r="BCC327" s="1036"/>
      <c r="BCD327" s="1036"/>
      <c r="BCE327" s="1036"/>
      <c r="BCF327" s="1036"/>
      <c r="BCG327" s="1036"/>
      <c r="BCH327" s="1036"/>
      <c r="BCI327" s="1036"/>
      <c r="BCJ327" s="1036"/>
      <c r="BCK327" s="989"/>
      <c r="BCL327" s="1036"/>
      <c r="BCM327" s="1036"/>
      <c r="BCN327" s="1036"/>
      <c r="BCO327" s="1036"/>
      <c r="BCP327" s="1036"/>
      <c r="BCQ327" s="1036"/>
      <c r="BCR327" s="1036"/>
      <c r="BCS327" s="1036"/>
      <c r="BCT327" s="1036"/>
      <c r="BCU327" s="1036"/>
      <c r="BCV327" s="1036"/>
      <c r="BCW327" s="1036"/>
      <c r="BCX327" s="1036"/>
      <c r="BCY327" s="1036"/>
      <c r="BCZ327" s="1036"/>
      <c r="BDA327" s="989"/>
      <c r="BDB327" s="1036"/>
      <c r="BDC327" s="1036"/>
      <c r="BDD327" s="1036"/>
      <c r="BDE327" s="1036"/>
      <c r="BDF327" s="1036"/>
      <c r="BDG327" s="1036"/>
      <c r="BDH327" s="1036"/>
      <c r="BDI327" s="1036"/>
      <c r="BDJ327" s="1036"/>
      <c r="BDK327" s="1036"/>
      <c r="BDL327" s="1036"/>
      <c r="BDM327" s="1036"/>
      <c r="BDN327" s="1036"/>
      <c r="BDO327" s="1036"/>
      <c r="BDP327" s="1036"/>
      <c r="BDQ327" s="989"/>
      <c r="BDR327" s="1036"/>
      <c r="BDS327" s="1036"/>
      <c r="BDT327" s="1036"/>
      <c r="BDU327" s="1036"/>
      <c r="BDV327" s="1036"/>
      <c r="BDW327" s="1036"/>
      <c r="BDX327" s="1036"/>
      <c r="BDY327" s="1036"/>
      <c r="BDZ327" s="1036"/>
      <c r="BEA327" s="1036"/>
      <c r="BEB327" s="1036"/>
      <c r="BEC327" s="1036"/>
      <c r="BED327" s="1036"/>
      <c r="BEE327" s="1036"/>
      <c r="BEF327" s="1036"/>
      <c r="BEG327" s="989"/>
      <c r="BEH327" s="1036"/>
      <c r="BEI327" s="1036"/>
      <c r="BEJ327" s="1036"/>
      <c r="BEK327" s="1036"/>
      <c r="BEL327" s="1036"/>
      <c r="BEM327" s="1036"/>
      <c r="BEN327" s="1036"/>
      <c r="BEO327" s="1036"/>
      <c r="BEP327" s="1036"/>
      <c r="BEQ327" s="1036"/>
      <c r="BER327" s="1036"/>
      <c r="BES327" s="1036"/>
      <c r="BET327" s="1036"/>
      <c r="BEU327" s="1036"/>
      <c r="BEV327" s="1036"/>
      <c r="BEW327" s="989"/>
      <c r="BEX327" s="1036"/>
      <c r="BEY327" s="1036"/>
      <c r="BEZ327" s="1036"/>
      <c r="BFA327" s="1036"/>
      <c r="BFB327" s="1036"/>
      <c r="BFC327" s="1036"/>
      <c r="BFD327" s="1036"/>
      <c r="BFE327" s="1036"/>
      <c r="BFF327" s="1036"/>
      <c r="BFG327" s="1036"/>
      <c r="BFH327" s="1036"/>
      <c r="BFI327" s="1036"/>
      <c r="BFJ327" s="1036"/>
      <c r="BFK327" s="1036"/>
      <c r="BFL327" s="1036"/>
      <c r="BFM327" s="989"/>
      <c r="BFN327" s="1036"/>
      <c r="BFO327" s="1036"/>
      <c r="BFP327" s="1036"/>
      <c r="BFQ327" s="1036"/>
      <c r="BFR327" s="1036"/>
      <c r="BFS327" s="1036"/>
      <c r="BFT327" s="1036"/>
      <c r="BFU327" s="1036"/>
      <c r="BFV327" s="1036"/>
      <c r="BFW327" s="1036"/>
      <c r="BFX327" s="1036"/>
      <c r="BFY327" s="1036"/>
      <c r="BFZ327" s="1036"/>
      <c r="BGA327" s="1036"/>
      <c r="BGB327" s="1036"/>
      <c r="BGC327" s="989"/>
      <c r="BGD327" s="1036"/>
      <c r="BGE327" s="1036"/>
      <c r="BGF327" s="1036"/>
      <c r="BGG327" s="1036"/>
      <c r="BGH327" s="1036"/>
      <c r="BGI327" s="1036"/>
      <c r="BGJ327" s="1036"/>
      <c r="BGK327" s="1036"/>
      <c r="BGL327" s="1036"/>
      <c r="BGM327" s="1036"/>
      <c r="BGN327" s="1036"/>
      <c r="BGO327" s="1036"/>
      <c r="BGP327" s="1036"/>
      <c r="BGQ327" s="1036"/>
      <c r="BGR327" s="1036"/>
      <c r="BGS327" s="989"/>
      <c r="BGT327" s="1036"/>
      <c r="BGU327" s="1036"/>
      <c r="BGV327" s="1036"/>
      <c r="BGW327" s="1036"/>
      <c r="BGX327" s="1036"/>
      <c r="BGY327" s="1036"/>
      <c r="BGZ327" s="1036"/>
      <c r="BHA327" s="1036"/>
      <c r="BHB327" s="1036"/>
      <c r="BHC327" s="1036"/>
      <c r="BHD327" s="1036"/>
      <c r="BHE327" s="1036"/>
      <c r="BHF327" s="1036"/>
      <c r="BHG327" s="1036"/>
      <c r="BHH327" s="1036"/>
      <c r="BHI327" s="989"/>
      <c r="BHJ327" s="1036"/>
      <c r="BHK327" s="1036"/>
      <c r="BHL327" s="1036"/>
      <c r="BHM327" s="1036"/>
      <c r="BHN327" s="1036"/>
      <c r="BHO327" s="1036"/>
      <c r="BHP327" s="1036"/>
      <c r="BHQ327" s="1036"/>
      <c r="BHR327" s="1036"/>
      <c r="BHS327" s="1036"/>
      <c r="BHT327" s="1036"/>
      <c r="BHU327" s="1036"/>
      <c r="BHV327" s="1036"/>
      <c r="BHW327" s="1036"/>
      <c r="BHX327" s="1036"/>
      <c r="BHY327" s="989"/>
      <c r="BHZ327" s="1036"/>
      <c r="BIA327" s="1036"/>
      <c r="BIB327" s="1036"/>
      <c r="BIC327" s="1036"/>
      <c r="BID327" s="1036"/>
      <c r="BIE327" s="1036"/>
      <c r="BIF327" s="1036"/>
      <c r="BIG327" s="1036"/>
      <c r="BIH327" s="1036"/>
      <c r="BII327" s="1036"/>
      <c r="BIJ327" s="1036"/>
      <c r="BIK327" s="1036"/>
      <c r="BIL327" s="1036"/>
      <c r="BIM327" s="1036"/>
      <c r="BIN327" s="1036"/>
      <c r="BIO327" s="989"/>
      <c r="BIP327" s="1036"/>
      <c r="BIQ327" s="1036"/>
      <c r="BIR327" s="1036"/>
      <c r="BIS327" s="1036"/>
      <c r="BIT327" s="1036"/>
      <c r="BIU327" s="1036"/>
      <c r="BIV327" s="1036"/>
      <c r="BIW327" s="1036"/>
      <c r="BIX327" s="1036"/>
      <c r="BIY327" s="1036"/>
      <c r="BIZ327" s="1036"/>
      <c r="BJA327" s="1036"/>
      <c r="BJB327" s="1036"/>
      <c r="BJC327" s="1036"/>
      <c r="BJD327" s="1036"/>
      <c r="BJE327" s="989"/>
      <c r="BJF327" s="1036"/>
      <c r="BJG327" s="1036"/>
      <c r="BJH327" s="1036"/>
      <c r="BJI327" s="1036"/>
      <c r="BJJ327" s="1036"/>
      <c r="BJK327" s="1036"/>
      <c r="BJL327" s="1036"/>
      <c r="BJM327" s="1036"/>
      <c r="BJN327" s="1036"/>
      <c r="BJO327" s="1036"/>
      <c r="BJP327" s="1036"/>
      <c r="BJQ327" s="1036"/>
      <c r="BJR327" s="1036"/>
      <c r="BJS327" s="1036"/>
      <c r="BJT327" s="1036"/>
      <c r="BJU327" s="989"/>
      <c r="BJV327" s="1036"/>
      <c r="BJW327" s="1036"/>
      <c r="BJX327" s="1036"/>
      <c r="BJY327" s="1036"/>
      <c r="BJZ327" s="1036"/>
      <c r="BKA327" s="1036"/>
      <c r="BKB327" s="1036"/>
      <c r="BKC327" s="1036"/>
      <c r="BKD327" s="1036"/>
      <c r="BKE327" s="1036"/>
      <c r="BKF327" s="1036"/>
      <c r="BKG327" s="1036"/>
      <c r="BKH327" s="1036"/>
      <c r="BKI327" s="1036"/>
      <c r="BKJ327" s="1036"/>
      <c r="BKK327" s="989"/>
      <c r="BKL327" s="1036"/>
      <c r="BKM327" s="1036"/>
      <c r="BKN327" s="1036"/>
      <c r="BKO327" s="1036"/>
      <c r="BKP327" s="1036"/>
      <c r="BKQ327" s="1036"/>
      <c r="BKR327" s="1036"/>
      <c r="BKS327" s="1036"/>
      <c r="BKT327" s="1036"/>
      <c r="BKU327" s="1036"/>
      <c r="BKV327" s="1036"/>
      <c r="BKW327" s="1036"/>
      <c r="BKX327" s="1036"/>
      <c r="BKY327" s="1036"/>
      <c r="BKZ327" s="1036"/>
      <c r="BLA327" s="989"/>
      <c r="BLB327" s="1036"/>
      <c r="BLC327" s="1036"/>
      <c r="BLD327" s="1036"/>
      <c r="BLE327" s="1036"/>
      <c r="BLF327" s="1036"/>
      <c r="BLG327" s="1036"/>
      <c r="BLH327" s="1036"/>
      <c r="BLI327" s="1036"/>
      <c r="BLJ327" s="1036"/>
      <c r="BLK327" s="1036"/>
      <c r="BLL327" s="1036"/>
      <c r="BLM327" s="1036"/>
      <c r="BLN327" s="1036"/>
      <c r="BLO327" s="1036"/>
      <c r="BLP327" s="1036"/>
      <c r="BLQ327" s="989"/>
      <c r="BLR327" s="1036"/>
      <c r="BLS327" s="1036"/>
      <c r="BLT327" s="1036"/>
      <c r="BLU327" s="1036"/>
      <c r="BLV327" s="1036"/>
      <c r="BLW327" s="1036"/>
      <c r="BLX327" s="1036"/>
      <c r="BLY327" s="1036"/>
      <c r="BLZ327" s="1036"/>
      <c r="BMA327" s="1036"/>
      <c r="BMB327" s="1036"/>
      <c r="BMC327" s="1036"/>
      <c r="BMD327" s="1036"/>
      <c r="BME327" s="1036"/>
      <c r="BMF327" s="1036"/>
      <c r="BMG327" s="989"/>
      <c r="BMH327" s="1036"/>
      <c r="BMI327" s="1036"/>
      <c r="BMJ327" s="1036"/>
      <c r="BMK327" s="1036"/>
      <c r="BML327" s="1036"/>
      <c r="BMM327" s="1036"/>
      <c r="BMN327" s="1036"/>
      <c r="BMO327" s="1036"/>
      <c r="BMP327" s="1036"/>
      <c r="BMQ327" s="1036"/>
      <c r="BMR327" s="1036"/>
      <c r="BMS327" s="1036"/>
      <c r="BMT327" s="1036"/>
      <c r="BMU327" s="1036"/>
      <c r="BMV327" s="1036"/>
      <c r="BMW327" s="989"/>
      <c r="BMX327" s="1036"/>
      <c r="BMY327" s="1036"/>
      <c r="BMZ327" s="1036"/>
      <c r="BNA327" s="1036"/>
      <c r="BNB327" s="1036"/>
      <c r="BNC327" s="1036"/>
      <c r="BND327" s="1036"/>
      <c r="BNE327" s="1036"/>
      <c r="BNF327" s="1036"/>
      <c r="BNG327" s="1036"/>
      <c r="BNH327" s="1036"/>
      <c r="BNI327" s="1036"/>
      <c r="BNJ327" s="1036"/>
      <c r="BNK327" s="1036"/>
      <c r="BNL327" s="1036"/>
      <c r="BNM327" s="989"/>
      <c r="BNN327" s="1036"/>
      <c r="BNO327" s="1036"/>
      <c r="BNP327" s="1036"/>
      <c r="BNQ327" s="1036"/>
      <c r="BNR327" s="1036"/>
      <c r="BNS327" s="1036"/>
      <c r="BNT327" s="1036"/>
      <c r="BNU327" s="1036"/>
      <c r="BNV327" s="1036"/>
      <c r="BNW327" s="1036"/>
      <c r="BNX327" s="1036"/>
      <c r="BNY327" s="1036"/>
      <c r="BNZ327" s="1036"/>
      <c r="BOA327" s="1036"/>
      <c r="BOB327" s="1036"/>
      <c r="BOC327" s="989"/>
      <c r="BOD327" s="1036"/>
      <c r="BOE327" s="1036"/>
      <c r="BOF327" s="1036"/>
      <c r="BOG327" s="1036"/>
      <c r="BOH327" s="1036"/>
      <c r="BOI327" s="1036"/>
      <c r="BOJ327" s="1036"/>
      <c r="BOK327" s="1036"/>
      <c r="BOL327" s="1036"/>
      <c r="BOM327" s="1036"/>
      <c r="BON327" s="1036"/>
      <c r="BOO327" s="1036"/>
      <c r="BOP327" s="1036"/>
      <c r="BOQ327" s="1036"/>
      <c r="BOR327" s="1036"/>
      <c r="BOS327" s="989"/>
      <c r="BOT327" s="1036"/>
      <c r="BOU327" s="1036"/>
      <c r="BOV327" s="1036"/>
      <c r="BOW327" s="1036"/>
      <c r="BOX327" s="1036"/>
      <c r="BOY327" s="1036"/>
      <c r="BOZ327" s="1036"/>
      <c r="BPA327" s="1036"/>
      <c r="BPB327" s="1036"/>
      <c r="BPC327" s="1036"/>
      <c r="BPD327" s="1036"/>
      <c r="BPE327" s="1036"/>
      <c r="BPF327" s="1036"/>
      <c r="BPG327" s="1036"/>
      <c r="BPH327" s="1036"/>
      <c r="BPI327" s="989"/>
      <c r="BPJ327" s="1036"/>
      <c r="BPK327" s="1036"/>
      <c r="BPL327" s="1036"/>
      <c r="BPM327" s="1036"/>
      <c r="BPN327" s="1036"/>
      <c r="BPO327" s="1036"/>
      <c r="BPP327" s="1036"/>
      <c r="BPQ327" s="1036"/>
      <c r="BPR327" s="1036"/>
      <c r="BPS327" s="1036"/>
      <c r="BPT327" s="1036"/>
      <c r="BPU327" s="1036"/>
      <c r="BPV327" s="1036"/>
      <c r="BPW327" s="1036"/>
      <c r="BPX327" s="1036"/>
      <c r="BPY327" s="989"/>
      <c r="BPZ327" s="1036"/>
      <c r="BQA327" s="1036"/>
      <c r="BQB327" s="1036"/>
      <c r="BQC327" s="1036"/>
      <c r="BQD327" s="1036"/>
      <c r="BQE327" s="1036"/>
      <c r="BQF327" s="1036"/>
      <c r="BQG327" s="1036"/>
      <c r="BQH327" s="1036"/>
      <c r="BQI327" s="1036"/>
      <c r="BQJ327" s="1036"/>
      <c r="BQK327" s="1036"/>
      <c r="BQL327" s="1036"/>
      <c r="BQM327" s="1036"/>
      <c r="BQN327" s="1036"/>
      <c r="BQO327" s="989"/>
      <c r="BQP327" s="1036"/>
      <c r="BQQ327" s="1036"/>
      <c r="BQR327" s="1036"/>
      <c r="BQS327" s="1036"/>
      <c r="BQT327" s="1036"/>
      <c r="BQU327" s="1036"/>
      <c r="BQV327" s="1036"/>
      <c r="BQW327" s="1036"/>
      <c r="BQX327" s="1036"/>
      <c r="BQY327" s="1036"/>
      <c r="BQZ327" s="1036"/>
      <c r="BRA327" s="1036"/>
      <c r="BRB327" s="1036"/>
      <c r="BRC327" s="1036"/>
      <c r="BRD327" s="1036"/>
      <c r="BRE327" s="989"/>
      <c r="BRF327" s="1036"/>
      <c r="BRG327" s="1036"/>
      <c r="BRH327" s="1036"/>
      <c r="BRI327" s="1036"/>
      <c r="BRJ327" s="1036"/>
      <c r="BRK327" s="1036"/>
      <c r="BRL327" s="1036"/>
      <c r="BRM327" s="1036"/>
      <c r="BRN327" s="1036"/>
      <c r="BRO327" s="1036"/>
      <c r="BRP327" s="1036"/>
      <c r="BRQ327" s="1036"/>
      <c r="BRR327" s="1036"/>
      <c r="BRS327" s="1036"/>
      <c r="BRT327" s="1036"/>
      <c r="BRU327" s="989"/>
      <c r="BRV327" s="1036"/>
      <c r="BRW327" s="1036"/>
      <c r="BRX327" s="1036"/>
      <c r="BRY327" s="1036"/>
      <c r="BRZ327" s="1036"/>
      <c r="BSA327" s="1036"/>
      <c r="BSB327" s="1036"/>
      <c r="BSC327" s="1036"/>
      <c r="BSD327" s="1036"/>
      <c r="BSE327" s="1036"/>
      <c r="BSF327" s="1036"/>
      <c r="BSG327" s="1036"/>
      <c r="BSH327" s="1036"/>
      <c r="BSI327" s="1036"/>
      <c r="BSJ327" s="1036"/>
      <c r="BSK327" s="989"/>
      <c r="BSL327" s="1036"/>
      <c r="BSM327" s="1036"/>
      <c r="BSN327" s="1036"/>
      <c r="BSO327" s="1036"/>
      <c r="BSP327" s="1036"/>
      <c r="BSQ327" s="1036"/>
      <c r="BSR327" s="1036"/>
      <c r="BSS327" s="1036"/>
      <c r="BST327" s="1036"/>
      <c r="BSU327" s="1036"/>
      <c r="BSV327" s="1036"/>
      <c r="BSW327" s="1036"/>
      <c r="BSX327" s="1036"/>
      <c r="BSY327" s="1036"/>
      <c r="BSZ327" s="1036"/>
      <c r="BTA327" s="989"/>
      <c r="BTB327" s="1036"/>
      <c r="BTC327" s="1036"/>
      <c r="BTD327" s="1036"/>
      <c r="BTE327" s="1036"/>
      <c r="BTF327" s="1036"/>
      <c r="BTG327" s="1036"/>
      <c r="BTH327" s="1036"/>
      <c r="BTI327" s="1036"/>
      <c r="BTJ327" s="1036"/>
      <c r="BTK327" s="1036"/>
      <c r="BTL327" s="1036"/>
      <c r="BTM327" s="1036"/>
      <c r="BTN327" s="1036"/>
      <c r="BTO327" s="1036"/>
      <c r="BTP327" s="1036"/>
      <c r="BTQ327" s="989"/>
      <c r="BTR327" s="1036"/>
      <c r="BTS327" s="1036"/>
      <c r="BTT327" s="1036"/>
      <c r="BTU327" s="1036"/>
      <c r="BTV327" s="1036"/>
      <c r="BTW327" s="1036"/>
      <c r="BTX327" s="1036"/>
      <c r="BTY327" s="1036"/>
      <c r="BTZ327" s="1036"/>
      <c r="BUA327" s="1036"/>
      <c r="BUB327" s="1036"/>
      <c r="BUC327" s="1036"/>
      <c r="BUD327" s="1036"/>
      <c r="BUE327" s="1036"/>
      <c r="BUF327" s="1036"/>
      <c r="BUG327" s="989"/>
      <c r="BUH327" s="1036"/>
      <c r="BUI327" s="1036"/>
      <c r="BUJ327" s="1036"/>
      <c r="BUK327" s="1036"/>
      <c r="BUL327" s="1036"/>
      <c r="BUM327" s="1036"/>
      <c r="BUN327" s="1036"/>
      <c r="BUO327" s="1036"/>
      <c r="BUP327" s="1036"/>
      <c r="BUQ327" s="1036"/>
      <c r="BUR327" s="1036"/>
      <c r="BUS327" s="1036"/>
      <c r="BUT327" s="1036"/>
      <c r="BUU327" s="1036"/>
      <c r="BUV327" s="1036"/>
      <c r="BUW327" s="989"/>
      <c r="BUX327" s="1036"/>
      <c r="BUY327" s="1036"/>
      <c r="BUZ327" s="1036"/>
      <c r="BVA327" s="1036"/>
      <c r="BVB327" s="1036"/>
      <c r="BVC327" s="1036"/>
      <c r="BVD327" s="1036"/>
      <c r="BVE327" s="1036"/>
      <c r="BVF327" s="1036"/>
      <c r="BVG327" s="1036"/>
      <c r="BVH327" s="1036"/>
      <c r="BVI327" s="1036"/>
      <c r="BVJ327" s="1036"/>
      <c r="BVK327" s="1036"/>
      <c r="BVL327" s="1036"/>
      <c r="BVM327" s="989"/>
      <c r="BVN327" s="1036"/>
      <c r="BVO327" s="1036"/>
      <c r="BVP327" s="1036"/>
      <c r="BVQ327" s="1036"/>
      <c r="BVR327" s="1036"/>
      <c r="BVS327" s="1036"/>
      <c r="BVT327" s="1036"/>
      <c r="BVU327" s="1036"/>
      <c r="BVV327" s="1036"/>
      <c r="BVW327" s="1036"/>
      <c r="BVX327" s="1036"/>
      <c r="BVY327" s="1036"/>
      <c r="BVZ327" s="1036"/>
      <c r="BWA327" s="1036"/>
      <c r="BWB327" s="1036"/>
      <c r="BWC327" s="989"/>
      <c r="BWD327" s="1036"/>
      <c r="BWE327" s="1036"/>
      <c r="BWF327" s="1036"/>
      <c r="BWG327" s="1036"/>
      <c r="BWH327" s="1036"/>
      <c r="BWI327" s="1036"/>
      <c r="BWJ327" s="1036"/>
      <c r="BWK327" s="1036"/>
      <c r="BWL327" s="1036"/>
      <c r="BWM327" s="1036"/>
      <c r="BWN327" s="1036"/>
      <c r="BWO327" s="1036"/>
      <c r="BWP327" s="1036"/>
      <c r="BWQ327" s="1036"/>
      <c r="BWR327" s="1036"/>
      <c r="BWS327" s="989"/>
      <c r="BWT327" s="1036"/>
      <c r="BWU327" s="1036"/>
      <c r="BWV327" s="1036"/>
      <c r="BWW327" s="1036"/>
      <c r="BWX327" s="1036"/>
      <c r="BWY327" s="1036"/>
      <c r="BWZ327" s="1036"/>
      <c r="BXA327" s="1036"/>
      <c r="BXB327" s="1036"/>
      <c r="BXC327" s="1036"/>
      <c r="BXD327" s="1036"/>
      <c r="BXE327" s="1036"/>
      <c r="BXF327" s="1036"/>
      <c r="BXG327" s="1036"/>
      <c r="BXH327" s="1036"/>
      <c r="BXI327" s="989"/>
      <c r="BXJ327" s="1036"/>
      <c r="BXK327" s="1036"/>
      <c r="BXL327" s="1036"/>
      <c r="BXM327" s="1036"/>
      <c r="BXN327" s="1036"/>
      <c r="BXO327" s="1036"/>
      <c r="BXP327" s="1036"/>
      <c r="BXQ327" s="1036"/>
      <c r="BXR327" s="1036"/>
      <c r="BXS327" s="1036"/>
      <c r="BXT327" s="1036"/>
      <c r="BXU327" s="1036"/>
      <c r="BXV327" s="1036"/>
      <c r="BXW327" s="1036"/>
      <c r="BXX327" s="1036"/>
      <c r="BXY327" s="989"/>
      <c r="BXZ327" s="1036"/>
      <c r="BYA327" s="1036"/>
      <c r="BYB327" s="1036"/>
      <c r="BYC327" s="1036"/>
      <c r="BYD327" s="1036"/>
      <c r="BYE327" s="1036"/>
      <c r="BYF327" s="1036"/>
      <c r="BYG327" s="1036"/>
      <c r="BYH327" s="1036"/>
      <c r="BYI327" s="1036"/>
      <c r="BYJ327" s="1036"/>
      <c r="BYK327" s="1036"/>
      <c r="BYL327" s="1036"/>
      <c r="BYM327" s="1036"/>
      <c r="BYN327" s="1036"/>
      <c r="BYO327" s="989"/>
      <c r="BYP327" s="1036"/>
      <c r="BYQ327" s="1036"/>
      <c r="BYR327" s="1036"/>
      <c r="BYS327" s="1036"/>
      <c r="BYT327" s="1036"/>
      <c r="BYU327" s="1036"/>
      <c r="BYV327" s="1036"/>
      <c r="BYW327" s="1036"/>
      <c r="BYX327" s="1036"/>
      <c r="BYY327" s="1036"/>
      <c r="BYZ327" s="1036"/>
      <c r="BZA327" s="1036"/>
      <c r="BZB327" s="1036"/>
      <c r="BZC327" s="1036"/>
      <c r="BZD327" s="1036"/>
      <c r="BZE327" s="989"/>
      <c r="BZF327" s="1036"/>
      <c r="BZG327" s="1036"/>
      <c r="BZH327" s="1036"/>
      <c r="BZI327" s="1036"/>
      <c r="BZJ327" s="1036"/>
      <c r="BZK327" s="1036"/>
      <c r="BZL327" s="1036"/>
      <c r="BZM327" s="1036"/>
      <c r="BZN327" s="1036"/>
      <c r="BZO327" s="1036"/>
      <c r="BZP327" s="1036"/>
      <c r="BZQ327" s="1036"/>
      <c r="BZR327" s="1036"/>
      <c r="BZS327" s="1036"/>
      <c r="BZT327" s="1036"/>
      <c r="BZU327" s="989"/>
      <c r="BZV327" s="1036"/>
      <c r="BZW327" s="1036"/>
      <c r="BZX327" s="1036"/>
      <c r="BZY327" s="1036"/>
      <c r="BZZ327" s="1036"/>
      <c r="CAA327" s="1036"/>
      <c r="CAB327" s="1036"/>
      <c r="CAC327" s="1036"/>
      <c r="CAD327" s="1036"/>
      <c r="CAE327" s="1036"/>
      <c r="CAF327" s="1036"/>
      <c r="CAG327" s="1036"/>
      <c r="CAH327" s="1036"/>
      <c r="CAI327" s="1036"/>
      <c r="CAJ327" s="1036"/>
      <c r="CAK327" s="989"/>
      <c r="CAL327" s="1036"/>
      <c r="CAM327" s="1036"/>
      <c r="CAN327" s="1036"/>
      <c r="CAO327" s="1036"/>
      <c r="CAP327" s="1036"/>
      <c r="CAQ327" s="1036"/>
      <c r="CAR327" s="1036"/>
      <c r="CAS327" s="1036"/>
      <c r="CAT327" s="1036"/>
      <c r="CAU327" s="1036"/>
      <c r="CAV327" s="1036"/>
      <c r="CAW327" s="1036"/>
      <c r="CAX327" s="1036"/>
      <c r="CAY327" s="1036"/>
      <c r="CAZ327" s="1036"/>
      <c r="CBA327" s="989"/>
      <c r="CBB327" s="1036"/>
      <c r="CBC327" s="1036"/>
      <c r="CBD327" s="1036"/>
      <c r="CBE327" s="1036"/>
      <c r="CBF327" s="1036"/>
      <c r="CBG327" s="1036"/>
      <c r="CBH327" s="1036"/>
      <c r="CBI327" s="1036"/>
      <c r="CBJ327" s="1036"/>
      <c r="CBK327" s="1036"/>
      <c r="CBL327" s="1036"/>
      <c r="CBM327" s="1036"/>
      <c r="CBN327" s="1036"/>
      <c r="CBO327" s="1036"/>
      <c r="CBP327" s="1036"/>
      <c r="CBQ327" s="989"/>
      <c r="CBR327" s="1036"/>
      <c r="CBS327" s="1036"/>
      <c r="CBT327" s="1036"/>
      <c r="CBU327" s="1036"/>
      <c r="CBV327" s="1036"/>
      <c r="CBW327" s="1036"/>
      <c r="CBX327" s="1036"/>
      <c r="CBY327" s="1036"/>
      <c r="CBZ327" s="1036"/>
      <c r="CCA327" s="1036"/>
      <c r="CCB327" s="1036"/>
      <c r="CCC327" s="1036"/>
      <c r="CCD327" s="1036"/>
      <c r="CCE327" s="1036"/>
      <c r="CCF327" s="1036"/>
      <c r="CCG327" s="989"/>
      <c r="CCH327" s="1036"/>
      <c r="CCI327" s="1036"/>
      <c r="CCJ327" s="1036"/>
      <c r="CCK327" s="1036"/>
      <c r="CCL327" s="1036"/>
      <c r="CCM327" s="1036"/>
      <c r="CCN327" s="1036"/>
      <c r="CCO327" s="1036"/>
      <c r="CCP327" s="1036"/>
      <c r="CCQ327" s="1036"/>
      <c r="CCR327" s="1036"/>
      <c r="CCS327" s="1036"/>
      <c r="CCT327" s="1036"/>
      <c r="CCU327" s="1036"/>
      <c r="CCV327" s="1036"/>
      <c r="CCW327" s="989"/>
      <c r="CCX327" s="1036"/>
      <c r="CCY327" s="1036"/>
      <c r="CCZ327" s="1036"/>
      <c r="CDA327" s="1036"/>
      <c r="CDB327" s="1036"/>
      <c r="CDC327" s="1036"/>
      <c r="CDD327" s="1036"/>
      <c r="CDE327" s="1036"/>
      <c r="CDF327" s="1036"/>
      <c r="CDG327" s="1036"/>
      <c r="CDH327" s="1036"/>
      <c r="CDI327" s="1036"/>
      <c r="CDJ327" s="1036"/>
      <c r="CDK327" s="1036"/>
      <c r="CDL327" s="1036"/>
      <c r="CDM327" s="989"/>
      <c r="CDN327" s="1036"/>
      <c r="CDO327" s="1036"/>
      <c r="CDP327" s="1036"/>
      <c r="CDQ327" s="1036"/>
      <c r="CDR327" s="1036"/>
      <c r="CDS327" s="1036"/>
      <c r="CDT327" s="1036"/>
      <c r="CDU327" s="1036"/>
      <c r="CDV327" s="1036"/>
      <c r="CDW327" s="1036"/>
      <c r="CDX327" s="1036"/>
      <c r="CDY327" s="1036"/>
      <c r="CDZ327" s="1036"/>
      <c r="CEA327" s="1036"/>
      <c r="CEB327" s="1036"/>
      <c r="CEC327" s="989"/>
      <c r="CED327" s="1036"/>
      <c r="CEE327" s="1036"/>
      <c r="CEF327" s="1036"/>
      <c r="CEG327" s="1036"/>
      <c r="CEH327" s="1036"/>
      <c r="CEI327" s="1036"/>
      <c r="CEJ327" s="1036"/>
      <c r="CEK327" s="1036"/>
      <c r="CEL327" s="1036"/>
      <c r="CEM327" s="1036"/>
      <c r="CEN327" s="1036"/>
      <c r="CEO327" s="1036"/>
      <c r="CEP327" s="1036"/>
      <c r="CEQ327" s="1036"/>
      <c r="CER327" s="1036"/>
      <c r="CES327" s="989"/>
      <c r="CET327" s="1036"/>
      <c r="CEU327" s="1036"/>
      <c r="CEV327" s="1036"/>
      <c r="CEW327" s="1036"/>
      <c r="CEX327" s="1036"/>
      <c r="CEY327" s="1036"/>
      <c r="CEZ327" s="1036"/>
      <c r="CFA327" s="1036"/>
      <c r="CFB327" s="1036"/>
      <c r="CFC327" s="1036"/>
      <c r="CFD327" s="1036"/>
      <c r="CFE327" s="1036"/>
      <c r="CFF327" s="1036"/>
      <c r="CFG327" s="1036"/>
      <c r="CFH327" s="1036"/>
      <c r="CFI327" s="989"/>
      <c r="CFJ327" s="1036"/>
      <c r="CFK327" s="1036"/>
      <c r="CFL327" s="1036"/>
      <c r="CFM327" s="1036"/>
      <c r="CFN327" s="1036"/>
      <c r="CFO327" s="1036"/>
      <c r="CFP327" s="1036"/>
      <c r="CFQ327" s="1036"/>
      <c r="CFR327" s="1036"/>
      <c r="CFS327" s="1036"/>
      <c r="CFT327" s="1036"/>
      <c r="CFU327" s="1036"/>
      <c r="CFV327" s="1036"/>
      <c r="CFW327" s="1036"/>
      <c r="CFX327" s="1036"/>
      <c r="CFY327" s="989"/>
      <c r="CFZ327" s="1036"/>
      <c r="CGA327" s="1036"/>
      <c r="CGB327" s="1036"/>
      <c r="CGC327" s="1036"/>
      <c r="CGD327" s="1036"/>
      <c r="CGE327" s="1036"/>
      <c r="CGF327" s="1036"/>
      <c r="CGG327" s="1036"/>
      <c r="CGH327" s="1036"/>
      <c r="CGI327" s="1036"/>
      <c r="CGJ327" s="1036"/>
      <c r="CGK327" s="1036"/>
      <c r="CGL327" s="1036"/>
      <c r="CGM327" s="1036"/>
      <c r="CGN327" s="1036"/>
      <c r="CGO327" s="989"/>
      <c r="CGP327" s="1036"/>
      <c r="CGQ327" s="1036"/>
      <c r="CGR327" s="1036"/>
      <c r="CGS327" s="1036"/>
      <c r="CGT327" s="1036"/>
      <c r="CGU327" s="1036"/>
      <c r="CGV327" s="1036"/>
      <c r="CGW327" s="1036"/>
      <c r="CGX327" s="1036"/>
      <c r="CGY327" s="1036"/>
      <c r="CGZ327" s="1036"/>
      <c r="CHA327" s="1036"/>
      <c r="CHB327" s="1036"/>
      <c r="CHC327" s="1036"/>
      <c r="CHD327" s="1036"/>
      <c r="CHE327" s="989"/>
      <c r="CHF327" s="1036"/>
      <c r="CHG327" s="1036"/>
      <c r="CHH327" s="1036"/>
      <c r="CHI327" s="1036"/>
      <c r="CHJ327" s="1036"/>
      <c r="CHK327" s="1036"/>
      <c r="CHL327" s="1036"/>
      <c r="CHM327" s="1036"/>
      <c r="CHN327" s="1036"/>
      <c r="CHO327" s="1036"/>
      <c r="CHP327" s="1036"/>
      <c r="CHQ327" s="1036"/>
      <c r="CHR327" s="1036"/>
      <c r="CHS327" s="1036"/>
      <c r="CHT327" s="1036"/>
      <c r="CHU327" s="989"/>
      <c r="CHV327" s="1036"/>
      <c r="CHW327" s="1036"/>
      <c r="CHX327" s="1036"/>
      <c r="CHY327" s="1036"/>
      <c r="CHZ327" s="1036"/>
      <c r="CIA327" s="1036"/>
      <c r="CIB327" s="1036"/>
      <c r="CIC327" s="1036"/>
      <c r="CID327" s="1036"/>
      <c r="CIE327" s="1036"/>
      <c r="CIF327" s="1036"/>
      <c r="CIG327" s="1036"/>
      <c r="CIH327" s="1036"/>
      <c r="CII327" s="1036"/>
      <c r="CIJ327" s="1036"/>
      <c r="CIK327" s="989"/>
      <c r="CIL327" s="1036"/>
      <c r="CIM327" s="1036"/>
      <c r="CIN327" s="1036"/>
      <c r="CIO327" s="1036"/>
      <c r="CIP327" s="1036"/>
      <c r="CIQ327" s="1036"/>
      <c r="CIR327" s="1036"/>
      <c r="CIS327" s="1036"/>
      <c r="CIT327" s="1036"/>
      <c r="CIU327" s="1036"/>
      <c r="CIV327" s="1036"/>
      <c r="CIW327" s="1036"/>
      <c r="CIX327" s="1036"/>
      <c r="CIY327" s="1036"/>
      <c r="CIZ327" s="1036"/>
      <c r="CJA327" s="989"/>
      <c r="CJB327" s="1036"/>
      <c r="CJC327" s="1036"/>
      <c r="CJD327" s="1036"/>
      <c r="CJE327" s="1036"/>
      <c r="CJF327" s="1036"/>
      <c r="CJG327" s="1036"/>
      <c r="CJH327" s="1036"/>
      <c r="CJI327" s="1036"/>
      <c r="CJJ327" s="1036"/>
      <c r="CJK327" s="1036"/>
      <c r="CJL327" s="1036"/>
      <c r="CJM327" s="1036"/>
      <c r="CJN327" s="1036"/>
      <c r="CJO327" s="1036"/>
      <c r="CJP327" s="1036"/>
      <c r="CJQ327" s="989"/>
      <c r="CJR327" s="1036"/>
      <c r="CJS327" s="1036"/>
      <c r="CJT327" s="1036"/>
      <c r="CJU327" s="1036"/>
      <c r="CJV327" s="1036"/>
      <c r="CJW327" s="1036"/>
      <c r="CJX327" s="1036"/>
      <c r="CJY327" s="1036"/>
      <c r="CJZ327" s="1036"/>
      <c r="CKA327" s="1036"/>
      <c r="CKB327" s="1036"/>
      <c r="CKC327" s="1036"/>
      <c r="CKD327" s="1036"/>
      <c r="CKE327" s="1036"/>
      <c r="CKF327" s="1036"/>
      <c r="CKG327" s="989"/>
      <c r="CKH327" s="1036"/>
      <c r="CKI327" s="1036"/>
      <c r="CKJ327" s="1036"/>
      <c r="CKK327" s="1036"/>
      <c r="CKL327" s="1036"/>
      <c r="CKM327" s="1036"/>
      <c r="CKN327" s="1036"/>
      <c r="CKO327" s="1036"/>
      <c r="CKP327" s="1036"/>
      <c r="CKQ327" s="1036"/>
      <c r="CKR327" s="1036"/>
      <c r="CKS327" s="1036"/>
      <c r="CKT327" s="1036"/>
      <c r="CKU327" s="1036"/>
      <c r="CKV327" s="1036"/>
      <c r="CKW327" s="989"/>
      <c r="CKX327" s="1036"/>
      <c r="CKY327" s="1036"/>
      <c r="CKZ327" s="1036"/>
      <c r="CLA327" s="1036"/>
      <c r="CLB327" s="1036"/>
      <c r="CLC327" s="1036"/>
      <c r="CLD327" s="1036"/>
      <c r="CLE327" s="1036"/>
      <c r="CLF327" s="1036"/>
      <c r="CLG327" s="1036"/>
      <c r="CLH327" s="1036"/>
      <c r="CLI327" s="1036"/>
      <c r="CLJ327" s="1036"/>
      <c r="CLK327" s="1036"/>
      <c r="CLL327" s="1036"/>
      <c r="CLM327" s="989"/>
      <c r="CLN327" s="1036"/>
      <c r="CLO327" s="1036"/>
      <c r="CLP327" s="1036"/>
      <c r="CLQ327" s="1036"/>
      <c r="CLR327" s="1036"/>
      <c r="CLS327" s="1036"/>
      <c r="CLT327" s="1036"/>
      <c r="CLU327" s="1036"/>
      <c r="CLV327" s="1036"/>
      <c r="CLW327" s="1036"/>
      <c r="CLX327" s="1036"/>
      <c r="CLY327" s="1036"/>
      <c r="CLZ327" s="1036"/>
      <c r="CMA327" s="1036"/>
      <c r="CMB327" s="1036"/>
      <c r="CMC327" s="989"/>
      <c r="CMD327" s="1036"/>
      <c r="CME327" s="1036"/>
      <c r="CMF327" s="1036"/>
      <c r="CMG327" s="1036"/>
      <c r="CMH327" s="1036"/>
      <c r="CMI327" s="1036"/>
      <c r="CMJ327" s="1036"/>
      <c r="CMK327" s="1036"/>
      <c r="CML327" s="1036"/>
      <c r="CMM327" s="1036"/>
      <c r="CMN327" s="1036"/>
      <c r="CMO327" s="1036"/>
      <c r="CMP327" s="1036"/>
      <c r="CMQ327" s="1036"/>
      <c r="CMR327" s="1036"/>
      <c r="CMS327" s="989"/>
      <c r="CMT327" s="1036"/>
      <c r="CMU327" s="1036"/>
      <c r="CMV327" s="1036"/>
      <c r="CMW327" s="1036"/>
      <c r="CMX327" s="1036"/>
      <c r="CMY327" s="1036"/>
      <c r="CMZ327" s="1036"/>
      <c r="CNA327" s="1036"/>
      <c r="CNB327" s="1036"/>
      <c r="CNC327" s="1036"/>
      <c r="CND327" s="1036"/>
      <c r="CNE327" s="1036"/>
      <c r="CNF327" s="1036"/>
      <c r="CNG327" s="1036"/>
      <c r="CNH327" s="1036"/>
      <c r="CNI327" s="989"/>
      <c r="CNJ327" s="1036"/>
      <c r="CNK327" s="1036"/>
      <c r="CNL327" s="1036"/>
      <c r="CNM327" s="1036"/>
      <c r="CNN327" s="1036"/>
      <c r="CNO327" s="1036"/>
      <c r="CNP327" s="1036"/>
      <c r="CNQ327" s="1036"/>
      <c r="CNR327" s="1036"/>
      <c r="CNS327" s="1036"/>
      <c r="CNT327" s="1036"/>
      <c r="CNU327" s="1036"/>
      <c r="CNV327" s="1036"/>
      <c r="CNW327" s="1036"/>
      <c r="CNX327" s="1036"/>
      <c r="CNY327" s="989"/>
      <c r="CNZ327" s="1036"/>
      <c r="COA327" s="1036"/>
      <c r="COB327" s="1036"/>
      <c r="COC327" s="1036"/>
      <c r="COD327" s="1036"/>
      <c r="COE327" s="1036"/>
      <c r="COF327" s="1036"/>
      <c r="COG327" s="1036"/>
      <c r="COH327" s="1036"/>
      <c r="COI327" s="1036"/>
      <c r="COJ327" s="1036"/>
      <c r="COK327" s="1036"/>
      <c r="COL327" s="1036"/>
      <c r="COM327" s="1036"/>
      <c r="CON327" s="1036"/>
      <c r="COO327" s="989"/>
      <c r="COP327" s="1036"/>
      <c r="COQ327" s="1036"/>
      <c r="COR327" s="1036"/>
      <c r="COS327" s="1036"/>
      <c r="COT327" s="1036"/>
      <c r="COU327" s="1036"/>
      <c r="COV327" s="1036"/>
      <c r="COW327" s="1036"/>
      <c r="COX327" s="1036"/>
      <c r="COY327" s="1036"/>
      <c r="COZ327" s="1036"/>
      <c r="CPA327" s="1036"/>
      <c r="CPB327" s="1036"/>
      <c r="CPC327" s="1036"/>
      <c r="CPD327" s="1036"/>
      <c r="CPE327" s="989"/>
      <c r="CPF327" s="1036"/>
      <c r="CPG327" s="1036"/>
      <c r="CPH327" s="1036"/>
      <c r="CPI327" s="1036"/>
      <c r="CPJ327" s="1036"/>
      <c r="CPK327" s="1036"/>
      <c r="CPL327" s="1036"/>
      <c r="CPM327" s="1036"/>
      <c r="CPN327" s="1036"/>
      <c r="CPO327" s="1036"/>
      <c r="CPP327" s="1036"/>
      <c r="CPQ327" s="1036"/>
      <c r="CPR327" s="1036"/>
      <c r="CPS327" s="1036"/>
      <c r="CPT327" s="1036"/>
      <c r="CPU327" s="989"/>
      <c r="CPV327" s="1036"/>
      <c r="CPW327" s="1036"/>
      <c r="CPX327" s="1036"/>
      <c r="CPY327" s="1036"/>
      <c r="CPZ327" s="1036"/>
      <c r="CQA327" s="1036"/>
      <c r="CQB327" s="1036"/>
      <c r="CQC327" s="1036"/>
      <c r="CQD327" s="1036"/>
      <c r="CQE327" s="1036"/>
      <c r="CQF327" s="1036"/>
      <c r="CQG327" s="1036"/>
      <c r="CQH327" s="1036"/>
      <c r="CQI327" s="1036"/>
      <c r="CQJ327" s="1036"/>
      <c r="CQK327" s="989"/>
      <c r="CQL327" s="1036"/>
      <c r="CQM327" s="1036"/>
      <c r="CQN327" s="1036"/>
      <c r="CQO327" s="1036"/>
      <c r="CQP327" s="1036"/>
      <c r="CQQ327" s="1036"/>
      <c r="CQR327" s="1036"/>
      <c r="CQS327" s="1036"/>
      <c r="CQT327" s="1036"/>
      <c r="CQU327" s="1036"/>
      <c r="CQV327" s="1036"/>
      <c r="CQW327" s="1036"/>
      <c r="CQX327" s="1036"/>
      <c r="CQY327" s="1036"/>
      <c r="CQZ327" s="1036"/>
      <c r="CRA327" s="989"/>
      <c r="CRB327" s="1036"/>
      <c r="CRC327" s="1036"/>
      <c r="CRD327" s="1036"/>
      <c r="CRE327" s="1036"/>
      <c r="CRF327" s="1036"/>
      <c r="CRG327" s="1036"/>
      <c r="CRH327" s="1036"/>
      <c r="CRI327" s="1036"/>
      <c r="CRJ327" s="1036"/>
      <c r="CRK327" s="1036"/>
      <c r="CRL327" s="1036"/>
      <c r="CRM327" s="1036"/>
      <c r="CRN327" s="1036"/>
      <c r="CRO327" s="1036"/>
      <c r="CRP327" s="1036"/>
      <c r="CRQ327" s="989"/>
      <c r="CRR327" s="1036"/>
      <c r="CRS327" s="1036"/>
      <c r="CRT327" s="1036"/>
      <c r="CRU327" s="1036"/>
      <c r="CRV327" s="1036"/>
      <c r="CRW327" s="1036"/>
      <c r="CRX327" s="1036"/>
      <c r="CRY327" s="1036"/>
      <c r="CRZ327" s="1036"/>
      <c r="CSA327" s="1036"/>
      <c r="CSB327" s="1036"/>
      <c r="CSC327" s="1036"/>
      <c r="CSD327" s="1036"/>
      <c r="CSE327" s="1036"/>
      <c r="CSF327" s="1036"/>
      <c r="CSG327" s="989"/>
      <c r="CSH327" s="1036"/>
      <c r="CSI327" s="1036"/>
      <c r="CSJ327" s="1036"/>
      <c r="CSK327" s="1036"/>
      <c r="CSL327" s="1036"/>
      <c r="CSM327" s="1036"/>
      <c r="CSN327" s="1036"/>
      <c r="CSO327" s="1036"/>
      <c r="CSP327" s="1036"/>
      <c r="CSQ327" s="1036"/>
      <c r="CSR327" s="1036"/>
      <c r="CSS327" s="1036"/>
      <c r="CST327" s="1036"/>
      <c r="CSU327" s="1036"/>
      <c r="CSV327" s="1036"/>
      <c r="CSW327" s="989"/>
      <c r="CSX327" s="1036"/>
      <c r="CSY327" s="1036"/>
      <c r="CSZ327" s="1036"/>
      <c r="CTA327" s="1036"/>
      <c r="CTB327" s="1036"/>
      <c r="CTC327" s="1036"/>
      <c r="CTD327" s="1036"/>
      <c r="CTE327" s="1036"/>
      <c r="CTF327" s="1036"/>
      <c r="CTG327" s="1036"/>
      <c r="CTH327" s="1036"/>
      <c r="CTI327" s="1036"/>
      <c r="CTJ327" s="1036"/>
      <c r="CTK327" s="1036"/>
      <c r="CTL327" s="1036"/>
      <c r="CTM327" s="989"/>
      <c r="CTN327" s="1036"/>
      <c r="CTO327" s="1036"/>
      <c r="CTP327" s="1036"/>
      <c r="CTQ327" s="1036"/>
      <c r="CTR327" s="1036"/>
      <c r="CTS327" s="1036"/>
      <c r="CTT327" s="1036"/>
      <c r="CTU327" s="1036"/>
      <c r="CTV327" s="1036"/>
      <c r="CTW327" s="1036"/>
      <c r="CTX327" s="1036"/>
      <c r="CTY327" s="1036"/>
      <c r="CTZ327" s="1036"/>
      <c r="CUA327" s="1036"/>
      <c r="CUB327" s="1036"/>
      <c r="CUC327" s="989"/>
      <c r="CUD327" s="1036"/>
      <c r="CUE327" s="1036"/>
      <c r="CUF327" s="1036"/>
      <c r="CUG327" s="1036"/>
      <c r="CUH327" s="1036"/>
      <c r="CUI327" s="1036"/>
      <c r="CUJ327" s="1036"/>
      <c r="CUK327" s="1036"/>
      <c r="CUL327" s="1036"/>
      <c r="CUM327" s="1036"/>
      <c r="CUN327" s="1036"/>
      <c r="CUO327" s="1036"/>
      <c r="CUP327" s="1036"/>
      <c r="CUQ327" s="1036"/>
      <c r="CUR327" s="1036"/>
      <c r="CUS327" s="989"/>
      <c r="CUT327" s="1036"/>
      <c r="CUU327" s="1036"/>
      <c r="CUV327" s="1036"/>
      <c r="CUW327" s="1036"/>
      <c r="CUX327" s="1036"/>
      <c r="CUY327" s="1036"/>
      <c r="CUZ327" s="1036"/>
      <c r="CVA327" s="1036"/>
      <c r="CVB327" s="1036"/>
      <c r="CVC327" s="1036"/>
      <c r="CVD327" s="1036"/>
      <c r="CVE327" s="1036"/>
      <c r="CVF327" s="1036"/>
      <c r="CVG327" s="1036"/>
      <c r="CVH327" s="1036"/>
      <c r="CVI327" s="989"/>
      <c r="CVJ327" s="1036"/>
      <c r="CVK327" s="1036"/>
      <c r="CVL327" s="1036"/>
      <c r="CVM327" s="1036"/>
      <c r="CVN327" s="1036"/>
      <c r="CVO327" s="1036"/>
      <c r="CVP327" s="1036"/>
      <c r="CVQ327" s="1036"/>
      <c r="CVR327" s="1036"/>
      <c r="CVS327" s="1036"/>
      <c r="CVT327" s="1036"/>
      <c r="CVU327" s="1036"/>
      <c r="CVV327" s="1036"/>
      <c r="CVW327" s="1036"/>
      <c r="CVX327" s="1036"/>
      <c r="CVY327" s="989"/>
      <c r="CVZ327" s="1036"/>
      <c r="CWA327" s="1036"/>
      <c r="CWB327" s="1036"/>
      <c r="CWC327" s="1036"/>
      <c r="CWD327" s="1036"/>
      <c r="CWE327" s="1036"/>
      <c r="CWF327" s="1036"/>
      <c r="CWG327" s="1036"/>
      <c r="CWH327" s="1036"/>
      <c r="CWI327" s="1036"/>
      <c r="CWJ327" s="1036"/>
      <c r="CWK327" s="1036"/>
      <c r="CWL327" s="1036"/>
      <c r="CWM327" s="1036"/>
      <c r="CWN327" s="1036"/>
      <c r="CWO327" s="989"/>
      <c r="CWP327" s="1036"/>
      <c r="CWQ327" s="1036"/>
      <c r="CWR327" s="1036"/>
      <c r="CWS327" s="1036"/>
      <c r="CWT327" s="1036"/>
      <c r="CWU327" s="1036"/>
      <c r="CWV327" s="1036"/>
      <c r="CWW327" s="1036"/>
      <c r="CWX327" s="1036"/>
      <c r="CWY327" s="1036"/>
      <c r="CWZ327" s="1036"/>
      <c r="CXA327" s="1036"/>
      <c r="CXB327" s="1036"/>
      <c r="CXC327" s="1036"/>
      <c r="CXD327" s="1036"/>
      <c r="CXE327" s="989"/>
      <c r="CXF327" s="1036"/>
      <c r="CXG327" s="1036"/>
      <c r="CXH327" s="1036"/>
      <c r="CXI327" s="1036"/>
      <c r="CXJ327" s="1036"/>
      <c r="CXK327" s="1036"/>
      <c r="CXL327" s="1036"/>
      <c r="CXM327" s="1036"/>
      <c r="CXN327" s="1036"/>
      <c r="CXO327" s="1036"/>
      <c r="CXP327" s="1036"/>
      <c r="CXQ327" s="1036"/>
      <c r="CXR327" s="1036"/>
      <c r="CXS327" s="1036"/>
      <c r="CXT327" s="1036"/>
      <c r="CXU327" s="989"/>
      <c r="CXV327" s="1036"/>
      <c r="CXW327" s="1036"/>
      <c r="CXX327" s="1036"/>
      <c r="CXY327" s="1036"/>
      <c r="CXZ327" s="1036"/>
      <c r="CYA327" s="1036"/>
      <c r="CYB327" s="1036"/>
      <c r="CYC327" s="1036"/>
      <c r="CYD327" s="1036"/>
      <c r="CYE327" s="1036"/>
      <c r="CYF327" s="1036"/>
      <c r="CYG327" s="1036"/>
      <c r="CYH327" s="1036"/>
      <c r="CYI327" s="1036"/>
      <c r="CYJ327" s="1036"/>
      <c r="CYK327" s="989"/>
      <c r="CYL327" s="1036"/>
      <c r="CYM327" s="1036"/>
      <c r="CYN327" s="1036"/>
      <c r="CYO327" s="1036"/>
      <c r="CYP327" s="1036"/>
      <c r="CYQ327" s="1036"/>
      <c r="CYR327" s="1036"/>
      <c r="CYS327" s="1036"/>
      <c r="CYT327" s="1036"/>
      <c r="CYU327" s="1036"/>
      <c r="CYV327" s="1036"/>
      <c r="CYW327" s="1036"/>
      <c r="CYX327" s="1036"/>
      <c r="CYY327" s="1036"/>
      <c r="CYZ327" s="1036"/>
      <c r="CZA327" s="989"/>
      <c r="CZB327" s="1036"/>
      <c r="CZC327" s="1036"/>
      <c r="CZD327" s="1036"/>
      <c r="CZE327" s="1036"/>
      <c r="CZF327" s="1036"/>
      <c r="CZG327" s="1036"/>
      <c r="CZH327" s="1036"/>
      <c r="CZI327" s="1036"/>
      <c r="CZJ327" s="1036"/>
      <c r="CZK327" s="1036"/>
      <c r="CZL327" s="1036"/>
      <c r="CZM327" s="1036"/>
      <c r="CZN327" s="1036"/>
      <c r="CZO327" s="1036"/>
      <c r="CZP327" s="1036"/>
      <c r="CZQ327" s="989"/>
      <c r="CZR327" s="1036"/>
      <c r="CZS327" s="1036"/>
      <c r="CZT327" s="1036"/>
      <c r="CZU327" s="1036"/>
      <c r="CZV327" s="1036"/>
      <c r="CZW327" s="1036"/>
      <c r="CZX327" s="1036"/>
      <c r="CZY327" s="1036"/>
      <c r="CZZ327" s="1036"/>
      <c r="DAA327" s="1036"/>
      <c r="DAB327" s="1036"/>
      <c r="DAC327" s="1036"/>
      <c r="DAD327" s="1036"/>
      <c r="DAE327" s="1036"/>
      <c r="DAF327" s="1036"/>
      <c r="DAG327" s="989"/>
      <c r="DAH327" s="1036"/>
      <c r="DAI327" s="1036"/>
      <c r="DAJ327" s="1036"/>
      <c r="DAK327" s="1036"/>
      <c r="DAL327" s="1036"/>
      <c r="DAM327" s="1036"/>
      <c r="DAN327" s="1036"/>
      <c r="DAO327" s="1036"/>
      <c r="DAP327" s="1036"/>
      <c r="DAQ327" s="1036"/>
      <c r="DAR327" s="1036"/>
      <c r="DAS327" s="1036"/>
      <c r="DAT327" s="1036"/>
      <c r="DAU327" s="1036"/>
      <c r="DAV327" s="1036"/>
      <c r="DAW327" s="989"/>
      <c r="DAX327" s="1036"/>
      <c r="DAY327" s="1036"/>
      <c r="DAZ327" s="1036"/>
      <c r="DBA327" s="1036"/>
      <c r="DBB327" s="1036"/>
      <c r="DBC327" s="1036"/>
      <c r="DBD327" s="1036"/>
      <c r="DBE327" s="1036"/>
      <c r="DBF327" s="1036"/>
      <c r="DBG327" s="1036"/>
      <c r="DBH327" s="1036"/>
      <c r="DBI327" s="1036"/>
      <c r="DBJ327" s="1036"/>
      <c r="DBK327" s="1036"/>
      <c r="DBL327" s="1036"/>
      <c r="DBM327" s="989"/>
      <c r="DBN327" s="1036"/>
      <c r="DBO327" s="1036"/>
      <c r="DBP327" s="1036"/>
      <c r="DBQ327" s="1036"/>
      <c r="DBR327" s="1036"/>
      <c r="DBS327" s="1036"/>
      <c r="DBT327" s="1036"/>
      <c r="DBU327" s="1036"/>
      <c r="DBV327" s="1036"/>
      <c r="DBW327" s="1036"/>
      <c r="DBX327" s="1036"/>
      <c r="DBY327" s="1036"/>
      <c r="DBZ327" s="1036"/>
      <c r="DCA327" s="1036"/>
      <c r="DCB327" s="1036"/>
      <c r="DCC327" s="989"/>
      <c r="DCD327" s="1036"/>
      <c r="DCE327" s="1036"/>
      <c r="DCF327" s="1036"/>
      <c r="DCG327" s="1036"/>
      <c r="DCH327" s="1036"/>
      <c r="DCI327" s="1036"/>
      <c r="DCJ327" s="1036"/>
      <c r="DCK327" s="1036"/>
      <c r="DCL327" s="1036"/>
      <c r="DCM327" s="1036"/>
      <c r="DCN327" s="1036"/>
      <c r="DCO327" s="1036"/>
      <c r="DCP327" s="1036"/>
      <c r="DCQ327" s="1036"/>
      <c r="DCR327" s="1036"/>
      <c r="DCS327" s="989"/>
      <c r="DCT327" s="1036"/>
      <c r="DCU327" s="1036"/>
      <c r="DCV327" s="1036"/>
      <c r="DCW327" s="1036"/>
      <c r="DCX327" s="1036"/>
      <c r="DCY327" s="1036"/>
      <c r="DCZ327" s="1036"/>
      <c r="DDA327" s="1036"/>
      <c r="DDB327" s="1036"/>
      <c r="DDC327" s="1036"/>
      <c r="DDD327" s="1036"/>
      <c r="DDE327" s="1036"/>
      <c r="DDF327" s="1036"/>
      <c r="DDG327" s="1036"/>
      <c r="DDH327" s="1036"/>
      <c r="DDI327" s="989"/>
      <c r="DDJ327" s="1036"/>
      <c r="DDK327" s="1036"/>
      <c r="DDL327" s="1036"/>
      <c r="DDM327" s="1036"/>
      <c r="DDN327" s="1036"/>
      <c r="DDO327" s="1036"/>
      <c r="DDP327" s="1036"/>
      <c r="DDQ327" s="1036"/>
      <c r="DDR327" s="1036"/>
      <c r="DDS327" s="1036"/>
      <c r="DDT327" s="1036"/>
      <c r="DDU327" s="1036"/>
      <c r="DDV327" s="1036"/>
      <c r="DDW327" s="1036"/>
      <c r="DDX327" s="1036"/>
      <c r="DDY327" s="989"/>
      <c r="DDZ327" s="1036"/>
      <c r="DEA327" s="1036"/>
      <c r="DEB327" s="1036"/>
      <c r="DEC327" s="1036"/>
      <c r="DED327" s="1036"/>
      <c r="DEE327" s="1036"/>
      <c r="DEF327" s="1036"/>
      <c r="DEG327" s="1036"/>
      <c r="DEH327" s="1036"/>
      <c r="DEI327" s="1036"/>
      <c r="DEJ327" s="1036"/>
      <c r="DEK327" s="1036"/>
      <c r="DEL327" s="1036"/>
      <c r="DEM327" s="1036"/>
      <c r="DEN327" s="1036"/>
      <c r="DEO327" s="989"/>
      <c r="DEP327" s="1036"/>
      <c r="DEQ327" s="1036"/>
      <c r="DER327" s="1036"/>
      <c r="DES327" s="1036"/>
      <c r="DET327" s="1036"/>
      <c r="DEU327" s="1036"/>
      <c r="DEV327" s="1036"/>
      <c r="DEW327" s="1036"/>
      <c r="DEX327" s="1036"/>
      <c r="DEY327" s="1036"/>
      <c r="DEZ327" s="1036"/>
      <c r="DFA327" s="1036"/>
      <c r="DFB327" s="1036"/>
      <c r="DFC327" s="1036"/>
      <c r="DFD327" s="1036"/>
      <c r="DFE327" s="989"/>
      <c r="DFF327" s="1036"/>
      <c r="DFG327" s="1036"/>
      <c r="DFH327" s="1036"/>
      <c r="DFI327" s="1036"/>
      <c r="DFJ327" s="1036"/>
      <c r="DFK327" s="1036"/>
      <c r="DFL327" s="1036"/>
      <c r="DFM327" s="1036"/>
      <c r="DFN327" s="1036"/>
      <c r="DFO327" s="1036"/>
      <c r="DFP327" s="1036"/>
      <c r="DFQ327" s="1036"/>
      <c r="DFR327" s="1036"/>
      <c r="DFS327" s="1036"/>
      <c r="DFT327" s="1036"/>
      <c r="DFU327" s="989"/>
      <c r="DFV327" s="1036"/>
      <c r="DFW327" s="1036"/>
      <c r="DFX327" s="1036"/>
      <c r="DFY327" s="1036"/>
      <c r="DFZ327" s="1036"/>
      <c r="DGA327" s="1036"/>
      <c r="DGB327" s="1036"/>
      <c r="DGC327" s="1036"/>
      <c r="DGD327" s="1036"/>
      <c r="DGE327" s="1036"/>
      <c r="DGF327" s="1036"/>
      <c r="DGG327" s="1036"/>
      <c r="DGH327" s="1036"/>
      <c r="DGI327" s="1036"/>
      <c r="DGJ327" s="1036"/>
      <c r="DGK327" s="989"/>
      <c r="DGL327" s="1036"/>
      <c r="DGM327" s="1036"/>
      <c r="DGN327" s="1036"/>
      <c r="DGO327" s="1036"/>
      <c r="DGP327" s="1036"/>
      <c r="DGQ327" s="1036"/>
      <c r="DGR327" s="1036"/>
      <c r="DGS327" s="1036"/>
      <c r="DGT327" s="1036"/>
      <c r="DGU327" s="1036"/>
      <c r="DGV327" s="1036"/>
      <c r="DGW327" s="1036"/>
      <c r="DGX327" s="1036"/>
      <c r="DGY327" s="1036"/>
      <c r="DGZ327" s="1036"/>
      <c r="DHA327" s="989"/>
      <c r="DHB327" s="1036"/>
      <c r="DHC327" s="1036"/>
      <c r="DHD327" s="1036"/>
      <c r="DHE327" s="1036"/>
      <c r="DHF327" s="1036"/>
      <c r="DHG327" s="1036"/>
      <c r="DHH327" s="1036"/>
      <c r="DHI327" s="1036"/>
      <c r="DHJ327" s="1036"/>
      <c r="DHK327" s="1036"/>
      <c r="DHL327" s="1036"/>
      <c r="DHM327" s="1036"/>
      <c r="DHN327" s="1036"/>
      <c r="DHO327" s="1036"/>
      <c r="DHP327" s="1036"/>
      <c r="DHQ327" s="989"/>
      <c r="DHR327" s="1036"/>
      <c r="DHS327" s="1036"/>
      <c r="DHT327" s="1036"/>
      <c r="DHU327" s="1036"/>
      <c r="DHV327" s="1036"/>
      <c r="DHW327" s="1036"/>
      <c r="DHX327" s="1036"/>
      <c r="DHY327" s="1036"/>
      <c r="DHZ327" s="1036"/>
      <c r="DIA327" s="1036"/>
      <c r="DIB327" s="1036"/>
      <c r="DIC327" s="1036"/>
      <c r="DID327" s="1036"/>
      <c r="DIE327" s="1036"/>
      <c r="DIF327" s="1036"/>
      <c r="DIG327" s="989"/>
      <c r="DIH327" s="1036"/>
      <c r="DII327" s="1036"/>
      <c r="DIJ327" s="1036"/>
      <c r="DIK327" s="1036"/>
      <c r="DIL327" s="1036"/>
      <c r="DIM327" s="1036"/>
      <c r="DIN327" s="1036"/>
      <c r="DIO327" s="1036"/>
      <c r="DIP327" s="1036"/>
      <c r="DIQ327" s="1036"/>
      <c r="DIR327" s="1036"/>
      <c r="DIS327" s="1036"/>
      <c r="DIT327" s="1036"/>
      <c r="DIU327" s="1036"/>
      <c r="DIV327" s="1036"/>
      <c r="DIW327" s="989"/>
      <c r="DIX327" s="1036"/>
      <c r="DIY327" s="1036"/>
      <c r="DIZ327" s="1036"/>
      <c r="DJA327" s="1036"/>
      <c r="DJB327" s="1036"/>
      <c r="DJC327" s="1036"/>
      <c r="DJD327" s="1036"/>
      <c r="DJE327" s="1036"/>
      <c r="DJF327" s="1036"/>
      <c r="DJG327" s="1036"/>
      <c r="DJH327" s="1036"/>
      <c r="DJI327" s="1036"/>
      <c r="DJJ327" s="1036"/>
      <c r="DJK327" s="1036"/>
      <c r="DJL327" s="1036"/>
      <c r="DJM327" s="989"/>
      <c r="DJN327" s="1036"/>
      <c r="DJO327" s="1036"/>
      <c r="DJP327" s="1036"/>
      <c r="DJQ327" s="1036"/>
      <c r="DJR327" s="1036"/>
      <c r="DJS327" s="1036"/>
      <c r="DJT327" s="1036"/>
      <c r="DJU327" s="1036"/>
      <c r="DJV327" s="1036"/>
      <c r="DJW327" s="1036"/>
      <c r="DJX327" s="1036"/>
      <c r="DJY327" s="1036"/>
      <c r="DJZ327" s="1036"/>
      <c r="DKA327" s="1036"/>
      <c r="DKB327" s="1036"/>
      <c r="DKC327" s="989"/>
      <c r="DKD327" s="1036"/>
      <c r="DKE327" s="1036"/>
      <c r="DKF327" s="1036"/>
      <c r="DKG327" s="1036"/>
      <c r="DKH327" s="1036"/>
      <c r="DKI327" s="1036"/>
      <c r="DKJ327" s="1036"/>
      <c r="DKK327" s="1036"/>
      <c r="DKL327" s="1036"/>
      <c r="DKM327" s="1036"/>
      <c r="DKN327" s="1036"/>
      <c r="DKO327" s="1036"/>
      <c r="DKP327" s="1036"/>
      <c r="DKQ327" s="1036"/>
      <c r="DKR327" s="1036"/>
      <c r="DKS327" s="989"/>
      <c r="DKT327" s="1036"/>
      <c r="DKU327" s="1036"/>
      <c r="DKV327" s="1036"/>
      <c r="DKW327" s="1036"/>
      <c r="DKX327" s="1036"/>
      <c r="DKY327" s="1036"/>
      <c r="DKZ327" s="1036"/>
      <c r="DLA327" s="1036"/>
      <c r="DLB327" s="1036"/>
      <c r="DLC327" s="1036"/>
      <c r="DLD327" s="1036"/>
      <c r="DLE327" s="1036"/>
      <c r="DLF327" s="1036"/>
      <c r="DLG327" s="1036"/>
      <c r="DLH327" s="1036"/>
      <c r="DLI327" s="989"/>
      <c r="DLJ327" s="1036"/>
      <c r="DLK327" s="1036"/>
      <c r="DLL327" s="1036"/>
      <c r="DLM327" s="1036"/>
      <c r="DLN327" s="1036"/>
      <c r="DLO327" s="1036"/>
      <c r="DLP327" s="1036"/>
      <c r="DLQ327" s="1036"/>
      <c r="DLR327" s="1036"/>
      <c r="DLS327" s="1036"/>
      <c r="DLT327" s="1036"/>
      <c r="DLU327" s="1036"/>
      <c r="DLV327" s="1036"/>
      <c r="DLW327" s="1036"/>
      <c r="DLX327" s="1036"/>
      <c r="DLY327" s="989"/>
      <c r="DLZ327" s="1036"/>
      <c r="DMA327" s="1036"/>
      <c r="DMB327" s="1036"/>
      <c r="DMC327" s="1036"/>
      <c r="DMD327" s="1036"/>
      <c r="DME327" s="1036"/>
      <c r="DMF327" s="1036"/>
      <c r="DMG327" s="1036"/>
      <c r="DMH327" s="1036"/>
      <c r="DMI327" s="1036"/>
      <c r="DMJ327" s="1036"/>
      <c r="DMK327" s="1036"/>
      <c r="DML327" s="1036"/>
      <c r="DMM327" s="1036"/>
      <c r="DMN327" s="1036"/>
      <c r="DMO327" s="989"/>
      <c r="DMP327" s="1036"/>
      <c r="DMQ327" s="1036"/>
      <c r="DMR327" s="1036"/>
      <c r="DMS327" s="1036"/>
      <c r="DMT327" s="1036"/>
      <c r="DMU327" s="1036"/>
      <c r="DMV327" s="1036"/>
      <c r="DMW327" s="1036"/>
      <c r="DMX327" s="1036"/>
      <c r="DMY327" s="1036"/>
      <c r="DMZ327" s="1036"/>
      <c r="DNA327" s="1036"/>
      <c r="DNB327" s="1036"/>
      <c r="DNC327" s="1036"/>
      <c r="DND327" s="1036"/>
      <c r="DNE327" s="989"/>
      <c r="DNF327" s="1036"/>
      <c r="DNG327" s="1036"/>
      <c r="DNH327" s="1036"/>
      <c r="DNI327" s="1036"/>
      <c r="DNJ327" s="1036"/>
      <c r="DNK327" s="1036"/>
      <c r="DNL327" s="1036"/>
      <c r="DNM327" s="1036"/>
      <c r="DNN327" s="1036"/>
      <c r="DNO327" s="1036"/>
      <c r="DNP327" s="1036"/>
      <c r="DNQ327" s="1036"/>
      <c r="DNR327" s="1036"/>
      <c r="DNS327" s="1036"/>
      <c r="DNT327" s="1036"/>
      <c r="DNU327" s="989"/>
      <c r="DNV327" s="1036"/>
      <c r="DNW327" s="1036"/>
      <c r="DNX327" s="1036"/>
      <c r="DNY327" s="1036"/>
      <c r="DNZ327" s="1036"/>
      <c r="DOA327" s="1036"/>
      <c r="DOB327" s="1036"/>
      <c r="DOC327" s="1036"/>
      <c r="DOD327" s="1036"/>
      <c r="DOE327" s="1036"/>
      <c r="DOF327" s="1036"/>
      <c r="DOG327" s="1036"/>
      <c r="DOH327" s="1036"/>
      <c r="DOI327" s="1036"/>
      <c r="DOJ327" s="1036"/>
      <c r="DOK327" s="989"/>
      <c r="DOL327" s="1036"/>
      <c r="DOM327" s="1036"/>
      <c r="DON327" s="1036"/>
      <c r="DOO327" s="1036"/>
      <c r="DOP327" s="1036"/>
      <c r="DOQ327" s="1036"/>
      <c r="DOR327" s="1036"/>
      <c r="DOS327" s="1036"/>
      <c r="DOT327" s="1036"/>
      <c r="DOU327" s="1036"/>
      <c r="DOV327" s="1036"/>
      <c r="DOW327" s="1036"/>
      <c r="DOX327" s="1036"/>
      <c r="DOY327" s="1036"/>
      <c r="DOZ327" s="1036"/>
      <c r="DPA327" s="989"/>
      <c r="DPB327" s="1036"/>
      <c r="DPC327" s="1036"/>
      <c r="DPD327" s="1036"/>
      <c r="DPE327" s="1036"/>
      <c r="DPF327" s="1036"/>
      <c r="DPG327" s="1036"/>
      <c r="DPH327" s="1036"/>
      <c r="DPI327" s="1036"/>
      <c r="DPJ327" s="1036"/>
      <c r="DPK327" s="1036"/>
      <c r="DPL327" s="1036"/>
      <c r="DPM327" s="1036"/>
      <c r="DPN327" s="1036"/>
      <c r="DPO327" s="1036"/>
      <c r="DPP327" s="1036"/>
      <c r="DPQ327" s="989"/>
      <c r="DPR327" s="1036"/>
      <c r="DPS327" s="1036"/>
      <c r="DPT327" s="1036"/>
      <c r="DPU327" s="1036"/>
      <c r="DPV327" s="1036"/>
      <c r="DPW327" s="1036"/>
      <c r="DPX327" s="1036"/>
      <c r="DPY327" s="1036"/>
      <c r="DPZ327" s="1036"/>
      <c r="DQA327" s="1036"/>
      <c r="DQB327" s="1036"/>
      <c r="DQC327" s="1036"/>
      <c r="DQD327" s="1036"/>
      <c r="DQE327" s="1036"/>
      <c r="DQF327" s="1036"/>
      <c r="DQG327" s="989"/>
      <c r="DQH327" s="1036"/>
      <c r="DQI327" s="1036"/>
      <c r="DQJ327" s="1036"/>
      <c r="DQK327" s="1036"/>
      <c r="DQL327" s="1036"/>
      <c r="DQM327" s="1036"/>
      <c r="DQN327" s="1036"/>
      <c r="DQO327" s="1036"/>
      <c r="DQP327" s="1036"/>
      <c r="DQQ327" s="1036"/>
      <c r="DQR327" s="1036"/>
      <c r="DQS327" s="1036"/>
      <c r="DQT327" s="1036"/>
      <c r="DQU327" s="1036"/>
      <c r="DQV327" s="1036"/>
      <c r="DQW327" s="989"/>
      <c r="DQX327" s="1036"/>
      <c r="DQY327" s="1036"/>
      <c r="DQZ327" s="1036"/>
      <c r="DRA327" s="1036"/>
      <c r="DRB327" s="1036"/>
      <c r="DRC327" s="1036"/>
      <c r="DRD327" s="1036"/>
      <c r="DRE327" s="1036"/>
      <c r="DRF327" s="1036"/>
      <c r="DRG327" s="1036"/>
      <c r="DRH327" s="1036"/>
      <c r="DRI327" s="1036"/>
      <c r="DRJ327" s="1036"/>
      <c r="DRK327" s="1036"/>
      <c r="DRL327" s="1036"/>
      <c r="DRM327" s="989"/>
      <c r="DRN327" s="1036"/>
      <c r="DRO327" s="1036"/>
      <c r="DRP327" s="1036"/>
      <c r="DRQ327" s="1036"/>
      <c r="DRR327" s="1036"/>
      <c r="DRS327" s="1036"/>
      <c r="DRT327" s="1036"/>
      <c r="DRU327" s="1036"/>
      <c r="DRV327" s="1036"/>
      <c r="DRW327" s="1036"/>
      <c r="DRX327" s="1036"/>
      <c r="DRY327" s="1036"/>
      <c r="DRZ327" s="1036"/>
      <c r="DSA327" s="1036"/>
      <c r="DSB327" s="1036"/>
      <c r="DSC327" s="989"/>
      <c r="DSD327" s="1036"/>
      <c r="DSE327" s="1036"/>
      <c r="DSF327" s="1036"/>
      <c r="DSG327" s="1036"/>
      <c r="DSH327" s="1036"/>
      <c r="DSI327" s="1036"/>
      <c r="DSJ327" s="1036"/>
      <c r="DSK327" s="1036"/>
      <c r="DSL327" s="1036"/>
      <c r="DSM327" s="1036"/>
      <c r="DSN327" s="1036"/>
      <c r="DSO327" s="1036"/>
      <c r="DSP327" s="1036"/>
      <c r="DSQ327" s="1036"/>
      <c r="DSR327" s="1036"/>
      <c r="DSS327" s="989"/>
      <c r="DST327" s="1036"/>
      <c r="DSU327" s="1036"/>
      <c r="DSV327" s="1036"/>
      <c r="DSW327" s="1036"/>
      <c r="DSX327" s="1036"/>
      <c r="DSY327" s="1036"/>
      <c r="DSZ327" s="1036"/>
      <c r="DTA327" s="1036"/>
      <c r="DTB327" s="1036"/>
      <c r="DTC327" s="1036"/>
      <c r="DTD327" s="1036"/>
      <c r="DTE327" s="1036"/>
      <c r="DTF327" s="1036"/>
      <c r="DTG327" s="1036"/>
      <c r="DTH327" s="1036"/>
      <c r="DTI327" s="989"/>
      <c r="DTJ327" s="1036"/>
      <c r="DTK327" s="1036"/>
      <c r="DTL327" s="1036"/>
      <c r="DTM327" s="1036"/>
      <c r="DTN327" s="1036"/>
      <c r="DTO327" s="1036"/>
      <c r="DTP327" s="1036"/>
      <c r="DTQ327" s="1036"/>
      <c r="DTR327" s="1036"/>
      <c r="DTS327" s="1036"/>
      <c r="DTT327" s="1036"/>
      <c r="DTU327" s="1036"/>
      <c r="DTV327" s="1036"/>
      <c r="DTW327" s="1036"/>
      <c r="DTX327" s="1036"/>
      <c r="DTY327" s="989"/>
      <c r="DTZ327" s="1036"/>
      <c r="DUA327" s="1036"/>
      <c r="DUB327" s="1036"/>
      <c r="DUC327" s="1036"/>
      <c r="DUD327" s="1036"/>
      <c r="DUE327" s="1036"/>
      <c r="DUF327" s="1036"/>
      <c r="DUG327" s="1036"/>
      <c r="DUH327" s="1036"/>
      <c r="DUI327" s="1036"/>
      <c r="DUJ327" s="1036"/>
      <c r="DUK327" s="1036"/>
      <c r="DUL327" s="1036"/>
      <c r="DUM327" s="1036"/>
      <c r="DUN327" s="1036"/>
      <c r="DUO327" s="989"/>
      <c r="DUP327" s="1036"/>
      <c r="DUQ327" s="1036"/>
      <c r="DUR327" s="1036"/>
      <c r="DUS327" s="1036"/>
      <c r="DUT327" s="1036"/>
      <c r="DUU327" s="1036"/>
      <c r="DUV327" s="1036"/>
      <c r="DUW327" s="1036"/>
      <c r="DUX327" s="1036"/>
      <c r="DUY327" s="1036"/>
      <c r="DUZ327" s="1036"/>
      <c r="DVA327" s="1036"/>
      <c r="DVB327" s="1036"/>
      <c r="DVC327" s="1036"/>
      <c r="DVD327" s="1036"/>
      <c r="DVE327" s="989"/>
      <c r="DVF327" s="1036"/>
      <c r="DVG327" s="1036"/>
      <c r="DVH327" s="1036"/>
      <c r="DVI327" s="1036"/>
      <c r="DVJ327" s="1036"/>
      <c r="DVK327" s="1036"/>
      <c r="DVL327" s="1036"/>
      <c r="DVM327" s="1036"/>
      <c r="DVN327" s="1036"/>
      <c r="DVO327" s="1036"/>
      <c r="DVP327" s="1036"/>
      <c r="DVQ327" s="1036"/>
      <c r="DVR327" s="1036"/>
      <c r="DVS327" s="1036"/>
      <c r="DVT327" s="1036"/>
      <c r="DVU327" s="989"/>
      <c r="DVV327" s="1036"/>
      <c r="DVW327" s="1036"/>
      <c r="DVX327" s="1036"/>
      <c r="DVY327" s="1036"/>
      <c r="DVZ327" s="1036"/>
      <c r="DWA327" s="1036"/>
      <c r="DWB327" s="1036"/>
      <c r="DWC327" s="1036"/>
      <c r="DWD327" s="1036"/>
      <c r="DWE327" s="1036"/>
      <c r="DWF327" s="1036"/>
      <c r="DWG327" s="1036"/>
      <c r="DWH327" s="1036"/>
      <c r="DWI327" s="1036"/>
      <c r="DWJ327" s="1036"/>
      <c r="DWK327" s="989"/>
      <c r="DWL327" s="1036"/>
      <c r="DWM327" s="1036"/>
      <c r="DWN327" s="1036"/>
      <c r="DWO327" s="1036"/>
      <c r="DWP327" s="1036"/>
      <c r="DWQ327" s="1036"/>
      <c r="DWR327" s="1036"/>
      <c r="DWS327" s="1036"/>
      <c r="DWT327" s="1036"/>
      <c r="DWU327" s="1036"/>
      <c r="DWV327" s="1036"/>
      <c r="DWW327" s="1036"/>
      <c r="DWX327" s="1036"/>
      <c r="DWY327" s="1036"/>
      <c r="DWZ327" s="1036"/>
      <c r="DXA327" s="989"/>
      <c r="DXB327" s="1036"/>
      <c r="DXC327" s="1036"/>
      <c r="DXD327" s="1036"/>
      <c r="DXE327" s="1036"/>
      <c r="DXF327" s="1036"/>
      <c r="DXG327" s="1036"/>
      <c r="DXH327" s="1036"/>
      <c r="DXI327" s="1036"/>
      <c r="DXJ327" s="1036"/>
      <c r="DXK327" s="1036"/>
      <c r="DXL327" s="1036"/>
      <c r="DXM327" s="1036"/>
      <c r="DXN327" s="1036"/>
      <c r="DXO327" s="1036"/>
      <c r="DXP327" s="1036"/>
      <c r="DXQ327" s="989"/>
      <c r="DXR327" s="1036"/>
      <c r="DXS327" s="1036"/>
      <c r="DXT327" s="1036"/>
      <c r="DXU327" s="1036"/>
      <c r="DXV327" s="1036"/>
      <c r="DXW327" s="1036"/>
      <c r="DXX327" s="1036"/>
      <c r="DXY327" s="1036"/>
      <c r="DXZ327" s="1036"/>
      <c r="DYA327" s="1036"/>
      <c r="DYB327" s="1036"/>
      <c r="DYC327" s="1036"/>
      <c r="DYD327" s="1036"/>
      <c r="DYE327" s="1036"/>
      <c r="DYF327" s="1036"/>
      <c r="DYG327" s="989"/>
      <c r="DYH327" s="1036"/>
      <c r="DYI327" s="1036"/>
      <c r="DYJ327" s="1036"/>
      <c r="DYK327" s="1036"/>
      <c r="DYL327" s="1036"/>
      <c r="DYM327" s="1036"/>
      <c r="DYN327" s="1036"/>
      <c r="DYO327" s="1036"/>
      <c r="DYP327" s="1036"/>
      <c r="DYQ327" s="1036"/>
      <c r="DYR327" s="1036"/>
      <c r="DYS327" s="1036"/>
      <c r="DYT327" s="1036"/>
      <c r="DYU327" s="1036"/>
      <c r="DYV327" s="1036"/>
      <c r="DYW327" s="989"/>
      <c r="DYX327" s="1036"/>
      <c r="DYY327" s="1036"/>
      <c r="DYZ327" s="1036"/>
      <c r="DZA327" s="1036"/>
      <c r="DZB327" s="1036"/>
      <c r="DZC327" s="1036"/>
      <c r="DZD327" s="1036"/>
      <c r="DZE327" s="1036"/>
      <c r="DZF327" s="1036"/>
      <c r="DZG327" s="1036"/>
      <c r="DZH327" s="1036"/>
      <c r="DZI327" s="1036"/>
      <c r="DZJ327" s="1036"/>
      <c r="DZK327" s="1036"/>
      <c r="DZL327" s="1036"/>
      <c r="DZM327" s="989"/>
      <c r="DZN327" s="1036"/>
      <c r="DZO327" s="1036"/>
      <c r="DZP327" s="1036"/>
      <c r="DZQ327" s="1036"/>
      <c r="DZR327" s="1036"/>
      <c r="DZS327" s="1036"/>
      <c r="DZT327" s="1036"/>
      <c r="DZU327" s="1036"/>
      <c r="DZV327" s="1036"/>
      <c r="DZW327" s="1036"/>
      <c r="DZX327" s="1036"/>
      <c r="DZY327" s="1036"/>
      <c r="DZZ327" s="1036"/>
      <c r="EAA327" s="1036"/>
      <c r="EAB327" s="1036"/>
      <c r="EAC327" s="989"/>
      <c r="EAD327" s="1036"/>
      <c r="EAE327" s="1036"/>
      <c r="EAF327" s="1036"/>
      <c r="EAG327" s="1036"/>
      <c r="EAH327" s="1036"/>
      <c r="EAI327" s="1036"/>
      <c r="EAJ327" s="1036"/>
      <c r="EAK327" s="1036"/>
      <c r="EAL327" s="1036"/>
      <c r="EAM327" s="1036"/>
      <c r="EAN327" s="1036"/>
      <c r="EAO327" s="1036"/>
      <c r="EAP327" s="1036"/>
      <c r="EAQ327" s="1036"/>
      <c r="EAR327" s="1036"/>
      <c r="EAS327" s="989"/>
      <c r="EAT327" s="1036"/>
      <c r="EAU327" s="1036"/>
      <c r="EAV327" s="1036"/>
      <c r="EAW327" s="1036"/>
      <c r="EAX327" s="1036"/>
      <c r="EAY327" s="1036"/>
      <c r="EAZ327" s="1036"/>
      <c r="EBA327" s="1036"/>
      <c r="EBB327" s="1036"/>
      <c r="EBC327" s="1036"/>
      <c r="EBD327" s="1036"/>
      <c r="EBE327" s="1036"/>
      <c r="EBF327" s="1036"/>
      <c r="EBG327" s="1036"/>
      <c r="EBH327" s="1036"/>
      <c r="EBI327" s="989"/>
      <c r="EBJ327" s="1036"/>
      <c r="EBK327" s="1036"/>
      <c r="EBL327" s="1036"/>
      <c r="EBM327" s="1036"/>
      <c r="EBN327" s="1036"/>
      <c r="EBO327" s="1036"/>
      <c r="EBP327" s="1036"/>
      <c r="EBQ327" s="1036"/>
      <c r="EBR327" s="1036"/>
      <c r="EBS327" s="1036"/>
      <c r="EBT327" s="1036"/>
      <c r="EBU327" s="1036"/>
      <c r="EBV327" s="1036"/>
      <c r="EBW327" s="1036"/>
      <c r="EBX327" s="1036"/>
      <c r="EBY327" s="989"/>
      <c r="EBZ327" s="1036"/>
      <c r="ECA327" s="1036"/>
      <c r="ECB327" s="1036"/>
      <c r="ECC327" s="1036"/>
      <c r="ECD327" s="1036"/>
      <c r="ECE327" s="1036"/>
      <c r="ECF327" s="1036"/>
      <c r="ECG327" s="1036"/>
      <c r="ECH327" s="1036"/>
      <c r="ECI327" s="1036"/>
      <c r="ECJ327" s="1036"/>
      <c r="ECK327" s="1036"/>
      <c r="ECL327" s="1036"/>
      <c r="ECM327" s="1036"/>
      <c r="ECN327" s="1036"/>
      <c r="ECO327" s="989"/>
      <c r="ECP327" s="1036"/>
      <c r="ECQ327" s="1036"/>
      <c r="ECR327" s="1036"/>
      <c r="ECS327" s="1036"/>
      <c r="ECT327" s="1036"/>
      <c r="ECU327" s="1036"/>
      <c r="ECV327" s="1036"/>
      <c r="ECW327" s="1036"/>
      <c r="ECX327" s="1036"/>
      <c r="ECY327" s="1036"/>
      <c r="ECZ327" s="1036"/>
      <c r="EDA327" s="1036"/>
      <c r="EDB327" s="1036"/>
      <c r="EDC327" s="1036"/>
      <c r="EDD327" s="1036"/>
      <c r="EDE327" s="989"/>
      <c r="EDF327" s="1036"/>
      <c r="EDG327" s="1036"/>
      <c r="EDH327" s="1036"/>
      <c r="EDI327" s="1036"/>
      <c r="EDJ327" s="1036"/>
      <c r="EDK327" s="1036"/>
      <c r="EDL327" s="1036"/>
      <c r="EDM327" s="1036"/>
      <c r="EDN327" s="1036"/>
      <c r="EDO327" s="1036"/>
      <c r="EDP327" s="1036"/>
      <c r="EDQ327" s="1036"/>
      <c r="EDR327" s="1036"/>
      <c r="EDS327" s="1036"/>
      <c r="EDT327" s="1036"/>
      <c r="EDU327" s="989"/>
      <c r="EDV327" s="1036"/>
      <c r="EDW327" s="1036"/>
      <c r="EDX327" s="1036"/>
      <c r="EDY327" s="1036"/>
      <c r="EDZ327" s="1036"/>
      <c r="EEA327" s="1036"/>
      <c r="EEB327" s="1036"/>
      <c r="EEC327" s="1036"/>
      <c r="EED327" s="1036"/>
      <c r="EEE327" s="1036"/>
      <c r="EEF327" s="1036"/>
      <c r="EEG327" s="1036"/>
      <c r="EEH327" s="1036"/>
      <c r="EEI327" s="1036"/>
      <c r="EEJ327" s="1036"/>
      <c r="EEK327" s="989"/>
      <c r="EEL327" s="1036"/>
      <c r="EEM327" s="1036"/>
      <c r="EEN327" s="1036"/>
      <c r="EEO327" s="1036"/>
      <c r="EEP327" s="1036"/>
      <c r="EEQ327" s="1036"/>
      <c r="EER327" s="1036"/>
      <c r="EES327" s="1036"/>
      <c r="EET327" s="1036"/>
      <c r="EEU327" s="1036"/>
      <c r="EEV327" s="1036"/>
      <c r="EEW327" s="1036"/>
      <c r="EEX327" s="1036"/>
      <c r="EEY327" s="1036"/>
      <c r="EEZ327" s="1036"/>
      <c r="EFA327" s="989"/>
      <c r="EFB327" s="1036"/>
      <c r="EFC327" s="1036"/>
      <c r="EFD327" s="1036"/>
      <c r="EFE327" s="1036"/>
      <c r="EFF327" s="1036"/>
      <c r="EFG327" s="1036"/>
      <c r="EFH327" s="1036"/>
      <c r="EFI327" s="1036"/>
      <c r="EFJ327" s="1036"/>
      <c r="EFK327" s="1036"/>
      <c r="EFL327" s="1036"/>
      <c r="EFM327" s="1036"/>
      <c r="EFN327" s="1036"/>
      <c r="EFO327" s="1036"/>
      <c r="EFP327" s="1036"/>
      <c r="EFQ327" s="989"/>
      <c r="EFR327" s="1036"/>
      <c r="EFS327" s="1036"/>
      <c r="EFT327" s="1036"/>
      <c r="EFU327" s="1036"/>
      <c r="EFV327" s="1036"/>
      <c r="EFW327" s="1036"/>
      <c r="EFX327" s="1036"/>
      <c r="EFY327" s="1036"/>
      <c r="EFZ327" s="1036"/>
      <c r="EGA327" s="1036"/>
      <c r="EGB327" s="1036"/>
      <c r="EGC327" s="1036"/>
      <c r="EGD327" s="1036"/>
      <c r="EGE327" s="1036"/>
      <c r="EGF327" s="1036"/>
      <c r="EGG327" s="989"/>
      <c r="EGH327" s="1036"/>
      <c r="EGI327" s="1036"/>
      <c r="EGJ327" s="1036"/>
      <c r="EGK327" s="1036"/>
      <c r="EGL327" s="1036"/>
      <c r="EGM327" s="1036"/>
      <c r="EGN327" s="1036"/>
      <c r="EGO327" s="1036"/>
      <c r="EGP327" s="1036"/>
      <c r="EGQ327" s="1036"/>
      <c r="EGR327" s="1036"/>
      <c r="EGS327" s="1036"/>
      <c r="EGT327" s="1036"/>
      <c r="EGU327" s="1036"/>
      <c r="EGV327" s="1036"/>
      <c r="EGW327" s="989"/>
      <c r="EGX327" s="1036"/>
      <c r="EGY327" s="1036"/>
      <c r="EGZ327" s="1036"/>
      <c r="EHA327" s="1036"/>
      <c r="EHB327" s="1036"/>
      <c r="EHC327" s="1036"/>
      <c r="EHD327" s="1036"/>
      <c r="EHE327" s="1036"/>
      <c r="EHF327" s="1036"/>
      <c r="EHG327" s="1036"/>
      <c r="EHH327" s="1036"/>
      <c r="EHI327" s="1036"/>
      <c r="EHJ327" s="1036"/>
      <c r="EHK327" s="1036"/>
      <c r="EHL327" s="1036"/>
      <c r="EHM327" s="989"/>
      <c r="EHN327" s="1036"/>
      <c r="EHO327" s="1036"/>
      <c r="EHP327" s="1036"/>
      <c r="EHQ327" s="1036"/>
      <c r="EHR327" s="1036"/>
      <c r="EHS327" s="1036"/>
      <c r="EHT327" s="1036"/>
      <c r="EHU327" s="1036"/>
      <c r="EHV327" s="1036"/>
      <c r="EHW327" s="1036"/>
      <c r="EHX327" s="1036"/>
      <c r="EHY327" s="1036"/>
      <c r="EHZ327" s="1036"/>
      <c r="EIA327" s="1036"/>
      <c r="EIB327" s="1036"/>
      <c r="EIC327" s="989"/>
      <c r="EID327" s="1036"/>
      <c r="EIE327" s="1036"/>
      <c r="EIF327" s="1036"/>
      <c r="EIG327" s="1036"/>
      <c r="EIH327" s="1036"/>
      <c r="EII327" s="1036"/>
      <c r="EIJ327" s="1036"/>
      <c r="EIK327" s="1036"/>
      <c r="EIL327" s="1036"/>
      <c r="EIM327" s="1036"/>
      <c r="EIN327" s="1036"/>
      <c r="EIO327" s="1036"/>
      <c r="EIP327" s="1036"/>
      <c r="EIQ327" s="1036"/>
      <c r="EIR327" s="1036"/>
      <c r="EIS327" s="989"/>
      <c r="EIT327" s="1036"/>
      <c r="EIU327" s="1036"/>
      <c r="EIV327" s="1036"/>
      <c r="EIW327" s="1036"/>
      <c r="EIX327" s="1036"/>
      <c r="EIY327" s="1036"/>
      <c r="EIZ327" s="1036"/>
      <c r="EJA327" s="1036"/>
      <c r="EJB327" s="1036"/>
      <c r="EJC327" s="1036"/>
      <c r="EJD327" s="1036"/>
      <c r="EJE327" s="1036"/>
      <c r="EJF327" s="1036"/>
      <c r="EJG327" s="1036"/>
      <c r="EJH327" s="1036"/>
      <c r="EJI327" s="989"/>
      <c r="EJJ327" s="1036"/>
      <c r="EJK327" s="1036"/>
      <c r="EJL327" s="1036"/>
      <c r="EJM327" s="1036"/>
      <c r="EJN327" s="1036"/>
      <c r="EJO327" s="1036"/>
      <c r="EJP327" s="1036"/>
      <c r="EJQ327" s="1036"/>
      <c r="EJR327" s="1036"/>
      <c r="EJS327" s="1036"/>
      <c r="EJT327" s="1036"/>
      <c r="EJU327" s="1036"/>
      <c r="EJV327" s="1036"/>
      <c r="EJW327" s="1036"/>
      <c r="EJX327" s="1036"/>
      <c r="EJY327" s="989"/>
      <c r="EJZ327" s="1036"/>
      <c r="EKA327" s="1036"/>
      <c r="EKB327" s="1036"/>
      <c r="EKC327" s="1036"/>
      <c r="EKD327" s="1036"/>
      <c r="EKE327" s="1036"/>
      <c r="EKF327" s="1036"/>
      <c r="EKG327" s="1036"/>
      <c r="EKH327" s="1036"/>
      <c r="EKI327" s="1036"/>
      <c r="EKJ327" s="1036"/>
      <c r="EKK327" s="1036"/>
      <c r="EKL327" s="1036"/>
      <c r="EKM327" s="1036"/>
      <c r="EKN327" s="1036"/>
      <c r="EKO327" s="989"/>
      <c r="EKP327" s="1036"/>
      <c r="EKQ327" s="1036"/>
      <c r="EKR327" s="1036"/>
      <c r="EKS327" s="1036"/>
      <c r="EKT327" s="1036"/>
      <c r="EKU327" s="1036"/>
      <c r="EKV327" s="1036"/>
      <c r="EKW327" s="1036"/>
      <c r="EKX327" s="1036"/>
      <c r="EKY327" s="1036"/>
      <c r="EKZ327" s="1036"/>
      <c r="ELA327" s="1036"/>
      <c r="ELB327" s="1036"/>
      <c r="ELC327" s="1036"/>
      <c r="ELD327" s="1036"/>
      <c r="ELE327" s="989"/>
      <c r="ELF327" s="1036"/>
      <c r="ELG327" s="1036"/>
      <c r="ELH327" s="1036"/>
      <c r="ELI327" s="1036"/>
      <c r="ELJ327" s="1036"/>
      <c r="ELK327" s="1036"/>
      <c r="ELL327" s="1036"/>
      <c r="ELM327" s="1036"/>
      <c r="ELN327" s="1036"/>
      <c r="ELO327" s="1036"/>
      <c r="ELP327" s="1036"/>
      <c r="ELQ327" s="1036"/>
      <c r="ELR327" s="1036"/>
      <c r="ELS327" s="1036"/>
      <c r="ELT327" s="1036"/>
      <c r="ELU327" s="989"/>
      <c r="ELV327" s="1036"/>
      <c r="ELW327" s="1036"/>
      <c r="ELX327" s="1036"/>
      <c r="ELY327" s="1036"/>
      <c r="ELZ327" s="1036"/>
      <c r="EMA327" s="1036"/>
      <c r="EMB327" s="1036"/>
      <c r="EMC327" s="1036"/>
      <c r="EMD327" s="1036"/>
      <c r="EME327" s="1036"/>
      <c r="EMF327" s="1036"/>
      <c r="EMG327" s="1036"/>
      <c r="EMH327" s="1036"/>
      <c r="EMI327" s="1036"/>
      <c r="EMJ327" s="1036"/>
      <c r="EMK327" s="989"/>
      <c r="EML327" s="1036"/>
      <c r="EMM327" s="1036"/>
      <c r="EMN327" s="1036"/>
      <c r="EMO327" s="1036"/>
      <c r="EMP327" s="1036"/>
      <c r="EMQ327" s="1036"/>
      <c r="EMR327" s="1036"/>
      <c r="EMS327" s="1036"/>
      <c r="EMT327" s="1036"/>
      <c r="EMU327" s="1036"/>
      <c r="EMV327" s="1036"/>
      <c r="EMW327" s="1036"/>
      <c r="EMX327" s="1036"/>
      <c r="EMY327" s="1036"/>
      <c r="EMZ327" s="1036"/>
      <c r="ENA327" s="989"/>
      <c r="ENB327" s="1036"/>
      <c r="ENC327" s="1036"/>
      <c r="END327" s="1036"/>
      <c r="ENE327" s="1036"/>
      <c r="ENF327" s="1036"/>
      <c r="ENG327" s="1036"/>
      <c r="ENH327" s="1036"/>
      <c r="ENI327" s="1036"/>
      <c r="ENJ327" s="1036"/>
      <c r="ENK327" s="1036"/>
      <c r="ENL327" s="1036"/>
      <c r="ENM327" s="1036"/>
      <c r="ENN327" s="1036"/>
      <c r="ENO327" s="1036"/>
      <c r="ENP327" s="1036"/>
      <c r="ENQ327" s="989"/>
      <c r="ENR327" s="1036"/>
      <c r="ENS327" s="1036"/>
      <c r="ENT327" s="1036"/>
      <c r="ENU327" s="1036"/>
      <c r="ENV327" s="1036"/>
      <c r="ENW327" s="1036"/>
      <c r="ENX327" s="1036"/>
      <c r="ENY327" s="1036"/>
      <c r="ENZ327" s="1036"/>
      <c r="EOA327" s="1036"/>
      <c r="EOB327" s="1036"/>
      <c r="EOC327" s="1036"/>
      <c r="EOD327" s="1036"/>
      <c r="EOE327" s="1036"/>
      <c r="EOF327" s="1036"/>
      <c r="EOG327" s="989"/>
      <c r="EOH327" s="1036"/>
      <c r="EOI327" s="1036"/>
      <c r="EOJ327" s="1036"/>
      <c r="EOK327" s="1036"/>
      <c r="EOL327" s="1036"/>
      <c r="EOM327" s="1036"/>
      <c r="EON327" s="1036"/>
      <c r="EOO327" s="1036"/>
      <c r="EOP327" s="1036"/>
      <c r="EOQ327" s="1036"/>
      <c r="EOR327" s="1036"/>
      <c r="EOS327" s="1036"/>
      <c r="EOT327" s="1036"/>
      <c r="EOU327" s="1036"/>
      <c r="EOV327" s="1036"/>
      <c r="EOW327" s="989"/>
      <c r="EOX327" s="1036"/>
      <c r="EOY327" s="1036"/>
      <c r="EOZ327" s="1036"/>
      <c r="EPA327" s="1036"/>
      <c r="EPB327" s="1036"/>
      <c r="EPC327" s="1036"/>
      <c r="EPD327" s="1036"/>
      <c r="EPE327" s="1036"/>
      <c r="EPF327" s="1036"/>
      <c r="EPG327" s="1036"/>
      <c r="EPH327" s="1036"/>
      <c r="EPI327" s="1036"/>
      <c r="EPJ327" s="1036"/>
      <c r="EPK327" s="1036"/>
      <c r="EPL327" s="1036"/>
      <c r="EPM327" s="989"/>
      <c r="EPN327" s="1036"/>
      <c r="EPO327" s="1036"/>
      <c r="EPP327" s="1036"/>
      <c r="EPQ327" s="1036"/>
      <c r="EPR327" s="1036"/>
      <c r="EPS327" s="1036"/>
      <c r="EPT327" s="1036"/>
      <c r="EPU327" s="1036"/>
      <c r="EPV327" s="1036"/>
      <c r="EPW327" s="1036"/>
      <c r="EPX327" s="1036"/>
      <c r="EPY327" s="1036"/>
      <c r="EPZ327" s="1036"/>
      <c r="EQA327" s="1036"/>
      <c r="EQB327" s="1036"/>
      <c r="EQC327" s="989"/>
      <c r="EQD327" s="1036"/>
      <c r="EQE327" s="1036"/>
      <c r="EQF327" s="1036"/>
      <c r="EQG327" s="1036"/>
      <c r="EQH327" s="1036"/>
      <c r="EQI327" s="1036"/>
      <c r="EQJ327" s="1036"/>
      <c r="EQK327" s="1036"/>
      <c r="EQL327" s="1036"/>
      <c r="EQM327" s="1036"/>
      <c r="EQN327" s="1036"/>
      <c r="EQO327" s="1036"/>
      <c r="EQP327" s="1036"/>
      <c r="EQQ327" s="1036"/>
      <c r="EQR327" s="1036"/>
      <c r="EQS327" s="989"/>
      <c r="EQT327" s="1036"/>
      <c r="EQU327" s="1036"/>
      <c r="EQV327" s="1036"/>
      <c r="EQW327" s="1036"/>
      <c r="EQX327" s="1036"/>
      <c r="EQY327" s="1036"/>
      <c r="EQZ327" s="1036"/>
      <c r="ERA327" s="1036"/>
      <c r="ERB327" s="1036"/>
      <c r="ERC327" s="1036"/>
      <c r="ERD327" s="1036"/>
      <c r="ERE327" s="1036"/>
      <c r="ERF327" s="1036"/>
      <c r="ERG327" s="1036"/>
      <c r="ERH327" s="1036"/>
      <c r="ERI327" s="989"/>
      <c r="ERJ327" s="1036"/>
      <c r="ERK327" s="1036"/>
      <c r="ERL327" s="1036"/>
      <c r="ERM327" s="1036"/>
      <c r="ERN327" s="1036"/>
      <c r="ERO327" s="1036"/>
      <c r="ERP327" s="1036"/>
      <c r="ERQ327" s="1036"/>
      <c r="ERR327" s="1036"/>
      <c r="ERS327" s="1036"/>
      <c r="ERT327" s="1036"/>
      <c r="ERU327" s="1036"/>
      <c r="ERV327" s="1036"/>
      <c r="ERW327" s="1036"/>
      <c r="ERX327" s="1036"/>
      <c r="ERY327" s="989"/>
      <c r="ERZ327" s="1036"/>
      <c r="ESA327" s="1036"/>
      <c r="ESB327" s="1036"/>
      <c r="ESC327" s="1036"/>
      <c r="ESD327" s="1036"/>
      <c r="ESE327" s="1036"/>
      <c r="ESF327" s="1036"/>
      <c r="ESG327" s="1036"/>
      <c r="ESH327" s="1036"/>
      <c r="ESI327" s="1036"/>
      <c r="ESJ327" s="1036"/>
      <c r="ESK327" s="1036"/>
      <c r="ESL327" s="1036"/>
      <c r="ESM327" s="1036"/>
      <c r="ESN327" s="1036"/>
      <c r="ESO327" s="989"/>
      <c r="ESP327" s="1036"/>
      <c r="ESQ327" s="1036"/>
      <c r="ESR327" s="1036"/>
      <c r="ESS327" s="1036"/>
      <c r="EST327" s="1036"/>
      <c r="ESU327" s="1036"/>
      <c r="ESV327" s="1036"/>
      <c r="ESW327" s="1036"/>
      <c r="ESX327" s="1036"/>
      <c r="ESY327" s="1036"/>
      <c r="ESZ327" s="1036"/>
      <c r="ETA327" s="1036"/>
      <c r="ETB327" s="1036"/>
      <c r="ETC327" s="1036"/>
      <c r="ETD327" s="1036"/>
      <c r="ETE327" s="989"/>
      <c r="ETF327" s="1036"/>
      <c r="ETG327" s="1036"/>
      <c r="ETH327" s="1036"/>
      <c r="ETI327" s="1036"/>
      <c r="ETJ327" s="1036"/>
      <c r="ETK327" s="1036"/>
      <c r="ETL327" s="1036"/>
      <c r="ETM327" s="1036"/>
      <c r="ETN327" s="1036"/>
      <c r="ETO327" s="1036"/>
      <c r="ETP327" s="1036"/>
      <c r="ETQ327" s="1036"/>
      <c r="ETR327" s="1036"/>
      <c r="ETS327" s="1036"/>
      <c r="ETT327" s="1036"/>
      <c r="ETU327" s="989"/>
      <c r="ETV327" s="1036"/>
      <c r="ETW327" s="1036"/>
      <c r="ETX327" s="1036"/>
      <c r="ETY327" s="1036"/>
      <c r="ETZ327" s="1036"/>
      <c r="EUA327" s="1036"/>
      <c r="EUB327" s="1036"/>
      <c r="EUC327" s="1036"/>
      <c r="EUD327" s="1036"/>
      <c r="EUE327" s="1036"/>
      <c r="EUF327" s="1036"/>
      <c r="EUG327" s="1036"/>
      <c r="EUH327" s="1036"/>
      <c r="EUI327" s="1036"/>
      <c r="EUJ327" s="1036"/>
      <c r="EUK327" s="989"/>
      <c r="EUL327" s="1036"/>
      <c r="EUM327" s="1036"/>
      <c r="EUN327" s="1036"/>
      <c r="EUO327" s="1036"/>
      <c r="EUP327" s="1036"/>
      <c r="EUQ327" s="1036"/>
      <c r="EUR327" s="1036"/>
      <c r="EUS327" s="1036"/>
      <c r="EUT327" s="1036"/>
      <c r="EUU327" s="1036"/>
      <c r="EUV327" s="1036"/>
      <c r="EUW327" s="1036"/>
      <c r="EUX327" s="1036"/>
      <c r="EUY327" s="1036"/>
      <c r="EUZ327" s="1036"/>
      <c r="EVA327" s="989"/>
      <c r="EVB327" s="1036"/>
      <c r="EVC327" s="1036"/>
      <c r="EVD327" s="1036"/>
      <c r="EVE327" s="1036"/>
      <c r="EVF327" s="1036"/>
      <c r="EVG327" s="1036"/>
      <c r="EVH327" s="1036"/>
      <c r="EVI327" s="1036"/>
      <c r="EVJ327" s="1036"/>
      <c r="EVK327" s="1036"/>
      <c r="EVL327" s="1036"/>
      <c r="EVM327" s="1036"/>
      <c r="EVN327" s="1036"/>
      <c r="EVO327" s="1036"/>
      <c r="EVP327" s="1036"/>
      <c r="EVQ327" s="989"/>
      <c r="EVR327" s="1036"/>
      <c r="EVS327" s="1036"/>
      <c r="EVT327" s="1036"/>
      <c r="EVU327" s="1036"/>
      <c r="EVV327" s="1036"/>
      <c r="EVW327" s="1036"/>
      <c r="EVX327" s="1036"/>
      <c r="EVY327" s="1036"/>
      <c r="EVZ327" s="1036"/>
      <c r="EWA327" s="1036"/>
      <c r="EWB327" s="1036"/>
      <c r="EWC327" s="1036"/>
      <c r="EWD327" s="1036"/>
      <c r="EWE327" s="1036"/>
      <c r="EWF327" s="1036"/>
      <c r="EWG327" s="989"/>
      <c r="EWH327" s="1036"/>
      <c r="EWI327" s="1036"/>
      <c r="EWJ327" s="1036"/>
      <c r="EWK327" s="1036"/>
      <c r="EWL327" s="1036"/>
      <c r="EWM327" s="1036"/>
      <c r="EWN327" s="1036"/>
      <c r="EWO327" s="1036"/>
      <c r="EWP327" s="1036"/>
      <c r="EWQ327" s="1036"/>
      <c r="EWR327" s="1036"/>
      <c r="EWS327" s="1036"/>
      <c r="EWT327" s="1036"/>
      <c r="EWU327" s="1036"/>
      <c r="EWV327" s="1036"/>
      <c r="EWW327" s="989"/>
      <c r="EWX327" s="1036"/>
      <c r="EWY327" s="1036"/>
      <c r="EWZ327" s="1036"/>
      <c r="EXA327" s="1036"/>
      <c r="EXB327" s="1036"/>
      <c r="EXC327" s="1036"/>
      <c r="EXD327" s="1036"/>
      <c r="EXE327" s="1036"/>
      <c r="EXF327" s="1036"/>
      <c r="EXG327" s="1036"/>
      <c r="EXH327" s="1036"/>
      <c r="EXI327" s="1036"/>
      <c r="EXJ327" s="1036"/>
      <c r="EXK327" s="1036"/>
      <c r="EXL327" s="1036"/>
      <c r="EXM327" s="989"/>
      <c r="EXN327" s="1036"/>
      <c r="EXO327" s="1036"/>
      <c r="EXP327" s="1036"/>
      <c r="EXQ327" s="1036"/>
      <c r="EXR327" s="1036"/>
      <c r="EXS327" s="1036"/>
      <c r="EXT327" s="1036"/>
      <c r="EXU327" s="1036"/>
      <c r="EXV327" s="1036"/>
      <c r="EXW327" s="1036"/>
      <c r="EXX327" s="1036"/>
      <c r="EXY327" s="1036"/>
      <c r="EXZ327" s="1036"/>
      <c r="EYA327" s="1036"/>
      <c r="EYB327" s="1036"/>
      <c r="EYC327" s="989"/>
      <c r="EYD327" s="1036"/>
      <c r="EYE327" s="1036"/>
      <c r="EYF327" s="1036"/>
      <c r="EYG327" s="1036"/>
      <c r="EYH327" s="1036"/>
      <c r="EYI327" s="1036"/>
      <c r="EYJ327" s="1036"/>
      <c r="EYK327" s="1036"/>
      <c r="EYL327" s="1036"/>
      <c r="EYM327" s="1036"/>
      <c r="EYN327" s="1036"/>
      <c r="EYO327" s="1036"/>
      <c r="EYP327" s="1036"/>
      <c r="EYQ327" s="1036"/>
      <c r="EYR327" s="1036"/>
      <c r="EYS327" s="989"/>
      <c r="EYT327" s="1036"/>
      <c r="EYU327" s="1036"/>
      <c r="EYV327" s="1036"/>
      <c r="EYW327" s="1036"/>
      <c r="EYX327" s="1036"/>
      <c r="EYY327" s="1036"/>
      <c r="EYZ327" s="1036"/>
      <c r="EZA327" s="1036"/>
      <c r="EZB327" s="1036"/>
      <c r="EZC327" s="1036"/>
      <c r="EZD327" s="1036"/>
      <c r="EZE327" s="1036"/>
      <c r="EZF327" s="1036"/>
      <c r="EZG327" s="1036"/>
      <c r="EZH327" s="1036"/>
      <c r="EZI327" s="989"/>
      <c r="EZJ327" s="1036"/>
      <c r="EZK327" s="1036"/>
      <c r="EZL327" s="1036"/>
      <c r="EZM327" s="1036"/>
      <c r="EZN327" s="1036"/>
      <c r="EZO327" s="1036"/>
      <c r="EZP327" s="1036"/>
      <c r="EZQ327" s="1036"/>
      <c r="EZR327" s="1036"/>
      <c r="EZS327" s="1036"/>
      <c r="EZT327" s="1036"/>
      <c r="EZU327" s="1036"/>
      <c r="EZV327" s="1036"/>
      <c r="EZW327" s="1036"/>
      <c r="EZX327" s="1036"/>
      <c r="EZY327" s="989"/>
      <c r="EZZ327" s="1036"/>
      <c r="FAA327" s="1036"/>
      <c r="FAB327" s="1036"/>
      <c r="FAC327" s="1036"/>
      <c r="FAD327" s="1036"/>
      <c r="FAE327" s="1036"/>
      <c r="FAF327" s="1036"/>
      <c r="FAG327" s="1036"/>
      <c r="FAH327" s="1036"/>
      <c r="FAI327" s="1036"/>
      <c r="FAJ327" s="1036"/>
      <c r="FAK327" s="1036"/>
      <c r="FAL327" s="1036"/>
      <c r="FAM327" s="1036"/>
      <c r="FAN327" s="1036"/>
      <c r="FAO327" s="989"/>
      <c r="FAP327" s="1036"/>
      <c r="FAQ327" s="1036"/>
      <c r="FAR327" s="1036"/>
      <c r="FAS327" s="1036"/>
      <c r="FAT327" s="1036"/>
      <c r="FAU327" s="1036"/>
      <c r="FAV327" s="1036"/>
      <c r="FAW327" s="1036"/>
      <c r="FAX327" s="1036"/>
      <c r="FAY327" s="1036"/>
      <c r="FAZ327" s="1036"/>
      <c r="FBA327" s="1036"/>
      <c r="FBB327" s="1036"/>
      <c r="FBC327" s="1036"/>
      <c r="FBD327" s="1036"/>
      <c r="FBE327" s="989"/>
      <c r="FBF327" s="1036"/>
      <c r="FBG327" s="1036"/>
      <c r="FBH327" s="1036"/>
      <c r="FBI327" s="1036"/>
      <c r="FBJ327" s="1036"/>
      <c r="FBK327" s="1036"/>
      <c r="FBL327" s="1036"/>
      <c r="FBM327" s="1036"/>
      <c r="FBN327" s="1036"/>
      <c r="FBO327" s="1036"/>
      <c r="FBP327" s="1036"/>
      <c r="FBQ327" s="1036"/>
      <c r="FBR327" s="1036"/>
      <c r="FBS327" s="1036"/>
      <c r="FBT327" s="1036"/>
      <c r="FBU327" s="989"/>
      <c r="FBV327" s="1036"/>
      <c r="FBW327" s="1036"/>
      <c r="FBX327" s="1036"/>
      <c r="FBY327" s="1036"/>
      <c r="FBZ327" s="1036"/>
      <c r="FCA327" s="1036"/>
      <c r="FCB327" s="1036"/>
      <c r="FCC327" s="1036"/>
      <c r="FCD327" s="1036"/>
      <c r="FCE327" s="1036"/>
      <c r="FCF327" s="1036"/>
      <c r="FCG327" s="1036"/>
      <c r="FCH327" s="1036"/>
      <c r="FCI327" s="1036"/>
      <c r="FCJ327" s="1036"/>
      <c r="FCK327" s="989"/>
      <c r="FCL327" s="1036"/>
      <c r="FCM327" s="1036"/>
      <c r="FCN327" s="1036"/>
      <c r="FCO327" s="1036"/>
      <c r="FCP327" s="1036"/>
      <c r="FCQ327" s="1036"/>
      <c r="FCR327" s="1036"/>
      <c r="FCS327" s="1036"/>
      <c r="FCT327" s="1036"/>
      <c r="FCU327" s="1036"/>
      <c r="FCV327" s="1036"/>
      <c r="FCW327" s="1036"/>
      <c r="FCX327" s="1036"/>
      <c r="FCY327" s="1036"/>
      <c r="FCZ327" s="1036"/>
      <c r="FDA327" s="989"/>
      <c r="FDB327" s="1036"/>
      <c r="FDC327" s="1036"/>
      <c r="FDD327" s="1036"/>
      <c r="FDE327" s="1036"/>
      <c r="FDF327" s="1036"/>
      <c r="FDG327" s="1036"/>
      <c r="FDH327" s="1036"/>
      <c r="FDI327" s="1036"/>
      <c r="FDJ327" s="1036"/>
      <c r="FDK327" s="1036"/>
      <c r="FDL327" s="1036"/>
      <c r="FDM327" s="1036"/>
      <c r="FDN327" s="1036"/>
      <c r="FDO327" s="1036"/>
      <c r="FDP327" s="1036"/>
      <c r="FDQ327" s="989"/>
      <c r="FDR327" s="1036"/>
      <c r="FDS327" s="1036"/>
      <c r="FDT327" s="1036"/>
      <c r="FDU327" s="1036"/>
      <c r="FDV327" s="1036"/>
      <c r="FDW327" s="1036"/>
      <c r="FDX327" s="1036"/>
      <c r="FDY327" s="1036"/>
      <c r="FDZ327" s="1036"/>
      <c r="FEA327" s="1036"/>
      <c r="FEB327" s="1036"/>
      <c r="FEC327" s="1036"/>
      <c r="FED327" s="1036"/>
      <c r="FEE327" s="1036"/>
      <c r="FEF327" s="1036"/>
      <c r="FEG327" s="989"/>
      <c r="FEH327" s="1036"/>
      <c r="FEI327" s="1036"/>
      <c r="FEJ327" s="1036"/>
      <c r="FEK327" s="1036"/>
      <c r="FEL327" s="1036"/>
      <c r="FEM327" s="1036"/>
      <c r="FEN327" s="1036"/>
      <c r="FEO327" s="1036"/>
      <c r="FEP327" s="1036"/>
      <c r="FEQ327" s="1036"/>
      <c r="FER327" s="1036"/>
      <c r="FES327" s="1036"/>
      <c r="FET327" s="1036"/>
      <c r="FEU327" s="1036"/>
      <c r="FEV327" s="1036"/>
      <c r="FEW327" s="989"/>
      <c r="FEX327" s="1036"/>
      <c r="FEY327" s="1036"/>
      <c r="FEZ327" s="1036"/>
      <c r="FFA327" s="1036"/>
      <c r="FFB327" s="1036"/>
      <c r="FFC327" s="1036"/>
      <c r="FFD327" s="1036"/>
      <c r="FFE327" s="1036"/>
      <c r="FFF327" s="1036"/>
      <c r="FFG327" s="1036"/>
      <c r="FFH327" s="1036"/>
      <c r="FFI327" s="1036"/>
      <c r="FFJ327" s="1036"/>
      <c r="FFK327" s="1036"/>
      <c r="FFL327" s="1036"/>
      <c r="FFM327" s="989"/>
      <c r="FFN327" s="1036"/>
      <c r="FFO327" s="1036"/>
      <c r="FFP327" s="1036"/>
      <c r="FFQ327" s="1036"/>
      <c r="FFR327" s="1036"/>
      <c r="FFS327" s="1036"/>
      <c r="FFT327" s="1036"/>
      <c r="FFU327" s="1036"/>
      <c r="FFV327" s="1036"/>
      <c r="FFW327" s="1036"/>
      <c r="FFX327" s="1036"/>
      <c r="FFY327" s="1036"/>
      <c r="FFZ327" s="1036"/>
      <c r="FGA327" s="1036"/>
      <c r="FGB327" s="1036"/>
      <c r="FGC327" s="989"/>
      <c r="FGD327" s="1036"/>
      <c r="FGE327" s="1036"/>
      <c r="FGF327" s="1036"/>
      <c r="FGG327" s="1036"/>
      <c r="FGH327" s="1036"/>
      <c r="FGI327" s="1036"/>
      <c r="FGJ327" s="1036"/>
      <c r="FGK327" s="1036"/>
      <c r="FGL327" s="1036"/>
      <c r="FGM327" s="1036"/>
      <c r="FGN327" s="1036"/>
      <c r="FGO327" s="1036"/>
      <c r="FGP327" s="1036"/>
      <c r="FGQ327" s="1036"/>
      <c r="FGR327" s="1036"/>
      <c r="FGS327" s="989"/>
      <c r="FGT327" s="1036"/>
      <c r="FGU327" s="1036"/>
      <c r="FGV327" s="1036"/>
      <c r="FGW327" s="1036"/>
      <c r="FGX327" s="1036"/>
      <c r="FGY327" s="1036"/>
      <c r="FGZ327" s="1036"/>
      <c r="FHA327" s="1036"/>
      <c r="FHB327" s="1036"/>
      <c r="FHC327" s="1036"/>
      <c r="FHD327" s="1036"/>
      <c r="FHE327" s="1036"/>
      <c r="FHF327" s="1036"/>
      <c r="FHG327" s="1036"/>
      <c r="FHH327" s="1036"/>
      <c r="FHI327" s="989"/>
      <c r="FHJ327" s="1036"/>
      <c r="FHK327" s="1036"/>
      <c r="FHL327" s="1036"/>
      <c r="FHM327" s="1036"/>
      <c r="FHN327" s="1036"/>
      <c r="FHO327" s="1036"/>
      <c r="FHP327" s="1036"/>
      <c r="FHQ327" s="1036"/>
      <c r="FHR327" s="1036"/>
      <c r="FHS327" s="1036"/>
      <c r="FHT327" s="1036"/>
      <c r="FHU327" s="1036"/>
      <c r="FHV327" s="1036"/>
      <c r="FHW327" s="1036"/>
      <c r="FHX327" s="1036"/>
      <c r="FHY327" s="989"/>
      <c r="FHZ327" s="1036"/>
      <c r="FIA327" s="1036"/>
      <c r="FIB327" s="1036"/>
      <c r="FIC327" s="1036"/>
      <c r="FID327" s="1036"/>
      <c r="FIE327" s="1036"/>
      <c r="FIF327" s="1036"/>
      <c r="FIG327" s="1036"/>
      <c r="FIH327" s="1036"/>
      <c r="FII327" s="1036"/>
      <c r="FIJ327" s="1036"/>
      <c r="FIK327" s="1036"/>
      <c r="FIL327" s="1036"/>
      <c r="FIM327" s="1036"/>
      <c r="FIN327" s="1036"/>
      <c r="FIO327" s="989"/>
      <c r="FIP327" s="1036"/>
      <c r="FIQ327" s="1036"/>
      <c r="FIR327" s="1036"/>
      <c r="FIS327" s="1036"/>
      <c r="FIT327" s="1036"/>
      <c r="FIU327" s="1036"/>
      <c r="FIV327" s="1036"/>
      <c r="FIW327" s="1036"/>
      <c r="FIX327" s="1036"/>
      <c r="FIY327" s="1036"/>
      <c r="FIZ327" s="1036"/>
      <c r="FJA327" s="1036"/>
      <c r="FJB327" s="1036"/>
      <c r="FJC327" s="1036"/>
      <c r="FJD327" s="1036"/>
      <c r="FJE327" s="989"/>
      <c r="FJF327" s="1036"/>
      <c r="FJG327" s="1036"/>
      <c r="FJH327" s="1036"/>
      <c r="FJI327" s="1036"/>
      <c r="FJJ327" s="1036"/>
      <c r="FJK327" s="1036"/>
      <c r="FJL327" s="1036"/>
      <c r="FJM327" s="1036"/>
      <c r="FJN327" s="1036"/>
      <c r="FJO327" s="1036"/>
      <c r="FJP327" s="1036"/>
      <c r="FJQ327" s="1036"/>
      <c r="FJR327" s="1036"/>
      <c r="FJS327" s="1036"/>
      <c r="FJT327" s="1036"/>
      <c r="FJU327" s="989"/>
      <c r="FJV327" s="1036"/>
      <c r="FJW327" s="1036"/>
      <c r="FJX327" s="1036"/>
      <c r="FJY327" s="1036"/>
      <c r="FJZ327" s="1036"/>
      <c r="FKA327" s="1036"/>
      <c r="FKB327" s="1036"/>
      <c r="FKC327" s="1036"/>
      <c r="FKD327" s="1036"/>
      <c r="FKE327" s="1036"/>
      <c r="FKF327" s="1036"/>
      <c r="FKG327" s="1036"/>
      <c r="FKH327" s="1036"/>
      <c r="FKI327" s="1036"/>
      <c r="FKJ327" s="1036"/>
      <c r="FKK327" s="989"/>
      <c r="FKL327" s="1036"/>
      <c r="FKM327" s="1036"/>
      <c r="FKN327" s="1036"/>
      <c r="FKO327" s="1036"/>
      <c r="FKP327" s="1036"/>
      <c r="FKQ327" s="1036"/>
      <c r="FKR327" s="1036"/>
      <c r="FKS327" s="1036"/>
      <c r="FKT327" s="1036"/>
      <c r="FKU327" s="1036"/>
      <c r="FKV327" s="1036"/>
      <c r="FKW327" s="1036"/>
      <c r="FKX327" s="1036"/>
      <c r="FKY327" s="1036"/>
      <c r="FKZ327" s="1036"/>
      <c r="FLA327" s="989"/>
      <c r="FLB327" s="1036"/>
      <c r="FLC327" s="1036"/>
      <c r="FLD327" s="1036"/>
      <c r="FLE327" s="1036"/>
      <c r="FLF327" s="1036"/>
      <c r="FLG327" s="1036"/>
      <c r="FLH327" s="1036"/>
      <c r="FLI327" s="1036"/>
      <c r="FLJ327" s="1036"/>
      <c r="FLK327" s="1036"/>
      <c r="FLL327" s="1036"/>
      <c r="FLM327" s="1036"/>
      <c r="FLN327" s="1036"/>
      <c r="FLO327" s="1036"/>
      <c r="FLP327" s="1036"/>
      <c r="FLQ327" s="989"/>
      <c r="FLR327" s="1036"/>
      <c r="FLS327" s="1036"/>
      <c r="FLT327" s="1036"/>
      <c r="FLU327" s="1036"/>
      <c r="FLV327" s="1036"/>
      <c r="FLW327" s="1036"/>
      <c r="FLX327" s="1036"/>
      <c r="FLY327" s="1036"/>
      <c r="FLZ327" s="1036"/>
      <c r="FMA327" s="1036"/>
      <c r="FMB327" s="1036"/>
      <c r="FMC327" s="1036"/>
      <c r="FMD327" s="1036"/>
      <c r="FME327" s="1036"/>
      <c r="FMF327" s="1036"/>
      <c r="FMG327" s="989"/>
      <c r="FMH327" s="1036"/>
      <c r="FMI327" s="1036"/>
      <c r="FMJ327" s="1036"/>
      <c r="FMK327" s="1036"/>
      <c r="FML327" s="1036"/>
      <c r="FMM327" s="1036"/>
      <c r="FMN327" s="1036"/>
      <c r="FMO327" s="1036"/>
      <c r="FMP327" s="1036"/>
      <c r="FMQ327" s="1036"/>
      <c r="FMR327" s="1036"/>
      <c r="FMS327" s="1036"/>
      <c r="FMT327" s="1036"/>
      <c r="FMU327" s="1036"/>
      <c r="FMV327" s="1036"/>
      <c r="FMW327" s="989"/>
      <c r="FMX327" s="1036"/>
      <c r="FMY327" s="1036"/>
      <c r="FMZ327" s="1036"/>
      <c r="FNA327" s="1036"/>
      <c r="FNB327" s="1036"/>
      <c r="FNC327" s="1036"/>
      <c r="FND327" s="1036"/>
      <c r="FNE327" s="1036"/>
      <c r="FNF327" s="1036"/>
      <c r="FNG327" s="1036"/>
      <c r="FNH327" s="1036"/>
      <c r="FNI327" s="1036"/>
      <c r="FNJ327" s="1036"/>
      <c r="FNK327" s="1036"/>
      <c r="FNL327" s="1036"/>
      <c r="FNM327" s="989"/>
      <c r="FNN327" s="1036"/>
      <c r="FNO327" s="1036"/>
      <c r="FNP327" s="1036"/>
      <c r="FNQ327" s="1036"/>
      <c r="FNR327" s="1036"/>
      <c r="FNS327" s="1036"/>
      <c r="FNT327" s="1036"/>
      <c r="FNU327" s="1036"/>
      <c r="FNV327" s="1036"/>
      <c r="FNW327" s="1036"/>
      <c r="FNX327" s="1036"/>
      <c r="FNY327" s="1036"/>
      <c r="FNZ327" s="1036"/>
      <c r="FOA327" s="1036"/>
      <c r="FOB327" s="1036"/>
      <c r="FOC327" s="989"/>
      <c r="FOD327" s="1036"/>
      <c r="FOE327" s="1036"/>
      <c r="FOF327" s="1036"/>
      <c r="FOG327" s="1036"/>
      <c r="FOH327" s="1036"/>
      <c r="FOI327" s="1036"/>
      <c r="FOJ327" s="1036"/>
      <c r="FOK327" s="1036"/>
      <c r="FOL327" s="1036"/>
      <c r="FOM327" s="1036"/>
      <c r="FON327" s="1036"/>
      <c r="FOO327" s="1036"/>
      <c r="FOP327" s="1036"/>
      <c r="FOQ327" s="1036"/>
      <c r="FOR327" s="1036"/>
      <c r="FOS327" s="989"/>
      <c r="FOT327" s="1036"/>
      <c r="FOU327" s="1036"/>
      <c r="FOV327" s="1036"/>
      <c r="FOW327" s="1036"/>
      <c r="FOX327" s="1036"/>
      <c r="FOY327" s="1036"/>
      <c r="FOZ327" s="1036"/>
      <c r="FPA327" s="1036"/>
      <c r="FPB327" s="1036"/>
      <c r="FPC327" s="1036"/>
      <c r="FPD327" s="1036"/>
      <c r="FPE327" s="1036"/>
      <c r="FPF327" s="1036"/>
      <c r="FPG327" s="1036"/>
      <c r="FPH327" s="1036"/>
      <c r="FPI327" s="989"/>
      <c r="FPJ327" s="1036"/>
      <c r="FPK327" s="1036"/>
      <c r="FPL327" s="1036"/>
      <c r="FPM327" s="1036"/>
      <c r="FPN327" s="1036"/>
      <c r="FPO327" s="1036"/>
      <c r="FPP327" s="1036"/>
      <c r="FPQ327" s="1036"/>
      <c r="FPR327" s="1036"/>
      <c r="FPS327" s="1036"/>
      <c r="FPT327" s="1036"/>
      <c r="FPU327" s="1036"/>
      <c r="FPV327" s="1036"/>
      <c r="FPW327" s="1036"/>
      <c r="FPX327" s="1036"/>
      <c r="FPY327" s="989"/>
      <c r="FPZ327" s="1036"/>
      <c r="FQA327" s="1036"/>
      <c r="FQB327" s="1036"/>
      <c r="FQC327" s="1036"/>
      <c r="FQD327" s="1036"/>
      <c r="FQE327" s="1036"/>
      <c r="FQF327" s="1036"/>
      <c r="FQG327" s="1036"/>
      <c r="FQH327" s="1036"/>
      <c r="FQI327" s="1036"/>
      <c r="FQJ327" s="1036"/>
      <c r="FQK327" s="1036"/>
      <c r="FQL327" s="1036"/>
      <c r="FQM327" s="1036"/>
      <c r="FQN327" s="1036"/>
      <c r="FQO327" s="989"/>
      <c r="FQP327" s="1036"/>
      <c r="FQQ327" s="1036"/>
      <c r="FQR327" s="1036"/>
      <c r="FQS327" s="1036"/>
      <c r="FQT327" s="1036"/>
      <c r="FQU327" s="1036"/>
      <c r="FQV327" s="1036"/>
      <c r="FQW327" s="1036"/>
      <c r="FQX327" s="1036"/>
      <c r="FQY327" s="1036"/>
      <c r="FQZ327" s="1036"/>
      <c r="FRA327" s="1036"/>
      <c r="FRB327" s="1036"/>
      <c r="FRC327" s="1036"/>
      <c r="FRD327" s="1036"/>
      <c r="FRE327" s="989"/>
      <c r="FRF327" s="1036"/>
      <c r="FRG327" s="1036"/>
      <c r="FRH327" s="1036"/>
      <c r="FRI327" s="1036"/>
      <c r="FRJ327" s="1036"/>
      <c r="FRK327" s="1036"/>
      <c r="FRL327" s="1036"/>
      <c r="FRM327" s="1036"/>
      <c r="FRN327" s="1036"/>
      <c r="FRO327" s="1036"/>
      <c r="FRP327" s="1036"/>
      <c r="FRQ327" s="1036"/>
      <c r="FRR327" s="1036"/>
      <c r="FRS327" s="1036"/>
      <c r="FRT327" s="1036"/>
      <c r="FRU327" s="989"/>
      <c r="FRV327" s="1036"/>
      <c r="FRW327" s="1036"/>
      <c r="FRX327" s="1036"/>
      <c r="FRY327" s="1036"/>
      <c r="FRZ327" s="1036"/>
      <c r="FSA327" s="1036"/>
      <c r="FSB327" s="1036"/>
      <c r="FSC327" s="1036"/>
      <c r="FSD327" s="1036"/>
      <c r="FSE327" s="1036"/>
      <c r="FSF327" s="1036"/>
      <c r="FSG327" s="1036"/>
      <c r="FSH327" s="1036"/>
      <c r="FSI327" s="1036"/>
      <c r="FSJ327" s="1036"/>
      <c r="FSK327" s="989"/>
      <c r="FSL327" s="1036"/>
      <c r="FSM327" s="1036"/>
      <c r="FSN327" s="1036"/>
      <c r="FSO327" s="1036"/>
      <c r="FSP327" s="1036"/>
      <c r="FSQ327" s="1036"/>
      <c r="FSR327" s="1036"/>
      <c r="FSS327" s="1036"/>
      <c r="FST327" s="1036"/>
      <c r="FSU327" s="1036"/>
      <c r="FSV327" s="1036"/>
      <c r="FSW327" s="1036"/>
      <c r="FSX327" s="1036"/>
      <c r="FSY327" s="1036"/>
      <c r="FSZ327" s="1036"/>
      <c r="FTA327" s="989"/>
      <c r="FTB327" s="1036"/>
      <c r="FTC327" s="1036"/>
      <c r="FTD327" s="1036"/>
      <c r="FTE327" s="1036"/>
      <c r="FTF327" s="1036"/>
      <c r="FTG327" s="1036"/>
      <c r="FTH327" s="1036"/>
      <c r="FTI327" s="1036"/>
      <c r="FTJ327" s="1036"/>
      <c r="FTK327" s="1036"/>
      <c r="FTL327" s="1036"/>
      <c r="FTM327" s="1036"/>
      <c r="FTN327" s="1036"/>
      <c r="FTO327" s="1036"/>
      <c r="FTP327" s="1036"/>
      <c r="FTQ327" s="989"/>
      <c r="FTR327" s="1036"/>
      <c r="FTS327" s="1036"/>
      <c r="FTT327" s="1036"/>
      <c r="FTU327" s="1036"/>
      <c r="FTV327" s="1036"/>
      <c r="FTW327" s="1036"/>
      <c r="FTX327" s="1036"/>
      <c r="FTY327" s="1036"/>
      <c r="FTZ327" s="1036"/>
      <c r="FUA327" s="1036"/>
      <c r="FUB327" s="1036"/>
      <c r="FUC327" s="1036"/>
      <c r="FUD327" s="1036"/>
      <c r="FUE327" s="1036"/>
      <c r="FUF327" s="1036"/>
      <c r="FUG327" s="989"/>
      <c r="FUH327" s="1036"/>
      <c r="FUI327" s="1036"/>
      <c r="FUJ327" s="1036"/>
      <c r="FUK327" s="1036"/>
      <c r="FUL327" s="1036"/>
      <c r="FUM327" s="1036"/>
      <c r="FUN327" s="1036"/>
      <c r="FUO327" s="1036"/>
      <c r="FUP327" s="1036"/>
      <c r="FUQ327" s="1036"/>
      <c r="FUR327" s="1036"/>
      <c r="FUS327" s="1036"/>
      <c r="FUT327" s="1036"/>
      <c r="FUU327" s="1036"/>
      <c r="FUV327" s="1036"/>
      <c r="FUW327" s="989"/>
      <c r="FUX327" s="1036"/>
      <c r="FUY327" s="1036"/>
      <c r="FUZ327" s="1036"/>
      <c r="FVA327" s="1036"/>
      <c r="FVB327" s="1036"/>
      <c r="FVC327" s="1036"/>
      <c r="FVD327" s="1036"/>
      <c r="FVE327" s="1036"/>
      <c r="FVF327" s="1036"/>
      <c r="FVG327" s="1036"/>
      <c r="FVH327" s="1036"/>
      <c r="FVI327" s="1036"/>
      <c r="FVJ327" s="1036"/>
      <c r="FVK327" s="1036"/>
      <c r="FVL327" s="1036"/>
      <c r="FVM327" s="989"/>
      <c r="FVN327" s="1036"/>
      <c r="FVO327" s="1036"/>
      <c r="FVP327" s="1036"/>
      <c r="FVQ327" s="1036"/>
      <c r="FVR327" s="1036"/>
      <c r="FVS327" s="1036"/>
      <c r="FVT327" s="1036"/>
      <c r="FVU327" s="1036"/>
      <c r="FVV327" s="1036"/>
      <c r="FVW327" s="1036"/>
      <c r="FVX327" s="1036"/>
      <c r="FVY327" s="1036"/>
      <c r="FVZ327" s="1036"/>
      <c r="FWA327" s="1036"/>
      <c r="FWB327" s="1036"/>
      <c r="FWC327" s="989"/>
      <c r="FWD327" s="1036"/>
      <c r="FWE327" s="1036"/>
      <c r="FWF327" s="1036"/>
      <c r="FWG327" s="1036"/>
      <c r="FWH327" s="1036"/>
      <c r="FWI327" s="1036"/>
      <c r="FWJ327" s="1036"/>
      <c r="FWK327" s="1036"/>
      <c r="FWL327" s="1036"/>
      <c r="FWM327" s="1036"/>
      <c r="FWN327" s="1036"/>
      <c r="FWO327" s="1036"/>
      <c r="FWP327" s="1036"/>
      <c r="FWQ327" s="1036"/>
      <c r="FWR327" s="1036"/>
      <c r="FWS327" s="989"/>
      <c r="FWT327" s="1036"/>
      <c r="FWU327" s="1036"/>
      <c r="FWV327" s="1036"/>
      <c r="FWW327" s="1036"/>
      <c r="FWX327" s="1036"/>
      <c r="FWY327" s="1036"/>
      <c r="FWZ327" s="1036"/>
      <c r="FXA327" s="1036"/>
      <c r="FXB327" s="1036"/>
      <c r="FXC327" s="1036"/>
      <c r="FXD327" s="1036"/>
      <c r="FXE327" s="1036"/>
      <c r="FXF327" s="1036"/>
      <c r="FXG327" s="1036"/>
      <c r="FXH327" s="1036"/>
      <c r="FXI327" s="989"/>
      <c r="FXJ327" s="1036"/>
      <c r="FXK327" s="1036"/>
      <c r="FXL327" s="1036"/>
      <c r="FXM327" s="1036"/>
      <c r="FXN327" s="1036"/>
      <c r="FXO327" s="1036"/>
      <c r="FXP327" s="1036"/>
      <c r="FXQ327" s="1036"/>
      <c r="FXR327" s="1036"/>
      <c r="FXS327" s="1036"/>
      <c r="FXT327" s="1036"/>
      <c r="FXU327" s="1036"/>
      <c r="FXV327" s="1036"/>
      <c r="FXW327" s="1036"/>
      <c r="FXX327" s="1036"/>
      <c r="FXY327" s="989"/>
      <c r="FXZ327" s="1036"/>
      <c r="FYA327" s="1036"/>
      <c r="FYB327" s="1036"/>
      <c r="FYC327" s="1036"/>
      <c r="FYD327" s="1036"/>
      <c r="FYE327" s="1036"/>
      <c r="FYF327" s="1036"/>
      <c r="FYG327" s="1036"/>
      <c r="FYH327" s="1036"/>
      <c r="FYI327" s="1036"/>
      <c r="FYJ327" s="1036"/>
      <c r="FYK327" s="1036"/>
      <c r="FYL327" s="1036"/>
      <c r="FYM327" s="1036"/>
      <c r="FYN327" s="1036"/>
      <c r="FYO327" s="989"/>
      <c r="FYP327" s="1036"/>
      <c r="FYQ327" s="1036"/>
      <c r="FYR327" s="1036"/>
      <c r="FYS327" s="1036"/>
      <c r="FYT327" s="1036"/>
      <c r="FYU327" s="1036"/>
      <c r="FYV327" s="1036"/>
      <c r="FYW327" s="1036"/>
      <c r="FYX327" s="1036"/>
      <c r="FYY327" s="1036"/>
      <c r="FYZ327" s="1036"/>
      <c r="FZA327" s="1036"/>
      <c r="FZB327" s="1036"/>
      <c r="FZC327" s="1036"/>
      <c r="FZD327" s="1036"/>
      <c r="FZE327" s="989"/>
      <c r="FZF327" s="1036"/>
      <c r="FZG327" s="1036"/>
      <c r="FZH327" s="1036"/>
      <c r="FZI327" s="1036"/>
      <c r="FZJ327" s="1036"/>
      <c r="FZK327" s="1036"/>
      <c r="FZL327" s="1036"/>
      <c r="FZM327" s="1036"/>
      <c r="FZN327" s="1036"/>
      <c r="FZO327" s="1036"/>
      <c r="FZP327" s="1036"/>
      <c r="FZQ327" s="1036"/>
      <c r="FZR327" s="1036"/>
      <c r="FZS327" s="1036"/>
      <c r="FZT327" s="1036"/>
      <c r="FZU327" s="989"/>
      <c r="FZV327" s="1036"/>
      <c r="FZW327" s="1036"/>
      <c r="FZX327" s="1036"/>
      <c r="FZY327" s="1036"/>
      <c r="FZZ327" s="1036"/>
      <c r="GAA327" s="1036"/>
      <c r="GAB327" s="1036"/>
      <c r="GAC327" s="1036"/>
      <c r="GAD327" s="1036"/>
      <c r="GAE327" s="1036"/>
      <c r="GAF327" s="1036"/>
      <c r="GAG327" s="1036"/>
      <c r="GAH327" s="1036"/>
      <c r="GAI327" s="1036"/>
      <c r="GAJ327" s="1036"/>
      <c r="GAK327" s="989"/>
      <c r="GAL327" s="1036"/>
      <c r="GAM327" s="1036"/>
      <c r="GAN327" s="1036"/>
      <c r="GAO327" s="1036"/>
      <c r="GAP327" s="1036"/>
      <c r="GAQ327" s="1036"/>
      <c r="GAR327" s="1036"/>
      <c r="GAS327" s="1036"/>
      <c r="GAT327" s="1036"/>
      <c r="GAU327" s="1036"/>
      <c r="GAV327" s="1036"/>
      <c r="GAW327" s="1036"/>
      <c r="GAX327" s="1036"/>
      <c r="GAY327" s="1036"/>
      <c r="GAZ327" s="1036"/>
      <c r="GBA327" s="989"/>
      <c r="GBB327" s="1036"/>
      <c r="GBC327" s="1036"/>
      <c r="GBD327" s="1036"/>
      <c r="GBE327" s="1036"/>
      <c r="GBF327" s="1036"/>
      <c r="GBG327" s="1036"/>
      <c r="GBH327" s="1036"/>
      <c r="GBI327" s="1036"/>
      <c r="GBJ327" s="1036"/>
      <c r="GBK327" s="1036"/>
      <c r="GBL327" s="1036"/>
      <c r="GBM327" s="1036"/>
      <c r="GBN327" s="1036"/>
      <c r="GBO327" s="1036"/>
      <c r="GBP327" s="1036"/>
      <c r="GBQ327" s="989"/>
      <c r="GBR327" s="1036"/>
      <c r="GBS327" s="1036"/>
      <c r="GBT327" s="1036"/>
      <c r="GBU327" s="1036"/>
      <c r="GBV327" s="1036"/>
      <c r="GBW327" s="1036"/>
      <c r="GBX327" s="1036"/>
      <c r="GBY327" s="1036"/>
      <c r="GBZ327" s="1036"/>
      <c r="GCA327" s="1036"/>
      <c r="GCB327" s="1036"/>
      <c r="GCC327" s="1036"/>
      <c r="GCD327" s="1036"/>
      <c r="GCE327" s="1036"/>
      <c r="GCF327" s="1036"/>
      <c r="GCG327" s="989"/>
      <c r="GCH327" s="1036"/>
      <c r="GCI327" s="1036"/>
      <c r="GCJ327" s="1036"/>
      <c r="GCK327" s="1036"/>
      <c r="GCL327" s="1036"/>
      <c r="GCM327" s="1036"/>
      <c r="GCN327" s="1036"/>
      <c r="GCO327" s="1036"/>
      <c r="GCP327" s="1036"/>
      <c r="GCQ327" s="1036"/>
      <c r="GCR327" s="1036"/>
      <c r="GCS327" s="1036"/>
      <c r="GCT327" s="1036"/>
      <c r="GCU327" s="1036"/>
      <c r="GCV327" s="1036"/>
      <c r="GCW327" s="989"/>
      <c r="GCX327" s="1036"/>
      <c r="GCY327" s="1036"/>
      <c r="GCZ327" s="1036"/>
      <c r="GDA327" s="1036"/>
      <c r="GDB327" s="1036"/>
      <c r="GDC327" s="1036"/>
      <c r="GDD327" s="1036"/>
      <c r="GDE327" s="1036"/>
      <c r="GDF327" s="1036"/>
      <c r="GDG327" s="1036"/>
      <c r="GDH327" s="1036"/>
      <c r="GDI327" s="1036"/>
      <c r="GDJ327" s="1036"/>
      <c r="GDK327" s="1036"/>
      <c r="GDL327" s="1036"/>
      <c r="GDM327" s="989"/>
      <c r="GDN327" s="1036"/>
      <c r="GDO327" s="1036"/>
      <c r="GDP327" s="1036"/>
      <c r="GDQ327" s="1036"/>
      <c r="GDR327" s="1036"/>
      <c r="GDS327" s="1036"/>
      <c r="GDT327" s="1036"/>
      <c r="GDU327" s="1036"/>
      <c r="GDV327" s="1036"/>
      <c r="GDW327" s="1036"/>
      <c r="GDX327" s="1036"/>
      <c r="GDY327" s="1036"/>
      <c r="GDZ327" s="1036"/>
      <c r="GEA327" s="1036"/>
      <c r="GEB327" s="1036"/>
      <c r="GEC327" s="989"/>
      <c r="GED327" s="1036"/>
      <c r="GEE327" s="1036"/>
      <c r="GEF327" s="1036"/>
      <c r="GEG327" s="1036"/>
      <c r="GEH327" s="1036"/>
      <c r="GEI327" s="1036"/>
      <c r="GEJ327" s="1036"/>
      <c r="GEK327" s="1036"/>
      <c r="GEL327" s="1036"/>
      <c r="GEM327" s="1036"/>
      <c r="GEN327" s="1036"/>
      <c r="GEO327" s="1036"/>
      <c r="GEP327" s="1036"/>
      <c r="GEQ327" s="1036"/>
      <c r="GER327" s="1036"/>
      <c r="GES327" s="989"/>
      <c r="GET327" s="1036"/>
      <c r="GEU327" s="1036"/>
      <c r="GEV327" s="1036"/>
      <c r="GEW327" s="1036"/>
      <c r="GEX327" s="1036"/>
      <c r="GEY327" s="1036"/>
      <c r="GEZ327" s="1036"/>
      <c r="GFA327" s="1036"/>
      <c r="GFB327" s="1036"/>
      <c r="GFC327" s="1036"/>
      <c r="GFD327" s="1036"/>
      <c r="GFE327" s="1036"/>
      <c r="GFF327" s="1036"/>
      <c r="GFG327" s="1036"/>
      <c r="GFH327" s="1036"/>
      <c r="GFI327" s="989"/>
      <c r="GFJ327" s="1036"/>
      <c r="GFK327" s="1036"/>
      <c r="GFL327" s="1036"/>
      <c r="GFM327" s="1036"/>
      <c r="GFN327" s="1036"/>
      <c r="GFO327" s="1036"/>
      <c r="GFP327" s="1036"/>
      <c r="GFQ327" s="1036"/>
      <c r="GFR327" s="1036"/>
      <c r="GFS327" s="1036"/>
      <c r="GFT327" s="1036"/>
      <c r="GFU327" s="1036"/>
      <c r="GFV327" s="1036"/>
      <c r="GFW327" s="1036"/>
      <c r="GFX327" s="1036"/>
      <c r="GFY327" s="989"/>
      <c r="GFZ327" s="1036"/>
      <c r="GGA327" s="1036"/>
      <c r="GGB327" s="1036"/>
      <c r="GGC327" s="1036"/>
      <c r="GGD327" s="1036"/>
      <c r="GGE327" s="1036"/>
      <c r="GGF327" s="1036"/>
      <c r="GGG327" s="1036"/>
      <c r="GGH327" s="1036"/>
      <c r="GGI327" s="1036"/>
      <c r="GGJ327" s="1036"/>
      <c r="GGK327" s="1036"/>
      <c r="GGL327" s="1036"/>
      <c r="GGM327" s="1036"/>
      <c r="GGN327" s="1036"/>
      <c r="GGO327" s="989"/>
      <c r="GGP327" s="1036"/>
      <c r="GGQ327" s="1036"/>
      <c r="GGR327" s="1036"/>
      <c r="GGS327" s="1036"/>
      <c r="GGT327" s="1036"/>
      <c r="GGU327" s="1036"/>
      <c r="GGV327" s="1036"/>
      <c r="GGW327" s="1036"/>
      <c r="GGX327" s="1036"/>
      <c r="GGY327" s="1036"/>
      <c r="GGZ327" s="1036"/>
      <c r="GHA327" s="1036"/>
      <c r="GHB327" s="1036"/>
      <c r="GHC327" s="1036"/>
      <c r="GHD327" s="1036"/>
      <c r="GHE327" s="989"/>
      <c r="GHF327" s="1036"/>
      <c r="GHG327" s="1036"/>
      <c r="GHH327" s="1036"/>
      <c r="GHI327" s="1036"/>
      <c r="GHJ327" s="1036"/>
      <c r="GHK327" s="1036"/>
      <c r="GHL327" s="1036"/>
      <c r="GHM327" s="1036"/>
      <c r="GHN327" s="1036"/>
      <c r="GHO327" s="1036"/>
      <c r="GHP327" s="1036"/>
      <c r="GHQ327" s="1036"/>
      <c r="GHR327" s="1036"/>
      <c r="GHS327" s="1036"/>
      <c r="GHT327" s="1036"/>
      <c r="GHU327" s="989"/>
      <c r="GHV327" s="1036"/>
      <c r="GHW327" s="1036"/>
      <c r="GHX327" s="1036"/>
      <c r="GHY327" s="1036"/>
      <c r="GHZ327" s="1036"/>
      <c r="GIA327" s="1036"/>
      <c r="GIB327" s="1036"/>
      <c r="GIC327" s="1036"/>
      <c r="GID327" s="1036"/>
      <c r="GIE327" s="1036"/>
      <c r="GIF327" s="1036"/>
      <c r="GIG327" s="1036"/>
      <c r="GIH327" s="1036"/>
      <c r="GII327" s="1036"/>
      <c r="GIJ327" s="1036"/>
      <c r="GIK327" s="989"/>
      <c r="GIL327" s="1036"/>
      <c r="GIM327" s="1036"/>
      <c r="GIN327" s="1036"/>
      <c r="GIO327" s="1036"/>
      <c r="GIP327" s="1036"/>
      <c r="GIQ327" s="1036"/>
      <c r="GIR327" s="1036"/>
      <c r="GIS327" s="1036"/>
      <c r="GIT327" s="1036"/>
      <c r="GIU327" s="1036"/>
      <c r="GIV327" s="1036"/>
      <c r="GIW327" s="1036"/>
      <c r="GIX327" s="1036"/>
      <c r="GIY327" s="1036"/>
      <c r="GIZ327" s="1036"/>
      <c r="GJA327" s="989"/>
      <c r="GJB327" s="1036"/>
      <c r="GJC327" s="1036"/>
      <c r="GJD327" s="1036"/>
      <c r="GJE327" s="1036"/>
      <c r="GJF327" s="1036"/>
      <c r="GJG327" s="1036"/>
      <c r="GJH327" s="1036"/>
      <c r="GJI327" s="1036"/>
      <c r="GJJ327" s="1036"/>
      <c r="GJK327" s="1036"/>
      <c r="GJL327" s="1036"/>
      <c r="GJM327" s="1036"/>
      <c r="GJN327" s="1036"/>
      <c r="GJO327" s="1036"/>
      <c r="GJP327" s="1036"/>
      <c r="GJQ327" s="989"/>
      <c r="GJR327" s="1036"/>
      <c r="GJS327" s="1036"/>
      <c r="GJT327" s="1036"/>
      <c r="GJU327" s="1036"/>
      <c r="GJV327" s="1036"/>
      <c r="GJW327" s="1036"/>
      <c r="GJX327" s="1036"/>
      <c r="GJY327" s="1036"/>
      <c r="GJZ327" s="1036"/>
      <c r="GKA327" s="1036"/>
      <c r="GKB327" s="1036"/>
      <c r="GKC327" s="1036"/>
      <c r="GKD327" s="1036"/>
      <c r="GKE327" s="1036"/>
      <c r="GKF327" s="1036"/>
      <c r="GKG327" s="989"/>
      <c r="GKH327" s="1036"/>
      <c r="GKI327" s="1036"/>
      <c r="GKJ327" s="1036"/>
      <c r="GKK327" s="1036"/>
      <c r="GKL327" s="1036"/>
      <c r="GKM327" s="1036"/>
      <c r="GKN327" s="1036"/>
      <c r="GKO327" s="1036"/>
      <c r="GKP327" s="1036"/>
      <c r="GKQ327" s="1036"/>
      <c r="GKR327" s="1036"/>
      <c r="GKS327" s="1036"/>
      <c r="GKT327" s="1036"/>
      <c r="GKU327" s="1036"/>
      <c r="GKV327" s="1036"/>
      <c r="GKW327" s="989"/>
      <c r="GKX327" s="1036"/>
      <c r="GKY327" s="1036"/>
      <c r="GKZ327" s="1036"/>
      <c r="GLA327" s="1036"/>
      <c r="GLB327" s="1036"/>
      <c r="GLC327" s="1036"/>
      <c r="GLD327" s="1036"/>
      <c r="GLE327" s="1036"/>
      <c r="GLF327" s="1036"/>
      <c r="GLG327" s="1036"/>
      <c r="GLH327" s="1036"/>
      <c r="GLI327" s="1036"/>
      <c r="GLJ327" s="1036"/>
      <c r="GLK327" s="1036"/>
      <c r="GLL327" s="1036"/>
      <c r="GLM327" s="989"/>
      <c r="GLN327" s="1036"/>
      <c r="GLO327" s="1036"/>
      <c r="GLP327" s="1036"/>
      <c r="GLQ327" s="1036"/>
      <c r="GLR327" s="1036"/>
      <c r="GLS327" s="1036"/>
      <c r="GLT327" s="1036"/>
      <c r="GLU327" s="1036"/>
      <c r="GLV327" s="1036"/>
      <c r="GLW327" s="1036"/>
      <c r="GLX327" s="1036"/>
      <c r="GLY327" s="1036"/>
      <c r="GLZ327" s="1036"/>
      <c r="GMA327" s="1036"/>
      <c r="GMB327" s="1036"/>
      <c r="GMC327" s="989"/>
      <c r="GMD327" s="1036"/>
      <c r="GME327" s="1036"/>
      <c r="GMF327" s="1036"/>
      <c r="GMG327" s="1036"/>
      <c r="GMH327" s="1036"/>
      <c r="GMI327" s="1036"/>
      <c r="GMJ327" s="1036"/>
      <c r="GMK327" s="1036"/>
      <c r="GML327" s="1036"/>
      <c r="GMM327" s="1036"/>
      <c r="GMN327" s="1036"/>
      <c r="GMO327" s="1036"/>
      <c r="GMP327" s="1036"/>
      <c r="GMQ327" s="1036"/>
      <c r="GMR327" s="1036"/>
      <c r="GMS327" s="989"/>
      <c r="GMT327" s="1036"/>
      <c r="GMU327" s="1036"/>
      <c r="GMV327" s="1036"/>
      <c r="GMW327" s="1036"/>
      <c r="GMX327" s="1036"/>
      <c r="GMY327" s="1036"/>
      <c r="GMZ327" s="1036"/>
      <c r="GNA327" s="1036"/>
      <c r="GNB327" s="1036"/>
      <c r="GNC327" s="1036"/>
      <c r="GND327" s="1036"/>
      <c r="GNE327" s="1036"/>
      <c r="GNF327" s="1036"/>
      <c r="GNG327" s="1036"/>
      <c r="GNH327" s="1036"/>
      <c r="GNI327" s="989"/>
      <c r="GNJ327" s="1036"/>
      <c r="GNK327" s="1036"/>
      <c r="GNL327" s="1036"/>
      <c r="GNM327" s="1036"/>
      <c r="GNN327" s="1036"/>
      <c r="GNO327" s="1036"/>
      <c r="GNP327" s="1036"/>
      <c r="GNQ327" s="1036"/>
      <c r="GNR327" s="1036"/>
      <c r="GNS327" s="1036"/>
      <c r="GNT327" s="1036"/>
      <c r="GNU327" s="1036"/>
      <c r="GNV327" s="1036"/>
      <c r="GNW327" s="1036"/>
      <c r="GNX327" s="1036"/>
      <c r="GNY327" s="989"/>
      <c r="GNZ327" s="1036"/>
      <c r="GOA327" s="1036"/>
      <c r="GOB327" s="1036"/>
      <c r="GOC327" s="1036"/>
      <c r="GOD327" s="1036"/>
      <c r="GOE327" s="1036"/>
      <c r="GOF327" s="1036"/>
      <c r="GOG327" s="1036"/>
      <c r="GOH327" s="1036"/>
      <c r="GOI327" s="1036"/>
      <c r="GOJ327" s="1036"/>
      <c r="GOK327" s="1036"/>
      <c r="GOL327" s="1036"/>
      <c r="GOM327" s="1036"/>
      <c r="GON327" s="1036"/>
      <c r="GOO327" s="989"/>
      <c r="GOP327" s="1036"/>
      <c r="GOQ327" s="1036"/>
      <c r="GOR327" s="1036"/>
      <c r="GOS327" s="1036"/>
      <c r="GOT327" s="1036"/>
      <c r="GOU327" s="1036"/>
      <c r="GOV327" s="1036"/>
      <c r="GOW327" s="1036"/>
      <c r="GOX327" s="1036"/>
      <c r="GOY327" s="1036"/>
      <c r="GOZ327" s="1036"/>
      <c r="GPA327" s="1036"/>
      <c r="GPB327" s="1036"/>
      <c r="GPC327" s="1036"/>
      <c r="GPD327" s="1036"/>
      <c r="GPE327" s="989"/>
      <c r="GPF327" s="1036"/>
      <c r="GPG327" s="1036"/>
      <c r="GPH327" s="1036"/>
      <c r="GPI327" s="1036"/>
      <c r="GPJ327" s="1036"/>
      <c r="GPK327" s="1036"/>
      <c r="GPL327" s="1036"/>
      <c r="GPM327" s="1036"/>
      <c r="GPN327" s="1036"/>
      <c r="GPO327" s="1036"/>
      <c r="GPP327" s="1036"/>
      <c r="GPQ327" s="1036"/>
      <c r="GPR327" s="1036"/>
      <c r="GPS327" s="1036"/>
      <c r="GPT327" s="1036"/>
      <c r="GPU327" s="989"/>
      <c r="GPV327" s="1036"/>
      <c r="GPW327" s="1036"/>
      <c r="GPX327" s="1036"/>
      <c r="GPY327" s="1036"/>
      <c r="GPZ327" s="1036"/>
      <c r="GQA327" s="1036"/>
      <c r="GQB327" s="1036"/>
      <c r="GQC327" s="1036"/>
      <c r="GQD327" s="1036"/>
      <c r="GQE327" s="1036"/>
      <c r="GQF327" s="1036"/>
      <c r="GQG327" s="1036"/>
      <c r="GQH327" s="1036"/>
      <c r="GQI327" s="1036"/>
      <c r="GQJ327" s="1036"/>
      <c r="GQK327" s="989"/>
      <c r="GQL327" s="1036"/>
      <c r="GQM327" s="1036"/>
      <c r="GQN327" s="1036"/>
      <c r="GQO327" s="1036"/>
      <c r="GQP327" s="1036"/>
      <c r="GQQ327" s="1036"/>
      <c r="GQR327" s="1036"/>
      <c r="GQS327" s="1036"/>
      <c r="GQT327" s="1036"/>
      <c r="GQU327" s="1036"/>
      <c r="GQV327" s="1036"/>
      <c r="GQW327" s="1036"/>
      <c r="GQX327" s="1036"/>
      <c r="GQY327" s="1036"/>
      <c r="GQZ327" s="1036"/>
      <c r="GRA327" s="989"/>
      <c r="GRB327" s="1036"/>
      <c r="GRC327" s="1036"/>
      <c r="GRD327" s="1036"/>
      <c r="GRE327" s="1036"/>
      <c r="GRF327" s="1036"/>
      <c r="GRG327" s="1036"/>
      <c r="GRH327" s="1036"/>
      <c r="GRI327" s="1036"/>
      <c r="GRJ327" s="1036"/>
      <c r="GRK327" s="1036"/>
      <c r="GRL327" s="1036"/>
      <c r="GRM327" s="1036"/>
      <c r="GRN327" s="1036"/>
      <c r="GRO327" s="1036"/>
      <c r="GRP327" s="1036"/>
      <c r="GRQ327" s="989"/>
      <c r="GRR327" s="1036"/>
      <c r="GRS327" s="1036"/>
      <c r="GRT327" s="1036"/>
      <c r="GRU327" s="1036"/>
      <c r="GRV327" s="1036"/>
      <c r="GRW327" s="1036"/>
      <c r="GRX327" s="1036"/>
      <c r="GRY327" s="1036"/>
      <c r="GRZ327" s="1036"/>
      <c r="GSA327" s="1036"/>
      <c r="GSB327" s="1036"/>
      <c r="GSC327" s="1036"/>
      <c r="GSD327" s="1036"/>
      <c r="GSE327" s="1036"/>
      <c r="GSF327" s="1036"/>
      <c r="GSG327" s="989"/>
      <c r="GSH327" s="1036"/>
      <c r="GSI327" s="1036"/>
      <c r="GSJ327" s="1036"/>
      <c r="GSK327" s="1036"/>
      <c r="GSL327" s="1036"/>
      <c r="GSM327" s="1036"/>
      <c r="GSN327" s="1036"/>
      <c r="GSO327" s="1036"/>
      <c r="GSP327" s="1036"/>
      <c r="GSQ327" s="1036"/>
      <c r="GSR327" s="1036"/>
      <c r="GSS327" s="1036"/>
      <c r="GST327" s="1036"/>
      <c r="GSU327" s="1036"/>
      <c r="GSV327" s="1036"/>
      <c r="GSW327" s="989"/>
      <c r="GSX327" s="1036"/>
      <c r="GSY327" s="1036"/>
      <c r="GSZ327" s="1036"/>
      <c r="GTA327" s="1036"/>
      <c r="GTB327" s="1036"/>
      <c r="GTC327" s="1036"/>
      <c r="GTD327" s="1036"/>
      <c r="GTE327" s="1036"/>
      <c r="GTF327" s="1036"/>
      <c r="GTG327" s="1036"/>
      <c r="GTH327" s="1036"/>
      <c r="GTI327" s="1036"/>
      <c r="GTJ327" s="1036"/>
      <c r="GTK327" s="1036"/>
      <c r="GTL327" s="1036"/>
      <c r="GTM327" s="989"/>
      <c r="GTN327" s="1036"/>
      <c r="GTO327" s="1036"/>
      <c r="GTP327" s="1036"/>
      <c r="GTQ327" s="1036"/>
      <c r="GTR327" s="1036"/>
      <c r="GTS327" s="1036"/>
      <c r="GTT327" s="1036"/>
      <c r="GTU327" s="1036"/>
      <c r="GTV327" s="1036"/>
      <c r="GTW327" s="1036"/>
      <c r="GTX327" s="1036"/>
      <c r="GTY327" s="1036"/>
      <c r="GTZ327" s="1036"/>
      <c r="GUA327" s="1036"/>
      <c r="GUB327" s="1036"/>
      <c r="GUC327" s="989"/>
      <c r="GUD327" s="1036"/>
      <c r="GUE327" s="1036"/>
      <c r="GUF327" s="1036"/>
      <c r="GUG327" s="1036"/>
      <c r="GUH327" s="1036"/>
      <c r="GUI327" s="1036"/>
      <c r="GUJ327" s="1036"/>
      <c r="GUK327" s="1036"/>
      <c r="GUL327" s="1036"/>
      <c r="GUM327" s="1036"/>
      <c r="GUN327" s="1036"/>
      <c r="GUO327" s="1036"/>
      <c r="GUP327" s="1036"/>
      <c r="GUQ327" s="1036"/>
      <c r="GUR327" s="1036"/>
      <c r="GUS327" s="989"/>
      <c r="GUT327" s="1036"/>
      <c r="GUU327" s="1036"/>
      <c r="GUV327" s="1036"/>
      <c r="GUW327" s="1036"/>
      <c r="GUX327" s="1036"/>
      <c r="GUY327" s="1036"/>
      <c r="GUZ327" s="1036"/>
      <c r="GVA327" s="1036"/>
      <c r="GVB327" s="1036"/>
      <c r="GVC327" s="1036"/>
      <c r="GVD327" s="1036"/>
      <c r="GVE327" s="1036"/>
      <c r="GVF327" s="1036"/>
      <c r="GVG327" s="1036"/>
      <c r="GVH327" s="1036"/>
      <c r="GVI327" s="989"/>
      <c r="GVJ327" s="1036"/>
      <c r="GVK327" s="1036"/>
      <c r="GVL327" s="1036"/>
      <c r="GVM327" s="1036"/>
      <c r="GVN327" s="1036"/>
      <c r="GVO327" s="1036"/>
      <c r="GVP327" s="1036"/>
      <c r="GVQ327" s="1036"/>
      <c r="GVR327" s="1036"/>
      <c r="GVS327" s="1036"/>
      <c r="GVT327" s="1036"/>
      <c r="GVU327" s="1036"/>
      <c r="GVV327" s="1036"/>
      <c r="GVW327" s="1036"/>
      <c r="GVX327" s="1036"/>
      <c r="GVY327" s="989"/>
      <c r="GVZ327" s="1036"/>
      <c r="GWA327" s="1036"/>
      <c r="GWB327" s="1036"/>
      <c r="GWC327" s="1036"/>
      <c r="GWD327" s="1036"/>
      <c r="GWE327" s="1036"/>
      <c r="GWF327" s="1036"/>
      <c r="GWG327" s="1036"/>
      <c r="GWH327" s="1036"/>
      <c r="GWI327" s="1036"/>
      <c r="GWJ327" s="1036"/>
      <c r="GWK327" s="1036"/>
      <c r="GWL327" s="1036"/>
      <c r="GWM327" s="1036"/>
      <c r="GWN327" s="1036"/>
      <c r="GWO327" s="989"/>
      <c r="GWP327" s="1036"/>
      <c r="GWQ327" s="1036"/>
      <c r="GWR327" s="1036"/>
      <c r="GWS327" s="1036"/>
      <c r="GWT327" s="1036"/>
      <c r="GWU327" s="1036"/>
      <c r="GWV327" s="1036"/>
      <c r="GWW327" s="1036"/>
      <c r="GWX327" s="1036"/>
      <c r="GWY327" s="1036"/>
      <c r="GWZ327" s="1036"/>
      <c r="GXA327" s="1036"/>
      <c r="GXB327" s="1036"/>
      <c r="GXC327" s="1036"/>
      <c r="GXD327" s="1036"/>
      <c r="GXE327" s="989"/>
      <c r="GXF327" s="1036"/>
      <c r="GXG327" s="1036"/>
      <c r="GXH327" s="1036"/>
      <c r="GXI327" s="1036"/>
      <c r="GXJ327" s="1036"/>
      <c r="GXK327" s="1036"/>
      <c r="GXL327" s="1036"/>
      <c r="GXM327" s="1036"/>
      <c r="GXN327" s="1036"/>
      <c r="GXO327" s="1036"/>
      <c r="GXP327" s="1036"/>
      <c r="GXQ327" s="1036"/>
      <c r="GXR327" s="1036"/>
      <c r="GXS327" s="1036"/>
      <c r="GXT327" s="1036"/>
      <c r="GXU327" s="989"/>
      <c r="GXV327" s="1036"/>
      <c r="GXW327" s="1036"/>
      <c r="GXX327" s="1036"/>
      <c r="GXY327" s="1036"/>
      <c r="GXZ327" s="1036"/>
      <c r="GYA327" s="1036"/>
      <c r="GYB327" s="1036"/>
      <c r="GYC327" s="1036"/>
      <c r="GYD327" s="1036"/>
      <c r="GYE327" s="1036"/>
      <c r="GYF327" s="1036"/>
      <c r="GYG327" s="1036"/>
      <c r="GYH327" s="1036"/>
      <c r="GYI327" s="1036"/>
      <c r="GYJ327" s="1036"/>
      <c r="GYK327" s="989"/>
      <c r="GYL327" s="1036"/>
      <c r="GYM327" s="1036"/>
      <c r="GYN327" s="1036"/>
      <c r="GYO327" s="1036"/>
      <c r="GYP327" s="1036"/>
      <c r="GYQ327" s="1036"/>
      <c r="GYR327" s="1036"/>
      <c r="GYS327" s="1036"/>
      <c r="GYT327" s="1036"/>
      <c r="GYU327" s="1036"/>
      <c r="GYV327" s="1036"/>
      <c r="GYW327" s="1036"/>
      <c r="GYX327" s="1036"/>
      <c r="GYY327" s="1036"/>
      <c r="GYZ327" s="1036"/>
      <c r="GZA327" s="989"/>
      <c r="GZB327" s="1036"/>
      <c r="GZC327" s="1036"/>
      <c r="GZD327" s="1036"/>
      <c r="GZE327" s="1036"/>
      <c r="GZF327" s="1036"/>
      <c r="GZG327" s="1036"/>
      <c r="GZH327" s="1036"/>
      <c r="GZI327" s="1036"/>
      <c r="GZJ327" s="1036"/>
      <c r="GZK327" s="1036"/>
      <c r="GZL327" s="1036"/>
      <c r="GZM327" s="1036"/>
      <c r="GZN327" s="1036"/>
      <c r="GZO327" s="1036"/>
      <c r="GZP327" s="1036"/>
      <c r="GZQ327" s="989"/>
      <c r="GZR327" s="1036"/>
      <c r="GZS327" s="1036"/>
      <c r="GZT327" s="1036"/>
      <c r="GZU327" s="1036"/>
      <c r="GZV327" s="1036"/>
      <c r="GZW327" s="1036"/>
      <c r="GZX327" s="1036"/>
      <c r="GZY327" s="1036"/>
      <c r="GZZ327" s="1036"/>
      <c r="HAA327" s="1036"/>
      <c r="HAB327" s="1036"/>
      <c r="HAC327" s="1036"/>
      <c r="HAD327" s="1036"/>
      <c r="HAE327" s="1036"/>
      <c r="HAF327" s="1036"/>
      <c r="HAG327" s="989"/>
      <c r="HAH327" s="1036"/>
      <c r="HAI327" s="1036"/>
      <c r="HAJ327" s="1036"/>
      <c r="HAK327" s="1036"/>
      <c r="HAL327" s="1036"/>
      <c r="HAM327" s="1036"/>
      <c r="HAN327" s="1036"/>
      <c r="HAO327" s="1036"/>
      <c r="HAP327" s="1036"/>
      <c r="HAQ327" s="1036"/>
      <c r="HAR327" s="1036"/>
      <c r="HAS327" s="1036"/>
      <c r="HAT327" s="1036"/>
      <c r="HAU327" s="1036"/>
      <c r="HAV327" s="1036"/>
      <c r="HAW327" s="989"/>
      <c r="HAX327" s="1036"/>
      <c r="HAY327" s="1036"/>
      <c r="HAZ327" s="1036"/>
      <c r="HBA327" s="1036"/>
      <c r="HBB327" s="1036"/>
      <c r="HBC327" s="1036"/>
      <c r="HBD327" s="1036"/>
      <c r="HBE327" s="1036"/>
      <c r="HBF327" s="1036"/>
      <c r="HBG327" s="1036"/>
      <c r="HBH327" s="1036"/>
      <c r="HBI327" s="1036"/>
      <c r="HBJ327" s="1036"/>
      <c r="HBK327" s="1036"/>
      <c r="HBL327" s="1036"/>
      <c r="HBM327" s="989"/>
      <c r="HBN327" s="1036"/>
      <c r="HBO327" s="1036"/>
      <c r="HBP327" s="1036"/>
      <c r="HBQ327" s="1036"/>
      <c r="HBR327" s="1036"/>
      <c r="HBS327" s="1036"/>
      <c r="HBT327" s="1036"/>
      <c r="HBU327" s="1036"/>
      <c r="HBV327" s="1036"/>
      <c r="HBW327" s="1036"/>
      <c r="HBX327" s="1036"/>
      <c r="HBY327" s="1036"/>
      <c r="HBZ327" s="1036"/>
      <c r="HCA327" s="1036"/>
      <c r="HCB327" s="1036"/>
      <c r="HCC327" s="989"/>
      <c r="HCD327" s="1036"/>
      <c r="HCE327" s="1036"/>
      <c r="HCF327" s="1036"/>
      <c r="HCG327" s="1036"/>
      <c r="HCH327" s="1036"/>
      <c r="HCI327" s="1036"/>
      <c r="HCJ327" s="1036"/>
      <c r="HCK327" s="1036"/>
      <c r="HCL327" s="1036"/>
      <c r="HCM327" s="1036"/>
      <c r="HCN327" s="1036"/>
      <c r="HCO327" s="1036"/>
      <c r="HCP327" s="1036"/>
      <c r="HCQ327" s="1036"/>
      <c r="HCR327" s="1036"/>
      <c r="HCS327" s="989"/>
      <c r="HCT327" s="1036"/>
      <c r="HCU327" s="1036"/>
      <c r="HCV327" s="1036"/>
      <c r="HCW327" s="1036"/>
      <c r="HCX327" s="1036"/>
      <c r="HCY327" s="1036"/>
      <c r="HCZ327" s="1036"/>
      <c r="HDA327" s="1036"/>
      <c r="HDB327" s="1036"/>
      <c r="HDC327" s="1036"/>
      <c r="HDD327" s="1036"/>
      <c r="HDE327" s="1036"/>
      <c r="HDF327" s="1036"/>
      <c r="HDG327" s="1036"/>
      <c r="HDH327" s="1036"/>
      <c r="HDI327" s="989"/>
      <c r="HDJ327" s="1036"/>
      <c r="HDK327" s="1036"/>
      <c r="HDL327" s="1036"/>
      <c r="HDM327" s="1036"/>
      <c r="HDN327" s="1036"/>
      <c r="HDO327" s="1036"/>
      <c r="HDP327" s="1036"/>
      <c r="HDQ327" s="1036"/>
      <c r="HDR327" s="1036"/>
      <c r="HDS327" s="1036"/>
      <c r="HDT327" s="1036"/>
      <c r="HDU327" s="1036"/>
      <c r="HDV327" s="1036"/>
      <c r="HDW327" s="1036"/>
      <c r="HDX327" s="1036"/>
      <c r="HDY327" s="989"/>
      <c r="HDZ327" s="1036"/>
      <c r="HEA327" s="1036"/>
      <c r="HEB327" s="1036"/>
      <c r="HEC327" s="1036"/>
      <c r="HED327" s="1036"/>
      <c r="HEE327" s="1036"/>
      <c r="HEF327" s="1036"/>
      <c r="HEG327" s="1036"/>
      <c r="HEH327" s="1036"/>
      <c r="HEI327" s="1036"/>
      <c r="HEJ327" s="1036"/>
      <c r="HEK327" s="1036"/>
      <c r="HEL327" s="1036"/>
      <c r="HEM327" s="1036"/>
      <c r="HEN327" s="1036"/>
      <c r="HEO327" s="989"/>
      <c r="HEP327" s="1036"/>
      <c r="HEQ327" s="1036"/>
      <c r="HER327" s="1036"/>
      <c r="HES327" s="1036"/>
      <c r="HET327" s="1036"/>
      <c r="HEU327" s="1036"/>
      <c r="HEV327" s="1036"/>
      <c r="HEW327" s="1036"/>
      <c r="HEX327" s="1036"/>
      <c r="HEY327" s="1036"/>
      <c r="HEZ327" s="1036"/>
      <c r="HFA327" s="1036"/>
      <c r="HFB327" s="1036"/>
      <c r="HFC327" s="1036"/>
      <c r="HFD327" s="1036"/>
      <c r="HFE327" s="989"/>
      <c r="HFF327" s="1036"/>
      <c r="HFG327" s="1036"/>
      <c r="HFH327" s="1036"/>
      <c r="HFI327" s="1036"/>
      <c r="HFJ327" s="1036"/>
      <c r="HFK327" s="1036"/>
      <c r="HFL327" s="1036"/>
      <c r="HFM327" s="1036"/>
      <c r="HFN327" s="1036"/>
      <c r="HFO327" s="1036"/>
      <c r="HFP327" s="1036"/>
      <c r="HFQ327" s="1036"/>
      <c r="HFR327" s="1036"/>
      <c r="HFS327" s="1036"/>
      <c r="HFT327" s="1036"/>
      <c r="HFU327" s="989"/>
      <c r="HFV327" s="1036"/>
      <c r="HFW327" s="1036"/>
      <c r="HFX327" s="1036"/>
      <c r="HFY327" s="1036"/>
      <c r="HFZ327" s="1036"/>
      <c r="HGA327" s="1036"/>
      <c r="HGB327" s="1036"/>
      <c r="HGC327" s="1036"/>
      <c r="HGD327" s="1036"/>
      <c r="HGE327" s="1036"/>
      <c r="HGF327" s="1036"/>
      <c r="HGG327" s="1036"/>
      <c r="HGH327" s="1036"/>
      <c r="HGI327" s="1036"/>
      <c r="HGJ327" s="1036"/>
      <c r="HGK327" s="989"/>
      <c r="HGL327" s="1036"/>
      <c r="HGM327" s="1036"/>
      <c r="HGN327" s="1036"/>
      <c r="HGO327" s="1036"/>
      <c r="HGP327" s="1036"/>
      <c r="HGQ327" s="1036"/>
      <c r="HGR327" s="1036"/>
      <c r="HGS327" s="1036"/>
      <c r="HGT327" s="1036"/>
      <c r="HGU327" s="1036"/>
      <c r="HGV327" s="1036"/>
      <c r="HGW327" s="1036"/>
      <c r="HGX327" s="1036"/>
      <c r="HGY327" s="1036"/>
      <c r="HGZ327" s="1036"/>
      <c r="HHA327" s="989"/>
      <c r="HHB327" s="1036"/>
      <c r="HHC327" s="1036"/>
      <c r="HHD327" s="1036"/>
      <c r="HHE327" s="1036"/>
      <c r="HHF327" s="1036"/>
      <c r="HHG327" s="1036"/>
      <c r="HHH327" s="1036"/>
      <c r="HHI327" s="1036"/>
      <c r="HHJ327" s="1036"/>
      <c r="HHK327" s="1036"/>
      <c r="HHL327" s="1036"/>
      <c r="HHM327" s="1036"/>
      <c r="HHN327" s="1036"/>
      <c r="HHO327" s="1036"/>
      <c r="HHP327" s="1036"/>
      <c r="HHQ327" s="989"/>
      <c r="HHR327" s="1036"/>
      <c r="HHS327" s="1036"/>
      <c r="HHT327" s="1036"/>
      <c r="HHU327" s="1036"/>
      <c r="HHV327" s="1036"/>
      <c r="HHW327" s="1036"/>
      <c r="HHX327" s="1036"/>
      <c r="HHY327" s="1036"/>
      <c r="HHZ327" s="1036"/>
      <c r="HIA327" s="1036"/>
      <c r="HIB327" s="1036"/>
      <c r="HIC327" s="1036"/>
      <c r="HID327" s="1036"/>
      <c r="HIE327" s="1036"/>
      <c r="HIF327" s="1036"/>
      <c r="HIG327" s="989"/>
      <c r="HIH327" s="1036"/>
      <c r="HII327" s="1036"/>
      <c r="HIJ327" s="1036"/>
      <c r="HIK327" s="1036"/>
      <c r="HIL327" s="1036"/>
      <c r="HIM327" s="1036"/>
      <c r="HIN327" s="1036"/>
      <c r="HIO327" s="1036"/>
      <c r="HIP327" s="1036"/>
      <c r="HIQ327" s="1036"/>
      <c r="HIR327" s="1036"/>
      <c r="HIS327" s="1036"/>
      <c r="HIT327" s="1036"/>
      <c r="HIU327" s="1036"/>
      <c r="HIV327" s="1036"/>
      <c r="HIW327" s="989"/>
      <c r="HIX327" s="1036"/>
      <c r="HIY327" s="1036"/>
      <c r="HIZ327" s="1036"/>
      <c r="HJA327" s="1036"/>
      <c r="HJB327" s="1036"/>
      <c r="HJC327" s="1036"/>
      <c r="HJD327" s="1036"/>
      <c r="HJE327" s="1036"/>
      <c r="HJF327" s="1036"/>
      <c r="HJG327" s="1036"/>
      <c r="HJH327" s="1036"/>
      <c r="HJI327" s="1036"/>
      <c r="HJJ327" s="1036"/>
      <c r="HJK327" s="1036"/>
      <c r="HJL327" s="1036"/>
      <c r="HJM327" s="989"/>
      <c r="HJN327" s="1036"/>
      <c r="HJO327" s="1036"/>
      <c r="HJP327" s="1036"/>
      <c r="HJQ327" s="1036"/>
      <c r="HJR327" s="1036"/>
      <c r="HJS327" s="1036"/>
      <c r="HJT327" s="1036"/>
      <c r="HJU327" s="1036"/>
      <c r="HJV327" s="1036"/>
      <c r="HJW327" s="1036"/>
      <c r="HJX327" s="1036"/>
      <c r="HJY327" s="1036"/>
      <c r="HJZ327" s="1036"/>
      <c r="HKA327" s="1036"/>
      <c r="HKB327" s="1036"/>
      <c r="HKC327" s="989"/>
      <c r="HKD327" s="1036"/>
      <c r="HKE327" s="1036"/>
      <c r="HKF327" s="1036"/>
      <c r="HKG327" s="1036"/>
      <c r="HKH327" s="1036"/>
      <c r="HKI327" s="1036"/>
      <c r="HKJ327" s="1036"/>
      <c r="HKK327" s="1036"/>
      <c r="HKL327" s="1036"/>
      <c r="HKM327" s="1036"/>
      <c r="HKN327" s="1036"/>
      <c r="HKO327" s="1036"/>
      <c r="HKP327" s="1036"/>
      <c r="HKQ327" s="1036"/>
      <c r="HKR327" s="1036"/>
      <c r="HKS327" s="989"/>
      <c r="HKT327" s="1036"/>
      <c r="HKU327" s="1036"/>
      <c r="HKV327" s="1036"/>
      <c r="HKW327" s="1036"/>
      <c r="HKX327" s="1036"/>
      <c r="HKY327" s="1036"/>
      <c r="HKZ327" s="1036"/>
      <c r="HLA327" s="1036"/>
      <c r="HLB327" s="1036"/>
      <c r="HLC327" s="1036"/>
      <c r="HLD327" s="1036"/>
      <c r="HLE327" s="1036"/>
      <c r="HLF327" s="1036"/>
      <c r="HLG327" s="1036"/>
      <c r="HLH327" s="1036"/>
      <c r="HLI327" s="989"/>
      <c r="HLJ327" s="1036"/>
      <c r="HLK327" s="1036"/>
      <c r="HLL327" s="1036"/>
      <c r="HLM327" s="1036"/>
      <c r="HLN327" s="1036"/>
      <c r="HLO327" s="1036"/>
      <c r="HLP327" s="1036"/>
      <c r="HLQ327" s="1036"/>
      <c r="HLR327" s="1036"/>
      <c r="HLS327" s="1036"/>
      <c r="HLT327" s="1036"/>
      <c r="HLU327" s="1036"/>
      <c r="HLV327" s="1036"/>
      <c r="HLW327" s="1036"/>
      <c r="HLX327" s="1036"/>
      <c r="HLY327" s="989"/>
      <c r="HLZ327" s="1036"/>
      <c r="HMA327" s="1036"/>
      <c r="HMB327" s="1036"/>
      <c r="HMC327" s="1036"/>
      <c r="HMD327" s="1036"/>
      <c r="HME327" s="1036"/>
      <c r="HMF327" s="1036"/>
      <c r="HMG327" s="1036"/>
      <c r="HMH327" s="1036"/>
      <c r="HMI327" s="1036"/>
      <c r="HMJ327" s="1036"/>
      <c r="HMK327" s="1036"/>
      <c r="HML327" s="1036"/>
      <c r="HMM327" s="1036"/>
      <c r="HMN327" s="1036"/>
      <c r="HMO327" s="989"/>
      <c r="HMP327" s="1036"/>
      <c r="HMQ327" s="1036"/>
      <c r="HMR327" s="1036"/>
      <c r="HMS327" s="1036"/>
      <c r="HMT327" s="1036"/>
      <c r="HMU327" s="1036"/>
      <c r="HMV327" s="1036"/>
      <c r="HMW327" s="1036"/>
      <c r="HMX327" s="1036"/>
      <c r="HMY327" s="1036"/>
      <c r="HMZ327" s="1036"/>
      <c r="HNA327" s="1036"/>
      <c r="HNB327" s="1036"/>
      <c r="HNC327" s="1036"/>
      <c r="HND327" s="1036"/>
      <c r="HNE327" s="989"/>
      <c r="HNF327" s="1036"/>
      <c r="HNG327" s="1036"/>
      <c r="HNH327" s="1036"/>
      <c r="HNI327" s="1036"/>
      <c r="HNJ327" s="1036"/>
      <c r="HNK327" s="1036"/>
      <c r="HNL327" s="1036"/>
      <c r="HNM327" s="1036"/>
      <c r="HNN327" s="1036"/>
      <c r="HNO327" s="1036"/>
      <c r="HNP327" s="1036"/>
      <c r="HNQ327" s="1036"/>
      <c r="HNR327" s="1036"/>
      <c r="HNS327" s="1036"/>
      <c r="HNT327" s="1036"/>
      <c r="HNU327" s="989"/>
      <c r="HNV327" s="1036"/>
      <c r="HNW327" s="1036"/>
      <c r="HNX327" s="1036"/>
      <c r="HNY327" s="1036"/>
      <c r="HNZ327" s="1036"/>
      <c r="HOA327" s="1036"/>
      <c r="HOB327" s="1036"/>
      <c r="HOC327" s="1036"/>
      <c r="HOD327" s="1036"/>
      <c r="HOE327" s="1036"/>
      <c r="HOF327" s="1036"/>
      <c r="HOG327" s="1036"/>
      <c r="HOH327" s="1036"/>
      <c r="HOI327" s="1036"/>
      <c r="HOJ327" s="1036"/>
      <c r="HOK327" s="989"/>
      <c r="HOL327" s="1036"/>
      <c r="HOM327" s="1036"/>
      <c r="HON327" s="1036"/>
      <c r="HOO327" s="1036"/>
      <c r="HOP327" s="1036"/>
      <c r="HOQ327" s="1036"/>
      <c r="HOR327" s="1036"/>
      <c r="HOS327" s="1036"/>
      <c r="HOT327" s="1036"/>
      <c r="HOU327" s="1036"/>
      <c r="HOV327" s="1036"/>
      <c r="HOW327" s="1036"/>
      <c r="HOX327" s="1036"/>
      <c r="HOY327" s="1036"/>
      <c r="HOZ327" s="1036"/>
      <c r="HPA327" s="989"/>
      <c r="HPB327" s="1036"/>
      <c r="HPC327" s="1036"/>
      <c r="HPD327" s="1036"/>
      <c r="HPE327" s="1036"/>
      <c r="HPF327" s="1036"/>
      <c r="HPG327" s="1036"/>
      <c r="HPH327" s="1036"/>
      <c r="HPI327" s="1036"/>
      <c r="HPJ327" s="1036"/>
      <c r="HPK327" s="1036"/>
      <c r="HPL327" s="1036"/>
      <c r="HPM327" s="1036"/>
      <c r="HPN327" s="1036"/>
      <c r="HPO327" s="1036"/>
      <c r="HPP327" s="1036"/>
      <c r="HPQ327" s="989"/>
      <c r="HPR327" s="1036"/>
      <c r="HPS327" s="1036"/>
      <c r="HPT327" s="1036"/>
      <c r="HPU327" s="1036"/>
      <c r="HPV327" s="1036"/>
      <c r="HPW327" s="1036"/>
      <c r="HPX327" s="1036"/>
      <c r="HPY327" s="1036"/>
      <c r="HPZ327" s="1036"/>
      <c r="HQA327" s="1036"/>
      <c r="HQB327" s="1036"/>
      <c r="HQC327" s="1036"/>
      <c r="HQD327" s="1036"/>
      <c r="HQE327" s="1036"/>
      <c r="HQF327" s="1036"/>
      <c r="HQG327" s="989"/>
      <c r="HQH327" s="1036"/>
      <c r="HQI327" s="1036"/>
      <c r="HQJ327" s="1036"/>
      <c r="HQK327" s="1036"/>
      <c r="HQL327" s="1036"/>
      <c r="HQM327" s="1036"/>
      <c r="HQN327" s="1036"/>
      <c r="HQO327" s="1036"/>
      <c r="HQP327" s="1036"/>
      <c r="HQQ327" s="1036"/>
      <c r="HQR327" s="1036"/>
      <c r="HQS327" s="1036"/>
      <c r="HQT327" s="1036"/>
      <c r="HQU327" s="1036"/>
      <c r="HQV327" s="1036"/>
      <c r="HQW327" s="989"/>
      <c r="HQX327" s="1036"/>
      <c r="HQY327" s="1036"/>
      <c r="HQZ327" s="1036"/>
      <c r="HRA327" s="1036"/>
      <c r="HRB327" s="1036"/>
      <c r="HRC327" s="1036"/>
      <c r="HRD327" s="1036"/>
      <c r="HRE327" s="1036"/>
      <c r="HRF327" s="1036"/>
      <c r="HRG327" s="1036"/>
      <c r="HRH327" s="1036"/>
      <c r="HRI327" s="1036"/>
      <c r="HRJ327" s="1036"/>
      <c r="HRK327" s="1036"/>
      <c r="HRL327" s="1036"/>
      <c r="HRM327" s="989"/>
      <c r="HRN327" s="1036"/>
      <c r="HRO327" s="1036"/>
      <c r="HRP327" s="1036"/>
      <c r="HRQ327" s="1036"/>
      <c r="HRR327" s="1036"/>
      <c r="HRS327" s="1036"/>
      <c r="HRT327" s="1036"/>
      <c r="HRU327" s="1036"/>
      <c r="HRV327" s="1036"/>
      <c r="HRW327" s="1036"/>
      <c r="HRX327" s="1036"/>
      <c r="HRY327" s="1036"/>
      <c r="HRZ327" s="1036"/>
      <c r="HSA327" s="1036"/>
      <c r="HSB327" s="1036"/>
      <c r="HSC327" s="989"/>
      <c r="HSD327" s="1036"/>
      <c r="HSE327" s="1036"/>
      <c r="HSF327" s="1036"/>
      <c r="HSG327" s="1036"/>
      <c r="HSH327" s="1036"/>
      <c r="HSI327" s="1036"/>
      <c r="HSJ327" s="1036"/>
      <c r="HSK327" s="1036"/>
      <c r="HSL327" s="1036"/>
      <c r="HSM327" s="1036"/>
      <c r="HSN327" s="1036"/>
      <c r="HSO327" s="1036"/>
      <c r="HSP327" s="1036"/>
      <c r="HSQ327" s="1036"/>
      <c r="HSR327" s="1036"/>
      <c r="HSS327" s="989"/>
      <c r="HST327" s="1036"/>
      <c r="HSU327" s="1036"/>
      <c r="HSV327" s="1036"/>
      <c r="HSW327" s="1036"/>
      <c r="HSX327" s="1036"/>
      <c r="HSY327" s="1036"/>
      <c r="HSZ327" s="1036"/>
      <c r="HTA327" s="1036"/>
      <c r="HTB327" s="1036"/>
      <c r="HTC327" s="1036"/>
      <c r="HTD327" s="1036"/>
      <c r="HTE327" s="1036"/>
      <c r="HTF327" s="1036"/>
      <c r="HTG327" s="1036"/>
      <c r="HTH327" s="1036"/>
      <c r="HTI327" s="989"/>
      <c r="HTJ327" s="1036"/>
      <c r="HTK327" s="1036"/>
      <c r="HTL327" s="1036"/>
      <c r="HTM327" s="1036"/>
      <c r="HTN327" s="1036"/>
      <c r="HTO327" s="1036"/>
      <c r="HTP327" s="1036"/>
      <c r="HTQ327" s="1036"/>
      <c r="HTR327" s="1036"/>
      <c r="HTS327" s="1036"/>
      <c r="HTT327" s="1036"/>
      <c r="HTU327" s="1036"/>
      <c r="HTV327" s="1036"/>
      <c r="HTW327" s="1036"/>
      <c r="HTX327" s="1036"/>
      <c r="HTY327" s="989"/>
      <c r="HTZ327" s="1036"/>
      <c r="HUA327" s="1036"/>
      <c r="HUB327" s="1036"/>
      <c r="HUC327" s="1036"/>
      <c r="HUD327" s="1036"/>
      <c r="HUE327" s="1036"/>
      <c r="HUF327" s="1036"/>
      <c r="HUG327" s="1036"/>
      <c r="HUH327" s="1036"/>
      <c r="HUI327" s="1036"/>
      <c r="HUJ327" s="1036"/>
      <c r="HUK327" s="1036"/>
      <c r="HUL327" s="1036"/>
      <c r="HUM327" s="1036"/>
      <c r="HUN327" s="1036"/>
      <c r="HUO327" s="989"/>
      <c r="HUP327" s="1036"/>
      <c r="HUQ327" s="1036"/>
      <c r="HUR327" s="1036"/>
      <c r="HUS327" s="1036"/>
      <c r="HUT327" s="1036"/>
      <c r="HUU327" s="1036"/>
      <c r="HUV327" s="1036"/>
      <c r="HUW327" s="1036"/>
      <c r="HUX327" s="1036"/>
      <c r="HUY327" s="1036"/>
      <c r="HUZ327" s="1036"/>
      <c r="HVA327" s="1036"/>
      <c r="HVB327" s="1036"/>
      <c r="HVC327" s="1036"/>
      <c r="HVD327" s="1036"/>
      <c r="HVE327" s="989"/>
      <c r="HVF327" s="1036"/>
      <c r="HVG327" s="1036"/>
      <c r="HVH327" s="1036"/>
      <c r="HVI327" s="1036"/>
      <c r="HVJ327" s="1036"/>
      <c r="HVK327" s="1036"/>
      <c r="HVL327" s="1036"/>
      <c r="HVM327" s="1036"/>
      <c r="HVN327" s="1036"/>
      <c r="HVO327" s="1036"/>
      <c r="HVP327" s="1036"/>
      <c r="HVQ327" s="1036"/>
      <c r="HVR327" s="1036"/>
      <c r="HVS327" s="1036"/>
      <c r="HVT327" s="1036"/>
      <c r="HVU327" s="989"/>
      <c r="HVV327" s="1036"/>
      <c r="HVW327" s="1036"/>
      <c r="HVX327" s="1036"/>
      <c r="HVY327" s="1036"/>
      <c r="HVZ327" s="1036"/>
      <c r="HWA327" s="1036"/>
      <c r="HWB327" s="1036"/>
      <c r="HWC327" s="1036"/>
      <c r="HWD327" s="1036"/>
      <c r="HWE327" s="1036"/>
      <c r="HWF327" s="1036"/>
      <c r="HWG327" s="1036"/>
      <c r="HWH327" s="1036"/>
      <c r="HWI327" s="1036"/>
      <c r="HWJ327" s="1036"/>
      <c r="HWK327" s="989"/>
      <c r="HWL327" s="1036"/>
      <c r="HWM327" s="1036"/>
      <c r="HWN327" s="1036"/>
      <c r="HWO327" s="1036"/>
      <c r="HWP327" s="1036"/>
      <c r="HWQ327" s="1036"/>
      <c r="HWR327" s="1036"/>
      <c r="HWS327" s="1036"/>
      <c r="HWT327" s="1036"/>
      <c r="HWU327" s="1036"/>
      <c r="HWV327" s="1036"/>
      <c r="HWW327" s="1036"/>
      <c r="HWX327" s="1036"/>
      <c r="HWY327" s="1036"/>
      <c r="HWZ327" s="1036"/>
      <c r="HXA327" s="989"/>
      <c r="HXB327" s="1036"/>
      <c r="HXC327" s="1036"/>
      <c r="HXD327" s="1036"/>
      <c r="HXE327" s="1036"/>
      <c r="HXF327" s="1036"/>
      <c r="HXG327" s="1036"/>
      <c r="HXH327" s="1036"/>
      <c r="HXI327" s="1036"/>
      <c r="HXJ327" s="1036"/>
      <c r="HXK327" s="1036"/>
      <c r="HXL327" s="1036"/>
      <c r="HXM327" s="1036"/>
      <c r="HXN327" s="1036"/>
      <c r="HXO327" s="1036"/>
      <c r="HXP327" s="1036"/>
      <c r="HXQ327" s="989"/>
      <c r="HXR327" s="1036"/>
      <c r="HXS327" s="1036"/>
      <c r="HXT327" s="1036"/>
      <c r="HXU327" s="1036"/>
      <c r="HXV327" s="1036"/>
      <c r="HXW327" s="1036"/>
      <c r="HXX327" s="1036"/>
      <c r="HXY327" s="1036"/>
      <c r="HXZ327" s="1036"/>
      <c r="HYA327" s="1036"/>
      <c r="HYB327" s="1036"/>
      <c r="HYC327" s="1036"/>
      <c r="HYD327" s="1036"/>
      <c r="HYE327" s="1036"/>
      <c r="HYF327" s="1036"/>
      <c r="HYG327" s="989"/>
      <c r="HYH327" s="1036"/>
      <c r="HYI327" s="1036"/>
      <c r="HYJ327" s="1036"/>
      <c r="HYK327" s="1036"/>
      <c r="HYL327" s="1036"/>
      <c r="HYM327" s="1036"/>
      <c r="HYN327" s="1036"/>
      <c r="HYO327" s="1036"/>
      <c r="HYP327" s="1036"/>
      <c r="HYQ327" s="1036"/>
      <c r="HYR327" s="1036"/>
      <c r="HYS327" s="1036"/>
      <c r="HYT327" s="1036"/>
      <c r="HYU327" s="1036"/>
      <c r="HYV327" s="1036"/>
      <c r="HYW327" s="989"/>
      <c r="HYX327" s="1036"/>
      <c r="HYY327" s="1036"/>
      <c r="HYZ327" s="1036"/>
      <c r="HZA327" s="1036"/>
      <c r="HZB327" s="1036"/>
      <c r="HZC327" s="1036"/>
      <c r="HZD327" s="1036"/>
      <c r="HZE327" s="1036"/>
      <c r="HZF327" s="1036"/>
      <c r="HZG327" s="1036"/>
      <c r="HZH327" s="1036"/>
      <c r="HZI327" s="1036"/>
      <c r="HZJ327" s="1036"/>
      <c r="HZK327" s="1036"/>
      <c r="HZL327" s="1036"/>
      <c r="HZM327" s="989"/>
      <c r="HZN327" s="1036"/>
      <c r="HZO327" s="1036"/>
      <c r="HZP327" s="1036"/>
      <c r="HZQ327" s="1036"/>
      <c r="HZR327" s="1036"/>
      <c r="HZS327" s="1036"/>
      <c r="HZT327" s="1036"/>
      <c r="HZU327" s="1036"/>
      <c r="HZV327" s="1036"/>
      <c r="HZW327" s="1036"/>
      <c r="HZX327" s="1036"/>
      <c r="HZY327" s="1036"/>
      <c r="HZZ327" s="1036"/>
      <c r="IAA327" s="1036"/>
      <c r="IAB327" s="1036"/>
      <c r="IAC327" s="989"/>
      <c r="IAD327" s="1036"/>
      <c r="IAE327" s="1036"/>
      <c r="IAF327" s="1036"/>
      <c r="IAG327" s="1036"/>
      <c r="IAH327" s="1036"/>
      <c r="IAI327" s="1036"/>
      <c r="IAJ327" s="1036"/>
      <c r="IAK327" s="1036"/>
      <c r="IAL327" s="1036"/>
      <c r="IAM327" s="1036"/>
      <c r="IAN327" s="1036"/>
      <c r="IAO327" s="1036"/>
      <c r="IAP327" s="1036"/>
      <c r="IAQ327" s="1036"/>
      <c r="IAR327" s="1036"/>
      <c r="IAS327" s="989"/>
      <c r="IAT327" s="1036"/>
      <c r="IAU327" s="1036"/>
      <c r="IAV327" s="1036"/>
      <c r="IAW327" s="1036"/>
      <c r="IAX327" s="1036"/>
      <c r="IAY327" s="1036"/>
      <c r="IAZ327" s="1036"/>
      <c r="IBA327" s="1036"/>
      <c r="IBB327" s="1036"/>
      <c r="IBC327" s="1036"/>
      <c r="IBD327" s="1036"/>
      <c r="IBE327" s="1036"/>
      <c r="IBF327" s="1036"/>
      <c r="IBG327" s="1036"/>
      <c r="IBH327" s="1036"/>
      <c r="IBI327" s="989"/>
      <c r="IBJ327" s="1036"/>
      <c r="IBK327" s="1036"/>
      <c r="IBL327" s="1036"/>
      <c r="IBM327" s="1036"/>
      <c r="IBN327" s="1036"/>
      <c r="IBO327" s="1036"/>
      <c r="IBP327" s="1036"/>
      <c r="IBQ327" s="1036"/>
      <c r="IBR327" s="1036"/>
      <c r="IBS327" s="1036"/>
      <c r="IBT327" s="1036"/>
      <c r="IBU327" s="1036"/>
      <c r="IBV327" s="1036"/>
      <c r="IBW327" s="1036"/>
      <c r="IBX327" s="1036"/>
      <c r="IBY327" s="989"/>
      <c r="IBZ327" s="1036"/>
      <c r="ICA327" s="1036"/>
      <c r="ICB327" s="1036"/>
      <c r="ICC327" s="1036"/>
      <c r="ICD327" s="1036"/>
      <c r="ICE327" s="1036"/>
      <c r="ICF327" s="1036"/>
      <c r="ICG327" s="1036"/>
      <c r="ICH327" s="1036"/>
      <c r="ICI327" s="1036"/>
      <c r="ICJ327" s="1036"/>
      <c r="ICK327" s="1036"/>
      <c r="ICL327" s="1036"/>
      <c r="ICM327" s="1036"/>
      <c r="ICN327" s="1036"/>
      <c r="ICO327" s="989"/>
      <c r="ICP327" s="1036"/>
      <c r="ICQ327" s="1036"/>
      <c r="ICR327" s="1036"/>
      <c r="ICS327" s="1036"/>
      <c r="ICT327" s="1036"/>
      <c r="ICU327" s="1036"/>
      <c r="ICV327" s="1036"/>
      <c r="ICW327" s="1036"/>
      <c r="ICX327" s="1036"/>
      <c r="ICY327" s="1036"/>
      <c r="ICZ327" s="1036"/>
      <c r="IDA327" s="1036"/>
      <c r="IDB327" s="1036"/>
      <c r="IDC327" s="1036"/>
      <c r="IDD327" s="1036"/>
      <c r="IDE327" s="989"/>
      <c r="IDF327" s="1036"/>
      <c r="IDG327" s="1036"/>
      <c r="IDH327" s="1036"/>
      <c r="IDI327" s="1036"/>
      <c r="IDJ327" s="1036"/>
      <c r="IDK327" s="1036"/>
      <c r="IDL327" s="1036"/>
      <c r="IDM327" s="1036"/>
      <c r="IDN327" s="1036"/>
      <c r="IDO327" s="1036"/>
      <c r="IDP327" s="1036"/>
      <c r="IDQ327" s="1036"/>
      <c r="IDR327" s="1036"/>
      <c r="IDS327" s="1036"/>
      <c r="IDT327" s="1036"/>
      <c r="IDU327" s="989"/>
      <c r="IDV327" s="1036"/>
      <c r="IDW327" s="1036"/>
      <c r="IDX327" s="1036"/>
      <c r="IDY327" s="1036"/>
      <c r="IDZ327" s="1036"/>
      <c r="IEA327" s="1036"/>
      <c r="IEB327" s="1036"/>
      <c r="IEC327" s="1036"/>
      <c r="IED327" s="1036"/>
      <c r="IEE327" s="1036"/>
      <c r="IEF327" s="1036"/>
      <c r="IEG327" s="1036"/>
      <c r="IEH327" s="1036"/>
      <c r="IEI327" s="1036"/>
      <c r="IEJ327" s="1036"/>
      <c r="IEK327" s="989"/>
      <c r="IEL327" s="1036"/>
      <c r="IEM327" s="1036"/>
      <c r="IEN327" s="1036"/>
      <c r="IEO327" s="1036"/>
      <c r="IEP327" s="1036"/>
      <c r="IEQ327" s="1036"/>
      <c r="IER327" s="1036"/>
      <c r="IES327" s="1036"/>
      <c r="IET327" s="1036"/>
      <c r="IEU327" s="1036"/>
      <c r="IEV327" s="1036"/>
      <c r="IEW327" s="1036"/>
      <c r="IEX327" s="1036"/>
      <c r="IEY327" s="1036"/>
      <c r="IEZ327" s="1036"/>
      <c r="IFA327" s="989"/>
      <c r="IFB327" s="1036"/>
      <c r="IFC327" s="1036"/>
      <c r="IFD327" s="1036"/>
      <c r="IFE327" s="1036"/>
      <c r="IFF327" s="1036"/>
      <c r="IFG327" s="1036"/>
      <c r="IFH327" s="1036"/>
      <c r="IFI327" s="1036"/>
      <c r="IFJ327" s="1036"/>
      <c r="IFK327" s="1036"/>
      <c r="IFL327" s="1036"/>
      <c r="IFM327" s="1036"/>
      <c r="IFN327" s="1036"/>
      <c r="IFO327" s="1036"/>
      <c r="IFP327" s="1036"/>
      <c r="IFQ327" s="989"/>
      <c r="IFR327" s="1036"/>
      <c r="IFS327" s="1036"/>
      <c r="IFT327" s="1036"/>
      <c r="IFU327" s="1036"/>
      <c r="IFV327" s="1036"/>
      <c r="IFW327" s="1036"/>
      <c r="IFX327" s="1036"/>
      <c r="IFY327" s="1036"/>
      <c r="IFZ327" s="1036"/>
      <c r="IGA327" s="1036"/>
      <c r="IGB327" s="1036"/>
      <c r="IGC327" s="1036"/>
      <c r="IGD327" s="1036"/>
      <c r="IGE327" s="1036"/>
      <c r="IGF327" s="1036"/>
      <c r="IGG327" s="989"/>
      <c r="IGH327" s="1036"/>
      <c r="IGI327" s="1036"/>
      <c r="IGJ327" s="1036"/>
      <c r="IGK327" s="1036"/>
      <c r="IGL327" s="1036"/>
      <c r="IGM327" s="1036"/>
      <c r="IGN327" s="1036"/>
      <c r="IGO327" s="1036"/>
      <c r="IGP327" s="1036"/>
      <c r="IGQ327" s="1036"/>
      <c r="IGR327" s="1036"/>
      <c r="IGS327" s="1036"/>
      <c r="IGT327" s="1036"/>
      <c r="IGU327" s="1036"/>
      <c r="IGV327" s="1036"/>
      <c r="IGW327" s="989"/>
      <c r="IGX327" s="1036"/>
      <c r="IGY327" s="1036"/>
      <c r="IGZ327" s="1036"/>
      <c r="IHA327" s="1036"/>
      <c r="IHB327" s="1036"/>
      <c r="IHC327" s="1036"/>
      <c r="IHD327" s="1036"/>
      <c r="IHE327" s="1036"/>
      <c r="IHF327" s="1036"/>
      <c r="IHG327" s="1036"/>
      <c r="IHH327" s="1036"/>
      <c r="IHI327" s="1036"/>
      <c r="IHJ327" s="1036"/>
      <c r="IHK327" s="1036"/>
      <c r="IHL327" s="1036"/>
      <c r="IHM327" s="989"/>
      <c r="IHN327" s="1036"/>
      <c r="IHO327" s="1036"/>
      <c r="IHP327" s="1036"/>
      <c r="IHQ327" s="1036"/>
      <c r="IHR327" s="1036"/>
      <c r="IHS327" s="1036"/>
      <c r="IHT327" s="1036"/>
      <c r="IHU327" s="1036"/>
      <c r="IHV327" s="1036"/>
      <c r="IHW327" s="1036"/>
      <c r="IHX327" s="1036"/>
      <c r="IHY327" s="1036"/>
      <c r="IHZ327" s="1036"/>
      <c r="IIA327" s="1036"/>
      <c r="IIB327" s="1036"/>
      <c r="IIC327" s="989"/>
      <c r="IID327" s="1036"/>
      <c r="IIE327" s="1036"/>
      <c r="IIF327" s="1036"/>
      <c r="IIG327" s="1036"/>
      <c r="IIH327" s="1036"/>
      <c r="III327" s="1036"/>
      <c r="IIJ327" s="1036"/>
      <c r="IIK327" s="1036"/>
      <c r="IIL327" s="1036"/>
      <c r="IIM327" s="1036"/>
      <c r="IIN327" s="1036"/>
      <c r="IIO327" s="1036"/>
      <c r="IIP327" s="1036"/>
      <c r="IIQ327" s="1036"/>
      <c r="IIR327" s="1036"/>
      <c r="IIS327" s="989"/>
      <c r="IIT327" s="1036"/>
      <c r="IIU327" s="1036"/>
      <c r="IIV327" s="1036"/>
      <c r="IIW327" s="1036"/>
      <c r="IIX327" s="1036"/>
      <c r="IIY327" s="1036"/>
      <c r="IIZ327" s="1036"/>
      <c r="IJA327" s="1036"/>
      <c r="IJB327" s="1036"/>
      <c r="IJC327" s="1036"/>
      <c r="IJD327" s="1036"/>
      <c r="IJE327" s="1036"/>
      <c r="IJF327" s="1036"/>
      <c r="IJG327" s="1036"/>
      <c r="IJH327" s="1036"/>
      <c r="IJI327" s="989"/>
      <c r="IJJ327" s="1036"/>
      <c r="IJK327" s="1036"/>
      <c r="IJL327" s="1036"/>
      <c r="IJM327" s="1036"/>
      <c r="IJN327" s="1036"/>
      <c r="IJO327" s="1036"/>
      <c r="IJP327" s="1036"/>
      <c r="IJQ327" s="1036"/>
      <c r="IJR327" s="1036"/>
      <c r="IJS327" s="1036"/>
      <c r="IJT327" s="1036"/>
      <c r="IJU327" s="1036"/>
      <c r="IJV327" s="1036"/>
      <c r="IJW327" s="1036"/>
      <c r="IJX327" s="1036"/>
      <c r="IJY327" s="989"/>
      <c r="IJZ327" s="1036"/>
      <c r="IKA327" s="1036"/>
      <c r="IKB327" s="1036"/>
      <c r="IKC327" s="1036"/>
      <c r="IKD327" s="1036"/>
      <c r="IKE327" s="1036"/>
      <c r="IKF327" s="1036"/>
      <c r="IKG327" s="1036"/>
      <c r="IKH327" s="1036"/>
      <c r="IKI327" s="1036"/>
      <c r="IKJ327" s="1036"/>
      <c r="IKK327" s="1036"/>
      <c r="IKL327" s="1036"/>
      <c r="IKM327" s="1036"/>
      <c r="IKN327" s="1036"/>
      <c r="IKO327" s="989"/>
      <c r="IKP327" s="1036"/>
      <c r="IKQ327" s="1036"/>
      <c r="IKR327" s="1036"/>
      <c r="IKS327" s="1036"/>
      <c r="IKT327" s="1036"/>
      <c r="IKU327" s="1036"/>
      <c r="IKV327" s="1036"/>
      <c r="IKW327" s="1036"/>
      <c r="IKX327" s="1036"/>
      <c r="IKY327" s="1036"/>
      <c r="IKZ327" s="1036"/>
      <c r="ILA327" s="1036"/>
      <c r="ILB327" s="1036"/>
      <c r="ILC327" s="1036"/>
      <c r="ILD327" s="1036"/>
      <c r="ILE327" s="989"/>
      <c r="ILF327" s="1036"/>
      <c r="ILG327" s="1036"/>
      <c r="ILH327" s="1036"/>
      <c r="ILI327" s="1036"/>
      <c r="ILJ327" s="1036"/>
      <c r="ILK327" s="1036"/>
      <c r="ILL327" s="1036"/>
      <c r="ILM327" s="1036"/>
      <c r="ILN327" s="1036"/>
      <c r="ILO327" s="1036"/>
      <c r="ILP327" s="1036"/>
      <c r="ILQ327" s="1036"/>
      <c r="ILR327" s="1036"/>
      <c r="ILS327" s="1036"/>
      <c r="ILT327" s="1036"/>
      <c r="ILU327" s="989"/>
      <c r="ILV327" s="1036"/>
      <c r="ILW327" s="1036"/>
      <c r="ILX327" s="1036"/>
      <c r="ILY327" s="1036"/>
      <c r="ILZ327" s="1036"/>
      <c r="IMA327" s="1036"/>
      <c r="IMB327" s="1036"/>
      <c r="IMC327" s="1036"/>
      <c r="IMD327" s="1036"/>
      <c r="IME327" s="1036"/>
      <c r="IMF327" s="1036"/>
      <c r="IMG327" s="1036"/>
      <c r="IMH327" s="1036"/>
      <c r="IMI327" s="1036"/>
      <c r="IMJ327" s="1036"/>
      <c r="IMK327" s="989"/>
      <c r="IML327" s="1036"/>
      <c r="IMM327" s="1036"/>
      <c r="IMN327" s="1036"/>
      <c r="IMO327" s="1036"/>
      <c r="IMP327" s="1036"/>
      <c r="IMQ327" s="1036"/>
      <c r="IMR327" s="1036"/>
      <c r="IMS327" s="1036"/>
      <c r="IMT327" s="1036"/>
      <c r="IMU327" s="1036"/>
      <c r="IMV327" s="1036"/>
      <c r="IMW327" s="1036"/>
      <c r="IMX327" s="1036"/>
      <c r="IMY327" s="1036"/>
      <c r="IMZ327" s="1036"/>
      <c r="INA327" s="989"/>
      <c r="INB327" s="1036"/>
      <c r="INC327" s="1036"/>
      <c r="IND327" s="1036"/>
      <c r="INE327" s="1036"/>
      <c r="INF327" s="1036"/>
      <c r="ING327" s="1036"/>
      <c r="INH327" s="1036"/>
      <c r="INI327" s="1036"/>
      <c r="INJ327" s="1036"/>
      <c r="INK327" s="1036"/>
      <c r="INL327" s="1036"/>
      <c r="INM327" s="1036"/>
      <c r="INN327" s="1036"/>
      <c r="INO327" s="1036"/>
      <c r="INP327" s="1036"/>
      <c r="INQ327" s="989"/>
      <c r="INR327" s="1036"/>
      <c r="INS327" s="1036"/>
      <c r="INT327" s="1036"/>
      <c r="INU327" s="1036"/>
      <c r="INV327" s="1036"/>
      <c r="INW327" s="1036"/>
      <c r="INX327" s="1036"/>
      <c r="INY327" s="1036"/>
      <c r="INZ327" s="1036"/>
      <c r="IOA327" s="1036"/>
      <c r="IOB327" s="1036"/>
      <c r="IOC327" s="1036"/>
      <c r="IOD327" s="1036"/>
      <c r="IOE327" s="1036"/>
      <c r="IOF327" s="1036"/>
      <c r="IOG327" s="989"/>
      <c r="IOH327" s="1036"/>
      <c r="IOI327" s="1036"/>
      <c r="IOJ327" s="1036"/>
      <c r="IOK327" s="1036"/>
      <c r="IOL327" s="1036"/>
      <c r="IOM327" s="1036"/>
      <c r="ION327" s="1036"/>
      <c r="IOO327" s="1036"/>
      <c r="IOP327" s="1036"/>
      <c r="IOQ327" s="1036"/>
      <c r="IOR327" s="1036"/>
      <c r="IOS327" s="1036"/>
      <c r="IOT327" s="1036"/>
      <c r="IOU327" s="1036"/>
      <c r="IOV327" s="1036"/>
      <c r="IOW327" s="989"/>
      <c r="IOX327" s="1036"/>
      <c r="IOY327" s="1036"/>
      <c r="IOZ327" s="1036"/>
      <c r="IPA327" s="1036"/>
      <c r="IPB327" s="1036"/>
      <c r="IPC327" s="1036"/>
      <c r="IPD327" s="1036"/>
      <c r="IPE327" s="1036"/>
      <c r="IPF327" s="1036"/>
      <c r="IPG327" s="1036"/>
      <c r="IPH327" s="1036"/>
      <c r="IPI327" s="1036"/>
      <c r="IPJ327" s="1036"/>
      <c r="IPK327" s="1036"/>
      <c r="IPL327" s="1036"/>
      <c r="IPM327" s="989"/>
      <c r="IPN327" s="1036"/>
      <c r="IPO327" s="1036"/>
      <c r="IPP327" s="1036"/>
      <c r="IPQ327" s="1036"/>
      <c r="IPR327" s="1036"/>
      <c r="IPS327" s="1036"/>
      <c r="IPT327" s="1036"/>
      <c r="IPU327" s="1036"/>
      <c r="IPV327" s="1036"/>
      <c r="IPW327" s="1036"/>
      <c r="IPX327" s="1036"/>
      <c r="IPY327" s="1036"/>
      <c r="IPZ327" s="1036"/>
      <c r="IQA327" s="1036"/>
      <c r="IQB327" s="1036"/>
      <c r="IQC327" s="989"/>
      <c r="IQD327" s="1036"/>
      <c r="IQE327" s="1036"/>
      <c r="IQF327" s="1036"/>
      <c r="IQG327" s="1036"/>
      <c r="IQH327" s="1036"/>
      <c r="IQI327" s="1036"/>
      <c r="IQJ327" s="1036"/>
      <c r="IQK327" s="1036"/>
      <c r="IQL327" s="1036"/>
      <c r="IQM327" s="1036"/>
      <c r="IQN327" s="1036"/>
      <c r="IQO327" s="1036"/>
      <c r="IQP327" s="1036"/>
      <c r="IQQ327" s="1036"/>
      <c r="IQR327" s="1036"/>
      <c r="IQS327" s="989"/>
      <c r="IQT327" s="1036"/>
      <c r="IQU327" s="1036"/>
      <c r="IQV327" s="1036"/>
      <c r="IQW327" s="1036"/>
      <c r="IQX327" s="1036"/>
      <c r="IQY327" s="1036"/>
      <c r="IQZ327" s="1036"/>
      <c r="IRA327" s="1036"/>
      <c r="IRB327" s="1036"/>
      <c r="IRC327" s="1036"/>
      <c r="IRD327" s="1036"/>
      <c r="IRE327" s="1036"/>
      <c r="IRF327" s="1036"/>
      <c r="IRG327" s="1036"/>
      <c r="IRH327" s="1036"/>
      <c r="IRI327" s="989"/>
      <c r="IRJ327" s="1036"/>
      <c r="IRK327" s="1036"/>
      <c r="IRL327" s="1036"/>
      <c r="IRM327" s="1036"/>
      <c r="IRN327" s="1036"/>
      <c r="IRO327" s="1036"/>
      <c r="IRP327" s="1036"/>
      <c r="IRQ327" s="1036"/>
      <c r="IRR327" s="1036"/>
      <c r="IRS327" s="1036"/>
      <c r="IRT327" s="1036"/>
      <c r="IRU327" s="1036"/>
      <c r="IRV327" s="1036"/>
      <c r="IRW327" s="1036"/>
      <c r="IRX327" s="1036"/>
      <c r="IRY327" s="989"/>
      <c r="IRZ327" s="1036"/>
      <c r="ISA327" s="1036"/>
      <c r="ISB327" s="1036"/>
      <c r="ISC327" s="1036"/>
      <c r="ISD327" s="1036"/>
      <c r="ISE327" s="1036"/>
      <c r="ISF327" s="1036"/>
      <c r="ISG327" s="1036"/>
      <c r="ISH327" s="1036"/>
      <c r="ISI327" s="1036"/>
      <c r="ISJ327" s="1036"/>
      <c r="ISK327" s="1036"/>
      <c r="ISL327" s="1036"/>
      <c r="ISM327" s="1036"/>
      <c r="ISN327" s="1036"/>
      <c r="ISO327" s="989"/>
      <c r="ISP327" s="1036"/>
      <c r="ISQ327" s="1036"/>
      <c r="ISR327" s="1036"/>
      <c r="ISS327" s="1036"/>
      <c r="IST327" s="1036"/>
      <c r="ISU327" s="1036"/>
      <c r="ISV327" s="1036"/>
      <c r="ISW327" s="1036"/>
      <c r="ISX327" s="1036"/>
      <c r="ISY327" s="1036"/>
      <c r="ISZ327" s="1036"/>
      <c r="ITA327" s="1036"/>
      <c r="ITB327" s="1036"/>
      <c r="ITC327" s="1036"/>
      <c r="ITD327" s="1036"/>
      <c r="ITE327" s="989"/>
      <c r="ITF327" s="1036"/>
      <c r="ITG327" s="1036"/>
      <c r="ITH327" s="1036"/>
      <c r="ITI327" s="1036"/>
      <c r="ITJ327" s="1036"/>
      <c r="ITK327" s="1036"/>
      <c r="ITL327" s="1036"/>
      <c r="ITM327" s="1036"/>
      <c r="ITN327" s="1036"/>
      <c r="ITO327" s="1036"/>
      <c r="ITP327" s="1036"/>
      <c r="ITQ327" s="1036"/>
      <c r="ITR327" s="1036"/>
      <c r="ITS327" s="1036"/>
      <c r="ITT327" s="1036"/>
      <c r="ITU327" s="989"/>
      <c r="ITV327" s="1036"/>
      <c r="ITW327" s="1036"/>
      <c r="ITX327" s="1036"/>
      <c r="ITY327" s="1036"/>
      <c r="ITZ327" s="1036"/>
      <c r="IUA327" s="1036"/>
      <c r="IUB327" s="1036"/>
      <c r="IUC327" s="1036"/>
      <c r="IUD327" s="1036"/>
      <c r="IUE327" s="1036"/>
      <c r="IUF327" s="1036"/>
      <c r="IUG327" s="1036"/>
      <c r="IUH327" s="1036"/>
      <c r="IUI327" s="1036"/>
      <c r="IUJ327" s="1036"/>
      <c r="IUK327" s="989"/>
      <c r="IUL327" s="1036"/>
      <c r="IUM327" s="1036"/>
      <c r="IUN327" s="1036"/>
      <c r="IUO327" s="1036"/>
      <c r="IUP327" s="1036"/>
      <c r="IUQ327" s="1036"/>
      <c r="IUR327" s="1036"/>
      <c r="IUS327" s="1036"/>
      <c r="IUT327" s="1036"/>
      <c r="IUU327" s="1036"/>
      <c r="IUV327" s="1036"/>
      <c r="IUW327" s="1036"/>
      <c r="IUX327" s="1036"/>
      <c r="IUY327" s="1036"/>
      <c r="IUZ327" s="1036"/>
      <c r="IVA327" s="989"/>
      <c r="IVB327" s="1036"/>
      <c r="IVC327" s="1036"/>
      <c r="IVD327" s="1036"/>
      <c r="IVE327" s="1036"/>
      <c r="IVF327" s="1036"/>
      <c r="IVG327" s="1036"/>
      <c r="IVH327" s="1036"/>
      <c r="IVI327" s="1036"/>
      <c r="IVJ327" s="1036"/>
      <c r="IVK327" s="1036"/>
      <c r="IVL327" s="1036"/>
      <c r="IVM327" s="1036"/>
      <c r="IVN327" s="1036"/>
      <c r="IVO327" s="1036"/>
      <c r="IVP327" s="1036"/>
      <c r="IVQ327" s="989"/>
      <c r="IVR327" s="1036"/>
      <c r="IVS327" s="1036"/>
      <c r="IVT327" s="1036"/>
      <c r="IVU327" s="1036"/>
      <c r="IVV327" s="1036"/>
      <c r="IVW327" s="1036"/>
      <c r="IVX327" s="1036"/>
      <c r="IVY327" s="1036"/>
      <c r="IVZ327" s="1036"/>
      <c r="IWA327" s="1036"/>
      <c r="IWB327" s="1036"/>
      <c r="IWC327" s="1036"/>
      <c r="IWD327" s="1036"/>
      <c r="IWE327" s="1036"/>
      <c r="IWF327" s="1036"/>
      <c r="IWG327" s="989"/>
      <c r="IWH327" s="1036"/>
      <c r="IWI327" s="1036"/>
      <c r="IWJ327" s="1036"/>
      <c r="IWK327" s="1036"/>
      <c r="IWL327" s="1036"/>
      <c r="IWM327" s="1036"/>
      <c r="IWN327" s="1036"/>
      <c r="IWO327" s="1036"/>
      <c r="IWP327" s="1036"/>
      <c r="IWQ327" s="1036"/>
      <c r="IWR327" s="1036"/>
      <c r="IWS327" s="1036"/>
      <c r="IWT327" s="1036"/>
      <c r="IWU327" s="1036"/>
      <c r="IWV327" s="1036"/>
      <c r="IWW327" s="989"/>
      <c r="IWX327" s="1036"/>
      <c r="IWY327" s="1036"/>
      <c r="IWZ327" s="1036"/>
      <c r="IXA327" s="1036"/>
      <c r="IXB327" s="1036"/>
      <c r="IXC327" s="1036"/>
      <c r="IXD327" s="1036"/>
      <c r="IXE327" s="1036"/>
      <c r="IXF327" s="1036"/>
      <c r="IXG327" s="1036"/>
      <c r="IXH327" s="1036"/>
      <c r="IXI327" s="1036"/>
      <c r="IXJ327" s="1036"/>
      <c r="IXK327" s="1036"/>
      <c r="IXL327" s="1036"/>
      <c r="IXM327" s="989"/>
      <c r="IXN327" s="1036"/>
      <c r="IXO327" s="1036"/>
      <c r="IXP327" s="1036"/>
      <c r="IXQ327" s="1036"/>
      <c r="IXR327" s="1036"/>
      <c r="IXS327" s="1036"/>
      <c r="IXT327" s="1036"/>
      <c r="IXU327" s="1036"/>
      <c r="IXV327" s="1036"/>
      <c r="IXW327" s="1036"/>
      <c r="IXX327" s="1036"/>
      <c r="IXY327" s="1036"/>
      <c r="IXZ327" s="1036"/>
      <c r="IYA327" s="1036"/>
      <c r="IYB327" s="1036"/>
      <c r="IYC327" s="989"/>
      <c r="IYD327" s="1036"/>
      <c r="IYE327" s="1036"/>
      <c r="IYF327" s="1036"/>
      <c r="IYG327" s="1036"/>
      <c r="IYH327" s="1036"/>
      <c r="IYI327" s="1036"/>
      <c r="IYJ327" s="1036"/>
      <c r="IYK327" s="1036"/>
      <c r="IYL327" s="1036"/>
      <c r="IYM327" s="1036"/>
      <c r="IYN327" s="1036"/>
      <c r="IYO327" s="1036"/>
      <c r="IYP327" s="1036"/>
      <c r="IYQ327" s="1036"/>
      <c r="IYR327" s="1036"/>
      <c r="IYS327" s="989"/>
      <c r="IYT327" s="1036"/>
      <c r="IYU327" s="1036"/>
      <c r="IYV327" s="1036"/>
      <c r="IYW327" s="1036"/>
      <c r="IYX327" s="1036"/>
      <c r="IYY327" s="1036"/>
      <c r="IYZ327" s="1036"/>
      <c r="IZA327" s="1036"/>
      <c r="IZB327" s="1036"/>
      <c r="IZC327" s="1036"/>
      <c r="IZD327" s="1036"/>
      <c r="IZE327" s="1036"/>
      <c r="IZF327" s="1036"/>
      <c r="IZG327" s="1036"/>
      <c r="IZH327" s="1036"/>
      <c r="IZI327" s="989"/>
      <c r="IZJ327" s="1036"/>
      <c r="IZK327" s="1036"/>
      <c r="IZL327" s="1036"/>
      <c r="IZM327" s="1036"/>
      <c r="IZN327" s="1036"/>
      <c r="IZO327" s="1036"/>
      <c r="IZP327" s="1036"/>
      <c r="IZQ327" s="1036"/>
      <c r="IZR327" s="1036"/>
      <c r="IZS327" s="1036"/>
      <c r="IZT327" s="1036"/>
      <c r="IZU327" s="1036"/>
      <c r="IZV327" s="1036"/>
      <c r="IZW327" s="1036"/>
      <c r="IZX327" s="1036"/>
      <c r="IZY327" s="989"/>
      <c r="IZZ327" s="1036"/>
      <c r="JAA327" s="1036"/>
      <c r="JAB327" s="1036"/>
      <c r="JAC327" s="1036"/>
      <c r="JAD327" s="1036"/>
      <c r="JAE327" s="1036"/>
      <c r="JAF327" s="1036"/>
      <c r="JAG327" s="1036"/>
      <c r="JAH327" s="1036"/>
      <c r="JAI327" s="1036"/>
      <c r="JAJ327" s="1036"/>
      <c r="JAK327" s="1036"/>
      <c r="JAL327" s="1036"/>
      <c r="JAM327" s="1036"/>
      <c r="JAN327" s="1036"/>
      <c r="JAO327" s="989"/>
      <c r="JAP327" s="1036"/>
      <c r="JAQ327" s="1036"/>
      <c r="JAR327" s="1036"/>
      <c r="JAS327" s="1036"/>
      <c r="JAT327" s="1036"/>
      <c r="JAU327" s="1036"/>
      <c r="JAV327" s="1036"/>
      <c r="JAW327" s="1036"/>
      <c r="JAX327" s="1036"/>
      <c r="JAY327" s="1036"/>
      <c r="JAZ327" s="1036"/>
      <c r="JBA327" s="1036"/>
      <c r="JBB327" s="1036"/>
      <c r="JBC327" s="1036"/>
      <c r="JBD327" s="1036"/>
      <c r="JBE327" s="989"/>
      <c r="JBF327" s="1036"/>
      <c r="JBG327" s="1036"/>
      <c r="JBH327" s="1036"/>
      <c r="JBI327" s="1036"/>
      <c r="JBJ327" s="1036"/>
      <c r="JBK327" s="1036"/>
      <c r="JBL327" s="1036"/>
      <c r="JBM327" s="1036"/>
      <c r="JBN327" s="1036"/>
      <c r="JBO327" s="1036"/>
      <c r="JBP327" s="1036"/>
      <c r="JBQ327" s="1036"/>
      <c r="JBR327" s="1036"/>
      <c r="JBS327" s="1036"/>
      <c r="JBT327" s="1036"/>
      <c r="JBU327" s="989"/>
      <c r="JBV327" s="1036"/>
      <c r="JBW327" s="1036"/>
      <c r="JBX327" s="1036"/>
      <c r="JBY327" s="1036"/>
      <c r="JBZ327" s="1036"/>
      <c r="JCA327" s="1036"/>
      <c r="JCB327" s="1036"/>
      <c r="JCC327" s="1036"/>
      <c r="JCD327" s="1036"/>
      <c r="JCE327" s="1036"/>
      <c r="JCF327" s="1036"/>
      <c r="JCG327" s="1036"/>
      <c r="JCH327" s="1036"/>
      <c r="JCI327" s="1036"/>
      <c r="JCJ327" s="1036"/>
      <c r="JCK327" s="989"/>
      <c r="JCL327" s="1036"/>
      <c r="JCM327" s="1036"/>
      <c r="JCN327" s="1036"/>
      <c r="JCO327" s="1036"/>
      <c r="JCP327" s="1036"/>
      <c r="JCQ327" s="1036"/>
      <c r="JCR327" s="1036"/>
      <c r="JCS327" s="1036"/>
      <c r="JCT327" s="1036"/>
      <c r="JCU327" s="1036"/>
      <c r="JCV327" s="1036"/>
      <c r="JCW327" s="1036"/>
      <c r="JCX327" s="1036"/>
      <c r="JCY327" s="1036"/>
      <c r="JCZ327" s="1036"/>
      <c r="JDA327" s="989"/>
      <c r="JDB327" s="1036"/>
      <c r="JDC327" s="1036"/>
      <c r="JDD327" s="1036"/>
      <c r="JDE327" s="1036"/>
      <c r="JDF327" s="1036"/>
      <c r="JDG327" s="1036"/>
      <c r="JDH327" s="1036"/>
      <c r="JDI327" s="1036"/>
      <c r="JDJ327" s="1036"/>
      <c r="JDK327" s="1036"/>
      <c r="JDL327" s="1036"/>
      <c r="JDM327" s="1036"/>
      <c r="JDN327" s="1036"/>
      <c r="JDO327" s="1036"/>
      <c r="JDP327" s="1036"/>
      <c r="JDQ327" s="989"/>
      <c r="JDR327" s="1036"/>
      <c r="JDS327" s="1036"/>
      <c r="JDT327" s="1036"/>
      <c r="JDU327" s="1036"/>
      <c r="JDV327" s="1036"/>
      <c r="JDW327" s="1036"/>
      <c r="JDX327" s="1036"/>
      <c r="JDY327" s="1036"/>
      <c r="JDZ327" s="1036"/>
      <c r="JEA327" s="1036"/>
      <c r="JEB327" s="1036"/>
      <c r="JEC327" s="1036"/>
      <c r="JED327" s="1036"/>
      <c r="JEE327" s="1036"/>
      <c r="JEF327" s="1036"/>
      <c r="JEG327" s="989"/>
      <c r="JEH327" s="1036"/>
      <c r="JEI327" s="1036"/>
      <c r="JEJ327" s="1036"/>
      <c r="JEK327" s="1036"/>
      <c r="JEL327" s="1036"/>
      <c r="JEM327" s="1036"/>
      <c r="JEN327" s="1036"/>
      <c r="JEO327" s="1036"/>
      <c r="JEP327" s="1036"/>
      <c r="JEQ327" s="1036"/>
      <c r="JER327" s="1036"/>
      <c r="JES327" s="1036"/>
      <c r="JET327" s="1036"/>
      <c r="JEU327" s="1036"/>
      <c r="JEV327" s="1036"/>
      <c r="JEW327" s="989"/>
      <c r="JEX327" s="1036"/>
      <c r="JEY327" s="1036"/>
      <c r="JEZ327" s="1036"/>
      <c r="JFA327" s="1036"/>
      <c r="JFB327" s="1036"/>
      <c r="JFC327" s="1036"/>
      <c r="JFD327" s="1036"/>
      <c r="JFE327" s="1036"/>
      <c r="JFF327" s="1036"/>
      <c r="JFG327" s="1036"/>
      <c r="JFH327" s="1036"/>
      <c r="JFI327" s="1036"/>
      <c r="JFJ327" s="1036"/>
      <c r="JFK327" s="1036"/>
      <c r="JFL327" s="1036"/>
      <c r="JFM327" s="989"/>
      <c r="JFN327" s="1036"/>
      <c r="JFO327" s="1036"/>
      <c r="JFP327" s="1036"/>
      <c r="JFQ327" s="1036"/>
      <c r="JFR327" s="1036"/>
      <c r="JFS327" s="1036"/>
      <c r="JFT327" s="1036"/>
      <c r="JFU327" s="1036"/>
      <c r="JFV327" s="1036"/>
      <c r="JFW327" s="1036"/>
      <c r="JFX327" s="1036"/>
      <c r="JFY327" s="1036"/>
      <c r="JFZ327" s="1036"/>
      <c r="JGA327" s="1036"/>
      <c r="JGB327" s="1036"/>
      <c r="JGC327" s="989"/>
      <c r="JGD327" s="1036"/>
      <c r="JGE327" s="1036"/>
      <c r="JGF327" s="1036"/>
      <c r="JGG327" s="1036"/>
      <c r="JGH327" s="1036"/>
      <c r="JGI327" s="1036"/>
      <c r="JGJ327" s="1036"/>
      <c r="JGK327" s="1036"/>
      <c r="JGL327" s="1036"/>
      <c r="JGM327" s="1036"/>
      <c r="JGN327" s="1036"/>
      <c r="JGO327" s="1036"/>
      <c r="JGP327" s="1036"/>
      <c r="JGQ327" s="1036"/>
      <c r="JGR327" s="1036"/>
      <c r="JGS327" s="989"/>
      <c r="JGT327" s="1036"/>
      <c r="JGU327" s="1036"/>
      <c r="JGV327" s="1036"/>
      <c r="JGW327" s="1036"/>
      <c r="JGX327" s="1036"/>
      <c r="JGY327" s="1036"/>
      <c r="JGZ327" s="1036"/>
      <c r="JHA327" s="1036"/>
      <c r="JHB327" s="1036"/>
      <c r="JHC327" s="1036"/>
      <c r="JHD327" s="1036"/>
      <c r="JHE327" s="1036"/>
      <c r="JHF327" s="1036"/>
      <c r="JHG327" s="1036"/>
      <c r="JHH327" s="1036"/>
      <c r="JHI327" s="989"/>
      <c r="JHJ327" s="1036"/>
      <c r="JHK327" s="1036"/>
      <c r="JHL327" s="1036"/>
      <c r="JHM327" s="1036"/>
      <c r="JHN327" s="1036"/>
      <c r="JHO327" s="1036"/>
      <c r="JHP327" s="1036"/>
      <c r="JHQ327" s="1036"/>
      <c r="JHR327" s="1036"/>
      <c r="JHS327" s="1036"/>
      <c r="JHT327" s="1036"/>
      <c r="JHU327" s="1036"/>
      <c r="JHV327" s="1036"/>
      <c r="JHW327" s="1036"/>
      <c r="JHX327" s="1036"/>
      <c r="JHY327" s="989"/>
      <c r="JHZ327" s="1036"/>
      <c r="JIA327" s="1036"/>
      <c r="JIB327" s="1036"/>
      <c r="JIC327" s="1036"/>
      <c r="JID327" s="1036"/>
      <c r="JIE327" s="1036"/>
      <c r="JIF327" s="1036"/>
      <c r="JIG327" s="1036"/>
      <c r="JIH327" s="1036"/>
      <c r="JII327" s="1036"/>
      <c r="JIJ327" s="1036"/>
      <c r="JIK327" s="1036"/>
      <c r="JIL327" s="1036"/>
      <c r="JIM327" s="1036"/>
      <c r="JIN327" s="1036"/>
      <c r="JIO327" s="989"/>
      <c r="JIP327" s="1036"/>
      <c r="JIQ327" s="1036"/>
      <c r="JIR327" s="1036"/>
      <c r="JIS327" s="1036"/>
      <c r="JIT327" s="1036"/>
      <c r="JIU327" s="1036"/>
      <c r="JIV327" s="1036"/>
      <c r="JIW327" s="1036"/>
      <c r="JIX327" s="1036"/>
      <c r="JIY327" s="1036"/>
      <c r="JIZ327" s="1036"/>
      <c r="JJA327" s="1036"/>
      <c r="JJB327" s="1036"/>
      <c r="JJC327" s="1036"/>
      <c r="JJD327" s="1036"/>
      <c r="JJE327" s="989"/>
      <c r="JJF327" s="1036"/>
      <c r="JJG327" s="1036"/>
      <c r="JJH327" s="1036"/>
      <c r="JJI327" s="1036"/>
      <c r="JJJ327" s="1036"/>
      <c r="JJK327" s="1036"/>
      <c r="JJL327" s="1036"/>
      <c r="JJM327" s="1036"/>
      <c r="JJN327" s="1036"/>
      <c r="JJO327" s="1036"/>
      <c r="JJP327" s="1036"/>
      <c r="JJQ327" s="1036"/>
      <c r="JJR327" s="1036"/>
      <c r="JJS327" s="1036"/>
      <c r="JJT327" s="1036"/>
      <c r="JJU327" s="989"/>
      <c r="JJV327" s="1036"/>
      <c r="JJW327" s="1036"/>
      <c r="JJX327" s="1036"/>
      <c r="JJY327" s="1036"/>
      <c r="JJZ327" s="1036"/>
      <c r="JKA327" s="1036"/>
      <c r="JKB327" s="1036"/>
      <c r="JKC327" s="1036"/>
      <c r="JKD327" s="1036"/>
      <c r="JKE327" s="1036"/>
      <c r="JKF327" s="1036"/>
      <c r="JKG327" s="1036"/>
      <c r="JKH327" s="1036"/>
      <c r="JKI327" s="1036"/>
      <c r="JKJ327" s="1036"/>
      <c r="JKK327" s="989"/>
      <c r="JKL327" s="1036"/>
      <c r="JKM327" s="1036"/>
      <c r="JKN327" s="1036"/>
      <c r="JKO327" s="1036"/>
      <c r="JKP327" s="1036"/>
      <c r="JKQ327" s="1036"/>
      <c r="JKR327" s="1036"/>
      <c r="JKS327" s="1036"/>
      <c r="JKT327" s="1036"/>
      <c r="JKU327" s="1036"/>
      <c r="JKV327" s="1036"/>
      <c r="JKW327" s="1036"/>
      <c r="JKX327" s="1036"/>
      <c r="JKY327" s="1036"/>
      <c r="JKZ327" s="1036"/>
      <c r="JLA327" s="989"/>
      <c r="JLB327" s="1036"/>
      <c r="JLC327" s="1036"/>
      <c r="JLD327" s="1036"/>
      <c r="JLE327" s="1036"/>
      <c r="JLF327" s="1036"/>
      <c r="JLG327" s="1036"/>
      <c r="JLH327" s="1036"/>
      <c r="JLI327" s="1036"/>
      <c r="JLJ327" s="1036"/>
      <c r="JLK327" s="1036"/>
      <c r="JLL327" s="1036"/>
      <c r="JLM327" s="1036"/>
      <c r="JLN327" s="1036"/>
      <c r="JLO327" s="1036"/>
      <c r="JLP327" s="1036"/>
      <c r="JLQ327" s="989"/>
      <c r="JLR327" s="1036"/>
      <c r="JLS327" s="1036"/>
      <c r="JLT327" s="1036"/>
      <c r="JLU327" s="1036"/>
      <c r="JLV327" s="1036"/>
      <c r="JLW327" s="1036"/>
      <c r="JLX327" s="1036"/>
      <c r="JLY327" s="1036"/>
      <c r="JLZ327" s="1036"/>
      <c r="JMA327" s="1036"/>
      <c r="JMB327" s="1036"/>
      <c r="JMC327" s="1036"/>
      <c r="JMD327" s="1036"/>
      <c r="JME327" s="1036"/>
      <c r="JMF327" s="1036"/>
      <c r="JMG327" s="989"/>
      <c r="JMH327" s="1036"/>
      <c r="JMI327" s="1036"/>
      <c r="JMJ327" s="1036"/>
      <c r="JMK327" s="1036"/>
      <c r="JML327" s="1036"/>
      <c r="JMM327" s="1036"/>
      <c r="JMN327" s="1036"/>
      <c r="JMO327" s="1036"/>
      <c r="JMP327" s="1036"/>
      <c r="JMQ327" s="1036"/>
      <c r="JMR327" s="1036"/>
      <c r="JMS327" s="1036"/>
      <c r="JMT327" s="1036"/>
      <c r="JMU327" s="1036"/>
      <c r="JMV327" s="1036"/>
      <c r="JMW327" s="989"/>
      <c r="JMX327" s="1036"/>
      <c r="JMY327" s="1036"/>
      <c r="JMZ327" s="1036"/>
      <c r="JNA327" s="1036"/>
      <c r="JNB327" s="1036"/>
      <c r="JNC327" s="1036"/>
      <c r="JND327" s="1036"/>
      <c r="JNE327" s="1036"/>
      <c r="JNF327" s="1036"/>
      <c r="JNG327" s="1036"/>
      <c r="JNH327" s="1036"/>
      <c r="JNI327" s="1036"/>
      <c r="JNJ327" s="1036"/>
      <c r="JNK327" s="1036"/>
      <c r="JNL327" s="1036"/>
      <c r="JNM327" s="989"/>
      <c r="JNN327" s="1036"/>
      <c r="JNO327" s="1036"/>
      <c r="JNP327" s="1036"/>
      <c r="JNQ327" s="1036"/>
      <c r="JNR327" s="1036"/>
      <c r="JNS327" s="1036"/>
      <c r="JNT327" s="1036"/>
      <c r="JNU327" s="1036"/>
      <c r="JNV327" s="1036"/>
      <c r="JNW327" s="1036"/>
      <c r="JNX327" s="1036"/>
      <c r="JNY327" s="1036"/>
      <c r="JNZ327" s="1036"/>
      <c r="JOA327" s="1036"/>
      <c r="JOB327" s="1036"/>
      <c r="JOC327" s="989"/>
      <c r="JOD327" s="1036"/>
      <c r="JOE327" s="1036"/>
      <c r="JOF327" s="1036"/>
      <c r="JOG327" s="1036"/>
      <c r="JOH327" s="1036"/>
      <c r="JOI327" s="1036"/>
      <c r="JOJ327" s="1036"/>
      <c r="JOK327" s="1036"/>
      <c r="JOL327" s="1036"/>
      <c r="JOM327" s="1036"/>
      <c r="JON327" s="1036"/>
      <c r="JOO327" s="1036"/>
      <c r="JOP327" s="1036"/>
      <c r="JOQ327" s="1036"/>
      <c r="JOR327" s="1036"/>
      <c r="JOS327" s="989"/>
      <c r="JOT327" s="1036"/>
      <c r="JOU327" s="1036"/>
      <c r="JOV327" s="1036"/>
      <c r="JOW327" s="1036"/>
      <c r="JOX327" s="1036"/>
      <c r="JOY327" s="1036"/>
      <c r="JOZ327" s="1036"/>
      <c r="JPA327" s="1036"/>
      <c r="JPB327" s="1036"/>
      <c r="JPC327" s="1036"/>
      <c r="JPD327" s="1036"/>
      <c r="JPE327" s="1036"/>
      <c r="JPF327" s="1036"/>
      <c r="JPG327" s="1036"/>
      <c r="JPH327" s="1036"/>
      <c r="JPI327" s="989"/>
      <c r="JPJ327" s="1036"/>
      <c r="JPK327" s="1036"/>
      <c r="JPL327" s="1036"/>
      <c r="JPM327" s="1036"/>
      <c r="JPN327" s="1036"/>
      <c r="JPO327" s="1036"/>
      <c r="JPP327" s="1036"/>
      <c r="JPQ327" s="1036"/>
      <c r="JPR327" s="1036"/>
      <c r="JPS327" s="1036"/>
      <c r="JPT327" s="1036"/>
      <c r="JPU327" s="1036"/>
      <c r="JPV327" s="1036"/>
      <c r="JPW327" s="1036"/>
      <c r="JPX327" s="1036"/>
      <c r="JPY327" s="989"/>
      <c r="JPZ327" s="1036"/>
      <c r="JQA327" s="1036"/>
      <c r="JQB327" s="1036"/>
      <c r="JQC327" s="1036"/>
      <c r="JQD327" s="1036"/>
      <c r="JQE327" s="1036"/>
      <c r="JQF327" s="1036"/>
      <c r="JQG327" s="1036"/>
      <c r="JQH327" s="1036"/>
      <c r="JQI327" s="1036"/>
      <c r="JQJ327" s="1036"/>
      <c r="JQK327" s="1036"/>
      <c r="JQL327" s="1036"/>
      <c r="JQM327" s="1036"/>
      <c r="JQN327" s="1036"/>
      <c r="JQO327" s="989"/>
      <c r="JQP327" s="1036"/>
      <c r="JQQ327" s="1036"/>
      <c r="JQR327" s="1036"/>
      <c r="JQS327" s="1036"/>
      <c r="JQT327" s="1036"/>
      <c r="JQU327" s="1036"/>
      <c r="JQV327" s="1036"/>
      <c r="JQW327" s="1036"/>
      <c r="JQX327" s="1036"/>
      <c r="JQY327" s="1036"/>
      <c r="JQZ327" s="1036"/>
      <c r="JRA327" s="1036"/>
      <c r="JRB327" s="1036"/>
      <c r="JRC327" s="1036"/>
      <c r="JRD327" s="1036"/>
      <c r="JRE327" s="989"/>
      <c r="JRF327" s="1036"/>
      <c r="JRG327" s="1036"/>
      <c r="JRH327" s="1036"/>
      <c r="JRI327" s="1036"/>
      <c r="JRJ327" s="1036"/>
      <c r="JRK327" s="1036"/>
      <c r="JRL327" s="1036"/>
      <c r="JRM327" s="1036"/>
      <c r="JRN327" s="1036"/>
      <c r="JRO327" s="1036"/>
      <c r="JRP327" s="1036"/>
      <c r="JRQ327" s="1036"/>
      <c r="JRR327" s="1036"/>
      <c r="JRS327" s="1036"/>
      <c r="JRT327" s="1036"/>
      <c r="JRU327" s="989"/>
      <c r="JRV327" s="1036"/>
      <c r="JRW327" s="1036"/>
      <c r="JRX327" s="1036"/>
      <c r="JRY327" s="1036"/>
      <c r="JRZ327" s="1036"/>
      <c r="JSA327" s="1036"/>
      <c r="JSB327" s="1036"/>
      <c r="JSC327" s="1036"/>
      <c r="JSD327" s="1036"/>
      <c r="JSE327" s="1036"/>
      <c r="JSF327" s="1036"/>
      <c r="JSG327" s="1036"/>
      <c r="JSH327" s="1036"/>
      <c r="JSI327" s="1036"/>
      <c r="JSJ327" s="1036"/>
      <c r="JSK327" s="989"/>
      <c r="JSL327" s="1036"/>
      <c r="JSM327" s="1036"/>
      <c r="JSN327" s="1036"/>
      <c r="JSO327" s="1036"/>
      <c r="JSP327" s="1036"/>
      <c r="JSQ327" s="1036"/>
      <c r="JSR327" s="1036"/>
      <c r="JSS327" s="1036"/>
      <c r="JST327" s="1036"/>
      <c r="JSU327" s="1036"/>
      <c r="JSV327" s="1036"/>
      <c r="JSW327" s="1036"/>
      <c r="JSX327" s="1036"/>
      <c r="JSY327" s="1036"/>
      <c r="JSZ327" s="1036"/>
      <c r="JTA327" s="989"/>
      <c r="JTB327" s="1036"/>
      <c r="JTC327" s="1036"/>
      <c r="JTD327" s="1036"/>
      <c r="JTE327" s="1036"/>
      <c r="JTF327" s="1036"/>
      <c r="JTG327" s="1036"/>
      <c r="JTH327" s="1036"/>
      <c r="JTI327" s="1036"/>
      <c r="JTJ327" s="1036"/>
      <c r="JTK327" s="1036"/>
      <c r="JTL327" s="1036"/>
      <c r="JTM327" s="1036"/>
      <c r="JTN327" s="1036"/>
      <c r="JTO327" s="1036"/>
      <c r="JTP327" s="1036"/>
      <c r="JTQ327" s="989"/>
      <c r="JTR327" s="1036"/>
      <c r="JTS327" s="1036"/>
      <c r="JTT327" s="1036"/>
      <c r="JTU327" s="1036"/>
      <c r="JTV327" s="1036"/>
      <c r="JTW327" s="1036"/>
      <c r="JTX327" s="1036"/>
      <c r="JTY327" s="1036"/>
      <c r="JTZ327" s="1036"/>
      <c r="JUA327" s="1036"/>
      <c r="JUB327" s="1036"/>
      <c r="JUC327" s="1036"/>
      <c r="JUD327" s="1036"/>
      <c r="JUE327" s="1036"/>
      <c r="JUF327" s="1036"/>
      <c r="JUG327" s="989"/>
      <c r="JUH327" s="1036"/>
      <c r="JUI327" s="1036"/>
      <c r="JUJ327" s="1036"/>
      <c r="JUK327" s="1036"/>
      <c r="JUL327" s="1036"/>
      <c r="JUM327" s="1036"/>
      <c r="JUN327" s="1036"/>
      <c r="JUO327" s="1036"/>
      <c r="JUP327" s="1036"/>
      <c r="JUQ327" s="1036"/>
      <c r="JUR327" s="1036"/>
      <c r="JUS327" s="1036"/>
      <c r="JUT327" s="1036"/>
      <c r="JUU327" s="1036"/>
      <c r="JUV327" s="1036"/>
      <c r="JUW327" s="989"/>
      <c r="JUX327" s="1036"/>
      <c r="JUY327" s="1036"/>
      <c r="JUZ327" s="1036"/>
      <c r="JVA327" s="1036"/>
      <c r="JVB327" s="1036"/>
      <c r="JVC327" s="1036"/>
      <c r="JVD327" s="1036"/>
      <c r="JVE327" s="1036"/>
      <c r="JVF327" s="1036"/>
      <c r="JVG327" s="1036"/>
      <c r="JVH327" s="1036"/>
      <c r="JVI327" s="1036"/>
      <c r="JVJ327" s="1036"/>
      <c r="JVK327" s="1036"/>
      <c r="JVL327" s="1036"/>
      <c r="JVM327" s="989"/>
      <c r="JVN327" s="1036"/>
      <c r="JVO327" s="1036"/>
      <c r="JVP327" s="1036"/>
      <c r="JVQ327" s="1036"/>
      <c r="JVR327" s="1036"/>
      <c r="JVS327" s="1036"/>
      <c r="JVT327" s="1036"/>
      <c r="JVU327" s="1036"/>
      <c r="JVV327" s="1036"/>
      <c r="JVW327" s="1036"/>
      <c r="JVX327" s="1036"/>
      <c r="JVY327" s="1036"/>
      <c r="JVZ327" s="1036"/>
      <c r="JWA327" s="1036"/>
      <c r="JWB327" s="1036"/>
      <c r="JWC327" s="989"/>
      <c r="JWD327" s="1036"/>
      <c r="JWE327" s="1036"/>
      <c r="JWF327" s="1036"/>
      <c r="JWG327" s="1036"/>
      <c r="JWH327" s="1036"/>
      <c r="JWI327" s="1036"/>
      <c r="JWJ327" s="1036"/>
      <c r="JWK327" s="1036"/>
      <c r="JWL327" s="1036"/>
      <c r="JWM327" s="1036"/>
      <c r="JWN327" s="1036"/>
      <c r="JWO327" s="1036"/>
      <c r="JWP327" s="1036"/>
      <c r="JWQ327" s="1036"/>
      <c r="JWR327" s="1036"/>
      <c r="JWS327" s="989"/>
      <c r="JWT327" s="1036"/>
      <c r="JWU327" s="1036"/>
      <c r="JWV327" s="1036"/>
      <c r="JWW327" s="1036"/>
      <c r="JWX327" s="1036"/>
      <c r="JWY327" s="1036"/>
      <c r="JWZ327" s="1036"/>
      <c r="JXA327" s="1036"/>
      <c r="JXB327" s="1036"/>
      <c r="JXC327" s="1036"/>
      <c r="JXD327" s="1036"/>
      <c r="JXE327" s="1036"/>
      <c r="JXF327" s="1036"/>
      <c r="JXG327" s="1036"/>
      <c r="JXH327" s="1036"/>
      <c r="JXI327" s="989"/>
      <c r="JXJ327" s="1036"/>
      <c r="JXK327" s="1036"/>
      <c r="JXL327" s="1036"/>
      <c r="JXM327" s="1036"/>
      <c r="JXN327" s="1036"/>
      <c r="JXO327" s="1036"/>
      <c r="JXP327" s="1036"/>
      <c r="JXQ327" s="1036"/>
      <c r="JXR327" s="1036"/>
      <c r="JXS327" s="1036"/>
      <c r="JXT327" s="1036"/>
      <c r="JXU327" s="1036"/>
      <c r="JXV327" s="1036"/>
      <c r="JXW327" s="1036"/>
      <c r="JXX327" s="1036"/>
      <c r="JXY327" s="989"/>
      <c r="JXZ327" s="1036"/>
      <c r="JYA327" s="1036"/>
      <c r="JYB327" s="1036"/>
      <c r="JYC327" s="1036"/>
      <c r="JYD327" s="1036"/>
      <c r="JYE327" s="1036"/>
      <c r="JYF327" s="1036"/>
      <c r="JYG327" s="1036"/>
      <c r="JYH327" s="1036"/>
      <c r="JYI327" s="1036"/>
      <c r="JYJ327" s="1036"/>
      <c r="JYK327" s="1036"/>
      <c r="JYL327" s="1036"/>
      <c r="JYM327" s="1036"/>
      <c r="JYN327" s="1036"/>
      <c r="JYO327" s="989"/>
      <c r="JYP327" s="1036"/>
      <c r="JYQ327" s="1036"/>
      <c r="JYR327" s="1036"/>
      <c r="JYS327" s="1036"/>
      <c r="JYT327" s="1036"/>
      <c r="JYU327" s="1036"/>
      <c r="JYV327" s="1036"/>
      <c r="JYW327" s="1036"/>
      <c r="JYX327" s="1036"/>
      <c r="JYY327" s="1036"/>
      <c r="JYZ327" s="1036"/>
      <c r="JZA327" s="1036"/>
      <c r="JZB327" s="1036"/>
      <c r="JZC327" s="1036"/>
      <c r="JZD327" s="1036"/>
      <c r="JZE327" s="989"/>
      <c r="JZF327" s="1036"/>
      <c r="JZG327" s="1036"/>
      <c r="JZH327" s="1036"/>
      <c r="JZI327" s="1036"/>
      <c r="JZJ327" s="1036"/>
      <c r="JZK327" s="1036"/>
      <c r="JZL327" s="1036"/>
      <c r="JZM327" s="1036"/>
      <c r="JZN327" s="1036"/>
      <c r="JZO327" s="1036"/>
      <c r="JZP327" s="1036"/>
      <c r="JZQ327" s="1036"/>
      <c r="JZR327" s="1036"/>
      <c r="JZS327" s="1036"/>
      <c r="JZT327" s="1036"/>
      <c r="JZU327" s="989"/>
      <c r="JZV327" s="1036"/>
      <c r="JZW327" s="1036"/>
      <c r="JZX327" s="1036"/>
      <c r="JZY327" s="1036"/>
      <c r="JZZ327" s="1036"/>
      <c r="KAA327" s="1036"/>
      <c r="KAB327" s="1036"/>
      <c r="KAC327" s="1036"/>
      <c r="KAD327" s="1036"/>
      <c r="KAE327" s="1036"/>
      <c r="KAF327" s="1036"/>
      <c r="KAG327" s="1036"/>
      <c r="KAH327" s="1036"/>
      <c r="KAI327" s="1036"/>
      <c r="KAJ327" s="1036"/>
      <c r="KAK327" s="989"/>
      <c r="KAL327" s="1036"/>
      <c r="KAM327" s="1036"/>
      <c r="KAN327" s="1036"/>
      <c r="KAO327" s="1036"/>
      <c r="KAP327" s="1036"/>
      <c r="KAQ327" s="1036"/>
      <c r="KAR327" s="1036"/>
      <c r="KAS327" s="1036"/>
      <c r="KAT327" s="1036"/>
      <c r="KAU327" s="1036"/>
      <c r="KAV327" s="1036"/>
      <c r="KAW327" s="1036"/>
      <c r="KAX327" s="1036"/>
      <c r="KAY327" s="1036"/>
      <c r="KAZ327" s="1036"/>
      <c r="KBA327" s="989"/>
      <c r="KBB327" s="1036"/>
      <c r="KBC327" s="1036"/>
      <c r="KBD327" s="1036"/>
      <c r="KBE327" s="1036"/>
      <c r="KBF327" s="1036"/>
      <c r="KBG327" s="1036"/>
      <c r="KBH327" s="1036"/>
      <c r="KBI327" s="1036"/>
      <c r="KBJ327" s="1036"/>
      <c r="KBK327" s="1036"/>
      <c r="KBL327" s="1036"/>
      <c r="KBM327" s="1036"/>
      <c r="KBN327" s="1036"/>
      <c r="KBO327" s="1036"/>
      <c r="KBP327" s="1036"/>
      <c r="KBQ327" s="989"/>
      <c r="KBR327" s="1036"/>
      <c r="KBS327" s="1036"/>
      <c r="KBT327" s="1036"/>
      <c r="KBU327" s="1036"/>
      <c r="KBV327" s="1036"/>
      <c r="KBW327" s="1036"/>
      <c r="KBX327" s="1036"/>
      <c r="KBY327" s="1036"/>
      <c r="KBZ327" s="1036"/>
      <c r="KCA327" s="1036"/>
      <c r="KCB327" s="1036"/>
      <c r="KCC327" s="1036"/>
      <c r="KCD327" s="1036"/>
      <c r="KCE327" s="1036"/>
      <c r="KCF327" s="1036"/>
      <c r="KCG327" s="989"/>
      <c r="KCH327" s="1036"/>
      <c r="KCI327" s="1036"/>
      <c r="KCJ327" s="1036"/>
      <c r="KCK327" s="1036"/>
      <c r="KCL327" s="1036"/>
      <c r="KCM327" s="1036"/>
      <c r="KCN327" s="1036"/>
      <c r="KCO327" s="1036"/>
      <c r="KCP327" s="1036"/>
      <c r="KCQ327" s="1036"/>
      <c r="KCR327" s="1036"/>
      <c r="KCS327" s="1036"/>
      <c r="KCT327" s="1036"/>
      <c r="KCU327" s="1036"/>
      <c r="KCV327" s="1036"/>
      <c r="KCW327" s="989"/>
      <c r="KCX327" s="1036"/>
      <c r="KCY327" s="1036"/>
      <c r="KCZ327" s="1036"/>
      <c r="KDA327" s="1036"/>
      <c r="KDB327" s="1036"/>
      <c r="KDC327" s="1036"/>
      <c r="KDD327" s="1036"/>
      <c r="KDE327" s="1036"/>
      <c r="KDF327" s="1036"/>
      <c r="KDG327" s="1036"/>
      <c r="KDH327" s="1036"/>
      <c r="KDI327" s="1036"/>
      <c r="KDJ327" s="1036"/>
      <c r="KDK327" s="1036"/>
      <c r="KDL327" s="1036"/>
      <c r="KDM327" s="989"/>
      <c r="KDN327" s="1036"/>
      <c r="KDO327" s="1036"/>
      <c r="KDP327" s="1036"/>
      <c r="KDQ327" s="1036"/>
      <c r="KDR327" s="1036"/>
      <c r="KDS327" s="1036"/>
      <c r="KDT327" s="1036"/>
      <c r="KDU327" s="1036"/>
      <c r="KDV327" s="1036"/>
      <c r="KDW327" s="1036"/>
      <c r="KDX327" s="1036"/>
      <c r="KDY327" s="1036"/>
      <c r="KDZ327" s="1036"/>
      <c r="KEA327" s="1036"/>
      <c r="KEB327" s="1036"/>
      <c r="KEC327" s="989"/>
      <c r="KED327" s="1036"/>
      <c r="KEE327" s="1036"/>
      <c r="KEF327" s="1036"/>
      <c r="KEG327" s="1036"/>
      <c r="KEH327" s="1036"/>
      <c r="KEI327" s="1036"/>
      <c r="KEJ327" s="1036"/>
      <c r="KEK327" s="1036"/>
      <c r="KEL327" s="1036"/>
      <c r="KEM327" s="1036"/>
      <c r="KEN327" s="1036"/>
      <c r="KEO327" s="1036"/>
      <c r="KEP327" s="1036"/>
      <c r="KEQ327" s="1036"/>
      <c r="KER327" s="1036"/>
      <c r="KES327" s="989"/>
      <c r="KET327" s="1036"/>
      <c r="KEU327" s="1036"/>
      <c r="KEV327" s="1036"/>
      <c r="KEW327" s="1036"/>
      <c r="KEX327" s="1036"/>
      <c r="KEY327" s="1036"/>
      <c r="KEZ327" s="1036"/>
      <c r="KFA327" s="1036"/>
      <c r="KFB327" s="1036"/>
      <c r="KFC327" s="1036"/>
      <c r="KFD327" s="1036"/>
      <c r="KFE327" s="1036"/>
      <c r="KFF327" s="1036"/>
      <c r="KFG327" s="1036"/>
      <c r="KFH327" s="1036"/>
      <c r="KFI327" s="989"/>
      <c r="KFJ327" s="1036"/>
      <c r="KFK327" s="1036"/>
      <c r="KFL327" s="1036"/>
      <c r="KFM327" s="1036"/>
      <c r="KFN327" s="1036"/>
      <c r="KFO327" s="1036"/>
      <c r="KFP327" s="1036"/>
      <c r="KFQ327" s="1036"/>
      <c r="KFR327" s="1036"/>
      <c r="KFS327" s="1036"/>
      <c r="KFT327" s="1036"/>
      <c r="KFU327" s="1036"/>
      <c r="KFV327" s="1036"/>
      <c r="KFW327" s="1036"/>
      <c r="KFX327" s="1036"/>
      <c r="KFY327" s="989"/>
      <c r="KFZ327" s="1036"/>
      <c r="KGA327" s="1036"/>
      <c r="KGB327" s="1036"/>
      <c r="KGC327" s="1036"/>
      <c r="KGD327" s="1036"/>
      <c r="KGE327" s="1036"/>
      <c r="KGF327" s="1036"/>
      <c r="KGG327" s="1036"/>
      <c r="KGH327" s="1036"/>
      <c r="KGI327" s="1036"/>
      <c r="KGJ327" s="1036"/>
      <c r="KGK327" s="1036"/>
      <c r="KGL327" s="1036"/>
      <c r="KGM327" s="1036"/>
      <c r="KGN327" s="1036"/>
      <c r="KGO327" s="989"/>
      <c r="KGP327" s="1036"/>
      <c r="KGQ327" s="1036"/>
      <c r="KGR327" s="1036"/>
      <c r="KGS327" s="1036"/>
      <c r="KGT327" s="1036"/>
      <c r="KGU327" s="1036"/>
      <c r="KGV327" s="1036"/>
      <c r="KGW327" s="1036"/>
      <c r="KGX327" s="1036"/>
      <c r="KGY327" s="1036"/>
      <c r="KGZ327" s="1036"/>
      <c r="KHA327" s="1036"/>
      <c r="KHB327" s="1036"/>
      <c r="KHC327" s="1036"/>
      <c r="KHD327" s="1036"/>
      <c r="KHE327" s="989"/>
      <c r="KHF327" s="1036"/>
      <c r="KHG327" s="1036"/>
      <c r="KHH327" s="1036"/>
      <c r="KHI327" s="1036"/>
      <c r="KHJ327" s="1036"/>
      <c r="KHK327" s="1036"/>
      <c r="KHL327" s="1036"/>
      <c r="KHM327" s="1036"/>
      <c r="KHN327" s="1036"/>
      <c r="KHO327" s="1036"/>
      <c r="KHP327" s="1036"/>
      <c r="KHQ327" s="1036"/>
      <c r="KHR327" s="1036"/>
      <c r="KHS327" s="1036"/>
      <c r="KHT327" s="1036"/>
      <c r="KHU327" s="989"/>
      <c r="KHV327" s="1036"/>
      <c r="KHW327" s="1036"/>
      <c r="KHX327" s="1036"/>
      <c r="KHY327" s="1036"/>
      <c r="KHZ327" s="1036"/>
      <c r="KIA327" s="1036"/>
      <c r="KIB327" s="1036"/>
      <c r="KIC327" s="1036"/>
      <c r="KID327" s="1036"/>
      <c r="KIE327" s="1036"/>
      <c r="KIF327" s="1036"/>
      <c r="KIG327" s="1036"/>
      <c r="KIH327" s="1036"/>
      <c r="KII327" s="1036"/>
      <c r="KIJ327" s="1036"/>
      <c r="KIK327" s="989"/>
      <c r="KIL327" s="1036"/>
      <c r="KIM327" s="1036"/>
      <c r="KIN327" s="1036"/>
      <c r="KIO327" s="1036"/>
      <c r="KIP327" s="1036"/>
      <c r="KIQ327" s="1036"/>
      <c r="KIR327" s="1036"/>
      <c r="KIS327" s="1036"/>
      <c r="KIT327" s="1036"/>
      <c r="KIU327" s="1036"/>
      <c r="KIV327" s="1036"/>
      <c r="KIW327" s="1036"/>
      <c r="KIX327" s="1036"/>
      <c r="KIY327" s="1036"/>
      <c r="KIZ327" s="1036"/>
      <c r="KJA327" s="989"/>
      <c r="KJB327" s="1036"/>
      <c r="KJC327" s="1036"/>
      <c r="KJD327" s="1036"/>
      <c r="KJE327" s="1036"/>
      <c r="KJF327" s="1036"/>
      <c r="KJG327" s="1036"/>
      <c r="KJH327" s="1036"/>
      <c r="KJI327" s="1036"/>
      <c r="KJJ327" s="1036"/>
      <c r="KJK327" s="1036"/>
      <c r="KJL327" s="1036"/>
      <c r="KJM327" s="1036"/>
      <c r="KJN327" s="1036"/>
      <c r="KJO327" s="1036"/>
      <c r="KJP327" s="1036"/>
      <c r="KJQ327" s="989"/>
      <c r="KJR327" s="1036"/>
      <c r="KJS327" s="1036"/>
      <c r="KJT327" s="1036"/>
      <c r="KJU327" s="1036"/>
      <c r="KJV327" s="1036"/>
      <c r="KJW327" s="1036"/>
      <c r="KJX327" s="1036"/>
      <c r="KJY327" s="1036"/>
      <c r="KJZ327" s="1036"/>
      <c r="KKA327" s="1036"/>
      <c r="KKB327" s="1036"/>
      <c r="KKC327" s="1036"/>
      <c r="KKD327" s="1036"/>
      <c r="KKE327" s="1036"/>
      <c r="KKF327" s="1036"/>
      <c r="KKG327" s="989"/>
      <c r="KKH327" s="1036"/>
      <c r="KKI327" s="1036"/>
      <c r="KKJ327" s="1036"/>
      <c r="KKK327" s="1036"/>
      <c r="KKL327" s="1036"/>
      <c r="KKM327" s="1036"/>
      <c r="KKN327" s="1036"/>
      <c r="KKO327" s="1036"/>
      <c r="KKP327" s="1036"/>
      <c r="KKQ327" s="1036"/>
      <c r="KKR327" s="1036"/>
      <c r="KKS327" s="1036"/>
      <c r="KKT327" s="1036"/>
      <c r="KKU327" s="1036"/>
      <c r="KKV327" s="1036"/>
      <c r="KKW327" s="989"/>
      <c r="KKX327" s="1036"/>
      <c r="KKY327" s="1036"/>
      <c r="KKZ327" s="1036"/>
      <c r="KLA327" s="1036"/>
      <c r="KLB327" s="1036"/>
      <c r="KLC327" s="1036"/>
      <c r="KLD327" s="1036"/>
      <c r="KLE327" s="1036"/>
      <c r="KLF327" s="1036"/>
      <c r="KLG327" s="1036"/>
      <c r="KLH327" s="1036"/>
      <c r="KLI327" s="1036"/>
      <c r="KLJ327" s="1036"/>
      <c r="KLK327" s="1036"/>
      <c r="KLL327" s="1036"/>
      <c r="KLM327" s="989"/>
      <c r="KLN327" s="1036"/>
      <c r="KLO327" s="1036"/>
      <c r="KLP327" s="1036"/>
      <c r="KLQ327" s="1036"/>
      <c r="KLR327" s="1036"/>
      <c r="KLS327" s="1036"/>
      <c r="KLT327" s="1036"/>
      <c r="KLU327" s="1036"/>
      <c r="KLV327" s="1036"/>
      <c r="KLW327" s="1036"/>
      <c r="KLX327" s="1036"/>
      <c r="KLY327" s="1036"/>
      <c r="KLZ327" s="1036"/>
      <c r="KMA327" s="1036"/>
      <c r="KMB327" s="1036"/>
      <c r="KMC327" s="989"/>
      <c r="KMD327" s="1036"/>
      <c r="KME327" s="1036"/>
      <c r="KMF327" s="1036"/>
      <c r="KMG327" s="1036"/>
      <c r="KMH327" s="1036"/>
      <c r="KMI327" s="1036"/>
      <c r="KMJ327" s="1036"/>
      <c r="KMK327" s="1036"/>
      <c r="KML327" s="1036"/>
      <c r="KMM327" s="1036"/>
      <c r="KMN327" s="1036"/>
      <c r="KMO327" s="1036"/>
      <c r="KMP327" s="1036"/>
      <c r="KMQ327" s="1036"/>
      <c r="KMR327" s="1036"/>
      <c r="KMS327" s="989"/>
      <c r="KMT327" s="1036"/>
      <c r="KMU327" s="1036"/>
      <c r="KMV327" s="1036"/>
      <c r="KMW327" s="1036"/>
      <c r="KMX327" s="1036"/>
      <c r="KMY327" s="1036"/>
      <c r="KMZ327" s="1036"/>
      <c r="KNA327" s="1036"/>
      <c r="KNB327" s="1036"/>
      <c r="KNC327" s="1036"/>
      <c r="KND327" s="1036"/>
      <c r="KNE327" s="1036"/>
      <c r="KNF327" s="1036"/>
      <c r="KNG327" s="1036"/>
      <c r="KNH327" s="1036"/>
      <c r="KNI327" s="989"/>
      <c r="KNJ327" s="1036"/>
      <c r="KNK327" s="1036"/>
      <c r="KNL327" s="1036"/>
      <c r="KNM327" s="1036"/>
      <c r="KNN327" s="1036"/>
      <c r="KNO327" s="1036"/>
      <c r="KNP327" s="1036"/>
      <c r="KNQ327" s="1036"/>
      <c r="KNR327" s="1036"/>
      <c r="KNS327" s="1036"/>
      <c r="KNT327" s="1036"/>
      <c r="KNU327" s="1036"/>
      <c r="KNV327" s="1036"/>
      <c r="KNW327" s="1036"/>
      <c r="KNX327" s="1036"/>
      <c r="KNY327" s="989"/>
      <c r="KNZ327" s="1036"/>
      <c r="KOA327" s="1036"/>
      <c r="KOB327" s="1036"/>
      <c r="KOC327" s="1036"/>
      <c r="KOD327" s="1036"/>
      <c r="KOE327" s="1036"/>
      <c r="KOF327" s="1036"/>
      <c r="KOG327" s="1036"/>
      <c r="KOH327" s="1036"/>
      <c r="KOI327" s="1036"/>
      <c r="KOJ327" s="1036"/>
      <c r="KOK327" s="1036"/>
      <c r="KOL327" s="1036"/>
      <c r="KOM327" s="1036"/>
      <c r="KON327" s="1036"/>
      <c r="KOO327" s="989"/>
      <c r="KOP327" s="1036"/>
      <c r="KOQ327" s="1036"/>
      <c r="KOR327" s="1036"/>
      <c r="KOS327" s="1036"/>
      <c r="KOT327" s="1036"/>
      <c r="KOU327" s="1036"/>
      <c r="KOV327" s="1036"/>
      <c r="KOW327" s="1036"/>
      <c r="KOX327" s="1036"/>
      <c r="KOY327" s="1036"/>
      <c r="KOZ327" s="1036"/>
      <c r="KPA327" s="1036"/>
      <c r="KPB327" s="1036"/>
      <c r="KPC327" s="1036"/>
      <c r="KPD327" s="1036"/>
      <c r="KPE327" s="989"/>
      <c r="KPF327" s="1036"/>
      <c r="KPG327" s="1036"/>
      <c r="KPH327" s="1036"/>
      <c r="KPI327" s="1036"/>
      <c r="KPJ327" s="1036"/>
      <c r="KPK327" s="1036"/>
      <c r="KPL327" s="1036"/>
      <c r="KPM327" s="1036"/>
      <c r="KPN327" s="1036"/>
      <c r="KPO327" s="1036"/>
      <c r="KPP327" s="1036"/>
      <c r="KPQ327" s="1036"/>
      <c r="KPR327" s="1036"/>
      <c r="KPS327" s="1036"/>
      <c r="KPT327" s="1036"/>
      <c r="KPU327" s="989"/>
      <c r="KPV327" s="1036"/>
      <c r="KPW327" s="1036"/>
      <c r="KPX327" s="1036"/>
      <c r="KPY327" s="1036"/>
      <c r="KPZ327" s="1036"/>
      <c r="KQA327" s="1036"/>
      <c r="KQB327" s="1036"/>
      <c r="KQC327" s="1036"/>
      <c r="KQD327" s="1036"/>
      <c r="KQE327" s="1036"/>
      <c r="KQF327" s="1036"/>
      <c r="KQG327" s="1036"/>
      <c r="KQH327" s="1036"/>
      <c r="KQI327" s="1036"/>
      <c r="KQJ327" s="1036"/>
      <c r="KQK327" s="989"/>
      <c r="KQL327" s="1036"/>
      <c r="KQM327" s="1036"/>
      <c r="KQN327" s="1036"/>
      <c r="KQO327" s="1036"/>
      <c r="KQP327" s="1036"/>
      <c r="KQQ327" s="1036"/>
      <c r="KQR327" s="1036"/>
      <c r="KQS327" s="1036"/>
      <c r="KQT327" s="1036"/>
      <c r="KQU327" s="1036"/>
      <c r="KQV327" s="1036"/>
      <c r="KQW327" s="1036"/>
      <c r="KQX327" s="1036"/>
      <c r="KQY327" s="1036"/>
      <c r="KQZ327" s="1036"/>
      <c r="KRA327" s="989"/>
      <c r="KRB327" s="1036"/>
      <c r="KRC327" s="1036"/>
      <c r="KRD327" s="1036"/>
      <c r="KRE327" s="1036"/>
      <c r="KRF327" s="1036"/>
      <c r="KRG327" s="1036"/>
      <c r="KRH327" s="1036"/>
      <c r="KRI327" s="1036"/>
      <c r="KRJ327" s="1036"/>
      <c r="KRK327" s="1036"/>
      <c r="KRL327" s="1036"/>
      <c r="KRM327" s="1036"/>
      <c r="KRN327" s="1036"/>
      <c r="KRO327" s="1036"/>
      <c r="KRP327" s="1036"/>
      <c r="KRQ327" s="989"/>
      <c r="KRR327" s="1036"/>
      <c r="KRS327" s="1036"/>
      <c r="KRT327" s="1036"/>
      <c r="KRU327" s="1036"/>
      <c r="KRV327" s="1036"/>
      <c r="KRW327" s="1036"/>
      <c r="KRX327" s="1036"/>
      <c r="KRY327" s="1036"/>
      <c r="KRZ327" s="1036"/>
      <c r="KSA327" s="1036"/>
      <c r="KSB327" s="1036"/>
      <c r="KSC327" s="1036"/>
      <c r="KSD327" s="1036"/>
      <c r="KSE327" s="1036"/>
      <c r="KSF327" s="1036"/>
      <c r="KSG327" s="989"/>
      <c r="KSH327" s="1036"/>
      <c r="KSI327" s="1036"/>
      <c r="KSJ327" s="1036"/>
      <c r="KSK327" s="1036"/>
      <c r="KSL327" s="1036"/>
      <c r="KSM327" s="1036"/>
      <c r="KSN327" s="1036"/>
      <c r="KSO327" s="1036"/>
      <c r="KSP327" s="1036"/>
      <c r="KSQ327" s="1036"/>
      <c r="KSR327" s="1036"/>
      <c r="KSS327" s="1036"/>
      <c r="KST327" s="1036"/>
      <c r="KSU327" s="1036"/>
      <c r="KSV327" s="1036"/>
      <c r="KSW327" s="989"/>
      <c r="KSX327" s="1036"/>
      <c r="KSY327" s="1036"/>
      <c r="KSZ327" s="1036"/>
      <c r="KTA327" s="1036"/>
      <c r="KTB327" s="1036"/>
      <c r="KTC327" s="1036"/>
      <c r="KTD327" s="1036"/>
      <c r="KTE327" s="1036"/>
      <c r="KTF327" s="1036"/>
      <c r="KTG327" s="1036"/>
      <c r="KTH327" s="1036"/>
      <c r="KTI327" s="1036"/>
      <c r="KTJ327" s="1036"/>
      <c r="KTK327" s="1036"/>
      <c r="KTL327" s="1036"/>
      <c r="KTM327" s="989"/>
      <c r="KTN327" s="1036"/>
      <c r="KTO327" s="1036"/>
      <c r="KTP327" s="1036"/>
      <c r="KTQ327" s="1036"/>
      <c r="KTR327" s="1036"/>
      <c r="KTS327" s="1036"/>
      <c r="KTT327" s="1036"/>
      <c r="KTU327" s="1036"/>
      <c r="KTV327" s="1036"/>
      <c r="KTW327" s="1036"/>
      <c r="KTX327" s="1036"/>
      <c r="KTY327" s="1036"/>
      <c r="KTZ327" s="1036"/>
      <c r="KUA327" s="1036"/>
      <c r="KUB327" s="1036"/>
      <c r="KUC327" s="989"/>
      <c r="KUD327" s="1036"/>
      <c r="KUE327" s="1036"/>
      <c r="KUF327" s="1036"/>
      <c r="KUG327" s="1036"/>
      <c r="KUH327" s="1036"/>
      <c r="KUI327" s="1036"/>
      <c r="KUJ327" s="1036"/>
      <c r="KUK327" s="1036"/>
      <c r="KUL327" s="1036"/>
      <c r="KUM327" s="1036"/>
      <c r="KUN327" s="1036"/>
      <c r="KUO327" s="1036"/>
      <c r="KUP327" s="1036"/>
      <c r="KUQ327" s="1036"/>
      <c r="KUR327" s="1036"/>
      <c r="KUS327" s="989"/>
      <c r="KUT327" s="1036"/>
      <c r="KUU327" s="1036"/>
      <c r="KUV327" s="1036"/>
      <c r="KUW327" s="1036"/>
      <c r="KUX327" s="1036"/>
      <c r="KUY327" s="1036"/>
      <c r="KUZ327" s="1036"/>
      <c r="KVA327" s="1036"/>
      <c r="KVB327" s="1036"/>
      <c r="KVC327" s="1036"/>
      <c r="KVD327" s="1036"/>
      <c r="KVE327" s="1036"/>
      <c r="KVF327" s="1036"/>
      <c r="KVG327" s="1036"/>
      <c r="KVH327" s="1036"/>
      <c r="KVI327" s="989"/>
      <c r="KVJ327" s="1036"/>
      <c r="KVK327" s="1036"/>
      <c r="KVL327" s="1036"/>
      <c r="KVM327" s="1036"/>
      <c r="KVN327" s="1036"/>
      <c r="KVO327" s="1036"/>
      <c r="KVP327" s="1036"/>
      <c r="KVQ327" s="1036"/>
      <c r="KVR327" s="1036"/>
      <c r="KVS327" s="1036"/>
      <c r="KVT327" s="1036"/>
      <c r="KVU327" s="1036"/>
      <c r="KVV327" s="1036"/>
      <c r="KVW327" s="1036"/>
      <c r="KVX327" s="1036"/>
      <c r="KVY327" s="989"/>
      <c r="KVZ327" s="1036"/>
      <c r="KWA327" s="1036"/>
      <c r="KWB327" s="1036"/>
      <c r="KWC327" s="1036"/>
      <c r="KWD327" s="1036"/>
      <c r="KWE327" s="1036"/>
      <c r="KWF327" s="1036"/>
      <c r="KWG327" s="1036"/>
      <c r="KWH327" s="1036"/>
      <c r="KWI327" s="1036"/>
      <c r="KWJ327" s="1036"/>
      <c r="KWK327" s="1036"/>
      <c r="KWL327" s="1036"/>
      <c r="KWM327" s="1036"/>
      <c r="KWN327" s="1036"/>
      <c r="KWO327" s="989"/>
      <c r="KWP327" s="1036"/>
      <c r="KWQ327" s="1036"/>
      <c r="KWR327" s="1036"/>
      <c r="KWS327" s="1036"/>
      <c r="KWT327" s="1036"/>
      <c r="KWU327" s="1036"/>
      <c r="KWV327" s="1036"/>
      <c r="KWW327" s="1036"/>
      <c r="KWX327" s="1036"/>
      <c r="KWY327" s="1036"/>
      <c r="KWZ327" s="1036"/>
      <c r="KXA327" s="1036"/>
      <c r="KXB327" s="1036"/>
      <c r="KXC327" s="1036"/>
      <c r="KXD327" s="1036"/>
      <c r="KXE327" s="989"/>
      <c r="KXF327" s="1036"/>
      <c r="KXG327" s="1036"/>
      <c r="KXH327" s="1036"/>
      <c r="KXI327" s="1036"/>
      <c r="KXJ327" s="1036"/>
      <c r="KXK327" s="1036"/>
      <c r="KXL327" s="1036"/>
      <c r="KXM327" s="1036"/>
      <c r="KXN327" s="1036"/>
      <c r="KXO327" s="1036"/>
      <c r="KXP327" s="1036"/>
      <c r="KXQ327" s="1036"/>
      <c r="KXR327" s="1036"/>
      <c r="KXS327" s="1036"/>
      <c r="KXT327" s="1036"/>
      <c r="KXU327" s="989"/>
      <c r="KXV327" s="1036"/>
      <c r="KXW327" s="1036"/>
      <c r="KXX327" s="1036"/>
      <c r="KXY327" s="1036"/>
      <c r="KXZ327" s="1036"/>
      <c r="KYA327" s="1036"/>
      <c r="KYB327" s="1036"/>
      <c r="KYC327" s="1036"/>
      <c r="KYD327" s="1036"/>
      <c r="KYE327" s="1036"/>
      <c r="KYF327" s="1036"/>
      <c r="KYG327" s="1036"/>
      <c r="KYH327" s="1036"/>
      <c r="KYI327" s="1036"/>
      <c r="KYJ327" s="1036"/>
      <c r="KYK327" s="989"/>
      <c r="KYL327" s="1036"/>
      <c r="KYM327" s="1036"/>
      <c r="KYN327" s="1036"/>
      <c r="KYO327" s="1036"/>
      <c r="KYP327" s="1036"/>
      <c r="KYQ327" s="1036"/>
      <c r="KYR327" s="1036"/>
      <c r="KYS327" s="1036"/>
      <c r="KYT327" s="1036"/>
      <c r="KYU327" s="1036"/>
      <c r="KYV327" s="1036"/>
      <c r="KYW327" s="1036"/>
      <c r="KYX327" s="1036"/>
      <c r="KYY327" s="1036"/>
      <c r="KYZ327" s="1036"/>
      <c r="KZA327" s="989"/>
      <c r="KZB327" s="1036"/>
      <c r="KZC327" s="1036"/>
      <c r="KZD327" s="1036"/>
      <c r="KZE327" s="1036"/>
      <c r="KZF327" s="1036"/>
      <c r="KZG327" s="1036"/>
      <c r="KZH327" s="1036"/>
      <c r="KZI327" s="1036"/>
      <c r="KZJ327" s="1036"/>
      <c r="KZK327" s="1036"/>
      <c r="KZL327" s="1036"/>
      <c r="KZM327" s="1036"/>
      <c r="KZN327" s="1036"/>
      <c r="KZO327" s="1036"/>
      <c r="KZP327" s="1036"/>
      <c r="KZQ327" s="989"/>
      <c r="KZR327" s="1036"/>
      <c r="KZS327" s="1036"/>
      <c r="KZT327" s="1036"/>
      <c r="KZU327" s="1036"/>
      <c r="KZV327" s="1036"/>
      <c r="KZW327" s="1036"/>
      <c r="KZX327" s="1036"/>
      <c r="KZY327" s="1036"/>
      <c r="KZZ327" s="1036"/>
      <c r="LAA327" s="1036"/>
      <c r="LAB327" s="1036"/>
      <c r="LAC327" s="1036"/>
      <c r="LAD327" s="1036"/>
      <c r="LAE327" s="1036"/>
      <c r="LAF327" s="1036"/>
      <c r="LAG327" s="989"/>
      <c r="LAH327" s="1036"/>
      <c r="LAI327" s="1036"/>
      <c r="LAJ327" s="1036"/>
      <c r="LAK327" s="1036"/>
      <c r="LAL327" s="1036"/>
      <c r="LAM327" s="1036"/>
      <c r="LAN327" s="1036"/>
      <c r="LAO327" s="1036"/>
      <c r="LAP327" s="1036"/>
      <c r="LAQ327" s="1036"/>
      <c r="LAR327" s="1036"/>
      <c r="LAS327" s="1036"/>
      <c r="LAT327" s="1036"/>
      <c r="LAU327" s="1036"/>
      <c r="LAV327" s="1036"/>
      <c r="LAW327" s="989"/>
      <c r="LAX327" s="1036"/>
      <c r="LAY327" s="1036"/>
      <c r="LAZ327" s="1036"/>
      <c r="LBA327" s="1036"/>
      <c r="LBB327" s="1036"/>
      <c r="LBC327" s="1036"/>
      <c r="LBD327" s="1036"/>
      <c r="LBE327" s="1036"/>
      <c r="LBF327" s="1036"/>
      <c r="LBG327" s="1036"/>
      <c r="LBH327" s="1036"/>
      <c r="LBI327" s="1036"/>
      <c r="LBJ327" s="1036"/>
      <c r="LBK327" s="1036"/>
      <c r="LBL327" s="1036"/>
      <c r="LBM327" s="989"/>
      <c r="LBN327" s="1036"/>
      <c r="LBO327" s="1036"/>
      <c r="LBP327" s="1036"/>
      <c r="LBQ327" s="1036"/>
      <c r="LBR327" s="1036"/>
      <c r="LBS327" s="1036"/>
      <c r="LBT327" s="1036"/>
      <c r="LBU327" s="1036"/>
      <c r="LBV327" s="1036"/>
      <c r="LBW327" s="1036"/>
      <c r="LBX327" s="1036"/>
      <c r="LBY327" s="1036"/>
      <c r="LBZ327" s="1036"/>
      <c r="LCA327" s="1036"/>
      <c r="LCB327" s="1036"/>
      <c r="LCC327" s="989"/>
      <c r="LCD327" s="1036"/>
      <c r="LCE327" s="1036"/>
      <c r="LCF327" s="1036"/>
      <c r="LCG327" s="1036"/>
      <c r="LCH327" s="1036"/>
      <c r="LCI327" s="1036"/>
      <c r="LCJ327" s="1036"/>
      <c r="LCK327" s="1036"/>
      <c r="LCL327" s="1036"/>
      <c r="LCM327" s="1036"/>
      <c r="LCN327" s="1036"/>
      <c r="LCO327" s="1036"/>
      <c r="LCP327" s="1036"/>
      <c r="LCQ327" s="1036"/>
      <c r="LCR327" s="1036"/>
      <c r="LCS327" s="989"/>
      <c r="LCT327" s="1036"/>
      <c r="LCU327" s="1036"/>
      <c r="LCV327" s="1036"/>
      <c r="LCW327" s="1036"/>
      <c r="LCX327" s="1036"/>
      <c r="LCY327" s="1036"/>
      <c r="LCZ327" s="1036"/>
      <c r="LDA327" s="1036"/>
      <c r="LDB327" s="1036"/>
      <c r="LDC327" s="1036"/>
      <c r="LDD327" s="1036"/>
      <c r="LDE327" s="1036"/>
      <c r="LDF327" s="1036"/>
      <c r="LDG327" s="1036"/>
      <c r="LDH327" s="1036"/>
      <c r="LDI327" s="989"/>
      <c r="LDJ327" s="1036"/>
      <c r="LDK327" s="1036"/>
      <c r="LDL327" s="1036"/>
      <c r="LDM327" s="1036"/>
      <c r="LDN327" s="1036"/>
      <c r="LDO327" s="1036"/>
      <c r="LDP327" s="1036"/>
      <c r="LDQ327" s="1036"/>
      <c r="LDR327" s="1036"/>
      <c r="LDS327" s="1036"/>
      <c r="LDT327" s="1036"/>
      <c r="LDU327" s="1036"/>
      <c r="LDV327" s="1036"/>
      <c r="LDW327" s="1036"/>
      <c r="LDX327" s="1036"/>
      <c r="LDY327" s="989"/>
      <c r="LDZ327" s="1036"/>
      <c r="LEA327" s="1036"/>
      <c r="LEB327" s="1036"/>
      <c r="LEC327" s="1036"/>
      <c r="LED327" s="1036"/>
      <c r="LEE327" s="1036"/>
      <c r="LEF327" s="1036"/>
      <c r="LEG327" s="1036"/>
      <c r="LEH327" s="1036"/>
      <c r="LEI327" s="1036"/>
      <c r="LEJ327" s="1036"/>
      <c r="LEK327" s="1036"/>
      <c r="LEL327" s="1036"/>
      <c r="LEM327" s="1036"/>
      <c r="LEN327" s="1036"/>
      <c r="LEO327" s="989"/>
      <c r="LEP327" s="1036"/>
      <c r="LEQ327" s="1036"/>
      <c r="LER327" s="1036"/>
      <c r="LES327" s="1036"/>
      <c r="LET327" s="1036"/>
      <c r="LEU327" s="1036"/>
      <c r="LEV327" s="1036"/>
      <c r="LEW327" s="1036"/>
      <c r="LEX327" s="1036"/>
      <c r="LEY327" s="1036"/>
      <c r="LEZ327" s="1036"/>
      <c r="LFA327" s="1036"/>
      <c r="LFB327" s="1036"/>
      <c r="LFC327" s="1036"/>
      <c r="LFD327" s="1036"/>
      <c r="LFE327" s="989"/>
      <c r="LFF327" s="1036"/>
      <c r="LFG327" s="1036"/>
      <c r="LFH327" s="1036"/>
      <c r="LFI327" s="1036"/>
      <c r="LFJ327" s="1036"/>
      <c r="LFK327" s="1036"/>
      <c r="LFL327" s="1036"/>
      <c r="LFM327" s="1036"/>
      <c r="LFN327" s="1036"/>
      <c r="LFO327" s="1036"/>
      <c r="LFP327" s="1036"/>
      <c r="LFQ327" s="1036"/>
      <c r="LFR327" s="1036"/>
      <c r="LFS327" s="1036"/>
      <c r="LFT327" s="1036"/>
      <c r="LFU327" s="989"/>
      <c r="LFV327" s="1036"/>
      <c r="LFW327" s="1036"/>
      <c r="LFX327" s="1036"/>
      <c r="LFY327" s="1036"/>
      <c r="LFZ327" s="1036"/>
      <c r="LGA327" s="1036"/>
      <c r="LGB327" s="1036"/>
      <c r="LGC327" s="1036"/>
      <c r="LGD327" s="1036"/>
      <c r="LGE327" s="1036"/>
      <c r="LGF327" s="1036"/>
      <c r="LGG327" s="1036"/>
      <c r="LGH327" s="1036"/>
      <c r="LGI327" s="1036"/>
      <c r="LGJ327" s="1036"/>
      <c r="LGK327" s="989"/>
      <c r="LGL327" s="1036"/>
      <c r="LGM327" s="1036"/>
      <c r="LGN327" s="1036"/>
      <c r="LGO327" s="1036"/>
      <c r="LGP327" s="1036"/>
      <c r="LGQ327" s="1036"/>
      <c r="LGR327" s="1036"/>
      <c r="LGS327" s="1036"/>
      <c r="LGT327" s="1036"/>
      <c r="LGU327" s="1036"/>
      <c r="LGV327" s="1036"/>
      <c r="LGW327" s="1036"/>
      <c r="LGX327" s="1036"/>
      <c r="LGY327" s="1036"/>
      <c r="LGZ327" s="1036"/>
      <c r="LHA327" s="989"/>
      <c r="LHB327" s="1036"/>
      <c r="LHC327" s="1036"/>
      <c r="LHD327" s="1036"/>
      <c r="LHE327" s="1036"/>
      <c r="LHF327" s="1036"/>
      <c r="LHG327" s="1036"/>
      <c r="LHH327" s="1036"/>
      <c r="LHI327" s="1036"/>
      <c r="LHJ327" s="1036"/>
      <c r="LHK327" s="1036"/>
      <c r="LHL327" s="1036"/>
      <c r="LHM327" s="1036"/>
      <c r="LHN327" s="1036"/>
      <c r="LHO327" s="1036"/>
      <c r="LHP327" s="1036"/>
      <c r="LHQ327" s="989"/>
      <c r="LHR327" s="1036"/>
      <c r="LHS327" s="1036"/>
      <c r="LHT327" s="1036"/>
      <c r="LHU327" s="1036"/>
      <c r="LHV327" s="1036"/>
      <c r="LHW327" s="1036"/>
      <c r="LHX327" s="1036"/>
      <c r="LHY327" s="1036"/>
      <c r="LHZ327" s="1036"/>
      <c r="LIA327" s="1036"/>
      <c r="LIB327" s="1036"/>
      <c r="LIC327" s="1036"/>
      <c r="LID327" s="1036"/>
      <c r="LIE327" s="1036"/>
      <c r="LIF327" s="1036"/>
      <c r="LIG327" s="989"/>
      <c r="LIH327" s="1036"/>
      <c r="LII327" s="1036"/>
      <c r="LIJ327" s="1036"/>
      <c r="LIK327" s="1036"/>
      <c r="LIL327" s="1036"/>
      <c r="LIM327" s="1036"/>
      <c r="LIN327" s="1036"/>
      <c r="LIO327" s="1036"/>
      <c r="LIP327" s="1036"/>
      <c r="LIQ327" s="1036"/>
      <c r="LIR327" s="1036"/>
      <c r="LIS327" s="1036"/>
      <c r="LIT327" s="1036"/>
      <c r="LIU327" s="1036"/>
      <c r="LIV327" s="1036"/>
      <c r="LIW327" s="989"/>
      <c r="LIX327" s="1036"/>
      <c r="LIY327" s="1036"/>
      <c r="LIZ327" s="1036"/>
      <c r="LJA327" s="1036"/>
      <c r="LJB327" s="1036"/>
      <c r="LJC327" s="1036"/>
      <c r="LJD327" s="1036"/>
      <c r="LJE327" s="1036"/>
      <c r="LJF327" s="1036"/>
      <c r="LJG327" s="1036"/>
      <c r="LJH327" s="1036"/>
      <c r="LJI327" s="1036"/>
      <c r="LJJ327" s="1036"/>
      <c r="LJK327" s="1036"/>
      <c r="LJL327" s="1036"/>
      <c r="LJM327" s="989"/>
      <c r="LJN327" s="1036"/>
      <c r="LJO327" s="1036"/>
      <c r="LJP327" s="1036"/>
      <c r="LJQ327" s="1036"/>
      <c r="LJR327" s="1036"/>
      <c r="LJS327" s="1036"/>
      <c r="LJT327" s="1036"/>
      <c r="LJU327" s="1036"/>
      <c r="LJV327" s="1036"/>
      <c r="LJW327" s="1036"/>
      <c r="LJX327" s="1036"/>
      <c r="LJY327" s="1036"/>
      <c r="LJZ327" s="1036"/>
      <c r="LKA327" s="1036"/>
      <c r="LKB327" s="1036"/>
      <c r="LKC327" s="989"/>
      <c r="LKD327" s="1036"/>
      <c r="LKE327" s="1036"/>
      <c r="LKF327" s="1036"/>
      <c r="LKG327" s="1036"/>
      <c r="LKH327" s="1036"/>
      <c r="LKI327" s="1036"/>
      <c r="LKJ327" s="1036"/>
      <c r="LKK327" s="1036"/>
      <c r="LKL327" s="1036"/>
      <c r="LKM327" s="1036"/>
      <c r="LKN327" s="1036"/>
      <c r="LKO327" s="1036"/>
      <c r="LKP327" s="1036"/>
      <c r="LKQ327" s="1036"/>
      <c r="LKR327" s="1036"/>
      <c r="LKS327" s="989"/>
      <c r="LKT327" s="1036"/>
      <c r="LKU327" s="1036"/>
      <c r="LKV327" s="1036"/>
      <c r="LKW327" s="1036"/>
      <c r="LKX327" s="1036"/>
      <c r="LKY327" s="1036"/>
      <c r="LKZ327" s="1036"/>
      <c r="LLA327" s="1036"/>
      <c r="LLB327" s="1036"/>
      <c r="LLC327" s="1036"/>
      <c r="LLD327" s="1036"/>
      <c r="LLE327" s="1036"/>
      <c r="LLF327" s="1036"/>
      <c r="LLG327" s="1036"/>
      <c r="LLH327" s="1036"/>
      <c r="LLI327" s="989"/>
      <c r="LLJ327" s="1036"/>
      <c r="LLK327" s="1036"/>
      <c r="LLL327" s="1036"/>
      <c r="LLM327" s="1036"/>
      <c r="LLN327" s="1036"/>
      <c r="LLO327" s="1036"/>
      <c r="LLP327" s="1036"/>
      <c r="LLQ327" s="1036"/>
      <c r="LLR327" s="1036"/>
      <c r="LLS327" s="1036"/>
      <c r="LLT327" s="1036"/>
      <c r="LLU327" s="1036"/>
      <c r="LLV327" s="1036"/>
      <c r="LLW327" s="1036"/>
      <c r="LLX327" s="1036"/>
      <c r="LLY327" s="989"/>
      <c r="LLZ327" s="1036"/>
      <c r="LMA327" s="1036"/>
      <c r="LMB327" s="1036"/>
      <c r="LMC327" s="1036"/>
      <c r="LMD327" s="1036"/>
      <c r="LME327" s="1036"/>
      <c r="LMF327" s="1036"/>
      <c r="LMG327" s="1036"/>
      <c r="LMH327" s="1036"/>
      <c r="LMI327" s="1036"/>
      <c r="LMJ327" s="1036"/>
      <c r="LMK327" s="1036"/>
      <c r="LML327" s="1036"/>
      <c r="LMM327" s="1036"/>
      <c r="LMN327" s="1036"/>
      <c r="LMO327" s="989"/>
      <c r="LMP327" s="1036"/>
      <c r="LMQ327" s="1036"/>
      <c r="LMR327" s="1036"/>
      <c r="LMS327" s="1036"/>
      <c r="LMT327" s="1036"/>
      <c r="LMU327" s="1036"/>
      <c r="LMV327" s="1036"/>
      <c r="LMW327" s="1036"/>
      <c r="LMX327" s="1036"/>
      <c r="LMY327" s="1036"/>
      <c r="LMZ327" s="1036"/>
      <c r="LNA327" s="1036"/>
      <c r="LNB327" s="1036"/>
      <c r="LNC327" s="1036"/>
      <c r="LND327" s="1036"/>
      <c r="LNE327" s="989"/>
      <c r="LNF327" s="1036"/>
      <c r="LNG327" s="1036"/>
      <c r="LNH327" s="1036"/>
      <c r="LNI327" s="1036"/>
      <c r="LNJ327" s="1036"/>
      <c r="LNK327" s="1036"/>
      <c r="LNL327" s="1036"/>
      <c r="LNM327" s="1036"/>
      <c r="LNN327" s="1036"/>
      <c r="LNO327" s="1036"/>
      <c r="LNP327" s="1036"/>
      <c r="LNQ327" s="1036"/>
      <c r="LNR327" s="1036"/>
      <c r="LNS327" s="1036"/>
      <c r="LNT327" s="1036"/>
      <c r="LNU327" s="989"/>
      <c r="LNV327" s="1036"/>
      <c r="LNW327" s="1036"/>
      <c r="LNX327" s="1036"/>
      <c r="LNY327" s="1036"/>
      <c r="LNZ327" s="1036"/>
      <c r="LOA327" s="1036"/>
      <c r="LOB327" s="1036"/>
      <c r="LOC327" s="1036"/>
      <c r="LOD327" s="1036"/>
      <c r="LOE327" s="1036"/>
      <c r="LOF327" s="1036"/>
      <c r="LOG327" s="1036"/>
      <c r="LOH327" s="1036"/>
      <c r="LOI327" s="1036"/>
      <c r="LOJ327" s="1036"/>
      <c r="LOK327" s="989"/>
      <c r="LOL327" s="1036"/>
      <c r="LOM327" s="1036"/>
      <c r="LON327" s="1036"/>
      <c r="LOO327" s="1036"/>
      <c r="LOP327" s="1036"/>
      <c r="LOQ327" s="1036"/>
      <c r="LOR327" s="1036"/>
      <c r="LOS327" s="1036"/>
      <c r="LOT327" s="1036"/>
      <c r="LOU327" s="1036"/>
      <c r="LOV327" s="1036"/>
      <c r="LOW327" s="1036"/>
      <c r="LOX327" s="1036"/>
      <c r="LOY327" s="1036"/>
      <c r="LOZ327" s="1036"/>
      <c r="LPA327" s="989"/>
      <c r="LPB327" s="1036"/>
      <c r="LPC327" s="1036"/>
      <c r="LPD327" s="1036"/>
      <c r="LPE327" s="1036"/>
      <c r="LPF327" s="1036"/>
      <c r="LPG327" s="1036"/>
      <c r="LPH327" s="1036"/>
      <c r="LPI327" s="1036"/>
      <c r="LPJ327" s="1036"/>
      <c r="LPK327" s="1036"/>
      <c r="LPL327" s="1036"/>
      <c r="LPM327" s="1036"/>
      <c r="LPN327" s="1036"/>
      <c r="LPO327" s="1036"/>
      <c r="LPP327" s="1036"/>
      <c r="LPQ327" s="989"/>
      <c r="LPR327" s="1036"/>
      <c r="LPS327" s="1036"/>
      <c r="LPT327" s="1036"/>
      <c r="LPU327" s="1036"/>
      <c r="LPV327" s="1036"/>
      <c r="LPW327" s="1036"/>
      <c r="LPX327" s="1036"/>
      <c r="LPY327" s="1036"/>
      <c r="LPZ327" s="1036"/>
      <c r="LQA327" s="1036"/>
      <c r="LQB327" s="1036"/>
      <c r="LQC327" s="1036"/>
      <c r="LQD327" s="1036"/>
      <c r="LQE327" s="1036"/>
      <c r="LQF327" s="1036"/>
      <c r="LQG327" s="989"/>
      <c r="LQH327" s="1036"/>
      <c r="LQI327" s="1036"/>
      <c r="LQJ327" s="1036"/>
      <c r="LQK327" s="1036"/>
      <c r="LQL327" s="1036"/>
      <c r="LQM327" s="1036"/>
      <c r="LQN327" s="1036"/>
      <c r="LQO327" s="1036"/>
      <c r="LQP327" s="1036"/>
      <c r="LQQ327" s="1036"/>
      <c r="LQR327" s="1036"/>
      <c r="LQS327" s="1036"/>
      <c r="LQT327" s="1036"/>
      <c r="LQU327" s="1036"/>
      <c r="LQV327" s="1036"/>
      <c r="LQW327" s="989"/>
      <c r="LQX327" s="1036"/>
      <c r="LQY327" s="1036"/>
      <c r="LQZ327" s="1036"/>
      <c r="LRA327" s="1036"/>
      <c r="LRB327" s="1036"/>
      <c r="LRC327" s="1036"/>
      <c r="LRD327" s="1036"/>
      <c r="LRE327" s="1036"/>
      <c r="LRF327" s="1036"/>
      <c r="LRG327" s="1036"/>
      <c r="LRH327" s="1036"/>
      <c r="LRI327" s="1036"/>
      <c r="LRJ327" s="1036"/>
      <c r="LRK327" s="1036"/>
      <c r="LRL327" s="1036"/>
      <c r="LRM327" s="989"/>
      <c r="LRN327" s="1036"/>
      <c r="LRO327" s="1036"/>
      <c r="LRP327" s="1036"/>
      <c r="LRQ327" s="1036"/>
      <c r="LRR327" s="1036"/>
      <c r="LRS327" s="1036"/>
      <c r="LRT327" s="1036"/>
      <c r="LRU327" s="1036"/>
      <c r="LRV327" s="1036"/>
      <c r="LRW327" s="1036"/>
      <c r="LRX327" s="1036"/>
      <c r="LRY327" s="1036"/>
      <c r="LRZ327" s="1036"/>
      <c r="LSA327" s="1036"/>
      <c r="LSB327" s="1036"/>
      <c r="LSC327" s="989"/>
      <c r="LSD327" s="1036"/>
      <c r="LSE327" s="1036"/>
      <c r="LSF327" s="1036"/>
      <c r="LSG327" s="1036"/>
      <c r="LSH327" s="1036"/>
      <c r="LSI327" s="1036"/>
      <c r="LSJ327" s="1036"/>
      <c r="LSK327" s="1036"/>
      <c r="LSL327" s="1036"/>
      <c r="LSM327" s="1036"/>
      <c r="LSN327" s="1036"/>
      <c r="LSO327" s="1036"/>
      <c r="LSP327" s="1036"/>
      <c r="LSQ327" s="1036"/>
      <c r="LSR327" s="1036"/>
      <c r="LSS327" s="989"/>
      <c r="LST327" s="1036"/>
      <c r="LSU327" s="1036"/>
      <c r="LSV327" s="1036"/>
      <c r="LSW327" s="1036"/>
      <c r="LSX327" s="1036"/>
      <c r="LSY327" s="1036"/>
      <c r="LSZ327" s="1036"/>
      <c r="LTA327" s="1036"/>
      <c r="LTB327" s="1036"/>
      <c r="LTC327" s="1036"/>
      <c r="LTD327" s="1036"/>
      <c r="LTE327" s="1036"/>
      <c r="LTF327" s="1036"/>
      <c r="LTG327" s="1036"/>
      <c r="LTH327" s="1036"/>
      <c r="LTI327" s="989"/>
      <c r="LTJ327" s="1036"/>
      <c r="LTK327" s="1036"/>
      <c r="LTL327" s="1036"/>
      <c r="LTM327" s="1036"/>
      <c r="LTN327" s="1036"/>
      <c r="LTO327" s="1036"/>
      <c r="LTP327" s="1036"/>
      <c r="LTQ327" s="1036"/>
      <c r="LTR327" s="1036"/>
      <c r="LTS327" s="1036"/>
      <c r="LTT327" s="1036"/>
      <c r="LTU327" s="1036"/>
      <c r="LTV327" s="1036"/>
      <c r="LTW327" s="1036"/>
      <c r="LTX327" s="1036"/>
      <c r="LTY327" s="989"/>
      <c r="LTZ327" s="1036"/>
      <c r="LUA327" s="1036"/>
      <c r="LUB327" s="1036"/>
      <c r="LUC327" s="1036"/>
      <c r="LUD327" s="1036"/>
      <c r="LUE327" s="1036"/>
      <c r="LUF327" s="1036"/>
      <c r="LUG327" s="1036"/>
      <c r="LUH327" s="1036"/>
      <c r="LUI327" s="1036"/>
      <c r="LUJ327" s="1036"/>
      <c r="LUK327" s="1036"/>
      <c r="LUL327" s="1036"/>
      <c r="LUM327" s="1036"/>
      <c r="LUN327" s="1036"/>
      <c r="LUO327" s="989"/>
      <c r="LUP327" s="1036"/>
      <c r="LUQ327" s="1036"/>
      <c r="LUR327" s="1036"/>
      <c r="LUS327" s="1036"/>
      <c r="LUT327" s="1036"/>
      <c r="LUU327" s="1036"/>
      <c r="LUV327" s="1036"/>
      <c r="LUW327" s="1036"/>
      <c r="LUX327" s="1036"/>
      <c r="LUY327" s="1036"/>
      <c r="LUZ327" s="1036"/>
      <c r="LVA327" s="1036"/>
      <c r="LVB327" s="1036"/>
      <c r="LVC327" s="1036"/>
      <c r="LVD327" s="1036"/>
      <c r="LVE327" s="989"/>
      <c r="LVF327" s="1036"/>
      <c r="LVG327" s="1036"/>
      <c r="LVH327" s="1036"/>
      <c r="LVI327" s="1036"/>
      <c r="LVJ327" s="1036"/>
      <c r="LVK327" s="1036"/>
      <c r="LVL327" s="1036"/>
      <c r="LVM327" s="1036"/>
      <c r="LVN327" s="1036"/>
      <c r="LVO327" s="1036"/>
      <c r="LVP327" s="1036"/>
      <c r="LVQ327" s="1036"/>
      <c r="LVR327" s="1036"/>
      <c r="LVS327" s="1036"/>
      <c r="LVT327" s="1036"/>
      <c r="LVU327" s="989"/>
      <c r="LVV327" s="1036"/>
      <c r="LVW327" s="1036"/>
      <c r="LVX327" s="1036"/>
      <c r="LVY327" s="1036"/>
      <c r="LVZ327" s="1036"/>
      <c r="LWA327" s="1036"/>
      <c r="LWB327" s="1036"/>
      <c r="LWC327" s="1036"/>
      <c r="LWD327" s="1036"/>
      <c r="LWE327" s="1036"/>
      <c r="LWF327" s="1036"/>
      <c r="LWG327" s="1036"/>
      <c r="LWH327" s="1036"/>
      <c r="LWI327" s="1036"/>
      <c r="LWJ327" s="1036"/>
      <c r="LWK327" s="989"/>
      <c r="LWL327" s="1036"/>
      <c r="LWM327" s="1036"/>
      <c r="LWN327" s="1036"/>
      <c r="LWO327" s="1036"/>
      <c r="LWP327" s="1036"/>
      <c r="LWQ327" s="1036"/>
      <c r="LWR327" s="1036"/>
      <c r="LWS327" s="1036"/>
      <c r="LWT327" s="1036"/>
      <c r="LWU327" s="1036"/>
      <c r="LWV327" s="1036"/>
      <c r="LWW327" s="1036"/>
      <c r="LWX327" s="1036"/>
      <c r="LWY327" s="1036"/>
      <c r="LWZ327" s="1036"/>
      <c r="LXA327" s="989"/>
      <c r="LXB327" s="1036"/>
      <c r="LXC327" s="1036"/>
      <c r="LXD327" s="1036"/>
      <c r="LXE327" s="1036"/>
      <c r="LXF327" s="1036"/>
      <c r="LXG327" s="1036"/>
      <c r="LXH327" s="1036"/>
      <c r="LXI327" s="1036"/>
      <c r="LXJ327" s="1036"/>
      <c r="LXK327" s="1036"/>
      <c r="LXL327" s="1036"/>
      <c r="LXM327" s="1036"/>
      <c r="LXN327" s="1036"/>
      <c r="LXO327" s="1036"/>
      <c r="LXP327" s="1036"/>
      <c r="LXQ327" s="989"/>
      <c r="LXR327" s="1036"/>
      <c r="LXS327" s="1036"/>
      <c r="LXT327" s="1036"/>
      <c r="LXU327" s="1036"/>
      <c r="LXV327" s="1036"/>
      <c r="LXW327" s="1036"/>
      <c r="LXX327" s="1036"/>
      <c r="LXY327" s="1036"/>
      <c r="LXZ327" s="1036"/>
      <c r="LYA327" s="1036"/>
      <c r="LYB327" s="1036"/>
      <c r="LYC327" s="1036"/>
      <c r="LYD327" s="1036"/>
      <c r="LYE327" s="1036"/>
      <c r="LYF327" s="1036"/>
      <c r="LYG327" s="989"/>
      <c r="LYH327" s="1036"/>
      <c r="LYI327" s="1036"/>
      <c r="LYJ327" s="1036"/>
      <c r="LYK327" s="1036"/>
      <c r="LYL327" s="1036"/>
      <c r="LYM327" s="1036"/>
      <c r="LYN327" s="1036"/>
      <c r="LYO327" s="1036"/>
      <c r="LYP327" s="1036"/>
      <c r="LYQ327" s="1036"/>
      <c r="LYR327" s="1036"/>
      <c r="LYS327" s="1036"/>
      <c r="LYT327" s="1036"/>
      <c r="LYU327" s="1036"/>
      <c r="LYV327" s="1036"/>
      <c r="LYW327" s="989"/>
      <c r="LYX327" s="1036"/>
      <c r="LYY327" s="1036"/>
      <c r="LYZ327" s="1036"/>
      <c r="LZA327" s="1036"/>
      <c r="LZB327" s="1036"/>
      <c r="LZC327" s="1036"/>
      <c r="LZD327" s="1036"/>
      <c r="LZE327" s="1036"/>
      <c r="LZF327" s="1036"/>
      <c r="LZG327" s="1036"/>
      <c r="LZH327" s="1036"/>
      <c r="LZI327" s="1036"/>
      <c r="LZJ327" s="1036"/>
      <c r="LZK327" s="1036"/>
      <c r="LZL327" s="1036"/>
      <c r="LZM327" s="989"/>
      <c r="LZN327" s="1036"/>
      <c r="LZO327" s="1036"/>
      <c r="LZP327" s="1036"/>
      <c r="LZQ327" s="1036"/>
      <c r="LZR327" s="1036"/>
      <c r="LZS327" s="1036"/>
      <c r="LZT327" s="1036"/>
      <c r="LZU327" s="1036"/>
      <c r="LZV327" s="1036"/>
      <c r="LZW327" s="1036"/>
      <c r="LZX327" s="1036"/>
      <c r="LZY327" s="1036"/>
      <c r="LZZ327" s="1036"/>
      <c r="MAA327" s="1036"/>
      <c r="MAB327" s="1036"/>
      <c r="MAC327" s="989"/>
      <c r="MAD327" s="1036"/>
      <c r="MAE327" s="1036"/>
      <c r="MAF327" s="1036"/>
      <c r="MAG327" s="1036"/>
      <c r="MAH327" s="1036"/>
      <c r="MAI327" s="1036"/>
      <c r="MAJ327" s="1036"/>
      <c r="MAK327" s="1036"/>
      <c r="MAL327" s="1036"/>
      <c r="MAM327" s="1036"/>
      <c r="MAN327" s="1036"/>
      <c r="MAO327" s="1036"/>
      <c r="MAP327" s="1036"/>
      <c r="MAQ327" s="1036"/>
      <c r="MAR327" s="1036"/>
      <c r="MAS327" s="989"/>
      <c r="MAT327" s="1036"/>
      <c r="MAU327" s="1036"/>
      <c r="MAV327" s="1036"/>
      <c r="MAW327" s="1036"/>
      <c r="MAX327" s="1036"/>
      <c r="MAY327" s="1036"/>
      <c r="MAZ327" s="1036"/>
      <c r="MBA327" s="1036"/>
      <c r="MBB327" s="1036"/>
      <c r="MBC327" s="1036"/>
      <c r="MBD327" s="1036"/>
      <c r="MBE327" s="1036"/>
      <c r="MBF327" s="1036"/>
      <c r="MBG327" s="1036"/>
      <c r="MBH327" s="1036"/>
      <c r="MBI327" s="989"/>
      <c r="MBJ327" s="1036"/>
      <c r="MBK327" s="1036"/>
      <c r="MBL327" s="1036"/>
      <c r="MBM327" s="1036"/>
      <c r="MBN327" s="1036"/>
      <c r="MBO327" s="1036"/>
      <c r="MBP327" s="1036"/>
      <c r="MBQ327" s="1036"/>
      <c r="MBR327" s="1036"/>
      <c r="MBS327" s="1036"/>
      <c r="MBT327" s="1036"/>
      <c r="MBU327" s="1036"/>
      <c r="MBV327" s="1036"/>
      <c r="MBW327" s="1036"/>
      <c r="MBX327" s="1036"/>
      <c r="MBY327" s="989"/>
      <c r="MBZ327" s="1036"/>
      <c r="MCA327" s="1036"/>
      <c r="MCB327" s="1036"/>
      <c r="MCC327" s="1036"/>
      <c r="MCD327" s="1036"/>
      <c r="MCE327" s="1036"/>
      <c r="MCF327" s="1036"/>
      <c r="MCG327" s="1036"/>
      <c r="MCH327" s="1036"/>
      <c r="MCI327" s="1036"/>
      <c r="MCJ327" s="1036"/>
      <c r="MCK327" s="1036"/>
      <c r="MCL327" s="1036"/>
      <c r="MCM327" s="1036"/>
      <c r="MCN327" s="1036"/>
      <c r="MCO327" s="989"/>
      <c r="MCP327" s="1036"/>
      <c r="MCQ327" s="1036"/>
      <c r="MCR327" s="1036"/>
      <c r="MCS327" s="1036"/>
      <c r="MCT327" s="1036"/>
      <c r="MCU327" s="1036"/>
      <c r="MCV327" s="1036"/>
      <c r="MCW327" s="1036"/>
      <c r="MCX327" s="1036"/>
      <c r="MCY327" s="1036"/>
      <c r="MCZ327" s="1036"/>
      <c r="MDA327" s="1036"/>
      <c r="MDB327" s="1036"/>
      <c r="MDC327" s="1036"/>
      <c r="MDD327" s="1036"/>
      <c r="MDE327" s="989"/>
      <c r="MDF327" s="1036"/>
      <c r="MDG327" s="1036"/>
      <c r="MDH327" s="1036"/>
      <c r="MDI327" s="1036"/>
      <c r="MDJ327" s="1036"/>
      <c r="MDK327" s="1036"/>
      <c r="MDL327" s="1036"/>
      <c r="MDM327" s="1036"/>
      <c r="MDN327" s="1036"/>
      <c r="MDO327" s="1036"/>
      <c r="MDP327" s="1036"/>
      <c r="MDQ327" s="1036"/>
      <c r="MDR327" s="1036"/>
      <c r="MDS327" s="1036"/>
      <c r="MDT327" s="1036"/>
      <c r="MDU327" s="989"/>
      <c r="MDV327" s="1036"/>
      <c r="MDW327" s="1036"/>
      <c r="MDX327" s="1036"/>
      <c r="MDY327" s="1036"/>
      <c r="MDZ327" s="1036"/>
      <c r="MEA327" s="1036"/>
      <c r="MEB327" s="1036"/>
      <c r="MEC327" s="1036"/>
      <c r="MED327" s="1036"/>
      <c r="MEE327" s="1036"/>
      <c r="MEF327" s="1036"/>
      <c r="MEG327" s="1036"/>
      <c r="MEH327" s="1036"/>
      <c r="MEI327" s="1036"/>
      <c r="MEJ327" s="1036"/>
      <c r="MEK327" s="989"/>
      <c r="MEL327" s="1036"/>
      <c r="MEM327" s="1036"/>
      <c r="MEN327" s="1036"/>
      <c r="MEO327" s="1036"/>
      <c r="MEP327" s="1036"/>
      <c r="MEQ327" s="1036"/>
      <c r="MER327" s="1036"/>
      <c r="MES327" s="1036"/>
      <c r="MET327" s="1036"/>
      <c r="MEU327" s="1036"/>
      <c r="MEV327" s="1036"/>
      <c r="MEW327" s="1036"/>
      <c r="MEX327" s="1036"/>
      <c r="MEY327" s="1036"/>
      <c r="MEZ327" s="1036"/>
      <c r="MFA327" s="989"/>
      <c r="MFB327" s="1036"/>
      <c r="MFC327" s="1036"/>
      <c r="MFD327" s="1036"/>
      <c r="MFE327" s="1036"/>
      <c r="MFF327" s="1036"/>
      <c r="MFG327" s="1036"/>
      <c r="MFH327" s="1036"/>
      <c r="MFI327" s="1036"/>
      <c r="MFJ327" s="1036"/>
      <c r="MFK327" s="1036"/>
      <c r="MFL327" s="1036"/>
      <c r="MFM327" s="1036"/>
      <c r="MFN327" s="1036"/>
      <c r="MFO327" s="1036"/>
      <c r="MFP327" s="1036"/>
      <c r="MFQ327" s="989"/>
      <c r="MFR327" s="1036"/>
      <c r="MFS327" s="1036"/>
      <c r="MFT327" s="1036"/>
      <c r="MFU327" s="1036"/>
      <c r="MFV327" s="1036"/>
      <c r="MFW327" s="1036"/>
      <c r="MFX327" s="1036"/>
      <c r="MFY327" s="1036"/>
      <c r="MFZ327" s="1036"/>
      <c r="MGA327" s="1036"/>
      <c r="MGB327" s="1036"/>
      <c r="MGC327" s="1036"/>
      <c r="MGD327" s="1036"/>
      <c r="MGE327" s="1036"/>
      <c r="MGF327" s="1036"/>
      <c r="MGG327" s="989"/>
      <c r="MGH327" s="1036"/>
      <c r="MGI327" s="1036"/>
      <c r="MGJ327" s="1036"/>
      <c r="MGK327" s="1036"/>
      <c r="MGL327" s="1036"/>
      <c r="MGM327" s="1036"/>
      <c r="MGN327" s="1036"/>
      <c r="MGO327" s="1036"/>
      <c r="MGP327" s="1036"/>
      <c r="MGQ327" s="1036"/>
      <c r="MGR327" s="1036"/>
      <c r="MGS327" s="1036"/>
      <c r="MGT327" s="1036"/>
      <c r="MGU327" s="1036"/>
      <c r="MGV327" s="1036"/>
      <c r="MGW327" s="989"/>
      <c r="MGX327" s="1036"/>
      <c r="MGY327" s="1036"/>
      <c r="MGZ327" s="1036"/>
      <c r="MHA327" s="1036"/>
      <c r="MHB327" s="1036"/>
      <c r="MHC327" s="1036"/>
      <c r="MHD327" s="1036"/>
      <c r="MHE327" s="1036"/>
      <c r="MHF327" s="1036"/>
      <c r="MHG327" s="1036"/>
      <c r="MHH327" s="1036"/>
      <c r="MHI327" s="1036"/>
      <c r="MHJ327" s="1036"/>
      <c r="MHK327" s="1036"/>
      <c r="MHL327" s="1036"/>
      <c r="MHM327" s="989"/>
      <c r="MHN327" s="1036"/>
      <c r="MHO327" s="1036"/>
      <c r="MHP327" s="1036"/>
      <c r="MHQ327" s="1036"/>
      <c r="MHR327" s="1036"/>
      <c r="MHS327" s="1036"/>
      <c r="MHT327" s="1036"/>
      <c r="MHU327" s="1036"/>
      <c r="MHV327" s="1036"/>
      <c r="MHW327" s="1036"/>
      <c r="MHX327" s="1036"/>
      <c r="MHY327" s="1036"/>
      <c r="MHZ327" s="1036"/>
      <c r="MIA327" s="1036"/>
      <c r="MIB327" s="1036"/>
      <c r="MIC327" s="989"/>
      <c r="MID327" s="1036"/>
      <c r="MIE327" s="1036"/>
      <c r="MIF327" s="1036"/>
      <c r="MIG327" s="1036"/>
      <c r="MIH327" s="1036"/>
      <c r="MII327" s="1036"/>
      <c r="MIJ327" s="1036"/>
      <c r="MIK327" s="1036"/>
      <c r="MIL327" s="1036"/>
      <c r="MIM327" s="1036"/>
      <c r="MIN327" s="1036"/>
      <c r="MIO327" s="1036"/>
      <c r="MIP327" s="1036"/>
      <c r="MIQ327" s="1036"/>
      <c r="MIR327" s="1036"/>
      <c r="MIS327" s="989"/>
      <c r="MIT327" s="1036"/>
      <c r="MIU327" s="1036"/>
      <c r="MIV327" s="1036"/>
      <c r="MIW327" s="1036"/>
      <c r="MIX327" s="1036"/>
      <c r="MIY327" s="1036"/>
      <c r="MIZ327" s="1036"/>
      <c r="MJA327" s="1036"/>
      <c r="MJB327" s="1036"/>
      <c r="MJC327" s="1036"/>
      <c r="MJD327" s="1036"/>
      <c r="MJE327" s="1036"/>
      <c r="MJF327" s="1036"/>
      <c r="MJG327" s="1036"/>
      <c r="MJH327" s="1036"/>
      <c r="MJI327" s="989"/>
      <c r="MJJ327" s="1036"/>
      <c r="MJK327" s="1036"/>
      <c r="MJL327" s="1036"/>
      <c r="MJM327" s="1036"/>
      <c r="MJN327" s="1036"/>
      <c r="MJO327" s="1036"/>
      <c r="MJP327" s="1036"/>
      <c r="MJQ327" s="1036"/>
      <c r="MJR327" s="1036"/>
      <c r="MJS327" s="1036"/>
      <c r="MJT327" s="1036"/>
      <c r="MJU327" s="1036"/>
      <c r="MJV327" s="1036"/>
      <c r="MJW327" s="1036"/>
      <c r="MJX327" s="1036"/>
      <c r="MJY327" s="989"/>
      <c r="MJZ327" s="1036"/>
      <c r="MKA327" s="1036"/>
      <c r="MKB327" s="1036"/>
      <c r="MKC327" s="1036"/>
      <c r="MKD327" s="1036"/>
      <c r="MKE327" s="1036"/>
      <c r="MKF327" s="1036"/>
      <c r="MKG327" s="1036"/>
      <c r="MKH327" s="1036"/>
      <c r="MKI327" s="1036"/>
      <c r="MKJ327" s="1036"/>
      <c r="MKK327" s="1036"/>
      <c r="MKL327" s="1036"/>
      <c r="MKM327" s="1036"/>
      <c r="MKN327" s="1036"/>
      <c r="MKO327" s="989"/>
      <c r="MKP327" s="1036"/>
      <c r="MKQ327" s="1036"/>
      <c r="MKR327" s="1036"/>
      <c r="MKS327" s="1036"/>
      <c r="MKT327" s="1036"/>
      <c r="MKU327" s="1036"/>
      <c r="MKV327" s="1036"/>
      <c r="MKW327" s="1036"/>
      <c r="MKX327" s="1036"/>
      <c r="MKY327" s="1036"/>
      <c r="MKZ327" s="1036"/>
      <c r="MLA327" s="1036"/>
      <c r="MLB327" s="1036"/>
      <c r="MLC327" s="1036"/>
      <c r="MLD327" s="1036"/>
      <c r="MLE327" s="989"/>
      <c r="MLF327" s="1036"/>
      <c r="MLG327" s="1036"/>
      <c r="MLH327" s="1036"/>
      <c r="MLI327" s="1036"/>
      <c r="MLJ327" s="1036"/>
      <c r="MLK327" s="1036"/>
      <c r="MLL327" s="1036"/>
      <c r="MLM327" s="1036"/>
      <c r="MLN327" s="1036"/>
      <c r="MLO327" s="1036"/>
      <c r="MLP327" s="1036"/>
      <c r="MLQ327" s="1036"/>
      <c r="MLR327" s="1036"/>
      <c r="MLS327" s="1036"/>
      <c r="MLT327" s="1036"/>
      <c r="MLU327" s="989"/>
      <c r="MLV327" s="1036"/>
      <c r="MLW327" s="1036"/>
      <c r="MLX327" s="1036"/>
      <c r="MLY327" s="1036"/>
      <c r="MLZ327" s="1036"/>
      <c r="MMA327" s="1036"/>
      <c r="MMB327" s="1036"/>
      <c r="MMC327" s="1036"/>
      <c r="MMD327" s="1036"/>
      <c r="MME327" s="1036"/>
      <c r="MMF327" s="1036"/>
      <c r="MMG327" s="1036"/>
      <c r="MMH327" s="1036"/>
      <c r="MMI327" s="1036"/>
      <c r="MMJ327" s="1036"/>
      <c r="MMK327" s="989"/>
      <c r="MML327" s="1036"/>
      <c r="MMM327" s="1036"/>
      <c r="MMN327" s="1036"/>
      <c r="MMO327" s="1036"/>
      <c r="MMP327" s="1036"/>
      <c r="MMQ327" s="1036"/>
      <c r="MMR327" s="1036"/>
      <c r="MMS327" s="1036"/>
      <c r="MMT327" s="1036"/>
      <c r="MMU327" s="1036"/>
      <c r="MMV327" s="1036"/>
      <c r="MMW327" s="1036"/>
      <c r="MMX327" s="1036"/>
      <c r="MMY327" s="1036"/>
      <c r="MMZ327" s="1036"/>
      <c r="MNA327" s="989"/>
      <c r="MNB327" s="1036"/>
      <c r="MNC327" s="1036"/>
      <c r="MND327" s="1036"/>
      <c r="MNE327" s="1036"/>
      <c r="MNF327" s="1036"/>
      <c r="MNG327" s="1036"/>
      <c r="MNH327" s="1036"/>
      <c r="MNI327" s="1036"/>
      <c r="MNJ327" s="1036"/>
      <c r="MNK327" s="1036"/>
      <c r="MNL327" s="1036"/>
      <c r="MNM327" s="1036"/>
      <c r="MNN327" s="1036"/>
      <c r="MNO327" s="1036"/>
      <c r="MNP327" s="1036"/>
      <c r="MNQ327" s="989"/>
      <c r="MNR327" s="1036"/>
      <c r="MNS327" s="1036"/>
      <c r="MNT327" s="1036"/>
      <c r="MNU327" s="1036"/>
      <c r="MNV327" s="1036"/>
      <c r="MNW327" s="1036"/>
      <c r="MNX327" s="1036"/>
      <c r="MNY327" s="1036"/>
      <c r="MNZ327" s="1036"/>
      <c r="MOA327" s="1036"/>
      <c r="MOB327" s="1036"/>
      <c r="MOC327" s="1036"/>
      <c r="MOD327" s="1036"/>
      <c r="MOE327" s="1036"/>
      <c r="MOF327" s="1036"/>
      <c r="MOG327" s="989"/>
      <c r="MOH327" s="1036"/>
      <c r="MOI327" s="1036"/>
      <c r="MOJ327" s="1036"/>
      <c r="MOK327" s="1036"/>
      <c r="MOL327" s="1036"/>
      <c r="MOM327" s="1036"/>
      <c r="MON327" s="1036"/>
      <c r="MOO327" s="1036"/>
      <c r="MOP327" s="1036"/>
      <c r="MOQ327" s="1036"/>
      <c r="MOR327" s="1036"/>
      <c r="MOS327" s="1036"/>
      <c r="MOT327" s="1036"/>
      <c r="MOU327" s="1036"/>
      <c r="MOV327" s="1036"/>
      <c r="MOW327" s="989"/>
      <c r="MOX327" s="1036"/>
      <c r="MOY327" s="1036"/>
      <c r="MOZ327" s="1036"/>
      <c r="MPA327" s="1036"/>
      <c r="MPB327" s="1036"/>
      <c r="MPC327" s="1036"/>
      <c r="MPD327" s="1036"/>
      <c r="MPE327" s="1036"/>
      <c r="MPF327" s="1036"/>
      <c r="MPG327" s="1036"/>
      <c r="MPH327" s="1036"/>
      <c r="MPI327" s="1036"/>
      <c r="MPJ327" s="1036"/>
      <c r="MPK327" s="1036"/>
      <c r="MPL327" s="1036"/>
      <c r="MPM327" s="989"/>
      <c r="MPN327" s="1036"/>
      <c r="MPO327" s="1036"/>
      <c r="MPP327" s="1036"/>
      <c r="MPQ327" s="1036"/>
      <c r="MPR327" s="1036"/>
      <c r="MPS327" s="1036"/>
      <c r="MPT327" s="1036"/>
      <c r="MPU327" s="1036"/>
      <c r="MPV327" s="1036"/>
      <c r="MPW327" s="1036"/>
      <c r="MPX327" s="1036"/>
      <c r="MPY327" s="1036"/>
      <c r="MPZ327" s="1036"/>
      <c r="MQA327" s="1036"/>
      <c r="MQB327" s="1036"/>
      <c r="MQC327" s="989"/>
      <c r="MQD327" s="1036"/>
      <c r="MQE327" s="1036"/>
      <c r="MQF327" s="1036"/>
      <c r="MQG327" s="1036"/>
      <c r="MQH327" s="1036"/>
      <c r="MQI327" s="1036"/>
      <c r="MQJ327" s="1036"/>
      <c r="MQK327" s="1036"/>
      <c r="MQL327" s="1036"/>
      <c r="MQM327" s="1036"/>
      <c r="MQN327" s="1036"/>
      <c r="MQO327" s="1036"/>
      <c r="MQP327" s="1036"/>
      <c r="MQQ327" s="1036"/>
      <c r="MQR327" s="1036"/>
      <c r="MQS327" s="989"/>
      <c r="MQT327" s="1036"/>
      <c r="MQU327" s="1036"/>
      <c r="MQV327" s="1036"/>
      <c r="MQW327" s="1036"/>
      <c r="MQX327" s="1036"/>
      <c r="MQY327" s="1036"/>
      <c r="MQZ327" s="1036"/>
      <c r="MRA327" s="1036"/>
      <c r="MRB327" s="1036"/>
      <c r="MRC327" s="1036"/>
      <c r="MRD327" s="1036"/>
      <c r="MRE327" s="1036"/>
      <c r="MRF327" s="1036"/>
      <c r="MRG327" s="1036"/>
      <c r="MRH327" s="1036"/>
      <c r="MRI327" s="989"/>
      <c r="MRJ327" s="1036"/>
      <c r="MRK327" s="1036"/>
      <c r="MRL327" s="1036"/>
      <c r="MRM327" s="1036"/>
      <c r="MRN327" s="1036"/>
      <c r="MRO327" s="1036"/>
      <c r="MRP327" s="1036"/>
      <c r="MRQ327" s="1036"/>
      <c r="MRR327" s="1036"/>
      <c r="MRS327" s="1036"/>
      <c r="MRT327" s="1036"/>
      <c r="MRU327" s="1036"/>
      <c r="MRV327" s="1036"/>
      <c r="MRW327" s="1036"/>
      <c r="MRX327" s="1036"/>
      <c r="MRY327" s="989"/>
      <c r="MRZ327" s="1036"/>
      <c r="MSA327" s="1036"/>
      <c r="MSB327" s="1036"/>
      <c r="MSC327" s="1036"/>
      <c r="MSD327" s="1036"/>
      <c r="MSE327" s="1036"/>
      <c r="MSF327" s="1036"/>
      <c r="MSG327" s="1036"/>
      <c r="MSH327" s="1036"/>
      <c r="MSI327" s="1036"/>
      <c r="MSJ327" s="1036"/>
      <c r="MSK327" s="1036"/>
      <c r="MSL327" s="1036"/>
      <c r="MSM327" s="1036"/>
      <c r="MSN327" s="1036"/>
      <c r="MSO327" s="989"/>
      <c r="MSP327" s="1036"/>
      <c r="MSQ327" s="1036"/>
      <c r="MSR327" s="1036"/>
      <c r="MSS327" s="1036"/>
      <c r="MST327" s="1036"/>
      <c r="MSU327" s="1036"/>
      <c r="MSV327" s="1036"/>
      <c r="MSW327" s="1036"/>
      <c r="MSX327" s="1036"/>
      <c r="MSY327" s="1036"/>
      <c r="MSZ327" s="1036"/>
      <c r="MTA327" s="1036"/>
      <c r="MTB327" s="1036"/>
      <c r="MTC327" s="1036"/>
      <c r="MTD327" s="1036"/>
      <c r="MTE327" s="989"/>
      <c r="MTF327" s="1036"/>
      <c r="MTG327" s="1036"/>
      <c r="MTH327" s="1036"/>
      <c r="MTI327" s="1036"/>
      <c r="MTJ327" s="1036"/>
      <c r="MTK327" s="1036"/>
      <c r="MTL327" s="1036"/>
      <c r="MTM327" s="1036"/>
      <c r="MTN327" s="1036"/>
      <c r="MTO327" s="1036"/>
      <c r="MTP327" s="1036"/>
      <c r="MTQ327" s="1036"/>
      <c r="MTR327" s="1036"/>
      <c r="MTS327" s="1036"/>
      <c r="MTT327" s="1036"/>
      <c r="MTU327" s="989"/>
      <c r="MTV327" s="1036"/>
      <c r="MTW327" s="1036"/>
      <c r="MTX327" s="1036"/>
      <c r="MTY327" s="1036"/>
      <c r="MTZ327" s="1036"/>
      <c r="MUA327" s="1036"/>
      <c r="MUB327" s="1036"/>
      <c r="MUC327" s="1036"/>
      <c r="MUD327" s="1036"/>
      <c r="MUE327" s="1036"/>
      <c r="MUF327" s="1036"/>
      <c r="MUG327" s="1036"/>
      <c r="MUH327" s="1036"/>
      <c r="MUI327" s="1036"/>
      <c r="MUJ327" s="1036"/>
      <c r="MUK327" s="989"/>
      <c r="MUL327" s="1036"/>
      <c r="MUM327" s="1036"/>
      <c r="MUN327" s="1036"/>
      <c r="MUO327" s="1036"/>
      <c r="MUP327" s="1036"/>
      <c r="MUQ327" s="1036"/>
      <c r="MUR327" s="1036"/>
      <c r="MUS327" s="1036"/>
      <c r="MUT327" s="1036"/>
      <c r="MUU327" s="1036"/>
      <c r="MUV327" s="1036"/>
      <c r="MUW327" s="1036"/>
      <c r="MUX327" s="1036"/>
      <c r="MUY327" s="1036"/>
      <c r="MUZ327" s="1036"/>
      <c r="MVA327" s="989"/>
      <c r="MVB327" s="1036"/>
      <c r="MVC327" s="1036"/>
      <c r="MVD327" s="1036"/>
      <c r="MVE327" s="1036"/>
      <c r="MVF327" s="1036"/>
      <c r="MVG327" s="1036"/>
      <c r="MVH327" s="1036"/>
      <c r="MVI327" s="1036"/>
      <c r="MVJ327" s="1036"/>
      <c r="MVK327" s="1036"/>
      <c r="MVL327" s="1036"/>
      <c r="MVM327" s="1036"/>
      <c r="MVN327" s="1036"/>
      <c r="MVO327" s="1036"/>
      <c r="MVP327" s="1036"/>
      <c r="MVQ327" s="989"/>
      <c r="MVR327" s="1036"/>
      <c r="MVS327" s="1036"/>
      <c r="MVT327" s="1036"/>
      <c r="MVU327" s="1036"/>
      <c r="MVV327" s="1036"/>
      <c r="MVW327" s="1036"/>
      <c r="MVX327" s="1036"/>
      <c r="MVY327" s="1036"/>
      <c r="MVZ327" s="1036"/>
      <c r="MWA327" s="1036"/>
      <c r="MWB327" s="1036"/>
      <c r="MWC327" s="1036"/>
      <c r="MWD327" s="1036"/>
      <c r="MWE327" s="1036"/>
      <c r="MWF327" s="1036"/>
      <c r="MWG327" s="989"/>
      <c r="MWH327" s="1036"/>
      <c r="MWI327" s="1036"/>
      <c r="MWJ327" s="1036"/>
      <c r="MWK327" s="1036"/>
      <c r="MWL327" s="1036"/>
      <c r="MWM327" s="1036"/>
      <c r="MWN327" s="1036"/>
      <c r="MWO327" s="1036"/>
      <c r="MWP327" s="1036"/>
      <c r="MWQ327" s="1036"/>
      <c r="MWR327" s="1036"/>
      <c r="MWS327" s="1036"/>
      <c r="MWT327" s="1036"/>
      <c r="MWU327" s="1036"/>
      <c r="MWV327" s="1036"/>
      <c r="MWW327" s="989"/>
      <c r="MWX327" s="1036"/>
      <c r="MWY327" s="1036"/>
      <c r="MWZ327" s="1036"/>
      <c r="MXA327" s="1036"/>
      <c r="MXB327" s="1036"/>
      <c r="MXC327" s="1036"/>
      <c r="MXD327" s="1036"/>
      <c r="MXE327" s="1036"/>
      <c r="MXF327" s="1036"/>
      <c r="MXG327" s="1036"/>
      <c r="MXH327" s="1036"/>
      <c r="MXI327" s="1036"/>
      <c r="MXJ327" s="1036"/>
      <c r="MXK327" s="1036"/>
      <c r="MXL327" s="1036"/>
      <c r="MXM327" s="989"/>
      <c r="MXN327" s="1036"/>
      <c r="MXO327" s="1036"/>
      <c r="MXP327" s="1036"/>
      <c r="MXQ327" s="1036"/>
      <c r="MXR327" s="1036"/>
      <c r="MXS327" s="1036"/>
      <c r="MXT327" s="1036"/>
      <c r="MXU327" s="1036"/>
      <c r="MXV327" s="1036"/>
      <c r="MXW327" s="1036"/>
      <c r="MXX327" s="1036"/>
      <c r="MXY327" s="1036"/>
      <c r="MXZ327" s="1036"/>
      <c r="MYA327" s="1036"/>
      <c r="MYB327" s="1036"/>
      <c r="MYC327" s="989"/>
      <c r="MYD327" s="1036"/>
      <c r="MYE327" s="1036"/>
      <c r="MYF327" s="1036"/>
      <c r="MYG327" s="1036"/>
      <c r="MYH327" s="1036"/>
      <c r="MYI327" s="1036"/>
      <c r="MYJ327" s="1036"/>
      <c r="MYK327" s="1036"/>
      <c r="MYL327" s="1036"/>
      <c r="MYM327" s="1036"/>
      <c r="MYN327" s="1036"/>
      <c r="MYO327" s="1036"/>
      <c r="MYP327" s="1036"/>
      <c r="MYQ327" s="1036"/>
      <c r="MYR327" s="1036"/>
      <c r="MYS327" s="989"/>
      <c r="MYT327" s="1036"/>
      <c r="MYU327" s="1036"/>
      <c r="MYV327" s="1036"/>
      <c r="MYW327" s="1036"/>
      <c r="MYX327" s="1036"/>
      <c r="MYY327" s="1036"/>
      <c r="MYZ327" s="1036"/>
      <c r="MZA327" s="1036"/>
      <c r="MZB327" s="1036"/>
      <c r="MZC327" s="1036"/>
      <c r="MZD327" s="1036"/>
      <c r="MZE327" s="1036"/>
      <c r="MZF327" s="1036"/>
      <c r="MZG327" s="1036"/>
      <c r="MZH327" s="1036"/>
      <c r="MZI327" s="989"/>
      <c r="MZJ327" s="1036"/>
      <c r="MZK327" s="1036"/>
      <c r="MZL327" s="1036"/>
      <c r="MZM327" s="1036"/>
      <c r="MZN327" s="1036"/>
      <c r="MZO327" s="1036"/>
      <c r="MZP327" s="1036"/>
      <c r="MZQ327" s="1036"/>
      <c r="MZR327" s="1036"/>
      <c r="MZS327" s="1036"/>
      <c r="MZT327" s="1036"/>
      <c r="MZU327" s="1036"/>
      <c r="MZV327" s="1036"/>
      <c r="MZW327" s="1036"/>
      <c r="MZX327" s="1036"/>
      <c r="MZY327" s="989"/>
      <c r="MZZ327" s="1036"/>
      <c r="NAA327" s="1036"/>
      <c r="NAB327" s="1036"/>
      <c r="NAC327" s="1036"/>
      <c r="NAD327" s="1036"/>
      <c r="NAE327" s="1036"/>
      <c r="NAF327" s="1036"/>
      <c r="NAG327" s="1036"/>
      <c r="NAH327" s="1036"/>
      <c r="NAI327" s="1036"/>
      <c r="NAJ327" s="1036"/>
      <c r="NAK327" s="1036"/>
      <c r="NAL327" s="1036"/>
      <c r="NAM327" s="1036"/>
      <c r="NAN327" s="1036"/>
      <c r="NAO327" s="989"/>
      <c r="NAP327" s="1036"/>
      <c r="NAQ327" s="1036"/>
      <c r="NAR327" s="1036"/>
      <c r="NAS327" s="1036"/>
      <c r="NAT327" s="1036"/>
      <c r="NAU327" s="1036"/>
      <c r="NAV327" s="1036"/>
      <c r="NAW327" s="1036"/>
      <c r="NAX327" s="1036"/>
      <c r="NAY327" s="1036"/>
      <c r="NAZ327" s="1036"/>
      <c r="NBA327" s="1036"/>
      <c r="NBB327" s="1036"/>
      <c r="NBC327" s="1036"/>
      <c r="NBD327" s="1036"/>
      <c r="NBE327" s="989"/>
      <c r="NBF327" s="1036"/>
      <c r="NBG327" s="1036"/>
      <c r="NBH327" s="1036"/>
      <c r="NBI327" s="1036"/>
      <c r="NBJ327" s="1036"/>
      <c r="NBK327" s="1036"/>
      <c r="NBL327" s="1036"/>
      <c r="NBM327" s="1036"/>
      <c r="NBN327" s="1036"/>
      <c r="NBO327" s="1036"/>
      <c r="NBP327" s="1036"/>
      <c r="NBQ327" s="1036"/>
      <c r="NBR327" s="1036"/>
      <c r="NBS327" s="1036"/>
      <c r="NBT327" s="1036"/>
      <c r="NBU327" s="989"/>
      <c r="NBV327" s="1036"/>
      <c r="NBW327" s="1036"/>
      <c r="NBX327" s="1036"/>
      <c r="NBY327" s="1036"/>
      <c r="NBZ327" s="1036"/>
      <c r="NCA327" s="1036"/>
      <c r="NCB327" s="1036"/>
      <c r="NCC327" s="1036"/>
      <c r="NCD327" s="1036"/>
      <c r="NCE327" s="1036"/>
      <c r="NCF327" s="1036"/>
      <c r="NCG327" s="1036"/>
      <c r="NCH327" s="1036"/>
      <c r="NCI327" s="1036"/>
      <c r="NCJ327" s="1036"/>
      <c r="NCK327" s="989"/>
      <c r="NCL327" s="1036"/>
      <c r="NCM327" s="1036"/>
      <c r="NCN327" s="1036"/>
      <c r="NCO327" s="1036"/>
      <c r="NCP327" s="1036"/>
      <c r="NCQ327" s="1036"/>
      <c r="NCR327" s="1036"/>
      <c r="NCS327" s="1036"/>
      <c r="NCT327" s="1036"/>
      <c r="NCU327" s="1036"/>
      <c r="NCV327" s="1036"/>
      <c r="NCW327" s="1036"/>
      <c r="NCX327" s="1036"/>
      <c r="NCY327" s="1036"/>
      <c r="NCZ327" s="1036"/>
      <c r="NDA327" s="989"/>
      <c r="NDB327" s="1036"/>
      <c r="NDC327" s="1036"/>
      <c r="NDD327" s="1036"/>
      <c r="NDE327" s="1036"/>
      <c r="NDF327" s="1036"/>
      <c r="NDG327" s="1036"/>
      <c r="NDH327" s="1036"/>
      <c r="NDI327" s="1036"/>
      <c r="NDJ327" s="1036"/>
      <c r="NDK327" s="1036"/>
      <c r="NDL327" s="1036"/>
      <c r="NDM327" s="1036"/>
      <c r="NDN327" s="1036"/>
      <c r="NDO327" s="1036"/>
      <c r="NDP327" s="1036"/>
      <c r="NDQ327" s="989"/>
      <c r="NDR327" s="1036"/>
      <c r="NDS327" s="1036"/>
      <c r="NDT327" s="1036"/>
      <c r="NDU327" s="1036"/>
      <c r="NDV327" s="1036"/>
      <c r="NDW327" s="1036"/>
      <c r="NDX327" s="1036"/>
      <c r="NDY327" s="1036"/>
      <c r="NDZ327" s="1036"/>
      <c r="NEA327" s="1036"/>
      <c r="NEB327" s="1036"/>
      <c r="NEC327" s="1036"/>
      <c r="NED327" s="1036"/>
      <c r="NEE327" s="1036"/>
      <c r="NEF327" s="1036"/>
      <c r="NEG327" s="989"/>
      <c r="NEH327" s="1036"/>
      <c r="NEI327" s="1036"/>
      <c r="NEJ327" s="1036"/>
      <c r="NEK327" s="1036"/>
      <c r="NEL327" s="1036"/>
      <c r="NEM327" s="1036"/>
      <c r="NEN327" s="1036"/>
      <c r="NEO327" s="1036"/>
      <c r="NEP327" s="1036"/>
      <c r="NEQ327" s="1036"/>
      <c r="NER327" s="1036"/>
      <c r="NES327" s="1036"/>
      <c r="NET327" s="1036"/>
      <c r="NEU327" s="1036"/>
      <c r="NEV327" s="1036"/>
      <c r="NEW327" s="989"/>
      <c r="NEX327" s="1036"/>
      <c r="NEY327" s="1036"/>
      <c r="NEZ327" s="1036"/>
      <c r="NFA327" s="1036"/>
      <c r="NFB327" s="1036"/>
      <c r="NFC327" s="1036"/>
      <c r="NFD327" s="1036"/>
      <c r="NFE327" s="1036"/>
      <c r="NFF327" s="1036"/>
      <c r="NFG327" s="1036"/>
      <c r="NFH327" s="1036"/>
      <c r="NFI327" s="1036"/>
      <c r="NFJ327" s="1036"/>
      <c r="NFK327" s="1036"/>
      <c r="NFL327" s="1036"/>
      <c r="NFM327" s="989"/>
      <c r="NFN327" s="1036"/>
      <c r="NFO327" s="1036"/>
      <c r="NFP327" s="1036"/>
      <c r="NFQ327" s="1036"/>
      <c r="NFR327" s="1036"/>
      <c r="NFS327" s="1036"/>
      <c r="NFT327" s="1036"/>
      <c r="NFU327" s="1036"/>
      <c r="NFV327" s="1036"/>
      <c r="NFW327" s="1036"/>
      <c r="NFX327" s="1036"/>
      <c r="NFY327" s="1036"/>
      <c r="NFZ327" s="1036"/>
      <c r="NGA327" s="1036"/>
      <c r="NGB327" s="1036"/>
      <c r="NGC327" s="989"/>
      <c r="NGD327" s="1036"/>
      <c r="NGE327" s="1036"/>
      <c r="NGF327" s="1036"/>
      <c r="NGG327" s="1036"/>
      <c r="NGH327" s="1036"/>
      <c r="NGI327" s="1036"/>
      <c r="NGJ327" s="1036"/>
      <c r="NGK327" s="1036"/>
      <c r="NGL327" s="1036"/>
      <c r="NGM327" s="1036"/>
      <c r="NGN327" s="1036"/>
      <c r="NGO327" s="1036"/>
      <c r="NGP327" s="1036"/>
      <c r="NGQ327" s="1036"/>
      <c r="NGR327" s="1036"/>
      <c r="NGS327" s="989"/>
      <c r="NGT327" s="1036"/>
      <c r="NGU327" s="1036"/>
      <c r="NGV327" s="1036"/>
      <c r="NGW327" s="1036"/>
      <c r="NGX327" s="1036"/>
      <c r="NGY327" s="1036"/>
      <c r="NGZ327" s="1036"/>
      <c r="NHA327" s="1036"/>
      <c r="NHB327" s="1036"/>
      <c r="NHC327" s="1036"/>
      <c r="NHD327" s="1036"/>
      <c r="NHE327" s="1036"/>
      <c r="NHF327" s="1036"/>
      <c r="NHG327" s="1036"/>
      <c r="NHH327" s="1036"/>
      <c r="NHI327" s="989"/>
      <c r="NHJ327" s="1036"/>
      <c r="NHK327" s="1036"/>
      <c r="NHL327" s="1036"/>
      <c r="NHM327" s="1036"/>
      <c r="NHN327" s="1036"/>
      <c r="NHO327" s="1036"/>
      <c r="NHP327" s="1036"/>
      <c r="NHQ327" s="1036"/>
      <c r="NHR327" s="1036"/>
      <c r="NHS327" s="1036"/>
      <c r="NHT327" s="1036"/>
      <c r="NHU327" s="1036"/>
      <c r="NHV327" s="1036"/>
      <c r="NHW327" s="1036"/>
      <c r="NHX327" s="1036"/>
      <c r="NHY327" s="989"/>
      <c r="NHZ327" s="1036"/>
      <c r="NIA327" s="1036"/>
      <c r="NIB327" s="1036"/>
      <c r="NIC327" s="1036"/>
      <c r="NID327" s="1036"/>
      <c r="NIE327" s="1036"/>
      <c r="NIF327" s="1036"/>
      <c r="NIG327" s="1036"/>
      <c r="NIH327" s="1036"/>
      <c r="NII327" s="1036"/>
      <c r="NIJ327" s="1036"/>
      <c r="NIK327" s="1036"/>
      <c r="NIL327" s="1036"/>
      <c r="NIM327" s="1036"/>
      <c r="NIN327" s="1036"/>
      <c r="NIO327" s="989"/>
      <c r="NIP327" s="1036"/>
      <c r="NIQ327" s="1036"/>
      <c r="NIR327" s="1036"/>
      <c r="NIS327" s="1036"/>
      <c r="NIT327" s="1036"/>
      <c r="NIU327" s="1036"/>
      <c r="NIV327" s="1036"/>
      <c r="NIW327" s="1036"/>
      <c r="NIX327" s="1036"/>
      <c r="NIY327" s="1036"/>
      <c r="NIZ327" s="1036"/>
      <c r="NJA327" s="1036"/>
      <c r="NJB327" s="1036"/>
      <c r="NJC327" s="1036"/>
      <c r="NJD327" s="1036"/>
      <c r="NJE327" s="989"/>
      <c r="NJF327" s="1036"/>
      <c r="NJG327" s="1036"/>
      <c r="NJH327" s="1036"/>
      <c r="NJI327" s="1036"/>
      <c r="NJJ327" s="1036"/>
      <c r="NJK327" s="1036"/>
      <c r="NJL327" s="1036"/>
      <c r="NJM327" s="1036"/>
      <c r="NJN327" s="1036"/>
      <c r="NJO327" s="1036"/>
      <c r="NJP327" s="1036"/>
      <c r="NJQ327" s="1036"/>
      <c r="NJR327" s="1036"/>
      <c r="NJS327" s="1036"/>
      <c r="NJT327" s="1036"/>
      <c r="NJU327" s="989"/>
      <c r="NJV327" s="1036"/>
      <c r="NJW327" s="1036"/>
      <c r="NJX327" s="1036"/>
      <c r="NJY327" s="1036"/>
      <c r="NJZ327" s="1036"/>
      <c r="NKA327" s="1036"/>
      <c r="NKB327" s="1036"/>
      <c r="NKC327" s="1036"/>
      <c r="NKD327" s="1036"/>
      <c r="NKE327" s="1036"/>
      <c r="NKF327" s="1036"/>
      <c r="NKG327" s="1036"/>
      <c r="NKH327" s="1036"/>
      <c r="NKI327" s="1036"/>
      <c r="NKJ327" s="1036"/>
      <c r="NKK327" s="989"/>
      <c r="NKL327" s="1036"/>
      <c r="NKM327" s="1036"/>
      <c r="NKN327" s="1036"/>
      <c r="NKO327" s="1036"/>
      <c r="NKP327" s="1036"/>
      <c r="NKQ327" s="1036"/>
      <c r="NKR327" s="1036"/>
      <c r="NKS327" s="1036"/>
      <c r="NKT327" s="1036"/>
      <c r="NKU327" s="1036"/>
      <c r="NKV327" s="1036"/>
      <c r="NKW327" s="1036"/>
      <c r="NKX327" s="1036"/>
      <c r="NKY327" s="1036"/>
      <c r="NKZ327" s="1036"/>
      <c r="NLA327" s="989"/>
      <c r="NLB327" s="1036"/>
      <c r="NLC327" s="1036"/>
      <c r="NLD327" s="1036"/>
      <c r="NLE327" s="1036"/>
      <c r="NLF327" s="1036"/>
      <c r="NLG327" s="1036"/>
      <c r="NLH327" s="1036"/>
      <c r="NLI327" s="1036"/>
      <c r="NLJ327" s="1036"/>
      <c r="NLK327" s="1036"/>
      <c r="NLL327" s="1036"/>
      <c r="NLM327" s="1036"/>
      <c r="NLN327" s="1036"/>
      <c r="NLO327" s="1036"/>
      <c r="NLP327" s="1036"/>
      <c r="NLQ327" s="989"/>
      <c r="NLR327" s="1036"/>
      <c r="NLS327" s="1036"/>
      <c r="NLT327" s="1036"/>
      <c r="NLU327" s="1036"/>
      <c r="NLV327" s="1036"/>
      <c r="NLW327" s="1036"/>
      <c r="NLX327" s="1036"/>
      <c r="NLY327" s="1036"/>
      <c r="NLZ327" s="1036"/>
      <c r="NMA327" s="1036"/>
      <c r="NMB327" s="1036"/>
      <c r="NMC327" s="1036"/>
      <c r="NMD327" s="1036"/>
      <c r="NME327" s="1036"/>
      <c r="NMF327" s="1036"/>
      <c r="NMG327" s="989"/>
      <c r="NMH327" s="1036"/>
      <c r="NMI327" s="1036"/>
      <c r="NMJ327" s="1036"/>
      <c r="NMK327" s="1036"/>
      <c r="NML327" s="1036"/>
      <c r="NMM327" s="1036"/>
      <c r="NMN327" s="1036"/>
      <c r="NMO327" s="1036"/>
      <c r="NMP327" s="1036"/>
      <c r="NMQ327" s="1036"/>
      <c r="NMR327" s="1036"/>
      <c r="NMS327" s="1036"/>
      <c r="NMT327" s="1036"/>
      <c r="NMU327" s="1036"/>
      <c r="NMV327" s="1036"/>
      <c r="NMW327" s="989"/>
      <c r="NMX327" s="1036"/>
      <c r="NMY327" s="1036"/>
      <c r="NMZ327" s="1036"/>
      <c r="NNA327" s="1036"/>
      <c r="NNB327" s="1036"/>
      <c r="NNC327" s="1036"/>
      <c r="NND327" s="1036"/>
      <c r="NNE327" s="1036"/>
      <c r="NNF327" s="1036"/>
      <c r="NNG327" s="1036"/>
      <c r="NNH327" s="1036"/>
      <c r="NNI327" s="1036"/>
      <c r="NNJ327" s="1036"/>
      <c r="NNK327" s="1036"/>
      <c r="NNL327" s="1036"/>
      <c r="NNM327" s="989"/>
      <c r="NNN327" s="1036"/>
      <c r="NNO327" s="1036"/>
      <c r="NNP327" s="1036"/>
      <c r="NNQ327" s="1036"/>
      <c r="NNR327" s="1036"/>
      <c r="NNS327" s="1036"/>
      <c r="NNT327" s="1036"/>
      <c r="NNU327" s="1036"/>
      <c r="NNV327" s="1036"/>
      <c r="NNW327" s="1036"/>
      <c r="NNX327" s="1036"/>
      <c r="NNY327" s="1036"/>
      <c r="NNZ327" s="1036"/>
      <c r="NOA327" s="1036"/>
      <c r="NOB327" s="1036"/>
      <c r="NOC327" s="989"/>
      <c r="NOD327" s="1036"/>
      <c r="NOE327" s="1036"/>
      <c r="NOF327" s="1036"/>
      <c r="NOG327" s="1036"/>
      <c r="NOH327" s="1036"/>
      <c r="NOI327" s="1036"/>
      <c r="NOJ327" s="1036"/>
      <c r="NOK327" s="1036"/>
      <c r="NOL327" s="1036"/>
      <c r="NOM327" s="1036"/>
      <c r="NON327" s="1036"/>
      <c r="NOO327" s="1036"/>
      <c r="NOP327" s="1036"/>
      <c r="NOQ327" s="1036"/>
      <c r="NOR327" s="1036"/>
      <c r="NOS327" s="989"/>
      <c r="NOT327" s="1036"/>
      <c r="NOU327" s="1036"/>
      <c r="NOV327" s="1036"/>
      <c r="NOW327" s="1036"/>
      <c r="NOX327" s="1036"/>
      <c r="NOY327" s="1036"/>
      <c r="NOZ327" s="1036"/>
      <c r="NPA327" s="1036"/>
      <c r="NPB327" s="1036"/>
      <c r="NPC327" s="1036"/>
      <c r="NPD327" s="1036"/>
      <c r="NPE327" s="1036"/>
      <c r="NPF327" s="1036"/>
      <c r="NPG327" s="1036"/>
      <c r="NPH327" s="1036"/>
      <c r="NPI327" s="989"/>
      <c r="NPJ327" s="1036"/>
      <c r="NPK327" s="1036"/>
      <c r="NPL327" s="1036"/>
      <c r="NPM327" s="1036"/>
      <c r="NPN327" s="1036"/>
      <c r="NPO327" s="1036"/>
      <c r="NPP327" s="1036"/>
      <c r="NPQ327" s="1036"/>
      <c r="NPR327" s="1036"/>
      <c r="NPS327" s="1036"/>
      <c r="NPT327" s="1036"/>
      <c r="NPU327" s="1036"/>
      <c r="NPV327" s="1036"/>
      <c r="NPW327" s="1036"/>
      <c r="NPX327" s="1036"/>
      <c r="NPY327" s="989"/>
      <c r="NPZ327" s="1036"/>
      <c r="NQA327" s="1036"/>
      <c r="NQB327" s="1036"/>
      <c r="NQC327" s="1036"/>
      <c r="NQD327" s="1036"/>
      <c r="NQE327" s="1036"/>
      <c r="NQF327" s="1036"/>
      <c r="NQG327" s="1036"/>
      <c r="NQH327" s="1036"/>
      <c r="NQI327" s="1036"/>
      <c r="NQJ327" s="1036"/>
      <c r="NQK327" s="1036"/>
      <c r="NQL327" s="1036"/>
      <c r="NQM327" s="1036"/>
      <c r="NQN327" s="1036"/>
      <c r="NQO327" s="989"/>
      <c r="NQP327" s="1036"/>
      <c r="NQQ327" s="1036"/>
      <c r="NQR327" s="1036"/>
      <c r="NQS327" s="1036"/>
      <c r="NQT327" s="1036"/>
      <c r="NQU327" s="1036"/>
      <c r="NQV327" s="1036"/>
      <c r="NQW327" s="1036"/>
      <c r="NQX327" s="1036"/>
      <c r="NQY327" s="1036"/>
      <c r="NQZ327" s="1036"/>
      <c r="NRA327" s="1036"/>
      <c r="NRB327" s="1036"/>
      <c r="NRC327" s="1036"/>
      <c r="NRD327" s="1036"/>
      <c r="NRE327" s="989"/>
      <c r="NRF327" s="1036"/>
      <c r="NRG327" s="1036"/>
      <c r="NRH327" s="1036"/>
      <c r="NRI327" s="1036"/>
      <c r="NRJ327" s="1036"/>
      <c r="NRK327" s="1036"/>
      <c r="NRL327" s="1036"/>
      <c r="NRM327" s="1036"/>
      <c r="NRN327" s="1036"/>
      <c r="NRO327" s="1036"/>
      <c r="NRP327" s="1036"/>
      <c r="NRQ327" s="1036"/>
      <c r="NRR327" s="1036"/>
      <c r="NRS327" s="1036"/>
      <c r="NRT327" s="1036"/>
      <c r="NRU327" s="989"/>
      <c r="NRV327" s="1036"/>
      <c r="NRW327" s="1036"/>
      <c r="NRX327" s="1036"/>
      <c r="NRY327" s="1036"/>
      <c r="NRZ327" s="1036"/>
      <c r="NSA327" s="1036"/>
      <c r="NSB327" s="1036"/>
      <c r="NSC327" s="1036"/>
      <c r="NSD327" s="1036"/>
      <c r="NSE327" s="1036"/>
      <c r="NSF327" s="1036"/>
      <c r="NSG327" s="1036"/>
      <c r="NSH327" s="1036"/>
      <c r="NSI327" s="1036"/>
      <c r="NSJ327" s="1036"/>
      <c r="NSK327" s="989"/>
      <c r="NSL327" s="1036"/>
      <c r="NSM327" s="1036"/>
      <c r="NSN327" s="1036"/>
      <c r="NSO327" s="1036"/>
      <c r="NSP327" s="1036"/>
      <c r="NSQ327" s="1036"/>
      <c r="NSR327" s="1036"/>
      <c r="NSS327" s="1036"/>
      <c r="NST327" s="1036"/>
      <c r="NSU327" s="1036"/>
      <c r="NSV327" s="1036"/>
      <c r="NSW327" s="1036"/>
      <c r="NSX327" s="1036"/>
      <c r="NSY327" s="1036"/>
      <c r="NSZ327" s="1036"/>
      <c r="NTA327" s="989"/>
      <c r="NTB327" s="1036"/>
      <c r="NTC327" s="1036"/>
      <c r="NTD327" s="1036"/>
      <c r="NTE327" s="1036"/>
      <c r="NTF327" s="1036"/>
      <c r="NTG327" s="1036"/>
      <c r="NTH327" s="1036"/>
      <c r="NTI327" s="1036"/>
      <c r="NTJ327" s="1036"/>
      <c r="NTK327" s="1036"/>
      <c r="NTL327" s="1036"/>
      <c r="NTM327" s="1036"/>
      <c r="NTN327" s="1036"/>
      <c r="NTO327" s="1036"/>
      <c r="NTP327" s="1036"/>
      <c r="NTQ327" s="989"/>
      <c r="NTR327" s="1036"/>
      <c r="NTS327" s="1036"/>
      <c r="NTT327" s="1036"/>
      <c r="NTU327" s="1036"/>
      <c r="NTV327" s="1036"/>
      <c r="NTW327" s="1036"/>
      <c r="NTX327" s="1036"/>
      <c r="NTY327" s="1036"/>
      <c r="NTZ327" s="1036"/>
      <c r="NUA327" s="1036"/>
      <c r="NUB327" s="1036"/>
      <c r="NUC327" s="1036"/>
      <c r="NUD327" s="1036"/>
      <c r="NUE327" s="1036"/>
      <c r="NUF327" s="1036"/>
      <c r="NUG327" s="989"/>
      <c r="NUH327" s="1036"/>
      <c r="NUI327" s="1036"/>
      <c r="NUJ327" s="1036"/>
      <c r="NUK327" s="1036"/>
      <c r="NUL327" s="1036"/>
      <c r="NUM327" s="1036"/>
      <c r="NUN327" s="1036"/>
      <c r="NUO327" s="1036"/>
      <c r="NUP327" s="1036"/>
      <c r="NUQ327" s="1036"/>
      <c r="NUR327" s="1036"/>
      <c r="NUS327" s="1036"/>
      <c r="NUT327" s="1036"/>
      <c r="NUU327" s="1036"/>
      <c r="NUV327" s="1036"/>
      <c r="NUW327" s="989"/>
      <c r="NUX327" s="1036"/>
      <c r="NUY327" s="1036"/>
      <c r="NUZ327" s="1036"/>
      <c r="NVA327" s="1036"/>
      <c r="NVB327" s="1036"/>
      <c r="NVC327" s="1036"/>
      <c r="NVD327" s="1036"/>
      <c r="NVE327" s="1036"/>
      <c r="NVF327" s="1036"/>
      <c r="NVG327" s="1036"/>
      <c r="NVH327" s="1036"/>
      <c r="NVI327" s="1036"/>
      <c r="NVJ327" s="1036"/>
      <c r="NVK327" s="1036"/>
      <c r="NVL327" s="1036"/>
      <c r="NVM327" s="989"/>
      <c r="NVN327" s="1036"/>
      <c r="NVO327" s="1036"/>
      <c r="NVP327" s="1036"/>
      <c r="NVQ327" s="1036"/>
      <c r="NVR327" s="1036"/>
      <c r="NVS327" s="1036"/>
      <c r="NVT327" s="1036"/>
      <c r="NVU327" s="1036"/>
      <c r="NVV327" s="1036"/>
      <c r="NVW327" s="1036"/>
      <c r="NVX327" s="1036"/>
      <c r="NVY327" s="1036"/>
      <c r="NVZ327" s="1036"/>
      <c r="NWA327" s="1036"/>
      <c r="NWB327" s="1036"/>
      <c r="NWC327" s="989"/>
      <c r="NWD327" s="1036"/>
      <c r="NWE327" s="1036"/>
      <c r="NWF327" s="1036"/>
      <c r="NWG327" s="1036"/>
      <c r="NWH327" s="1036"/>
      <c r="NWI327" s="1036"/>
      <c r="NWJ327" s="1036"/>
      <c r="NWK327" s="1036"/>
      <c r="NWL327" s="1036"/>
      <c r="NWM327" s="1036"/>
      <c r="NWN327" s="1036"/>
      <c r="NWO327" s="1036"/>
      <c r="NWP327" s="1036"/>
      <c r="NWQ327" s="1036"/>
      <c r="NWR327" s="1036"/>
      <c r="NWS327" s="989"/>
      <c r="NWT327" s="1036"/>
      <c r="NWU327" s="1036"/>
      <c r="NWV327" s="1036"/>
      <c r="NWW327" s="1036"/>
      <c r="NWX327" s="1036"/>
      <c r="NWY327" s="1036"/>
      <c r="NWZ327" s="1036"/>
      <c r="NXA327" s="1036"/>
      <c r="NXB327" s="1036"/>
      <c r="NXC327" s="1036"/>
      <c r="NXD327" s="1036"/>
      <c r="NXE327" s="1036"/>
      <c r="NXF327" s="1036"/>
      <c r="NXG327" s="1036"/>
      <c r="NXH327" s="1036"/>
      <c r="NXI327" s="989"/>
      <c r="NXJ327" s="1036"/>
      <c r="NXK327" s="1036"/>
      <c r="NXL327" s="1036"/>
      <c r="NXM327" s="1036"/>
      <c r="NXN327" s="1036"/>
      <c r="NXO327" s="1036"/>
      <c r="NXP327" s="1036"/>
      <c r="NXQ327" s="1036"/>
      <c r="NXR327" s="1036"/>
      <c r="NXS327" s="1036"/>
      <c r="NXT327" s="1036"/>
      <c r="NXU327" s="1036"/>
      <c r="NXV327" s="1036"/>
      <c r="NXW327" s="1036"/>
      <c r="NXX327" s="1036"/>
      <c r="NXY327" s="989"/>
      <c r="NXZ327" s="1036"/>
      <c r="NYA327" s="1036"/>
      <c r="NYB327" s="1036"/>
      <c r="NYC327" s="1036"/>
      <c r="NYD327" s="1036"/>
      <c r="NYE327" s="1036"/>
      <c r="NYF327" s="1036"/>
      <c r="NYG327" s="1036"/>
      <c r="NYH327" s="1036"/>
      <c r="NYI327" s="1036"/>
      <c r="NYJ327" s="1036"/>
      <c r="NYK327" s="1036"/>
      <c r="NYL327" s="1036"/>
      <c r="NYM327" s="1036"/>
      <c r="NYN327" s="1036"/>
      <c r="NYO327" s="989"/>
      <c r="NYP327" s="1036"/>
      <c r="NYQ327" s="1036"/>
      <c r="NYR327" s="1036"/>
      <c r="NYS327" s="1036"/>
      <c r="NYT327" s="1036"/>
      <c r="NYU327" s="1036"/>
      <c r="NYV327" s="1036"/>
      <c r="NYW327" s="1036"/>
      <c r="NYX327" s="1036"/>
      <c r="NYY327" s="1036"/>
      <c r="NYZ327" s="1036"/>
      <c r="NZA327" s="1036"/>
      <c r="NZB327" s="1036"/>
      <c r="NZC327" s="1036"/>
      <c r="NZD327" s="1036"/>
      <c r="NZE327" s="989"/>
      <c r="NZF327" s="1036"/>
      <c r="NZG327" s="1036"/>
      <c r="NZH327" s="1036"/>
      <c r="NZI327" s="1036"/>
      <c r="NZJ327" s="1036"/>
      <c r="NZK327" s="1036"/>
      <c r="NZL327" s="1036"/>
      <c r="NZM327" s="1036"/>
      <c r="NZN327" s="1036"/>
      <c r="NZO327" s="1036"/>
      <c r="NZP327" s="1036"/>
      <c r="NZQ327" s="1036"/>
      <c r="NZR327" s="1036"/>
      <c r="NZS327" s="1036"/>
      <c r="NZT327" s="1036"/>
      <c r="NZU327" s="989"/>
      <c r="NZV327" s="1036"/>
      <c r="NZW327" s="1036"/>
      <c r="NZX327" s="1036"/>
      <c r="NZY327" s="1036"/>
      <c r="NZZ327" s="1036"/>
      <c r="OAA327" s="1036"/>
      <c r="OAB327" s="1036"/>
      <c r="OAC327" s="1036"/>
      <c r="OAD327" s="1036"/>
      <c r="OAE327" s="1036"/>
      <c r="OAF327" s="1036"/>
      <c r="OAG327" s="1036"/>
      <c r="OAH327" s="1036"/>
      <c r="OAI327" s="1036"/>
      <c r="OAJ327" s="1036"/>
      <c r="OAK327" s="989"/>
      <c r="OAL327" s="1036"/>
      <c r="OAM327" s="1036"/>
      <c r="OAN327" s="1036"/>
      <c r="OAO327" s="1036"/>
      <c r="OAP327" s="1036"/>
      <c r="OAQ327" s="1036"/>
      <c r="OAR327" s="1036"/>
      <c r="OAS327" s="1036"/>
      <c r="OAT327" s="1036"/>
      <c r="OAU327" s="1036"/>
      <c r="OAV327" s="1036"/>
      <c r="OAW327" s="1036"/>
      <c r="OAX327" s="1036"/>
      <c r="OAY327" s="1036"/>
      <c r="OAZ327" s="1036"/>
      <c r="OBA327" s="989"/>
      <c r="OBB327" s="1036"/>
      <c r="OBC327" s="1036"/>
      <c r="OBD327" s="1036"/>
      <c r="OBE327" s="1036"/>
      <c r="OBF327" s="1036"/>
      <c r="OBG327" s="1036"/>
      <c r="OBH327" s="1036"/>
      <c r="OBI327" s="1036"/>
      <c r="OBJ327" s="1036"/>
      <c r="OBK327" s="1036"/>
      <c r="OBL327" s="1036"/>
      <c r="OBM327" s="1036"/>
      <c r="OBN327" s="1036"/>
      <c r="OBO327" s="1036"/>
      <c r="OBP327" s="1036"/>
      <c r="OBQ327" s="989"/>
      <c r="OBR327" s="1036"/>
      <c r="OBS327" s="1036"/>
      <c r="OBT327" s="1036"/>
      <c r="OBU327" s="1036"/>
      <c r="OBV327" s="1036"/>
      <c r="OBW327" s="1036"/>
      <c r="OBX327" s="1036"/>
      <c r="OBY327" s="1036"/>
      <c r="OBZ327" s="1036"/>
      <c r="OCA327" s="1036"/>
      <c r="OCB327" s="1036"/>
      <c r="OCC327" s="1036"/>
      <c r="OCD327" s="1036"/>
      <c r="OCE327" s="1036"/>
      <c r="OCF327" s="1036"/>
      <c r="OCG327" s="989"/>
      <c r="OCH327" s="1036"/>
      <c r="OCI327" s="1036"/>
      <c r="OCJ327" s="1036"/>
      <c r="OCK327" s="1036"/>
      <c r="OCL327" s="1036"/>
      <c r="OCM327" s="1036"/>
      <c r="OCN327" s="1036"/>
      <c r="OCO327" s="1036"/>
      <c r="OCP327" s="1036"/>
      <c r="OCQ327" s="1036"/>
      <c r="OCR327" s="1036"/>
      <c r="OCS327" s="1036"/>
      <c r="OCT327" s="1036"/>
      <c r="OCU327" s="1036"/>
      <c r="OCV327" s="1036"/>
      <c r="OCW327" s="989"/>
      <c r="OCX327" s="1036"/>
      <c r="OCY327" s="1036"/>
      <c r="OCZ327" s="1036"/>
      <c r="ODA327" s="1036"/>
      <c r="ODB327" s="1036"/>
      <c r="ODC327" s="1036"/>
      <c r="ODD327" s="1036"/>
      <c r="ODE327" s="1036"/>
      <c r="ODF327" s="1036"/>
      <c r="ODG327" s="1036"/>
      <c r="ODH327" s="1036"/>
      <c r="ODI327" s="1036"/>
      <c r="ODJ327" s="1036"/>
      <c r="ODK327" s="1036"/>
      <c r="ODL327" s="1036"/>
      <c r="ODM327" s="989"/>
      <c r="ODN327" s="1036"/>
      <c r="ODO327" s="1036"/>
      <c r="ODP327" s="1036"/>
      <c r="ODQ327" s="1036"/>
      <c r="ODR327" s="1036"/>
      <c r="ODS327" s="1036"/>
      <c r="ODT327" s="1036"/>
      <c r="ODU327" s="1036"/>
      <c r="ODV327" s="1036"/>
      <c r="ODW327" s="1036"/>
      <c r="ODX327" s="1036"/>
      <c r="ODY327" s="1036"/>
      <c r="ODZ327" s="1036"/>
      <c r="OEA327" s="1036"/>
      <c r="OEB327" s="1036"/>
      <c r="OEC327" s="989"/>
      <c r="OED327" s="1036"/>
      <c r="OEE327" s="1036"/>
      <c r="OEF327" s="1036"/>
      <c r="OEG327" s="1036"/>
      <c r="OEH327" s="1036"/>
      <c r="OEI327" s="1036"/>
      <c r="OEJ327" s="1036"/>
      <c r="OEK327" s="1036"/>
      <c r="OEL327" s="1036"/>
      <c r="OEM327" s="1036"/>
      <c r="OEN327" s="1036"/>
      <c r="OEO327" s="1036"/>
      <c r="OEP327" s="1036"/>
      <c r="OEQ327" s="1036"/>
      <c r="OER327" s="1036"/>
      <c r="OES327" s="989"/>
      <c r="OET327" s="1036"/>
      <c r="OEU327" s="1036"/>
      <c r="OEV327" s="1036"/>
      <c r="OEW327" s="1036"/>
      <c r="OEX327" s="1036"/>
      <c r="OEY327" s="1036"/>
      <c r="OEZ327" s="1036"/>
      <c r="OFA327" s="1036"/>
      <c r="OFB327" s="1036"/>
      <c r="OFC327" s="1036"/>
      <c r="OFD327" s="1036"/>
      <c r="OFE327" s="1036"/>
      <c r="OFF327" s="1036"/>
      <c r="OFG327" s="1036"/>
      <c r="OFH327" s="1036"/>
      <c r="OFI327" s="989"/>
      <c r="OFJ327" s="1036"/>
      <c r="OFK327" s="1036"/>
      <c r="OFL327" s="1036"/>
      <c r="OFM327" s="1036"/>
      <c r="OFN327" s="1036"/>
      <c r="OFO327" s="1036"/>
      <c r="OFP327" s="1036"/>
      <c r="OFQ327" s="1036"/>
      <c r="OFR327" s="1036"/>
      <c r="OFS327" s="1036"/>
      <c r="OFT327" s="1036"/>
      <c r="OFU327" s="1036"/>
      <c r="OFV327" s="1036"/>
      <c r="OFW327" s="1036"/>
      <c r="OFX327" s="1036"/>
      <c r="OFY327" s="989"/>
      <c r="OFZ327" s="1036"/>
      <c r="OGA327" s="1036"/>
      <c r="OGB327" s="1036"/>
      <c r="OGC327" s="1036"/>
      <c r="OGD327" s="1036"/>
      <c r="OGE327" s="1036"/>
      <c r="OGF327" s="1036"/>
      <c r="OGG327" s="1036"/>
      <c r="OGH327" s="1036"/>
      <c r="OGI327" s="1036"/>
      <c r="OGJ327" s="1036"/>
      <c r="OGK327" s="1036"/>
      <c r="OGL327" s="1036"/>
      <c r="OGM327" s="1036"/>
      <c r="OGN327" s="1036"/>
      <c r="OGO327" s="989"/>
      <c r="OGP327" s="1036"/>
      <c r="OGQ327" s="1036"/>
      <c r="OGR327" s="1036"/>
      <c r="OGS327" s="1036"/>
      <c r="OGT327" s="1036"/>
      <c r="OGU327" s="1036"/>
      <c r="OGV327" s="1036"/>
      <c r="OGW327" s="1036"/>
      <c r="OGX327" s="1036"/>
      <c r="OGY327" s="1036"/>
      <c r="OGZ327" s="1036"/>
      <c r="OHA327" s="1036"/>
      <c r="OHB327" s="1036"/>
      <c r="OHC327" s="1036"/>
      <c r="OHD327" s="1036"/>
      <c r="OHE327" s="989"/>
      <c r="OHF327" s="1036"/>
      <c r="OHG327" s="1036"/>
      <c r="OHH327" s="1036"/>
      <c r="OHI327" s="1036"/>
      <c r="OHJ327" s="1036"/>
      <c r="OHK327" s="1036"/>
      <c r="OHL327" s="1036"/>
      <c r="OHM327" s="1036"/>
      <c r="OHN327" s="1036"/>
      <c r="OHO327" s="1036"/>
      <c r="OHP327" s="1036"/>
      <c r="OHQ327" s="1036"/>
      <c r="OHR327" s="1036"/>
      <c r="OHS327" s="1036"/>
      <c r="OHT327" s="1036"/>
      <c r="OHU327" s="989"/>
      <c r="OHV327" s="1036"/>
      <c r="OHW327" s="1036"/>
      <c r="OHX327" s="1036"/>
      <c r="OHY327" s="1036"/>
      <c r="OHZ327" s="1036"/>
      <c r="OIA327" s="1036"/>
      <c r="OIB327" s="1036"/>
      <c r="OIC327" s="1036"/>
      <c r="OID327" s="1036"/>
      <c r="OIE327" s="1036"/>
      <c r="OIF327" s="1036"/>
      <c r="OIG327" s="1036"/>
      <c r="OIH327" s="1036"/>
      <c r="OII327" s="1036"/>
      <c r="OIJ327" s="1036"/>
      <c r="OIK327" s="989"/>
      <c r="OIL327" s="1036"/>
      <c r="OIM327" s="1036"/>
      <c r="OIN327" s="1036"/>
      <c r="OIO327" s="1036"/>
      <c r="OIP327" s="1036"/>
      <c r="OIQ327" s="1036"/>
      <c r="OIR327" s="1036"/>
      <c r="OIS327" s="1036"/>
      <c r="OIT327" s="1036"/>
      <c r="OIU327" s="1036"/>
      <c r="OIV327" s="1036"/>
      <c r="OIW327" s="1036"/>
      <c r="OIX327" s="1036"/>
      <c r="OIY327" s="1036"/>
      <c r="OIZ327" s="1036"/>
      <c r="OJA327" s="989"/>
      <c r="OJB327" s="1036"/>
      <c r="OJC327" s="1036"/>
      <c r="OJD327" s="1036"/>
      <c r="OJE327" s="1036"/>
      <c r="OJF327" s="1036"/>
      <c r="OJG327" s="1036"/>
      <c r="OJH327" s="1036"/>
      <c r="OJI327" s="1036"/>
      <c r="OJJ327" s="1036"/>
      <c r="OJK327" s="1036"/>
      <c r="OJL327" s="1036"/>
      <c r="OJM327" s="1036"/>
      <c r="OJN327" s="1036"/>
      <c r="OJO327" s="1036"/>
      <c r="OJP327" s="1036"/>
      <c r="OJQ327" s="989"/>
      <c r="OJR327" s="1036"/>
      <c r="OJS327" s="1036"/>
      <c r="OJT327" s="1036"/>
      <c r="OJU327" s="1036"/>
      <c r="OJV327" s="1036"/>
      <c r="OJW327" s="1036"/>
      <c r="OJX327" s="1036"/>
      <c r="OJY327" s="1036"/>
      <c r="OJZ327" s="1036"/>
      <c r="OKA327" s="1036"/>
      <c r="OKB327" s="1036"/>
      <c r="OKC327" s="1036"/>
      <c r="OKD327" s="1036"/>
      <c r="OKE327" s="1036"/>
      <c r="OKF327" s="1036"/>
      <c r="OKG327" s="989"/>
      <c r="OKH327" s="1036"/>
      <c r="OKI327" s="1036"/>
      <c r="OKJ327" s="1036"/>
      <c r="OKK327" s="1036"/>
      <c r="OKL327" s="1036"/>
      <c r="OKM327" s="1036"/>
      <c r="OKN327" s="1036"/>
      <c r="OKO327" s="1036"/>
      <c r="OKP327" s="1036"/>
      <c r="OKQ327" s="1036"/>
      <c r="OKR327" s="1036"/>
      <c r="OKS327" s="1036"/>
      <c r="OKT327" s="1036"/>
      <c r="OKU327" s="1036"/>
      <c r="OKV327" s="1036"/>
      <c r="OKW327" s="989"/>
      <c r="OKX327" s="1036"/>
      <c r="OKY327" s="1036"/>
      <c r="OKZ327" s="1036"/>
      <c r="OLA327" s="1036"/>
      <c r="OLB327" s="1036"/>
      <c r="OLC327" s="1036"/>
      <c r="OLD327" s="1036"/>
      <c r="OLE327" s="1036"/>
      <c r="OLF327" s="1036"/>
      <c r="OLG327" s="1036"/>
      <c r="OLH327" s="1036"/>
      <c r="OLI327" s="1036"/>
      <c r="OLJ327" s="1036"/>
      <c r="OLK327" s="1036"/>
      <c r="OLL327" s="1036"/>
      <c r="OLM327" s="989"/>
      <c r="OLN327" s="1036"/>
      <c r="OLO327" s="1036"/>
      <c r="OLP327" s="1036"/>
      <c r="OLQ327" s="1036"/>
      <c r="OLR327" s="1036"/>
      <c r="OLS327" s="1036"/>
      <c r="OLT327" s="1036"/>
      <c r="OLU327" s="1036"/>
      <c r="OLV327" s="1036"/>
      <c r="OLW327" s="1036"/>
      <c r="OLX327" s="1036"/>
      <c r="OLY327" s="1036"/>
      <c r="OLZ327" s="1036"/>
      <c r="OMA327" s="1036"/>
      <c r="OMB327" s="1036"/>
      <c r="OMC327" s="989"/>
      <c r="OMD327" s="1036"/>
      <c r="OME327" s="1036"/>
      <c r="OMF327" s="1036"/>
      <c r="OMG327" s="1036"/>
      <c r="OMH327" s="1036"/>
      <c r="OMI327" s="1036"/>
      <c r="OMJ327" s="1036"/>
      <c r="OMK327" s="1036"/>
      <c r="OML327" s="1036"/>
      <c r="OMM327" s="1036"/>
      <c r="OMN327" s="1036"/>
      <c r="OMO327" s="1036"/>
      <c r="OMP327" s="1036"/>
      <c r="OMQ327" s="1036"/>
      <c r="OMR327" s="1036"/>
      <c r="OMS327" s="989"/>
      <c r="OMT327" s="1036"/>
      <c r="OMU327" s="1036"/>
      <c r="OMV327" s="1036"/>
      <c r="OMW327" s="1036"/>
      <c r="OMX327" s="1036"/>
      <c r="OMY327" s="1036"/>
      <c r="OMZ327" s="1036"/>
      <c r="ONA327" s="1036"/>
      <c r="ONB327" s="1036"/>
      <c r="ONC327" s="1036"/>
      <c r="OND327" s="1036"/>
      <c r="ONE327" s="1036"/>
      <c r="ONF327" s="1036"/>
      <c r="ONG327" s="1036"/>
      <c r="ONH327" s="1036"/>
      <c r="ONI327" s="989"/>
      <c r="ONJ327" s="1036"/>
      <c r="ONK327" s="1036"/>
      <c r="ONL327" s="1036"/>
      <c r="ONM327" s="1036"/>
      <c r="ONN327" s="1036"/>
      <c r="ONO327" s="1036"/>
      <c r="ONP327" s="1036"/>
      <c r="ONQ327" s="1036"/>
      <c r="ONR327" s="1036"/>
      <c r="ONS327" s="1036"/>
      <c r="ONT327" s="1036"/>
      <c r="ONU327" s="1036"/>
      <c r="ONV327" s="1036"/>
      <c r="ONW327" s="1036"/>
      <c r="ONX327" s="1036"/>
      <c r="ONY327" s="989"/>
      <c r="ONZ327" s="1036"/>
      <c r="OOA327" s="1036"/>
      <c r="OOB327" s="1036"/>
      <c r="OOC327" s="1036"/>
      <c r="OOD327" s="1036"/>
      <c r="OOE327" s="1036"/>
      <c r="OOF327" s="1036"/>
      <c r="OOG327" s="1036"/>
      <c r="OOH327" s="1036"/>
      <c r="OOI327" s="1036"/>
      <c r="OOJ327" s="1036"/>
      <c r="OOK327" s="1036"/>
      <c r="OOL327" s="1036"/>
      <c r="OOM327" s="1036"/>
      <c r="OON327" s="1036"/>
      <c r="OOO327" s="989"/>
      <c r="OOP327" s="1036"/>
      <c r="OOQ327" s="1036"/>
      <c r="OOR327" s="1036"/>
      <c r="OOS327" s="1036"/>
      <c r="OOT327" s="1036"/>
      <c r="OOU327" s="1036"/>
      <c r="OOV327" s="1036"/>
      <c r="OOW327" s="1036"/>
      <c r="OOX327" s="1036"/>
      <c r="OOY327" s="1036"/>
      <c r="OOZ327" s="1036"/>
      <c r="OPA327" s="1036"/>
      <c r="OPB327" s="1036"/>
      <c r="OPC327" s="1036"/>
      <c r="OPD327" s="1036"/>
      <c r="OPE327" s="989"/>
      <c r="OPF327" s="1036"/>
      <c r="OPG327" s="1036"/>
      <c r="OPH327" s="1036"/>
      <c r="OPI327" s="1036"/>
      <c r="OPJ327" s="1036"/>
      <c r="OPK327" s="1036"/>
      <c r="OPL327" s="1036"/>
      <c r="OPM327" s="1036"/>
      <c r="OPN327" s="1036"/>
      <c r="OPO327" s="1036"/>
      <c r="OPP327" s="1036"/>
      <c r="OPQ327" s="1036"/>
      <c r="OPR327" s="1036"/>
      <c r="OPS327" s="1036"/>
      <c r="OPT327" s="1036"/>
      <c r="OPU327" s="989"/>
      <c r="OPV327" s="1036"/>
      <c r="OPW327" s="1036"/>
      <c r="OPX327" s="1036"/>
      <c r="OPY327" s="1036"/>
      <c r="OPZ327" s="1036"/>
      <c r="OQA327" s="1036"/>
      <c r="OQB327" s="1036"/>
      <c r="OQC327" s="1036"/>
      <c r="OQD327" s="1036"/>
      <c r="OQE327" s="1036"/>
      <c r="OQF327" s="1036"/>
      <c r="OQG327" s="1036"/>
      <c r="OQH327" s="1036"/>
      <c r="OQI327" s="1036"/>
      <c r="OQJ327" s="1036"/>
      <c r="OQK327" s="989"/>
      <c r="OQL327" s="1036"/>
      <c r="OQM327" s="1036"/>
      <c r="OQN327" s="1036"/>
      <c r="OQO327" s="1036"/>
      <c r="OQP327" s="1036"/>
      <c r="OQQ327" s="1036"/>
      <c r="OQR327" s="1036"/>
      <c r="OQS327" s="1036"/>
      <c r="OQT327" s="1036"/>
      <c r="OQU327" s="1036"/>
      <c r="OQV327" s="1036"/>
      <c r="OQW327" s="1036"/>
      <c r="OQX327" s="1036"/>
      <c r="OQY327" s="1036"/>
      <c r="OQZ327" s="1036"/>
      <c r="ORA327" s="989"/>
      <c r="ORB327" s="1036"/>
      <c r="ORC327" s="1036"/>
      <c r="ORD327" s="1036"/>
      <c r="ORE327" s="1036"/>
      <c r="ORF327" s="1036"/>
      <c r="ORG327" s="1036"/>
      <c r="ORH327" s="1036"/>
      <c r="ORI327" s="1036"/>
      <c r="ORJ327" s="1036"/>
      <c r="ORK327" s="1036"/>
      <c r="ORL327" s="1036"/>
      <c r="ORM327" s="1036"/>
      <c r="ORN327" s="1036"/>
      <c r="ORO327" s="1036"/>
      <c r="ORP327" s="1036"/>
      <c r="ORQ327" s="989"/>
      <c r="ORR327" s="1036"/>
      <c r="ORS327" s="1036"/>
      <c r="ORT327" s="1036"/>
      <c r="ORU327" s="1036"/>
      <c r="ORV327" s="1036"/>
      <c r="ORW327" s="1036"/>
      <c r="ORX327" s="1036"/>
      <c r="ORY327" s="1036"/>
      <c r="ORZ327" s="1036"/>
      <c r="OSA327" s="1036"/>
      <c r="OSB327" s="1036"/>
      <c r="OSC327" s="1036"/>
      <c r="OSD327" s="1036"/>
      <c r="OSE327" s="1036"/>
      <c r="OSF327" s="1036"/>
      <c r="OSG327" s="989"/>
      <c r="OSH327" s="1036"/>
      <c r="OSI327" s="1036"/>
      <c r="OSJ327" s="1036"/>
      <c r="OSK327" s="1036"/>
      <c r="OSL327" s="1036"/>
      <c r="OSM327" s="1036"/>
      <c r="OSN327" s="1036"/>
      <c r="OSO327" s="1036"/>
      <c r="OSP327" s="1036"/>
      <c r="OSQ327" s="1036"/>
      <c r="OSR327" s="1036"/>
      <c r="OSS327" s="1036"/>
      <c r="OST327" s="1036"/>
      <c r="OSU327" s="1036"/>
      <c r="OSV327" s="1036"/>
      <c r="OSW327" s="989"/>
      <c r="OSX327" s="1036"/>
      <c r="OSY327" s="1036"/>
      <c r="OSZ327" s="1036"/>
      <c r="OTA327" s="1036"/>
      <c r="OTB327" s="1036"/>
      <c r="OTC327" s="1036"/>
      <c r="OTD327" s="1036"/>
      <c r="OTE327" s="1036"/>
      <c r="OTF327" s="1036"/>
      <c r="OTG327" s="1036"/>
      <c r="OTH327" s="1036"/>
      <c r="OTI327" s="1036"/>
      <c r="OTJ327" s="1036"/>
      <c r="OTK327" s="1036"/>
      <c r="OTL327" s="1036"/>
      <c r="OTM327" s="989"/>
      <c r="OTN327" s="1036"/>
      <c r="OTO327" s="1036"/>
      <c r="OTP327" s="1036"/>
      <c r="OTQ327" s="1036"/>
      <c r="OTR327" s="1036"/>
      <c r="OTS327" s="1036"/>
      <c r="OTT327" s="1036"/>
      <c r="OTU327" s="1036"/>
      <c r="OTV327" s="1036"/>
      <c r="OTW327" s="1036"/>
      <c r="OTX327" s="1036"/>
      <c r="OTY327" s="1036"/>
      <c r="OTZ327" s="1036"/>
      <c r="OUA327" s="1036"/>
      <c r="OUB327" s="1036"/>
      <c r="OUC327" s="989"/>
      <c r="OUD327" s="1036"/>
      <c r="OUE327" s="1036"/>
      <c r="OUF327" s="1036"/>
      <c r="OUG327" s="1036"/>
      <c r="OUH327" s="1036"/>
      <c r="OUI327" s="1036"/>
      <c r="OUJ327" s="1036"/>
      <c r="OUK327" s="1036"/>
      <c r="OUL327" s="1036"/>
      <c r="OUM327" s="1036"/>
      <c r="OUN327" s="1036"/>
      <c r="OUO327" s="1036"/>
      <c r="OUP327" s="1036"/>
      <c r="OUQ327" s="1036"/>
      <c r="OUR327" s="1036"/>
      <c r="OUS327" s="989"/>
      <c r="OUT327" s="1036"/>
      <c r="OUU327" s="1036"/>
      <c r="OUV327" s="1036"/>
      <c r="OUW327" s="1036"/>
      <c r="OUX327" s="1036"/>
      <c r="OUY327" s="1036"/>
      <c r="OUZ327" s="1036"/>
      <c r="OVA327" s="1036"/>
      <c r="OVB327" s="1036"/>
      <c r="OVC327" s="1036"/>
      <c r="OVD327" s="1036"/>
      <c r="OVE327" s="1036"/>
      <c r="OVF327" s="1036"/>
      <c r="OVG327" s="1036"/>
      <c r="OVH327" s="1036"/>
      <c r="OVI327" s="989"/>
      <c r="OVJ327" s="1036"/>
      <c r="OVK327" s="1036"/>
      <c r="OVL327" s="1036"/>
      <c r="OVM327" s="1036"/>
      <c r="OVN327" s="1036"/>
      <c r="OVO327" s="1036"/>
      <c r="OVP327" s="1036"/>
      <c r="OVQ327" s="1036"/>
      <c r="OVR327" s="1036"/>
      <c r="OVS327" s="1036"/>
      <c r="OVT327" s="1036"/>
      <c r="OVU327" s="1036"/>
      <c r="OVV327" s="1036"/>
      <c r="OVW327" s="1036"/>
      <c r="OVX327" s="1036"/>
      <c r="OVY327" s="989"/>
      <c r="OVZ327" s="1036"/>
      <c r="OWA327" s="1036"/>
      <c r="OWB327" s="1036"/>
      <c r="OWC327" s="1036"/>
      <c r="OWD327" s="1036"/>
      <c r="OWE327" s="1036"/>
      <c r="OWF327" s="1036"/>
      <c r="OWG327" s="1036"/>
      <c r="OWH327" s="1036"/>
      <c r="OWI327" s="1036"/>
      <c r="OWJ327" s="1036"/>
      <c r="OWK327" s="1036"/>
      <c r="OWL327" s="1036"/>
      <c r="OWM327" s="1036"/>
      <c r="OWN327" s="1036"/>
      <c r="OWO327" s="989"/>
      <c r="OWP327" s="1036"/>
      <c r="OWQ327" s="1036"/>
      <c r="OWR327" s="1036"/>
      <c r="OWS327" s="1036"/>
      <c r="OWT327" s="1036"/>
      <c r="OWU327" s="1036"/>
      <c r="OWV327" s="1036"/>
      <c r="OWW327" s="1036"/>
      <c r="OWX327" s="1036"/>
      <c r="OWY327" s="1036"/>
      <c r="OWZ327" s="1036"/>
      <c r="OXA327" s="1036"/>
      <c r="OXB327" s="1036"/>
      <c r="OXC327" s="1036"/>
      <c r="OXD327" s="1036"/>
      <c r="OXE327" s="989"/>
      <c r="OXF327" s="1036"/>
      <c r="OXG327" s="1036"/>
      <c r="OXH327" s="1036"/>
      <c r="OXI327" s="1036"/>
      <c r="OXJ327" s="1036"/>
      <c r="OXK327" s="1036"/>
      <c r="OXL327" s="1036"/>
      <c r="OXM327" s="1036"/>
      <c r="OXN327" s="1036"/>
      <c r="OXO327" s="1036"/>
      <c r="OXP327" s="1036"/>
      <c r="OXQ327" s="1036"/>
      <c r="OXR327" s="1036"/>
      <c r="OXS327" s="1036"/>
      <c r="OXT327" s="1036"/>
      <c r="OXU327" s="989"/>
      <c r="OXV327" s="1036"/>
      <c r="OXW327" s="1036"/>
      <c r="OXX327" s="1036"/>
      <c r="OXY327" s="1036"/>
      <c r="OXZ327" s="1036"/>
      <c r="OYA327" s="1036"/>
      <c r="OYB327" s="1036"/>
      <c r="OYC327" s="1036"/>
      <c r="OYD327" s="1036"/>
      <c r="OYE327" s="1036"/>
      <c r="OYF327" s="1036"/>
      <c r="OYG327" s="1036"/>
      <c r="OYH327" s="1036"/>
      <c r="OYI327" s="1036"/>
      <c r="OYJ327" s="1036"/>
      <c r="OYK327" s="989"/>
      <c r="OYL327" s="1036"/>
      <c r="OYM327" s="1036"/>
      <c r="OYN327" s="1036"/>
      <c r="OYO327" s="1036"/>
      <c r="OYP327" s="1036"/>
      <c r="OYQ327" s="1036"/>
      <c r="OYR327" s="1036"/>
      <c r="OYS327" s="1036"/>
      <c r="OYT327" s="1036"/>
      <c r="OYU327" s="1036"/>
      <c r="OYV327" s="1036"/>
      <c r="OYW327" s="1036"/>
      <c r="OYX327" s="1036"/>
      <c r="OYY327" s="1036"/>
      <c r="OYZ327" s="1036"/>
      <c r="OZA327" s="989"/>
      <c r="OZB327" s="1036"/>
      <c r="OZC327" s="1036"/>
      <c r="OZD327" s="1036"/>
      <c r="OZE327" s="1036"/>
      <c r="OZF327" s="1036"/>
      <c r="OZG327" s="1036"/>
      <c r="OZH327" s="1036"/>
      <c r="OZI327" s="1036"/>
      <c r="OZJ327" s="1036"/>
      <c r="OZK327" s="1036"/>
      <c r="OZL327" s="1036"/>
      <c r="OZM327" s="1036"/>
      <c r="OZN327" s="1036"/>
      <c r="OZO327" s="1036"/>
      <c r="OZP327" s="1036"/>
      <c r="OZQ327" s="989"/>
      <c r="OZR327" s="1036"/>
      <c r="OZS327" s="1036"/>
      <c r="OZT327" s="1036"/>
      <c r="OZU327" s="1036"/>
      <c r="OZV327" s="1036"/>
      <c r="OZW327" s="1036"/>
      <c r="OZX327" s="1036"/>
      <c r="OZY327" s="1036"/>
      <c r="OZZ327" s="1036"/>
      <c r="PAA327" s="1036"/>
      <c r="PAB327" s="1036"/>
      <c r="PAC327" s="1036"/>
      <c r="PAD327" s="1036"/>
      <c r="PAE327" s="1036"/>
      <c r="PAF327" s="1036"/>
      <c r="PAG327" s="989"/>
      <c r="PAH327" s="1036"/>
      <c r="PAI327" s="1036"/>
      <c r="PAJ327" s="1036"/>
      <c r="PAK327" s="1036"/>
      <c r="PAL327" s="1036"/>
      <c r="PAM327" s="1036"/>
      <c r="PAN327" s="1036"/>
      <c r="PAO327" s="1036"/>
      <c r="PAP327" s="1036"/>
      <c r="PAQ327" s="1036"/>
      <c r="PAR327" s="1036"/>
      <c r="PAS327" s="1036"/>
      <c r="PAT327" s="1036"/>
      <c r="PAU327" s="1036"/>
      <c r="PAV327" s="1036"/>
      <c r="PAW327" s="989"/>
      <c r="PAX327" s="1036"/>
      <c r="PAY327" s="1036"/>
      <c r="PAZ327" s="1036"/>
      <c r="PBA327" s="1036"/>
      <c r="PBB327" s="1036"/>
      <c r="PBC327" s="1036"/>
      <c r="PBD327" s="1036"/>
      <c r="PBE327" s="1036"/>
      <c r="PBF327" s="1036"/>
      <c r="PBG327" s="1036"/>
      <c r="PBH327" s="1036"/>
      <c r="PBI327" s="1036"/>
      <c r="PBJ327" s="1036"/>
      <c r="PBK327" s="1036"/>
      <c r="PBL327" s="1036"/>
      <c r="PBM327" s="989"/>
      <c r="PBN327" s="1036"/>
      <c r="PBO327" s="1036"/>
      <c r="PBP327" s="1036"/>
      <c r="PBQ327" s="1036"/>
      <c r="PBR327" s="1036"/>
      <c r="PBS327" s="1036"/>
      <c r="PBT327" s="1036"/>
      <c r="PBU327" s="1036"/>
      <c r="PBV327" s="1036"/>
      <c r="PBW327" s="1036"/>
      <c r="PBX327" s="1036"/>
      <c r="PBY327" s="1036"/>
      <c r="PBZ327" s="1036"/>
      <c r="PCA327" s="1036"/>
      <c r="PCB327" s="1036"/>
      <c r="PCC327" s="989"/>
      <c r="PCD327" s="1036"/>
      <c r="PCE327" s="1036"/>
      <c r="PCF327" s="1036"/>
      <c r="PCG327" s="1036"/>
      <c r="PCH327" s="1036"/>
      <c r="PCI327" s="1036"/>
      <c r="PCJ327" s="1036"/>
      <c r="PCK327" s="1036"/>
      <c r="PCL327" s="1036"/>
      <c r="PCM327" s="1036"/>
      <c r="PCN327" s="1036"/>
      <c r="PCO327" s="1036"/>
      <c r="PCP327" s="1036"/>
      <c r="PCQ327" s="1036"/>
      <c r="PCR327" s="1036"/>
      <c r="PCS327" s="989"/>
      <c r="PCT327" s="1036"/>
      <c r="PCU327" s="1036"/>
      <c r="PCV327" s="1036"/>
      <c r="PCW327" s="1036"/>
      <c r="PCX327" s="1036"/>
      <c r="PCY327" s="1036"/>
      <c r="PCZ327" s="1036"/>
      <c r="PDA327" s="1036"/>
      <c r="PDB327" s="1036"/>
      <c r="PDC327" s="1036"/>
      <c r="PDD327" s="1036"/>
      <c r="PDE327" s="1036"/>
      <c r="PDF327" s="1036"/>
      <c r="PDG327" s="1036"/>
      <c r="PDH327" s="1036"/>
      <c r="PDI327" s="989"/>
      <c r="PDJ327" s="1036"/>
      <c r="PDK327" s="1036"/>
      <c r="PDL327" s="1036"/>
      <c r="PDM327" s="1036"/>
      <c r="PDN327" s="1036"/>
      <c r="PDO327" s="1036"/>
      <c r="PDP327" s="1036"/>
      <c r="PDQ327" s="1036"/>
      <c r="PDR327" s="1036"/>
      <c r="PDS327" s="1036"/>
      <c r="PDT327" s="1036"/>
      <c r="PDU327" s="1036"/>
      <c r="PDV327" s="1036"/>
      <c r="PDW327" s="1036"/>
      <c r="PDX327" s="1036"/>
      <c r="PDY327" s="989"/>
      <c r="PDZ327" s="1036"/>
      <c r="PEA327" s="1036"/>
      <c r="PEB327" s="1036"/>
      <c r="PEC327" s="1036"/>
      <c r="PED327" s="1036"/>
      <c r="PEE327" s="1036"/>
      <c r="PEF327" s="1036"/>
      <c r="PEG327" s="1036"/>
      <c r="PEH327" s="1036"/>
      <c r="PEI327" s="1036"/>
      <c r="PEJ327" s="1036"/>
      <c r="PEK327" s="1036"/>
      <c r="PEL327" s="1036"/>
      <c r="PEM327" s="1036"/>
      <c r="PEN327" s="1036"/>
      <c r="PEO327" s="989"/>
      <c r="PEP327" s="1036"/>
      <c r="PEQ327" s="1036"/>
      <c r="PER327" s="1036"/>
      <c r="PES327" s="1036"/>
      <c r="PET327" s="1036"/>
      <c r="PEU327" s="1036"/>
      <c r="PEV327" s="1036"/>
      <c r="PEW327" s="1036"/>
      <c r="PEX327" s="1036"/>
      <c r="PEY327" s="1036"/>
      <c r="PEZ327" s="1036"/>
      <c r="PFA327" s="1036"/>
      <c r="PFB327" s="1036"/>
      <c r="PFC327" s="1036"/>
      <c r="PFD327" s="1036"/>
      <c r="PFE327" s="989"/>
      <c r="PFF327" s="1036"/>
      <c r="PFG327" s="1036"/>
      <c r="PFH327" s="1036"/>
      <c r="PFI327" s="1036"/>
      <c r="PFJ327" s="1036"/>
      <c r="PFK327" s="1036"/>
      <c r="PFL327" s="1036"/>
      <c r="PFM327" s="1036"/>
      <c r="PFN327" s="1036"/>
      <c r="PFO327" s="1036"/>
      <c r="PFP327" s="1036"/>
      <c r="PFQ327" s="1036"/>
      <c r="PFR327" s="1036"/>
      <c r="PFS327" s="1036"/>
      <c r="PFT327" s="1036"/>
      <c r="PFU327" s="989"/>
      <c r="PFV327" s="1036"/>
      <c r="PFW327" s="1036"/>
      <c r="PFX327" s="1036"/>
      <c r="PFY327" s="1036"/>
      <c r="PFZ327" s="1036"/>
      <c r="PGA327" s="1036"/>
      <c r="PGB327" s="1036"/>
      <c r="PGC327" s="1036"/>
      <c r="PGD327" s="1036"/>
      <c r="PGE327" s="1036"/>
      <c r="PGF327" s="1036"/>
      <c r="PGG327" s="1036"/>
      <c r="PGH327" s="1036"/>
      <c r="PGI327" s="1036"/>
      <c r="PGJ327" s="1036"/>
      <c r="PGK327" s="989"/>
      <c r="PGL327" s="1036"/>
      <c r="PGM327" s="1036"/>
      <c r="PGN327" s="1036"/>
      <c r="PGO327" s="1036"/>
      <c r="PGP327" s="1036"/>
      <c r="PGQ327" s="1036"/>
      <c r="PGR327" s="1036"/>
      <c r="PGS327" s="1036"/>
      <c r="PGT327" s="1036"/>
      <c r="PGU327" s="1036"/>
      <c r="PGV327" s="1036"/>
      <c r="PGW327" s="1036"/>
      <c r="PGX327" s="1036"/>
      <c r="PGY327" s="1036"/>
      <c r="PGZ327" s="1036"/>
      <c r="PHA327" s="989"/>
      <c r="PHB327" s="1036"/>
      <c r="PHC327" s="1036"/>
      <c r="PHD327" s="1036"/>
      <c r="PHE327" s="1036"/>
      <c r="PHF327" s="1036"/>
      <c r="PHG327" s="1036"/>
      <c r="PHH327" s="1036"/>
      <c r="PHI327" s="1036"/>
      <c r="PHJ327" s="1036"/>
      <c r="PHK327" s="1036"/>
      <c r="PHL327" s="1036"/>
      <c r="PHM327" s="1036"/>
      <c r="PHN327" s="1036"/>
      <c r="PHO327" s="1036"/>
      <c r="PHP327" s="1036"/>
      <c r="PHQ327" s="989"/>
      <c r="PHR327" s="1036"/>
      <c r="PHS327" s="1036"/>
      <c r="PHT327" s="1036"/>
      <c r="PHU327" s="1036"/>
      <c r="PHV327" s="1036"/>
      <c r="PHW327" s="1036"/>
      <c r="PHX327" s="1036"/>
      <c r="PHY327" s="1036"/>
      <c r="PHZ327" s="1036"/>
      <c r="PIA327" s="1036"/>
      <c r="PIB327" s="1036"/>
      <c r="PIC327" s="1036"/>
      <c r="PID327" s="1036"/>
      <c r="PIE327" s="1036"/>
      <c r="PIF327" s="1036"/>
      <c r="PIG327" s="989"/>
      <c r="PIH327" s="1036"/>
      <c r="PII327" s="1036"/>
      <c r="PIJ327" s="1036"/>
      <c r="PIK327" s="1036"/>
      <c r="PIL327" s="1036"/>
      <c r="PIM327" s="1036"/>
      <c r="PIN327" s="1036"/>
      <c r="PIO327" s="1036"/>
      <c r="PIP327" s="1036"/>
      <c r="PIQ327" s="1036"/>
      <c r="PIR327" s="1036"/>
      <c r="PIS327" s="1036"/>
      <c r="PIT327" s="1036"/>
      <c r="PIU327" s="1036"/>
      <c r="PIV327" s="1036"/>
      <c r="PIW327" s="989"/>
      <c r="PIX327" s="1036"/>
      <c r="PIY327" s="1036"/>
      <c r="PIZ327" s="1036"/>
      <c r="PJA327" s="1036"/>
      <c r="PJB327" s="1036"/>
      <c r="PJC327" s="1036"/>
      <c r="PJD327" s="1036"/>
      <c r="PJE327" s="1036"/>
      <c r="PJF327" s="1036"/>
      <c r="PJG327" s="1036"/>
      <c r="PJH327" s="1036"/>
      <c r="PJI327" s="1036"/>
      <c r="PJJ327" s="1036"/>
      <c r="PJK327" s="1036"/>
      <c r="PJL327" s="1036"/>
      <c r="PJM327" s="989"/>
      <c r="PJN327" s="1036"/>
      <c r="PJO327" s="1036"/>
      <c r="PJP327" s="1036"/>
      <c r="PJQ327" s="1036"/>
      <c r="PJR327" s="1036"/>
      <c r="PJS327" s="1036"/>
      <c r="PJT327" s="1036"/>
      <c r="PJU327" s="1036"/>
      <c r="PJV327" s="1036"/>
      <c r="PJW327" s="1036"/>
      <c r="PJX327" s="1036"/>
      <c r="PJY327" s="1036"/>
      <c r="PJZ327" s="1036"/>
      <c r="PKA327" s="1036"/>
      <c r="PKB327" s="1036"/>
      <c r="PKC327" s="989"/>
      <c r="PKD327" s="1036"/>
      <c r="PKE327" s="1036"/>
      <c r="PKF327" s="1036"/>
      <c r="PKG327" s="1036"/>
      <c r="PKH327" s="1036"/>
      <c r="PKI327" s="1036"/>
      <c r="PKJ327" s="1036"/>
      <c r="PKK327" s="1036"/>
      <c r="PKL327" s="1036"/>
      <c r="PKM327" s="1036"/>
      <c r="PKN327" s="1036"/>
      <c r="PKO327" s="1036"/>
      <c r="PKP327" s="1036"/>
      <c r="PKQ327" s="1036"/>
      <c r="PKR327" s="1036"/>
      <c r="PKS327" s="989"/>
      <c r="PKT327" s="1036"/>
      <c r="PKU327" s="1036"/>
      <c r="PKV327" s="1036"/>
      <c r="PKW327" s="1036"/>
      <c r="PKX327" s="1036"/>
      <c r="PKY327" s="1036"/>
      <c r="PKZ327" s="1036"/>
      <c r="PLA327" s="1036"/>
      <c r="PLB327" s="1036"/>
      <c r="PLC327" s="1036"/>
      <c r="PLD327" s="1036"/>
      <c r="PLE327" s="1036"/>
      <c r="PLF327" s="1036"/>
      <c r="PLG327" s="1036"/>
      <c r="PLH327" s="1036"/>
      <c r="PLI327" s="989"/>
      <c r="PLJ327" s="1036"/>
      <c r="PLK327" s="1036"/>
      <c r="PLL327" s="1036"/>
      <c r="PLM327" s="1036"/>
      <c r="PLN327" s="1036"/>
      <c r="PLO327" s="1036"/>
      <c r="PLP327" s="1036"/>
      <c r="PLQ327" s="1036"/>
      <c r="PLR327" s="1036"/>
      <c r="PLS327" s="1036"/>
      <c r="PLT327" s="1036"/>
      <c r="PLU327" s="1036"/>
      <c r="PLV327" s="1036"/>
      <c r="PLW327" s="1036"/>
      <c r="PLX327" s="1036"/>
      <c r="PLY327" s="989"/>
      <c r="PLZ327" s="1036"/>
      <c r="PMA327" s="1036"/>
      <c r="PMB327" s="1036"/>
      <c r="PMC327" s="1036"/>
      <c r="PMD327" s="1036"/>
      <c r="PME327" s="1036"/>
      <c r="PMF327" s="1036"/>
      <c r="PMG327" s="1036"/>
      <c r="PMH327" s="1036"/>
      <c r="PMI327" s="1036"/>
      <c r="PMJ327" s="1036"/>
      <c r="PMK327" s="1036"/>
      <c r="PML327" s="1036"/>
      <c r="PMM327" s="1036"/>
      <c r="PMN327" s="1036"/>
      <c r="PMO327" s="989"/>
      <c r="PMP327" s="1036"/>
      <c r="PMQ327" s="1036"/>
      <c r="PMR327" s="1036"/>
      <c r="PMS327" s="1036"/>
      <c r="PMT327" s="1036"/>
      <c r="PMU327" s="1036"/>
      <c r="PMV327" s="1036"/>
      <c r="PMW327" s="1036"/>
      <c r="PMX327" s="1036"/>
      <c r="PMY327" s="1036"/>
      <c r="PMZ327" s="1036"/>
      <c r="PNA327" s="1036"/>
      <c r="PNB327" s="1036"/>
      <c r="PNC327" s="1036"/>
      <c r="PND327" s="1036"/>
      <c r="PNE327" s="989"/>
      <c r="PNF327" s="1036"/>
      <c r="PNG327" s="1036"/>
      <c r="PNH327" s="1036"/>
      <c r="PNI327" s="1036"/>
      <c r="PNJ327" s="1036"/>
      <c r="PNK327" s="1036"/>
      <c r="PNL327" s="1036"/>
      <c r="PNM327" s="1036"/>
      <c r="PNN327" s="1036"/>
      <c r="PNO327" s="1036"/>
      <c r="PNP327" s="1036"/>
      <c r="PNQ327" s="1036"/>
      <c r="PNR327" s="1036"/>
      <c r="PNS327" s="1036"/>
      <c r="PNT327" s="1036"/>
      <c r="PNU327" s="989"/>
      <c r="PNV327" s="1036"/>
      <c r="PNW327" s="1036"/>
      <c r="PNX327" s="1036"/>
      <c r="PNY327" s="1036"/>
      <c r="PNZ327" s="1036"/>
      <c r="POA327" s="1036"/>
      <c r="POB327" s="1036"/>
      <c r="POC327" s="1036"/>
      <c r="POD327" s="1036"/>
      <c r="POE327" s="1036"/>
      <c r="POF327" s="1036"/>
      <c r="POG327" s="1036"/>
      <c r="POH327" s="1036"/>
      <c r="POI327" s="1036"/>
      <c r="POJ327" s="1036"/>
      <c r="POK327" s="989"/>
      <c r="POL327" s="1036"/>
      <c r="POM327" s="1036"/>
      <c r="PON327" s="1036"/>
      <c r="POO327" s="1036"/>
      <c r="POP327" s="1036"/>
      <c r="POQ327" s="1036"/>
      <c r="POR327" s="1036"/>
      <c r="POS327" s="1036"/>
      <c r="POT327" s="1036"/>
      <c r="POU327" s="1036"/>
      <c r="POV327" s="1036"/>
      <c r="POW327" s="1036"/>
      <c r="POX327" s="1036"/>
      <c r="POY327" s="1036"/>
      <c r="POZ327" s="1036"/>
      <c r="PPA327" s="989"/>
      <c r="PPB327" s="1036"/>
      <c r="PPC327" s="1036"/>
      <c r="PPD327" s="1036"/>
      <c r="PPE327" s="1036"/>
      <c r="PPF327" s="1036"/>
      <c r="PPG327" s="1036"/>
      <c r="PPH327" s="1036"/>
      <c r="PPI327" s="1036"/>
      <c r="PPJ327" s="1036"/>
      <c r="PPK327" s="1036"/>
      <c r="PPL327" s="1036"/>
      <c r="PPM327" s="1036"/>
      <c r="PPN327" s="1036"/>
      <c r="PPO327" s="1036"/>
      <c r="PPP327" s="1036"/>
      <c r="PPQ327" s="989"/>
      <c r="PPR327" s="1036"/>
      <c r="PPS327" s="1036"/>
      <c r="PPT327" s="1036"/>
      <c r="PPU327" s="1036"/>
      <c r="PPV327" s="1036"/>
      <c r="PPW327" s="1036"/>
      <c r="PPX327" s="1036"/>
      <c r="PPY327" s="1036"/>
      <c r="PPZ327" s="1036"/>
      <c r="PQA327" s="1036"/>
      <c r="PQB327" s="1036"/>
      <c r="PQC327" s="1036"/>
      <c r="PQD327" s="1036"/>
      <c r="PQE327" s="1036"/>
      <c r="PQF327" s="1036"/>
      <c r="PQG327" s="989"/>
      <c r="PQH327" s="1036"/>
      <c r="PQI327" s="1036"/>
      <c r="PQJ327" s="1036"/>
      <c r="PQK327" s="1036"/>
      <c r="PQL327" s="1036"/>
      <c r="PQM327" s="1036"/>
      <c r="PQN327" s="1036"/>
      <c r="PQO327" s="1036"/>
      <c r="PQP327" s="1036"/>
      <c r="PQQ327" s="1036"/>
      <c r="PQR327" s="1036"/>
      <c r="PQS327" s="1036"/>
      <c r="PQT327" s="1036"/>
      <c r="PQU327" s="1036"/>
      <c r="PQV327" s="1036"/>
      <c r="PQW327" s="989"/>
      <c r="PQX327" s="1036"/>
      <c r="PQY327" s="1036"/>
      <c r="PQZ327" s="1036"/>
      <c r="PRA327" s="1036"/>
      <c r="PRB327" s="1036"/>
      <c r="PRC327" s="1036"/>
      <c r="PRD327" s="1036"/>
      <c r="PRE327" s="1036"/>
      <c r="PRF327" s="1036"/>
      <c r="PRG327" s="1036"/>
      <c r="PRH327" s="1036"/>
      <c r="PRI327" s="1036"/>
      <c r="PRJ327" s="1036"/>
      <c r="PRK327" s="1036"/>
      <c r="PRL327" s="1036"/>
      <c r="PRM327" s="989"/>
      <c r="PRN327" s="1036"/>
      <c r="PRO327" s="1036"/>
      <c r="PRP327" s="1036"/>
      <c r="PRQ327" s="1036"/>
      <c r="PRR327" s="1036"/>
      <c r="PRS327" s="1036"/>
      <c r="PRT327" s="1036"/>
      <c r="PRU327" s="1036"/>
      <c r="PRV327" s="1036"/>
      <c r="PRW327" s="1036"/>
      <c r="PRX327" s="1036"/>
      <c r="PRY327" s="1036"/>
      <c r="PRZ327" s="1036"/>
      <c r="PSA327" s="1036"/>
      <c r="PSB327" s="1036"/>
      <c r="PSC327" s="989"/>
      <c r="PSD327" s="1036"/>
      <c r="PSE327" s="1036"/>
      <c r="PSF327" s="1036"/>
      <c r="PSG327" s="1036"/>
      <c r="PSH327" s="1036"/>
      <c r="PSI327" s="1036"/>
      <c r="PSJ327" s="1036"/>
      <c r="PSK327" s="1036"/>
      <c r="PSL327" s="1036"/>
      <c r="PSM327" s="1036"/>
      <c r="PSN327" s="1036"/>
      <c r="PSO327" s="1036"/>
      <c r="PSP327" s="1036"/>
      <c r="PSQ327" s="1036"/>
      <c r="PSR327" s="1036"/>
      <c r="PSS327" s="989"/>
      <c r="PST327" s="1036"/>
      <c r="PSU327" s="1036"/>
      <c r="PSV327" s="1036"/>
      <c r="PSW327" s="1036"/>
      <c r="PSX327" s="1036"/>
      <c r="PSY327" s="1036"/>
      <c r="PSZ327" s="1036"/>
      <c r="PTA327" s="1036"/>
      <c r="PTB327" s="1036"/>
      <c r="PTC327" s="1036"/>
      <c r="PTD327" s="1036"/>
      <c r="PTE327" s="1036"/>
      <c r="PTF327" s="1036"/>
      <c r="PTG327" s="1036"/>
      <c r="PTH327" s="1036"/>
      <c r="PTI327" s="989"/>
      <c r="PTJ327" s="1036"/>
      <c r="PTK327" s="1036"/>
      <c r="PTL327" s="1036"/>
      <c r="PTM327" s="1036"/>
      <c r="PTN327" s="1036"/>
      <c r="PTO327" s="1036"/>
      <c r="PTP327" s="1036"/>
      <c r="PTQ327" s="1036"/>
      <c r="PTR327" s="1036"/>
      <c r="PTS327" s="1036"/>
      <c r="PTT327" s="1036"/>
      <c r="PTU327" s="1036"/>
      <c r="PTV327" s="1036"/>
      <c r="PTW327" s="1036"/>
      <c r="PTX327" s="1036"/>
      <c r="PTY327" s="989"/>
      <c r="PTZ327" s="1036"/>
      <c r="PUA327" s="1036"/>
      <c r="PUB327" s="1036"/>
      <c r="PUC327" s="1036"/>
      <c r="PUD327" s="1036"/>
      <c r="PUE327" s="1036"/>
      <c r="PUF327" s="1036"/>
      <c r="PUG327" s="1036"/>
      <c r="PUH327" s="1036"/>
      <c r="PUI327" s="1036"/>
      <c r="PUJ327" s="1036"/>
      <c r="PUK327" s="1036"/>
      <c r="PUL327" s="1036"/>
      <c r="PUM327" s="1036"/>
      <c r="PUN327" s="1036"/>
      <c r="PUO327" s="989"/>
      <c r="PUP327" s="1036"/>
      <c r="PUQ327" s="1036"/>
      <c r="PUR327" s="1036"/>
      <c r="PUS327" s="1036"/>
      <c r="PUT327" s="1036"/>
      <c r="PUU327" s="1036"/>
      <c r="PUV327" s="1036"/>
      <c r="PUW327" s="1036"/>
      <c r="PUX327" s="1036"/>
      <c r="PUY327" s="1036"/>
      <c r="PUZ327" s="1036"/>
      <c r="PVA327" s="1036"/>
      <c r="PVB327" s="1036"/>
      <c r="PVC327" s="1036"/>
      <c r="PVD327" s="1036"/>
      <c r="PVE327" s="989"/>
      <c r="PVF327" s="1036"/>
      <c r="PVG327" s="1036"/>
      <c r="PVH327" s="1036"/>
      <c r="PVI327" s="1036"/>
      <c r="PVJ327" s="1036"/>
      <c r="PVK327" s="1036"/>
      <c r="PVL327" s="1036"/>
      <c r="PVM327" s="1036"/>
      <c r="PVN327" s="1036"/>
      <c r="PVO327" s="1036"/>
      <c r="PVP327" s="1036"/>
      <c r="PVQ327" s="1036"/>
      <c r="PVR327" s="1036"/>
      <c r="PVS327" s="1036"/>
      <c r="PVT327" s="1036"/>
      <c r="PVU327" s="989"/>
      <c r="PVV327" s="1036"/>
      <c r="PVW327" s="1036"/>
      <c r="PVX327" s="1036"/>
      <c r="PVY327" s="1036"/>
      <c r="PVZ327" s="1036"/>
      <c r="PWA327" s="1036"/>
      <c r="PWB327" s="1036"/>
      <c r="PWC327" s="1036"/>
      <c r="PWD327" s="1036"/>
      <c r="PWE327" s="1036"/>
      <c r="PWF327" s="1036"/>
      <c r="PWG327" s="1036"/>
      <c r="PWH327" s="1036"/>
      <c r="PWI327" s="1036"/>
      <c r="PWJ327" s="1036"/>
      <c r="PWK327" s="989"/>
      <c r="PWL327" s="1036"/>
      <c r="PWM327" s="1036"/>
      <c r="PWN327" s="1036"/>
      <c r="PWO327" s="1036"/>
      <c r="PWP327" s="1036"/>
      <c r="PWQ327" s="1036"/>
      <c r="PWR327" s="1036"/>
      <c r="PWS327" s="1036"/>
      <c r="PWT327" s="1036"/>
      <c r="PWU327" s="1036"/>
      <c r="PWV327" s="1036"/>
      <c r="PWW327" s="1036"/>
      <c r="PWX327" s="1036"/>
      <c r="PWY327" s="1036"/>
      <c r="PWZ327" s="1036"/>
      <c r="PXA327" s="989"/>
      <c r="PXB327" s="1036"/>
      <c r="PXC327" s="1036"/>
      <c r="PXD327" s="1036"/>
      <c r="PXE327" s="1036"/>
      <c r="PXF327" s="1036"/>
      <c r="PXG327" s="1036"/>
      <c r="PXH327" s="1036"/>
      <c r="PXI327" s="1036"/>
      <c r="PXJ327" s="1036"/>
      <c r="PXK327" s="1036"/>
      <c r="PXL327" s="1036"/>
      <c r="PXM327" s="1036"/>
      <c r="PXN327" s="1036"/>
      <c r="PXO327" s="1036"/>
      <c r="PXP327" s="1036"/>
      <c r="PXQ327" s="989"/>
      <c r="PXR327" s="1036"/>
      <c r="PXS327" s="1036"/>
      <c r="PXT327" s="1036"/>
      <c r="PXU327" s="1036"/>
      <c r="PXV327" s="1036"/>
      <c r="PXW327" s="1036"/>
      <c r="PXX327" s="1036"/>
      <c r="PXY327" s="1036"/>
      <c r="PXZ327" s="1036"/>
      <c r="PYA327" s="1036"/>
      <c r="PYB327" s="1036"/>
      <c r="PYC327" s="1036"/>
      <c r="PYD327" s="1036"/>
      <c r="PYE327" s="1036"/>
      <c r="PYF327" s="1036"/>
      <c r="PYG327" s="989"/>
      <c r="PYH327" s="1036"/>
      <c r="PYI327" s="1036"/>
      <c r="PYJ327" s="1036"/>
      <c r="PYK327" s="1036"/>
      <c r="PYL327" s="1036"/>
      <c r="PYM327" s="1036"/>
      <c r="PYN327" s="1036"/>
      <c r="PYO327" s="1036"/>
      <c r="PYP327" s="1036"/>
      <c r="PYQ327" s="1036"/>
      <c r="PYR327" s="1036"/>
      <c r="PYS327" s="1036"/>
      <c r="PYT327" s="1036"/>
      <c r="PYU327" s="1036"/>
      <c r="PYV327" s="1036"/>
      <c r="PYW327" s="989"/>
      <c r="PYX327" s="1036"/>
      <c r="PYY327" s="1036"/>
      <c r="PYZ327" s="1036"/>
      <c r="PZA327" s="1036"/>
      <c r="PZB327" s="1036"/>
      <c r="PZC327" s="1036"/>
      <c r="PZD327" s="1036"/>
      <c r="PZE327" s="1036"/>
      <c r="PZF327" s="1036"/>
      <c r="PZG327" s="1036"/>
      <c r="PZH327" s="1036"/>
      <c r="PZI327" s="1036"/>
      <c r="PZJ327" s="1036"/>
      <c r="PZK327" s="1036"/>
      <c r="PZL327" s="1036"/>
      <c r="PZM327" s="989"/>
      <c r="PZN327" s="1036"/>
      <c r="PZO327" s="1036"/>
      <c r="PZP327" s="1036"/>
      <c r="PZQ327" s="1036"/>
      <c r="PZR327" s="1036"/>
      <c r="PZS327" s="1036"/>
      <c r="PZT327" s="1036"/>
      <c r="PZU327" s="1036"/>
      <c r="PZV327" s="1036"/>
      <c r="PZW327" s="1036"/>
      <c r="PZX327" s="1036"/>
      <c r="PZY327" s="1036"/>
      <c r="PZZ327" s="1036"/>
      <c r="QAA327" s="1036"/>
      <c r="QAB327" s="1036"/>
      <c r="QAC327" s="989"/>
      <c r="QAD327" s="1036"/>
      <c r="QAE327" s="1036"/>
      <c r="QAF327" s="1036"/>
      <c r="QAG327" s="1036"/>
      <c r="QAH327" s="1036"/>
      <c r="QAI327" s="1036"/>
      <c r="QAJ327" s="1036"/>
      <c r="QAK327" s="1036"/>
      <c r="QAL327" s="1036"/>
      <c r="QAM327" s="1036"/>
      <c r="QAN327" s="1036"/>
      <c r="QAO327" s="1036"/>
      <c r="QAP327" s="1036"/>
      <c r="QAQ327" s="1036"/>
      <c r="QAR327" s="1036"/>
      <c r="QAS327" s="989"/>
      <c r="QAT327" s="1036"/>
      <c r="QAU327" s="1036"/>
      <c r="QAV327" s="1036"/>
      <c r="QAW327" s="1036"/>
      <c r="QAX327" s="1036"/>
      <c r="QAY327" s="1036"/>
      <c r="QAZ327" s="1036"/>
      <c r="QBA327" s="1036"/>
      <c r="QBB327" s="1036"/>
      <c r="QBC327" s="1036"/>
      <c r="QBD327" s="1036"/>
      <c r="QBE327" s="1036"/>
      <c r="QBF327" s="1036"/>
      <c r="QBG327" s="1036"/>
      <c r="QBH327" s="1036"/>
      <c r="QBI327" s="989"/>
      <c r="QBJ327" s="1036"/>
      <c r="QBK327" s="1036"/>
      <c r="QBL327" s="1036"/>
      <c r="QBM327" s="1036"/>
      <c r="QBN327" s="1036"/>
      <c r="QBO327" s="1036"/>
      <c r="QBP327" s="1036"/>
      <c r="QBQ327" s="1036"/>
      <c r="QBR327" s="1036"/>
      <c r="QBS327" s="1036"/>
      <c r="QBT327" s="1036"/>
      <c r="QBU327" s="1036"/>
      <c r="QBV327" s="1036"/>
      <c r="QBW327" s="1036"/>
      <c r="QBX327" s="1036"/>
      <c r="QBY327" s="989"/>
      <c r="QBZ327" s="1036"/>
      <c r="QCA327" s="1036"/>
      <c r="QCB327" s="1036"/>
      <c r="QCC327" s="1036"/>
      <c r="QCD327" s="1036"/>
      <c r="QCE327" s="1036"/>
      <c r="QCF327" s="1036"/>
      <c r="QCG327" s="1036"/>
      <c r="QCH327" s="1036"/>
      <c r="QCI327" s="1036"/>
      <c r="QCJ327" s="1036"/>
      <c r="QCK327" s="1036"/>
      <c r="QCL327" s="1036"/>
      <c r="QCM327" s="1036"/>
      <c r="QCN327" s="1036"/>
      <c r="QCO327" s="989"/>
      <c r="QCP327" s="1036"/>
      <c r="QCQ327" s="1036"/>
      <c r="QCR327" s="1036"/>
      <c r="QCS327" s="1036"/>
      <c r="QCT327" s="1036"/>
      <c r="QCU327" s="1036"/>
      <c r="QCV327" s="1036"/>
      <c r="QCW327" s="1036"/>
      <c r="QCX327" s="1036"/>
      <c r="QCY327" s="1036"/>
      <c r="QCZ327" s="1036"/>
      <c r="QDA327" s="1036"/>
      <c r="QDB327" s="1036"/>
      <c r="QDC327" s="1036"/>
      <c r="QDD327" s="1036"/>
      <c r="QDE327" s="989"/>
      <c r="QDF327" s="1036"/>
      <c r="QDG327" s="1036"/>
      <c r="QDH327" s="1036"/>
      <c r="QDI327" s="1036"/>
      <c r="QDJ327" s="1036"/>
      <c r="QDK327" s="1036"/>
      <c r="QDL327" s="1036"/>
      <c r="QDM327" s="1036"/>
      <c r="QDN327" s="1036"/>
      <c r="QDO327" s="1036"/>
      <c r="QDP327" s="1036"/>
      <c r="QDQ327" s="1036"/>
      <c r="QDR327" s="1036"/>
      <c r="QDS327" s="1036"/>
      <c r="QDT327" s="1036"/>
      <c r="QDU327" s="989"/>
      <c r="QDV327" s="1036"/>
      <c r="QDW327" s="1036"/>
      <c r="QDX327" s="1036"/>
      <c r="QDY327" s="1036"/>
      <c r="QDZ327" s="1036"/>
      <c r="QEA327" s="1036"/>
      <c r="QEB327" s="1036"/>
      <c r="QEC327" s="1036"/>
      <c r="QED327" s="1036"/>
      <c r="QEE327" s="1036"/>
      <c r="QEF327" s="1036"/>
      <c r="QEG327" s="1036"/>
      <c r="QEH327" s="1036"/>
      <c r="QEI327" s="1036"/>
      <c r="QEJ327" s="1036"/>
      <c r="QEK327" s="989"/>
      <c r="QEL327" s="1036"/>
      <c r="QEM327" s="1036"/>
      <c r="QEN327" s="1036"/>
      <c r="QEO327" s="1036"/>
      <c r="QEP327" s="1036"/>
      <c r="QEQ327" s="1036"/>
      <c r="QER327" s="1036"/>
      <c r="QES327" s="1036"/>
      <c r="QET327" s="1036"/>
      <c r="QEU327" s="1036"/>
      <c r="QEV327" s="1036"/>
      <c r="QEW327" s="1036"/>
      <c r="QEX327" s="1036"/>
      <c r="QEY327" s="1036"/>
      <c r="QEZ327" s="1036"/>
      <c r="QFA327" s="989"/>
      <c r="QFB327" s="1036"/>
      <c r="QFC327" s="1036"/>
      <c r="QFD327" s="1036"/>
      <c r="QFE327" s="1036"/>
      <c r="QFF327" s="1036"/>
      <c r="QFG327" s="1036"/>
      <c r="QFH327" s="1036"/>
      <c r="QFI327" s="1036"/>
      <c r="QFJ327" s="1036"/>
      <c r="QFK327" s="1036"/>
      <c r="QFL327" s="1036"/>
      <c r="QFM327" s="1036"/>
      <c r="QFN327" s="1036"/>
      <c r="QFO327" s="1036"/>
      <c r="QFP327" s="1036"/>
      <c r="QFQ327" s="989"/>
      <c r="QFR327" s="1036"/>
      <c r="QFS327" s="1036"/>
      <c r="QFT327" s="1036"/>
      <c r="QFU327" s="1036"/>
      <c r="QFV327" s="1036"/>
      <c r="QFW327" s="1036"/>
      <c r="QFX327" s="1036"/>
      <c r="QFY327" s="1036"/>
      <c r="QFZ327" s="1036"/>
      <c r="QGA327" s="1036"/>
      <c r="QGB327" s="1036"/>
      <c r="QGC327" s="1036"/>
      <c r="QGD327" s="1036"/>
      <c r="QGE327" s="1036"/>
      <c r="QGF327" s="1036"/>
      <c r="QGG327" s="989"/>
      <c r="QGH327" s="1036"/>
      <c r="QGI327" s="1036"/>
      <c r="QGJ327" s="1036"/>
      <c r="QGK327" s="1036"/>
      <c r="QGL327" s="1036"/>
      <c r="QGM327" s="1036"/>
      <c r="QGN327" s="1036"/>
      <c r="QGO327" s="1036"/>
      <c r="QGP327" s="1036"/>
      <c r="QGQ327" s="1036"/>
      <c r="QGR327" s="1036"/>
      <c r="QGS327" s="1036"/>
      <c r="QGT327" s="1036"/>
      <c r="QGU327" s="1036"/>
      <c r="QGV327" s="1036"/>
      <c r="QGW327" s="989"/>
      <c r="QGX327" s="1036"/>
      <c r="QGY327" s="1036"/>
      <c r="QGZ327" s="1036"/>
      <c r="QHA327" s="1036"/>
      <c r="QHB327" s="1036"/>
      <c r="QHC327" s="1036"/>
      <c r="QHD327" s="1036"/>
      <c r="QHE327" s="1036"/>
      <c r="QHF327" s="1036"/>
      <c r="QHG327" s="1036"/>
      <c r="QHH327" s="1036"/>
      <c r="QHI327" s="1036"/>
      <c r="QHJ327" s="1036"/>
      <c r="QHK327" s="1036"/>
      <c r="QHL327" s="1036"/>
      <c r="QHM327" s="989"/>
      <c r="QHN327" s="1036"/>
      <c r="QHO327" s="1036"/>
      <c r="QHP327" s="1036"/>
      <c r="QHQ327" s="1036"/>
      <c r="QHR327" s="1036"/>
      <c r="QHS327" s="1036"/>
      <c r="QHT327" s="1036"/>
      <c r="QHU327" s="1036"/>
      <c r="QHV327" s="1036"/>
      <c r="QHW327" s="1036"/>
      <c r="QHX327" s="1036"/>
      <c r="QHY327" s="1036"/>
      <c r="QHZ327" s="1036"/>
      <c r="QIA327" s="1036"/>
      <c r="QIB327" s="1036"/>
      <c r="QIC327" s="989"/>
      <c r="QID327" s="1036"/>
      <c r="QIE327" s="1036"/>
      <c r="QIF327" s="1036"/>
      <c r="QIG327" s="1036"/>
      <c r="QIH327" s="1036"/>
      <c r="QII327" s="1036"/>
      <c r="QIJ327" s="1036"/>
      <c r="QIK327" s="1036"/>
      <c r="QIL327" s="1036"/>
      <c r="QIM327" s="1036"/>
      <c r="QIN327" s="1036"/>
      <c r="QIO327" s="1036"/>
      <c r="QIP327" s="1036"/>
      <c r="QIQ327" s="1036"/>
      <c r="QIR327" s="1036"/>
      <c r="QIS327" s="989"/>
      <c r="QIT327" s="1036"/>
      <c r="QIU327" s="1036"/>
      <c r="QIV327" s="1036"/>
      <c r="QIW327" s="1036"/>
      <c r="QIX327" s="1036"/>
      <c r="QIY327" s="1036"/>
      <c r="QIZ327" s="1036"/>
      <c r="QJA327" s="1036"/>
      <c r="QJB327" s="1036"/>
      <c r="QJC327" s="1036"/>
      <c r="QJD327" s="1036"/>
      <c r="QJE327" s="1036"/>
      <c r="QJF327" s="1036"/>
      <c r="QJG327" s="1036"/>
      <c r="QJH327" s="1036"/>
      <c r="QJI327" s="989"/>
      <c r="QJJ327" s="1036"/>
      <c r="QJK327" s="1036"/>
      <c r="QJL327" s="1036"/>
      <c r="QJM327" s="1036"/>
      <c r="QJN327" s="1036"/>
      <c r="QJO327" s="1036"/>
      <c r="QJP327" s="1036"/>
      <c r="QJQ327" s="1036"/>
      <c r="QJR327" s="1036"/>
      <c r="QJS327" s="1036"/>
      <c r="QJT327" s="1036"/>
      <c r="QJU327" s="1036"/>
      <c r="QJV327" s="1036"/>
      <c r="QJW327" s="1036"/>
      <c r="QJX327" s="1036"/>
      <c r="QJY327" s="989"/>
      <c r="QJZ327" s="1036"/>
      <c r="QKA327" s="1036"/>
      <c r="QKB327" s="1036"/>
      <c r="QKC327" s="1036"/>
      <c r="QKD327" s="1036"/>
      <c r="QKE327" s="1036"/>
      <c r="QKF327" s="1036"/>
      <c r="QKG327" s="1036"/>
      <c r="QKH327" s="1036"/>
      <c r="QKI327" s="1036"/>
      <c r="QKJ327" s="1036"/>
      <c r="QKK327" s="1036"/>
      <c r="QKL327" s="1036"/>
      <c r="QKM327" s="1036"/>
      <c r="QKN327" s="1036"/>
      <c r="QKO327" s="989"/>
      <c r="QKP327" s="1036"/>
      <c r="QKQ327" s="1036"/>
      <c r="QKR327" s="1036"/>
      <c r="QKS327" s="1036"/>
      <c r="QKT327" s="1036"/>
      <c r="QKU327" s="1036"/>
      <c r="QKV327" s="1036"/>
      <c r="QKW327" s="1036"/>
      <c r="QKX327" s="1036"/>
      <c r="QKY327" s="1036"/>
      <c r="QKZ327" s="1036"/>
      <c r="QLA327" s="1036"/>
      <c r="QLB327" s="1036"/>
      <c r="QLC327" s="1036"/>
      <c r="QLD327" s="1036"/>
      <c r="QLE327" s="989"/>
      <c r="QLF327" s="1036"/>
      <c r="QLG327" s="1036"/>
      <c r="QLH327" s="1036"/>
      <c r="QLI327" s="1036"/>
      <c r="QLJ327" s="1036"/>
      <c r="QLK327" s="1036"/>
      <c r="QLL327" s="1036"/>
      <c r="QLM327" s="1036"/>
      <c r="QLN327" s="1036"/>
      <c r="QLO327" s="1036"/>
      <c r="QLP327" s="1036"/>
      <c r="QLQ327" s="1036"/>
      <c r="QLR327" s="1036"/>
      <c r="QLS327" s="1036"/>
      <c r="QLT327" s="1036"/>
      <c r="QLU327" s="989"/>
      <c r="QLV327" s="1036"/>
      <c r="QLW327" s="1036"/>
      <c r="QLX327" s="1036"/>
      <c r="QLY327" s="1036"/>
      <c r="QLZ327" s="1036"/>
      <c r="QMA327" s="1036"/>
      <c r="QMB327" s="1036"/>
      <c r="QMC327" s="1036"/>
      <c r="QMD327" s="1036"/>
      <c r="QME327" s="1036"/>
      <c r="QMF327" s="1036"/>
      <c r="QMG327" s="1036"/>
      <c r="QMH327" s="1036"/>
      <c r="QMI327" s="1036"/>
      <c r="QMJ327" s="1036"/>
      <c r="QMK327" s="989"/>
      <c r="QML327" s="1036"/>
      <c r="QMM327" s="1036"/>
      <c r="QMN327" s="1036"/>
      <c r="QMO327" s="1036"/>
      <c r="QMP327" s="1036"/>
      <c r="QMQ327" s="1036"/>
      <c r="QMR327" s="1036"/>
      <c r="QMS327" s="1036"/>
      <c r="QMT327" s="1036"/>
      <c r="QMU327" s="1036"/>
      <c r="QMV327" s="1036"/>
      <c r="QMW327" s="1036"/>
      <c r="QMX327" s="1036"/>
      <c r="QMY327" s="1036"/>
      <c r="QMZ327" s="1036"/>
      <c r="QNA327" s="989"/>
      <c r="QNB327" s="1036"/>
      <c r="QNC327" s="1036"/>
      <c r="QND327" s="1036"/>
      <c r="QNE327" s="1036"/>
      <c r="QNF327" s="1036"/>
      <c r="QNG327" s="1036"/>
      <c r="QNH327" s="1036"/>
      <c r="QNI327" s="1036"/>
      <c r="QNJ327" s="1036"/>
      <c r="QNK327" s="1036"/>
      <c r="QNL327" s="1036"/>
      <c r="QNM327" s="1036"/>
      <c r="QNN327" s="1036"/>
      <c r="QNO327" s="1036"/>
      <c r="QNP327" s="1036"/>
      <c r="QNQ327" s="989"/>
      <c r="QNR327" s="1036"/>
      <c r="QNS327" s="1036"/>
      <c r="QNT327" s="1036"/>
      <c r="QNU327" s="1036"/>
      <c r="QNV327" s="1036"/>
      <c r="QNW327" s="1036"/>
      <c r="QNX327" s="1036"/>
      <c r="QNY327" s="1036"/>
      <c r="QNZ327" s="1036"/>
      <c r="QOA327" s="1036"/>
      <c r="QOB327" s="1036"/>
      <c r="QOC327" s="1036"/>
      <c r="QOD327" s="1036"/>
      <c r="QOE327" s="1036"/>
      <c r="QOF327" s="1036"/>
      <c r="QOG327" s="989"/>
      <c r="QOH327" s="1036"/>
      <c r="QOI327" s="1036"/>
      <c r="QOJ327" s="1036"/>
      <c r="QOK327" s="1036"/>
      <c r="QOL327" s="1036"/>
      <c r="QOM327" s="1036"/>
      <c r="QON327" s="1036"/>
      <c r="QOO327" s="1036"/>
      <c r="QOP327" s="1036"/>
      <c r="QOQ327" s="1036"/>
      <c r="QOR327" s="1036"/>
      <c r="QOS327" s="1036"/>
      <c r="QOT327" s="1036"/>
      <c r="QOU327" s="1036"/>
      <c r="QOV327" s="1036"/>
      <c r="QOW327" s="989"/>
      <c r="QOX327" s="1036"/>
      <c r="QOY327" s="1036"/>
      <c r="QOZ327" s="1036"/>
      <c r="QPA327" s="1036"/>
      <c r="QPB327" s="1036"/>
      <c r="QPC327" s="1036"/>
      <c r="QPD327" s="1036"/>
      <c r="QPE327" s="1036"/>
      <c r="QPF327" s="1036"/>
      <c r="QPG327" s="1036"/>
      <c r="QPH327" s="1036"/>
      <c r="QPI327" s="1036"/>
      <c r="QPJ327" s="1036"/>
      <c r="QPK327" s="1036"/>
      <c r="QPL327" s="1036"/>
      <c r="QPM327" s="989"/>
      <c r="QPN327" s="1036"/>
      <c r="QPO327" s="1036"/>
      <c r="QPP327" s="1036"/>
      <c r="QPQ327" s="1036"/>
      <c r="QPR327" s="1036"/>
      <c r="QPS327" s="1036"/>
      <c r="QPT327" s="1036"/>
      <c r="QPU327" s="1036"/>
      <c r="QPV327" s="1036"/>
      <c r="QPW327" s="1036"/>
      <c r="QPX327" s="1036"/>
      <c r="QPY327" s="1036"/>
      <c r="QPZ327" s="1036"/>
      <c r="QQA327" s="1036"/>
      <c r="QQB327" s="1036"/>
      <c r="QQC327" s="989"/>
      <c r="QQD327" s="1036"/>
      <c r="QQE327" s="1036"/>
      <c r="QQF327" s="1036"/>
      <c r="QQG327" s="1036"/>
      <c r="QQH327" s="1036"/>
      <c r="QQI327" s="1036"/>
      <c r="QQJ327" s="1036"/>
      <c r="QQK327" s="1036"/>
      <c r="QQL327" s="1036"/>
      <c r="QQM327" s="1036"/>
      <c r="QQN327" s="1036"/>
      <c r="QQO327" s="1036"/>
      <c r="QQP327" s="1036"/>
      <c r="QQQ327" s="1036"/>
      <c r="QQR327" s="1036"/>
      <c r="QQS327" s="989"/>
      <c r="QQT327" s="1036"/>
      <c r="QQU327" s="1036"/>
      <c r="QQV327" s="1036"/>
      <c r="QQW327" s="1036"/>
      <c r="QQX327" s="1036"/>
      <c r="QQY327" s="1036"/>
      <c r="QQZ327" s="1036"/>
      <c r="QRA327" s="1036"/>
      <c r="QRB327" s="1036"/>
      <c r="QRC327" s="1036"/>
      <c r="QRD327" s="1036"/>
      <c r="QRE327" s="1036"/>
      <c r="QRF327" s="1036"/>
      <c r="QRG327" s="1036"/>
      <c r="QRH327" s="1036"/>
      <c r="QRI327" s="989"/>
      <c r="QRJ327" s="1036"/>
      <c r="QRK327" s="1036"/>
      <c r="QRL327" s="1036"/>
      <c r="QRM327" s="1036"/>
      <c r="QRN327" s="1036"/>
      <c r="QRO327" s="1036"/>
      <c r="QRP327" s="1036"/>
      <c r="QRQ327" s="1036"/>
      <c r="QRR327" s="1036"/>
      <c r="QRS327" s="1036"/>
      <c r="QRT327" s="1036"/>
      <c r="QRU327" s="1036"/>
      <c r="QRV327" s="1036"/>
      <c r="QRW327" s="1036"/>
      <c r="QRX327" s="1036"/>
      <c r="QRY327" s="989"/>
      <c r="QRZ327" s="1036"/>
      <c r="QSA327" s="1036"/>
      <c r="QSB327" s="1036"/>
      <c r="QSC327" s="1036"/>
      <c r="QSD327" s="1036"/>
      <c r="QSE327" s="1036"/>
      <c r="QSF327" s="1036"/>
      <c r="QSG327" s="1036"/>
      <c r="QSH327" s="1036"/>
      <c r="QSI327" s="1036"/>
      <c r="QSJ327" s="1036"/>
      <c r="QSK327" s="1036"/>
      <c r="QSL327" s="1036"/>
      <c r="QSM327" s="1036"/>
      <c r="QSN327" s="1036"/>
      <c r="QSO327" s="989"/>
      <c r="QSP327" s="1036"/>
      <c r="QSQ327" s="1036"/>
      <c r="QSR327" s="1036"/>
      <c r="QSS327" s="1036"/>
      <c r="QST327" s="1036"/>
      <c r="QSU327" s="1036"/>
      <c r="QSV327" s="1036"/>
      <c r="QSW327" s="1036"/>
      <c r="QSX327" s="1036"/>
      <c r="QSY327" s="1036"/>
      <c r="QSZ327" s="1036"/>
      <c r="QTA327" s="1036"/>
      <c r="QTB327" s="1036"/>
      <c r="QTC327" s="1036"/>
      <c r="QTD327" s="1036"/>
      <c r="QTE327" s="989"/>
      <c r="QTF327" s="1036"/>
      <c r="QTG327" s="1036"/>
      <c r="QTH327" s="1036"/>
      <c r="QTI327" s="1036"/>
      <c r="QTJ327" s="1036"/>
      <c r="QTK327" s="1036"/>
      <c r="QTL327" s="1036"/>
      <c r="QTM327" s="1036"/>
      <c r="QTN327" s="1036"/>
      <c r="QTO327" s="1036"/>
      <c r="QTP327" s="1036"/>
      <c r="QTQ327" s="1036"/>
      <c r="QTR327" s="1036"/>
      <c r="QTS327" s="1036"/>
      <c r="QTT327" s="1036"/>
      <c r="QTU327" s="989"/>
      <c r="QTV327" s="1036"/>
      <c r="QTW327" s="1036"/>
      <c r="QTX327" s="1036"/>
      <c r="QTY327" s="1036"/>
      <c r="QTZ327" s="1036"/>
      <c r="QUA327" s="1036"/>
      <c r="QUB327" s="1036"/>
      <c r="QUC327" s="1036"/>
      <c r="QUD327" s="1036"/>
      <c r="QUE327" s="1036"/>
      <c r="QUF327" s="1036"/>
      <c r="QUG327" s="1036"/>
      <c r="QUH327" s="1036"/>
      <c r="QUI327" s="1036"/>
      <c r="QUJ327" s="1036"/>
      <c r="QUK327" s="989"/>
      <c r="QUL327" s="1036"/>
      <c r="QUM327" s="1036"/>
      <c r="QUN327" s="1036"/>
      <c r="QUO327" s="1036"/>
      <c r="QUP327" s="1036"/>
      <c r="QUQ327" s="1036"/>
      <c r="QUR327" s="1036"/>
      <c r="QUS327" s="1036"/>
      <c r="QUT327" s="1036"/>
      <c r="QUU327" s="1036"/>
      <c r="QUV327" s="1036"/>
      <c r="QUW327" s="1036"/>
      <c r="QUX327" s="1036"/>
      <c r="QUY327" s="1036"/>
      <c r="QUZ327" s="1036"/>
      <c r="QVA327" s="989"/>
      <c r="QVB327" s="1036"/>
      <c r="QVC327" s="1036"/>
      <c r="QVD327" s="1036"/>
      <c r="QVE327" s="1036"/>
      <c r="QVF327" s="1036"/>
      <c r="QVG327" s="1036"/>
      <c r="QVH327" s="1036"/>
      <c r="QVI327" s="1036"/>
      <c r="QVJ327" s="1036"/>
      <c r="QVK327" s="1036"/>
      <c r="QVL327" s="1036"/>
      <c r="QVM327" s="1036"/>
      <c r="QVN327" s="1036"/>
      <c r="QVO327" s="1036"/>
      <c r="QVP327" s="1036"/>
      <c r="QVQ327" s="989"/>
      <c r="QVR327" s="1036"/>
      <c r="QVS327" s="1036"/>
      <c r="QVT327" s="1036"/>
      <c r="QVU327" s="1036"/>
      <c r="QVV327" s="1036"/>
      <c r="QVW327" s="1036"/>
      <c r="QVX327" s="1036"/>
      <c r="QVY327" s="1036"/>
      <c r="QVZ327" s="1036"/>
      <c r="QWA327" s="1036"/>
      <c r="QWB327" s="1036"/>
      <c r="QWC327" s="1036"/>
      <c r="QWD327" s="1036"/>
      <c r="QWE327" s="1036"/>
      <c r="QWF327" s="1036"/>
      <c r="QWG327" s="989"/>
      <c r="QWH327" s="1036"/>
      <c r="QWI327" s="1036"/>
      <c r="QWJ327" s="1036"/>
      <c r="QWK327" s="1036"/>
      <c r="QWL327" s="1036"/>
      <c r="QWM327" s="1036"/>
      <c r="QWN327" s="1036"/>
      <c r="QWO327" s="1036"/>
      <c r="QWP327" s="1036"/>
      <c r="QWQ327" s="1036"/>
      <c r="QWR327" s="1036"/>
      <c r="QWS327" s="1036"/>
      <c r="QWT327" s="1036"/>
      <c r="QWU327" s="1036"/>
      <c r="QWV327" s="1036"/>
      <c r="QWW327" s="989"/>
      <c r="QWX327" s="1036"/>
      <c r="QWY327" s="1036"/>
      <c r="QWZ327" s="1036"/>
      <c r="QXA327" s="1036"/>
      <c r="QXB327" s="1036"/>
      <c r="QXC327" s="1036"/>
      <c r="QXD327" s="1036"/>
      <c r="QXE327" s="1036"/>
      <c r="QXF327" s="1036"/>
      <c r="QXG327" s="1036"/>
      <c r="QXH327" s="1036"/>
      <c r="QXI327" s="1036"/>
      <c r="QXJ327" s="1036"/>
      <c r="QXK327" s="1036"/>
      <c r="QXL327" s="1036"/>
      <c r="QXM327" s="989"/>
      <c r="QXN327" s="1036"/>
      <c r="QXO327" s="1036"/>
      <c r="QXP327" s="1036"/>
      <c r="QXQ327" s="1036"/>
      <c r="QXR327" s="1036"/>
      <c r="QXS327" s="1036"/>
      <c r="QXT327" s="1036"/>
      <c r="QXU327" s="1036"/>
      <c r="QXV327" s="1036"/>
      <c r="QXW327" s="1036"/>
      <c r="QXX327" s="1036"/>
      <c r="QXY327" s="1036"/>
      <c r="QXZ327" s="1036"/>
      <c r="QYA327" s="1036"/>
      <c r="QYB327" s="1036"/>
      <c r="QYC327" s="989"/>
      <c r="QYD327" s="1036"/>
      <c r="QYE327" s="1036"/>
      <c r="QYF327" s="1036"/>
      <c r="QYG327" s="1036"/>
      <c r="QYH327" s="1036"/>
      <c r="QYI327" s="1036"/>
      <c r="QYJ327" s="1036"/>
      <c r="QYK327" s="1036"/>
      <c r="QYL327" s="1036"/>
      <c r="QYM327" s="1036"/>
      <c r="QYN327" s="1036"/>
      <c r="QYO327" s="1036"/>
      <c r="QYP327" s="1036"/>
      <c r="QYQ327" s="1036"/>
      <c r="QYR327" s="1036"/>
      <c r="QYS327" s="989"/>
      <c r="QYT327" s="1036"/>
      <c r="QYU327" s="1036"/>
      <c r="QYV327" s="1036"/>
      <c r="QYW327" s="1036"/>
      <c r="QYX327" s="1036"/>
      <c r="QYY327" s="1036"/>
      <c r="QYZ327" s="1036"/>
      <c r="QZA327" s="1036"/>
      <c r="QZB327" s="1036"/>
      <c r="QZC327" s="1036"/>
      <c r="QZD327" s="1036"/>
      <c r="QZE327" s="1036"/>
      <c r="QZF327" s="1036"/>
      <c r="QZG327" s="1036"/>
      <c r="QZH327" s="1036"/>
      <c r="QZI327" s="989"/>
      <c r="QZJ327" s="1036"/>
      <c r="QZK327" s="1036"/>
      <c r="QZL327" s="1036"/>
      <c r="QZM327" s="1036"/>
      <c r="QZN327" s="1036"/>
      <c r="QZO327" s="1036"/>
      <c r="QZP327" s="1036"/>
      <c r="QZQ327" s="1036"/>
      <c r="QZR327" s="1036"/>
      <c r="QZS327" s="1036"/>
      <c r="QZT327" s="1036"/>
      <c r="QZU327" s="1036"/>
      <c r="QZV327" s="1036"/>
      <c r="QZW327" s="1036"/>
      <c r="QZX327" s="1036"/>
      <c r="QZY327" s="989"/>
      <c r="QZZ327" s="1036"/>
      <c r="RAA327" s="1036"/>
      <c r="RAB327" s="1036"/>
      <c r="RAC327" s="1036"/>
      <c r="RAD327" s="1036"/>
      <c r="RAE327" s="1036"/>
      <c r="RAF327" s="1036"/>
      <c r="RAG327" s="1036"/>
      <c r="RAH327" s="1036"/>
      <c r="RAI327" s="1036"/>
      <c r="RAJ327" s="1036"/>
      <c r="RAK327" s="1036"/>
      <c r="RAL327" s="1036"/>
      <c r="RAM327" s="1036"/>
      <c r="RAN327" s="1036"/>
      <c r="RAO327" s="989"/>
      <c r="RAP327" s="1036"/>
      <c r="RAQ327" s="1036"/>
      <c r="RAR327" s="1036"/>
      <c r="RAS327" s="1036"/>
      <c r="RAT327" s="1036"/>
      <c r="RAU327" s="1036"/>
      <c r="RAV327" s="1036"/>
      <c r="RAW327" s="1036"/>
      <c r="RAX327" s="1036"/>
      <c r="RAY327" s="1036"/>
      <c r="RAZ327" s="1036"/>
      <c r="RBA327" s="1036"/>
      <c r="RBB327" s="1036"/>
      <c r="RBC327" s="1036"/>
      <c r="RBD327" s="1036"/>
      <c r="RBE327" s="989"/>
      <c r="RBF327" s="1036"/>
      <c r="RBG327" s="1036"/>
      <c r="RBH327" s="1036"/>
      <c r="RBI327" s="1036"/>
      <c r="RBJ327" s="1036"/>
      <c r="RBK327" s="1036"/>
      <c r="RBL327" s="1036"/>
      <c r="RBM327" s="1036"/>
      <c r="RBN327" s="1036"/>
      <c r="RBO327" s="1036"/>
      <c r="RBP327" s="1036"/>
      <c r="RBQ327" s="1036"/>
      <c r="RBR327" s="1036"/>
      <c r="RBS327" s="1036"/>
      <c r="RBT327" s="1036"/>
      <c r="RBU327" s="989"/>
      <c r="RBV327" s="1036"/>
      <c r="RBW327" s="1036"/>
      <c r="RBX327" s="1036"/>
      <c r="RBY327" s="1036"/>
      <c r="RBZ327" s="1036"/>
      <c r="RCA327" s="1036"/>
      <c r="RCB327" s="1036"/>
      <c r="RCC327" s="1036"/>
      <c r="RCD327" s="1036"/>
      <c r="RCE327" s="1036"/>
      <c r="RCF327" s="1036"/>
      <c r="RCG327" s="1036"/>
      <c r="RCH327" s="1036"/>
      <c r="RCI327" s="1036"/>
      <c r="RCJ327" s="1036"/>
      <c r="RCK327" s="989"/>
      <c r="RCL327" s="1036"/>
      <c r="RCM327" s="1036"/>
      <c r="RCN327" s="1036"/>
      <c r="RCO327" s="1036"/>
      <c r="RCP327" s="1036"/>
      <c r="RCQ327" s="1036"/>
      <c r="RCR327" s="1036"/>
      <c r="RCS327" s="1036"/>
      <c r="RCT327" s="1036"/>
      <c r="RCU327" s="1036"/>
      <c r="RCV327" s="1036"/>
      <c r="RCW327" s="1036"/>
      <c r="RCX327" s="1036"/>
      <c r="RCY327" s="1036"/>
      <c r="RCZ327" s="1036"/>
      <c r="RDA327" s="989"/>
      <c r="RDB327" s="1036"/>
      <c r="RDC327" s="1036"/>
      <c r="RDD327" s="1036"/>
      <c r="RDE327" s="1036"/>
      <c r="RDF327" s="1036"/>
      <c r="RDG327" s="1036"/>
      <c r="RDH327" s="1036"/>
      <c r="RDI327" s="1036"/>
      <c r="RDJ327" s="1036"/>
      <c r="RDK327" s="1036"/>
      <c r="RDL327" s="1036"/>
      <c r="RDM327" s="1036"/>
      <c r="RDN327" s="1036"/>
      <c r="RDO327" s="1036"/>
      <c r="RDP327" s="1036"/>
      <c r="RDQ327" s="989"/>
      <c r="RDR327" s="1036"/>
      <c r="RDS327" s="1036"/>
      <c r="RDT327" s="1036"/>
      <c r="RDU327" s="1036"/>
      <c r="RDV327" s="1036"/>
      <c r="RDW327" s="1036"/>
      <c r="RDX327" s="1036"/>
      <c r="RDY327" s="1036"/>
      <c r="RDZ327" s="1036"/>
      <c r="REA327" s="1036"/>
      <c r="REB327" s="1036"/>
      <c r="REC327" s="1036"/>
      <c r="RED327" s="1036"/>
      <c r="REE327" s="1036"/>
      <c r="REF327" s="1036"/>
      <c r="REG327" s="989"/>
      <c r="REH327" s="1036"/>
      <c r="REI327" s="1036"/>
      <c r="REJ327" s="1036"/>
      <c r="REK327" s="1036"/>
      <c r="REL327" s="1036"/>
      <c r="REM327" s="1036"/>
      <c r="REN327" s="1036"/>
      <c r="REO327" s="1036"/>
      <c r="REP327" s="1036"/>
      <c r="REQ327" s="1036"/>
      <c r="RER327" s="1036"/>
      <c r="RES327" s="1036"/>
      <c r="RET327" s="1036"/>
      <c r="REU327" s="1036"/>
      <c r="REV327" s="1036"/>
      <c r="REW327" s="989"/>
      <c r="REX327" s="1036"/>
      <c r="REY327" s="1036"/>
      <c r="REZ327" s="1036"/>
      <c r="RFA327" s="1036"/>
      <c r="RFB327" s="1036"/>
      <c r="RFC327" s="1036"/>
      <c r="RFD327" s="1036"/>
      <c r="RFE327" s="1036"/>
      <c r="RFF327" s="1036"/>
      <c r="RFG327" s="1036"/>
      <c r="RFH327" s="1036"/>
      <c r="RFI327" s="1036"/>
      <c r="RFJ327" s="1036"/>
      <c r="RFK327" s="1036"/>
      <c r="RFL327" s="1036"/>
      <c r="RFM327" s="989"/>
      <c r="RFN327" s="1036"/>
      <c r="RFO327" s="1036"/>
      <c r="RFP327" s="1036"/>
      <c r="RFQ327" s="1036"/>
      <c r="RFR327" s="1036"/>
      <c r="RFS327" s="1036"/>
      <c r="RFT327" s="1036"/>
      <c r="RFU327" s="1036"/>
      <c r="RFV327" s="1036"/>
      <c r="RFW327" s="1036"/>
      <c r="RFX327" s="1036"/>
      <c r="RFY327" s="1036"/>
      <c r="RFZ327" s="1036"/>
      <c r="RGA327" s="1036"/>
      <c r="RGB327" s="1036"/>
      <c r="RGC327" s="989"/>
      <c r="RGD327" s="1036"/>
      <c r="RGE327" s="1036"/>
      <c r="RGF327" s="1036"/>
      <c r="RGG327" s="1036"/>
      <c r="RGH327" s="1036"/>
      <c r="RGI327" s="1036"/>
      <c r="RGJ327" s="1036"/>
      <c r="RGK327" s="1036"/>
      <c r="RGL327" s="1036"/>
      <c r="RGM327" s="1036"/>
      <c r="RGN327" s="1036"/>
      <c r="RGO327" s="1036"/>
      <c r="RGP327" s="1036"/>
      <c r="RGQ327" s="1036"/>
      <c r="RGR327" s="1036"/>
      <c r="RGS327" s="989"/>
      <c r="RGT327" s="1036"/>
      <c r="RGU327" s="1036"/>
      <c r="RGV327" s="1036"/>
      <c r="RGW327" s="1036"/>
      <c r="RGX327" s="1036"/>
      <c r="RGY327" s="1036"/>
      <c r="RGZ327" s="1036"/>
      <c r="RHA327" s="1036"/>
      <c r="RHB327" s="1036"/>
      <c r="RHC327" s="1036"/>
      <c r="RHD327" s="1036"/>
      <c r="RHE327" s="1036"/>
      <c r="RHF327" s="1036"/>
      <c r="RHG327" s="1036"/>
      <c r="RHH327" s="1036"/>
      <c r="RHI327" s="989"/>
      <c r="RHJ327" s="1036"/>
      <c r="RHK327" s="1036"/>
      <c r="RHL327" s="1036"/>
      <c r="RHM327" s="1036"/>
      <c r="RHN327" s="1036"/>
      <c r="RHO327" s="1036"/>
      <c r="RHP327" s="1036"/>
      <c r="RHQ327" s="1036"/>
      <c r="RHR327" s="1036"/>
      <c r="RHS327" s="1036"/>
      <c r="RHT327" s="1036"/>
      <c r="RHU327" s="1036"/>
      <c r="RHV327" s="1036"/>
      <c r="RHW327" s="1036"/>
      <c r="RHX327" s="1036"/>
      <c r="RHY327" s="989"/>
      <c r="RHZ327" s="1036"/>
      <c r="RIA327" s="1036"/>
      <c r="RIB327" s="1036"/>
      <c r="RIC327" s="1036"/>
      <c r="RID327" s="1036"/>
      <c r="RIE327" s="1036"/>
      <c r="RIF327" s="1036"/>
      <c r="RIG327" s="1036"/>
      <c r="RIH327" s="1036"/>
      <c r="RII327" s="1036"/>
      <c r="RIJ327" s="1036"/>
      <c r="RIK327" s="1036"/>
      <c r="RIL327" s="1036"/>
      <c r="RIM327" s="1036"/>
      <c r="RIN327" s="1036"/>
      <c r="RIO327" s="989"/>
      <c r="RIP327" s="1036"/>
      <c r="RIQ327" s="1036"/>
      <c r="RIR327" s="1036"/>
      <c r="RIS327" s="1036"/>
      <c r="RIT327" s="1036"/>
      <c r="RIU327" s="1036"/>
      <c r="RIV327" s="1036"/>
      <c r="RIW327" s="1036"/>
      <c r="RIX327" s="1036"/>
      <c r="RIY327" s="1036"/>
      <c r="RIZ327" s="1036"/>
      <c r="RJA327" s="1036"/>
      <c r="RJB327" s="1036"/>
      <c r="RJC327" s="1036"/>
      <c r="RJD327" s="1036"/>
      <c r="RJE327" s="989"/>
      <c r="RJF327" s="1036"/>
      <c r="RJG327" s="1036"/>
      <c r="RJH327" s="1036"/>
      <c r="RJI327" s="1036"/>
      <c r="RJJ327" s="1036"/>
      <c r="RJK327" s="1036"/>
      <c r="RJL327" s="1036"/>
      <c r="RJM327" s="1036"/>
      <c r="RJN327" s="1036"/>
      <c r="RJO327" s="1036"/>
      <c r="RJP327" s="1036"/>
      <c r="RJQ327" s="1036"/>
      <c r="RJR327" s="1036"/>
      <c r="RJS327" s="1036"/>
      <c r="RJT327" s="1036"/>
      <c r="RJU327" s="989"/>
      <c r="RJV327" s="1036"/>
      <c r="RJW327" s="1036"/>
      <c r="RJX327" s="1036"/>
      <c r="RJY327" s="1036"/>
      <c r="RJZ327" s="1036"/>
      <c r="RKA327" s="1036"/>
      <c r="RKB327" s="1036"/>
      <c r="RKC327" s="1036"/>
      <c r="RKD327" s="1036"/>
      <c r="RKE327" s="1036"/>
      <c r="RKF327" s="1036"/>
      <c r="RKG327" s="1036"/>
      <c r="RKH327" s="1036"/>
      <c r="RKI327" s="1036"/>
      <c r="RKJ327" s="1036"/>
      <c r="RKK327" s="989"/>
      <c r="RKL327" s="1036"/>
      <c r="RKM327" s="1036"/>
      <c r="RKN327" s="1036"/>
      <c r="RKO327" s="1036"/>
      <c r="RKP327" s="1036"/>
      <c r="RKQ327" s="1036"/>
      <c r="RKR327" s="1036"/>
      <c r="RKS327" s="1036"/>
      <c r="RKT327" s="1036"/>
      <c r="RKU327" s="1036"/>
      <c r="RKV327" s="1036"/>
      <c r="RKW327" s="1036"/>
      <c r="RKX327" s="1036"/>
      <c r="RKY327" s="1036"/>
      <c r="RKZ327" s="1036"/>
      <c r="RLA327" s="989"/>
      <c r="RLB327" s="1036"/>
      <c r="RLC327" s="1036"/>
      <c r="RLD327" s="1036"/>
      <c r="RLE327" s="1036"/>
      <c r="RLF327" s="1036"/>
      <c r="RLG327" s="1036"/>
      <c r="RLH327" s="1036"/>
      <c r="RLI327" s="1036"/>
      <c r="RLJ327" s="1036"/>
      <c r="RLK327" s="1036"/>
      <c r="RLL327" s="1036"/>
      <c r="RLM327" s="1036"/>
      <c r="RLN327" s="1036"/>
      <c r="RLO327" s="1036"/>
      <c r="RLP327" s="1036"/>
      <c r="RLQ327" s="989"/>
      <c r="RLR327" s="1036"/>
      <c r="RLS327" s="1036"/>
      <c r="RLT327" s="1036"/>
      <c r="RLU327" s="1036"/>
      <c r="RLV327" s="1036"/>
      <c r="RLW327" s="1036"/>
      <c r="RLX327" s="1036"/>
      <c r="RLY327" s="1036"/>
      <c r="RLZ327" s="1036"/>
      <c r="RMA327" s="1036"/>
      <c r="RMB327" s="1036"/>
      <c r="RMC327" s="1036"/>
      <c r="RMD327" s="1036"/>
      <c r="RME327" s="1036"/>
      <c r="RMF327" s="1036"/>
      <c r="RMG327" s="989"/>
      <c r="RMH327" s="1036"/>
      <c r="RMI327" s="1036"/>
      <c r="RMJ327" s="1036"/>
      <c r="RMK327" s="1036"/>
      <c r="RML327" s="1036"/>
      <c r="RMM327" s="1036"/>
      <c r="RMN327" s="1036"/>
      <c r="RMO327" s="1036"/>
      <c r="RMP327" s="1036"/>
      <c r="RMQ327" s="1036"/>
      <c r="RMR327" s="1036"/>
      <c r="RMS327" s="1036"/>
      <c r="RMT327" s="1036"/>
      <c r="RMU327" s="1036"/>
      <c r="RMV327" s="1036"/>
      <c r="RMW327" s="989"/>
      <c r="RMX327" s="1036"/>
      <c r="RMY327" s="1036"/>
      <c r="RMZ327" s="1036"/>
      <c r="RNA327" s="1036"/>
      <c r="RNB327" s="1036"/>
      <c r="RNC327" s="1036"/>
      <c r="RND327" s="1036"/>
      <c r="RNE327" s="1036"/>
      <c r="RNF327" s="1036"/>
      <c r="RNG327" s="1036"/>
      <c r="RNH327" s="1036"/>
      <c r="RNI327" s="1036"/>
      <c r="RNJ327" s="1036"/>
      <c r="RNK327" s="1036"/>
      <c r="RNL327" s="1036"/>
      <c r="RNM327" s="989"/>
      <c r="RNN327" s="1036"/>
      <c r="RNO327" s="1036"/>
      <c r="RNP327" s="1036"/>
      <c r="RNQ327" s="1036"/>
      <c r="RNR327" s="1036"/>
      <c r="RNS327" s="1036"/>
      <c r="RNT327" s="1036"/>
      <c r="RNU327" s="1036"/>
      <c r="RNV327" s="1036"/>
      <c r="RNW327" s="1036"/>
      <c r="RNX327" s="1036"/>
      <c r="RNY327" s="1036"/>
      <c r="RNZ327" s="1036"/>
      <c r="ROA327" s="1036"/>
      <c r="ROB327" s="1036"/>
      <c r="ROC327" s="989"/>
      <c r="ROD327" s="1036"/>
      <c r="ROE327" s="1036"/>
      <c r="ROF327" s="1036"/>
      <c r="ROG327" s="1036"/>
      <c r="ROH327" s="1036"/>
      <c r="ROI327" s="1036"/>
      <c r="ROJ327" s="1036"/>
      <c r="ROK327" s="1036"/>
      <c r="ROL327" s="1036"/>
      <c r="ROM327" s="1036"/>
      <c r="RON327" s="1036"/>
      <c r="ROO327" s="1036"/>
      <c r="ROP327" s="1036"/>
      <c r="ROQ327" s="1036"/>
      <c r="ROR327" s="1036"/>
      <c r="ROS327" s="989"/>
      <c r="ROT327" s="1036"/>
      <c r="ROU327" s="1036"/>
      <c r="ROV327" s="1036"/>
      <c r="ROW327" s="1036"/>
      <c r="ROX327" s="1036"/>
      <c r="ROY327" s="1036"/>
      <c r="ROZ327" s="1036"/>
      <c r="RPA327" s="1036"/>
      <c r="RPB327" s="1036"/>
      <c r="RPC327" s="1036"/>
      <c r="RPD327" s="1036"/>
      <c r="RPE327" s="1036"/>
      <c r="RPF327" s="1036"/>
      <c r="RPG327" s="1036"/>
      <c r="RPH327" s="1036"/>
      <c r="RPI327" s="989"/>
      <c r="RPJ327" s="1036"/>
      <c r="RPK327" s="1036"/>
      <c r="RPL327" s="1036"/>
      <c r="RPM327" s="1036"/>
      <c r="RPN327" s="1036"/>
      <c r="RPO327" s="1036"/>
      <c r="RPP327" s="1036"/>
      <c r="RPQ327" s="1036"/>
      <c r="RPR327" s="1036"/>
      <c r="RPS327" s="1036"/>
      <c r="RPT327" s="1036"/>
      <c r="RPU327" s="1036"/>
      <c r="RPV327" s="1036"/>
      <c r="RPW327" s="1036"/>
      <c r="RPX327" s="1036"/>
      <c r="RPY327" s="989"/>
      <c r="RPZ327" s="1036"/>
      <c r="RQA327" s="1036"/>
      <c r="RQB327" s="1036"/>
      <c r="RQC327" s="1036"/>
      <c r="RQD327" s="1036"/>
      <c r="RQE327" s="1036"/>
      <c r="RQF327" s="1036"/>
      <c r="RQG327" s="1036"/>
      <c r="RQH327" s="1036"/>
      <c r="RQI327" s="1036"/>
      <c r="RQJ327" s="1036"/>
      <c r="RQK327" s="1036"/>
      <c r="RQL327" s="1036"/>
      <c r="RQM327" s="1036"/>
      <c r="RQN327" s="1036"/>
      <c r="RQO327" s="989"/>
      <c r="RQP327" s="1036"/>
      <c r="RQQ327" s="1036"/>
      <c r="RQR327" s="1036"/>
      <c r="RQS327" s="1036"/>
      <c r="RQT327" s="1036"/>
      <c r="RQU327" s="1036"/>
      <c r="RQV327" s="1036"/>
      <c r="RQW327" s="1036"/>
      <c r="RQX327" s="1036"/>
      <c r="RQY327" s="1036"/>
      <c r="RQZ327" s="1036"/>
      <c r="RRA327" s="1036"/>
      <c r="RRB327" s="1036"/>
      <c r="RRC327" s="1036"/>
      <c r="RRD327" s="1036"/>
      <c r="RRE327" s="989"/>
      <c r="RRF327" s="1036"/>
      <c r="RRG327" s="1036"/>
      <c r="RRH327" s="1036"/>
      <c r="RRI327" s="1036"/>
      <c r="RRJ327" s="1036"/>
      <c r="RRK327" s="1036"/>
      <c r="RRL327" s="1036"/>
      <c r="RRM327" s="1036"/>
      <c r="RRN327" s="1036"/>
      <c r="RRO327" s="1036"/>
      <c r="RRP327" s="1036"/>
      <c r="RRQ327" s="1036"/>
      <c r="RRR327" s="1036"/>
      <c r="RRS327" s="1036"/>
      <c r="RRT327" s="1036"/>
      <c r="RRU327" s="989"/>
      <c r="RRV327" s="1036"/>
      <c r="RRW327" s="1036"/>
      <c r="RRX327" s="1036"/>
      <c r="RRY327" s="1036"/>
      <c r="RRZ327" s="1036"/>
      <c r="RSA327" s="1036"/>
      <c r="RSB327" s="1036"/>
      <c r="RSC327" s="1036"/>
      <c r="RSD327" s="1036"/>
      <c r="RSE327" s="1036"/>
      <c r="RSF327" s="1036"/>
      <c r="RSG327" s="1036"/>
      <c r="RSH327" s="1036"/>
      <c r="RSI327" s="1036"/>
      <c r="RSJ327" s="1036"/>
      <c r="RSK327" s="989"/>
      <c r="RSL327" s="1036"/>
      <c r="RSM327" s="1036"/>
      <c r="RSN327" s="1036"/>
      <c r="RSO327" s="1036"/>
      <c r="RSP327" s="1036"/>
      <c r="RSQ327" s="1036"/>
      <c r="RSR327" s="1036"/>
      <c r="RSS327" s="1036"/>
      <c r="RST327" s="1036"/>
      <c r="RSU327" s="1036"/>
      <c r="RSV327" s="1036"/>
      <c r="RSW327" s="1036"/>
      <c r="RSX327" s="1036"/>
      <c r="RSY327" s="1036"/>
      <c r="RSZ327" s="1036"/>
      <c r="RTA327" s="989"/>
      <c r="RTB327" s="1036"/>
      <c r="RTC327" s="1036"/>
      <c r="RTD327" s="1036"/>
      <c r="RTE327" s="1036"/>
      <c r="RTF327" s="1036"/>
      <c r="RTG327" s="1036"/>
      <c r="RTH327" s="1036"/>
      <c r="RTI327" s="1036"/>
      <c r="RTJ327" s="1036"/>
      <c r="RTK327" s="1036"/>
      <c r="RTL327" s="1036"/>
      <c r="RTM327" s="1036"/>
      <c r="RTN327" s="1036"/>
      <c r="RTO327" s="1036"/>
      <c r="RTP327" s="1036"/>
      <c r="RTQ327" s="989"/>
      <c r="RTR327" s="1036"/>
      <c r="RTS327" s="1036"/>
      <c r="RTT327" s="1036"/>
      <c r="RTU327" s="1036"/>
      <c r="RTV327" s="1036"/>
      <c r="RTW327" s="1036"/>
      <c r="RTX327" s="1036"/>
      <c r="RTY327" s="1036"/>
      <c r="RTZ327" s="1036"/>
      <c r="RUA327" s="1036"/>
      <c r="RUB327" s="1036"/>
      <c r="RUC327" s="1036"/>
      <c r="RUD327" s="1036"/>
      <c r="RUE327" s="1036"/>
      <c r="RUF327" s="1036"/>
      <c r="RUG327" s="989"/>
      <c r="RUH327" s="1036"/>
      <c r="RUI327" s="1036"/>
      <c r="RUJ327" s="1036"/>
      <c r="RUK327" s="1036"/>
      <c r="RUL327" s="1036"/>
      <c r="RUM327" s="1036"/>
      <c r="RUN327" s="1036"/>
      <c r="RUO327" s="1036"/>
      <c r="RUP327" s="1036"/>
      <c r="RUQ327" s="1036"/>
      <c r="RUR327" s="1036"/>
      <c r="RUS327" s="1036"/>
      <c r="RUT327" s="1036"/>
      <c r="RUU327" s="1036"/>
      <c r="RUV327" s="1036"/>
      <c r="RUW327" s="989"/>
      <c r="RUX327" s="1036"/>
      <c r="RUY327" s="1036"/>
      <c r="RUZ327" s="1036"/>
      <c r="RVA327" s="1036"/>
      <c r="RVB327" s="1036"/>
      <c r="RVC327" s="1036"/>
      <c r="RVD327" s="1036"/>
      <c r="RVE327" s="1036"/>
      <c r="RVF327" s="1036"/>
      <c r="RVG327" s="1036"/>
      <c r="RVH327" s="1036"/>
      <c r="RVI327" s="1036"/>
      <c r="RVJ327" s="1036"/>
      <c r="RVK327" s="1036"/>
      <c r="RVL327" s="1036"/>
      <c r="RVM327" s="989"/>
      <c r="RVN327" s="1036"/>
      <c r="RVO327" s="1036"/>
      <c r="RVP327" s="1036"/>
      <c r="RVQ327" s="1036"/>
      <c r="RVR327" s="1036"/>
      <c r="RVS327" s="1036"/>
      <c r="RVT327" s="1036"/>
      <c r="RVU327" s="1036"/>
      <c r="RVV327" s="1036"/>
      <c r="RVW327" s="1036"/>
      <c r="RVX327" s="1036"/>
      <c r="RVY327" s="1036"/>
      <c r="RVZ327" s="1036"/>
      <c r="RWA327" s="1036"/>
      <c r="RWB327" s="1036"/>
      <c r="RWC327" s="989"/>
      <c r="RWD327" s="1036"/>
      <c r="RWE327" s="1036"/>
      <c r="RWF327" s="1036"/>
      <c r="RWG327" s="1036"/>
      <c r="RWH327" s="1036"/>
      <c r="RWI327" s="1036"/>
      <c r="RWJ327" s="1036"/>
      <c r="RWK327" s="1036"/>
      <c r="RWL327" s="1036"/>
      <c r="RWM327" s="1036"/>
      <c r="RWN327" s="1036"/>
      <c r="RWO327" s="1036"/>
      <c r="RWP327" s="1036"/>
      <c r="RWQ327" s="1036"/>
      <c r="RWR327" s="1036"/>
      <c r="RWS327" s="989"/>
      <c r="RWT327" s="1036"/>
      <c r="RWU327" s="1036"/>
      <c r="RWV327" s="1036"/>
      <c r="RWW327" s="1036"/>
      <c r="RWX327" s="1036"/>
      <c r="RWY327" s="1036"/>
      <c r="RWZ327" s="1036"/>
      <c r="RXA327" s="1036"/>
      <c r="RXB327" s="1036"/>
      <c r="RXC327" s="1036"/>
      <c r="RXD327" s="1036"/>
      <c r="RXE327" s="1036"/>
      <c r="RXF327" s="1036"/>
      <c r="RXG327" s="1036"/>
      <c r="RXH327" s="1036"/>
      <c r="RXI327" s="989"/>
      <c r="RXJ327" s="1036"/>
      <c r="RXK327" s="1036"/>
      <c r="RXL327" s="1036"/>
      <c r="RXM327" s="1036"/>
      <c r="RXN327" s="1036"/>
      <c r="RXO327" s="1036"/>
      <c r="RXP327" s="1036"/>
      <c r="RXQ327" s="1036"/>
      <c r="RXR327" s="1036"/>
      <c r="RXS327" s="1036"/>
      <c r="RXT327" s="1036"/>
      <c r="RXU327" s="1036"/>
      <c r="RXV327" s="1036"/>
      <c r="RXW327" s="1036"/>
      <c r="RXX327" s="1036"/>
      <c r="RXY327" s="989"/>
      <c r="RXZ327" s="1036"/>
      <c r="RYA327" s="1036"/>
      <c r="RYB327" s="1036"/>
      <c r="RYC327" s="1036"/>
      <c r="RYD327" s="1036"/>
      <c r="RYE327" s="1036"/>
      <c r="RYF327" s="1036"/>
      <c r="RYG327" s="1036"/>
      <c r="RYH327" s="1036"/>
      <c r="RYI327" s="1036"/>
      <c r="RYJ327" s="1036"/>
      <c r="RYK327" s="1036"/>
      <c r="RYL327" s="1036"/>
      <c r="RYM327" s="1036"/>
      <c r="RYN327" s="1036"/>
      <c r="RYO327" s="989"/>
      <c r="RYP327" s="1036"/>
      <c r="RYQ327" s="1036"/>
      <c r="RYR327" s="1036"/>
      <c r="RYS327" s="1036"/>
      <c r="RYT327" s="1036"/>
      <c r="RYU327" s="1036"/>
      <c r="RYV327" s="1036"/>
      <c r="RYW327" s="1036"/>
      <c r="RYX327" s="1036"/>
      <c r="RYY327" s="1036"/>
      <c r="RYZ327" s="1036"/>
      <c r="RZA327" s="1036"/>
      <c r="RZB327" s="1036"/>
      <c r="RZC327" s="1036"/>
      <c r="RZD327" s="1036"/>
      <c r="RZE327" s="989"/>
      <c r="RZF327" s="1036"/>
      <c r="RZG327" s="1036"/>
      <c r="RZH327" s="1036"/>
      <c r="RZI327" s="1036"/>
      <c r="RZJ327" s="1036"/>
      <c r="RZK327" s="1036"/>
      <c r="RZL327" s="1036"/>
      <c r="RZM327" s="1036"/>
      <c r="RZN327" s="1036"/>
      <c r="RZO327" s="1036"/>
      <c r="RZP327" s="1036"/>
      <c r="RZQ327" s="1036"/>
      <c r="RZR327" s="1036"/>
      <c r="RZS327" s="1036"/>
      <c r="RZT327" s="1036"/>
      <c r="RZU327" s="989"/>
      <c r="RZV327" s="1036"/>
      <c r="RZW327" s="1036"/>
      <c r="RZX327" s="1036"/>
      <c r="RZY327" s="1036"/>
      <c r="RZZ327" s="1036"/>
      <c r="SAA327" s="1036"/>
      <c r="SAB327" s="1036"/>
      <c r="SAC327" s="1036"/>
      <c r="SAD327" s="1036"/>
      <c r="SAE327" s="1036"/>
      <c r="SAF327" s="1036"/>
      <c r="SAG327" s="1036"/>
      <c r="SAH327" s="1036"/>
      <c r="SAI327" s="1036"/>
      <c r="SAJ327" s="1036"/>
      <c r="SAK327" s="989"/>
      <c r="SAL327" s="1036"/>
      <c r="SAM327" s="1036"/>
      <c r="SAN327" s="1036"/>
      <c r="SAO327" s="1036"/>
      <c r="SAP327" s="1036"/>
      <c r="SAQ327" s="1036"/>
      <c r="SAR327" s="1036"/>
      <c r="SAS327" s="1036"/>
      <c r="SAT327" s="1036"/>
      <c r="SAU327" s="1036"/>
      <c r="SAV327" s="1036"/>
      <c r="SAW327" s="1036"/>
      <c r="SAX327" s="1036"/>
      <c r="SAY327" s="1036"/>
      <c r="SAZ327" s="1036"/>
      <c r="SBA327" s="989"/>
      <c r="SBB327" s="1036"/>
      <c r="SBC327" s="1036"/>
      <c r="SBD327" s="1036"/>
      <c r="SBE327" s="1036"/>
      <c r="SBF327" s="1036"/>
      <c r="SBG327" s="1036"/>
      <c r="SBH327" s="1036"/>
      <c r="SBI327" s="1036"/>
      <c r="SBJ327" s="1036"/>
      <c r="SBK327" s="1036"/>
      <c r="SBL327" s="1036"/>
      <c r="SBM327" s="1036"/>
      <c r="SBN327" s="1036"/>
      <c r="SBO327" s="1036"/>
      <c r="SBP327" s="1036"/>
      <c r="SBQ327" s="989"/>
      <c r="SBR327" s="1036"/>
      <c r="SBS327" s="1036"/>
      <c r="SBT327" s="1036"/>
      <c r="SBU327" s="1036"/>
      <c r="SBV327" s="1036"/>
      <c r="SBW327" s="1036"/>
      <c r="SBX327" s="1036"/>
      <c r="SBY327" s="1036"/>
      <c r="SBZ327" s="1036"/>
      <c r="SCA327" s="1036"/>
      <c r="SCB327" s="1036"/>
      <c r="SCC327" s="1036"/>
      <c r="SCD327" s="1036"/>
      <c r="SCE327" s="1036"/>
      <c r="SCF327" s="1036"/>
      <c r="SCG327" s="989"/>
      <c r="SCH327" s="1036"/>
      <c r="SCI327" s="1036"/>
      <c r="SCJ327" s="1036"/>
      <c r="SCK327" s="1036"/>
      <c r="SCL327" s="1036"/>
      <c r="SCM327" s="1036"/>
      <c r="SCN327" s="1036"/>
      <c r="SCO327" s="1036"/>
      <c r="SCP327" s="1036"/>
      <c r="SCQ327" s="1036"/>
      <c r="SCR327" s="1036"/>
      <c r="SCS327" s="1036"/>
      <c r="SCT327" s="1036"/>
      <c r="SCU327" s="1036"/>
      <c r="SCV327" s="1036"/>
      <c r="SCW327" s="989"/>
      <c r="SCX327" s="1036"/>
      <c r="SCY327" s="1036"/>
      <c r="SCZ327" s="1036"/>
      <c r="SDA327" s="1036"/>
      <c r="SDB327" s="1036"/>
      <c r="SDC327" s="1036"/>
      <c r="SDD327" s="1036"/>
      <c r="SDE327" s="1036"/>
      <c r="SDF327" s="1036"/>
      <c r="SDG327" s="1036"/>
      <c r="SDH327" s="1036"/>
      <c r="SDI327" s="1036"/>
      <c r="SDJ327" s="1036"/>
      <c r="SDK327" s="1036"/>
      <c r="SDL327" s="1036"/>
      <c r="SDM327" s="989"/>
      <c r="SDN327" s="1036"/>
      <c r="SDO327" s="1036"/>
      <c r="SDP327" s="1036"/>
      <c r="SDQ327" s="1036"/>
      <c r="SDR327" s="1036"/>
      <c r="SDS327" s="1036"/>
      <c r="SDT327" s="1036"/>
      <c r="SDU327" s="1036"/>
      <c r="SDV327" s="1036"/>
      <c r="SDW327" s="1036"/>
      <c r="SDX327" s="1036"/>
      <c r="SDY327" s="1036"/>
      <c r="SDZ327" s="1036"/>
      <c r="SEA327" s="1036"/>
      <c r="SEB327" s="1036"/>
      <c r="SEC327" s="989"/>
      <c r="SED327" s="1036"/>
      <c r="SEE327" s="1036"/>
      <c r="SEF327" s="1036"/>
      <c r="SEG327" s="1036"/>
      <c r="SEH327" s="1036"/>
      <c r="SEI327" s="1036"/>
      <c r="SEJ327" s="1036"/>
      <c r="SEK327" s="1036"/>
      <c r="SEL327" s="1036"/>
      <c r="SEM327" s="1036"/>
      <c r="SEN327" s="1036"/>
      <c r="SEO327" s="1036"/>
      <c r="SEP327" s="1036"/>
      <c r="SEQ327" s="1036"/>
      <c r="SER327" s="1036"/>
      <c r="SES327" s="989"/>
      <c r="SET327" s="1036"/>
      <c r="SEU327" s="1036"/>
      <c r="SEV327" s="1036"/>
      <c r="SEW327" s="1036"/>
      <c r="SEX327" s="1036"/>
      <c r="SEY327" s="1036"/>
      <c r="SEZ327" s="1036"/>
      <c r="SFA327" s="1036"/>
      <c r="SFB327" s="1036"/>
      <c r="SFC327" s="1036"/>
      <c r="SFD327" s="1036"/>
      <c r="SFE327" s="1036"/>
      <c r="SFF327" s="1036"/>
      <c r="SFG327" s="1036"/>
      <c r="SFH327" s="1036"/>
      <c r="SFI327" s="989"/>
      <c r="SFJ327" s="1036"/>
      <c r="SFK327" s="1036"/>
      <c r="SFL327" s="1036"/>
      <c r="SFM327" s="1036"/>
      <c r="SFN327" s="1036"/>
      <c r="SFO327" s="1036"/>
      <c r="SFP327" s="1036"/>
      <c r="SFQ327" s="1036"/>
      <c r="SFR327" s="1036"/>
      <c r="SFS327" s="1036"/>
      <c r="SFT327" s="1036"/>
      <c r="SFU327" s="1036"/>
      <c r="SFV327" s="1036"/>
      <c r="SFW327" s="1036"/>
      <c r="SFX327" s="1036"/>
      <c r="SFY327" s="989"/>
      <c r="SFZ327" s="1036"/>
      <c r="SGA327" s="1036"/>
      <c r="SGB327" s="1036"/>
      <c r="SGC327" s="1036"/>
      <c r="SGD327" s="1036"/>
      <c r="SGE327" s="1036"/>
      <c r="SGF327" s="1036"/>
      <c r="SGG327" s="1036"/>
      <c r="SGH327" s="1036"/>
      <c r="SGI327" s="1036"/>
      <c r="SGJ327" s="1036"/>
      <c r="SGK327" s="1036"/>
      <c r="SGL327" s="1036"/>
      <c r="SGM327" s="1036"/>
      <c r="SGN327" s="1036"/>
      <c r="SGO327" s="989"/>
      <c r="SGP327" s="1036"/>
      <c r="SGQ327" s="1036"/>
      <c r="SGR327" s="1036"/>
      <c r="SGS327" s="1036"/>
      <c r="SGT327" s="1036"/>
      <c r="SGU327" s="1036"/>
      <c r="SGV327" s="1036"/>
      <c r="SGW327" s="1036"/>
      <c r="SGX327" s="1036"/>
      <c r="SGY327" s="1036"/>
      <c r="SGZ327" s="1036"/>
      <c r="SHA327" s="1036"/>
      <c r="SHB327" s="1036"/>
      <c r="SHC327" s="1036"/>
      <c r="SHD327" s="1036"/>
      <c r="SHE327" s="989"/>
      <c r="SHF327" s="1036"/>
      <c r="SHG327" s="1036"/>
      <c r="SHH327" s="1036"/>
      <c r="SHI327" s="1036"/>
      <c r="SHJ327" s="1036"/>
      <c r="SHK327" s="1036"/>
      <c r="SHL327" s="1036"/>
      <c r="SHM327" s="1036"/>
      <c r="SHN327" s="1036"/>
      <c r="SHO327" s="1036"/>
      <c r="SHP327" s="1036"/>
      <c r="SHQ327" s="1036"/>
      <c r="SHR327" s="1036"/>
      <c r="SHS327" s="1036"/>
      <c r="SHT327" s="1036"/>
      <c r="SHU327" s="989"/>
      <c r="SHV327" s="1036"/>
      <c r="SHW327" s="1036"/>
      <c r="SHX327" s="1036"/>
      <c r="SHY327" s="1036"/>
      <c r="SHZ327" s="1036"/>
      <c r="SIA327" s="1036"/>
      <c r="SIB327" s="1036"/>
      <c r="SIC327" s="1036"/>
      <c r="SID327" s="1036"/>
      <c r="SIE327" s="1036"/>
      <c r="SIF327" s="1036"/>
      <c r="SIG327" s="1036"/>
      <c r="SIH327" s="1036"/>
      <c r="SII327" s="1036"/>
      <c r="SIJ327" s="1036"/>
      <c r="SIK327" s="989"/>
      <c r="SIL327" s="1036"/>
      <c r="SIM327" s="1036"/>
      <c r="SIN327" s="1036"/>
      <c r="SIO327" s="1036"/>
      <c r="SIP327" s="1036"/>
      <c r="SIQ327" s="1036"/>
      <c r="SIR327" s="1036"/>
      <c r="SIS327" s="1036"/>
      <c r="SIT327" s="1036"/>
      <c r="SIU327" s="1036"/>
      <c r="SIV327" s="1036"/>
      <c r="SIW327" s="1036"/>
      <c r="SIX327" s="1036"/>
      <c r="SIY327" s="1036"/>
      <c r="SIZ327" s="1036"/>
      <c r="SJA327" s="989"/>
      <c r="SJB327" s="1036"/>
      <c r="SJC327" s="1036"/>
      <c r="SJD327" s="1036"/>
      <c r="SJE327" s="1036"/>
      <c r="SJF327" s="1036"/>
      <c r="SJG327" s="1036"/>
      <c r="SJH327" s="1036"/>
      <c r="SJI327" s="1036"/>
      <c r="SJJ327" s="1036"/>
      <c r="SJK327" s="1036"/>
      <c r="SJL327" s="1036"/>
      <c r="SJM327" s="1036"/>
      <c r="SJN327" s="1036"/>
      <c r="SJO327" s="1036"/>
      <c r="SJP327" s="1036"/>
      <c r="SJQ327" s="989"/>
      <c r="SJR327" s="1036"/>
      <c r="SJS327" s="1036"/>
      <c r="SJT327" s="1036"/>
      <c r="SJU327" s="1036"/>
      <c r="SJV327" s="1036"/>
      <c r="SJW327" s="1036"/>
      <c r="SJX327" s="1036"/>
      <c r="SJY327" s="1036"/>
      <c r="SJZ327" s="1036"/>
      <c r="SKA327" s="1036"/>
      <c r="SKB327" s="1036"/>
      <c r="SKC327" s="1036"/>
      <c r="SKD327" s="1036"/>
      <c r="SKE327" s="1036"/>
      <c r="SKF327" s="1036"/>
      <c r="SKG327" s="989"/>
      <c r="SKH327" s="1036"/>
      <c r="SKI327" s="1036"/>
      <c r="SKJ327" s="1036"/>
      <c r="SKK327" s="1036"/>
      <c r="SKL327" s="1036"/>
      <c r="SKM327" s="1036"/>
      <c r="SKN327" s="1036"/>
      <c r="SKO327" s="1036"/>
      <c r="SKP327" s="1036"/>
      <c r="SKQ327" s="1036"/>
      <c r="SKR327" s="1036"/>
      <c r="SKS327" s="1036"/>
      <c r="SKT327" s="1036"/>
      <c r="SKU327" s="1036"/>
      <c r="SKV327" s="1036"/>
      <c r="SKW327" s="989"/>
      <c r="SKX327" s="1036"/>
      <c r="SKY327" s="1036"/>
      <c r="SKZ327" s="1036"/>
      <c r="SLA327" s="1036"/>
      <c r="SLB327" s="1036"/>
      <c r="SLC327" s="1036"/>
      <c r="SLD327" s="1036"/>
      <c r="SLE327" s="1036"/>
      <c r="SLF327" s="1036"/>
      <c r="SLG327" s="1036"/>
      <c r="SLH327" s="1036"/>
      <c r="SLI327" s="1036"/>
      <c r="SLJ327" s="1036"/>
      <c r="SLK327" s="1036"/>
      <c r="SLL327" s="1036"/>
      <c r="SLM327" s="989"/>
      <c r="SLN327" s="1036"/>
      <c r="SLO327" s="1036"/>
      <c r="SLP327" s="1036"/>
      <c r="SLQ327" s="1036"/>
      <c r="SLR327" s="1036"/>
      <c r="SLS327" s="1036"/>
      <c r="SLT327" s="1036"/>
      <c r="SLU327" s="1036"/>
      <c r="SLV327" s="1036"/>
      <c r="SLW327" s="1036"/>
      <c r="SLX327" s="1036"/>
      <c r="SLY327" s="1036"/>
      <c r="SLZ327" s="1036"/>
      <c r="SMA327" s="1036"/>
      <c r="SMB327" s="1036"/>
      <c r="SMC327" s="989"/>
      <c r="SMD327" s="1036"/>
      <c r="SME327" s="1036"/>
      <c r="SMF327" s="1036"/>
      <c r="SMG327" s="1036"/>
      <c r="SMH327" s="1036"/>
      <c r="SMI327" s="1036"/>
      <c r="SMJ327" s="1036"/>
      <c r="SMK327" s="1036"/>
      <c r="SML327" s="1036"/>
      <c r="SMM327" s="1036"/>
      <c r="SMN327" s="1036"/>
      <c r="SMO327" s="1036"/>
      <c r="SMP327" s="1036"/>
      <c r="SMQ327" s="1036"/>
      <c r="SMR327" s="1036"/>
      <c r="SMS327" s="989"/>
      <c r="SMT327" s="1036"/>
      <c r="SMU327" s="1036"/>
      <c r="SMV327" s="1036"/>
      <c r="SMW327" s="1036"/>
      <c r="SMX327" s="1036"/>
      <c r="SMY327" s="1036"/>
      <c r="SMZ327" s="1036"/>
      <c r="SNA327" s="1036"/>
      <c r="SNB327" s="1036"/>
      <c r="SNC327" s="1036"/>
      <c r="SND327" s="1036"/>
      <c r="SNE327" s="1036"/>
      <c r="SNF327" s="1036"/>
      <c r="SNG327" s="1036"/>
      <c r="SNH327" s="1036"/>
      <c r="SNI327" s="989"/>
      <c r="SNJ327" s="1036"/>
      <c r="SNK327" s="1036"/>
      <c r="SNL327" s="1036"/>
      <c r="SNM327" s="1036"/>
      <c r="SNN327" s="1036"/>
      <c r="SNO327" s="1036"/>
      <c r="SNP327" s="1036"/>
      <c r="SNQ327" s="1036"/>
      <c r="SNR327" s="1036"/>
      <c r="SNS327" s="1036"/>
      <c r="SNT327" s="1036"/>
      <c r="SNU327" s="1036"/>
      <c r="SNV327" s="1036"/>
      <c r="SNW327" s="1036"/>
      <c r="SNX327" s="1036"/>
      <c r="SNY327" s="989"/>
      <c r="SNZ327" s="1036"/>
      <c r="SOA327" s="1036"/>
      <c r="SOB327" s="1036"/>
      <c r="SOC327" s="1036"/>
      <c r="SOD327" s="1036"/>
      <c r="SOE327" s="1036"/>
      <c r="SOF327" s="1036"/>
      <c r="SOG327" s="1036"/>
      <c r="SOH327" s="1036"/>
      <c r="SOI327" s="1036"/>
      <c r="SOJ327" s="1036"/>
      <c r="SOK327" s="1036"/>
      <c r="SOL327" s="1036"/>
      <c r="SOM327" s="1036"/>
      <c r="SON327" s="1036"/>
      <c r="SOO327" s="989"/>
      <c r="SOP327" s="1036"/>
      <c r="SOQ327" s="1036"/>
      <c r="SOR327" s="1036"/>
      <c r="SOS327" s="1036"/>
      <c r="SOT327" s="1036"/>
      <c r="SOU327" s="1036"/>
      <c r="SOV327" s="1036"/>
      <c r="SOW327" s="1036"/>
      <c r="SOX327" s="1036"/>
      <c r="SOY327" s="1036"/>
      <c r="SOZ327" s="1036"/>
      <c r="SPA327" s="1036"/>
      <c r="SPB327" s="1036"/>
      <c r="SPC327" s="1036"/>
      <c r="SPD327" s="1036"/>
      <c r="SPE327" s="989"/>
      <c r="SPF327" s="1036"/>
      <c r="SPG327" s="1036"/>
      <c r="SPH327" s="1036"/>
      <c r="SPI327" s="1036"/>
      <c r="SPJ327" s="1036"/>
      <c r="SPK327" s="1036"/>
      <c r="SPL327" s="1036"/>
      <c r="SPM327" s="1036"/>
      <c r="SPN327" s="1036"/>
      <c r="SPO327" s="1036"/>
      <c r="SPP327" s="1036"/>
      <c r="SPQ327" s="1036"/>
      <c r="SPR327" s="1036"/>
      <c r="SPS327" s="1036"/>
      <c r="SPT327" s="1036"/>
      <c r="SPU327" s="989"/>
      <c r="SPV327" s="1036"/>
      <c r="SPW327" s="1036"/>
      <c r="SPX327" s="1036"/>
      <c r="SPY327" s="1036"/>
      <c r="SPZ327" s="1036"/>
      <c r="SQA327" s="1036"/>
      <c r="SQB327" s="1036"/>
      <c r="SQC327" s="1036"/>
      <c r="SQD327" s="1036"/>
      <c r="SQE327" s="1036"/>
      <c r="SQF327" s="1036"/>
      <c r="SQG327" s="1036"/>
      <c r="SQH327" s="1036"/>
      <c r="SQI327" s="1036"/>
      <c r="SQJ327" s="1036"/>
      <c r="SQK327" s="989"/>
      <c r="SQL327" s="1036"/>
      <c r="SQM327" s="1036"/>
      <c r="SQN327" s="1036"/>
      <c r="SQO327" s="1036"/>
      <c r="SQP327" s="1036"/>
      <c r="SQQ327" s="1036"/>
      <c r="SQR327" s="1036"/>
      <c r="SQS327" s="1036"/>
      <c r="SQT327" s="1036"/>
      <c r="SQU327" s="1036"/>
      <c r="SQV327" s="1036"/>
      <c r="SQW327" s="1036"/>
      <c r="SQX327" s="1036"/>
      <c r="SQY327" s="1036"/>
      <c r="SQZ327" s="1036"/>
      <c r="SRA327" s="989"/>
      <c r="SRB327" s="1036"/>
      <c r="SRC327" s="1036"/>
      <c r="SRD327" s="1036"/>
      <c r="SRE327" s="1036"/>
      <c r="SRF327" s="1036"/>
      <c r="SRG327" s="1036"/>
      <c r="SRH327" s="1036"/>
      <c r="SRI327" s="1036"/>
      <c r="SRJ327" s="1036"/>
      <c r="SRK327" s="1036"/>
      <c r="SRL327" s="1036"/>
      <c r="SRM327" s="1036"/>
      <c r="SRN327" s="1036"/>
      <c r="SRO327" s="1036"/>
      <c r="SRP327" s="1036"/>
      <c r="SRQ327" s="989"/>
      <c r="SRR327" s="1036"/>
      <c r="SRS327" s="1036"/>
      <c r="SRT327" s="1036"/>
      <c r="SRU327" s="1036"/>
      <c r="SRV327" s="1036"/>
      <c r="SRW327" s="1036"/>
      <c r="SRX327" s="1036"/>
      <c r="SRY327" s="1036"/>
      <c r="SRZ327" s="1036"/>
      <c r="SSA327" s="1036"/>
      <c r="SSB327" s="1036"/>
      <c r="SSC327" s="1036"/>
      <c r="SSD327" s="1036"/>
      <c r="SSE327" s="1036"/>
      <c r="SSF327" s="1036"/>
      <c r="SSG327" s="989"/>
      <c r="SSH327" s="1036"/>
      <c r="SSI327" s="1036"/>
      <c r="SSJ327" s="1036"/>
      <c r="SSK327" s="1036"/>
      <c r="SSL327" s="1036"/>
      <c r="SSM327" s="1036"/>
      <c r="SSN327" s="1036"/>
      <c r="SSO327" s="1036"/>
      <c r="SSP327" s="1036"/>
      <c r="SSQ327" s="1036"/>
      <c r="SSR327" s="1036"/>
      <c r="SSS327" s="1036"/>
      <c r="SST327" s="1036"/>
      <c r="SSU327" s="1036"/>
      <c r="SSV327" s="1036"/>
      <c r="SSW327" s="989"/>
      <c r="SSX327" s="1036"/>
      <c r="SSY327" s="1036"/>
      <c r="SSZ327" s="1036"/>
      <c r="STA327" s="1036"/>
      <c r="STB327" s="1036"/>
      <c r="STC327" s="1036"/>
      <c r="STD327" s="1036"/>
      <c r="STE327" s="1036"/>
      <c r="STF327" s="1036"/>
      <c r="STG327" s="1036"/>
      <c r="STH327" s="1036"/>
      <c r="STI327" s="1036"/>
      <c r="STJ327" s="1036"/>
      <c r="STK327" s="1036"/>
      <c r="STL327" s="1036"/>
      <c r="STM327" s="989"/>
      <c r="STN327" s="1036"/>
      <c r="STO327" s="1036"/>
      <c r="STP327" s="1036"/>
      <c r="STQ327" s="1036"/>
      <c r="STR327" s="1036"/>
      <c r="STS327" s="1036"/>
      <c r="STT327" s="1036"/>
      <c r="STU327" s="1036"/>
      <c r="STV327" s="1036"/>
      <c r="STW327" s="1036"/>
      <c r="STX327" s="1036"/>
      <c r="STY327" s="1036"/>
      <c r="STZ327" s="1036"/>
      <c r="SUA327" s="1036"/>
      <c r="SUB327" s="1036"/>
      <c r="SUC327" s="989"/>
      <c r="SUD327" s="1036"/>
      <c r="SUE327" s="1036"/>
      <c r="SUF327" s="1036"/>
      <c r="SUG327" s="1036"/>
      <c r="SUH327" s="1036"/>
      <c r="SUI327" s="1036"/>
      <c r="SUJ327" s="1036"/>
      <c r="SUK327" s="1036"/>
      <c r="SUL327" s="1036"/>
      <c r="SUM327" s="1036"/>
      <c r="SUN327" s="1036"/>
      <c r="SUO327" s="1036"/>
      <c r="SUP327" s="1036"/>
      <c r="SUQ327" s="1036"/>
      <c r="SUR327" s="1036"/>
      <c r="SUS327" s="989"/>
      <c r="SUT327" s="1036"/>
      <c r="SUU327" s="1036"/>
      <c r="SUV327" s="1036"/>
      <c r="SUW327" s="1036"/>
      <c r="SUX327" s="1036"/>
      <c r="SUY327" s="1036"/>
      <c r="SUZ327" s="1036"/>
      <c r="SVA327" s="1036"/>
      <c r="SVB327" s="1036"/>
      <c r="SVC327" s="1036"/>
      <c r="SVD327" s="1036"/>
      <c r="SVE327" s="1036"/>
      <c r="SVF327" s="1036"/>
      <c r="SVG327" s="1036"/>
      <c r="SVH327" s="1036"/>
      <c r="SVI327" s="989"/>
      <c r="SVJ327" s="1036"/>
      <c r="SVK327" s="1036"/>
      <c r="SVL327" s="1036"/>
      <c r="SVM327" s="1036"/>
      <c r="SVN327" s="1036"/>
      <c r="SVO327" s="1036"/>
      <c r="SVP327" s="1036"/>
      <c r="SVQ327" s="1036"/>
      <c r="SVR327" s="1036"/>
      <c r="SVS327" s="1036"/>
      <c r="SVT327" s="1036"/>
      <c r="SVU327" s="1036"/>
      <c r="SVV327" s="1036"/>
      <c r="SVW327" s="1036"/>
      <c r="SVX327" s="1036"/>
      <c r="SVY327" s="989"/>
      <c r="SVZ327" s="1036"/>
      <c r="SWA327" s="1036"/>
      <c r="SWB327" s="1036"/>
      <c r="SWC327" s="1036"/>
      <c r="SWD327" s="1036"/>
      <c r="SWE327" s="1036"/>
      <c r="SWF327" s="1036"/>
      <c r="SWG327" s="1036"/>
      <c r="SWH327" s="1036"/>
      <c r="SWI327" s="1036"/>
      <c r="SWJ327" s="1036"/>
      <c r="SWK327" s="1036"/>
      <c r="SWL327" s="1036"/>
      <c r="SWM327" s="1036"/>
      <c r="SWN327" s="1036"/>
      <c r="SWO327" s="989"/>
      <c r="SWP327" s="1036"/>
      <c r="SWQ327" s="1036"/>
      <c r="SWR327" s="1036"/>
      <c r="SWS327" s="1036"/>
      <c r="SWT327" s="1036"/>
      <c r="SWU327" s="1036"/>
      <c r="SWV327" s="1036"/>
      <c r="SWW327" s="1036"/>
      <c r="SWX327" s="1036"/>
      <c r="SWY327" s="1036"/>
      <c r="SWZ327" s="1036"/>
      <c r="SXA327" s="1036"/>
      <c r="SXB327" s="1036"/>
      <c r="SXC327" s="1036"/>
      <c r="SXD327" s="1036"/>
      <c r="SXE327" s="989"/>
      <c r="SXF327" s="1036"/>
      <c r="SXG327" s="1036"/>
      <c r="SXH327" s="1036"/>
      <c r="SXI327" s="1036"/>
      <c r="SXJ327" s="1036"/>
      <c r="SXK327" s="1036"/>
      <c r="SXL327" s="1036"/>
      <c r="SXM327" s="1036"/>
      <c r="SXN327" s="1036"/>
      <c r="SXO327" s="1036"/>
      <c r="SXP327" s="1036"/>
      <c r="SXQ327" s="1036"/>
      <c r="SXR327" s="1036"/>
      <c r="SXS327" s="1036"/>
      <c r="SXT327" s="1036"/>
      <c r="SXU327" s="989"/>
      <c r="SXV327" s="1036"/>
      <c r="SXW327" s="1036"/>
      <c r="SXX327" s="1036"/>
      <c r="SXY327" s="1036"/>
      <c r="SXZ327" s="1036"/>
      <c r="SYA327" s="1036"/>
      <c r="SYB327" s="1036"/>
      <c r="SYC327" s="1036"/>
      <c r="SYD327" s="1036"/>
      <c r="SYE327" s="1036"/>
      <c r="SYF327" s="1036"/>
      <c r="SYG327" s="1036"/>
      <c r="SYH327" s="1036"/>
      <c r="SYI327" s="1036"/>
      <c r="SYJ327" s="1036"/>
      <c r="SYK327" s="989"/>
      <c r="SYL327" s="1036"/>
      <c r="SYM327" s="1036"/>
      <c r="SYN327" s="1036"/>
      <c r="SYO327" s="1036"/>
      <c r="SYP327" s="1036"/>
      <c r="SYQ327" s="1036"/>
      <c r="SYR327" s="1036"/>
      <c r="SYS327" s="1036"/>
      <c r="SYT327" s="1036"/>
      <c r="SYU327" s="1036"/>
      <c r="SYV327" s="1036"/>
      <c r="SYW327" s="1036"/>
      <c r="SYX327" s="1036"/>
      <c r="SYY327" s="1036"/>
      <c r="SYZ327" s="1036"/>
      <c r="SZA327" s="989"/>
      <c r="SZB327" s="1036"/>
      <c r="SZC327" s="1036"/>
      <c r="SZD327" s="1036"/>
      <c r="SZE327" s="1036"/>
      <c r="SZF327" s="1036"/>
      <c r="SZG327" s="1036"/>
      <c r="SZH327" s="1036"/>
      <c r="SZI327" s="1036"/>
      <c r="SZJ327" s="1036"/>
      <c r="SZK327" s="1036"/>
      <c r="SZL327" s="1036"/>
      <c r="SZM327" s="1036"/>
      <c r="SZN327" s="1036"/>
      <c r="SZO327" s="1036"/>
      <c r="SZP327" s="1036"/>
      <c r="SZQ327" s="989"/>
      <c r="SZR327" s="1036"/>
      <c r="SZS327" s="1036"/>
      <c r="SZT327" s="1036"/>
      <c r="SZU327" s="1036"/>
      <c r="SZV327" s="1036"/>
      <c r="SZW327" s="1036"/>
      <c r="SZX327" s="1036"/>
      <c r="SZY327" s="1036"/>
      <c r="SZZ327" s="1036"/>
      <c r="TAA327" s="1036"/>
      <c r="TAB327" s="1036"/>
      <c r="TAC327" s="1036"/>
      <c r="TAD327" s="1036"/>
      <c r="TAE327" s="1036"/>
      <c r="TAF327" s="1036"/>
      <c r="TAG327" s="989"/>
      <c r="TAH327" s="1036"/>
      <c r="TAI327" s="1036"/>
      <c r="TAJ327" s="1036"/>
      <c r="TAK327" s="1036"/>
      <c r="TAL327" s="1036"/>
      <c r="TAM327" s="1036"/>
      <c r="TAN327" s="1036"/>
      <c r="TAO327" s="1036"/>
      <c r="TAP327" s="1036"/>
      <c r="TAQ327" s="1036"/>
      <c r="TAR327" s="1036"/>
      <c r="TAS327" s="1036"/>
      <c r="TAT327" s="1036"/>
      <c r="TAU327" s="1036"/>
      <c r="TAV327" s="1036"/>
      <c r="TAW327" s="989"/>
      <c r="TAX327" s="1036"/>
      <c r="TAY327" s="1036"/>
      <c r="TAZ327" s="1036"/>
      <c r="TBA327" s="1036"/>
      <c r="TBB327" s="1036"/>
      <c r="TBC327" s="1036"/>
      <c r="TBD327" s="1036"/>
      <c r="TBE327" s="1036"/>
      <c r="TBF327" s="1036"/>
      <c r="TBG327" s="1036"/>
      <c r="TBH327" s="1036"/>
      <c r="TBI327" s="1036"/>
      <c r="TBJ327" s="1036"/>
      <c r="TBK327" s="1036"/>
      <c r="TBL327" s="1036"/>
      <c r="TBM327" s="989"/>
      <c r="TBN327" s="1036"/>
      <c r="TBO327" s="1036"/>
      <c r="TBP327" s="1036"/>
      <c r="TBQ327" s="1036"/>
      <c r="TBR327" s="1036"/>
      <c r="TBS327" s="1036"/>
      <c r="TBT327" s="1036"/>
      <c r="TBU327" s="1036"/>
      <c r="TBV327" s="1036"/>
      <c r="TBW327" s="1036"/>
      <c r="TBX327" s="1036"/>
      <c r="TBY327" s="1036"/>
      <c r="TBZ327" s="1036"/>
      <c r="TCA327" s="1036"/>
      <c r="TCB327" s="1036"/>
      <c r="TCC327" s="989"/>
      <c r="TCD327" s="1036"/>
      <c r="TCE327" s="1036"/>
      <c r="TCF327" s="1036"/>
      <c r="TCG327" s="1036"/>
      <c r="TCH327" s="1036"/>
      <c r="TCI327" s="1036"/>
      <c r="TCJ327" s="1036"/>
      <c r="TCK327" s="1036"/>
      <c r="TCL327" s="1036"/>
      <c r="TCM327" s="1036"/>
      <c r="TCN327" s="1036"/>
      <c r="TCO327" s="1036"/>
      <c r="TCP327" s="1036"/>
      <c r="TCQ327" s="1036"/>
      <c r="TCR327" s="1036"/>
      <c r="TCS327" s="989"/>
      <c r="TCT327" s="1036"/>
      <c r="TCU327" s="1036"/>
      <c r="TCV327" s="1036"/>
      <c r="TCW327" s="1036"/>
      <c r="TCX327" s="1036"/>
      <c r="TCY327" s="1036"/>
      <c r="TCZ327" s="1036"/>
      <c r="TDA327" s="1036"/>
      <c r="TDB327" s="1036"/>
      <c r="TDC327" s="1036"/>
      <c r="TDD327" s="1036"/>
      <c r="TDE327" s="1036"/>
      <c r="TDF327" s="1036"/>
      <c r="TDG327" s="1036"/>
      <c r="TDH327" s="1036"/>
      <c r="TDI327" s="989"/>
      <c r="TDJ327" s="1036"/>
      <c r="TDK327" s="1036"/>
      <c r="TDL327" s="1036"/>
      <c r="TDM327" s="1036"/>
      <c r="TDN327" s="1036"/>
      <c r="TDO327" s="1036"/>
      <c r="TDP327" s="1036"/>
      <c r="TDQ327" s="1036"/>
      <c r="TDR327" s="1036"/>
      <c r="TDS327" s="1036"/>
      <c r="TDT327" s="1036"/>
      <c r="TDU327" s="1036"/>
      <c r="TDV327" s="1036"/>
      <c r="TDW327" s="1036"/>
      <c r="TDX327" s="1036"/>
      <c r="TDY327" s="989"/>
      <c r="TDZ327" s="1036"/>
      <c r="TEA327" s="1036"/>
      <c r="TEB327" s="1036"/>
      <c r="TEC327" s="1036"/>
      <c r="TED327" s="1036"/>
      <c r="TEE327" s="1036"/>
      <c r="TEF327" s="1036"/>
      <c r="TEG327" s="1036"/>
      <c r="TEH327" s="1036"/>
      <c r="TEI327" s="1036"/>
      <c r="TEJ327" s="1036"/>
      <c r="TEK327" s="1036"/>
      <c r="TEL327" s="1036"/>
      <c r="TEM327" s="1036"/>
      <c r="TEN327" s="1036"/>
      <c r="TEO327" s="989"/>
      <c r="TEP327" s="1036"/>
      <c r="TEQ327" s="1036"/>
      <c r="TER327" s="1036"/>
      <c r="TES327" s="1036"/>
      <c r="TET327" s="1036"/>
      <c r="TEU327" s="1036"/>
      <c r="TEV327" s="1036"/>
      <c r="TEW327" s="1036"/>
      <c r="TEX327" s="1036"/>
      <c r="TEY327" s="1036"/>
      <c r="TEZ327" s="1036"/>
      <c r="TFA327" s="1036"/>
      <c r="TFB327" s="1036"/>
      <c r="TFC327" s="1036"/>
      <c r="TFD327" s="1036"/>
      <c r="TFE327" s="989"/>
      <c r="TFF327" s="1036"/>
      <c r="TFG327" s="1036"/>
      <c r="TFH327" s="1036"/>
      <c r="TFI327" s="1036"/>
      <c r="TFJ327" s="1036"/>
      <c r="TFK327" s="1036"/>
      <c r="TFL327" s="1036"/>
      <c r="TFM327" s="1036"/>
      <c r="TFN327" s="1036"/>
      <c r="TFO327" s="1036"/>
      <c r="TFP327" s="1036"/>
      <c r="TFQ327" s="1036"/>
      <c r="TFR327" s="1036"/>
      <c r="TFS327" s="1036"/>
      <c r="TFT327" s="1036"/>
      <c r="TFU327" s="989"/>
      <c r="TFV327" s="1036"/>
      <c r="TFW327" s="1036"/>
      <c r="TFX327" s="1036"/>
      <c r="TFY327" s="1036"/>
      <c r="TFZ327" s="1036"/>
      <c r="TGA327" s="1036"/>
      <c r="TGB327" s="1036"/>
      <c r="TGC327" s="1036"/>
      <c r="TGD327" s="1036"/>
      <c r="TGE327" s="1036"/>
      <c r="TGF327" s="1036"/>
      <c r="TGG327" s="1036"/>
      <c r="TGH327" s="1036"/>
      <c r="TGI327" s="1036"/>
      <c r="TGJ327" s="1036"/>
      <c r="TGK327" s="989"/>
      <c r="TGL327" s="1036"/>
      <c r="TGM327" s="1036"/>
      <c r="TGN327" s="1036"/>
      <c r="TGO327" s="1036"/>
      <c r="TGP327" s="1036"/>
      <c r="TGQ327" s="1036"/>
      <c r="TGR327" s="1036"/>
      <c r="TGS327" s="1036"/>
      <c r="TGT327" s="1036"/>
      <c r="TGU327" s="1036"/>
      <c r="TGV327" s="1036"/>
      <c r="TGW327" s="1036"/>
      <c r="TGX327" s="1036"/>
      <c r="TGY327" s="1036"/>
      <c r="TGZ327" s="1036"/>
      <c r="THA327" s="989"/>
      <c r="THB327" s="1036"/>
      <c r="THC327" s="1036"/>
      <c r="THD327" s="1036"/>
      <c r="THE327" s="1036"/>
      <c r="THF327" s="1036"/>
      <c r="THG327" s="1036"/>
      <c r="THH327" s="1036"/>
      <c r="THI327" s="1036"/>
      <c r="THJ327" s="1036"/>
      <c r="THK327" s="1036"/>
      <c r="THL327" s="1036"/>
      <c r="THM327" s="1036"/>
      <c r="THN327" s="1036"/>
      <c r="THO327" s="1036"/>
      <c r="THP327" s="1036"/>
      <c r="THQ327" s="989"/>
      <c r="THR327" s="1036"/>
      <c r="THS327" s="1036"/>
      <c r="THT327" s="1036"/>
      <c r="THU327" s="1036"/>
      <c r="THV327" s="1036"/>
      <c r="THW327" s="1036"/>
      <c r="THX327" s="1036"/>
      <c r="THY327" s="1036"/>
      <c r="THZ327" s="1036"/>
      <c r="TIA327" s="1036"/>
      <c r="TIB327" s="1036"/>
      <c r="TIC327" s="1036"/>
      <c r="TID327" s="1036"/>
      <c r="TIE327" s="1036"/>
      <c r="TIF327" s="1036"/>
      <c r="TIG327" s="989"/>
      <c r="TIH327" s="1036"/>
      <c r="TII327" s="1036"/>
      <c r="TIJ327" s="1036"/>
      <c r="TIK327" s="1036"/>
      <c r="TIL327" s="1036"/>
      <c r="TIM327" s="1036"/>
      <c r="TIN327" s="1036"/>
      <c r="TIO327" s="1036"/>
      <c r="TIP327" s="1036"/>
      <c r="TIQ327" s="1036"/>
      <c r="TIR327" s="1036"/>
      <c r="TIS327" s="1036"/>
      <c r="TIT327" s="1036"/>
      <c r="TIU327" s="1036"/>
      <c r="TIV327" s="1036"/>
      <c r="TIW327" s="989"/>
      <c r="TIX327" s="1036"/>
      <c r="TIY327" s="1036"/>
      <c r="TIZ327" s="1036"/>
      <c r="TJA327" s="1036"/>
      <c r="TJB327" s="1036"/>
      <c r="TJC327" s="1036"/>
      <c r="TJD327" s="1036"/>
      <c r="TJE327" s="1036"/>
      <c r="TJF327" s="1036"/>
      <c r="TJG327" s="1036"/>
      <c r="TJH327" s="1036"/>
      <c r="TJI327" s="1036"/>
      <c r="TJJ327" s="1036"/>
      <c r="TJK327" s="1036"/>
      <c r="TJL327" s="1036"/>
      <c r="TJM327" s="989"/>
      <c r="TJN327" s="1036"/>
      <c r="TJO327" s="1036"/>
      <c r="TJP327" s="1036"/>
      <c r="TJQ327" s="1036"/>
      <c r="TJR327" s="1036"/>
      <c r="TJS327" s="1036"/>
      <c r="TJT327" s="1036"/>
      <c r="TJU327" s="1036"/>
      <c r="TJV327" s="1036"/>
      <c r="TJW327" s="1036"/>
      <c r="TJX327" s="1036"/>
      <c r="TJY327" s="1036"/>
      <c r="TJZ327" s="1036"/>
      <c r="TKA327" s="1036"/>
      <c r="TKB327" s="1036"/>
      <c r="TKC327" s="989"/>
      <c r="TKD327" s="1036"/>
      <c r="TKE327" s="1036"/>
      <c r="TKF327" s="1036"/>
      <c r="TKG327" s="1036"/>
      <c r="TKH327" s="1036"/>
      <c r="TKI327" s="1036"/>
      <c r="TKJ327" s="1036"/>
      <c r="TKK327" s="1036"/>
      <c r="TKL327" s="1036"/>
      <c r="TKM327" s="1036"/>
      <c r="TKN327" s="1036"/>
      <c r="TKO327" s="1036"/>
      <c r="TKP327" s="1036"/>
      <c r="TKQ327" s="1036"/>
      <c r="TKR327" s="1036"/>
      <c r="TKS327" s="989"/>
      <c r="TKT327" s="1036"/>
      <c r="TKU327" s="1036"/>
      <c r="TKV327" s="1036"/>
      <c r="TKW327" s="1036"/>
      <c r="TKX327" s="1036"/>
      <c r="TKY327" s="1036"/>
      <c r="TKZ327" s="1036"/>
      <c r="TLA327" s="1036"/>
      <c r="TLB327" s="1036"/>
      <c r="TLC327" s="1036"/>
      <c r="TLD327" s="1036"/>
      <c r="TLE327" s="1036"/>
      <c r="TLF327" s="1036"/>
      <c r="TLG327" s="1036"/>
      <c r="TLH327" s="1036"/>
      <c r="TLI327" s="989"/>
      <c r="TLJ327" s="1036"/>
      <c r="TLK327" s="1036"/>
      <c r="TLL327" s="1036"/>
      <c r="TLM327" s="1036"/>
      <c r="TLN327" s="1036"/>
      <c r="TLO327" s="1036"/>
      <c r="TLP327" s="1036"/>
      <c r="TLQ327" s="1036"/>
      <c r="TLR327" s="1036"/>
      <c r="TLS327" s="1036"/>
      <c r="TLT327" s="1036"/>
      <c r="TLU327" s="1036"/>
      <c r="TLV327" s="1036"/>
      <c r="TLW327" s="1036"/>
      <c r="TLX327" s="1036"/>
      <c r="TLY327" s="989"/>
      <c r="TLZ327" s="1036"/>
      <c r="TMA327" s="1036"/>
      <c r="TMB327" s="1036"/>
      <c r="TMC327" s="1036"/>
      <c r="TMD327" s="1036"/>
      <c r="TME327" s="1036"/>
      <c r="TMF327" s="1036"/>
      <c r="TMG327" s="1036"/>
      <c r="TMH327" s="1036"/>
      <c r="TMI327" s="1036"/>
      <c r="TMJ327" s="1036"/>
      <c r="TMK327" s="1036"/>
      <c r="TML327" s="1036"/>
      <c r="TMM327" s="1036"/>
      <c r="TMN327" s="1036"/>
      <c r="TMO327" s="989"/>
      <c r="TMP327" s="1036"/>
      <c r="TMQ327" s="1036"/>
      <c r="TMR327" s="1036"/>
      <c r="TMS327" s="1036"/>
      <c r="TMT327" s="1036"/>
      <c r="TMU327" s="1036"/>
      <c r="TMV327" s="1036"/>
      <c r="TMW327" s="1036"/>
      <c r="TMX327" s="1036"/>
      <c r="TMY327" s="1036"/>
      <c r="TMZ327" s="1036"/>
      <c r="TNA327" s="1036"/>
      <c r="TNB327" s="1036"/>
      <c r="TNC327" s="1036"/>
      <c r="TND327" s="1036"/>
      <c r="TNE327" s="989"/>
      <c r="TNF327" s="1036"/>
      <c r="TNG327" s="1036"/>
      <c r="TNH327" s="1036"/>
      <c r="TNI327" s="1036"/>
      <c r="TNJ327" s="1036"/>
      <c r="TNK327" s="1036"/>
      <c r="TNL327" s="1036"/>
      <c r="TNM327" s="1036"/>
      <c r="TNN327" s="1036"/>
      <c r="TNO327" s="1036"/>
      <c r="TNP327" s="1036"/>
      <c r="TNQ327" s="1036"/>
      <c r="TNR327" s="1036"/>
      <c r="TNS327" s="1036"/>
      <c r="TNT327" s="1036"/>
      <c r="TNU327" s="989"/>
      <c r="TNV327" s="1036"/>
      <c r="TNW327" s="1036"/>
      <c r="TNX327" s="1036"/>
      <c r="TNY327" s="1036"/>
      <c r="TNZ327" s="1036"/>
      <c r="TOA327" s="1036"/>
      <c r="TOB327" s="1036"/>
      <c r="TOC327" s="1036"/>
      <c r="TOD327" s="1036"/>
      <c r="TOE327" s="1036"/>
      <c r="TOF327" s="1036"/>
      <c r="TOG327" s="1036"/>
      <c r="TOH327" s="1036"/>
      <c r="TOI327" s="1036"/>
      <c r="TOJ327" s="1036"/>
      <c r="TOK327" s="989"/>
      <c r="TOL327" s="1036"/>
      <c r="TOM327" s="1036"/>
      <c r="TON327" s="1036"/>
      <c r="TOO327" s="1036"/>
      <c r="TOP327" s="1036"/>
      <c r="TOQ327" s="1036"/>
      <c r="TOR327" s="1036"/>
      <c r="TOS327" s="1036"/>
      <c r="TOT327" s="1036"/>
      <c r="TOU327" s="1036"/>
      <c r="TOV327" s="1036"/>
      <c r="TOW327" s="1036"/>
      <c r="TOX327" s="1036"/>
      <c r="TOY327" s="1036"/>
      <c r="TOZ327" s="1036"/>
      <c r="TPA327" s="989"/>
      <c r="TPB327" s="1036"/>
      <c r="TPC327" s="1036"/>
      <c r="TPD327" s="1036"/>
      <c r="TPE327" s="1036"/>
      <c r="TPF327" s="1036"/>
      <c r="TPG327" s="1036"/>
      <c r="TPH327" s="1036"/>
      <c r="TPI327" s="1036"/>
      <c r="TPJ327" s="1036"/>
      <c r="TPK327" s="1036"/>
      <c r="TPL327" s="1036"/>
      <c r="TPM327" s="1036"/>
      <c r="TPN327" s="1036"/>
      <c r="TPO327" s="1036"/>
      <c r="TPP327" s="1036"/>
      <c r="TPQ327" s="989"/>
      <c r="TPR327" s="1036"/>
      <c r="TPS327" s="1036"/>
      <c r="TPT327" s="1036"/>
      <c r="TPU327" s="1036"/>
      <c r="TPV327" s="1036"/>
      <c r="TPW327" s="1036"/>
      <c r="TPX327" s="1036"/>
      <c r="TPY327" s="1036"/>
      <c r="TPZ327" s="1036"/>
      <c r="TQA327" s="1036"/>
      <c r="TQB327" s="1036"/>
      <c r="TQC327" s="1036"/>
      <c r="TQD327" s="1036"/>
      <c r="TQE327" s="1036"/>
      <c r="TQF327" s="1036"/>
      <c r="TQG327" s="989"/>
      <c r="TQH327" s="1036"/>
      <c r="TQI327" s="1036"/>
      <c r="TQJ327" s="1036"/>
      <c r="TQK327" s="1036"/>
      <c r="TQL327" s="1036"/>
      <c r="TQM327" s="1036"/>
      <c r="TQN327" s="1036"/>
      <c r="TQO327" s="1036"/>
      <c r="TQP327" s="1036"/>
      <c r="TQQ327" s="1036"/>
      <c r="TQR327" s="1036"/>
      <c r="TQS327" s="1036"/>
      <c r="TQT327" s="1036"/>
      <c r="TQU327" s="1036"/>
      <c r="TQV327" s="1036"/>
      <c r="TQW327" s="989"/>
      <c r="TQX327" s="1036"/>
      <c r="TQY327" s="1036"/>
      <c r="TQZ327" s="1036"/>
      <c r="TRA327" s="1036"/>
      <c r="TRB327" s="1036"/>
      <c r="TRC327" s="1036"/>
      <c r="TRD327" s="1036"/>
      <c r="TRE327" s="1036"/>
      <c r="TRF327" s="1036"/>
      <c r="TRG327" s="1036"/>
      <c r="TRH327" s="1036"/>
      <c r="TRI327" s="1036"/>
      <c r="TRJ327" s="1036"/>
      <c r="TRK327" s="1036"/>
      <c r="TRL327" s="1036"/>
      <c r="TRM327" s="989"/>
      <c r="TRN327" s="1036"/>
      <c r="TRO327" s="1036"/>
      <c r="TRP327" s="1036"/>
      <c r="TRQ327" s="1036"/>
      <c r="TRR327" s="1036"/>
      <c r="TRS327" s="1036"/>
      <c r="TRT327" s="1036"/>
      <c r="TRU327" s="1036"/>
      <c r="TRV327" s="1036"/>
      <c r="TRW327" s="1036"/>
      <c r="TRX327" s="1036"/>
      <c r="TRY327" s="1036"/>
      <c r="TRZ327" s="1036"/>
      <c r="TSA327" s="1036"/>
      <c r="TSB327" s="1036"/>
      <c r="TSC327" s="989"/>
      <c r="TSD327" s="1036"/>
      <c r="TSE327" s="1036"/>
      <c r="TSF327" s="1036"/>
      <c r="TSG327" s="1036"/>
      <c r="TSH327" s="1036"/>
      <c r="TSI327" s="1036"/>
      <c r="TSJ327" s="1036"/>
      <c r="TSK327" s="1036"/>
      <c r="TSL327" s="1036"/>
      <c r="TSM327" s="1036"/>
      <c r="TSN327" s="1036"/>
      <c r="TSO327" s="1036"/>
      <c r="TSP327" s="1036"/>
      <c r="TSQ327" s="1036"/>
      <c r="TSR327" s="1036"/>
      <c r="TSS327" s="989"/>
      <c r="TST327" s="1036"/>
      <c r="TSU327" s="1036"/>
      <c r="TSV327" s="1036"/>
      <c r="TSW327" s="1036"/>
      <c r="TSX327" s="1036"/>
      <c r="TSY327" s="1036"/>
      <c r="TSZ327" s="1036"/>
      <c r="TTA327" s="1036"/>
      <c r="TTB327" s="1036"/>
      <c r="TTC327" s="1036"/>
      <c r="TTD327" s="1036"/>
      <c r="TTE327" s="1036"/>
      <c r="TTF327" s="1036"/>
      <c r="TTG327" s="1036"/>
      <c r="TTH327" s="1036"/>
      <c r="TTI327" s="989"/>
      <c r="TTJ327" s="1036"/>
      <c r="TTK327" s="1036"/>
      <c r="TTL327" s="1036"/>
      <c r="TTM327" s="1036"/>
      <c r="TTN327" s="1036"/>
      <c r="TTO327" s="1036"/>
      <c r="TTP327" s="1036"/>
      <c r="TTQ327" s="1036"/>
      <c r="TTR327" s="1036"/>
      <c r="TTS327" s="1036"/>
      <c r="TTT327" s="1036"/>
      <c r="TTU327" s="1036"/>
      <c r="TTV327" s="1036"/>
      <c r="TTW327" s="1036"/>
      <c r="TTX327" s="1036"/>
      <c r="TTY327" s="989"/>
      <c r="TTZ327" s="1036"/>
      <c r="TUA327" s="1036"/>
      <c r="TUB327" s="1036"/>
      <c r="TUC327" s="1036"/>
      <c r="TUD327" s="1036"/>
      <c r="TUE327" s="1036"/>
      <c r="TUF327" s="1036"/>
      <c r="TUG327" s="1036"/>
      <c r="TUH327" s="1036"/>
      <c r="TUI327" s="1036"/>
      <c r="TUJ327" s="1036"/>
      <c r="TUK327" s="1036"/>
      <c r="TUL327" s="1036"/>
      <c r="TUM327" s="1036"/>
      <c r="TUN327" s="1036"/>
      <c r="TUO327" s="989"/>
      <c r="TUP327" s="1036"/>
      <c r="TUQ327" s="1036"/>
      <c r="TUR327" s="1036"/>
      <c r="TUS327" s="1036"/>
      <c r="TUT327" s="1036"/>
      <c r="TUU327" s="1036"/>
      <c r="TUV327" s="1036"/>
      <c r="TUW327" s="1036"/>
      <c r="TUX327" s="1036"/>
      <c r="TUY327" s="1036"/>
      <c r="TUZ327" s="1036"/>
      <c r="TVA327" s="1036"/>
      <c r="TVB327" s="1036"/>
      <c r="TVC327" s="1036"/>
      <c r="TVD327" s="1036"/>
      <c r="TVE327" s="989"/>
      <c r="TVF327" s="1036"/>
      <c r="TVG327" s="1036"/>
      <c r="TVH327" s="1036"/>
      <c r="TVI327" s="1036"/>
      <c r="TVJ327" s="1036"/>
      <c r="TVK327" s="1036"/>
      <c r="TVL327" s="1036"/>
      <c r="TVM327" s="1036"/>
      <c r="TVN327" s="1036"/>
      <c r="TVO327" s="1036"/>
      <c r="TVP327" s="1036"/>
      <c r="TVQ327" s="1036"/>
      <c r="TVR327" s="1036"/>
      <c r="TVS327" s="1036"/>
      <c r="TVT327" s="1036"/>
      <c r="TVU327" s="989"/>
      <c r="TVV327" s="1036"/>
      <c r="TVW327" s="1036"/>
      <c r="TVX327" s="1036"/>
      <c r="TVY327" s="1036"/>
      <c r="TVZ327" s="1036"/>
      <c r="TWA327" s="1036"/>
      <c r="TWB327" s="1036"/>
      <c r="TWC327" s="1036"/>
      <c r="TWD327" s="1036"/>
      <c r="TWE327" s="1036"/>
      <c r="TWF327" s="1036"/>
      <c r="TWG327" s="1036"/>
      <c r="TWH327" s="1036"/>
      <c r="TWI327" s="1036"/>
      <c r="TWJ327" s="1036"/>
      <c r="TWK327" s="989"/>
      <c r="TWL327" s="1036"/>
      <c r="TWM327" s="1036"/>
      <c r="TWN327" s="1036"/>
      <c r="TWO327" s="1036"/>
      <c r="TWP327" s="1036"/>
      <c r="TWQ327" s="1036"/>
      <c r="TWR327" s="1036"/>
      <c r="TWS327" s="1036"/>
      <c r="TWT327" s="1036"/>
      <c r="TWU327" s="1036"/>
      <c r="TWV327" s="1036"/>
      <c r="TWW327" s="1036"/>
      <c r="TWX327" s="1036"/>
      <c r="TWY327" s="1036"/>
      <c r="TWZ327" s="1036"/>
      <c r="TXA327" s="989"/>
      <c r="TXB327" s="1036"/>
      <c r="TXC327" s="1036"/>
      <c r="TXD327" s="1036"/>
      <c r="TXE327" s="1036"/>
      <c r="TXF327" s="1036"/>
      <c r="TXG327" s="1036"/>
      <c r="TXH327" s="1036"/>
      <c r="TXI327" s="1036"/>
      <c r="TXJ327" s="1036"/>
      <c r="TXK327" s="1036"/>
      <c r="TXL327" s="1036"/>
      <c r="TXM327" s="1036"/>
      <c r="TXN327" s="1036"/>
      <c r="TXO327" s="1036"/>
      <c r="TXP327" s="1036"/>
      <c r="TXQ327" s="989"/>
      <c r="TXR327" s="1036"/>
      <c r="TXS327" s="1036"/>
      <c r="TXT327" s="1036"/>
      <c r="TXU327" s="1036"/>
      <c r="TXV327" s="1036"/>
      <c r="TXW327" s="1036"/>
      <c r="TXX327" s="1036"/>
      <c r="TXY327" s="1036"/>
      <c r="TXZ327" s="1036"/>
      <c r="TYA327" s="1036"/>
      <c r="TYB327" s="1036"/>
      <c r="TYC327" s="1036"/>
      <c r="TYD327" s="1036"/>
      <c r="TYE327" s="1036"/>
      <c r="TYF327" s="1036"/>
      <c r="TYG327" s="989"/>
      <c r="TYH327" s="1036"/>
      <c r="TYI327" s="1036"/>
      <c r="TYJ327" s="1036"/>
      <c r="TYK327" s="1036"/>
      <c r="TYL327" s="1036"/>
      <c r="TYM327" s="1036"/>
      <c r="TYN327" s="1036"/>
      <c r="TYO327" s="1036"/>
      <c r="TYP327" s="1036"/>
      <c r="TYQ327" s="1036"/>
      <c r="TYR327" s="1036"/>
      <c r="TYS327" s="1036"/>
      <c r="TYT327" s="1036"/>
      <c r="TYU327" s="1036"/>
      <c r="TYV327" s="1036"/>
      <c r="TYW327" s="989"/>
      <c r="TYX327" s="1036"/>
      <c r="TYY327" s="1036"/>
      <c r="TYZ327" s="1036"/>
      <c r="TZA327" s="1036"/>
      <c r="TZB327" s="1036"/>
      <c r="TZC327" s="1036"/>
      <c r="TZD327" s="1036"/>
      <c r="TZE327" s="1036"/>
      <c r="TZF327" s="1036"/>
      <c r="TZG327" s="1036"/>
      <c r="TZH327" s="1036"/>
      <c r="TZI327" s="1036"/>
      <c r="TZJ327" s="1036"/>
      <c r="TZK327" s="1036"/>
      <c r="TZL327" s="1036"/>
      <c r="TZM327" s="989"/>
      <c r="TZN327" s="1036"/>
      <c r="TZO327" s="1036"/>
      <c r="TZP327" s="1036"/>
      <c r="TZQ327" s="1036"/>
      <c r="TZR327" s="1036"/>
      <c r="TZS327" s="1036"/>
      <c r="TZT327" s="1036"/>
      <c r="TZU327" s="1036"/>
      <c r="TZV327" s="1036"/>
      <c r="TZW327" s="1036"/>
      <c r="TZX327" s="1036"/>
      <c r="TZY327" s="1036"/>
      <c r="TZZ327" s="1036"/>
      <c r="UAA327" s="1036"/>
      <c r="UAB327" s="1036"/>
      <c r="UAC327" s="989"/>
      <c r="UAD327" s="1036"/>
      <c r="UAE327" s="1036"/>
      <c r="UAF327" s="1036"/>
      <c r="UAG327" s="1036"/>
      <c r="UAH327" s="1036"/>
      <c r="UAI327" s="1036"/>
      <c r="UAJ327" s="1036"/>
      <c r="UAK327" s="1036"/>
      <c r="UAL327" s="1036"/>
      <c r="UAM327" s="1036"/>
      <c r="UAN327" s="1036"/>
      <c r="UAO327" s="1036"/>
      <c r="UAP327" s="1036"/>
      <c r="UAQ327" s="1036"/>
      <c r="UAR327" s="1036"/>
      <c r="UAS327" s="989"/>
      <c r="UAT327" s="1036"/>
      <c r="UAU327" s="1036"/>
      <c r="UAV327" s="1036"/>
      <c r="UAW327" s="1036"/>
      <c r="UAX327" s="1036"/>
      <c r="UAY327" s="1036"/>
      <c r="UAZ327" s="1036"/>
      <c r="UBA327" s="1036"/>
      <c r="UBB327" s="1036"/>
      <c r="UBC327" s="1036"/>
      <c r="UBD327" s="1036"/>
      <c r="UBE327" s="1036"/>
      <c r="UBF327" s="1036"/>
      <c r="UBG327" s="1036"/>
      <c r="UBH327" s="1036"/>
      <c r="UBI327" s="989"/>
      <c r="UBJ327" s="1036"/>
      <c r="UBK327" s="1036"/>
      <c r="UBL327" s="1036"/>
      <c r="UBM327" s="1036"/>
      <c r="UBN327" s="1036"/>
      <c r="UBO327" s="1036"/>
      <c r="UBP327" s="1036"/>
      <c r="UBQ327" s="1036"/>
      <c r="UBR327" s="1036"/>
      <c r="UBS327" s="1036"/>
      <c r="UBT327" s="1036"/>
      <c r="UBU327" s="1036"/>
      <c r="UBV327" s="1036"/>
      <c r="UBW327" s="1036"/>
      <c r="UBX327" s="1036"/>
      <c r="UBY327" s="989"/>
      <c r="UBZ327" s="1036"/>
      <c r="UCA327" s="1036"/>
      <c r="UCB327" s="1036"/>
      <c r="UCC327" s="1036"/>
      <c r="UCD327" s="1036"/>
      <c r="UCE327" s="1036"/>
      <c r="UCF327" s="1036"/>
      <c r="UCG327" s="1036"/>
      <c r="UCH327" s="1036"/>
      <c r="UCI327" s="1036"/>
      <c r="UCJ327" s="1036"/>
      <c r="UCK327" s="1036"/>
      <c r="UCL327" s="1036"/>
      <c r="UCM327" s="1036"/>
      <c r="UCN327" s="1036"/>
      <c r="UCO327" s="989"/>
      <c r="UCP327" s="1036"/>
      <c r="UCQ327" s="1036"/>
      <c r="UCR327" s="1036"/>
      <c r="UCS327" s="1036"/>
      <c r="UCT327" s="1036"/>
      <c r="UCU327" s="1036"/>
      <c r="UCV327" s="1036"/>
      <c r="UCW327" s="1036"/>
      <c r="UCX327" s="1036"/>
      <c r="UCY327" s="1036"/>
      <c r="UCZ327" s="1036"/>
      <c r="UDA327" s="1036"/>
      <c r="UDB327" s="1036"/>
      <c r="UDC327" s="1036"/>
      <c r="UDD327" s="1036"/>
      <c r="UDE327" s="989"/>
      <c r="UDF327" s="1036"/>
      <c r="UDG327" s="1036"/>
      <c r="UDH327" s="1036"/>
      <c r="UDI327" s="1036"/>
      <c r="UDJ327" s="1036"/>
      <c r="UDK327" s="1036"/>
      <c r="UDL327" s="1036"/>
      <c r="UDM327" s="1036"/>
      <c r="UDN327" s="1036"/>
      <c r="UDO327" s="1036"/>
      <c r="UDP327" s="1036"/>
      <c r="UDQ327" s="1036"/>
      <c r="UDR327" s="1036"/>
      <c r="UDS327" s="1036"/>
      <c r="UDT327" s="1036"/>
      <c r="UDU327" s="989"/>
      <c r="UDV327" s="1036"/>
      <c r="UDW327" s="1036"/>
      <c r="UDX327" s="1036"/>
      <c r="UDY327" s="1036"/>
      <c r="UDZ327" s="1036"/>
      <c r="UEA327" s="1036"/>
      <c r="UEB327" s="1036"/>
      <c r="UEC327" s="1036"/>
      <c r="UED327" s="1036"/>
      <c r="UEE327" s="1036"/>
      <c r="UEF327" s="1036"/>
      <c r="UEG327" s="1036"/>
      <c r="UEH327" s="1036"/>
      <c r="UEI327" s="1036"/>
      <c r="UEJ327" s="1036"/>
      <c r="UEK327" s="989"/>
      <c r="UEL327" s="1036"/>
      <c r="UEM327" s="1036"/>
      <c r="UEN327" s="1036"/>
      <c r="UEO327" s="1036"/>
      <c r="UEP327" s="1036"/>
      <c r="UEQ327" s="1036"/>
      <c r="UER327" s="1036"/>
      <c r="UES327" s="1036"/>
      <c r="UET327" s="1036"/>
      <c r="UEU327" s="1036"/>
      <c r="UEV327" s="1036"/>
      <c r="UEW327" s="1036"/>
      <c r="UEX327" s="1036"/>
      <c r="UEY327" s="1036"/>
      <c r="UEZ327" s="1036"/>
      <c r="UFA327" s="989"/>
      <c r="UFB327" s="1036"/>
      <c r="UFC327" s="1036"/>
      <c r="UFD327" s="1036"/>
      <c r="UFE327" s="1036"/>
      <c r="UFF327" s="1036"/>
      <c r="UFG327" s="1036"/>
      <c r="UFH327" s="1036"/>
      <c r="UFI327" s="1036"/>
      <c r="UFJ327" s="1036"/>
      <c r="UFK327" s="1036"/>
      <c r="UFL327" s="1036"/>
      <c r="UFM327" s="1036"/>
      <c r="UFN327" s="1036"/>
      <c r="UFO327" s="1036"/>
      <c r="UFP327" s="1036"/>
      <c r="UFQ327" s="989"/>
      <c r="UFR327" s="1036"/>
      <c r="UFS327" s="1036"/>
      <c r="UFT327" s="1036"/>
      <c r="UFU327" s="1036"/>
      <c r="UFV327" s="1036"/>
      <c r="UFW327" s="1036"/>
      <c r="UFX327" s="1036"/>
      <c r="UFY327" s="1036"/>
      <c r="UFZ327" s="1036"/>
      <c r="UGA327" s="1036"/>
      <c r="UGB327" s="1036"/>
      <c r="UGC327" s="1036"/>
      <c r="UGD327" s="1036"/>
      <c r="UGE327" s="1036"/>
      <c r="UGF327" s="1036"/>
      <c r="UGG327" s="989"/>
      <c r="UGH327" s="1036"/>
      <c r="UGI327" s="1036"/>
      <c r="UGJ327" s="1036"/>
      <c r="UGK327" s="1036"/>
      <c r="UGL327" s="1036"/>
      <c r="UGM327" s="1036"/>
      <c r="UGN327" s="1036"/>
      <c r="UGO327" s="1036"/>
      <c r="UGP327" s="1036"/>
      <c r="UGQ327" s="1036"/>
      <c r="UGR327" s="1036"/>
      <c r="UGS327" s="1036"/>
      <c r="UGT327" s="1036"/>
      <c r="UGU327" s="1036"/>
      <c r="UGV327" s="1036"/>
      <c r="UGW327" s="989"/>
      <c r="UGX327" s="1036"/>
      <c r="UGY327" s="1036"/>
      <c r="UGZ327" s="1036"/>
      <c r="UHA327" s="1036"/>
      <c r="UHB327" s="1036"/>
      <c r="UHC327" s="1036"/>
      <c r="UHD327" s="1036"/>
      <c r="UHE327" s="1036"/>
      <c r="UHF327" s="1036"/>
      <c r="UHG327" s="1036"/>
      <c r="UHH327" s="1036"/>
      <c r="UHI327" s="1036"/>
      <c r="UHJ327" s="1036"/>
      <c r="UHK327" s="1036"/>
      <c r="UHL327" s="1036"/>
      <c r="UHM327" s="989"/>
      <c r="UHN327" s="1036"/>
      <c r="UHO327" s="1036"/>
      <c r="UHP327" s="1036"/>
      <c r="UHQ327" s="1036"/>
      <c r="UHR327" s="1036"/>
      <c r="UHS327" s="1036"/>
      <c r="UHT327" s="1036"/>
      <c r="UHU327" s="1036"/>
      <c r="UHV327" s="1036"/>
      <c r="UHW327" s="1036"/>
      <c r="UHX327" s="1036"/>
      <c r="UHY327" s="1036"/>
      <c r="UHZ327" s="1036"/>
      <c r="UIA327" s="1036"/>
      <c r="UIB327" s="1036"/>
      <c r="UIC327" s="989"/>
      <c r="UID327" s="1036"/>
      <c r="UIE327" s="1036"/>
      <c r="UIF327" s="1036"/>
      <c r="UIG327" s="1036"/>
      <c r="UIH327" s="1036"/>
      <c r="UII327" s="1036"/>
      <c r="UIJ327" s="1036"/>
      <c r="UIK327" s="1036"/>
      <c r="UIL327" s="1036"/>
      <c r="UIM327" s="1036"/>
      <c r="UIN327" s="1036"/>
      <c r="UIO327" s="1036"/>
      <c r="UIP327" s="1036"/>
      <c r="UIQ327" s="1036"/>
      <c r="UIR327" s="1036"/>
      <c r="UIS327" s="989"/>
      <c r="UIT327" s="1036"/>
      <c r="UIU327" s="1036"/>
      <c r="UIV327" s="1036"/>
      <c r="UIW327" s="1036"/>
      <c r="UIX327" s="1036"/>
      <c r="UIY327" s="1036"/>
      <c r="UIZ327" s="1036"/>
      <c r="UJA327" s="1036"/>
      <c r="UJB327" s="1036"/>
      <c r="UJC327" s="1036"/>
      <c r="UJD327" s="1036"/>
      <c r="UJE327" s="1036"/>
      <c r="UJF327" s="1036"/>
      <c r="UJG327" s="1036"/>
      <c r="UJH327" s="1036"/>
      <c r="UJI327" s="989"/>
      <c r="UJJ327" s="1036"/>
      <c r="UJK327" s="1036"/>
      <c r="UJL327" s="1036"/>
      <c r="UJM327" s="1036"/>
      <c r="UJN327" s="1036"/>
      <c r="UJO327" s="1036"/>
      <c r="UJP327" s="1036"/>
      <c r="UJQ327" s="1036"/>
      <c r="UJR327" s="1036"/>
      <c r="UJS327" s="1036"/>
      <c r="UJT327" s="1036"/>
      <c r="UJU327" s="1036"/>
      <c r="UJV327" s="1036"/>
      <c r="UJW327" s="1036"/>
      <c r="UJX327" s="1036"/>
      <c r="UJY327" s="989"/>
      <c r="UJZ327" s="1036"/>
      <c r="UKA327" s="1036"/>
      <c r="UKB327" s="1036"/>
      <c r="UKC327" s="1036"/>
      <c r="UKD327" s="1036"/>
      <c r="UKE327" s="1036"/>
      <c r="UKF327" s="1036"/>
      <c r="UKG327" s="1036"/>
      <c r="UKH327" s="1036"/>
      <c r="UKI327" s="1036"/>
      <c r="UKJ327" s="1036"/>
      <c r="UKK327" s="1036"/>
      <c r="UKL327" s="1036"/>
      <c r="UKM327" s="1036"/>
      <c r="UKN327" s="1036"/>
      <c r="UKO327" s="989"/>
      <c r="UKP327" s="1036"/>
      <c r="UKQ327" s="1036"/>
      <c r="UKR327" s="1036"/>
      <c r="UKS327" s="1036"/>
      <c r="UKT327" s="1036"/>
      <c r="UKU327" s="1036"/>
      <c r="UKV327" s="1036"/>
      <c r="UKW327" s="1036"/>
      <c r="UKX327" s="1036"/>
      <c r="UKY327" s="1036"/>
      <c r="UKZ327" s="1036"/>
      <c r="ULA327" s="1036"/>
      <c r="ULB327" s="1036"/>
      <c r="ULC327" s="1036"/>
      <c r="ULD327" s="1036"/>
      <c r="ULE327" s="989"/>
      <c r="ULF327" s="1036"/>
      <c r="ULG327" s="1036"/>
      <c r="ULH327" s="1036"/>
      <c r="ULI327" s="1036"/>
      <c r="ULJ327" s="1036"/>
      <c r="ULK327" s="1036"/>
      <c r="ULL327" s="1036"/>
      <c r="ULM327" s="1036"/>
      <c r="ULN327" s="1036"/>
      <c r="ULO327" s="1036"/>
      <c r="ULP327" s="1036"/>
      <c r="ULQ327" s="1036"/>
      <c r="ULR327" s="1036"/>
      <c r="ULS327" s="1036"/>
      <c r="ULT327" s="1036"/>
      <c r="ULU327" s="989"/>
      <c r="ULV327" s="1036"/>
      <c r="ULW327" s="1036"/>
      <c r="ULX327" s="1036"/>
      <c r="ULY327" s="1036"/>
      <c r="ULZ327" s="1036"/>
      <c r="UMA327" s="1036"/>
      <c r="UMB327" s="1036"/>
      <c r="UMC327" s="1036"/>
      <c r="UMD327" s="1036"/>
      <c r="UME327" s="1036"/>
      <c r="UMF327" s="1036"/>
      <c r="UMG327" s="1036"/>
      <c r="UMH327" s="1036"/>
      <c r="UMI327" s="1036"/>
      <c r="UMJ327" s="1036"/>
      <c r="UMK327" s="989"/>
      <c r="UML327" s="1036"/>
      <c r="UMM327" s="1036"/>
      <c r="UMN327" s="1036"/>
      <c r="UMO327" s="1036"/>
      <c r="UMP327" s="1036"/>
      <c r="UMQ327" s="1036"/>
      <c r="UMR327" s="1036"/>
      <c r="UMS327" s="1036"/>
      <c r="UMT327" s="1036"/>
      <c r="UMU327" s="1036"/>
      <c r="UMV327" s="1036"/>
      <c r="UMW327" s="1036"/>
      <c r="UMX327" s="1036"/>
      <c r="UMY327" s="1036"/>
      <c r="UMZ327" s="1036"/>
      <c r="UNA327" s="989"/>
      <c r="UNB327" s="1036"/>
      <c r="UNC327" s="1036"/>
      <c r="UND327" s="1036"/>
      <c r="UNE327" s="1036"/>
      <c r="UNF327" s="1036"/>
      <c r="UNG327" s="1036"/>
      <c r="UNH327" s="1036"/>
      <c r="UNI327" s="1036"/>
      <c r="UNJ327" s="1036"/>
      <c r="UNK327" s="1036"/>
      <c r="UNL327" s="1036"/>
      <c r="UNM327" s="1036"/>
      <c r="UNN327" s="1036"/>
      <c r="UNO327" s="1036"/>
      <c r="UNP327" s="1036"/>
      <c r="UNQ327" s="989"/>
      <c r="UNR327" s="1036"/>
      <c r="UNS327" s="1036"/>
      <c r="UNT327" s="1036"/>
      <c r="UNU327" s="1036"/>
      <c r="UNV327" s="1036"/>
      <c r="UNW327" s="1036"/>
      <c r="UNX327" s="1036"/>
      <c r="UNY327" s="1036"/>
      <c r="UNZ327" s="1036"/>
      <c r="UOA327" s="1036"/>
      <c r="UOB327" s="1036"/>
      <c r="UOC327" s="1036"/>
      <c r="UOD327" s="1036"/>
      <c r="UOE327" s="1036"/>
      <c r="UOF327" s="1036"/>
      <c r="UOG327" s="989"/>
      <c r="UOH327" s="1036"/>
      <c r="UOI327" s="1036"/>
      <c r="UOJ327" s="1036"/>
      <c r="UOK327" s="1036"/>
      <c r="UOL327" s="1036"/>
      <c r="UOM327" s="1036"/>
      <c r="UON327" s="1036"/>
      <c r="UOO327" s="1036"/>
      <c r="UOP327" s="1036"/>
      <c r="UOQ327" s="1036"/>
      <c r="UOR327" s="1036"/>
      <c r="UOS327" s="1036"/>
      <c r="UOT327" s="1036"/>
      <c r="UOU327" s="1036"/>
      <c r="UOV327" s="1036"/>
      <c r="UOW327" s="989"/>
      <c r="UOX327" s="1036"/>
      <c r="UOY327" s="1036"/>
      <c r="UOZ327" s="1036"/>
      <c r="UPA327" s="1036"/>
      <c r="UPB327" s="1036"/>
      <c r="UPC327" s="1036"/>
      <c r="UPD327" s="1036"/>
      <c r="UPE327" s="1036"/>
      <c r="UPF327" s="1036"/>
      <c r="UPG327" s="1036"/>
      <c r="UPH327" s="1036"/>
      <c r="UPI327" s="1036"/>
      <c r="UPJ327" s="1036"/>
      <c r="UPK327" s="1036"/>
      <c r="UPL327" s="1036"/>
      <c r="UPM327" s="989"/>
      <c r="UPN327" s="1036"/>
      <c r="UPO327" s="1036"/>
      <c r="UPP327" s="1036"/>
      <c r="UPQ327" s="1036"/>
      <c r="UPR327" s="1036"/>
      <c r="UPS327" s="1036"/>
      <c r="UPT327" s="1036"/>
      <c r="UPU327" s="1036"/>
      <c r="UPV327" s="1036"/>
      <c r="UPW327" s="1036"/>
      <c r="UPX327" s="1036"/>
      <c r="UPY327" s="1036"/>
      <c r="UPZ327" s="1036"/>
      <c r="UQA327" s="1036"/>
      <c r="UQB327" s="1036"/>
      <c r="UQC327" s="989"/>
      <c r="UQD327" s="1036"/>
      <c r="UQE327" s="1036"/>
      <c r="UQF327" s="1036"/>
      <c r="UQG327" s="1036"/>
      <c r="UQH327" s="1036"/>
      <c r="UQI327" s="1036"/>
      <c r="UQJ327" s="1036"/>
      <c r="UQK327" s="1036"/>
      <c r="UQL327" s="1036"/>
      <c r="UQM327" s="1036"/>
      <c r="UQN327" s="1036"/>
      <c r="UQO327" s="1036"/>
      <c r="UQP327" s="1036"/>
      <c r="UQQ327" s="1036"/>
      <c r="UQR327" s="1036"/>
      <c r="UQS327" s="989"/>
      <c r="UQT327" s="1036"/>
      <c r="UQU327" s="1036"/>
      <c r="UQV327" s="1036"/>
      <c r="UQW327" s="1036"/>
      <c r="UQX327" s="1036"/>
      <c r="UQY327" s="1036"/>
      <c r="UQZ327" s="1036"/>
      <c r="URA327" s="1036"/>
      <c r="URB327" s="1036"/>
      <c r="URC327" s="1036"/>
      <c r="URD327" s="1036"/>
      <c r="URE327" s="1036"/>
      <c r="URF327" s="1036"/>
      <c r="URG327" s="1036"/>
      <c r="URH327" s="1036"/>
      <c r="URI327" s="989"/>
      <c r="URJ327" s="1036"/>
      <c r="URK327" s="1036"/>
      <c r="URL327" s="1036"/>
      <c r="URM327" s="1036"/>
      <c r="URN327" s="1036"/>
      <c r="URO327" s="1036"/>
      <c r="URP327" s="1036"/>
      <c r="URQ327" s="1036"/>
      <c r="URR327" s="1036"/>
      <c r="URS327" s="1036"/>
      <c r="URT327" s="1036"/>
      <c r="URU327" s="1036"/>
      <c r="URV327" s="1036"/>
      <c r="URW327" s="1036"/>
      <c r="URX327" s="1036"/>
      <c r="URY327" s="989"/>
      <c r="URZ327" s="1036"/>
      <c r="USA327" s="1036"/>
      <c r="USB327" s="1036"/>
      <c r="USC327" s="1036"/>
      <c r="USD327" s="1036"/>
      <c r="USE327" s="1036"/>
      <c r="USF327" s="1036"/>
      <c r="USG327" s="1036"/>
      <c r="USH327" s="1036"/>
      <c r="USI327" s="1036"/>
      <c r="USJ327" s="1036"/>
      <c r="USK327" s="1036"/>
      <c r="USL327" s="1036"/>
      <c r="USM327" s="1036"/>
      <c r="USN327" s="1036"/>
      <c r="USO327" s="989"/>
      <c r="USP327" s="1036"/>
      <c r="USQ327" s="1036"/>
      <c r="USR327" s="1036"/>
      <c r="USS327" s="1036"/>
      <c r="UST327" s="1036"/>
      <c r="USU327" s="1036"/>
      <c r="USV327" s="1036"/>
      <c r="USW327" s="1036"/>
      <c r="USX327" s="1036"/>
      <c r="USY327" s="1036"/>
      <c r="USZ327" s="1036"/>
      <c r="UTA327" s="1036"/>
      <c r="UTB327" s="1036"/>
      <c r="UTC327" s="1036"/>
      <c r="UTD327" s="1036"/>
      <c r="UTE327" s="989"/>
      <c r="UTF327" s="1036"/>
      <c r="UTG327" s="1036"/>
      <c r="UTH327" s="1036"/>
      <c r="UTI327" s="1036"/>
      <c r="UTJ327" s="1036"/>
      <c r="UTK327" s="1036"/>
      <c r="UTL327" s="1036"/>
      <c r="UTM327" s="1036"/>
      <c r="UTN327" s="1036"/>
      <c r="UTO327" s="1036"/>
      <c r="UTP327" s="1036"/>
      <c r="UTQ327" s="1036"/>
      <c r="UTR327" s="1036"/>
      <c r="UTS327" s="1036"/>
      <c r="UTT327" s="1036"/>
      <c r="UTU327" s="989"/>
      <c r="UTV327" s="1036"/>
      <c r="UTW327" s="1036"/>
      <c r="UTX327" s="1036"/>
      <c r="UTY327" s="1036"/>
      <c r="UTZ327" s="1036"/>
      <c r="UUA327" s="1036"/>
      <c r="UUB327" s="1036"/>
      <c r="UUC327" s="1036"/>
      <c r="UUD327" s="1036"/>
      <c r="UUE327" s="1036"/>
      <c r="UUF327" s="1036"/>
      <c r="UUG327" s="1036"/>
      <c r="UUH327" s="1036"/>
      <c r="UUI327" s="1036"/>
      <c r="UUJ327" s="1036"/>
      <c r="UUK327" s="989"/>
      <c r="UUL327" s="1036"/>
      <c r="UUM327" s="1036"/>
      <c r="UUN327" s="1036"/>
      <c r="UUO327" s="1036"/>
      <c r="UUP327" s="1036"/>
      <c r="UUQ327" s="1036"/>
      <c r="UUR327" s="1036"/>
      <c r="UUS327" s="1036"/>
      <c r="UUT327" s="1036"/>
      <c r="UUU327" s="1036"/>
      <c r="UUV327" s="1036"/>
      <c r="UUW327" s="1036"/>
      <c r="UUX327" s="1036"/>
      <c r="UUY327" s="1036"/>
      <c r="UUZ327" s="1036"/>
      <c r="UVA327" s="989"/>
      <c r="UVB327" s="1036"/>
      <c r="UVC327" s="1036"/>
      <c r="UVD327" s="1036"/>
      <c r="UVE327" s="1036"/>
      <c r="UVF327" s="1036"/>
      <c r="UVG327" s="1036"/>
      <c r="UVH327" s="1036"/>
      <c r="UVI327" s="1036"/>
      <c r="UVJ327" s="1036"/>
      <c r="UVK327" s="1036"/>
      <c r="UVL327" s="1036"/>
      <c r="UVM327" s="1036"/>
      <c r="UVN327" s="1036"/>
      <c r="UVO327" s="1036"/>
      <c r="UVP327" s="1036"/>
      <c r="UVQ327" s="989"/>
      <c r="UVR327" s="1036"/>
      <c r="UVS327" s="1036"/>
      <c r="UVT327" s="1036"/>
      <c r="UVU327" s="1036"/>
      <c r="UVV327" s="1036"/>
      <c r="UVW327" s="1036"/>
      <c r="UVX327" s="1036"/>
      <c r="UVY327" s="1036"/>
      <c r="UVZ327" s="1036"/>
      <c r="UWA327" s="1036"/>
      <c r="UWB327" s="1036"/>
      <c r="UWC327" s="1036"/>
      <c r="UWD327" s="1036"/>
      <c r="UWE327" s="1036"/>
      <c r="UWF327" s="1036"/>
      <c r="UWG327" s="989"/>
      <c r="UWH327" s="1036"/>
      <c r="UWI327" s="1036"/>
      <c r="UWJ327" s="1036"/>
      <c r="UWK327" s="1036"/>
      <c r="UWL327" s="1036"/>
      <c r="UWM327" s="1036"/>
      <c r="UWN327" s="1036"/>
      <c r="UWO327" s="1036"/>
      <c r="UWP327" s="1036"/>
      <c r="UWQ327" s="1036"/>
      <c r="UWR327" s="1036"/>
      <c r="UWS327" s="1036"/>
      <c r="UWT327" s="1036"/>
      <c r="UWU327" s="1036"/>
      <c r="UWV327" s="1036"/>
      <c r="UWW327" s="989"/>
      <c r="UWX327" s="1036"/>
      <c r="UWY327" s="1036"/>
      <c r="UWZ327" s="1036"/>
      <c r="UXA327" s="1036"/>
      <c r="UXB327" s="1036"/>
      <c r="UXC327" s="1036"/>
      <c r="UXD327" s="1036"/>
      <c r="UXE327" s="1036"/>
      <c r="UXF327" s="1036"/>
      <c r="UXG327" s="1036"/>
      <c r="UXH327" s="1036"/>
      <c r="UXI327" s="1036"/>
      <c r="UXJ327" s="1036"/>
      <c r="UXK327" s="1036"/>
      <c r="UXL327" s="1036"/>
      <c r="UXM327" s="989"/>
      <c r="UXN327" s="1036"/>
      <c r="UXO327" s="1036"/>
      <c r="UXP327" s="1036"/>
      <c r="UXQ327" s="1036"/>
      <c r="UXR327" s="1036"/>
      <c r="UXS327" s="1036"/>
      <c r="UXT327" s="1036"/>
      <c r="UXU327" s="1036"/>
      <c r="UXV327" s="1036"/>
      <c r="UXW327" s="1036"/>
      <c r="UXX327" s="1036"/>
      <c r="UXY327" s="1036"/>
      <c r="UXZ327" s="1036"/>
      <c r="UYA327" s="1036"/>
      <c r="UYB327" s="1036"/>
      <c r="UYC327" s="989"/>
      <c r="UYD327" s="1036"/>
      <c r="UYE327" s="1036"/>
      <c r="UYF327" s="1036"/>
      <c r="UYG327" s="1036"/>
      <c r="UYH327" s="1036"/>
      <c r="UYI327" s="1036"/>
      <c r="UYJ327" s="1036"/>
      <c r="UYK327" s="1036"/>
      <c r="UYL327" s="1036"/>
      <c r="UYM327" s="1036"/>
      <c r="UYN327" s="1036"/>
      <c r="UYO327" s="1036"/>
      <c r="UYP327" s="1036"/>
      <c r="UYQ327" s="1036"/>
      <c r="UYR327" s="1036"/>
      <c r="UYS327" s="989"/>
      <c r="UYT327" s="1036"/>
      <c r="UYU327" s="1036"/>
      <c r="UYV327" s="1036"/>
      <c r="UYW327" s="1036"/>
      <c r="UYX327" s="1036"/>
      <c r="UYY327" s="1036"/>
      <c r="UYZ327" s="1036"/>
      <c r="UZA327" s="1036"/>
      <c r="UZB327" s="1036"/>
      <c r="UZC327" s="1036"/>
      <c r="UZD327" s="1036"/>
      <c r="UZE327" s="1036"/>
      <c r="UZF327" s="1036"/>
      <c r="UZG327" s="1036"/>
      <c r="UZH327" s="1036"/>
      <c r="UZI327" s="989"/>
      <c r="UZJ327" s="1036"/>
      <c r="UZK327" s="1036"/>
      <c r="UZL327" s="1036"/>
      <c r="UZM327" s="1036"/>
      <c r="UZN327" s="1036"/>
      <c r="UZO327" s="1036"/>
      <c r="UZP327" s="1036"/>
      <c r="UZQ327" s="1036"/>
      <c r="UZR327" s="1036"/>
      <c r="UZS327" s="1036"/>
      <c r="UZT327" s="1036"/>
      <c r="UZU327" s="1036"/>
      <c r="UZV327" s="1036"/>
      <c r="UZW327" s="1036"/>
      <c r="UZX327" s="1036"/>
      <c r="UZY327" s="989"/>
      <c r="UZZ327" s="1036"/>
      <c r="VAA327" s="1036"/>
      <c r="VAB327" s="1036"/>
      <c r="VAC327" s="1036"/>
      <c r="VAD327" s="1036"/>
      <c r="VAE327" s="1036"/>
      <c r="VAF327" s="1036"/>
      <c r="VAG327" s="1036"/>
      <c r="VAH327" s="1036"/>
      <c r="VAI327" s="1036"/>
      <c r="VAJ327" s="1036"/>
      <c r="VAK327" s="1036"/>
      <c r="VAL327" s="1036"/>
      <c r="VAM327" s="1036"/>
      <c r="VAN327" s="1036"/>
      <c r="VAO327" s="989"/>
      <c r="VAP327" s="1036"/>
      <c r="VAQ327" s="1036"/>
      <c r="VAR327" s="1036"/>
      <c r="VAS327" s="1036"/>
      <c r="VAT327" s="1036"/>
      <c r="VAU327" s="1036"/>
      <c r="VAV327" s="1036"/>
      <c r="VAW327" s="1036"/>
      <c r="VAX327" s="1036"/>
      <c r="VAY327" s="1036"/>
      <c r="VAZ327" s="1036"/>
      <c r="VBA327" s="1036"/>
      <c r="VBB327" s="1036"/>
      <c r="VBC327" s="1036"/>
      <c r="VBD327" s="1036"/>
      <c r="VBE327" s="989"/>
      <c r="VBF327" s="1036"/>
      <c r="VBG327" s="1036"/>
      <c r="VBH327" s="1036"/>
      <c r="VBI327" s="1036"/>
      <c r="VBJ327" s="1036"/>
      <c r="VBK327" s="1036"/>
      <c r="VBL327" s="1036"/>
      <c r="VBM327" s="1036"/>
      <c r="VBN327" s="1036"/>
      <c r="VBO327" s="1036"/>
      <c r="VBP327" s="1036"/>
      <c r="VBQ327" s="1036"/>
      <c r="VBR327" s="1036"/>
      <c r="VBS327" s="1036"/>
      <c r="VBT327" s="1036"/>
      <c r="VBU327" s="989"/>
      <c r="VBV327" s="1036"/>
      <c r="VBW327" s="1036"/>
      <c r="VBX327" s="1036"/>
      <c r="VBY327" s="1036"/>
      <c r="VBZ327" s="1036"/>
      <c r="VCA327" s="1036"/>
      <c r="VCB327" s="1036"/>
      <c r="VCC327" s="1036"/>
      <c r="VCD327" s="1036"/>
      <c r="VCE327" s="1036"/>
      <c r="VCF327" s="1036"/>
      <c r="VCG327" s="1036"/>
      <c r="VCH327" s="1036"/>
      <c r="VCI327" s="1036"/>
      <c r="VCJ327" s="1036"/>
      <c r="VCK327" s="989"/>
      <c r="VCL327" s="1036"/>
      <c r="VCM327" s="1036"/>
      <c r="VCN327" s="1036"/>
      <c r="VCO327" s="1036"/>
      <c r="VCP327" s="1036"/>
      <c r="VCQ327" s="1036"/>
      <c r="VCR327" s="1036"/>
      <c r="VCS327" s="1036"/>
      <c r="VCT327" s="1036"/>
      <c r="VCU327" s="1036"/>
      <c r="VCV327" s="1036"/>
      <c r="VCW327" s="1036"/>
      <c r="VCX327" s="1036"/>
      <c r="VCY327" s="1036"/>
      <c r="VCZ327" s="1036"/>
      <c r="VDA327" s="989"/>
      <c r="VDB327" s="1036"/>
      <c r="VDC327" s="1036"/>
      <c r="VDD327" s="1036"/>
      <c r="VDE327" s="1036"/>
      <c r="VDF327" s="1036"/>
      <c r="VDG327" s="1036"/>
      <c r="VDH327" s="1036"/>
      <c r="VDI327" s="1036"/>
      <c r="VDJ327" s="1036"/>
      <c r="VDK327" s="1036"/>
      <c r="VDL327" s="1036"/>
      <c r="VDM327" s="1036"/>
      <c r="VDN327" s="1036"/>
      <c r="VDO327" s="1036"/>
      <c r="VDP327" s="1036"/>
      <c r="VDQ327" s="989"/>
      <c r="VDR327" s="1036"/>
      <c r="VDS327" s="1036"/>
      <c r="VDT327" s="1036"/>
      <c r="VDU327" s="1036"/>
      <c r="VDV327" s="1036"/>
      <c r="VDW327" s="1036"/>
      <c r="VDX327" s="1036"/>
      <c r="VDY327" s="1036"/>
      <c r="VDZ327" s="1036"/>
      <c r="VEA327" s="1036"/>
      <c r="VEB327" s="1036"/>
      <c r="VEC327" s="1036"/>
      <c r="VED327" s="1036"/>
      <c r="VEE327" s="1036"/>
      <c r="VEF327" s="1036"/>
      <c r="VEG327" s="989"/>
      <c r="VEH327" s="1036"/>
      <c r="VEI327" s="1036"/>
      <c r="VEJ327" s="1036"/>
      <c r="VEK327" s="1036"/>
      <c r="VEL327" s="1036"/>
      <c r="VEM327" s="1036"/>
      <c r="VEN327" s="1036"/>
      <c r="VEO327" s="1036"/>
      <c r="VEP327" s="1036"/>
      <c r="VEQ327" s="1036"/>
      <c r="VER327" s="1036"/>
      <c r="VES327" s="1036"/>
      <c r="VET327" s="1036"/>
      <c r="VEU327" s="1036"/>
      <c r="VEV327" s="1036"/>
      <c r="VEW327" s="989"/>
      <c r="VEX327" s="1036"/>
      <c r="VEY327" s="1036"/>
      <c r="VEZ327" s="1036"/>
      <c r="VFA327" s="1036"/>
      <c r="VFB327" s="1036"/>
      <c r="VFC327" s="1036"/>
      <c r="VFD327" s="1036"/>
      <c r="VFE327" s="1036"/>
      <c r="VFF327" s="1036"/>
      <c r="VFG327" s="1036"/>
      <c r="VFH327" s="1036"/>
      <c r="VFI327" s="1036"/>
      <c r="VFJ327" s="1036"/>
      <c r="VFK327" s="1036"/>
      <c r="VFL327" s="1036"/>
      <c r="VFM327" s="989"/>
      <c r="VFN327" s="1036"/>
      <c r="VFO327" s="1036"/>
      <c r="VFP327" s="1036"/>
      <c r="VFQ327" s="1036"/>
      <c r="VFR327" s="1036"/>
      <c r="VFS327" s="1036"/>
      <c r="VFT327" s="1036"/>
      <c r="VFU327" s="1036"/>
      <c r="VFV327" s="1036"/>
      <c r="VFW327" s="1036"/>
      <c r="VFX327" s="1036"/>
      <c r="VFY327" s="1036"/>
      <c r="VFZ327" s="1036"/>
      <c r="VGA327" s="1036"/>
      <c r="VGB327" s="1036"/>
      <c r="VGC327" s="989"/>
      <c r="VGD327" s="1036"/>
      <c r="VGE327" s="1036"/>
      <c r="VGF327" s="1036"/>
      <c r="VGG327" s="1036"/>
      <c r="VGH327" s="1036"/>
      <c r="VGI327" s="1036"/>
      <c r="VGJ327" s="1036"/>
      <c r="VGK327" s="1036"/>
      <c r="VGL327" s="1036"/>
      <c r="VGM327" s="1036"/>
      <c r="VGN327" s="1036"/>
      <c r="VGO327" s="1036"/>
      <c r="VGP327" s="1036"/>
      <c r="VGQ327" s="1036"/>
      <c r="VGR327" s="1036"/>
      <c r="VGS327" s="989"/>
      <c r="VGT327" s="1036"/>
      <c r="VGU327" s="1036"/>
      <c r="VGV327" s="1036"/>
      <c r="VGW327" s="1036"/>
      <c r="VGX327" s="1036"/>
      <c r="VGY327" s="1036"/>
      <c r="VGZ327" s="1036"/>
      <c r="VHA327" s="1036"/>
      <c r="VHB327" s="1036"/>
      <c r="VHC327" s="1036"/>
      <c r="VHD327" s="1036"/>
      <c r="VHE327" s="1036"/>
      <c r="VHF327" s="1036"/>
      <c r="VHG327" s="1036"/>
      <c r="VHH327" s="1036"/>
      <c r="VHI327" s="989"/>
      <c r="VHJ327" s="1036"/>
      <c r="VHK327" s="1036"/>
      <c r="VHL327" s="1036"/>
      <c r="VHM327" s="1036"/>
      <c r="VHN327" s="1036"/>
      <c r="VHO327" s="1036"/>
      <c r="VHP327" s="1036"/>
      <c r="VHQ327" s="1036"/>
      <c r="VHR327" s="1036"/>
      <c r="VHS327" s="1036"/>
      <c r="VHT327" s="1036"/>
      <c r="VHU327" s="1036"/>
      <c r="VHV327" s="1036"/>
      <c r="VHW327" s="1036"/>
      <c r="VHX327" s="1036"/>
      <c r="VHY327" s="989"/>
      <c r="VHZ327" s="1036"/>
      <c r="VIA327" s="1036"/>
      <c r="VIB327" s="1036"/>
      <c r="VIC327" s="1036"/>
      <c r="VID327" s="1036"/>
      <c r="VIE327" s="1036"/>
      <c r="VIF327" s="1036"/>
      <c r="VIG327" s="1036"/>
      <c r="VIH327" s="1036"/>
      <c r="VII327" s="1036"/>
      <c r="VIJ327" s="1036"/>
      <c r="VIK327" s="1036"/>
      <c r="VIL327" s="1036"/>
      <c r="VIM327" s="1036"/>
      <c r="VIN327" s="1036"/>
      <c r="VIO327" s="989"/>
      <c r="VIP327" s="1036"/>
      <c r="VIQ327" s="1036"/>
      <c r="VIR327" s="1036"/>
      <c r="VIS327" s="1036"/>
      <c r="VIT327" s="1036"/>
      <c r="VIU327" s="1036"/>
      <c r="VIV327" s="1036"/>
      <c r="VIW327" s="1036"/>
      <c r="VIX327" s="1036"/>
      <c r="VIY327" s="1036"/>
      <c r="VIZ327" s="1036"/>
      <c r="VJA327" s="1036"/>
      <c r="VJB327" s="1036"/>
      <c r="VJC327" s="1036"/>
      <c r="VJD327" s="1036"/>
      <c r="VJE327" s="989"/>
      <c r="VJF327" s="1036"/>
      <c r="VJG327" s="1036"/>
      <c r="VJH327" s="1036"/>
      <c r="VJI327" s="1036"/>
      <c r="VJJ327" s="1036"/>
      <c r="VJK327" s="1036"/>
      <c r="VJL327" s="1036"/>
      <c r="VJM327" s="1036"/>
      <c r="VJN327" s="1036"/>
      <c r="VJO327" s="1036"/>
      <c r="VJP327" s="1036"/>
      <c r="VJQ327" s="1036"/>
      <c r="VJR327" s="1036"/>
      <c r="VJS327" s="1036"/>
      <c r="VJT327" s="1036"/>
      <c r="VJU327" s="989"/>
      <c r="VJV327" s="1036"/>
      <c r="VJW327" s="1036"/>
      <c r="VJX327" s="1036"/>
      <c r="VJY327" s="1036"/>
      <c r="VJZ327" s="1036"/>
      <c r="VKA327" s="1036"/>
      <c r="VKB327" s="1036"/>
      <c r="VKC327" s="1036"/>
      <c r="VKD327" s="1036"/>
      <c r="VKE327" s="1036"/>
      <c r="VKF327" s="1036"/>
      <c r="VKG327" s="1036"/>
      <c r="VKH327" s="1036"/>
      <c r="VKI327" s="1036"/>
      <c r="VKJ327" s="1036"/>
      <c r="VKK327" s="989"/>
      <c r="VKL327" s="1036"/>
      <c r="VKM327" s="1036"/>
      <c r="VKN327" s="1036"/>
      <c r="VKO327" s="1036"/>
      <c r="VKP327" s="1036"/>
      <c r="VKQ327" s="1036"/>
      <c r="VKR327" s="1036"/>
      <c r="VKS327" s="1036"/>
      <c r="VKT327" s="1036"/>
      <c r="VKU327" s="1036"/>
      <c r="VKV327" s="1036"/>
      <c r="VKW327" s="1036"/>
      <c r="VKX327" s="1036"/>
      <c r="VKY327" s="1036"/>
      <c r="VKZ327" s="1036"/>
      <c r="VLA327" s="989"/>
      <c r="VLB327" s="1036"/>
      <c r="VLC327" s="1036"/>
      <c r="VLD327" s="1036"/>
      <c r="VLE327" s="1036"/>
      <c r="VLF327" s="1036"/>
      <c r="VLG327" s="1036"/>
      <c r="VLH327" s="1036"/>
      <c r="VLI327" s="1036"/>
      <c r="VLJ327" s="1036"/>
      <c r="VLK327" s="1036"/>
      <c r="VLL327" s="1036"/>
      <c r="VLM327" s="1036"/>
      <c r="VLN327" s="1036"/>
      <c r="VLO327" s="1036"/>
      <c r="VLP327" s="1036"/>
      <c r="VLQ327" s="989"/>
      <c r="VLR327" s="1036"/>
      <c r="VLS327" s="1036"/>
      <c r="VLT327" s="1036"/>
      <c r="VLU327" s="1036"/>
      <c r="VLV327" s="1036"/>
      <c r="VLW327" s="1036"/>
      <c r="VLX327" s="1036"/>
      <c r="VLY327" s="1036"/>
      <c r="VLZ327" s="1036"/>
      <c r="VMA327" s="1036"/>
      <c r="VMB327" s="1036"/>
      <c r="VMC327" s="1036"/>
      <c r="VMD327" s="1036"/>
      <c r="VME327" s="1036"/>
      <c r="VMF327" s="1036"/>
      <c r="VMG327" s="989"/>
      <c r="VMH327" s="1036"/>
      <c r="VMI327" s="1036"/>
      <c r="VMJ327" s="1036"/>
      <c r="VMK327" s="1036"/>
      <c r="VML327" s="1036"/>
      <c r="VMM327" s="1036"/>
      <c r="VMN327" s="1036"/>
      <c r="VMO327" s="1036"/>
      <c r="VMP327" s="1036"/>
      <c r="VMQ327" s="1036"/>
      <c r="VMR327" s="1036"/>
      <c r="VMS327" s="1036"/>
      <c r="VMT327" s="1036"/>
      <c r="VMU327" s="1036"/>
      <c r="VMV327" s="1036"/>
      <c r="VMW327" s="989"/>
      <c r="VMX327" s="1036"/>
      <c r="VMY327" s="1036"/>
      <c r="VMZ327" s="1036"/>
      <c r="VNA327" s="1036"/>
      <c r="VNB327" s="1036"/>
      <c r="VNC327" s="1036"/>
      <c r="VND327" s="1036"/>
      <c r="VNE327" s="1036"/>
      <c r="VNF327" s="1036"/>
      <c r="VNG327" s="1036"/>
      <c r="VNH327" s="1036"/>
      <c r="VNI327" s="1036"/>
      <c r="VNJ327" s="1036"/>
      <c r="VNK327" s="1036"/>
      <c r="VNL327" s="1036"/>
      <c r="VNM327" s="989"/>
      <c r="VNN327" s="1036"/>
      <c r="VNO327" s="1036"/>
      <c r="VNP327" s="1036"/>
      <c r="VNQ327" s="1036"/>
      <c r="VNR327" s="1036"/>
      <c r="VNS327" s="1036"/>
      <c r="VNT327" s="1036"/>
      <c r="VNU327" s="1036"/>
      <c r="VNV327" s="1036"/>
      <c r="VNW327" s="1036"/>
      <c r="VNX327" s="1036"/>
      <c r="VNY327" s="1036"/>
      <c r="VNZ327" s="1036"/>
      <c r="VOA327" s="1036"/>
      <c r="VOB327" s="1036"/>
      <c r="VOC327" s="989"/>
      <c r="VOD327" s="1036"/>
      <c r="VOE327" s="1036"/>
      <c r="VOF327" s="1036"/>
      <c r="VOG327" s="1036"/>
      <c r="VOH327" s="1036"/>
      <c r="VOI327" s="1036"/>
      <c r="VOJ327" s="1036"/>
      <c r="VOK327" s="1036"/>
      <c r="VOL327" s="1036"/>
      <c r="VOM327" s="1036"/>
      <c r="VON327" s="1036"/>
      <c r="VOO327" s="1036"/>
      <c r="VOP327" s="1036"/>
      <c r="VOQ327" s="1036"/>
      <c r="VOR327" s="1036"/>
      <c r="VOS327" s="989"/>
      <c r="VOT327" s="1036"/>
      <c r="VOU327" s="1036"/>
      <c r="VOV327" s="1036"/>
      <c r="VOW327" s="1036"/>
      <c r="VOX327" s="1036"/>
      <c r="VOY327" s="1036"/>
      <c r="VOZ327" s="1036"/>
      <c r="VPA327" s="1036"/>
      <c r="VPB327" s="1036"/>
      <c r="VPC327" s="1036"/>
      <c r="VPD327" s="1036"/>
      <c r="VPE327" s="1036"/>
      <c r="VPF327" s="1036"/>
      <c r="VPG327" s="1036"/>
      <c r="VPH327" s="1036"/>
      <c r="VPI327" s="989"/>
      <c r="VPJ327" s="1036"/>
      <c r="VPK327" s="1036"/>
      <c r="VPL327" s="1036"/>
      <c r="VPM327" s="1036"/>
      <c r="VPN327" s="1036"/>
      <c r="VPO327" s="1036"/>
      <c r="VPP327" s="1036"/>
      <c r="VPQ327" s="1036"/>
      <c r="VPR327" s="1036"/>
      <c r="VPS327" s="1036"/>
      <c r="VPT327" s="1036"/>
      <c r="VPU327" s="1036"/>
      <c r="VPV327" s="1036"/>
      <c r="VPW327" s="1036"/>
      <c r="VPX327" s="1036"/>
      <c r="VPY327" s="989"/>
      <c r="VPZ327" s="1036"/>
      <c r="VQA327" s="1036"/>
      <c r="VQB327" s="1036"/>
      <c r="VQC327" s="1036"/>
      <c r="VQD327" s="1036"/>
      <c r="VQE327" s="1036"/>
      <c r="VQF327" s="1036"/>
      <c r="VQG327" s="1036"/>
      <c r="VQH327" s="1036"/>
      <c r="VQI327" s="1036"/>
      <c r="VQJ327" s="1036"/>
      <c r="VQK327" s="1036"/>
      <c r="VQL327" s="1036"/>
      <c r="VQM327" s="1036"/>
      <c r="VQN327" s="1036"/>
      <c r="VQO327" s="989"/>
      <c r="VQP327" s="1036"/>
      <c r="VQQ327" s="1036"/>
      <c r="VQR327" s="1036"/>
      <c r="VQS327" s="1036"/>
      <c r="VQT327" s="1036"/>
      <c r="VQU327" s="1036"/>
      <c r="VQV327" s="1036"/>
      <c r="VQW327" s="1036"/>
      <c r="VQX327" s="1036"/>
      <c r="VQY327" s="1036"/>
      <c r="VQZ327" s="1036"/>
      <c r="VRA327" s="1036"/>
      <c r="VRB327" s="1036"/>
      <c r="VRC327" s="1036"/>
      <c r="VRD327" s="1036"/>
      <c r="VRE327" s="989"/>
      <c r="VRF327" s="1036"/>
      <c r="VRG327" s="1036"/>
      <c r="VRH327" s="1036"/>
      <c r="VRI327" s="1036"/>
      <c r="VRJ327" s="1036"/>
      <c r="VRK327" s="1036"/>
      <c r="VRL327" s="1036"/>
      <c r="VRM327" s="1036"/>
      <c r="VRN327" s="1036"/>
      <c r="VRO327" s="1036"/>
      <c r="VRP327" s="1036"/>
      <c r="VRQ327" s="1036"/>
      <c r="VRR327" s="1036"/>
      <c r="VRS327" s="1036"/>
      <c r="VRT327" s="1036"/>
      <c r="VRU327" s="989"/>
      <c r="VRV327" s="1036"/>
      <c r="VRW327" s="1036"/>
      <c r="VRX327" s="1036"/>
      <c r="VRY327" s="1036"/>
      <c r="VRZ327" s="1036"/>
      <c r="VSA327" s="1036"/>
      <c r="VSB327" s="1036"/>
      <c r="VSC327" s="1036"/>
      <c r="VSD327" s="1036"/>
      <c r="VSE327" s="1036"/>
      <c r="VSF327" s="1036"/>
      <c r="VSG327" s="1036"/>
      <c r="VSH327" s="1036"/>
      <c r="VSI327" s="1036"/>
      <c r="VSJ327" s="1036"/>
      <c r="VSK327" s="989"/>
      <c r="VSL327" s="1036"/>
      <c r="VSM327" s="1036"/>
      <c r="VSN327" s="1036"/>
      <c r="VSO327" s="1036"/>
      <c r="VSP327" s="1036"/>
      <c r="VSQ327" s="1036"/>
      <c r="VSR327" s="1036"/>
      <c r="VSS327" s="1036"/>
      <c r="VST327" s="1036"/>
      <c r="VSU327" s="1036"/>
      <c r="VSV327" s="1036"/>
      <c r="VSW327" s="1036"/>
      <c r="VSX327" s="1036"/>
      <c r="VSY327" s="1036"/>
      <c r="VSZ327" s="1036"/>
      <c r="VTA327" s="989"/>
      <c r="VTB327" s="1036"/>
      <c r="VTC327" s="1036"/>
      <c r="VTD327" s="1036"/>
      <c r="VTE327" s="1036"/>
      <c r="VTF327" s="1036"/>
      <c r="VTG327" s="1036"/>
      <c r="VTH327" s="1036"/>
      <c r="VTI327" s="1036"/>
      <c r="VTJ327" s="1036"/>
      <c r="VTK327" s="1036"/>
      <c r="VTL327" s="1036"/>
      <c r="VTM327" s="1036"/>
      <c r="VTN327" s="1036"/>
      <c r="VTO327" s="1036"/>
      <c r="VTP327" s="1036"/>
      <c r="VTQ327" s="989"/>
      <c r="VTR327" s="1036"/>
      <c r="VTS327" s="1036"/>
      <c r="VTT327" s="1036"/>
      <c r="VTU327" s="1036"/>
      <c r="VTV327" s="1036"/>
      <c r="VTW327" s="1036"/>
      <c r="VTX327" s="1036"/>
      <c r="VTY327" s="1036"/>
      <c r="VTZ327" s="1036"/>
      <c r="VUA327" s="1036"/>
      <c r="VUB327" s="1036"/>
      <c r="VUC327" s="1036"/>
      <c r="VUD327" s="1036"/>
      <c r="VUE327" s="1036"/>
      <c r="VUF327" s="1036"/>
      <c r="VUG327" s="989"/>
      <c r="VUH327" s="1036"/>
      <c r="VUI327" s="1036"/>
      <c r="VUJ327" s="1036"/>
      <c r="VUK327" s="1036"/>
      <c r="VUL327" s="1036"/>
      <c r="VUM327" s="1036"/>
      <c r="VUN327" s="1036"/>
      <c r="VUO327" s="1036"/>
      <c r="VUP327" s="1036"/>
      <c r="VUQ327" s="1036"/>
      <c r="VUR327" s="1036"/>
      <c r="VUS327" s="1036"/>
      <c r="VUT327" s="1036"/>
      <c r="VUU327" s="1036"/>
      <c r="VUV327" s="1036"/>
      <c r="VUW327" s="989"/>
      <c r="VUX327" s="1036"/>
      <c r="VUY327" s="1036"/>
      <c r="VUZ327" s="1036"/>
      <c r="VVA327" s="1036"/>
      <c r="VVB327" s="1036"/>
      <c r="VVC327" s="1036"/>
      <c r="VVD327" s="1036"/>
      <c r="VVE327" s="1036"/>
      <c r="VVF327" s="1036"/>
      <c r="VVG327" s="1036"/>
      <c r="VVH327" s="1036"/>
      <c r="VVI327" s="1036"/>
      <c r="VVJ327" s="1036"/>
      <c r="VVK327" s="1036"/>
      <c r="VVL327" s="1036"/>
      <c r="VVM327" s="989"/>
      <c r="VVN327" s="1036"/>
      <c r="VVO327" s="1036"/>
      <c r="VVP327" s="1036"/>
      <c r="VVQ327" s="1036"/>
      <c r="VVR327" s="1036"/>
      <c r="VVS327" s="1036"/>
      <c r="VVT327" s="1036"/>
      <c r="VVU327" s="1036"/>
      <c r="VVV327" s="1036"/>
      <c r="VVW327" s="1036"/>
      <c r="VVX327" s="1036"/>
      <c r="VVY327" s="1036"/>
      <c r="VVZ327" s="1036"/>
      <c r="VWA327" s="1036"/>
      <c r="VWB327" s="1036"/>
      <c r="VWC327" s="989"/>
      <c r="VWD327" s="1036"/>
      <c r="VWE327" s="1036"/>
      <c r="VWF327" s="1036"/>
      <c r="VWG327" s="1036"/>
      <c r="VWH327" s="1036"/>
      <c r="VWI327" s="1036"/>
      <c r="VWJ327" s="1036"/>
      <c r="VWK327" s="1036"/>
      <c r="VWL327" s="1036"/>
      <c r="VWM327" s="1036"/>
      <c r="VWN327" s="1036"/>
      <c r="VWO327" s="1036"/>
      <c r="VWP327" s="1036"/>
      <c r="VWQ327" s="1036"/>
      <c r="VWR327" s="1036"/>
      <c r="VWS327" s="989"/>
      <c r="VWT327" s="1036"/>
      <c r="VWU327" s="1036"/>
      <c r="VWV327" s="1036"/>
      <c r="VWW327" s="1036"/>
      <c r="VWX327" s="1036"/>
      <c r="VWY327" s="1036"/>
      <c r="VWZ327" s="1036"/>
      <c r="VXA327" s="1036"/>
      <c r="VXB327" s="1036"/>
      <c r="VXC327" s="1036"/>
      <c r="VXD327" s="1036"/>
      <c r="VXE327" s="1036"/>
      <c r="VXF327" s="1036"/>
      <c r="VXG327" s="1036"/>
      <c r="VXH327" s="1036"/>
      <c r="VXI327" s="989"/>
      <c r="VXJ327" s="1036"/>
      <c r="VXK327" s="1036"/>
      <c r="VXL327" s="1036"/>
      <c r="VXM327" s="1036"/>
      <c r="VXN327" s="1036"/>
      <c r="VXO327" s="1036"/>
      <c r="VXP327" s="1036"/>
      <c r="VXQ327" s="1036"/>
      <c r="VXR327" s="1036"/>
      <c r="VXS327" s="1036"/>
      <c r="VXT327" s="1036"/>
      <c r="VXU327" s="1036"/>
      <c r="VXV327" s="1036"/>
      <c r="VXW327" s="1036"/>
      <c r="VXX327" s="1036"/>
      <c r="VXY327" s="989"/>
      <c r="VXZ327" s="1036"/>
      <c r="VYA327" s="1036"/>
      <c r="VYB327" s="1036"/>
      <c r="VYC327" s="1036"/>
      <c r="VYD327" s="1036"/>
      <c r="VYE327" s="1036"/>
      <c r="VYF327" s="1036"/>
      <c r="VYG327" s="1036"/>
      <c r="VYH327" s="1036"/>
      <c r="VYI327" s="1036"/>
      <c r="VYJ327" s="1036"/>
      <c r="VYK327" s="1036"/>
      <c r="VYL327" s="1036"/>
      <c r="VYM327" s="1036"/>
      <c r="VYN327" s="1036"/>
      <c r="VYO327" s="989"/>
      <c r="VYP327" s="1036"/>
      <c r="VYQ327" s="1036"/>
      <c r="VYR327" s="1036"/>
      <c r="VYS327" s="1036"/>
      <c r="VYT327" s="1036"/>
      <c r="VYU327" s="1036"/>
      <c r="VYV327" s="1036"/>
      <c r="VYW327" s="1036"/>
      <c r="VYX327" s="1036"/>
      <c r="VYY327" s="1036"/>
      <c r="VYZ327" s="1036"/>
      <c r="VZA327" s="1036"/>
      <c r="VZB327" s="1036"/>
      <c r="VZC327" s="1036"/>
      <c r="VZD327" s="1036"/>
      <c r="VZE327" s="989"/>
      <c r="VZF327" s="1036"/>
      <c r="VZG327" s="1036"/>
      <c r="VZH327" s="1036"/>
      <c r="VZI327" s="1036"/>
      <c r="VZJ327" s="1036"/>
      <c r="VZK327" s="1036"/>
      <c r="VZL327" s="1036"/>
      <c r="VZM327" s="1036"/>
      <c r="VZN327" s="1036"/>
      <c r="VZO327" s="1036"/>
      <c r="VZP327" s="1036"/>
      <c r="VZQ327" s="1036"/>
      <c r="VZR327" s="1036"/>
      <c r="VZS327" s="1036"/>
      <c r="VZT327" s="1036"/>
      <c r="VZU327" s="989"/>
      <c r="VZV327" s="1036"/>
      <c r="VZW327" s="1036"/>
      <c r="VZX327" s="1036"/>
      <c r="VZY327" s="1036"/>
      <c r="VZZ327" s="1036"/>
      <c r="WAA327" s="1036"/>
      <c r="WAB327" s="1036"/>
      <c r="WAC327" s="1036"/>
      <c r="WAD327" s="1036"/>
      <c r="WAE327" s="1036"/>
      <c r="WAF327" s="1036"/>
      <c r="WAG327" s="1036"/>
      <c r="WAH327" s="1036"/>
      <c r="WAI327" s="1036"/>
      <c r="WAJ327" s="1036"/>
      <c r="WAK327" s="989"/>
      <c r="WAL327" s="1036"/>
      <c r="WAM327" s="1036"/>
      <c r="WAN327" s="1036"/>
      <c r="WAO327" s="1036"/>
      <c r="WAP327" s="1036"/>
      <c r="WAQ327" s="1036"/>
      <c r="WAR327" s="1036"/>
      <c r="WAS327" s="1036"/>
      <c r="WAT327" s="1036"/>
      <c r="WAU327" s="1036"/>
      <c r="WAV327" s="1036"/>
      <c r="WAW327" s="1036"/>
      <c r="WAX327" s="1036"/>
      <c r="WAY327" s="1036"/>
      <c r="WAZ327" s="1036"/>
      <c r="WBA327" s="989"/>
      <c r="WBB327" s="1036"/>
      <c r="WBC327" s="1036"/>
      <c r="WBD327" s="1036"/>
      <c r="WBE327" s="1036"/>
      <c r="WBF327" s="1036"/>
      <c r="WBG327" s="1036"/>
      <c r="WBH327" s="1036"/>
      <c r="WBI327" s="1036"/>
      <c r="WBJ327" s="1036"/>
      <c r="WBK327" s="1036"/>
      <c r="WBL327" s="1036"/>
      <c r="WBM327" s="1036"/>
      <c r="WBN327" s="1036"/>
      <c r="WBO327" s="1036"/>
      <c r="WBP327" s="1036"/>
      <c r="WBQ327" s="989"/>
      <c r="WBR327" s="1036"/>
      <c r="WBS327" s="1036"/>
      <c r="WBT327" s="1036"/>
      <c r="WBU327" s="1036"/>
      <c r="WBV327" s="1036"/>
      <c r="WBW327" s="1036"/>
      <c r="WBX327" s="1036"/>
      <c r="WBY327" s="1036"/>
      <c r="WBZ327" s="1036"/>
      <c r="WCA327" s="1036"/>
      <c r="WCB327" s="1036"/>
      <c r="WCC327" s="1036"/>
      <c r="WCD327" s="1036"/>
      <c r="WCE327" s="1036"/>
      <c r="WCF327" s="1036"/>
      <c r="WCG327" s="989"/>
      <c r="WCH327" s="1036"/>
      <c r="WCI327" s="1036"/>
      <c r="WCJ327" s="1036"/>
      <c r="WCK327" s="1036"/>
      <c r="WCL327" s="1036"/>
      <c r="WCM327" s="1036"/>
      <c r="WCN327" s="1036"/>
      <c r="WCO327" s="1036"/>
      <c r="WCP327" s="1036"/>
      <c r="WCQ327" s="1036"/>
      <c r="WCR327" s="1036"/>
      <c r="WCS327" s="1036"/>
      <c r="WCT327" s="1036"/>
      <c r="WCU327" s="1036"/>
      <c r="WCV327" s="1036"/>
      <c r="WCW327" s="989"/>
      <c r="WCX327" s="1036"/>
      <c r="WCY327" s="1036"/>
      <c r="WCZ327" s="1036"/>
      <c r="WDA327" s="1036"/>
      <c r="WDB327" s="1036"/>
      <c r="WDC327" s="1036"/>
      <c r="WDD327" s="1036"/>
      <c r="WDE327" s="1036"/>
      <c r="WDF327" s="1036"/>
      <c r="WDG327" s="1036"/>
      <c r="WDH327" s="1036"/>
      <c r="WDI327" s="1036"/>
      <c r="WDJ327" s="1036"/>
      <c r="WDK327" s="1036"/>
      <c r="WDL327" s="1036"/>
      <c r="WDM327" s="989"/>
      <c r="WDN327" s="1036"/>
      <c r="WDO327" s="1036"/>
      <c r="WDP327" s="1036"/>
      <c r="WDQ327" s="1036"/>
      <c r="WDR327" s="1036"/>
      <c r="WDS327" s="1036"/>
      <c r="WDT327" s="1036"/>
      <c r="WDU327" s="1036"/>
      <c r="WDV327" s="1036"/>
      <c r="WDW327" s="1036"/>
      <c r="WDX327" s="1036"/>
      <c r="WDY327" s="1036"/>
      <c r="WDZ327" s="1036"/>
      <c r="WEA327" s="1036"/>
      <c r="WEB327" s="1036"/>
      <c r="WEC327" s="989"/>
      <c r="WED327" s="1036"/>
      <c r="WEE327" s="1036"/>
      <c r="WEF327" s="1036"/>
      <c r="WEG327" s="1036"/>
      <c r="WEH327" s="1036"/>
      <c r="WEI327" s="1036"/>
      <c r="WEJ327" s="1036"/>
      <c r="WEK327" s="1036"/>
      <c r="WEL327" s="1036"/>
      <c r="WEM327" s="1036"/>
      <c r="WEN327" s="1036"/>
      <c r="WEO327" s="1036"/>
      <c r="WEP327" s="1036"/>
      <c r="WEQ327" s="1036"/>
      <c r="WER327" s="1036"/>
      <c r="WES327" s="989"/>
      <c r="WET327" s="1036"/>
      <c r="WEU327" s="1036"/>
      <c r="WEV327" s="1036"/>
      <c r="WEW327" s="1036"/>
      <c r="WEX327" s="1036"/>
      <c r="WEY327" s="1036"/>
      <c r="WEZ327" s="1036"/>
      <c r="WFA327" s="1036"/>
      <c r="WFB327" s="1036"/>
      <c r="WFC327" s="1036"/>
      <c r="WFD327" s="1036"/>
      <c r="WFE327" s="1036"/>
      <c r="WFF327" s="1036"/>
      <c r="WFG327" s="1036"/>
      <c r="WFH327" s="1036"/>
      <c r="WFI327" s="989"/>
      <c r="WFJ327" s="1036"/>
      <c r="WFK327" s="1036"/>
      <c r="WFL327" s="1036"/>
      <c r="WFM327" s="1036"/>
      <c r="WFN327" s="1036"/>
      <c r="WFO327" s="1036"/>
      <c r="WFP327" s="1036"/>
      <c r="WFQ327" s="1036"/>
      <c r="WFR327" s="1036"/>
      <c r="WFS327" s="1036"/>
      <c r="WFT327" s="1036"/>
      <c r="WFU327" s="1036"/>
      <c r="WFV327" s="1036"/>
      <c r="WFW327" s="1036"/>
      <c r="WFX327" s="1036"/>
      <c r="WFY327" s="989"/>
      <c r="WFZ327" s="1036"/>
      <c r="WGA327" s="1036"/>
      <c r="WGB327" s="1036"/>
      <c r="WGC327" s="1036"/>
      <c r="WGD327" s="1036"/>
      <c r="WGE327" s="1036"/>
      <c r="WGF327" s="1036"/>
      <c r="WGG327" s="1036"/>
      <c r="WGH327" s="1036"/>
      <c r="WGI327" s="1036"/>
      <c r="WGJ327" s="1036"/>
      <c r="WGK327" s="1036"/>
      <c r="WGL327" s="1036"/>
      <c r="WGM327" s="1036"/>
      <c r="WGN327" s="1036"/>
      <c r="WGO327" s="989"/>
      <c r="WGP327" s="1036"/>
      <c r="WGQ327" s="1036"/>
      <c r="WGR327" s="1036"/>
      <c r="WGS327" s="1036"/>
      <c r="WGT327" s="1036"/>
      <c r="WGU327" s="1036"/>
      <c r="WGV327" s="1036"/>
      <c r="WGW327" s="1036"/>
      <c r="WGX327" s="1036"/>
      <c r="WGY327" s="1036"/>
      <c r="WGZ327" s="1036"/>
      <c r="WHA327" s="1036"/>
      <c r="WHB327" s="1036"/>
      <c r="WHC327" s="1036"/>
      <c r="WHD327" s="1036"/>
      <c r="WHE327" s="989"/>
      <c r="WHF327" s="1036"/>
      <c r="WHG327" s="1036"/>
      <c r="WHH327" s="1036"/>
      <c r="WHI327" s="1036"/>
      <c r="WHJ327" s="1036"/>
      <c r="WHK327" s="1036"/>
      <c r="WHL327" s="1036"/>
      <c r="WHM327" s="1036"/>
      <c r="WHN327" s="1036"/>
      <c r="WHO327" s="1036"/>
      <c r="WHP327" s="1036"/>
      <c r="WHQ327" s="1036"/>
      <c r="WHR327" s="1036"/>
      <c r="WHS327" s="1036"/>
      <c r="WHT327" s="1036"/>
      <c r="WHU327" s="989"/>
      <c r="WHV327" s="1036"/>
      <c r="WHW327" s="1036"/>
      <c r="WHX327" s="1036"/>
      <c r="WHY327" s="1036"/>
      <c r="WHZ327" s="1036"/>
      <c r="WIA327" s="1036"/>
      <c r="WIB327" s="1036"/>
      <c r="WIC327" s="1036"/>
      <c r="WID327" s="1036"/>
      <c r="WIE327" s="1036"/>
      <c r="WIF327" s="1036"/>
      <c r="WIG327" s="1036"/>
      <c r="WIH327" s="1036"/>
      <c r="WII327" s="1036"/>
      <c r="WIJ327" s="1036"/>
      <c r="WIK327" s="989"/>
      <c r="WIL327" s="1036"/>
      <c r="WIM327" s="1036"/>
      <c r="WIN327" s="1036"/>
      <c r="WIO327" s="1036"/>
      <c r="WIP327" s="1036"/>
      <c r="WIQ327" s="1036"/>
      <c r="WIR327" s="1036"/>
      <c r="WIS327" s="1036"/>
      <c r="WIT327" s="1036"/>
      <c r="WIU327" s="1036"/>
      <c r="WIV327" s="1036"/>
      <c r="WIW327" s="1036"/>
      <c r="WIX327" s="1036"/>
      <c r="WIY327" s="1036"/>
      <c r="WIZ327" s="1036"/>
      <c r="WJA327" s="989"/>
      <c r="WJB327" s="1036"/>
      <c r="WJC327" s="1036"/>
      <c r="WJD327" s="1036"/>
      <c r="WJE327" s="1036"/>
      <c r="WJF327" s="1036"/>
      <c r="WJG327" s="1036"/>
      <c r="WJH327" s="1036"/>
      <c r="WJI327" s="1036"/>
      <c r="WJJ327" s="1036"/>
      <c r="WJK327" s="1036"/>
      <c r="WJL327" s="1036"/>
      <c r="WJM327" s="1036"/>
      <c r="WJN327" s="1036"/>
      <c r="WJO327" s="1036"/>
      <c r="WJP327" s="1036"/>
      <c r="WJQ327" s="989"/>
      <c r="WJR327" s="1036"/>
      <c r="WJS327" s="1036"/>
      <c r="WJT327" s="1036"/>
      <c r="WJU327" s="1036"/>
      <c r="WJV327" s="1036"/>
      <c r="WJW327" s="1036"/>
      <c r="WJX327" s="1036"/>
      <c r="WJY327" s="1036"/>
      <c r="WJZ327" s="1036"/>
      <c r="WKA327" s="1036"/>
      <c r="WKB327" s="1036"/>
      <c r="WKC327" s="1036"/>
      <c r="WKD327" s="1036"/>
      <c r="WKE327" s="1036"/>
      <c r="WKF327" s="1036"/>
      <c r="WKG327" s="989"/>
      <c r="WKH327" s="1036"/>
      <c r="WKI327" s="1036"/>
      <c r="WKJ327" s="1036"/>
      <c r="WKK327" s="1036"/>
      <c r="WKL327" s="1036"/>
      <c r="WKM327" s="1036"/>
      <c r="WKN327" s="1036"/>
      <c r="WKO327" s="1036"/>
      <c r="WKP327" s="1036"/>
      <c r="WKQ327" s="1036"/>
      <c r="WKR327" s="1036"/>
      <c r="WKS327" s="1036"/>
      <c r="WKT327" s="1036"/>
      <c r="WKU327" s="1036"/>
      <c r="WKV327" s="1036"/>
      <c r="WKW327" s="989"/>
      <c r="WKX327" s="1036"/>
      <c r="WKY327" s="1036"/>
      <c r="WKZ327" s="1036"/>
      <c r="WLA327" s="1036"/>
      <c r="WLB327" s="1036"/>
      <c r="WLC327" s="1036"/>
      <c r="WLD327" s="1036"/>
      <c r="WLE327" s="1036"/>
      <c r="WLF327" s="1036"/>
      <c r="WLG327" s="1036"/>
      <c r="WLH327" s="1036"/>
      <c r="WLI327" s="1036"/>
      <c r="WLJ327" s="1036"/>
      <c r="WLK327" s="1036"/>
      <c r="WLL327" s="1036"/>
      <c r="WLM327" s="989"/>
      <c r="WLN327" s="1036"/>
      <c r="WLO327" s="1036"/>
      <c r="WLP327" s="1036"/>
      <c r="WLQ327" s="1036"/>
      <c r="WLR327" s="1036"/>
      <c r="WLS327" s="1036"/>
      <c r="WLT327" s="1036"/>
      <c r="WLU327" s="1036"/>
      <c r="WLV327" s="1036"/>
      <c r="WLW327" s="1036"/>
      <c r="WLX327" s="1036"/>
      <c r="WLY327" s="1036"/>
      <c r="WLZ327" s="1036"/>
      <c r="WMA327" s="1036"/>
      <c r="WMB327" s="1036"/>
      <c r="WMC327" s="989"/>
      <c r="WMD327" s="1036"/>
      <c r="WME327" s="1036"/>
      <c r="WMF327" s="1036"/>
      <c r="WMG327" s="1036"/>
      <c r="WMH327" s="1036"/>
      <c r="WMI327" s="1036"/>
      <c r="WMJ327" s="1036"/>
      <c r="WMK327" s="1036"/>
      <c r="WML327" s="1036"/>
      <c r="WMM327" s="1036"/>
      <c r="WMN327" s="1036"/>
      <c r="WMO327" s="1036"/>
      <c r="WMP327" s="1036"/>
      <c r="WMQ327" s="1036"/>
      <c r="WMR327" s="1036"/>
      <c r="WMS327" s="989"/>
      <c r="WMT327" s="1036"/>
      <c r="WMU327" s="1036"/>
      <c r="WMV327" s="1036"/>
      <c r="WMW327" s="1036"/>
      <c r="WMX327" s="1036"/>
      <c r="WMY327" s="1036"/>
      <c r="WMZ327" s="1036"/>
      <c r="WNA327" s="1036"/>
      <c r="WNB327" s="1036"/>
      <c r="WNC327" s="1036"/>
      <c r="WND327" s="1036"/>
      <c r="WNE327" s="1036"/>
      <c r="WNF327" s="1036"/>
      <c r="WNG327" s="1036"/>
      <c r="WNH327" s="1036"/>
      <c r="WNI327" s="989"/>
      <c r="WNJ327" s="1036"/>
      <c r="WNK327" s="1036"/>
      <c r="WNL327" s="1036"/>
      <c r="WNM327" s="1036"/>
      <c r="WNN327" s="1036"/>
      <c r="WNO327" s="1036"/>
      <c r="WNP327" s="1036"/>
      <c r="WNQ327" s="1036"/>
      <c r="WNR327" s="1036"/>
      <c r="WNS327" s="1036"/>
      <c r="WNT327" s="1036"/>
      <c r="WNU327" s="1036"/>
      <c r="WNV327" s="1036"/>
      <c r="WNW327" s="1036"/>
      <c r="WNX327" s="1036"/>
      <c r="WNY327" s="989"/>
      <c r="WNZ327" s="1036"/>
      <c r="WOA327" s="1036"/>
      <c r="WOB327" s="1036"/>
      <c r="WOC327" s="1036"/>
      <c r="WOD327" s="1036"/>
      <c r="WOE327" s="1036"/>
      <c r="WOF327" s="1036"/>
      <c r="WOG327" s="1036"/>
      <c r="WOH327" s="1036"/>
      <c r="WOI327" s="1036"/>
      <c r="WOJ327" s="1036"/>
      <c r="WOK327" s="1036"/>
      <c r="WOL327" s="1036"/>
      <c r="WOM327" s="1036"/>
      <c r="WON327" s="1036"/>
      <c r="WOO327" s="989"/>
      <c r="WOP327" s="1036"/>
      <c r="WOQ327" s="1036"/>
      <c r="WOR327" s="1036"/>
      <c r="WOS327" s="1036"/>
      <c r="WOT327" s="1036"/>
      <c r="WOU327" s="1036"/>
      <c r="WOV327" s="1036"/>
      <c r="WOW327" s="1036"/>
      <c r="WOX327" s="1036"/>
      <c r="WOY327" s="1036"/>
      <c r="WOZ327" s="1036"/>
      <c r="WPA327" s="1036"/>
      <c r="WPB327" s="1036"/>
      <c r="WPC327" s="1036"/>
      <c r="WPD327" s="1036"/>
      <c r="WPE327" s="989"/>
      <c r="WPF327" s="1036"/>
      <c r="WPG327" s="1036"/>
      <c r="WPH327" s="1036"/>
      <c r="WPI327" s="1036"/>
      <c r="WPJ327" s="1036"/>
      <c r="WPK327" s="1036"/>
      <c r="WPL327" s="1036"/>
      <c r="WPM327" s="1036"/>
      <c r="WPN327" s="1036"/>
      <c r="WPO327" s="1036"/>
      <c r="WPP327" s="1036"/>
      <c r="WPQ327" s="1036"/>
      <c r="WPR327" s="1036"/>
      <c r="WPS327" s="1036"/>
      <c r="WPT327" s="1036"/>
      <c r="WPU327" s="989"/>
      <c r="WPV327" s="1036"/>
      <c r="WPW327" s="1036"/>
      <c r="WPX327" s="1036"/>
      <c r="WPY327" s="1036"/>
      <c r="WPZ327" s="1036"/>
      <c r="WQA327" s="1036"/>
      <c r="WQB327" s="1036"/>
      <c r="WQC327" s="1036"/>
      <c r="WQD327" s="1036"/>
      <c r="WQE327" s="1036"/>
      <c r="WQF327" s="1036"/>
      <c r="WQG327" s="1036"/>
      <c r="WQH327" s="1036"/>
      <c r="WQI327" s="1036"/>
      <c r="WQJ327" s="1036"/>
      <c r="WQK327" s="989"/>
      <c r="WQL327" s="1036"/>
      <c r="WQM327" s="1036"/>
      <c r="WQN327" s="1036"/>
      <c r="WQO327" s="1036"/>
      <c r="WQP327" s="1036"/>
      <c r="WQQ327" s="1036"/>
      <c r="WQR327" s="1036"/>
      <c r="WQS327" s="1036"/>
      <c r="WQT327" s="1036"/>
      <c r="WQU327" s="1036"/>
      <c r="WQV327" s="1036"/>
      <c r="WQW327" s="1036"/>
      <c r="WQX327" s="1036"/>
      <c r="WQY327" s="1036"/>
      <c r="WQZ327" s="1036"/>
      <c r="WRA327" s="989"/>
      <c r="WRB327" s="1036"/>
      <c r="WRC327" s="1036"/>
      <c r="WRD327" s="1036"/>
      <c r="WRE327" s="1036"/>
      <c r="WRF327" s="1036"/>
      <c r="WRG327" s="1036"/>
      <c r="WRH327" s="1036"/>
      <c r="WRI327" s="1036"/>
      <c r="WRJ327" s="1036"/>
      <c r="WRK327" s="1036"/>
      <c r="WRL327" s="1036"/>
      <c r="WRM327" s="1036"/>
      <c r="WRN327" s="1036"/>
      <c r="WRO327" s="1036"/>
      <c r="WRP327" s="1036"/>
      <c r="WRQ327" s="989"/>
      <c r="WRR327" s="1036"/>
      <c r="WRS327" s="1036"/>
      <c r="WRT327" s="1036"/>
      <c r="WRU327" s="1036"/>
      <c r="WRV327" s="1036"/>
      <c r="WRW327" s="1036"/>
      <c r="WRX327" s="1036"/>
      <c r="WRY327" s="1036"/>
      <c r="WRZ327" s="1036"/>
      <c r="WSA327" s="1036"/>
      <c r="WSB327" s="1036"/>
      <c r="WSC327" s="1036"/>
      <c r="WSD327" s="1036"/>
      <c r="WSE327" s="1036"/>
      <c r="WSF327" s="1036"/>
      <c r="WSG327" s="989"/>
      <c r="WSH327" s="1036"/>
      <c r="WSI327" s="1036"/>
      <c r="WSJ327" s="1036"/>
      <c r="WSK327" s="1036"/>
      <c r="WSL327" s="1036"/>
      <c r="WSM327" s="1036"/>
      <c r="WSN327" s="1036"/>
      <c r="WSO327" s="1036"/>
      <c r="WSP327" s="1036"/>
      <c r="WSQ327" s="1036"/>
      <c r="WSR327" s="1036"/>
      <c r="WSS327" s="1036"/>
      <c r="WST327" s="1036"/>
      <c r="WSU327" s="1036"/>
      <c r="WSV327" s="1036"/>
      <c r="WSW327" s="989"/>
      <c r="WSX327" s="1036"/>
      <c r="WSY327" s="1036"/>
      <c r="WSZ327" s="1036"/>
      <c r="WTA327" s="1036"/>
      <c r="WTB327" s="1036"/>
      <c r="WTC327" s="1036"/>
      <c r="WTD327" s="1036"/>
      <c r="WTE327" s="1036"/>
      <c r="WTF327" s="1036"/>
      <c r="WTG327" s="1036"/>
      <c r="WTH327" s="1036"/>
      <c r="WTI327" s="1036"/>
      <c r="WTJ327" s="1036"/>
      <c r="WTK327" s="1036"/>
      <c r="WTL327" s="1036"/>
      <c r="WTM327" s="989"/>
      <c r="WTN327" s="1036"/>
      <c r="WTO327" s="1036"/>
      <c r="WTP327" s="1036"/>
      <c r="WTQ327" s="1036"/>
      <c r="WTR327" s="1036"/>
      <c r="WTS327" s="1036"/>
      <c r="WTT327" s="1036"/>
      <c r="WTU327" s="1036"/>
      <c r="WTV327" s="1036"/>
      <c r="WTW327" s="1036"/>
      <c r="WTX327" s="1036"/>
      <c r="WTY327" s="1036"/>
      <c r="WTZ327" s="1036"/>
      <c r="WUA327" s="1036"/>
      <c r="WUB327" s="1036"/>
      <c r="WUC327" s="989"/>
      <c r="WUD327" s="1036"/>
      <c r="WUE327" s="1036"/>
      <c r="WUF327" s="1036"/>
      <c r="WUG327" s="1036"/>
      <c r="WUH327" s="1036"/>
      <c r="WUI327" s="1036"/>
      <c r="WUJ327" s="1036"/>
      <c r="WUK327" s="1036"/>
      <c r="WUL327" s="1036"/>
      <c r="WUM327" s="1036"/>
      <c r="WUN327" s="1036"/>
      <c r="WUO327" s="1036"/>
      <c r="WUP327" s="1036"/>
      <c r="WUQ327" s="1036"/>
      <c r="WUR327" s="1036"/>
      <c r="WUS327" s="989"/>
      <c r="WUT327" s="1036"/>
      <c r="WUU327" s="1036"/>
      <c r="WUV327" s="1036"/>
      <c r="WUW327" s="1036"/>
      <c r="WUX327" s="1036"/>
      <c r="WUY327" s="1036"/>
      <c r="WUZ327" s="1036"/>
      <c r="WVA327" s="1036"/>
      <c r="WVB327" s="1036"/>
      <c r="WVC327" s="1036"/>
      <c r="WVD327" s="1036"/>
      <c r="WVE327" s="1036"/>
      <c r="WVF327" s="1036"/>
      <c r="WVG327" s="1036"/>
      <c r="WVH327" s="1036"/>
      <c r="WVI327" s="989"/>
      <c r="WVJ327" s="1036"/>
      <c r="WVK327" s="1036"/>
      <c r="WVL327" s="1036"/>
      <c r="WVM327" s="1036"/>
      <c r="WVN327" s="1036"/>
      <c r="WVO327" s="1036"/>
      <c r="WVP327" s="1036"/>
      <c r="WVQ327" s="1036"/>
      <c r="WVR327" s="1036"/>
      <c r="WVS327" s="1036"/>
      <c r="WVT327" s="1036"/>
      <c r="WVU327" s="1036"/>
      <c r="WVV327" s="1036"/>
      <c r="WVW327" s="1036"/>
      <c r="WVX327" s="1036"/>
      <c r="WVY327" s="989"/>
      <c r="WVZ327" s="1036"/>
      <c r="WWA327" s="1036"/>
      <c r="WWB327" s="1036"/>
      <c r="WWC327" s="1036"/>
      <c r="WWD327" s="1036"/>
      <c r="WWE327" s="1036"/>
      <c r="WWF327" s="1036"/>
      <c r="WWG327" s="1036"/>
      <c r="WWH327" s="1036"/>
      <c r="WWI327" s="1036"/>
      <c r="WWJ327" s="1036"/>
      <c r="WWK327" s="1036"/>
      <c r="WWL327" s="1036"/>
      <c r="WWM327" s="1036"/>
      <c r="WWN327" s="1036"/>
      <c r="WWO327" s="989"/>
      <c r="WWP327" s="1036"/>
      <c r="WWQ327" s="1036"/>
      <c r="WWR327" s="1036"/>
      <c r="WWS327" s="1036"/>
      <c r="WWT327" s="1036"/>
      <c r="WWU327" s="1036"/>
      <c r="WWV327" s="1036"/>
      <c r="WWW327" s="1036"/>
      <c r="WWX327" s="1036"/>
      <c r="WWY327" s="1036"/>
      <c r="WWZ327" s="1036"/>
      <c r="WXA327" s="1036"/>
      <c r="WXB327" s="1036"/>
      <c r="WXC327" s="1036"/>
      <c r="WXD327" s="1036"/>
      <c r="WXE327" s="989"/>
      <c r="WXF327" s="1036"/>
      <c r="WXG327" s="1036"/>
      <c r="WXH327" s="1036"/>
      <c r="WXI327" s="1036"/>
      <c r="WXJ327" s="1036"/>
      <c r="WXK327" s="1036"/>
      <c r="WXL327" s="1036"/>
      <c r="WXM327" s="1036"/>
      <c r="WXN327" s="1036"/>
      <c r="WXO327" s="1036"/>
      <c r="WXP327" s="1036"/>
      <c r="WXQ327" s="1036"/>
      <c r="WXR327" s="1036"/>
      <c r="WXS327" s="1036"/>
      <c r="WXT327" s="1036"/>
      <c r="WXU327" s="989"/>
      <c r="WXV327" s="1036"/>
      <c r="WXW327" s="1036"/>
      <c r="WXX327" s="1036"/>
      <c r="WXY327" s="1036"/>
      <c r="WXZ327" s="1036"/>
      <c r="WYA327" s="1036"/>
      <c r="WYB327" s="1036"/>
      <c r="WYC327" s="1036"/>
      <c r="WYD327" s="1036"/>
      <c r="WYE327" s="1036"/>
      <c r="WYF327" s="1036"/>
      <c r="WYG327" s="1036"/>
      <c r="WYH327" s="1036"/>
      <c r="WYI327" s="1036"/>
      <c r="WYJ327" s="1036"/>
      <c r="WYK327" s="989"/>
      <c r="WYL327" s="1036"/>
      <c r="WYM327" s="1036"/>
      <c r="WYN327" s="1036"/>
      <c r="WYO327" s="1036"/>
      <c r="WYP327" s="1036"/>
      <c r="WYQ327" s="1036"/>
      <c r="WYR327" s="1036"/>
      <c r="WYS327" s="1036"/>
      <c r="WYT327" s="1036"/>
      <c r="WYU327" s="1036"/>
      <c r="WYV327" s="1036"/>
      <c r="WYW327" s="1036"/>
      <c r="WYX327" s="1036"/>
      <c r="WYY327" s="1036"/>
      <c r="WYZ327" s="1036"/>
      <c r="WZA327" s="989"/>
      <c r="WZB327" s="1036"/>
      <c r="WZC327" s="1036"/>
      <c r="WZD327" s="1036"/>
      <c r="WZE327" s="1036"/>
      <c r="WZF327" s="1036"/>
      <c r="WZG327" s="1036"/>
      <c r="WZH327" s="1036"/>
      <c r="WZI327" s="1036"/>
      <c r="WZJ327" s="1036"/>
      <c r="WZK327" s="1036"/>
      <c r="WZL327" s="1036"/>
      <c r="WZM327" s="1036"/>
      <c r="WZN327" s="1036"/>
      <c r="WZO327" s="1036"/>
      <c r="WZP327" s="1036"/>
      <c r="WZQ327" s="989"/>
      <c r="WZR327" s="1036"/>
      <c r="WZS327" s="1036"/>
      <c r="WZT327" s="1036"/>
      <c r="WZU327" s="1036"/>
      <c r="WZV327" s="1036"/>
      <c r="WZW327" s="1036"/>
      <c r="WZX327" s="1036"/>
      <c r="WZY327" s="1036"/>
      <c r="WZZ327" s="1036"/>
      <c r="XAA327" s="1036"/>
      <c r="XAB327" s="1036"/>
      <c r="XAC327" s="1036"/>
      <c r="XAD327" s="1036"/>
      <c r="XAE327" s="1036"/>
      <c r="XAF327" s="1036"/>
      <c r="XAG327" s="989"/>
      <c r="XAH327" s="1036"/>
      <c r="XAI327" s="1036"/>
      <c r="XAJ327" s="1036"/>
      <c r="XAK327" s="1036"/>
      <c r="XAL327" s="1036"/>
      <c r="XAM327" s="1036"/>
      <c r="XAN327" s="1036"/>
      <c r="XAO327" s="1036"/>
      <c r="XAP327" s="1036"/>
      <c r="XAQ327" s="1036"/>
      <c r="XAR327" s="1036"/>
      <c r="XAS327" s="1036"/>
      <c r="XAT327" s="1036"/>
      <c r="XAU327" s="1036"/>
      <c r="XAV327" s="1036"/>
      <c r="XAW327" s="989"/>
      <c r="XAX327" s="1036"/>
      <c r="XAY327" s="1036"/>
      <c r="XAZ327" s="1036"/>
      <c r="XBA327" s="1036"/>
      <c r="XBB327" s="1036"/>
      <c r="XBC327" s="1036"/>
      <c r="XBD327" s="1036"/>
      <c r="XBE327" s="1036"/>
      <c r="XBF327" s="1036"/>
      <c r="XBG327" s="1036"/>
      <c r="XBH327" s="1036"/>
      <c r="XBI327" s="1036"/>
      <c r="XBJ327" s="1036"/>
      <c r="XBK327" s="1036"/>
      <c r="XBL327" s="1036"/>
      <c r="XBM327" s="989"/>
      <c r="XBN327" s="1036"/>
      <c r="XBO327" s="1036"/>
      <c r="XBP327" s="1036"/>
      <c r="XBQ327" s="1036"/>
      <c r="XBR327" s="1036"/>
      <c r="XBS327" s="1036"/>
      <c r="XBT327" s="1036"/>
      <c r="XBU327" s="1036"/>
      <c r="XBV327" s="1036"/>
      <c r="XBW327" s="1036"/>
      <c r="XBX327" s="1036"/>
      <c r="XBY327" s="1036"/>
      <c r="XBZ327" s="1036"/>
      <c r="XCA327" s="1036"/>
      <c r="XCB327" s="1036"/>
      <c r="XCC327" s="989"/>
      <c r="XCD327" s="1036"/>
      <c r="XCE327" s="1036"/>
      <c r="XCF327" s="1036"/>
      <c r="XCG327" s="1036"/>
      <c r="XCH327" s="1036"/>
      <c r="XCI327" s="1036"/>
      <c r="XCJ327" s="1036"/>
      <c r="XCK327" s="1036"/>
      <c r="XCL327" s="1036"/>
      <c r="XCM327" s="1036"/>
      <c r="XCN327" s="1036"/>
      <c r="XCO327" s="1036"/>
      <c r="XCP327" s="1036"/>
      <c r="XCQ327" s="1036"/>
      <c r="XCR327" s="1036"/>
      <c r="XCS327" s="989"/>
      <c r="XCT327" s="1036"/>
      <c r="XCU327" s="1036"/>
      <c r="XCV327" s="1036"/>
      <c r="XCW327" s="1036"/>
      <c r="XCX327" s="1036"/>
      <c r="XCY327" s="1036"/>
      <c r="XCZ327" s="1036"/>
      <c r="XDA327" s="1036"/>
      <c r="XDB327" s="1036"/>
      <c r="XDC327" s="1036"/>
      <c r="XDD327" s="1036"/>
      <c r="XDE327" s="1036"/>
      <c r="XDF327" s="1036"/>
      <c r="XDG327" s="1036"/>
      <c r="XDH327" s="1036"/>
      <c r="XDI327" s="989"/>
      <c r="XDJ327" s="1036"/>
      <c r="XDK327" s="1036"/>
      <c r="XDL327" s="1036"/>
      <c r="XDM327" s="1036"/>
      <c r="XDN327" s="1036"/>
      <c r="XDO327" s="1036"/>
      <c r="XDP327" s="1036"/>
      <c r="XDQ327" s="1036"/>
      <c r="XDR327" s="1036"/>
      <c r="XDS327" s="1036"/>
      <c r="XDT327" s="1036"/>
      <c r="XDU327" s="1036"/>
      <c r="XDV327" s="1036"/>
      <c r="XDW327" s="1036"/>
      <c r="XDX327" s="1036"/>
      <c r="XDY327" s="989"/>
      <c r="XDZ327" s="1036"/>
      <c r="XEA327" s="1036"/>
      <c r="XEB327" s="1036"/>
      <c r="XEC327" s="1036"/>
      <c r="XED327" s="1036"/>
      <c r="XEE327" s="1036"/>
      <c r="XEF327" s="1036"/>
      <c r="XEG327" s="1036"/>
      <c r="XEH327" s="1036"/>
      <c r="XEI327" s="1036"/>
      <c r="XEJ327" s="1036"/>
      <c r="XEK327" s="1036"/>
      <c r="XEL327" s="1036"/>
      <c r="XEM327" s="1036"/>
      <c r="XEN327" s="1036"/>
      <c r="XEO327" s="989"/>
      <c r="XEP327" s="1036"/>
      <c r="XEQ327" s="1036"/>
      <c r="XER327" s="1036"/>
      <c r="XES327" s="1036"/>
      <c r="XET327" s="1036"/>
      <c r="XEU327" s="1036"/>
      <c r="XEV327" s="1036"/>
      <c r="XEW327" s="1036"/>
      <c r="XEX327" s="1036"/>
      <c r="XEY327" s="1036"/>
      <c r="XEZ327" s="1036"/>
      <c r="XFA327" s="1036"/>
      <c r="XFB327" s="1036"/>
      <c r="XFC327" s="1036"/>
      <c r="XFD327" s="1036"/>
    </row>
    <row r="328" spans="1:16384" s="1022" customFormat="1" ht="21" x14ac:dyDescent="0.35"/>
    <row r="329" spans="1:16384" s="1022" customFormat="1" ht="21.75" thickBot="1" x14ac:dyDescent="0.4"/>
    <row r="330" spans="1:16384" s="1022" customFormat="1" ht="18" customHeight="1" thickTop="1" thickBot="1" x14ac:dyDescent="0.4">
      <c r="A330" s="1733" t="s">
        <v>79</v>
      </c>
      <c r="B330" s="1727" t="s">
        <v>4</v>
      </c>
      <c r="C330" s="1728"/>
      <c r="D330" s="1728"/>
      <c r="E330" s="1728"/>
      <c r="F330" s="1728"/>
      <c r="G330" s="1729"/>
      <c r="H330" s="1730" t="s">
        <v>7</v>
      </c>
      <c r="I330" s="1731"/>
      <c r="J330" s="1731"/>
      <c r="K330" s="1731"/>
      <c r="L330" s="1731"/>
      <c r="M330" s="1732"/>
      <c r="N330" s="1727" t="s">
        <v>158</v>
      </c>
      <c r="O330" s="1728"/>
      <c r="P330" s="1728"/>
      <c r="Q330" s="1728"/>
      <c r="R330" s="1728"/>
      <c r="S330" s="1729"/>
      <c r="T330" s="1730" t="s">
        <v>164</v>
      </c>
      <c r="U330" s="1731"/>
      <c r="V330" s="1731"/>
      <c r="W330" s="1731"/>
      <c r="X330" s="1731"/>
      <c r="Y330" s="1732"/>
      <c r="Z330" s="1727" t="s">
        <v>349</v>
      </c>
      <c r="AA330" s="1728"/>
      <c r="AB330" s="1728"/>
      <c r="AC330" s="1728"/>
      <c r="AD330" s="1728"/>
      <c r="AE330" s="1729"/>
    </row>
    <row r="331" spans="1:16384" s="1022" customFormat="1" ht="21.75" thickTop="1" x14ac:dyDescent="0.35">
      <c r="A331" s="1734"/>
      <c r="B331" s="1718" t="s">
        <v>26</v>
      </c>
      <c r="C331" s="1719"/>
      <c r="D331" s="1720"/>
      <c r="E331" s="1718" t="s">
        <v>34</v>
      </c>
      <c r="F331" s="1719"/>
      <c r="G331" s="1720"/>
      <c r="H331" s="1721" t="s">
        <v>26</v>
      </c>
      <c r="I331" s="1722"/>
      <c r="J331" s="1723"/>
      <c r="K331" s="1721" t="s">
        <v>34</v>
      </c>
      <c r="L331" s="1722"/>
      <c r="M331" s="1723"/>
      <c r="N331" s="1718" t="s">
        <v>26</v>
      </c>
      <c r="O331" s="1719"/>
      <c r="P331" s="1720"/>
      <c r="Q331" s="1718" t="s">
        <v>34</v>
      </c>
      <c r="R331" s="1719"/>
      <c r="S331" s="1720"/>
      <c r="T331" s="1721" t="s">
        <v>26</v>
      </c>
      <c r="U331" s="1722"/>
      <c r="V331" s="1723"/>
      <c r="W331" s="1721" t="s">
        <v>34</v>
      </c>
      <c r="X331" s="1722"/>
      <c r="Y331" s="1723"/>
      <c r="Z331" s="1718" t="s">
        <v>26</v>
      </c>
      <c r="AA331" s="1719"/>
      <c r="AB331" s="1720"/>
      <c r="AC331" s="1718" t="s">
        <v>34</v>
      </c>
      <c r="AD331" s="1719"/>
      <c r="AE331" s="1720"/>
    </row>
    <row r="332" spans="1:16384" s="1022" customFormat="1" ht="21.75" thickBot="1" x14ac:dyDescent="0.4">
      <c r="A332" s="1735"/>
      <c r="B332" s="1023">
        <v>2018</v>
      </c>
      <c r="C332" s="1024">
        <v>2017</v>
      </c>
      <c r="D332" s="1025" t="s">
        <v>25</v>
      </c>
      <c r="E332" s="1026">
        <v>2018</v>
      </c>
      <c r="F332" s="1024">
        <v>2017</v>
      </c>
      <c r="G332" s="1025" t="s">
        <v>25</v>
      </c>
      <c r="H332" s="1027">
        <v>2018</v>
      </c>
      <c r="I332" s="1028">
        <v>2017</v>
      </c>
      <c r="J332" s="1029" t="s">
        <v>25</v>
      </c>
      <c r="K332" s="1027">
        <v>2018</v>
      </c>
      <c r="L332" s="1028">
        <v>2017</v>
      </c>
      <c r="M332" s="1029" t="s">
        <v>25</v>
      </c>
      <c r="N332" s="1026">
        <v>2018</v>
      </c>
      <c r="O332" s="1024">
        <v>2017</v>
      </c>
      <c r="P332" s="1025" t="s">
        <v>25</v>
      </c>
      <c r="Q332" s="1026">
        <v>2018</v>
      </c>
      <c r="R332" s="1024">
        <v>2017</v>
      </c>
      <c r="S332" s="1025" t="s">
        <v>25</v>
      </c>
      <c r="T332" s="1030">
        <v>2018</v>
      </c>
      <c r="U332" s="1028">
        <v>2017</v>
      </c>
      <c r="V332" s="1029" t="s">
        <v>25</v>
      </c>
      <c r="W332" s="1030">
        <v>2018</v>
      </c>
      <c r="X332" s="1028">
        <v>2017</v>
      </c>
      <c r="Y332" s="1029" t="s">
        <v>25</v>
      </c>
      <c r="Z332" s="1023">
        <v>2018</v>
      </c>
      <c r="AA332" s="1024">
        <v>2017</v>
      </c>
      <c r="AB332" s="1025" t="s">
        <v>25</v>
      </c>
      <c r="AC332" s="1023">
        <v>2018</v>
      </c>
      <c r="AD332" s="1024">
        <v>2017</v>
      </c>
      <c r="AE332" s="1025" t="s">
        <v>25</v>
      </c>
    </row>
    <row r="333" spans="1:16384" s="1022" customFormat="1" ht="21.75" thickTop="1" x14ac:dyDescent="0.35">
      <c r="A333" s="1031" t="s">
        <v>219</v>
      </c>
      <c r="B333" s="1022" t="e">
        <f>'1.รวมชลบุรี'!#REF!</f>
        <v>#REF!</v>
      </c>
      <c r="C333" s="1058" t="e">
        <f>'1.รวมชลบุรี'!#REF!</f>
        <v>#REF!</v>
      </c>
      <c r="D333" s="1032" t="e">
        <f>'1.รวมชลบุรี'!#REF!</f>
        <v>#REF!</v>
      </c>
      <c r="E333" s="1022" t="e">
        <f>'1.รวมชลบุรี'!#REF!</f>
        <v>#REF!</v>
      </c>
      <c r="F333" s="1058" t="e">
        <f>'1.รวมชลบุรี'!#REF!</f>
        <v>#REF!</v>
      </c>
      <c r="G333" s="1032" t="e">
        <f>'1.รวมชลบุรี'!#REF!</f>
        <v>#REF!</v>
      </c>
      <c r="H333" s="1022" t="e">
        <f>'1.รวมชลบุรี'!#REF!</f>
        <v>#REF!</v>
      </c>
      <c r="I333" s="1058" t="e">
        <f>'1.รวมชลบุรี'!#REF!</f>
        <v>#REF!</v>
      </c>
      <c r="J333" s="1032" t="e">
        <f>'1.รวมชลบุรี'!#REF!</f>
        <v>#REF!</v>
      </c>
      <c r="K333" s="1022" t="e">
        <f>'1.รวมชลบุรี'!#REF!</f>
        <v>#REF!</v>
      </c>
      <c r="L333" s="1058" t="e">
        <f>'1.รวมชลบุรี'!#REF!</f>
        <v>#REF!</v>
      </c>
      <c r="M333" s="1032" t="e">
        <f>'1.รวมชลบุรี'!#REF!</f>
        <v>#REF!</v>
      </c>
      <c r="N333" s="1022" t="e">
        <f>'1.รวมชลบุรี'!#REF!</f>
        <v>#REF!</v>
      </c>
      <c r="O333" s="1058" t="e">
        <f>'1.รวมชลบุรี'!#REF!</f>
        <v>#REF!</v>
      </c>
      <c r="P333" s="1032" t="e">
        <f>'1.รวมชลบุรี'!#REF!</f>
        <v>#REF!</v>
      </c>
      <c r="Q333" s="1022" t="e">
        <f>'1.รวมชลบุรี'!#REF!</f>
        <v>#REF!</v>
      </c>
      <c r="R333" s="1058" t="e">
        <f>'1.รวมชลบุรี'!#REF!</f>
        <v>#REF!</v>
      </c>
      <c r="S333" s="1031" t="e">
        <f>'1.รวมชลบุรี'!#REF!</f>
        <v>#REF!</v>
      </c>
      <c r="T333" s="1022" t="e">
        <f>'1.รวมชลบุรี'!#REF!</f>
        <v>#REF!</v>
      </c>
      <c r="U333" s="1058" t="e">
        <f>'1.รวมชลบุรี'!#REF!</f>
        <v>#REF!</v>
      </c>
      <c r="V333" s="1031" t="e">
        <f>'1.รวมชลบุรี'!#REF!</f>
        <v>#REF!</v>
      </c>
      <c r="W333" s="1022" t="e">
        <f>'1.รวมชลบุรี'!#REF!</f>
        <v>#REF!</v>
      </c>
      <c r="X333" s="1058" t="e">
        <f>'1.รวมชลบุรี'!#REF!</f>
        <v>#REF!</v>
      </c>
      <c r="Y333" s="1031" t="e">
        <f>'1.รวมชลบุรี'!#REF!</f>
        <v>#REF!</v>
      </c>
      <c r="Z333" s="1022" t="e">
        <f>'1.รวมชลบุรี'!#REF!</f>
        <v>#REF!</v>
      </c>
      <c r="AA333" s="1058" t="e">
        <f>'1.รวมชลบุรี'!#REF!</f>
        <v>#REF!</v>
      </c>
      <c r="AB333" s="1031" t="e">
        <f>'1.รวมชลบุรี'!#REF!</f>
        <v>#REF!</v>
      </c>
      <c r="AC333" s="1022" t="e">
        <f>'1.รวมชลบุรี'!#REF!</f>
        <v>#REF!</v>
      </c>
      <c r="AD333" s="1058" t="e">
        <f>'1.รวมชลบุรี'!#REF!</f>
        <v>#REF!</v>
      </c>
      <c r="AE333" s="1031" t="e">
        <f>'1.รวมชลบุรี'!#REF!</f>
        <v>#REF!</v>
      </c>
    </row>
    <row r="334" spans="1:16384" s="1022" customFormat="1" ht="21" x14ac:dyDescent="0.35">
      <c r="A334" s="1032" t="s">
        <v>202</v>
      </c>
      <c r="B334" s="1022" t="e">
        <f>จันทบุรี!#REF!</f>
        <v>#REF!</v>
      </c>
      <c r="C334" s="1058" t="e">
        <f>จันทบุรี!#REF!</f>
        <v>#REF!</v>
      </c>
      <c r="D334" s="1032" t="e">
        <f>จันทบุรี!#REF!</f>
        <v>#REF!</v>
      </c>
      <c r="E334" s="1022" t="e">
        <f>จันทบุรี!#REF!</f>
        <v>#REF!</v>
      </c>
      <c r="F334" s="1058" t="e">
        <f>จันทบุรี!#REF!</f>
        <v>#REF!</v>
      </c>
      <c r="G334" s="1032" t="e">
        <f>จันทบุรี!#REF!</f>
        <v>#REF!</v>
      </c>
      <c r="H334" s="1022" t="e">
        <f>จันทบุรี!#REF!</f>
        <v>#REF!</v>
      </c>
      <c r="I334" s="1058" t="e">
        <f>จันทบุรี!#REF!</f>
        <v>#REF!</v>
      </c>
      <c r="J334" s="1032" t="e">
        <f>จันทบุรี!#REF!</f>
        <v>#REF!</v>
      </c>
      <c r="K334" s="1022" t="e">
        <f>จันทบุรี!#REF!</f>
        <v>#REF!</v>
      </c>
      <c r="L334" s="1058" t="e">
        <f>จันทบุรี!#REF!</f>
        <v>#REF!</v>
      </c>
      <c r="M334" s="1032" t="e">
        <f>จันทบุรี!#REF!</f>
        <v>#REF!</v>
      </c>
      <c r="N334" s="1022" t="e">
        <f>จันทบุรี!#REF!</f>
        <v>#REF!</v>
      </c>
      <c r="O334" s="1058" t="e">
        <f>จันทบุรี!#REF!</f>
        <v>#REF!</v>
      </c>
      <c r="P334" s="1032" t="e">
        <f>จันทบุรี!#REF!</f>
        <v>#REF!</v>
      </c>
      <c r="Q334" s="1022" t="e">
        <f>จันทบุรี!#REF!</f>
        <v>#REF!</v>
      </c>
      <c r="R334" s="1058" t="e">
        <f>จันทบุรี!#REF!</f>
        <v>#REF!</v>
      </c>
      <c r="S334" s="1032" t="e">
        <f>จันทบุรี!#REF!</f>
        <v>#REF!</v>
      </c>
      <c r="T334" s="1022" t="e">
        <f>จันทบุรี!#REF!</f>
        <v>#REF!</v>
      </c>
      <c r="U334" s="1058" t="e">
        <f>จันทบุรี!#REF!</f>
        <v>#REF!</v>
      </c>
      <c r="V334" s="1032" t="e">
        <f>จันทบุรี!#REF!</f>
        <v>#REF!</v>
      </c>
      <c r="W334" s="1022" t="e">
        <f>จันทบุรี!#REF!</f>
        <v>#REF!</v>
      </c>
      <c r="X334" s="1058" t="e">
        <f>จันทบุรี!#REF!</f>
        <v>#REF!</v>
      </c>
      <c r="Y334" s="1032" t="e">
        <f>จันทบุรี!#REF!</f>
        <v>#REF!</v>
      </c>
      <c r="Z334" s="1022" t="e">
        <f>จันทบุรี!#REF!</f>
        <v>#REF!</v>
      </c>
      <c r="AA334" s="1058" t="e">
        <f>จันทบุรี!#REF!</f>
        <v>#REF!</v>
      </c>
      <c r="AB334" s="1032" t="e">
        <f>จันทบุรี!#REF!</f>
        <v>#REF!</v>
      </c>
      <c r="AC334" s="1022" t="e">
        <f>จันทบุรี!#REF!</f>
        <v>#REF!</v>
      </c>
      <c r="AD334" s="1058" t="e">
        <f>จันทบุรี!#REF!</f>
        <v>#REF!</v>
      </c>
      <c r="AE334" s="1032" t="e">
        <f>จันทบุรี!#REF!</f>
        <v>#REF!</v>
      </c>
    </row>
    <row r="335" spans="1:16384" s="1022" customFormat="1" ht="21" x14ac:dyDescent="0.35">
      <c r="A335" s="1032" t="s">
        <v>217</v>
      </c>
      <c r="B335" s="1022" t="e">
        <f>'2.รวมตราด'!#REF!</f>
        <v>#REF!</v>
      </c>
      <c r="C335" s="1058" t="e">
        <f>'2.รวมตราด'!#REF!</f>
        <v>#REF!</v>
      </c>
      <c r="D335" s="1032" t="e">
        <f>'2.รวมตราด'!#REF!</f>
        <v>#REF!</v>
      </c>
      <c r="E335" s="1022" t="e">
        <f>'2.รวมตราด'!#REF!</f>
        <v>#REF!</v>
      </c>
      <c r="F335" s="1058" t="e">
        <f>'2.รวมตราด'!#REF!</f>
        <v>#REF!</v>
      </c>
      <c r="G335" s="1032" t="e">
        <f>'2.รวมตราด'!#REF!</f>
        <v>#REF!</v>
      </c>
      <c r="H335" s="1022" t="e">
        <f>'2.รวมตราด'!#REF!</f>
        <v>#REF!</v>
      </c>
      <c r="I335" s="1058" t="e">
        <f>'2.รวมตราด'!#REF!</f>
        <v>#REF!</v>
      </c>
      <c r="J335" s="1032" t="e">
        <f>'2.รวมตราด'!#REF!</f>
        <v>#REF!</v>
      </c>
      <c r="K335" s="1022" t="e">
        <f>'2.รวมตราด'!#REF!</f>
        <v>#REF!</v>
      </c>
      <c r="L335" s="1058" t="e">
        <f>'2.รวมตราด'!#REF!</f>
        <v>#REF!</v>
      </c>
      <c r="M335" s="1032" t="e">
        <f>'2.รวมตราด'!#REF!</f>
        <v>#REF!</v>
      </c>
      <c r="N335" s="1022" t="e">
        <f>'2.รวมตราด'!#REF!</f>
        <v>#REF!</v>
      </c>
      <c r="O335" s="1058" t="e">
        <f>'2.รวมตราด'!#REF!</f>
        <v>#REF!</v>
      </c>
      <c r="P335" s="1032" t="e">
        <f>'2.รวมตราด'!#REF!</f>
        <v>#REF!</v>
      </c>
      <c r="Q335" s="1022" t="e">
        <f>'2.รวมตราด'!#REF!</f>
        <v>#REF!</v>
      </c>
      <c r="R335" s="1058" t="e">
        <f>'2.รวมตราด'!#REF!</f>
        <v>#REF!</v>
      </c>
      <c r="S335" s="1032" t="e">
        <f>'2.รวมตราด'!#REF!</f>
        <v>#REF!</v>
      </c>
      <c r="T335" s="1022" t="e">
        <f>'2.รวมตราด'!#REF!</f>
        <v>#REF!</v>
      </c>
      <c r="U335" s="1058" t="e">
        <f>'2.รวมตราด'!#REF!</f>
        <v>#REF!</v>
      </c>
      <c r="V335" s="1032" t="e">
        <f>'2.รวมตราด'!#REF!</f>
        <v>#REF!</v>
      </c>
      <c r="W335" s="1022" t="e">
        <f>'2.รวมตราด'!#REF!</f>
        <v>#REF!</v>
      </c>
      <c r="X335" s="1058" t="e">
        <f>'2.รวมตราด'!#REF!</f>
        <v>#REF!</v>
      </c>
      <c r="Y335" s="1032" t="e">
        <f>'2.รวมตราด'!#REF!</f>
        <v>#REF!</v>
      </c>
      <c r="Z335" s="1022" t="e">
        <f>'2.รวมตราด'!#REF!</f>
        <v>#REF!</v>
      </c>
      <c r="AA335" s="1058" t="e">
        <f>'2.รวมตราด'!#REF!</f>
        <v>#REF!</v>
      </c>
      <c r="AB335" s="1032" t="e">
        <f>'2.รวมตราด'!#REF!</f>
        <v>#REF!</v>
      </c>
      <c r="AC335" s="1022" t="e">
        <f>'2.รวมตราด'!#REF!</f>
        <v>#REF!</v>
      </c>
      <c r="AD335" s="1058" t="e">
        <f>'2.รวมตราด'!#REF!</f>
        <v>#REF!</v>
      </c>
      <c r="AE335" s="1032" t="e">
        <f>'2.รวมตราด'!#REF!</f>
        <v>#REF!</v>
      </c>
    </row>
    <row r="336" spans="1:16384" s="1022" customFormat="1" ht="21" x14ac:dyDescent="0.35">
      <c r="A336" s="1032" t="s">
        <v>207</v>
      </c>
      <c r="B336" s="1022" t="e">
        <f>นครนายก!#REF!</f>
        <v>#REF!</v>
      </c>
      <c r="C336" s="1058" t="e">
        <f>นครนายก!#REF!</f>
        <v>#REF!</v>
      </c>
      <c r="D336" s="1032" t="e">
        <f>นครนายก!#REF!</f>
        <v>#REF!</v>
      </c>
      <c r="E336" s="1022" t="e">
        <f>นครนายก!#REF!</f>
        <v>#REF!</v>
      </c>
      <c r="F336" s="1058" t="e">
        <f>นครนายก!#REF!</f>
        <v>#REF!</v>
      </c>
      <c r="G336" s="1032" t="e">
        <f>นครนายก!#REF!</f>
        <v>#REF!</v>
      </c>
      <c r="H336" s="1022" t="e">
        <f>นครนายก!#REF!</f>
        <v>#REF!</v>
      </c>
      <c r="I336" s="1058" t="e">
        <f>นครนายก!#REF!</f>
        <v>#REF!</v>
      </c>
      <c r="J336" s="1032" t="e">
        <f>นครนายก!#REF!</f>
        <v>#REF!</v>
      </c>
      <c r="K336" s="1022" t="e">
        <f>นครนายก!#REF!</f>
        <v>#REF!</v>
      </c>
      <c r="L336" s="1058" t="e">
        <f>นครนายก!#REF!</f>
        <v>#REF!</v>
      </c>
      <c r="M336" s="1032" t="e">
        <f>นครนายก!#REF!</f>
        <v>#REF!</v>
      </c>
      <c r="N336" s="1022" t="e">
        <f>นครนายก!#REF!</f>
        <v>#REF!</v>
      </c>
      <c r="O336" s="1058" t="e">
        <f>นครนายก!#REF!</f>
        <v>#REF!</v>
      </c>
      <c r="P336" s="1032" t="e">
        <f>นครนายก!#REF!</f>
        <v>#REF!</v>
      </c>
      <c r="Q336" s="1022" t="e">
        <f>นครนายก!#REF!</f>
        <v>#REF!</v>
      </c>
      <c r="R336" s="1058" t="e">
        <f>นครนายก!#REF!</f>
        <v>#REF!</v>
      </c>
      <c r="S336" s="1032" t="e">
        <f>นครนายก!#REF!</f>
        <v>#REF!</v>
      </c>
      <c r="T336" s="1022" t="e">
        <f>นครนายก!#REF!</f>
        <v>#REF!</v>
      </c>
      <c r="U336" s="1058" t="e">
        <f>นครนายก!#REF!</f>
        <v>#REF!</v>
      </c>
      <c r="V336" s="1032" t="e">
        <f>นครนายก!#REF!</f>
        <v>#REF!</v>
      </c>
      <c r="W336" s="1022" t="e">
        <f>นครนายก!#REF!</f>
        <v>#REF!</v>
      </c>
      <c r="X336" s="1058" t="e">
        <f>นครนายก!#REF!</f>
        <v>#REF!</v>
      </c>
      <c r="Y336" s="1032" t="e">
        <f>นครนายก!#REF!</f>
        <v>#REF!</v>
      </c>
      <c r="Z336" s="1022" t="e">
        <f>นครนายก!#REF!</f>
        <v>#REF!</v>
      </c>
      <c r="AA336" s="1058" t="e">
        <f>นครนายก!#REF!</f>
        <v>#REF!</v>
      </c>
      <c r="AB336" s="1032" t="e">
        <f>นครนายก!#REF!</f>
        <v>#REF!</v>
      </c>
      <c r="AC336" s="1022" t="e">
        <f>นครนายก!#REF!</f>
        <v>#REF!</v>
      </c>
      <c r="AD336" s="1058" t="e">
        <f>นครนายก!#REF!</f>
        <v>#REF!</v>
      </c>
      <c r="AE336" s="1032" t="e">
        <f>นครนายก!#REF!</f>
        <v>#REF!</v>
      </c>
    </row>
    <row r="337" spans="1:31" s="1022" customFormat="1" ht="21" x14ac:dyDescent="0.35">
      <c r="A337" s="1032" t="s">
        <v>208</v>
      </c>
      <c r="B337" s="1022" t="e">
        <f>ปราจีนบุรี!#REF!</f>
        <v>#REF!</v>
      </c>
      <c r="C337" s="1058" t="e">
        <f>ปราจีนบุรี!#REF!</f>
        <v>#REF!</v>
      </c>
      <c r="D337" s="1032" t="e">
        <f>ปราจีนบุรี!#REF!</f>
        <v>#REF!</v>
      </c>
      <c r="E337" s="1022" t="e">
        <f>ปราจีนบุรี!#REF!</f>
        <v>#REF!</v>
      </c>
      <c r="F337" s="1058" t="e">
        <f>ปราจีนบุรี!#REF!</f>
        <v>#REF!</v>
      </c>
      <c r="G337" s="1032" t="e">
        <f>ปราจีนบุรี!#REF!</f>
        <v>#REF!</v>
      </c>
      <c r="H337" s="1022" t="e">
        <f>ปราจีนบุรี!#REF!</f>
        <v>#REF!</v>
      </c>
      <c r="I337" s="1058" t="e">
        <f>ปราจีนบุรี!#REF!</f>
        <v>#REF!</v>
      </c>
      <c r="J337" s="1032" t="e">
        <f>ปราจีนบุรี!#REF!</f>
        <v>#REF!</v>
      </c>
      <c r="K337" s="1022" t="e">
        <f>ปราจีนบุรี!#REF!</f>
        <v>#REF!</v>
      </c>
      <c r="L337" s="1058" t="e">
        <f>ปราจีนบุรี!#REF!</f>
        <v>#REF!</v>
      </c>
      <c r="M337" s="1032" t="e">
        <f>ปราจีนบุรี!#REF!</f>
        <v>#REF!</v>
      </c>
      <c r="N337" s="1022" t="e">
        <f>ปราจีนบุรี!#REF!</f>
        <v>#REF!</v>
      </c>
      <c r="O337" s="1058" t="e">
        <f>ปราจีนบุรี!#REF!</f>
        <v>#REF!</v>
      </c>
      <c r="P337" s="1032" t="e">
        <f>ปราจีนบุรี!#REF!</f>
        <v>#REF!</v>
      </c>
      <c r="Q337" s="1022" t="e">
        <f>ปราจีนบุรี!#REF!</f>
        <v>#REF!</v>
      </c>
      <c r="R337" s="1058" t="e">
        <f>ปราจีนบุรี!#REF!</f>
        <v>#REF!</v>
      </c>
      <c r="S337" s="1032" t="e">
        <f>ปราจีนบุรี!#REF!</f>
        <v>#REF!</v>
      </c>
      <c r="T337" s="1022" t="e">
        <f>ปราจีนบุรี!#REF!</f>
        <v>#REF!</v>
      </c>
      <c r="U337" s="1058" t="e">
        <f>ปราจีนบุรี!#REF!</f>
        <v>#REF!</v>
      </c>
      <c r="V337" s="1032" t="e">
        <f>ปราจีนบุรี!#REF!</f>
        <v>#REF!</v>
      </c>
      <c r="W337" s="1022" t="e">
        <f>ปราจีนบุรี!#REF!</f>
        <v>#REF!</v>
      </c>
      <c r="X337" s="1058" t="e">
        <f>ปราจีนบุรี!#REF!</f>
        <v>#REF!</v>
      </c>
      <c r="Y337" s="1032" t="e">
        <f>ปราจีนบุรี!#REF!</f>
        <v>#REF!</v>
      </c>
      <c r="Z337" s="1022" t="e">
        <f>ปราจีนบุรี!#REF!</f>
        <v>#REF!</v>
      </c>
      <c r="AA337" s="1058" t="e">
        <f>ปราจีนบุรี!#REF!</f>
        <v>#REF!</v>
      </c>
      <c r="AB337" s="1032" t="e">
        <f>ปราจีนบุรี!#REF!</f>
        <v>#REF!</v>
      </c>
      <c r="AC337" s="1022" t="e">
        <f>ปราจีนบุรี!#REF!</f>
        <v>#REF!</v>
      </c>
      <c r="AD337" s="1058" t="e">
        <f>ปราจีนบุรี!#REF!</f>
        <v>#REF!</v>
      </c>
      <c r="AE337" s="1032" t="e">
        <f>ปราจีนบุรี!#REF!</f>
        <v>#REF!</v>
      </c>
    </row>
    <row r="338" spans="1:31" s="1022" customFormat="1" ht="21" x14ac:dyDescent="0.35">
      <c r="A338" s="1032" t="s">
        <v>209</v>
      </c>
      <c r="B338" s="1022" t="e">
        <f>ระยอง!#REF!</f>
        <v>#REF!</v>
      </c>
      <c r="C338" s="1058" t="e">
        <f>ระยอง!#REF!</f>
        <v>#REF!</v>
      </c>
      <c r="D338" s="1032" t="e">
        <f>ระยอง!#REF!</f>
        <v>#REF!</v>
      </c>
      <c r="E338" s="1022" t="e">
        <f>ระยอง!#REF!</f>
        <v>#REF!</v>
      </c>
      <c r="F338" s="1058" t="e">
        <f>ระยอง!#REF!</f>
        <v>#REF!</v>
      </c>
      <c r="G338" s="1032" t="e">
        <f>ระยอง!#REF!</f>
        <v>#REF!</v>
      </c>
      <c r="H338" s="1022" t="e">
        <f>ระยอง!#REF!</f>
        <v>#REF!</v>
      </c>
      <c r="I338" s="1058" t="e">
        <f>ระยอง!#REF!</f>
        <v>#REF!</v>
      </c>
      <c r="J338" s="1032" t="e">
        <f>ระยอง!#REF!</f>
        <v>#REF!</v>
      </c>
      <c r="K338" s="1022" t="e">
        <f>ระยอง!#REF!</f>
        <v>#REF!</v>
      </c>
      <c r="L338" s="1058" t="e">
        <f>ระยอง!#REF!</f>
        <v>#REF!</v>
      </c>
      <c r="M338" s="1032" t="e">
        <f>ระยอง!#REF!</f>
        <v>#REF!</v>
      </c>
      <c r="N338" s="1022" t="e">
        <f>ระยอง!#REF!</f>
        <v>#REF!</v>
      </c>
      <c r="O338" s="1058" t="e">
        <f>ระยอง!#REF!</f>
        <v>#REF!</v>
      </c>
      <c r="P338" s="1032" t="e">
        <f>ระยอง!#REF!</f>
        <v>#REF!</v>
      </c>
      <c r="Q338" s="1022" t="e">
        <f>ระยอง!#REF!</f>
        <v>#REF!</v>
      </c>
      <c r="R338" s="1058" t="e">
        <f>ระยอง!#REF!</f>
        <v>#REF!</v>
      </c>
      <c r="S338" s="1032" t="e">
        <f>ระยอง!#REF!</f>
        <v>#REF!</v>
      </c>
      <c r="T338" s="1022" t="e">
        <f>ระยอง!#REF!</f>
        <v>#REF!</v>
      </c>
      <c r="U338" s="1058" t="e">
        <f>ระยอง!#REF!</f>
        <v>#REF!</v>
      </c>
      <c r="V338" s="1032" t="e">
        <f>ระยอง!#REF!</f>
        <v>#REF!</v>
      </c>
      <c r="W338" s="1022" t="e">
        <f>ระยอง!#REF!</f>
        <v>#REF!</v>
      </c>
      <c r="X338" s="1058" t="e">
        <f>ระยอง!#REF!</f>
        <v>#REF!</v>
      </c>
      <c r="Y338" s="1032" t="e">
        <f>ระยอง!#REF!</f>
        <v>#REF!</v>
      </c>
      <c r="Z338" s="1022" t="e">
        <f>ระยอง!#REF!</f>
        <v>#REF!</v>
      </c>
      <c r="AA338" s="1058" t="e">
        <f>ระยอง!#REF!</f>
        <v>#REF!</v>
      </c>
      <c r="AB338" s="1032" t="e">
        <f>ระยอง!#REF!</f>
        <v>#REF!</v>
      </c>
      <c r="AC338" s="1022" t="e">
        <f>ระยอง!#REF!</f>
        <v>#REF!</v>
      </c>
      <c r="AD338" s="1058" t="e">
        <f>ระยอง!#REF!</f>
        <v>#REF!</v>
      </c>
      <c r="AE338" s="1032" t="e">
        <f>ระยอง!#REF!</f>
        <v>#REF!</v>
      </c>
    </row>
    <row r="339" spans="1:31" s="1022" customFormat="1" ht="21.75" thickBot="1" x14ac:dyDescent="0.4">
      <c r="A339" s="1032" t="s">
        <v>210</v>
      </c>
      <c r="B339" s="1022" t="e">
        <f>สระแก้ว!#REF!</f>
        <v>#REF!</v>
      </c>
      <c r="C339" s="1058" t="e">
        <f>สระแก้ว!#REF!</f>
        <v>#REF!</v>
      </c>
      <c r="D339" s="1032" t="e">
        <f>สระแก้ว!#REF!</f>
        <v>#REF!</v>
      </c>
      <c r="E339" s="1022" t="e">
        <f>สระแก้ว!#REF!</f>
        <v>#REF!</v>
      </c>
      <c r="F339" s="1058" t="e">
        <f>สระแก้ว!#REF!</f>
        <v>#REF!</v>
      </c>
      <c r="G339" s="1032" t="e">
        <f>สระแก้ว!#REF!</f>
        <v>#REF!</v>
      </c>
      <c r="H339" s="1022" t="e">
        <f>สระแก้ว!#REF!</f>
        <v>#REF!</v>
      </c>
      <c r="I339" s="1058" t="e">
        <f>สระแก้ว!#REF!</f>
        <v>#REF!</v>
      </c>
      <c r="J339" s="1032" t="e">
        <f>สระแก้ว!#REF!</f>
        <v>#REF!</v>
      </c>
      <c r="K339" s="1022" t="e">
        <f>สระแก้ว!#REF!</f>
        <v>#REF!</v>
      </c>
      <c r="L339" s="1058" t="e">
        <f>สระแก้ว!#REF!</f>
        <v>#REF!</v>
      </c>
      <c r="M339" s="1032" t="e">
        <f>สระแก้ว!#REF!</f>
        <v>#REF!</v>
      </c>
      <c r="N339" s="1022" t="e">
        <f>สระแก้ว!#REF!</f>
        <v>#REF!</v>
      </c>
      <c r="O339" s="1058" t="e">
        <f>สระแก้ว!#REF!</f>
        <v>#REF!</v>
      </c>
      <c r="P339" s="1032" t="e">
        <f>สระแก้ว!#REF!</f>
        <v>#REF!</v>
      </c>
      <c r="Q339" s="1022" t="e">
        <f>สระแก้ว!#REF!</f>
        <v>#REF!</v>
      </c>
      <c r="R339" s="1058" t="e">
        <f>สระแก้ว!#REF!</f>
        <v>#REF!</v>
      </c>
      <c r="S339" s="1032" t="e">
        <f>สระแก้ว!#REF!</f>
        <v>#REF!</v>
      </c>
      <c r="T339" s="1022" t="e">
        <f>สระแก้ว!#REF!</f>
        <v>#REF!</v>
      </c>
      <c r="U339" s="1058" t="e">
        <f>สระแก้ว!#REF!</f>
        <v>#REF!</v>
      </c>
      <c r="V339" s="1032" t="e">
        <f>สระแก้ว!#REF!</f>
        <v>#REF!</v>
      </c>
      <c r="W339" s="1022" t="e">
        <f>สระแก้ว!#REF!</f>
        <v>#REF!</v>
      </c>
      <c r="X339" s="1058" t="e">
        <f>สระแก้ว!#REF!</f>
        <v>#REF!</v>
      </c>
      <c r="Y339" s="1032" t="e">
        <f>สระแก้ว!#REF!</f>
        <v>#REF!</v>
      </c>
      <c r="Z339" s="1022" t="e">
        <f>สระแก้ว!#REF!</f>
        <v>#REF!</v>
      </c>
      <c r="AA339" s="1058" t="e">
        <f>สระแก้ว!#REF!</f>
        <v>#REF!</v>
      </c>
      <c r="AB339" s="1032" t="e">
        <f>สระแก้ว!#REF!</f>
        <v>#REF!</v>
      </c>
      <c r="AC339" s="1022" t="e">
        <f>สระแก้ว!#REF!</f>
        <v>#REF!</v>
      </c>
      <c r="AD339" s="1058" t="e">
        <f>สระแก้ว!#REF!</f>
        <v>#REF!</v>
      </c>
      <c r="AE339" s="1032" t="e">
        <f>สระแก้ว!#REF!</f>
        <v>#REF!</v>
      </c>
    </row>
    <row r="340" spans="1:31" s="1022" customFormat="1" ht="22.5" thickTop="1" thickBot="1" x14ac:dyDescent="0.4">
      <c r="A340" s="1033" t="s">
        <v>353</v>
      </c>
      <c r="B340" s="1034" t="e">
        <f>ภาคตะวันออก2562!#REF!</f>
        <v>#REF!</v>
      </c>
      <c r="C340" s="1059" t="e">
        <f>ภาคตะวันออก2562!#REF!</f>
        <v>#REF!</v>
      </c>
      <c r="D340" s="1035" t="e">
        <f>ภาคตะวันออก2562!#REF!</f>
        <v>#REF!</v>
      </c>
      <c r="E340" s="1034" t="e">
        <f>ภาคตะวันออก2562!#REF!</f>
        <v>#REF!</v>
      </c>
      <c r="F340" s="1059" t="e">
        <f>ภาคตะวันออก2562!#REF!</f>
        <v>#REF!</v>
      </c>
      <c r="G340" s="1035" t="e">
        <f>ภาคตะวันออก2562!#REF!</f>
        <v>#REF!</v>
      </c>
      <c r="H340" s="1034" t="e">
        <f>ภาคตะวันออก2562!#REF!</f>
        <v>#REF!</v>
      </c>
      <c r="I340" s="1059" t="e">
        <f>ภาคตะวันออก2562!#REF!</f>
        <v>#REF!</v>
      </c>
      <c r="J340" s="1035" t="e">
        <f>ภาคตะวันออก2562!#REF!</f>
        <v>#REF!</v>
      </c>
      <c r="K340" s="1034" t="e">
        <f>ภาคตะวันออก2562!#REF!</f>
        <v>#REF!</v>
      </c>
      <c r="L340" s="1059" t="e">
        <f>ภาคตะวันออก2562!#REF!</f>
        <v>#REF!</v>
      </c>
      <c r="M340" s="1035" t="e">
        <f>ภาคตะวันออก2562!#REF!</f>
        <v>#REF!</v>
      </c>
      <c r="N340" s="1034" t="e">
        <f>ภาคตะวันออก2562!#REF!</f>
        <v>#REF!</v>
      </c>
      <c r="O340" s="1059" t="e">
        <f>ภาคตะวันออก2562!#REF!</f>
        <v>#REF!</v>
      </c>
      <c r="P340" s="1035" t="e">
        <f>ภาคตะวันออก2562!#REF!</f>
        <v>#REF!</v>
      </c>
      <c r="Q340" s="1034" t="e">
        <f>ภาคตะวันออก2562!#REF!</f>
        <v>#REF!</v>
      </c>
      <c r="R340" s="1059" t="e">
        <f>ภาคตะวันออก2562!#REF!</f>
        <v>#REF!</v>
      </c>
      <c r="S340" s="1035" t="e">
        <f>ภาคตะวันออก2562!#REF!</f>
        <v>#REF!</v>
      </c>
      <c r="T340" s="1034" t="e">
        <f>ภาคตะวันออก2562!#REF!</f>
        <v>#REF!</v>
      </c>
      <c r="U340" s="1059" t="e">
        <f>ภาคตะวันออก2562!#REF!</f>
        <v>#REF!</v>
      </c>
      <c r="V340" s="1035" t="e">
        <f>ภาคตะวันออก2562!#REF!</f>
        <v>#REF!</v>
      </c>
      <c r="W340" s="1034" t="e">
        <f>ภาคตะวันออก2562!#REF!</f>
        <v>#REF!</v>
      </c>
      <c r="X340" s="1059" t="e">
        <f>ภาคตะวันออก2562!#REF!</f>
        <v>#REF!</v>
      </c>
      <c r="Y340" s="1035" t="e">
        <f>ภาคตะวันออก2562!#REF!</f>
        <v>#REF!</v>
      </c>
      <c r="Z340" s="1034" t="e">
        <f>ภาคตะวันออก2562!#REF!</f>
        <v>#REF!</v>
      </c>
      <c r="AA340" s="1059" t="e">
        <f>ภาคตะวันออก2562!#REF!</f>
        <v>#REF!</v>
      </c>
      <c r="AB340" s="1035" t="e">
        <f>ภาคตะวันออก2562!#REF!</f>
        <v>#REF!</v>
      </c>
      <c r="AC340" s="1034" t="e">
        <f>ภาคตะวันออก2562!#REF!</f>
        <v>#REF!</v>
      </c>
      <c r="AD340" s="1059" t="e">
        <f>ภาคตะวันออก2562!#REF!</f>
        <v>#REF!</v>
      </c>
      <c r="AE340" s="1035" t="e">
        <f>ภาคตะวันออก2562!#REF!</f>
        <v>#REF!</v>
      </c>
    </row>
    <row r="341" spans="1:31" s="1037" customFormat="1" ht="21.75" thickTop="1" x14ac:dyDescent="0.35">
      <c r="A341" s="989"/>
      <c r="B341" s="1036"/>
      <c r="C341" s="1036"/>
      <c r="D341" s="1036"/>
      <c r="E341" s="1036"/>
      <c r="F341" s="1036"/>
      <c r="G341" s="1036"/>
      <c r="H341" s="1036"/>
      <c r="I341" s="1036"/>
      <c r="J341" s="1036"/>
      <c r="K341" s="1036"/>
      <c r="L341" s="1036"/>
      <c r="M341" s="1036"/>
      <c r="N341" s="1036"/>
      <c r="O341" s="1036"/>
      <c r="P341" s="1036"/>
      <c r="Q341" s="1036"/>
      <c r="R341" s="1036"/>
      <c r="S341" s="1036"/>
      <c r="T341" s="1036"/>
      <c r="U341" s="1036"/>
      <c r="V341" s="1036"/>
      <c r="W341" s="1036"/>
      <c r="X341" s="1036"/>
      <c r="Y341" s="1036"/>
      <c r="Z341" s="1036"/>
      <c r="AA341" s="1036"/>
      <c r="AB341" s="1036"/>
      <c r="AC341" s="1036"/>
      <c r="AD341" s="1036"/>
      <c r="AE341" s="1036"/>
    </row>
    <row r="342" spans="1:31" s="1037" customFormat="1" ht="21" x14ac:dyDescent="0.35">
      <c r="A342" s="989"/>
      <c r="B342" s="1036"/>
      <c r="C342" s="1036"/>
      <c r="D342" s="1036"/>
      <c r="E342" s="1036"/>
      <c r="F342" s="1036"/>
      <c r="G342" s="1036"/>
      <c r="H342" s="1036"/>
      <c r="I342" s="1036"/>
      <c r="J342" s="1036"/>
      <c r="K342" s="1036"/>
      <c r="L342" s="1036"/>
      <c r="M342" s="1036"/>
      <c r="N342" s="1036"/>
      <c r="O342" s="1036"/>
      <c r="P342" s="1036"/>
      <c r="Q342" s="1036"/>
      <c r="R342" s="1036"/>
      <c r="S342" s="1036"/>
      <c r="T342" s="1036"/>
      <c r="U342" s="1036"/>
      <c r="V342" s="1036"/>
      <c r="W342" s="1036"/>
      <c r="X342" s="1036"/>
      <c r="Y342" s="1036"/>
      <c r="Z342" s="1036"/>
      <c r="AA342" s="1036"/>
      <c r="AB342" s="1036"/>
      <c r="AC342" s="1036"/>
      <c r="AD342" s="1036"/>
      <c r="AE342" s="1036"/>
    </row>
    <row r="343" spans="1:31" s="1022" customFormat="1" ht="21.75" thickBot="1" x14ac:dyDescent="0.4"/>
    <row r="344" spans="1:31" s="1022" customFormat="1" ht="21.75" thickTop="1" x14ac:dyDescent="0.35">
      <c r="A344" s="1733" t="s">
        <v>350</v>
      </c>
      <c r="B344" s="1718" t="s">
        <v>4</v>
      </c>
      <c r="C344" s="1719"/>
      <c r="D344" s="1720"/>
      <c r="E344" s="1737" t="s">
        <v>7</v>
      </c>
      <c r="F344" s="1738"/>
      <c r="G344" s="1739"/>
      <c r="H344" s="1718" t="s">
        <v>158</v>
      </c>
      <c r="I344" s="1719"/>
      <c r="J344" s="1720"/>
      <c r="K344" s="1737" t="s">
        <v>164</v>
      </c>
      <c r="L344" s="1738"/>
      <c r="M344" s="1739"/>
      <c r="N344" s="1718" t="s">
        <v>352</v>
      </c>
      <c r="O344" s="1719"/>
      <c r="P344" s="1720"/>
      <c r="Q344" s="1740"/>
      <c r="R344" s="1740"/>
      <c r="S344" s="1740"/>
      <c r="W344" s="1740"/>
      <c r="X344" s="1740"/>
      <c r="Y344" s="1740"/>
      <c r="Z344" s="1740"/>
      <c r="AA344" s="1740"/>
      <c r="AB344" s="1740"/>
      <c r="AC344" s="1740"/>
      <c r="AD344" s="1740"/>
      <c r="AE344" s="1740"/>
    </row>
    <row r="345" spans="1:31" s="1022" customFormat="1" ht="21.75" thickBot="1" x14ac:dyDescent="0.4">
      <c r="A345" s="1735"/>
      <c r="B345" s="1023">
        <v>2018</v>
      </c>
      <c r="C345" s="1024">
        <v>2017</v>
      </c>
      <c r="D345" s="1025" t="s">
        <v>25</v>
      </c>
      <c r="E345" s="1038">
        <v>2018</v>
      </c>
      <c r="F345" s="1039">
        <v>2017</v>
      </c>
      <c r="G345" s="1040" t="s">
        <v>25</v>
      </c>
      <c r="H345" s="1026">
        <v>2018</v>
      </c>
      <c r="I345" s="1024">
        <v>2017</v>
      </c>
      <c r="J345" s="1025" t="s">
        <v>25</v>
      </c>
      <c r="K345" s="1038">
        <v>2018</v>
      </c>
      <c r="L345" s="1039">
        <v>2017</v>
      </c>
      <c r="M345" s="1040" t="s">
        <v>25</v>
      </c>
      <c r="N345" s="1026">
        <v>2018</v>
      </c>
      <c r="O345" s="1024">
        <v>2017</v>
      </c>
      <c r="P345" s="1025" t="s">
        <v>25</v>
      </c>
      <c r="Q345" s="1044"/>
      <c r="R345" s="1045"/>
      <c r="S345" s="1046"/>
      <c r="T345" s="1044"/>
      <c r="U345" s="1045"/>
      <c r="V345" s="1046"/>
      <c r="W345" s="1044"/>
      <c r="X345" s="1045"/>
      <c r="Y345" s="1046"/>
      <c r="Z345" s="1044"/>
      <c r="AA345" s="1045"/>
      <c r="AB345" s="1046"/>
      <c r="AC345" s="1044"/>
      <c r="AD345" s="1045"/>
      <c r="AE345" s="1046"/>
    </row>
    <row r="346" spans="1:31" s="1022" customFormat="1" ht="21.75" thickTop="1" x14ac:dyDescent="0.35">
      <c r="A346" s="1031" t="s">
        <v>219</v>
      </c>
      <c r="B346" s="1022" t="e">
        <f>'1.รวมชลบุรี'!#REF!</f>
        <v>#REF!</v>
      </c>
      <c r="C346" s="1058" t="e">
        <f>'1.รวมชลบุรี'!#REF!</f>
        <v>#REF!</v>
      </c>
      <c r="D346" s="1032" t="e">
        <f>'1.รวมชลบุรี'!#REF!</f>
        <v>#REF!</v>
      </c>
      <c r="E346" s="1022" t="e">
        <f>'1.รวมชลบุรี'!#REF!</f>
        <v>#REF!</v>
      </c>
      <c r="F346" s="1058" t="e">
        <f>'1.รวมชลบุรี'!#REF!</f>
        <v>#REF!</v>
      </c>
      <c r="G346" s="1032" t="e">
        <f>'1.รวมชลบุรี'!#REF!</f>
        <v>#REF!</v>
      </c>
      <c r="H346" s="1037" t="e">
        <f>'1.รวมชลบุรี'!#REF!</f>
        <v>#REF!</v>
      </c>
      <c r="I346" s="1060" t="e">
        <f>'1.รวมชลบุรี'!#REF!</f>
        <v>#REF!</v>
      </c>
      <c r="J346" s="1041" t="e">
        <f>'1.รวมชลบุรี'!#REF!</f>
        <v>#REF!</v>
      </c>
      <c r="K346" s="1022" t="e">
        <f>'1.รวมชลบุรี'!#REF!</f>
        <v>#REF!</v>
      </c>
      <c r="L346" s="1058" t="e">
        <f>'1.รวมชลบุรี'!#REF!</f>
        <v>#REF!</v>
      </c>
      <c r="M346" s="1031" t="e">
        <f>'1.รวมชลบุรี'!#REF!</f>
        <v>#REF!</v>
      </c>
      <c r="N346" s="1022" t="e">
        <f>'1.รวมชลบุรี'!#REF!</f>
        <v>#REF!</v>
      </c>
      <c r="O346" s="1058" t="e">
        <f>'1.รวมชลบุรี'!#REF!</f>
        <v>#REF!</v>
      </c>
      <c r="P346" s="1031" t="e">
        <f>'1.รวมชลบุรี'!#REF!</f>
        <v>#REF!</v>
      </c>
      <c r="Q346" s="1043"/>
      <c r="R346" s="1043"/>
      <c r="S346" s="1043"/>
      <c r="T346" s="1036"/>
      <c r="U346" s="1036"/>
      <c r="V346" s="1036"/>
      <c r="W346" s="1036"/>
      <c r="X346" s="1036"/>
      <c r="Y346" s="1036"/>
      <c r="Z346" s="1036"/>
      <c r="AA346" s="1036"/>
      <c r="AB346" s="1036"/>
      <c r="AC346" s="1036"/>
      <c r="AD346" s="1036"/>
      <c r="AE346" s="1036"/>
    </row>
    <row r="347" spans="1:31" s="1022" customFormat="1" ht="21" x14ac:dyDescent="0.35">
      <c r="A347" s="1032" t="s">
        <v>202</v>
      </c>
      <c r="B347" s="1022" t="e">
        <f>จันทบุรี!#REF!</f>
        <v>#REF!</v>
      </c>
      <c r="C347" s="1058" t="e">
        <f>จันทบุรี!#REF!</f>
        <v>#REF!</v>
      </c>
      <c r="D347" s="1032" t="e">
        <f>จันทบุรี!#REF!</f>
        <v>#REF!</v>
      </c>
      <c r="E347" s="1022" t="e">
        <f>จันทบุรี!#REF!</f>
        <v>#REF!</v>
      </c>
      <c r="F347" s="1058" t="e">
        <f>จันทบุรี!#REF!</f>
        <v>#REF!</v>
      </c>
      <c r="G347" s="1032" t="e">
        <f>จันทบุรี!#REF!</f>
        <v>#REF!</v>
      </c>
      <c r="H347" s="1037" t="e">
        <f>จันทบุรี!#REF!</f>
        <v>#REF!</v>
      </c>
      <c r="I347" s="1060" t="e">
        <f>จันทบุรี!#REF!</f>
        <v>#REF!</v>
      </c>
      <c r="J347" s="1041" t="e">
        <f>จันทบุรี!#REF!</f>
        <v>#REF!</v>
      </c>
      <c r="K347" s="1022" t="e">
        <f>จันทบุรี!#REF!</f>
        <v>#REF!</v>
      </c>
      <c r="L347" s="1061" t="e">
        <f>จันทบุรี!#REF!</f>
        <v>#REF!</v>
      </c>
      <c r="M347" s="1054" t="e">
        <f>จันทบุรี!#REF!</f>
        <v>#REF!</v>
      </c>
      <c r="N347" s="1022" t="e">
        <f>จันทบุรี!#REF!</f>
        <v>#REF!</v>
      </c>
      <c r="O347" s="1058" t="e">
        <f>จันทบุรี!#REF!</f>
        <v>#REF!</v>
      </c>
      <c r="P347" s="1032" t="e">
        <f>จันทบุรี!#REF!</f>
        <v>#REF!</v>
      </c>
      <c r="Q347" s="1043"/>
      <c r="R347" s="1043"/>
      <c r="S347" s="1043"/>
      <c r="T347" s="1036"/>
      <c r="U347" s="1036"/>
      <c r="V347" s="1036"/>
      <c r="W347" s="1036"/>
      <c r="X347" s="1036"/>
      <c r="Y347" s="1036"/>
      <c r="Z347" s="1036"/>
      <c r="AA347" s="1036"/>
      <c r="AB347" s="1036"/>
      <c r="AC347" s="1036"/>
      <c r="AD347" s="1036"/>
      <c r="AE347" s="1036"/>
    </row>
    <row r="348" spans="1:31" s="1022" customFormat="1" ht="21" x14ac:dyDescent="0.35">
      <c r="A348" s="1032" t="s">
        <v>217</v>
      </c>
      <c r="B348" s="1022" t="e">
        <f>'2.รวมตราด'!#REF!</f>
        <v>#REF!</v>
      </c>
      <c r="C348" s="1058" t="e">
        <f>'2.รวมตราด'!#REF!</f>
        <v>#REF!</v>
      </c>
      <c r="D348" s="1032" t="e">
        <f>'2.รวมตราด'!#REF!</f>
        <v>#REF!</v>
      </c>
      <c r="E348" s="1022" t="e">
        <f>'2.รวมตราด'!#REF!</f>
        <v>#REF!</v>
      </c>
      <c r="F348" s="1058" t="e">
        <f>'2.รวมตราด'!#REF!</f>
        <v>#REF!</v>
      </c>
      <c r="G348" s="1032" t="e">
        <f>'2.รวมตราด'!#REF!</f>
        <v>#REF!</v>
      </c>
      <c r="H348" s="1037" t="e">
        <f>'2.รวมตราด'!#REF!</f>
        <v>#REF!</v>
      </c>
      <c r="I348" s="1060" t="e">
        <f>'2.รวมตราด'!#REF!</f>
        <v>#REF!</v>
      </c>
      <c r="J348" s="1041" t="e">
        <f>'2.รวมตราด'!#REF!</f>
        <v>#REF!</v>
      </c>
      <c r="K348" s="1022" t="e">
        <f>'2.รวมตราด'!#REF!</f>
        <v>#REF!</v>
      </c>
      <c r="L348" s="1058" t="e">
        <f>'2.รวมตราด'!#REF!</f>
        <v>#REF!</v>
      </c>
      <c r="M348" s="1032" t="e">
        <f>'2.รวมตราด'!#REF!</f>
        <v>#REF!</v>
      </c>
      <c r="N348" s="1022" t="e">
        <f>'2.รวมตราด'!#REF!</f>
        <v>#REF!</v>
      </c>
      <c r="O348" s="1058" t="e">
        <f>'2.รวมตราด'!#REF!</f>
        <v>#REF!</v>
      </c>
      <c r="P348" s="1032" t="e">
        <f>'2.รวมตราด'!#REF!</f>
        <v>#REF!</v>
      </c>
      <c r="Q348" s="1043"/>
      <c r="R348" s="1043"/>
      <c r="S348" s="1043"/>
      <c r="T348" s="1036"/>
      <c r="U348" s="1036"/>
      <c r="V348" s="1036"/>
      <c r="W348" s="1036"/>
      <c r="X348" s="1036"/>
      <c r="Y348" s="1036"/>
      <c r="Z348" s="1036"/>
      <c r="AA348" s="1036"/>
      <c r="AB348" s="1036"/>
      <c r="AC348" s="1036"/>
      <c r="AD348" s="1036"/>
      <c r="AE348" s="1036"/>
    </row>
    <row r="349" spans="1:31" s="1022" customFormat="1" ht="21" x14ac:dyDescent="0.35">
      <c r="A349" s="1032" t="s">
        <v>207</v>
      </c>
      <c r="B349" s="1022" t="e">
        <f>นครนายก!#REF!</f>
        <v>#REF!</v>
      </c>
      <c r="C349" s="1058" t="e">
        <f>นครนายก!#REF!</f>
        <v>#REF!</v>
      </c>
      <c r="D349" s="1032" t="e">
        <f>นครนายก!#REF!</f>
        <v>#REF!</v>
      </c>
      <c r="E349" s="1022" t="e">
        <f>นครนายก!#REF!</f>
        <v>#REF!</v>
      </c>
      <c r="F349" s="1058" t="e">
        <f>นครนายก!#REF!</f>
        <v>#REF!</v>
      </c>
      <c r="G349" s="1032" t="e">
        <f>นครนายก!#REF!</f>
        <v>#REF!</v>
      </c>
      <c r="H349" s="1037" t="e">
        <f>นครนายก!#REF!</f>
        <v>#REF!</v>
      </c>
      <c r="I349" s="1060" t="e">
        <f>นครนายก!#REF!</f>
        <v>#REF!</v>
      </c>
      <c r="J349" s="1041" t="e">
        <f>นครนายก!#REF!</f>
        <v>#REF!</v>
      </c>
      <c r="K349" s="1022" t="e">
        <f>นครนายก!#REF!</f>
        <v>#REF!</v>
      </c>
      <c r="L349" s="1058" t="e">
        <f>นครนายก!#REF!</f>
        <v>#REF!</v>
      </c>
      <c r="M349" s="1032" t="e">
        <f>นครนายก!#REF!</f>
        <v>#REF!</v>
      </c>
      <c r="N349" s="1022" t="e">
        <f>นครนายก!#REF!</f>
        <v>#REF!</v>
      </c>
      <c r="O349" s="1058" t="e">
        <f>นครนายก!#REF!</f>
        <v>#REF!</v>
      </c>
      <c r="P349" s="1032" t="e">
        <f>นครนายก!#REF!</f>
        <v>#REF!</v>
      </c>
      <c r="Q349" s="1043"/>
      <c r="R349" s="1043"/>
      <c r="S349" s="1043"/>
      <c r="T349" s="1036"/>
      <c r="U349" s="1036"/>
      <c r="V349" s="1036"/>
      <c r="W349" s="1036"/>
      <c r="X349" s="1036"/>
      <c r="Y349" s="1036"/>
      <c r="Z349" s="1036"/>
      <c r="AA349" s="1036"/>
      <c r="AB349" s="1036"/>
      <c r="AC349" s="1036"/>
      <c r="AD349" s="1036"/>
      <c r="AE349" s="1036"/>
    </row>
    <row r="350" spans="1:31" s="1022" customFormat="1" ht="21" x14ac:dyDescent="0.35">
      <c r="A350" s="1032" t="s">
        <v>208</v>
      </c>
      <c r="B350" s="1022" t="e">
        <f>ปราจีนบุรี!#REF!</f>
        <v>#REF!</v>
      </c>
      <c r="C350" s="1058" t="e">
        <f>ปราจีนบุรี!#REF!</f>
        <v>#REF!</v>
      </c>
      <c r="D350" s="1032" t="e">
        <f>ปราจีนบุรี!#REF!</f>
        <v>#REF!</v>
      </c>
      <c r="E350" s="1022" t="e">
        <f>ปราจีนบุรี!#REF!</f>
        <v>#REF!</v>
      </c>
      <c r="F350" s="1058" t="e">
        <f>ปราจีนบุรี!#REF!</f>
        <v>#REF!</v>
      </c>
      <c r="G350" s="1032" t="e">
        <f>ปราจีนบุรี!#REF!</f>
        <v>#REF!</v>
      </c>
      <c r="H350" s="1022" t="e">
        <f>ปราจีนบุรี!#REF!</f>
        <v>#REF!</v>
      </c>
      <c r="I350" s="1058" t="e">
        <f>ปราจีนบุรี!#REF!</f>
        <v>#REF!</v>
      </c>
      <c r="J350" s="1032" t="e">
        <f>ปราจีนบุรี!#REF!</f>
        <v>#REF!</v>
      </c>
      <c r="K350" s="1022" t="e">
        <f>ปราจีนบุรี!#REF!</f>
        <v>#REF!</v>
      </c>
      <c r="L350" s="1058" t="e">
        <f>ปราจีนบุรี!#REF!</f>
        <v>#REF!</v>
      </c>
      <c r="M350" s="1032" t="e">
        <f>ปราจีนบุรี!#REF!</f>
        <v>#REF!</v>
      </c>
      <c r="N350" s="1022" t="e">
        <f>ปราจีนบุรี!#REF!</f>
        <v>#REF!</v>
      </c>
      <c r="O350" s="1058" t="e">
        <f>ปราจีนบุรี!#REF!</f>
        <v>#REF!</v>
      </c>
      <c r="P350" s="1032" t="e">
        <f>ปราจีนบุรี!#REF!</f>
        <v>#REF!</v>
      </c>
      <c r="Q350" s="1036"/>
      <c r="R350" s="1043"/>
      <c r="S350" s="1043"/>
      <c r="T350" s="1036"/>
      <c r="U350" s="1036"/>
      <c r="V350" s="1036"/>
      <c r="W350" s="1036"/>
      <c r="X350" s="1036"/>
      <c r="Y350" s="1036"/>
      <c r="Z350" s="1036"/>
      <c r="AA350" s="1740"/>
      <c r="AB350" s="1740"/>
      <c r="AC350" s="1740"/>
      <c r="AD350" s="1036"/>
      <c r="AE350" s="1036"/>
    </row>
    <row r="351" spans="1:31" s="1022" customFormat="1" ht="21" x14ac:dyDescent="0.35">
      <c r="A351" s="1032" t="s">
        <v>209</v>
      </c>
      <c r="B351" s="1022" t="e">
        <f>ระยอง!#REF!</f>
        <v>#REF!</v>
      </c>
      <c r="C351" s="1058" t="e">
        <f>ระยอง!#REF!</f>
        <v>#REF!</v>
      </c>
      <c r="D351" s="1032" t="e">
        <f>ระยอง!#REF!</f>
        <v>#REF!</v>
      </c>
      <c r="E351" s="1022" t="e">
        <f>ระยอง!#REF!</f>
        <v>#REF!</v>
      </c>
      <c r="F351" s="1058" t="e">
        <f>ระยอง!#REF!</f>
        <v>#REF!</v>
      </c>
      <c r="G351" s="1032" t="e">
        <f>ระยอง!#REF!</f>
        <v>#REF!</v>
      </c>
      <c r="H351" s="1022" t="e">
        <f>ระยอง!#REF!</f>
        <v>#REF!</v>
      </c>
      <c r="I351" s="1058" t="e">
        <f>ระยอง!#REF!</f>
        <v>#REF!</v>
      </c>
      <c r="J351" s="1032" t="e">
        <f>ระยอง!#REF!</f>
        <v>#REF!</v>
      </c>
      <c r="K351" s="1022" t="e">
        <f>ระยอง!#REF!</f>
        <v>#REF!</v>
      </c>
      <c r="L351" s="1058" t="e">
        <f>ระยอง!#REF!</f>
        <v>#REF!</v>
      </c>
      <c r="M351" s="1032" t="e">
        <f>ระยอง!#REF!</f>
        <v>#REF!</v>
      </c>
      <c r="N351" s="1022" t="e">
        <f>ระยอง!#REF!</f>
        <v>#REF!</v>
      </c>
      <c r="O351" s="1058" t="e">
        <f>ระยอง!#REF!</f>
        <v>#REF!</v>
      </c>
      <c r="P351" s="1032" t="e">
        <f>ระยอง!#REF!</f>
        <v>#REF!</v>
      </c>
      <c r="Q351" s="1036"/>
      <c r="R351" s="1036"/>
      <c r="S351" s="1036"/>
      <c r="T351" s="1036"/>
      <c r="U351" s="1036"/>
      <c r="V351" s="1036"/>
      <c r="W351" s="1036"/>
      <c r="X351" s="1036"/>
      <c r="Y351" s="1036"/>
      <c r="Z351" s="1036"/>
      <c r="AA351" s="1036"/>
      <c r="AB351" s="1036"/>
      <c r="AC351" s="1036"/>
      <c r="AD351" s="1036"/>
      <c r="AE351" s="1036"/>
    </row>
    <row r="352" spans="1:31" s="1022" customFormat="1" ht="21.75" thickBot="1" x14ac:dyDescent="0.4">
      <c r="A352" s="1032" t="s">
        <v>210</v>
      </c>
      <c r="B352" s="1022" t="e">
        <f>สระแก้ว!#REF!</f>
        <v>#REF!</v>
      </c>
      <c r="C352" s="1058" t="e">
        <f>สระแก้ว!#REF!</f>
        <v>#REF!</v>
      </c>
      <c r="D352" s="1032" t="e">
        <f>สระแก้ว!#REF!</f>
        <v>#REF!</v>
      </c>
      <c r="E352" s="1022" t="e">
        <f>สระแก้ว!#REF!</f>
        <v>#REF!</v>
      </c>
      <c r="F352" s="1058" t="e">
        <f>สระแก้ว!#REF!</f>
        <v>#REF!</v>
      </c>
      <c r="G352" s="1032" t="e">
        <f>สระแก้ว!#REF!</f>
        <v>#REF!</v>
      </c>
      <c r="H352" s="1022" t="e">
        <f>สระแก้ว!#REF!</f>
        <v>#REF!</v>
      </c>
      <c r="I352" s="1058" t="e">
        <f>สระแก้ว!#REF!</f>
        <v>#REF!</v>
      </c>
      <c r="J352" s="1032" t="e">
        <f>สระแก้ว!#REF!</f>
        <v>#REF!</v>
      </c>
      <c r="K352" s="1022" t="e">
        <f>สระแก้ว!#REF!</f>
        <v>#REF!</v>
      </c>
      <c r="L352" s="1058" t="e">
        <f>สระแก้ว!#REF!</f>
        <v>#REF!</v>
      </c>
      <c r="M352" s="1032" t="e">
        <f>สระแก้ว!#REF!</f>
        <v>#REF!</v>
      </c>
      <c r="N352" s="1022" t="e">
        <f>สระแก้ว!#REF!</f>
        <v>#REF!</v>
      </c>
      <c r="O352" s="1058" t="e">
        <f>สระแก้ว!#REF!</f>
        <v>#REF!</v>
      </c>
      <c r="P352" s="1032" t="e">
        <f>สระแก้ว!#REF!</f>
        <v>#REF!</v>
      </c>
      <c r="Q352" s="1036"/>
      <c r="R352" s="1036"/>
      <c r="S352" s="1036"/>
      <c r="T352" s="1036"/>
      <c r="U352" s="1036"/>
      <c r="V352" s="1036"/>
      <c r="W352" s="1036"/>
      <c r="X352" s="1036"/>
      <c r="Y352" s="1036"/>
      <c r="Z352" s="1036"/>
      <c r="AA352" s="1036"/>
      <c r="AB352" s="1036"/>
      <c r="AC352" s="1036"/>
      <c r="AD352" s="1036"/>
      <c r="AE352" s="1036"/>
    </row>
    <row r="353" spans="1:16384" s="1022" customFormat="1" ht="22.5" thickTop="1" thickBot="1" x14ac:dyDescent="0.4">
      <c r="A353" s="1033" t="s">
        <v>353</v>
      </c>
      <c r="B353" s="1034" t="e">
        <f>ภาคตะวันออก2562!#REF!</f>
        <v>#REF!</v>
      </c>
      <c r="C353" s="1059" t="e">
        <f>ภาคตะวันออก2562!#REF!</f>
        <v>#REF!</v>
      </c>
      <c r="D353" s="1035" t="e">
        <f>ภาคตะวันออก2562!#REF!</f>
        <v>#REF!</v>
      </c>
      <c r="E353" s="1034" t="e">
        <f>ภาคตะวันออก2562!#REF!</f>
        <v>#REF!</v>
      </c>
      <c r="F353" s="1059" t="e">
        <f>ภาคตะวันออก2562!#REF!</f>
        <v>#REF!</v>
      </c>
      <c r="G353" s="1035" t="e">
        <f>ภาคตะวันออก2562!#REF!</f>
        <v>#REF!</v>
      </c>
      <c r="H353" s="1034" t="e">
        <f>ภาคตะวันออก2562!#REF!</f>
        <v>#REF!</v>
      </c>
      <c r="I353" s="1059" t="e">
        <f>ภาคตะวันออก2562!#REF!</f>
        <v>#REF!</v>
      </c>
      <c r="J353" s="1035" t="e">
        <f>ภาคตะวันออก2562!#REF!</f>
        <v>#REF!</v>
      </c>
      <c r="K353" s="1034" t="e">
        <f>ภาคตะวันออก2562!#REF!</f>
        <v>#REF!</v>
      </c>
      <c r="L353" s="1059" t="e">
        <f>ภาคตะวันออก2562!#REF!</f>
        <v>#REF!</v>
      </c>
      <c r="M353" s="1035" t="e">
        <f>ภาคตะวันออก2562!#REF!</f>
        <v>#REF!</v>
      </c>
      <c r="N353" s="1034" t="e">
        <f>ภาคตะวันออก2562!#REF!</f>
        <v>#REF!</v>
      </c>
      <c r="O353" s="1059" t="e">
        <f>ภาคตะวันออก2562!#REF!</f>
        <v>#REF!</v>
      </c>
      <c r="P353" s="1035" t="e">
        <f>ภาคตะวันออก2562!#REF!</f>
        <v>#REF!</v>
      </c>
      <c r="Q353" s="1036"/>
      <c r="R353" s="1036"/>
      <c r="S353" s="1036"/>
      <c r="T353" s="1036"/>
      <c r="U353" s="1036"/>
      <c r="V353" s="1036"/>
      <c r="W353" s="1036"/>
      <c r="X353" s="1036"/>
      <c r="Y353" s="1036"/>
      <c r="Z353" s="1036"/>
      <c r="AA353" s="1036"/>
      <c r="AB353" s="1036"/>
      <c r="AC353" s="1036"/>
      <c r="AD353" s="1036"/>
      <c r="AE353" s="1036"/>
    </row>
    <row r="354" spans="1:16384" s="1037" customFormat="1" ht="21.75" thickTop="1" x14ac:dyDescent="0.35">
      <c r="A354" s="989"/>
      <c r="B354" s="1036"/>
      <c r="C354" s="1036"/>
      <c r="D354" s="1036"/>
      <c r="E354" s="1036"/>
      <c r="F354" s="1036"/>
      <c r="G354" s="1036"/>
      <c r="H354" s="1036"/>
      <c r="I354" s="1036"/>
      <c r="J354" s="1036"/>
      <c r="K354" s="1036"/>
      <c r="L354" s="1036"/>
      <c r="M354" s="1036"/>
      <c r="N354" s="1036"/>
      <c r="O354" s="1036"/>
      <c r="P354" s="1036"/>
      <c r="Q354" s="989"/>
      <c r="R354" s="1036"/>
      <c r="S354" s="1036"/>
      <c r="T354" s="1036"/>
      <c r="U354" s="1036"/>
      <c r="V354" s="1036"/>
      <c r="W354" s="1036"/>
      <c r="X354" s="1036"/>
      <c r="Y354" s="1036"/>
      <c r="Z354" s="1036"/>
      <c r="AA354" s="1036"/>
      <c r="AB354" s="1036"/>
      <c r="AC354" s="1036"/>
      <c r="AD354" s="1036"/>
      <c r="AE354" s="1036"/>
      <c r="AF354" s="1036"/>
      <c r="AG354" s="989"/>
      <c r="AH354" s="1036"/>
      <c r="AI354" s="1036"/>
      <c r="AJ354" s="1036"/>
      <c r="AK354" s="1036"/>
      <c r="AL354" s="1036"/>
      <c r="AM354" s="1036"/>
      <c r="AN354" s="1036"/>
      <c r="AO354" s="1036"/>
      <c r="AP354" s="1036"/>
      <c r="AQ354" s="1036"/>
      <c r="AR354" s="1036"/>
      <c r="AS354" s="1036"/>
      <c r="AT354" s="1036"/>
      <c r="AU354" s="1036"/>
      <c r="AV354" s="1036"/>
      <c r="AW354" s="989"/>
      <c r="AX354" s="1036"/>
      <c r="AY354" s="1036"/>
      <c r="AZ354" s="1036"/>
      <c r="BA354" s="1036"/>
      <c r="BB354" s="1036"/>
      <c r="BC354" s="1036"/>
      <c r="BD354" s="1036"/>
      <c r="BE354" s="1036"/>
      <c r="BF354" s="1036"/>
      <c r="BG354" s="1036"/>
      <c r="BH354" s="1036"/>
      <c r="BI354" s="1036"/>
      <c r="BJ354" s="1036"/>
      <c r="BK354" s="1036"/>
      <c r="BL354" s="1036"/>
      <c r="BM354" s="989"/>
      <c r="BN354" s="1036"/>
      <c r="BO354" s="1036"/>
      <c r="BP354" s="1036"/>
      <c r="BQ354" s="1036"/>
      <c r="BR354" s="1036"/>
      <c r="BS354" s="1036"/>
      <c r="BT354" s="1036"/>
      <c r="BU354" s="1036"/>
      <c r="BV354" s="1036"/>
      <c r="BW354" s="1036"/>
      <c r="BX354" s="1036"/>
      <c r="BY354" s="1036"/>
      <c r="BZ354" s="1036"/>
      <c r="CA354" s="1036"/>
      <c r="CB354" s="1036"/>
      <c r="CC354" s="989"/>
      <c r="CD354" s="1036"/>
      <c r="CE354" s="1036"/>
      <c r="CF354" s="1036"/>
      <c r="CG354" s="1036"/>
      <c r="CH354" s="1036"/>
      <c r="CI354" s="1036"/>
      <c r="CJ354" s="1036"/>
      <c r="CK354" s="1036"/>
      <c r="CL354" s="1036"/>
      <c r="CM354" s="1036"/>
      <c r="CN354" s="1036"/>
      <c r="CO354" s="1036"/>
      <c r="CP354" s="1036"/>
      <c r="CQ354" s="1036"/>
      <c r="CR354" s="1036"/>
      <c r="CS354" s="989"/>
      <c r="CT354" s="1036"/>
      <c r="CU354" s="1036"/>
      <c r="CV354" s="1036"/>
      <c r="CW354" s="1036"/>
      <c r="CX354" s="1036"/>
      <c r="CY354" s="1036"/>
      <c r="CZ354" s="1036"/>
      <c r="DA354" s="1036"/>
      <c r="DB354" s="1036"/>
      <c r="DC354" s="1036"/>
      <c r="DD354" s="1036"/>
      <c r="DE354" s="1036"/>
      <c r="DF354" s="1036"/>
      <c r="DG354" s="1036"/>
      <c r="DH354" s="1036"/>
      <c r="DI354" s="989"/>
      <c r="DJ354" s="1036"/>
      <c r="DK354" s="1036"/>
      <c r="DL354" s="1036"/>
      <c r="DM354" s="1036"/>
      <c r="DN354" s="1036"/>
      <c r="DO354" s="1036"/>
      <c r="DP354" s="1036"/>
      <c r="DQ354" s="1036"/>
      <c r="DR354" s="1036"/>
      <c r="DS354" s="1036"/>
      <c r="DT354" s="1036"/>
      <c r="DU354" s="1036"/>
      <c r="DV354" s="1036"/>
      <c r="DW354" s="1036"/>
      <c r="DX354" s="1036"/>
      <c r="DY354" s="989"/>
      <c r="DZ354" s="1036"/>
      <c r="EA354" s="1036"/>
      <c r="EB354" s="1036"/>
      <c r="EC354" s="1036"/>
      <c r="ED354" s="1036"/>
      <c r="EE354" s="1036"/>
      <c r="EF354" s="1036"/>
      <c r="EG354" s="1036"/>
      <c r="EH354" s="1036"/>
      <c r="EI354" s="1036"/>
      <c r="EJ354" s="1036"/>
      <c r="EK354" s="1036"/>
      <c r="EL354" s="1036"/>
      <c r="EM354" s="1036"/>
      <c r="EN354" s="1036"/>
      <c r="EO354" s="989"/>
      <c r="EP354" s="1036"/>
      <c r="EQ354" s="1036"/>
      <c r="ER354" s="1036"/>
      <c r="ES354" s="1036"/>
      <c r="ET354" s="1036"/>
      <c r="EU354" s="1036"/>
      <c r="EV354" s="1036"/>
      <c r="EW354" s="1036"/>
      <c r="EX354" s="1036"/>
      <c r="EY354" s="1036"/>
      <c r="EZ354" s="1036"/>
      <c r="FA354" s="1036"/>
      <c r="FB354" s="1036"/>
      <c r="FC354" s="1036"/>
      <c r="FD354" s="1036"/>
      <c r="FE354" s="989"/>
      <c r="FF354" s="1036"/>
      <c r="FG354" s="1036"/>
      <c r="FH354" s="1036"/>
      <c r="FI354" s="1036"/>
      <c r="FJ354" s="1036"/>
      <c r="FK354" s="1036"/>
      <c r="FL354" s="1036"/>
      <c r="FM354" s="1036"/>
      <c r="FN354" s="1036"/>
      <c r="FO354" s="1036"/>
      <c r="FP354" s="1036"/>
      <c r="FQ354" s="1036"/>
      <c r="FR354" s="1036"/>
      <c r="FS354" s="1036"/>
      <c r="FT354" s="1036"/>
      <c r="FU354" s="989"/>
      <c r="FV354" s="1036"/>
      <c r="FW354" s="1036"/>
      <c r="FX354" s="1036"/>
      <c r="FY354" s="1036"/>
      <c r="FZ354" s="1036"/>
      <c r="GA354" s="1036"/>
      <c r="GB354" s="1036"/>
      <c r="GC354" s="1036"/>
      <c r="GD354" s="1036"/>
      <c r="GE354" s="1036"/>
      <c r="GF354" s="1036"/>
      <c r="GG354" s="1036"/>
      <c r="GH354" s="1036"/>
      <c r="GI354" s="1036"/>
      <c r="GJ354" s="1036"/>
      <c r="GK354" s="989"/>
      <c r="GL354" s="1036"/>
      <c r="GM354" s="1036"/>
      <c r="GN354" s="1036"/>
      <c r="GO354" s="1036"/>
      <c r="GP354" s="1036"/>
      <c r="GQ354" s="1036"/>
      <c r="GR354" s="1036"/>
      <c r="GS354" s="1036"/>
      <c r="GT354" s="1036"/>
      <c r="GU354" s="1036"/>
      <c r="GV354" s="1036"/>
      <c r="GW354" s="1036"/>
      <c r="GX354" s="1036"/>
      <c r="GY354" s="1036"/>
      <c r="GZ354" s="1036"/>
      <c r="HA354" s="989"/>
      <c r="HB354" s="1036"/>
      <c r="HC354" s="1036"/>
      <c r="HD354" s="1036"/>
      <c r="HE354" s="1036"/>
      <c r="HF354" s="1036"/>
      <c r="HG354" s="1036"/>
      <c r="HH354" s="1036"/>
      <c r="HI354" s="1036"/>
      <c r="HJ354" s="1036"/>
      <c r="HK354" s="1036"/>
      <c r="HL354" s="1036"/>
      <c r="HM354" s="1036"/>
      <c r="HN354" s="1036"/>
      <c r="HO354" s="1036"/>
      <c r="HP354" s="1036"/>
      <c r="HQ354" s="989"/>
      <c r="HR354" s="1036"/>
      <c r="HS354" s="1036"/>
      <c r="HT354" s="1036"/>
      <c r="HU354" s="1036"/>
      <c r="HV354" s="1036"/>
      <c r="HW354" s="1036"/>
      <c r="HX354" s="1036"/>
      <c r="HY354" s="1036"/>
      <c r="HZ354" s="1036"/>
      <c r="IA354" s="1036"/>
      <c r="IB354" s="1036"/>
      <c r="IC354" s="1036"/>
      <c r="ID354" s="1036"/>
      <c r="IE354" s="1036"/>
      <c r="IF354" s="1036"/>
      <c r="IG354" s="989"/>
      <c r="IH354" s="1036"/>
      <c r="II354" s="1036"/>
      <c r="IJ354" s="1036"/>
      <c r="IK354" s="1036"/>
      <c r="IL354" s="1036"/>
      <c r="IM354" s="1036"/>
      <c r="IN354" s="1036"/>
      <c r="IO354" s="1036"/>
      <c r="IP354" s="1036"/>
      <c r="IQ354" s="1036"/>
      <c r="IR354" s="1036"/>
      <c r="IS354" s="1036"/>
      <c r="IT354" s="1036"/>
      <c r="IU354" s="1036"/>
      <c r="IV354" s="1036"/>
      <c r="IW354" s="989"/>
      <c r="IX354" s="1036"/>
      <c r="IY354" s="1036"/>
      <c r="IZ354" s="1036"/>
      <c r="JA354" s="1036"/>
      <c r="JB354" s="1036"/>
      <c r="JC354" s="1036"/>
      <c r="JD354" s="1036"/>
      <c r="JE354" s="1036"/>
      <c r="JF354" s="1036"/>
      <c r="JG354" s="1036"/>
      <c r="JH354" s="1036"/>
      <c r="JI354" s="1036"/>
      <c r="JJ354" s="1036"/>
      <c r="JK354" s="1036"/>
      <c r="JL354" s="1036"/>
      <c r="JM354" s="989"/>
      <c r="JN354" s="1036"/>
      <c r="JO354" s="1036"/>
      <c r="JP354" s="1036"/>
      <c r="JQ354" s="1036"/>
      <c r="JR354" s="1036"/>
      <c r="JS354" s="1036"/>
      <c r="JT354" s="1036"/>
      <c r="JU354" s="1036"/>
      <c r="JV354" s="1036"/>
      <c r="JW354" s="1036"/>
      <c r="JX354" s="1036"/>
      <c r="JY354" s="1036"/>
      <c r="JZ354" s="1036"/>
      <c r="KA354" s="1036"/>
      <c r="KB354" s="1036"/>
      <c r="KC354" s="989"/>
      <c r="KD354" s="1036"/>
      <c r="KE354" s="1036"/>
      <c r="KF354" s="1036"/>
      <c r="KG354" s="1036"/>
      <c r="KH354" s="1036"/>
      <c r="KI354" s="1036"/>
      <c r="KJ354" s="1036"/>
      <c r="KK354" s="1036"/>
      <c r="KL354" s="1036"/>
      <c r="KM354" s="1036"/>
      <c r="KN354" s="1036"/>
      <c r="KO354" s="1036"/>
      <c r="KP354" s="1036"/>
      <c r="KQ354" s="1036"/>
      <c r="KR354" s="1036"/>
      <c r="KS354" s="989"/>
      <c r="KT354" s="1036"/>
      <c r="KU354" s="1036"/>
      <c r="KV354" s="1036"/>
      <c r="KW354" s="1036"/>
      <c r="KX354" s="1036"/>
      <c r="KY354" s="1036"/>
      <c r="KZ354" s="1036"/>
      <c r="LA354" s="1036"/>
      <c r="LB354" s="1036"/>
      <c r="LC354" s="1036"/>
      <c r="LD354" s="1036"/>
      <c r="LE354" s="1036"/>
      <c r="LF354" s="1036"/>
      <c r="LG354" s="1036"/>
      <c r="LH354" s="1036"/>
      <c r="LI354" s="989"/>
      <c r="LJ354" s="1036"/>
      <c r="LK354" s="1036"/>
      <c r="LL354" s="1036"/>
      <c r="LM354" s="1036"/>
      <c r="LN354" s="1036"/>
      <c r="LO354" s="1036"/>
      <c r="LP354" s="1036"/>
      <c r="LQ354" s="1036"/>
      <c r="LR354" s="1036"/>
      <c r="LS354" s="1036"/>
      <c r="LT354" s="1036"/>
      <c r="LU354" s="1036"/>
      <c r="LV354" s="1036"/>
      <c r="LW354" s="1036"/>
      <c r="LX354" s="1036"/>
      <c r="LY354" s="989"/>
      <c r="LZ354" s="1036"/>
      <c r="MA354" s="1036"/>
      <c r="MB354" s="1036"/>
      <c r="MC354" s="1036"/>
      <c r="MD354" s="1036"/>
      <c r="ME354" s="1036"/>
      <c r="MF354" s="1036"/>
      <c r="MG354" s="1036"/>
      <c r="MH354" s="1036"/>
      <c r="MI354" s="1036"/>
      <c r="MJ354" s="1036"/>
      <c r="MK354" s="1036"/>
      <c r="ML354" s="1036"/>
      <c r="MM354" s="1036"/>
      <c r="MN354" s="1036"/>
      <c r="MO354" s="989"/>
      <c r="MP354" s="1036"/>
      <c r="MQ354" s="1036"/>
      <c r="MR354" s="1036"/>
      <c r="MS354" s="1036"/>
      <c r="MT354" s="1036"/>
      <c r="MU354" s="1036"/>
      <c r="MV354" s="1036"/>
      <c r="MW354" s="1036"/>
      <c r="MX354" s="1036"/>
      <c r="MY354" s="1036"/>
      <c r="MZ354" s="1036"/>
      <c r="NA354" s="1036"/>
      <c r="NB354" s="1036"/>
      <c r="NC354" s="1036"/>
      <c r="ND354" s="1036"/>
      <c r="NE354" s="989"/>
      <c r="NF354" s="1036"/>
      <c r="NG354" s="1036"/>
      <c r="NH354" s="1036"/>
      <c r="NI354" s="1036"/>
      <c r="NJ354" s="1036"/>
      <c r="NK354" s="1036"/>
      <c r="NL354" s="1036"/>
      <c r="NM354" s="1036"/>
      <c r="NN354" s="1036"/>
      <c r="NO354" s="1036"/>
      <c r="NP354" s="1036"/>
      <c r="NQ354" s="1036"/>
      <c r="NR354" s="1036"/>
      <c r="NS354" s="1036"/>
      <c r="NT354" s="1036"/>
      <c r="NU354" s="989"/>
      <c r="NV354" s="1036"/>
      <c r="NW354" s="1036"/>
      <c r="NX354" s="1036"/>
      <c r="NY354" s="1036"/>
      <c r="NZ354" s="1036"/>
      <c r="OA354" s="1036"/>
      <c r="OB354" s="1036"/>
      <c r="OC354" s="1036"/>
      <c r="OD354" s="1036"/>
      <c r="OE354" s="1036"/>
      <c r="OF354" s="1036"/>
      <c r="OG354" s="1036"/>
      <c r="OH354" s="1036"/>
      <c r="OI354" s="1036"/>
      <c r="OJ354" s="1036"/>
      <c r="OK354" s="989"/>
      <c r="OL354" s="1036"/>
      <c r="OM354" s="1036"/>
      <c r="ON354" s="1036"/>
      <c r="OO354" s="1036"/>
      <c r="OP354" s="1036"/>
      <c r="OQ354" s="1036"/>
      <c r="OR354" s="1036"/>
      <c r="OS354" s="1036"/>
      <c r="OT354" s="1036"/>
      <c r="OU354" s="1036"/>
      <c r="OV354" s="1036"/>
      <c r="OW354" s="1036"/>
      <c r="OX354" s="1036"/>
      <c r="OY354" s="1036"/>
      <c r="OZ354" s="1036"/>
      <c r="PA354" s="989"/>
      <c r="PB354" s="1036"/>
      <c r="PC354" s="1036"/>
      <c r="PD354" s="1036"/>
      <c r="PE354" s="1036"/>
      <c r="PF354" s="1036"/>
      <c r="PG354" s="1036"/>
      <c r="PH354" s="1036"/>
      <c r="PI354" s="1036"/>
      <c r="PJ354" s="1036"/>
      <c r="PK354" s="1036"/>
      <c r="PL354" s="1036"/>
      <c r="PM354" s="1036"/>
      <c r="PN354" s="1036"/>
      <c r="PO354" s="1036"/>
      <c r="PP354" s="1036"/>
      <c r="PQ354" s="989"/>
      <c r="PR354" s="1036"/>
      <c r="PS354" s="1036"/>
      <c r="PT354" s="1036"/>
      <c r="PU354" s="1036"/>
      <c r="PV354" s="1036"/>
      <c r="PW354" s="1036"/>
      <c r="PX354" s="1036"/>
      <c r="PY354" s="1036"/>
      <c r="PZ354" s="1036"/>
      <c r="QA354" s="1036"/>
      <c r="QB354" s="1036"/>
      <c r="QC354" s="1036"/>
      <c r="QD354" s="1036"/>
      <c r="QE354" s="1036"/>
      <c r="QF354" s="1036"/>
      <c r="QG354" s="989"/>
      <c r="QH354" s="1036"/>
      <c r="QI354" s="1036"/>
      <c r="QJ354" s="1036"/>
      <c r="QK354" s="1036"/>
      <c r="QL354" s="1036"/>
      <c r="QM354" s="1036"/>
      <c r="QN354" s="1036"/>
      <c r="QO354" s="1036"/>
      <c r="QP354" s="1036"/>
      <c r="QQ354" s="1036"/>
      <c r="QR354" s="1036"/>
      <c r="QS354" s="1036"/>
      <c r="QT354" s="1036"/>
      <c r="QU354" s="1036"/>
      <c r="QV354" s="1036"/>
      <c r="QW354" s="989"/>
      <c r="QX354" s="1036"/>
      <c r="QY354" s="1036"/>
      <c r="QZ354" s="1036"/>
      <c r="RA354" s="1036"/>
      <c r="RB354" s="1036"/>
      <c r="RC354" s="1036"/>
      <c r="RD354" s="1036"/>
      <c r="RE354" s="1036"/>
      <c r="RF354" s="1036"/>
      <c r="RG354" s="1036"/>
      <c r="RH354" s="1036"/>
      <c r="RI354" s="1036"/>
      <c r="RJ354" s="1036"/>
      <c r="RK354" s="1036"/>
      <c r="RL354" s="1036"/>
      <c r="RM354" s="989"/>
      <c r="RN354" s="1036"/>
      <c r="RO354" s="1036"/>
      <c r="RP354" s="1036"/>
      <c r="RQ354" s="1036"/>
      <c r="RR354" s="1036"/>
      <c r="RS354" s="1036"/>
      <c r="RT354" s="1036"/>
      <c r="RU354" s="1036"/>
      <c r="RV354" s="1036"/>
      <c r="RW354" s="1036"/>
      <c r="RX354" s="1036"/>
      <c r="RY354" s="1036"/>
      <c r="RZ354" s="1036"/>
      <c r="SA354" s="1036"/>
      <c r="SB354" s="1036"/>
      <c r="SC354" s="989"/>
      <c r="SD354" s="1036"/>
      <c r="SE354" s="1036"/>
      <c r="SF354" s="1036"/>
      <c r="SG354" s="1036"/>
      <c r="SH354" s="1036"/>
      <c r="SI354" s="1036"/>
      <c r="SJ354" s="1036"/>
      <c r="SK354" s="1036"/>
      <c r="SL354" s="1036"/>
      <c r="SM354" s="1036"/>
      <c r="SN354" s="1036"/>
      <c r="SO354" s="1036"/>
      <c r="SP354" s="1036"/>
      <c r="SQ354" s="1036"/>
      <c r="SR354" s="1036"/>
      <c r="SS354" s="989"/>
      <c r="ST354" s="1036"/>
      <c r="SU354" s="1036"/>
      <c r="SV354" s="1036"/>
      <c r="SW354" s="1036"/>
      <c r="SX354" s="1036"/>
      <c r="SY354" s="1036"/>
      <c r="SZ354" s="1036"/>
      <c r="TA354" s="1036"/>
      <c r="TB354" s="1036"/>
      <c r="TC354" s="1036"/>
      <c r="TD354" s="1036"/>
      <c r="TE354" s="1036"/>
      <c r="TF354" s="1036"/>
      <c r="TG354" s="1036"/>
      <c r="TH354" s="1036"/>
      <c r="TI354" s="989"/>
      <c r="TJ354" s="1036"/>
      <c r="TK354" s="1036"/>
      <c r="TL354" s="1036"/>
      <c r="TM354" s="1036"/>
      <c r="TN354" s="1036"/>
      <c r="TO354" s="1036"/>
      <c r="TP354" s="1036"/>
      <c r="TQ354" s="1036"/>
      <c r="TR354" s="1036"/>
      <c r="TS354" s="1036"/>
      <c r="TT354" s="1036"/>
      <c r="TU354" s="1036"/>
      <c r="TV354" s="1036"/>
      <c r="TW354" s="1036"/>
      <c r="TX354" s="1036"/>
      <c r="TY354" s="989"/>
      <c r="TZ354" s="1036"/>
      <c r="UA354" s="1036"/>
      <c r="UB354" s="1036"/>
      <c r="UC354" s="1036"/>
      <c r="UD354" s="1036"/>
      <c r="UE354" s="1036"/>
      <c r="UF354" s="1036"/>
      <c r="UG354" s="1036"/>
      <c r="UH354" s="1036"/>
      <c r="UI354" s="1036"/>
      <c r="UJ354" s="1036"/>
      <c r="UK354" s="1036"/>
      <c r="UL354" s="1036"/>
      <c r="UM354" s="1036"/>
      <c r="UN354" s="1036"/>
      <c r="UO354" s="989"/>
      <c r="UP354" s="1036"/>
      <c r="UQ354" s="1036"/>
      <c r="UR354" s="1036"/>
      <c r="US354" s="1036"/>
      <c r="UT354" s="1036"/>
      <c r="UU354" s="1036"/>
      <c r="UV354" s="1036"/>
      <c r="UW354" s="1036"/>
      <c r="UX354" s="1036"/>
      <c r="UY354" s="1036"/>
      <c r="UZ354" s="1036"/>
      <c r="VA354" s="1036"/>
      <c r="VB354" s="1036"/>
      <c r="VC354" s="1036"/>
      <c r="VD354" s="1036"/>
      <c r="VE354" s="989"/>
      <c r="VF354" s="1036"/>
      <c r="VG354" s="1036"/>
      <c r="VH354" s="1036"/>
      <c r="VI354" s="1036"/>
      <c r="VJ354" s="1036"/>
      <c r="VK354" s="1036"/>
      <c r="VL354" s="1036"/>
      <c r="VM354" s="1036"/>
      <c r="VN354" s="1036"/>
      <c r="VO354" s="1036"/>
      <c r="VP354" s="1036"/>
      <c r="VQ354" s="1036"/>
      <c r="VR354" s="1036"/>
      <c r="VS354" s="1036"/>
      <c r="VT354" s="1036"/>
      <c r="VU354" s="989"/>
      <c r="VV354" s="1036"/>
      <c r="VW354" s="1036"/>
      <c r="VX354" s="1036"/>
      <c r="VY354" s="1036"/>
      <c r="VZ354" s="1036"/>
      <c r="WA354" s="1036"/>
      <c r="WB354" s="1036"/>
      <c r="WC354" s="1036"/>
      <c r="WD354" s="1036"/>
      <c r="WE354" s="1036"/>
      <c r="WF354" s="1036"/>
      <c r="WG354" s="1036"/>
      <c r="WH354" s="1036"/>
      <c r="WI354" s="1036"/>
      <c r="WJ354" s="1036"/>
      <c r="WK354" s="989"/>
      <c r="WL354" s="1036"/>
      <c r="WM354" s="1036"/>
      <c r="WN354" s="1036"/>
      <c r="WO354" s="1036"/>
      <c r="WP354" s="1036"/>
      <c r="WQ354" s="1036"/>
      <c r="WR354" s="1036"/>
      <c r="WS354" s="1036"/>
      <c r="WT354" s="1036"/>
      <c r="WU354" s="1036"/>
      <c r="WV354" s="1036"/>
      <c r="WW354" s="1036"/>
      <c r="WX354" s="1036"/>
      <c r="WY354" s="1036"/>
      <c r="WZ354" s="1036"/>
      <c r="XA354" s="989"/>
      <c r="XB354" s="1036"/>
      <c r="XC354" s="1036"/>
      <c r="XD354" s="1036"/>
      <c r="XE354" s="1036"/>
      <c r="XF354" s="1036"/>
      <c r="XG354" s="1036"/>
      <c r="XH354" s="1036"/>
      <c r="XI354" s="1036"/>
      <c r="XJ354" s="1036"/>
      <c r="XK354" s="1036"/>
      <c r="XL354" s="1036"/>
      <c r="XM354" s="1036"/>
      <c r="XN354" s="1036"/>
      <c r="XO354" s="1036"/>
      <c r="XP354" s="1036"/>
      <c r="XQ354" s="989"/>
      <c r="XR354" s="1036"/>
      <c r="XS354" s="1036"/>
      <c r="XT354" s="1036"/>
      <c r="XU354" s="1036"/>
      <c r="XV354" s="1036"/>
      <c r="XW354" s="1036"/>
      <c r="XX354" s="1036"/>
      <c r="XY354" s="1036"/>
      <c r="XZ354" s="1036"/>
      <c r="YA354" s="1036"/>
      <c r="YB354" s="1036"/>
      <c r="YC354" s="1036"/>
      <c r="YD354" s="1036"/>
      <c r="YE354" s="1036"/>
      <c r="YF354" s="1036"/>
      <c r="YG354" s="989"/>
      <c r="YH354" s="1036"/>
      <c r="YI354" s="1036"/>
      <c r="YJ354" s="1036"/>
      <c r="YK354" s="1036"/>
      <c r="YL354" s="1036"/>
      <c r="YM354" s="1036"/>
      <c r="YN354" s="1036"/>
      <c r="YO354" s="1036"/>
      <c r="YP354" s="1036"/>
      <c r="YQ354" s="1036"/>
      <c r="YR354" s="1036"/>
      <c r="YS354" s="1036"/>
      <c r="YT354" s="1036"/>
      <c r="YU354" s="1036"/>
      <c r="YV354" s="1036"/>
      <c r="YW354" s="989"/>
      <c r="YX354" s="1036"/>
      <c r="YY354" s="1036"/>
      <c r="YZ354" s="1036"/>
      <c r="ZA354" s="1036"/>
      <c r="ZB354" s="1036"/>
      <c r="ZC354" s="1036"/>
      <c r="ZD354" s="1036"/>
      <c r="ZE354" s="1036"/>
      <c r="ZF354" s="1036"/>
      <c r="ZG354" s="1036"/>
      <c r="ZH354" s="1036"/>
      <c r="ZI354" s="1036"/>
      <c r="ZJ354" s="1036"/>
      <c r="ZK354" s="1036"/>
      <c r="ZL354" s="1036"/>
      <c r="ZM354" s="989"/>
      <c r="ZN354" s="1036"/>
      <c r="ZO354" s="1036"/>
      <c r="ZP354" s="1036"/>
      <c r="ZQ354" s="1036"/>
      <c r="ZR354" s="1036"/>
      <c r="ZS354" s="1036"/>
      <c r="ZT354" s="1036"/>
      <c r="ZU354" s="1036"/>
      <c r="ZV354" s="1036"/>
      <c r="ZW354" s="1036"/>
      <c r="ZX354" s="1036"/>
      <c r="ZY354" s="1036"/>
      <c r="ZZ354" s="1036"/>
      <c r="AAA354" s="1036"/>
      <c r="AAB354" s="1036"/>
      <c r="AAC354" s="989"/>
      <c r="AAD354" s="1036"/>
      <c r="AAE354" s="1036"/>
      <c r="AAF354" s="1036"/>
      <c r="AAG354" s="1036"/>
      <c r="AAH354" s="1036"/>
      <c r="AAI354" s="1036"/>
      <c r="AAJ354" s="1036"/>
      <c r="AAK354" s="1036"/>
      <c r="AAL354" s="1036"/>
      <c r="AAM354" s="1036"/>
      <c r="AAN354" s="1036"/>
      <c r="AAO354" s="1036"/>
      <c r="AAP354" s="1036"/>
      <c r="AAQ354" s="1036"/>
      <c r="AAR354" s="1036"/>
      <c r="AAS354" s="989"/>
      <c r="AAT354" s="1036"/>
      <c r="AAU354" s="1036"/>
      <c r="AAV354" s="1036"/>
      <c r="AAW354" s="1036"/>
      <c r="AAX354" s="1036"/>
      <c r="AAY354" s="1036"/>
      <c r="AAZ354" s="1036"/>
      <c r="ABA354" s="1036"/>
      <c r="ABB354" s="1036"/>
      <c r="ABC354" s="1036"/>
      <c r="ABD354" s="1036"/>
      <c r="ABE354" s="1036"/>
      <c r="ABF354" s="1036"/>
      <c r="ABG354" s="1036"/>
      <c r="ABH354" s="1036"/>
      <c r="ABI354" s="989"/>
      <c r="ABJ354" s="1036"/>
      <c r="ABK354" s="1036"/>
      <c r="ABL354" s="1036"/>
      <c r="ABM354" s="1036"/>
      <c r="ABN354" s="1036"/>
      <c r="ABO354" s="1036"/>
      <c r="ABP354" s="1036"/>
      <c r="ABQ354" s="1036"/>
      <c r="ABR354" s="1036"/>
      <c r="ABS354" s="1036"/>
      <c r="ABT354" s="1036"/>
      <c r="ABU354" s="1036"/>
      <c r="ABV354" s="1036"/>
      <c r="ABW354" s="1036"/>
      <c r="ABX354" s="1036"/>
      <c r="ABY354" s="989"/>
      <c r="ABZ354" s="1036"/>
      <c r="ACA354" s="1036"/>
      <c r="ACB354" s="1036"/>
      <c r="ACC354" s="1036"/>
      <c r="ACD354" s="1036"/>
      <c r="ACE354" s="1036"/>
      <c r="ACF354" s="1036"/>
      <c r="ACG354" s="1036"/>
      <c r="ACH354" s="1036"/>
      <c r="ACI354" s="1036"/>
      <c r="ACJ354" s="1036"/>
      <c r="ACK354" s="1036"/>
      <c r="ACL354" s="1036"/>
      <c r="ACM354" s="1036"/>
      <c r="ACN354" s="1036"/>
      <c r="ACO354" s="989"/>
      <c r="ACP354" s="1036"/>
      <c r="ACQ354" s="1036"/>
      <c r="ACR354" s="1036"/>
      <c r="ACS354" s="1036"/>
      <c r="ACT354" s="1036"/>
      <c r="ACU354" s="1036"/>
      <c r="ACV354" s="1036"/>
      <c r="ACW354" s="1036"/>
      <c r="ACX354" s="1036"/>
      <c r="ACY354" s="1036"/>
      <c r="ACZ354" s="1036"/>
      <c r="ADA354" s="1036"/>
      <c r="ADB354" s="1036"/>
      <c r="ADC354" s="1036"/>
      <c r="ADD354" s="1036"/>
      <c r="ADE354" s="989"/>
      <c r="ADF354" s="1036"/>
      <c r="ADG354" s="1036"/>
      <c r="ADH354" s="1036"/>
      <c r="ADI354" s="1036"/>
      <c r="ADJ354" s="1036"/>
      <c r="ADK354" s="1036"/>
      <c r="ADL354" s="1036"/>
      <c r="ADM354" s="1036"/>
      <c r="ADN354" s="1036"/>
      <c r="ADO354" s="1036"/>
      <c r="ADP354" s="1036"/>
      <c r="ADQ354" s="1036"/>
      <c r="ADR354" s="1036"/>
      <c r="ADS354" s="1036"/>
      <c r="ADT354" s="1036"/>
      <c r="ADU354" s="989"/>
      <c r="ADV354" s="1036"/>
      <c r="ADW354" s="1036"/>
      <c r="ADX354" s="1036"/>
      <c r="ADY354" s="1036"/>
      <c r="ADZ354" s="1036"/>
      <c r="AEA354" s="1036"/>
      <c r="AEB354" s="1036"/>
      <c r="AEC354" s="1036"/>
      <c r="AED354" s="1036"/>
      <c r="AEE354" s="1036"/>
      <c r="AEF354" s="1036"/>
      <c r="AEG354" s="1036"/>
      <c r="AEH354" s="1036"/>
      <c r="AEI354" s="1036"/>
      <c r="AEJ354" s="1036"/>
      <c r="AEK354" s="989"/>
      <c r="AEL354" s="1036"/>
      <c r="AEM354" s="1036"/>
      <c r="AEN354" s="1036"/>
      <c r="AEO354" s="1036"/>
      <c r="AEP354" s="1036"/>
      <c r="AEQ354" s="1036"/>
      <c r="AER354" s="1036"/>
      <c r="AES354" s="1036"/>
      <c r="AET354" s="1036"/>
      <c r="AEU354" s="1036"/>
      <c r="AEV354" s="1036"/>
      <c r="AEW354" s="1036"/>
      <c r="AEX354" s="1036"/>
      <c r="AEY354" s="1036"/>
      <c r="AEZ354" s="1036"/>
      <c r="AFA354" s="989"/>
      <c r="AFB354" s="1036"/>
      <c r="AFC354" s="1036"/>
      <c r="AFD354" s="1036"/>
      <c r="AFE354" s="1036"/>
      <c r="AFF354" s="1036"/>
      <c r="AFG354" s="1036"/>
      <c r="AFH354" s="1036"/>
      <c r="AFI354" s="1036"/>
      <c r="AFJ354" s="1036"/>
      <c r="AFK354" s="1036"/>
      <c r="AFL354" s="1036"/>
      <c r="AFM354" s="1036"/>
      <c r="AFN354" s="1036"/>
      <c r="AFO354" s="1036"/>
      <c r="AFP354" s="1036"/>
      <c r="AFQ354" s="989"/>
      <c r="AFR354" s="1036"/>
      <c r="AFS354" s="1036"/>
      <c r="AFT354" s="1036"/>
      <c r="AFU354" s="1036"/>
      <c r="AFV354" s="1036"/>
      <c r="AFW354" s="1036"/>
      <c r="AFX354" s="1036"/>
      <c r="AFY354" s="1036"/>
      <c r="AFZ354" s="1036"/>
      <c r="AGA354" s="1036"/>
      <c r="AGB354" s="1036"/>
      <c r="AGC354" s="1036"/>
      <c r="AGD354" s="1036"/>
      <c r="AGE354" s="1036"/>
      <c r="AGF354" s="1036"/>
      <c r="AGG354" s="989"/>
      <c r="AGH354" s="1036"/>
      <c r="AGI354" s="1036"/>
      <c r="AGJ354" s="1036"/>
      <c r="AGK354" s="1036"/>
      <c r="AGL354" s="1036"/>
      <c r="AGM354" s="1036"/>
      <c r="AGN354" s="1036"/>
      <c r="AGO354" s="1036"/>
      <c r="AGP354" s="1036"/>
      <c r="AGQ354" s="1036"/>
      <c r="AGR354" s="1036"/>
      <c r="AGS354" s="1036"/>
      <c r="AGT354" s="1036"/>
      <c r="AGU354" s="1036"/>
      <c r="AGV354" s="1036"/>
      <c r="AGW354" s="989"/>
      <c r="AGX354" s="1036"/>
      <c r="AGY354" s="1036"/>
      <c r="AGZ354" s="1036"/>
      <c r="AHA354" s="1036"/>
      <c r="AHB354" s="1036"/>
      <c r="AHC354" s="1036"/>
      <c r="AHD354" s="1036"/>
      <c r="AHE354" s="1036"/>
      <c r="AHF354" s="1036"/>
      <c r="AHG354" s="1036"/>
      <c r="AHH354" s="1036"/>
      <c r="AHI354" s="1036"/>
      <c r="AHJ354" s="1036"/>
      <c r="AHK354" s="1036"/>
      <c r="AHL354" s="1036"/>
      <c r="AHM354" s="989"/>
      <c r="AHN354" s="1036"/>
      <c r="AHO354" s="1036"/>
      <c r="AHP354" s="1036"/>
      <c r="AHQ354" s="1036"/>
      <c r="AHR354" s="1036"/>
      <c r="AHS354" s="1036"/>
      <c r="AHT354" s="1036"/>
      <c r="AHU354" s="1036"/>
      <c r="AHV354" s="1036"/>
      <c r="AHW354" s="1036"/>
      <c r="AHX354" s="1036"/>
      <c r="AHY354" s="1036"/>
      <c r="AHZ354" s="1036"/>
      <c r="AIA354" s="1036"/>
      <c r="AIB354" s="1036"/>
      <c r="AIC354" s="989"/>
      <c r="AID354" s="1036"/>
      <c r="AIE354" s="1036"/>
      <c r="AIF354" s="1036"/>
      <c r="AIG354" s="1036"/>
      <c r="AIH354" s="1036"/>
      <c r="AII354" s="1036"/>
      <c r="AIJ354" s="1036"/>
      <c r="AIK354" s="1036"/>
      <c r="AIL354" s="1036"/>
      <c r="AIM354" s="1036"/>
      <c r="AIN354" s="1036"/>
      <c r="AIO354" s="1036"/>
      <c r="AIP354" s="1036"/>
      <c r="AIQ354" s="1036"/>
      <c r="AIR354" s="1036"/>
      <c r="AIS354" s="989"/>
      <c r="AIT354" s="1036"/>
      <c r="AIU354" s="1036"/>
      <c r="AIV354" s="1036"/>
      <c r="AIW354" s="1036"/>
      <c r="AIX354" s="1036"/>
      <c r="AIY354" s="1036"/>
      <c r="AIZ354" s="1036"/>
      <c r="AJA354" s="1036"/>
      <c r="AJB354" s="1036"/>
      <c r="AJC354" s="1036"/>
      <c r="AJD354" s="1036"/>
      <c r="AJE354" s="1036"/>
      <c r="AJF354" s="1036"/>
      <c r="AJG354" s="1036"/>
      <c r="AJH354" s="1036"/>
      <c r="AJI354" s="989"/>
      <c r="AJJ354" s="1036"/>
      <c r="AJK354" s="1036"/>
      <c r="AJL354" s="1036"/>
      <c r="AJM354" s="1036"/>
      <c r="AJN354" s="1036"/>
      <c r="AJO354" s="1036"/>
      <c r="AJP354" s="1036"/>
      <c r="AJQ354" s="1036"/>
      <c r="AJR354" s="1036"/>
      <c r="AJS354" s="1036"/>
      <c r="AJT354" s="1036"/>
      <c r="AJU354" s="1036"/>
      <c r="AJV354" s="1036"/>
      <c r="AJW354" s="1036"/>
      <c r="AJX354" s="1036"/>
      <c r="AJY354" s="989"/>
      <c r="AJZ354" s="1036"/>
      <c r="AKA354" s="1036"/>
      <c r="AKB354" s="1036"/>
      <c r="AKC354" s="1036"/>
      <c r="AKD354" s="1036"/>
      <c r="AKE354" s="1036"/>
      <c r="AKF354" s="1036"/>
      <c r="AKG354" s="1036"/>
      <c r="AKH354" s="1036"/>
      <c r="AKI354" s="1036"/>
      <c r="AKJ354" s="1036"/>
      <c r="AKK354" s="1036"/>
      <c r="AKL354" s="1036"/>
      <c r="AKM354" s="1036"/>
      <c r="AKN354" s="1036"/>
      <c r="AKO354" s="989"/>
      <c r="AKP354" s="1036"/>
      <c r="AKQ354" s="1036"/>
      <c r="AKR354" s="1036"/>
      <c r="AKS354" s="1036"/>
      <c r="AKT354" s="1036"/>
      <c r="AKU354" s="1036"/>
      <c r="AKV354" s="1036"/>
      <c r="AKW354" s="1036"/>
      <c r="AKX354" s="1036"/>
      <c r="AKY354" s="1036"/>
      <c r="AKZ354" s="1036"/>
      <c r="ALA354" s="1036"/>
      <c r="ALB354" s="1036"/>
      <c r="ALC354" s="1036"/>
      <c r="ALD354" s="1036"/>
      <c r="ALE354" s="989"/>
      <c r="ALF354" s="1036"/>
      <c r="ALG354" s="1036"/>
      <c r="ALH354" s="1036"/>
      <c r="ALI354" s="1036"/>
      <c r="ALJ354" s="1036"/>
      <c r="ALK354" s="1036"/>
      <c r="ALL354" s="1036"/>
      <c r="ALM354" s="1036"/>
      <c r="ALN354" s="1036"/>
      <c r="ALO354" s="1036"/>
      <c r="ALP354" s="1036"/>
      <c r="ALQ354" s="1036"/>
      <c r="ALR354" s="1036"/>
      <c r="ALS354" s="1036"/>
      <c r="ALT354" s="1036"/>
      <c r="ALU354" s="989"/>
      <c r="ALV354" s="1036"/>
      <c r="ALW354" s="1036"/>
      <c r="ALX354" s="1036"/>
      <c r="ALY354" s="1036"/>
      <c r="ALZ354" s="1036"/>
      <c r="AMA354" s="1036"/>
      <c r="AMB354" s="1036"/>
      <c r="AMC354" s="1036"/>
      <c r="AMD354" s="1036"/>
      <c r="AME354" s="1036"/>
      <c r="AMF354" s="1036"/>
      <c r="AMG354" s="1036"/>
      <c r="AMH354" s="1036"/>
      <c r="AMI354" s="1036"/>
      <c r="AMJ354" s="1036"/>
      <c r="AMK354" s="989"/>
      <c r="AML354" s="1036"/>
      <c r="AMM354" s="1036"/>
      <c r="AMN354" s="1036"/>
      <c r="AMO354" s="1036"/>
      <c r="AMP354" s="1036"/>
      <c r="AMQ354" s="1036"/>
      <c r="AMR354" s="1036"/>
      <c r="AMS354" s="1036"/>
      <c r="AMT354" s="1036"/>
      <c r="AMU354" s="1036"/>
      <c r="AMV354" s="1036"/>
      <c r="AMW354" s="1036"/>
      <c r="AMX354" s="1036"/>
      <c r="AMY354" s="1036"/>
      <c r="AMZ354" s="1036"/>
      <c r="ANA354" s="989"/>
      <c r="ANB354" s="1036"/>
      <c r="ANC354" s="1036"/>
      <c r="AND354" s="1036"/>
      <c r="ANE354" s="1036"/>
      <c r="ANF354" s="1036"/>
      <c r="ANG354" s="1036"/>
      <c r="ANH354" s="1036"/>
      <c r="ANI354" s="1036"/>
      <c r="ANJ354" s="1036"/>
      <c r="ANK354" s="1036"/>
      <c r="ANL354" s="1036"/>
      <c r="ANM354" s="1036"/>
      <c r="ANN354" s="1036"/>
      <c r="ANO354" s="1036"/>
      <c r="ANP354" s="1036"/>
      <c r="ANQ354" s="989"/>
      <c r="ANR354" s="1036"/>
      <c r="ANS354" s="1036"/>
      <c r="ANT354" s="1036"/>
      <c r="ANU354" s="1036"/>
      <c r="ANV354" s="1036"/>
      <c r="ANW354" s="1036"/>
      <c r="ANX354" s="1036"/>
      <c r="ANY354" s="1036"/>
      <c r="ANZ354" s="1036"/>
      <c r="AOA354" s="1036"/>
      <c r="AOB354" s="1036"/>
      <c r="AOC354" s="1036"/>
      <c r="AOD354" s="1036"/>
      <c r="AOE354" s="1036"/>
      <c r="AOF354" s="1036"/>
      <c r="AOG354" s="989"/>
      <c r="AOH354" s="1036"/>
      <c r="AOI354" s="1036"/>
      <c r="AOJ354" s="1036"/>
      <c r="AOK354" s="1036"/>
      <c r="AOL354" s="1036"/>
      <c r="AOM354" s="1036"/>
      <c r="AON354" s="1036"/>
      <c r="AOO354" s="1036"/>
      <c r="AOP354" s="1036"/>
      <c r="AOQ354" s="1036"/>
      <c r="AOR354" s="1036"/>
      <c r="AOS354" s="1036"/>
      <c r="AOT354" s="1036"/>
      <c r="AOU354" s="1036"/>
      <c r="AOV354" s="1036"/>
      <c r="AOW354" s="989"/>
      <c r="AOX354" s="1036"/>
      <c r="AOY354" s="1036"/>
      <c r="AOZ354" s="1036"/>
      <c r="APA354" s="1036"/>
      <c r="APB354" s="1036"/>
      <c r="APC354" s="1036"/>
      <c r="APD354" s="1036"/>
      <c r="APE354" s="1036"/>
      <c r="APF354" s="1036"/>
      <c r="APG354" s="1036"/>
      <c r="APH354" s="1036"/>
      <c r="API354" s="1036"/>
      <c r="APJ354" s="1036"/>
      <c r="APK354" s="1036"/>
      <c r="APL354" s="1036"/>
      <c r="APM354" s="989"/>
      <c r="APN354" s="1036"/>
      <c r="APO354" s="1036"/>
      <c r="APP354" s="1036"/>
      <c r="APQ354" s="1036"/>
      <c r="APR354" s="1036"/>
      <c r="APS354" s="1036"/>
      <c r="APT354" s="1036"/>
      <c r="APU354" s="1036"/>
      <c r="APV354" s="1036"/>
      <c r="APW354" s="1036"/>
      <c r="APX354" s="1036"/>
      <c r="APY354" s="1036"/>
      <c r="APZ354" s="1036"/>
      <c r="AQA354" s="1036"/>
      <c r="AQB354" s="1036"/>
      <c r="AQC354" s="989"/>
      <c r="AQD354" s="1036"/>
      <c r="AQE354" s="1036"/>
      <c r="AQF354" s="1036"/>
      <c r="AQG354" s="1036"/>
      <c r="AQH354" s="1036"/>
      <c r="AQI354" s="1036"/>
      <c r="AQJ354" s="1036"/>
      <c r="AQK354" s="1036"/>
      <c r="AQL354" s="1036"/>
      <c r="AQM354" s="1036"/>
      <c r="AQN354" s="1036"/>
      <c r="AQO354" s="1036"/>
      <c r="AQP354" s="1036"/>
      <c r="AQQ354" s="1036"/>
      <c r="AQR354" s="1036"/>
      <c r="AQS354" s="989"/>
      <c r="AQT354" s="1036"/>
      <c r="AQU354" s="1036"/>
      <c r="AQV354" s="1036"/>
      <c r="AQW354" s="1036"/>
      <c r="AQX354" s="1036"/>
      <c r="AQY354" s="1036"/>
      <c r="AQZ354" s="1036"/>
      <c r="ARA354" s="1036"/>
      <c r="ARB354" s="1036"/>
      <c r="ARC354" s="1036"/>
      <c r="ARD354" s="1036"/>
      <c r="ARE354" s="1036"/>
      <c r="ARF354" s="1036"/>
      <c r="ARG354" s="1036"/>
      <c r="ARH354" s="1036"/>
      <c r="ARI354" s="989"/>
      <c r="ARJ354" s="1036"/>
      <c r="ARK354" s="1036"/>
      <c r="ARL354" s="1036"/>
      <c r="ARM354" s="1036"/>
      <c r="ARN354" s="1036"/>
      <c r="ARO354" s="1036"/>
      <c r="ARP354" s="1036"/>
      <c r="ARQ354" s="1036"/>
      <c r="ARR354" s="1036"/>
      <c r="ARS354" s="1036"/>
      <c r="ART354" s="1036"/>
      <c r="ARU354" s="1036"/>
      <c r="ARV354" s="1036"/>
      <c r="ARW354" s="1036"/>
      <c r="ARX354" s="1036"/>
      <c r="ARY354" s="989"/>
      <c r="ARZ354" s="1036"/>
      <c r="ASA354" s="1036"/>
      <c r="ASB354" s="1036"/>
      <c r="ASC354" s="1036"/>
      <c r="ASD354" s="1036"/>
      <c r="ASE354" s="1036"/>
      <c r="ASF354" s="1036"/>
      <c r="ASG354" s="1036"/>
      <c r="ASH354" s="1036"/>
      <c r="ASI354" s="1036"/>
      <c r="ASJ354" s="1036"/>
      <c r="ASK354" s="1036"/>
      <c r="ASL354" s="1036"/>
      <c r="ASM354" s="1036"/>
      <c r="ASN354" s="1036"/>
      <c r="ASO354" s="989"/>
      <c r="ASP354" s="1036"/>
      <c r="ASQ354" s="1036"/>
      <c r="ASR354" s="1036"/>
      <c r="ASS354" s="1036"/>
      <c r="AST354" s="1036"/>
      <c r="ASU354" s="1036"/>
      <c r="ASV354" s="1036"/>
      <c r="ASW354" s="1036"/>
      <c r="ASX354" s="1036"/>
      <c r="ASY354" s="1036"/>
      <c r="ASZ354" s="1036"/>
      <c r="ATA354" s="1036"/>
      <c r="ATB354" s="1036"/>
      <c r="ATC354" s="1036"/>
      <c r="ATD354" s="1036"/>
      <c r="ATE354" s="989"/>
      <c r="ATF354" s="1036"/>
      <c r="ATG354" s="1036"/>
      <c r="ATH354" s="1036"/>
      <c r="ATI354" s="1036"/>
      <c r="ATJ354" s="1036"/>
      <c r="ATK354" s="1036"/>
      <c r="ATL354" s="1036"/>
      <c r="ATM354" s="1036"/>
      <c r="ATN354" s="1036"/>
      <c r="ATO354" s="1036"/>
      <c r="ATP354" s="1036"/>
      <c r="ATQ354" s="1036"/>
      <c r="ATR354" s="1036"/>
      <c r="ATS354" s="1036"/>
      <c r="ATT354" s="1036"/>
      <c r="ATU354" s="989"/>
      <c r="ATV354" s="1036"/>
      <c r="ATW354" s="1036"/>
      <c r="ATX354" s="1036"/>
      <c r="ATY354" s="1036"/>
      <c r="ATZ354" s="1036"/>
      <c r="AUA354" s="1036"/>
      <c r="AUB354" s="1036"/>
      <c r="AUC354" s="1036"/>
      <c r="AUD354" s="1036"/>
      <c r="AUE354" s="1036"/>
      <c r="AUF354" s="1036"/>
      <c r="AUG354" s="1036"/>
      <c r="AUH354" s="1036"/>
      <c r="AUI354" s="1036"/>
      <c r="AUJ354" s="1036"/>
      <c r="AUK354" s="989"/>
      <c r="AUL354" s="1036"/>
      <c r="AUM354" s="1036"/>
      <c r="AUN354" s="1036"/>
      <c r="AUO354" s="1036"/>
      <c r="AUP354" s="1036"/>
      <c r="AUQ354" s="1036"/>
      <c r="AUR354" s="1036"/>
      <c r="AUS354" s="1036"/>
      <c r="AUT354" s="1036"/>
      <c r="AUU354" s="1036"/>
      <c r="AUV354" s="1036"/>
      <c r="AUW354" s="1036"/>
      <c r="AUX354" s="1036"/>
      <c r="AUY354" s="1036"/>
      <c r="AUZ354" s="1036"/>
      <c r="AVA354" s="989"/>
      <c r="AVB354" s="1036"/>
      <c r="AVC354" s="1036"/>
      <c r="AVD354" s="1036"/>
      <c r="AVE354" s="1036"/>
      <c r="AVF354" s="1036"/>
      <c r="AVG354" s="1036"/>
      <c r="AVH354" s="1036"/>
      <c r="AVI354" s="1036"/>
      <c r="AVJ354" s="1036"/>
      <c r="AVK354" s="1036"/>
      <c r="AVL354" s="1036"/>
      <c r="AVM354" s="1036"/>
      <c r="AVN354" s="1036"/>
      <c r="AVO354" s="1036"/>
      <c r="AVP354" s="1036"/>
      <c r="AVQ354" s="989"/>
      <c r="AVR354" s="1036"/>
      <c r="AVS354" s="1036"/>
      <c r="AVT354" s="1036"/>
      <c r="AVU354" s="1036"/>
      <c r="AVV354" s="1036"/>
      <c r="AVW354" s="1036"/>
      <c r="AVX354" s="1036"/>
      <c r="AVY354" s="1036"/>
      <c r="AVZ354" s="1036"/>
      <c r="AWA354" s="1036"/>
      <c r="AWB354" s="1036"/>
      <c r="AWC354" s="1036"/>
      <c r="AWD354" s="1036"/>
      <c r="AWE354" s="1036"/>
      <c r="AWF354" s="1036"/>
      <c r="AWG354" s="989"/>
      <c r="AWH354" s="1036"/>
      <c r="AWI354" s="1036"/>
      <c r="AWJ354" s="1036"/>
      <c r="AWK354" s="1036"/>
      <c r="AWL354" s="1036"/>
      <c r="AWM354" s="1036"/>
      <c r="AWN354" s="1036"/>
      <c r="AWO354" s="1036"/>
      <c r="AWP354" s="1036"/>
      <c r="AWQ354" s="1036"/>
      <c r="AWR354" s="1036"/>
      <c r="AWS354" s="1036"/>
      <c r="AWT354" s="1036"/>
      <c r="AWU354" s="1036"/>
      <c r="AWV354" s="1036"/>
      <c r="AWW354" s="989"/>
      <c r="AWX354" s="1036"/>
      <c r="AWY354" s="1036"/>
      <c r="AWZ354" s="1036"/>
      <c r="AXA354" s="1036"/>
      <c r="AXB354" s="1036"/>
      <c r="AXC354" s="1036"/>
      <c r="AXD354" s="1036"/>
      <c r="AXE354" s="1036"/>
      <c r="AXF354" s="1036"/>
      <c r="AXG354" s="1036"/>
      <c r="AXH354" s="1036"/>
      <c r="AXI354" s="1036"/>
      <c r="AXJ354" s="1036"/>
      <c r="AXK354" s="1036"/>
      <c r="AXL354" s="1036"/>
      <c r="AXM354" s="989"/>
      <c r="AXN354" s="1036"/>
      <c r="AXO354" s="1036"/>
      <c r="AXP354" s="1036"/>
      <c r="AXQ354" s="1036"/>
      <c r="AXR354" s="1036"/>
      <c r="AXS354" s="1036"/>
      <c r="AXT354" s="1036"/>
      <c r="AXU354" s="1036"/>
      <c r="AXV354" s="1036"/>
      <c r="AXW354" s="1036"/>
      <c r="AXX354" s="1036"/>
      <c r="AXY354" s="1036"/>
      <c r="AXZ354" s="1036"/>
      <c r="AYA354" s="1036"/>
      <c r="AYB354" s="1036"/>
      <c r="AYC354" s="989"/>
      <c r="AYD354" s="1036"/>
      <c r="AYE354" s="1036"/>
      <c r="AYF354" s="1036"/>
      <c r="AYG354" s="1036"/>
      <c r="AYH354" s="1036"/>
      <c r="AYI354" s="1036"/>
      <c r="AYJ354" s="1036"/>
      <c r="AYK354" s="1036"/>
      <c r="AYL354" s="1036"/>
      <c r="AYM354" s="1036"/>
      <c r="AYN354" s="1036"/>
      <c r="AYO354" s="1036"/>
      <c r="AYP354" s="1036"/>
      <c r="AYQ354" s="1036"/>
      <c r="AYR354" s="1036"/>
      <c r="AYS354" s="989"/>
      <c r="AYT354" s="1036"/>
      <c r="AYU354" s="1036"/>
      <c r="AYV354" s="1036"/>
      <c r="AYW354" s="1036"/>
      <c r="AYX354" s="1036"/>
      <c r="AYY354" s="1036"/>
      <c r="AYZ354" s="1036"/>
      <c r="AZA354" s="1036"/>
      <c r="AZB354" s="1036"/>
      <c r="AZC354" s="1036"/>
      <c r="AZD354" s="1036"/>
      <c r="AZE354" s="1036"/>
      <c r="AZF354" s="1036"/>
      <c r="AZG354" s="1036"/>
      <c r="AZH354" s="1036"/>
      <c r="AZI354" s="989"/>
      <c r="AZJ354" s="1036"/>
      <c r="AZK354" s="1036"/>
      <c r="AZL354" s="1036"/>
      <c r="AZM354" s="1036"/>
      <c r="AZN354" s="1036"/>
      <c r="AZO354" s="1036"/>
      <c r="AZP354" s="1036"/>
      <c r="AZQ354" s="1036"/>
      <c r="AZR354" s="1036"/>
      <c r="AZS354" s="1036"/>
      <c r="AZT354" s="1036"/>
      <c r="AZU354" s="1036"/>
      <c r="AZV354" s="1036"/>
      <c r="AZW354" s="1036"/>
      <c r="AZX354" s="1036"/>
      <c r="AZY354" s="989"/>
      <c r="AZZ354" s="1036"/>
      <c r="BAA354" s="1036"/>
      <c r="BAB354" s="1036"/>
      <c r="BAC354" s="1036"/>
      <c r="BAD354" s="1036"/>
      <c r="BAE354" s="1036"/>
      <c r="BAF354" s="1036"/>
      <c r="BAG354" s="1036"/>
      <c r="BAH354" s="1036"/>
      <c r="BAI354" s="1036"/>
      <c r="BAJ354" s="1036"/>
      <c r="BAK354" s="1036"/>
      <c r="BAL354" s="1036"/>
      <c r="BAM354" s="1036"/>
      <c r="BAN354" s="1036"/>
      <c r="BAO354" s="989"/>
      <c r="BAP354" s="1036"/>
      <c r="BAQ354" s="1036"/>
      <c r="BAR354" s="1036"/>
      <c r="BAS354" s="1036"/>
      <c r="BAT354" s="1036"/>
      <c r="BAU354" s="1036"/>
      <c r="BAV354" s="1036"/>
      <c r="BAW354" s="1036"/>
      <c r="BAX354" s="1036"/>
      <c r="BAY354" s="1036"/>
      <c r="BAZ354" s="1036"/>
      <c r="BBA354" s="1036"/>
      <c r="BBB354" s="1036"/>
      <c r="BBC354" s="1036"/>
      <c r="BBD354" s="1036"/>
      <c r="BBE354" s="989"/>
      <c r="BBF354" s="1036"/>
      <c r="BBG354" s="1036"/>
      <c r="BBH354" s="1036"/>
      <c r="BBI354" s="1036"/>
      <c r="BBJ354" s="1036"/>
      <c r="BBK354" s="1036"/>
      <c r="BBL354" s="1036"/>
      <c r="BBM354" s="1036"/>
      <c r="BBN354" s="1036"/>
      <c r="BBO354" s="1036"/>
      <c r="BBP354" s="1036"/>
      <c r="BBQ354" s="1036"/>
      <c r="BBR354" s="1036"/>
      <c r="BBS354" s="1036"/>
      <c r="BBT354" s="1036"/>
      <c r="BBU354" s="989"/>
      <c r="BBV354" s="1036"/>
      <c r="BBW354" s="1036"/>
      <c r="BBX354" s="1036"/>
      <c r="BBY354" s="1036"/>
      <c r="BBZ354" s="1036"/>
      <c r="BCA354" s="1036"/>
      <c r="BCB354" s="1036"/>
      <c r="BCC354" s="1036"/>
      <c r="BCD354" s="1036"/>
      <c r="BCE354" s="1036"/>
      <c r="BCF354" s="1036"/>
      <c r="BCG354" s="1036"/>
      <c r="BCH354" s="1036"/>
      <c r="BCI354" s="1036"/>
      <c r="BCJ354" s="1036"/>
      <c r="BCK354" s="989"/>
      <c r="BCL354" s="1036"/>
      <c r="BCM354" s="1036"/>
      <c r="BCN354" s="1036"/>
      <c r="BCO354" s="1036"/>
      <c r="BCP354" s="1036"/>
      <c r="BCQ354" s="1036"/>
      <c r="BCR354" s="1036"/>
      <c r="BCS354" s="1036"/>
      <c r="BCT354" s="1036"/>
      <c r="BCU354" s="1036"/>
      <c r="BCV354" s="1036"/>
      <c r="BCW354" s="1036"/>
      <c r="BCX354" s="1036"/>
      <c r="BCY354" s="1036"/>
      <c r="BCZ354" s="1036"/>
      <c r="BDA354" s="989"/>
      <c r="BDB354" s="1036"/>
      <c r="BDC354" s="1036"/>
      <c r="BDD354" s="1036"/>
      <c r="BDE354" s="1036"/>
      <c r="BDF354" s="1036"/>
      <c r="BDG354" s="1036"/>
      <c r="BDH354" s="1036"/>
      <c r="BDI354" s="1036"/>
      <c r="BDJ354" s="1036"/>
      <c r="BDK354" s="1036"/>
      <c r="BDL354" s="1036"/>
      <c r="BDM354" s="1036"/>
      <c r="BDN354" s="1036"/>
      <c r="BDO354" s="1036"/>
      <c r="BDP354" s="1036"/>
      <c r="BDQ354" s="989"/>
      <c r="BDR354" s="1036"/>
      <c r="BDS354" s="1036"/>
      <c r="BDT354" s="1036"/>
      <c r="BDU354" s="1036"/>
      <c r="BDV354" s="1036"/>
      <c r="BDW354" s="1036"/>
      <c r="BDX354" s="1036"/>
      <c r="BDY354" s="1036"/>
      <c r="BDZ354" s="1036"/>
      <c r="BEA354" s="1036"/>
      <c r="BEB354" s="1036"/>
      <c r="BEC354" s="1036"/>
      <c r="BED354" s="1036"/>
      <c r="BEE354" s="1036"/>
      <c r="BEF354" s="1036"/>
      <c r="BEG354" s="989"/>
      <c r="BEH354" s="1036"/>
      <c r="BEI354" s="1036"/>
      <c r="BEJ354" s="1036"/>
      <c r="BEK354" s="1036"/>
      <c r="BEL354" s="1036"/>
      <c r="BEM354" s="1036"/>
      <c r="BEN354" s="1036"/>
      <c r="BEO354" s="1036"/>
      <c r="BEP354" s="1036"/>
      <c r="BEQ354" s="1036"/>
      <c r="BER354" s="1036"/>
      <c r="BES354" s="1036"/>
      <c r="BET354" s="1036"/>
      <c r="BEU354" s="1036"/>
      <c r="BEV354" s="1036"/>
      <c r="BEW354" s="989"/>
      <c r="BEX354" s="1036"/>
      <c r="BEY354" s="1036"/>
      <c r="BEZ354" s="1036"/>
      <c r="BFA354" s="1036"/>
      <c r="BFB354" s="1036"/>
      <c r="BFC354" s="1036"/>
      <c r="BFD354" s="1036"/>
      <c r="BFE354" s="1036"/>
      <c r="BFF354" s="1036"/>
      <c r="BFG354" s="1036"/>
      <c r="BFH354" s="1036"/>
      <c r="BFI354" s="1036"/>
      <c r="BFJ354" s="1036"/>
      <c r="BFK354" s="1036"/>
      <c r="BFL354" s="1036"/>
      <c r="BFM354" s="989"/>
      <c r="BFN354" s="1036"/>
      <c r="BFO354" s="1036"/>
      <c r="BFP354" s="1036"/>
      <c r="BFQ354" s="1036"/>
      <c r="BFR354" s="1036"/>
      <c r="BFS354" s="1036"/>
      <c r="BFT354" s="1036"/>
      <c r="BFU354" s="1036"/>
      <c r="BFV354" s="1036"/>
      <c r="BFW354" s="1036"/>
      <c r="BFX354" s="1036"/>
      <c r="BFY354" s="1036"/>
      <c r="BFZ354" s="1036"/>
      <c r="BGA354" s="1036"/>
      <c r="BGB354" s="1036"/>
      <c r="BGC354" s="989"/>
      <c r="BGD354" s="1036"/>
      <c r="BGE354" s="1036"/>
      <c r="BGF354" s="1036"/>
      <c r="BGG354" s="1036"/>
      <c r="BGH354" s="1036"/>
      <c r="BGI354" s="1036"/>
      <c r="BGJ354" s="1036"/>
      <c r="BGK354" s="1036"/>
      <c r="BGL354" s="1036"/>
      <c r="BGM354" s="1036"/>
      <c r="BGN354" s="1036"/>
      <c r="BGO354" s="1036"/>
      <c r="BGP354" s="1036"/>
      <c r="BGQ354" s="1036"/>
      <c r="BGR354" s="1036"/>
      <c r="BGS354" s="989"/>
      <c r="BGT354" s="1036"/>
      <c r="BGU354" s="1036"/>
      <c r="BGV354" s="1036"/>
      <c r="BGW354" s="1036"/>
      <c r="BGX354" s="1036"/>
      <c r="BGY354" s="1036"/>
      <c r="BGZ354" s="1036"/>
      <c r="BHA354" s="1036"/>
      <c r="BHB354" s="1036"/>
      <c r="BHC354" s="1036"/>
      <c r="BHD354" s="1036"/>
      <c r="BHE354" s="1036"/>
      <c r="BHF354" s="1036"/>
      <c r="BHG354" s="1036"/>
      <c r="BHH354" s="1036"/>
      <c r="BHI354" s="989"/>
      <c r="BHJ354" s="1036"/>
      <c r="BHK354" s="1036"/>
      <c r="BHL354" s="1036"/>
      <c r="BHM354" s="1036"/>
      <c r="BHN354" s="1036"/>
      <c r="BHO354" s="1036"/>
      <c r="BHP354" s="1036"/>
      <c r="BHQ354" s="1036"/>
      <c r="BHR354" s="1036"/>
      <c r="BHS354" s="1036"/>
      <c r="BHT354" s="1036"/>
      <c r="BHU354" s="1036"/>
      <c r="BHV354" s="1036"/>
      <c r="BHW354" s="1036"/>
      <c r="BHX354" s="1036"/>
      <c r="BHY354" s="989"/>
      <c r="BHZ354" s="1036"/>
      <c r="BIA354" s="1036"/>
      <c r="BIB354" s="1036"/>
      <c r="BIC354" s="1036"/>
      <c r="BID354" s="1036"/>
      <c r="BIE354" s="1036"/>
      <c r="BIF354" s="1036"/>
      <c r="BIG354" s="1036"/>
      <c r="BIH354" s="1036"/>
      <c r="BII354" s="1036"/>
      <c r="BIJ354" s="1036"/>
      <c r="BIK354" s="1036"/>
      <c r="BIL354" s="1036"/>
      <c r="BIM354" s="1036"/>
      <c r="BIN354" s="1036"/>
      <c r="BIO354" s="989"/>
      <c r="BIP354" s="1036"/>
      <c r="BIQ354" s="1036"/>
      <c r="BIR354" s="1036"/>
      <c r="BIS354" s="1036"/>
      <c r="BIT354" s="1036"/>
      <c r="BIU354" s="1036"/>
      <c r="BIV354" s="1036"/>
      <c r="BIW354" s="1036"/>
      <c r="BIX354" s="1036"/>
      <c r="BIY354" s="1036"/>
      <c r="BIZ354" s="1036"/>
      <c r="BJA354" s="1036"/>
      <c r="BJB354" s="1036"/>
      <c r="BJC354" s="1036"/>
      <c r="BJD354" s="1036"/>
      <c r="BJE354" s="989"/>
      <c r="BJF354" s="1036"/>
      <c r="BJG354" s="1036"/>
      <c r="BJH354" s="1036"/>
      <c r="BJI354" s="1036"/>
      <c r="BJJ354" s="1036"/>
      <c r="BJK354" s="1036"/>
      <c r="BJL354" s="1036"/>
      <c r="BJM354" s="1036"/>
      <c r="BJN354" s="1036"/>
      <c r="BJO354" s="1036"/>
      <c r="BJP354" s="1036"/>
      <c r="BJQ354" s="1036"/>
      <c r="BJR354" s="1036"/>
      <c r="BJS354" s="1036"/>
      <c r="BJT354" s="1036"/>
      <c r="BJU354" s="989"/>
      <c r="BJV354" s="1036"/>
      <c r="BJW354" s="1036"/>
      <c r="BJX354" s="1036"/>
      <c r="BJY354" s="1036"/>
      <c r="BJZ354" s="1036"/>
      <c r="BKA354" s="1036"/>
      <c r="BKB354" s="1036"/>
      <c r="BKC354" s="1036"/>
      <c r="BKD354" s="1036"/>
      <c r="BKE354" s="1036"/>
      <c r="BKF354" s="1036"/>
      <c r="BKG354" s="1036"/>
      <c r="BKH354" s="1036"/>
      <c r="BKI354" s="1036"/>
      <c r="BKJ354" s="1036"/>
      <c r="BKK354" s="989"/>
      <c r="BKL354" s="1036"/>
      <c r="BKM354" s="1036"/>
      <c r="BKN354" s="1036"/>
      <c r="BKO354" s="1036"/>
      <c r="BKP354" s="1036"/>
      <c r="BKQ354" s="1036"/>
      <c r="BKR354" s="1036"/>
      <c r="BKS354" s="1036"/>
      <c r="BKT354" s="1036"/>
      <c r="BKU354" s="1036"/>
      <c r="BKV354" s="1036"/>
      <c r="BKW354" s="1036"/>
      <c r="BKX354" s="1036"/>
      <c r="BKY354" s="1036"/>
      <c r="BKZ354" s="1036"/>
      <c r="BLA354" s="989"/>
      <c r="BLB354" s="1036"/>
      <c r="BLC354" s="1036"/>
      <c r="BLD354" s="1036"/>
      <c r="BLE354" s="1036"/>
      <c r="BLF354" s="1036"/>
      <c r="BLG354" s="1036"/>
      <c r="BLH354" s="1036"/>
      <c r="BLI354" s="1036"/>
      <c r="BLJ354" s="1036"/>
      <c r="BLK354" s="1036"/>
      <c r="BLL354" s="1036"/>
      <c r="BLM354" s="1036"/>
      <c r="BLN354" s="1036"/>
      <c r="BLO354" s="1036"/>
      <c r="BLP354" s="1036"/>
      <c r="BLQ354" s="989"/>
      <c r="BLR354" s="1036"/>
      <c r="BLS354" s="1036"/>
      <c r="BLT354" s="1036"/>
      <c r="BLU354" s="1036"/>
      <c r="BLV354" s="1036"/>
      <c r="BLW354" s="1036"/>
      <c r="BLX354" s="1036"/>
      <c r="BLY354" s="1036"/>
      <c r="BLZ354" s="1036"/>
      <c r="BMA354" s="1036"/>
      <c r="BMB354" s="1036"/>
      <c r="BMC354" s="1036"/>
      <c r="BMD354" s="1036"/>
      <c r="BME354" s="1036"/>
      <c r="BMF354" s="1036"/>
      <c r="BMG354" s="989"/>
      <c r="BMH354" s="1036"/>
      <c r="BMI354" s="1036"/>
      <c r="BMJ354" s="1036"/>
      <c r="BMK354" s="1036"/>
      <c r="BML354" s="1036"/>
      <c r="BMM354" s="1036"/>
      <c r="BMN354" s="1036"/>
      <c r="BMO354" s="1036"/>
      <c r="BMP354" s="1036"/>
      <c r="BMQ354" s="1036"/>
      <c r="BMR354" s="1036"/>
      <c r="BMS354" s="1036"/>
      <c r="BMT354" s="1036"/>
      <c r="BMU354" s="1036"/>
      <c r="BMV354" s="1036"/>
      <c r="BMW354" s="989"/>
      <c r="BMX354" s="1036"/>
      <c r="BMY354" s="1036"/>
      <c r="BMZ354" s="1036"/>
      <c r="BNA354" s="1036"/>
      <c r="BNB354" s="1036"/>
      <c r="BNC354" s="1036"/>
      <c r="BND354" s="1036"/>
      <c r="BNE354" s="1036"/>
      <c r="BNF354" s="1036"/>
      <c r="BNG354" s="1036"/>
      <c r="BNH354" s="1036"/>
      <c r="BNI354" s="1036"/>
      <c r="BNJ354" s="1036"/>
      <c r="BNK354" s="1036"/>
      <c r="BNL354" s="1036"/>
      <c r="BNM354" s="989"/>
      <c r="BNN354" s="1036"/>
      <c r="BNO354" s="1036"/>
      <c r="BNP354" s="1036"/>
      <c r="BNQ354" s="1036"/>
      <c r="BNR354" s="1036"/>
      <c r="BNS354" s="1036"/>
      <c r="BNT354" s="1036"/>
      <c r="BNU354" s="1036"/>
      <c r="BNV354" s="1036"/>
      <c r="BNW354" s="1036"/>
      <c r="BNX354" s="1036"/>
      <c r="BNY354" s="1036"/>
      <c r="BNZ354" s="1036"/>
      <c r="BOA354" s="1036"/>
      <c r="BOB354" s="1036"/>
      <c r="BOC354" s="989"/>
      <c r="BOD354" s="1036"/>
      <c r="BOE354" s="1036"/>
      <c r="BOF354" s="1036"/>
      <c r="BOG354" s="1036"/>
      <c r="BOH354" s="1036"/>
      <c r="BOI354" s="1036"/>
      <c r="BOJ354" s="1036"/>
      <c r="BOK354" s="1036"/>
      <c r="BOL354" s="1036"/>
      <c r="BOM354" s="1036"/>
      <c r="BON354" s="1036"/>
      <c r="BOO354" s="1036"/>
      <c r="BOP354" s="1036"/>
      <c r="BOQ354" s="1036"/>
      <c r="BOR354" s="1036"/>
      <c r="BOS354" s="989"/>
      <c r="BOT354" s="1036"/>
      <c r="BOU354" s="1036"/>
      <c r="BOV354" s="1036"/>
      <c r="BOW354" s="1036"/>
      <c r="BOX354" s="1036"/>
      <c r="BOY354" s="1036"/>
      <c r="BOZ354" s="1036"/>
      <c r="BPA354" s="1036"/>
      <c r="BPB354" s="1036"/>
      <c r="BPC354" s="1036"/>
      <c r="BPD354" s="1036"/>
      <c r="BPE354" s="1036"/>
      <c r="BPF354" s="1036"/>
      <c r="BPG354" s="1036"/>
      <c r="BPH354" s="1036"/>
      <c r="BPI354" s="989"/>
      <c r="BPJ354" s="1036"/>
      <c r="BPK354" s="1036"/>
      <c r="BPL354" s="1036"/>
      <c r="BPM354" s="1036"/>
      <c r="BPN354" s="1036"/>
      <c r="BPO354" s="1036"/>
      <c r="BPP354" s="1036"/>
      <c r="BPQ354" s="1036"/>
      <c r="BPR354" s="1036"/>
      <c r="BPS354" s="1036"/>
      <c r="BPT354" s="1036"/>
      <c r="BPU354" s="1036"/>
      <c r="BPV354" s="1036"/>
      <c r="BPW354" s="1036"/>
      <c r="BPX354" s="1036"/>
      <c r="BPY354" s="989"/>
      <c r="BPZ354" s="1036"/>
      <c r="BQA354" s="1036"/>
      <c r="BQB354" s="1036"/>
      <c r="BQC354" s="1036"/>
      <c r="BQD354" s="1036"/>
      <c r="BQE354" s="1036"/>
      <c r="BQF354" s="1036"/>
      <c r="BQG354" s="1036"/>
      <c r="BQH354" s="1036"/>
      <c r="BQI354" s="1036"/>
      <c r="BQJ354" s="1036"/>
      <c r="BQK354" s="1036"/>
      <c r="BQL354" s="1036"/>
      <c r="BQM354" s="1036"/>
      <c r="BQN354" s="1036"/>
      <c r="BQO354" s="989"/>
      <c r="BQP354" s="1036"/>
      <c r="BQQ354" s="1036"/>
      <c r="BQR354" s="1036"/>
      <c r="BQS354" s="1036"/>
      <c r="BQT354" s="1036"/>
      <c r="BQU354" s="1036"/>
      <c r="BQV354" s="1036"/>
      <c r="BQW354" s="1036"/>
      <c r="BQX354" s="1036"/>
      <c r="BQY354" s="1036"/>
      <c r="BQZ354" s="1036"/>
      <c r="BRA354" s="1036"/>
      <c r="BRB354" s="1036"/>
      <c r="BRC354" s="1036"/>
      <c r="BRD354" s="1036"/>
      <c r="BRE354" s="989"/>
      <c r="BRF354" s="1036"/>
      <c r="BRG354" s="1036"/>
      <c r="BRH354" s="1036"/>
      <c r="BRI354" s="1036"/>
      <c r="BRJ354" s="1036"/>
      <c r="BRK354" s="1036"/>
      <c r="BRL354" s="1036"/>
      <c r="BRM354" s="1036"/>
      <c r="BRN354" s="1036"/>
      <c r="BRO354" s="1036"/>
      <c r="BRP354" s="1036"/>
      <c r="BRQ354" s="1036"/>
      <c r="BRR354" s="1036"/>
      <c r="BRS354" s="1036"/>
      <c r="BRT354" s="1036"/>
      <c r="BRU354" s="989"/>
      <c r="BRV354" s="1036"/>
      <c r="BRW354" s="1036"/>
      <c r="BRX354" s="1036"/>
      <c r="BRY354" s="1036"/>
      <c r="BRZ354" s="1036"/>
      <c r="BSA354" s="1036"/>
      <c r="BSB354" s="1036"/>
      <c r="BSC354" s="1036"/>
      <c r="BSD354" s="1036"/>
      <c r="BSE354" s="1036"/>
      <c r="BSF354" s="1036"/>
      <c r="BSG354" s="1036"/>
      <c r="BSH354" s="1036"/>
      <c r="BSI354" s="1036"/>
      <c r="BSJ354" s="1036"/>
      <c r="BSK354" s="989"/>
      <c r="BSL354" s="1036"/>
      <c r="BSM354" s="1036"/>
      <c r="BSN354" s="1036"/>
      <c r="BSO354" s="1036"/>
      <c r="BSP354" s="1036"/>
      <c r="BSQ354" s="1036"/>
      <c r="BSR354" s="1036"/>
      <c r="BSS354" s="1036"/>
      <c r="BST354" s="1036"/>
      <c r="BSU354" s="1036"/>
      <c r="BSV354" s="1036"/>
      <c r="BSW354" s="1036"/>
      <c r="BSX354" s="1036"/>
      <c r="BSY354" s="1036"/>
      <c r="BSZ354" s="1036"/>
      <c r="BTA354" s="989"/>
      <c r="BTB354" s="1036"/>
      <c r="BTC354" s="1036"/>
      <c r="BTD354" s="1036"/>
      <c r="BTE354" s="1036"/>
      <c r="BTF354" s="1036"/>
      <c r="BTG354" s="1036"/>
      <c r="BTH354" s="1036"/>
      <c r="BTI354" s="1036"/>
      <c r="BTJ354" s="1036"/>
      <c r="BTK354" s="1036"/>
      <c r="BTL354" s="1036"/>
      <c r="BTM354" s="1036"/>
      <c r="BTN354" s="1036"/>
      <c r="BTO354" s="1036"/>
      <c r="BTP354" s="1036"/>
      <c r="BTQ354" s="989"/>
      <c r="BTR354" s="1036"/>
      <c r="BTS354" s="1036"/>
      <c r="BTT354" s="1036"/>
      <c r="BTU354" s="1036"/>
      <c r="BTV354" s="1036"/>
      <c r="BTW354" s="1036"/>
      <c r="BTX354" s="1036"/>
      <c r="BTY354" s="1036"/>
      <c r="BTZ354" s="1036"/>
      <c r="BUA354" s="1036"/>
      <c r="BUB354" s="1036"/>
      <c r="BUC354" s="1036"/>
      <c r="BUD354" s="1036"/>
      <c r="BUE354" s="1036"/>
      <c r="BUF354" s="1036"/>
      <c r="BUG354" s="989"/>
      <c r="BUH354" s="1036"/>
      <c r="BUI354" s="1036"/>
      <c r="BUJ354" s="1036"/>
      <c r="BUK354" s="1036"/>
      <c r="BUL354" s="1036"/>
      <c r="BUM354" s="1036"/>
      <c r="BUN354" s="1036"/>
      <c r="BUO354" s="1036"/>
      <c r="BUP354" s="1036"/>
      <c r="BUQ354" s="1036"/>
      <c r="BUR354" s="1036"/>
      <c r="BUS354" s="1036"/>
      <c r="BUT354" s="1036"/>
      <c r="BUU354" s="1036"/>
      <c r="BUV354" s="1036"/>
      <c r="BUW354" s="989"/>
      <c r="BUX354" s="1036"/>
      <c r="BUY354" s="1036"/>
      <c r="BUZ354" s="1036"/>
      <c r="BVA354" s="1036"/>
      <c r="BVB354" s="1036"/>
      <c r="BVC354" s="1036"/>
      <c r="BVD354" s="1036"/>
      <c r="BVE354" s="1036"/>
      <c r="BVF354" s="1036"/>
      <c r="BVG354" s="1036"/>
      <c r="BVH354" s="1036"/>
      <c r="BVI354" s="1036"/>
      <c r="BVJ354" s="1036"/>
      <c r="BVK354" s="1036"/>
      <c r="BVL354" s="1036"/>
      <c r="BVM354" s="989"/>
      <c r="BVN354" s="1036"/>
      <c r="BVO354" s="1036"/>
      <c r="BVP354" s="1036"/>
      <c r="BVQ354" s="1036"/>
      <c r="BVR354" s="1036"/>
      <c r="BVS354" s="1036"/>
      <c r="BVT354" s="1036"/>
      <c r="BVU354" s="1036"/>
      <c r="BVV354" s="1036"/>
      <c r="BVW354" s="1036"/>
      <c r="BVX354" s="1036"/>
      <c r="BVY354" s="1036"/>
      <c r="BVZ354" s="1036"/>
      <c r="BWA354" s="1036"/>
      <c r="BWB354" s="1036"/>
      <c r="BWC354" s="989"/>
      <c r="BWD354" s="1036"/>
      <c r="BWE354" s="1036"/>
      <c r="BWF354" s="1036"/>
      <c r="BWG354" s="1036"/>
      <c r="BWH354" s="1036"/>
      <c r="BWI354" s="1036"/>
      <c r="BWJ354" s="1036"/>
      <c r="BWK354" s="1036"/>
      <c r="BWL354" s="1036"/>
      <c r="BWM354" s="1036"/>
      <c r="BWN354" s="1036"/>
      <c r="BWO354" s="1036"/>
      <c r="BWP354" s="1036"/>
      <c r="BWQ354" s="1036"/>
      <c r="BWR354" s="1036"/>
      <c r="BWS354" s="989"/>
      <c r="BWT354" s="1036"/>
      <c r="BWU354" s="1036"/>
      <c r="BWV354" s="1036"/>
      <c r="BWW354" s="1036"/>
      <c r="BWX354" s="1036"/>
      <c r="BWY354" s="1036"/>
      <c r="BWZ354" s="1036"/>
      <c r="BXA354" s="1036"/>
      <c r="BXB354" s="1036"/>
      <c r="BXC354" s="1036"/>
      <c r="BXD354" s="1036"/>
      <c r="BXE354" s="1036"/>
      <c r="BXF354" s="1036"/>
      <c r="BXG354" s="1036"/>
      <c r="BXH354" s="1036"/>
      <c r="BXI354" s="989"/>
      <c r="BXJ354" s="1036"/>
      <c r="BXK354" s="1036"/>
      <c r="BXL354" s="1036"/>
      <c r="BXM354" s="1036"/>
      <c r="BXN354" s="1036"/>
      <c r="BXO354" s="1036"/>
      <c r="BXP354" s="1036"/>
      <c r="BXQ354" s="1036"/>
      <c r="BXR354" s="1036"/>
      <c r="BXS354" s="1036"/>
      <c r="BXT354" s="1036"/>
      <c r="BXU354" s="1036"/>
      <c r="BXV354" s="1036"/>
      <c r="BXW354" s="1036"/>
      <c r="BXX354" s="1036"/>
      <c r="BXY354" s="989"/>
      <c r="BXZ354" s="1036"/>
      <c r="BYA354" s="1036"/>
      <c r="BYB354" s="1036"/>
      <c r="BYC354" s="1036"/>
      <c r="BYD354" s="1036"/>
      <c r="BYE354" s="1036"/>
      <c r="BYF354" s="1036"/>
      <c r="BYG354" s="1036"/>
      <c r="BYH354" s="1036"/>
      <c r="BYI354" s="1036"/>
      <c r="BYJ354" s="1036"/>
      <c r="BYK354" s="1036"/>
      <c r="BYL354" s="1036"/>
      <c r="BYM354" s="1036"/>
      <c r="BYN354" s="1036"/>
      <c r="BYO354" s="989"/>
      <c r="BYP354" s="1036"/>
      <c r="BYQ354" s="1036"/>
      <c r="BYR354" s="1036"/>
      <c r="BYS354" s="1036"/>
      <c r="BYT354" s="1036"/>
      <c r="BYU354" s="1036"/>
      <c r="BYV354" s="1036"/>
      <c r="BYW354" s="1036"/>
      <c r="BYX354" s="1036"/>
      <c r="BYY354" s="1036"/>
      <c r="BYZ354" s="1036"/>
      <c r="BZA354" s="1036"/>
      <c r="BZB354" s="1036"/>
      <c r="BZC354" s="1036"/>
      <c r="BZD354" s="1036"/>
      <c r="BZE354" s="989"/>
      <c r="BZF354" s="1036"/>
      <c r="BZG354" s="1036"/>
      <c r="BZH354" s="1036"/>
      <c r="BZI354" s="1036"/>
      <c r="BZJ354" s="1036"/>
      <c r="BZK354" s="1036"/>
      <c r="BZL354" s="1036"/>
      <c r="BZM354" s="1036"/>
      <c r="BZN354" s="1036"/>
      <c r="BZO354" s="1036"/>
      <c r="BZP354" s="1036"/>
      <c r="BZQ354" s="1036"/>
      <c r="BZR354" s="1036"/>
      <c r="BZS354" s="1036"/>
      <c r="BZT354" s="1036"/>
      <c r="BZU354" s="989"/>
      <c r="BZV354" s="1036"/>
      <c r="BZW354" s="1036"/>
      <c r="BZX354" s="1036"/>
      <c r="BZY354" s="1036"/>
      <c r="BZZ354" s="1036"/>
      <c r="CAA354" s="1036"/>
      <c r="CAB354" s="1036"/>
      <c r="CAC354" s="1036"/>
      <c r="CAD354" s="1036"/>
      <c r="CAE354" s="1036"/>
      <c r="CAF354" s="1036"/>
      <c r="CAG354" s="1036"/>
      <c r="CAH354" s="1036"/>
      <c r="CAI354" s="1036"/>
      <c r="CAJ354" s="1036"/>
      <c r="CAK354" s="989"/>
      <c r="CAL354" s="1036"/>
      <c r="CAM354" s="1036"/>
      <c r="CAN354" s="1036"/>
      <c r="CAO354" s="1036"/>
      <c r="CAP354" s="1036"/>
      <c r="CAQ354" s="1036"/>
      <c r="CAR354" s="1036"/>
      <c r="CAS354" s="1036"/>
      <c r="CAT354" s="1036"/>
      <c r="CAU354" s="1036"/>
      <c r="CAV354" s="1036"/>
      <c r="CAW354" s="1036"/>
      <c r="CAX354" s="1036"/>
      <c r="CAY354" s="1036"/>
      <c r="CAZ354" s="1036"/>
      <c r="CBA354" s="989"/>
      <c r="CBB354" s="1036"/>
      <c r="CBC354" s="1036"/>
      <c r="CBD354" s="1036"/>
      <c r="CBE354" s="1036"/>
      <c r="CBF354" s="1036"/>
      <c r="CBG354" s="1036"/>
      <c r="CBH354" s="1036"/>
      <c r="CBI354" s="1036"/>
      <c r="CBJ354" s="1036"/>
      <c r="CBK354" s="1036"/>
      <c r="CBL354" s="1036"/>
      <c r="CBM354" s="1036"/>
      <c r="CBN354" s="1036"/>
      <c r="CBO354" s="1036"/>
      <c r="CBP354" s="1036"/>
      <c r="CBQ354" s="989"/>
      <c r="CBR354" s="1036"/>
      <c r="CBS354" s="1036"/>
      <c r="CBT354" s="1036"/>
      <c r="CBU354" s="1036"/>
      <c r="CBV354" s="1036"/>
      <c r="CBW354" s="1036"/>
      <c r="CBX354" s="1036"/>
      <c r="CBY354" s="1036"/>
      <c r="CBZ354" s="1036"/>
      <c r="CCA354" s="1036"/>
      <c r="CCB354" s="1036"/>
      <c r="CCC354" s="1036"/>
      <c r="CCD354" s="1036"/>
      <c r="CCE354" s="1036"/>
      <c r="CCF354" s="1036"/>
      <c r="CCG354" s="989"/>
      <c r="CCH354" s="1036"/>
      <c r="CCI354" s="1036"/>
      <c r="CCJ354" s="1036"/>
      <c r="CCK354" s="1036"/>
      <c r="CCL354" s="1036"/>
      <c r="CCM354" s="1036"/>
      <c r="CCN354" s="1036"/>
      <c r="CCO354" s="1036"/>
      <c r="CCP354" s="1036"/>
      <c r="CCQ354" s="1036"/>
      <c r="CCR354" s="1036"/>
      <c r="CCS354" s="1036"/>
      <c r="CCT354" s="1036"/>
      <c r="CCU354" s="1036"/>
      <c r="CCV354" s="1036"/>
      <c r="CCW354" s="989"/>
      <c r="CCX354" s="1036"/>
      <c r="CCY354" s="1036"/>
      <c r="CCZ354" s="1036"/>
      <c r="CDA354" s="1036"/>
      <c r="CDB354" s="1036"/>
      <c r="CDC354" s="1036"/>
      <c r="CDD354" s="1036"/>
      <c r="CDE354" s="1036"/>
      <c r="CDF354" s="1036"/>
      <c r="CDG354" s="1036"/>
      <c r="CDH354" s="1036"/>
      <c r="CDI354" s="1036"/>
      <c r="CDJ354" s="1036"/>
      <c r="CDK354" s="1036"/>
      <c r="CDL354" s="1036"/>
      <c r="CDM354" s="989"/>
      <c r="CDN354" s="1036"/>
      <c r="CDO354" s="1036"/>
      <c r="CDP354" s="1036"/>
      <c r="CDQ354" s="1036"/>
      <c r="CDR354" s="1036"/>
      <c r="CDS354" s="1036"/>
      <c r="CDT354" s="1036"/>
      <c r="CDU354" s="1036"/>
      <c r="CDV354" s="1036"/>
      <c r="CDW354" s="1036"/>
      <c r="CDX354" s="1036"/>
      <c r="CDY354" s="1036"/>
      <c r="CDZ354" s="1036"/>
      <c r="CEA354" s="1036"/>
      <c r="CEB354" s="1036"/>
      <c r="CEC354" s="989"/>
      <c r="CED354" s="1036"/>
      <c r="CEE354" s="1036"/>
      <c r="CEF354" s="1036"/>
      <c r="CEG354" s="1036"/>
      <c r="CEH354" s="1036"/>
      <c r="CEI354" s="1036"/>
      <c r="CEJ354" s="1036"/>
      <c r="CEK354" s="1036"/>
      <c r="CEL354" s="1036"/>
      <c r="CEM354" s="1036"/>
      <c r="CEN354" s="1036"/>
      <c r="CEO354" s="1036"/>
      <c r="CEP354" s="1036"/>
      <c r="CEQ354" s="1036"/>
      <c r="CER354" s="1036"/>
      <c r="CES354" s="989"/>
      <c r="CET354" s="1036"/>
      <c r="CEU354" s="1036"/>
      <c r="CEV354" s="1036"/>
      <c r="CEW354" s="1036"/>
      <c r="CEX354" s="1036"/>
      <c r="CEY354" s="1036"/>
      <c r="CEZ354" s="1036"/>
      <c r="CFA354" s="1036"/>
      <c r="CFB354" s="1036"/>
      <c r="CFC354" s="1036"/>
      <c r="CFD354" s="1036"/>
      <c r="CFE354" s="1036"/>
      <c r="CFF354" s="1036"/>
      <c r="CFG354" s="1036"/>
      <c r="CFH354" s="1036"/>
      <c r="CFI354" s="989"/>
      <c r="CFJ354" s="1036"/>
      <c r="CFK354" s="1036"/>
      <c r="CFL354" s="1036"/>
      <c r="CFM354" s="1036"/>
      <c r="CFN354" s="1036"/>
      <c r="CFO354" s="1036"/>
      <c r="CFP354" s="1036"/>
      <c r="CFQ354" s="1036"/>
      <c r="CFR354" s="1036"/>
      <c r="CFS354" s="1036"/>
      <c r="CFT354" s="1036"/>
      <c r="CFU354" s="1036"/>
      <c r="CFV354" s="1036"/>
      <c r="CFW354" s="1036"/>
      <c r="CFX354" s="1036"/>
      <c r="CFY354" s="989"/>
      <c r="CFZ354" s="1036"/>
      <c r="CGA354" s="1036"/>
      <c r="CGB354" s="1036"/>
      <c r="CGC354" s="1036"/>
      <c r="CGD354" s="1036"/>
      <c r="CGE354" s="1036"/>
      <c r="CGF354" s="1036"/>
      <c r="CGG354" s="1036"/>
      <c r="CGH354" s="1036"/>
      <c r="CGI354" s="1036"/>
      <c r="CGJ354" s="1036"/>
      <c r="CGK354" s="1036"/>
      <c r="CGL354" s="1036"/>
      <c r="CGM354" s="1036"/>
      <c r="CGN354" s="1036"/>
      <c r="CGO354" s="989"/>
      <c r="CGP354" s="1036"/>
      <c r="CGQ354" s="1036"/>
      <c r="CGR354" s="1036"/>
      <c r="CGS354" s="1036"/>
      <c r="CGT354" s="1036"/>
      <c r="CGU354" s="1036"/>
      <c r="CGV354" s="1036"/>
      <c r="CGW354" s="1036"/>
      <c r="CGX354" s="1036"/>
      <c r="CGY354" s="1036"/>
      <c r="CGZ354" s="1036"/>
      <c r="CHA354" s="1036"/>
      <c r="CHB354" s="1036"/>
      <c r="CHC354" s="1036"/>
      <c r="CHD354" s="1036"/>
      <c r="CHE354" s="989"/>
      <c r="CHF354" s="1036"/>
      <c r="CHG354" s="1036"/>
      <c r="CHH354" s="1036"/>
      <c r="CHI354" s="1036"/>
      <c r="CHJ354" s="1036"/>
      <c r="CHK354" s="1036"/>
      <c r="CHL354" s="1036"/>
      <c r="CHM354" s="1036"/>
      <c r="CHN354" s="1036"/>
      <c r="CHO354" s="1036"/>
      <c r="CHP354" s="1036"/>
      <c r="CHQ354" s="1036"/>
      <c r="CHR354" s="1036"/>
      <c r="CHS354" s="1036"/>
      <c r="CHT354" s="1036"/>
      <c r="CHU354" s="989"/>
      <c r="CHV354" s="1036"/>
      <c r="CHW354" s="1036"/>
      <c r="CHX354" s="1036"/>
      <c r="CHY354" s="1036"/>
      <c r="CHZ354" s="1036"/>
      <c r="CIA354" s="1036"/>
      <c r="CIB354" s="1036"/>
      <c r="CIC354" s="1036"/>
      <c r="CID354" s="1036"/>
      <c r="CIE354" s="1036"/>
      <c r="CIF354" s="1036"/>
      <c r="CIG354" s="1036"/>
      <c r="CIH354" s="1036"/>
      <c r="CII354" s="1036"/>
      <c r="CIJ354" s="1036"/>
      <c r="CIK354" s="989"/>
      <c r="CIL354" s="1036"/>
      <c r="CIM354" s="1036"/>
      <c r="CIN354" s="1036"/>
      <c r="CIO354" s="1036"/>
      <c r="CIP354" s="1036"/>
      <c r="CIQ354" s="1036"/>
      <c r="CIR354" s="1036"/>
      <c r="CIS354" s="1036"/>
      <c r="CIT354" s="1036"/>
      <c r="CIU354" s="1036"/>
      <c r="CIV354" s="1036"/>
      <c r="CIW354" s="1036"/>
      <c r="CIX354" s="1036"/>
      <c r="CIY354" s="1036"/>
      <c r="CIZ354" s="1036"/>
      <c r="CJA354" s="989"/>
      <c r="CJB354" s="1036"/>
      <c r="CJC354" s="1036"/>
      <c r="CJD354" s="1036"/>
      <c r="CJE354" s="1036"/>
      <c r="CJF354" s="1036"/>
      <c r="CJG354" s="1036"/>
      <c r="CJH354" s="1036"/>
      <c r="CJI354" s="1036"/>
      <c r="CJJ354" s="1036"/>
      <c r="CJK354" s="1036"/>
      <c r="CJL354" s="1036"/>
      <c r="CJM354" s="1036"/>
      <c r="CJN354" s="1036"/>
      <c r="CJO354" s="1036"/>
      <c r="CJP354" s="1036"/>
      <c r="CJQ354" s="989"/>
      <c r="CJR354" s="1036"/>
      <c r="CJS354" s="1036"/>
      <c r="CJT354" s="1036"/>
      <c r="CJU354" s="1036"/>
      <c r="CJV354" s="1036"/>
      <c r="CJW354" s="1036"/>
      <c r="CJX354" s="1036"/>
      <c r="CJY354" s="1036"/>
      <c r="CJZ354" s="1036"/>
      <c r="CKA354" s="1036"/>
      <c r="CKB354" s="1036"/>
      <c r="CKC354" s="1036"/>
      <c r="CKD354" s="1036"/>
      <c r="CKE354" s="1036"/>
      <c r="CKF354" s="1036"/>
      <c r="CKG354" s="989"/>
      <c r="CKH354" s="1036"/>
      <c r="CKI354" s="1036"/>
      <c r="CKJ354" s="1036"/>
      <c r="CKK354" s="1036"/>
      <c r="CKL354" s="1036"/>
      <c r="CKM354" s="1036"/>
      <c r="CKN354" s="1036"/>
      <c r="CKO354" s="1036"/>
      <c r="CKP354" s="1036"/>
      <c r="CKQ354" s="1036"/>
      <c r="CKR354" s="1036"/>
      <c r="CKS354" s="1036"/>
      <c r="CKT354" s="1036"/>
      <c r="CKU354" s="1036"/>
      <c r="CKV354" s="1036"/>
      <c r="CKW354" s="989"/>
      <c r="CKX354" s="1036"/>
      <c r="CKY354" s="1036"/>
      <c r="CKZ354" s="1036"/>
      <c r="CLA354" s="1036"/>
      <c r="CLB354" s="1036"/>
      <c r="CLC354" s="1036"/>
      <c r="CLD354" s="1036"/>
      <c r="CLE354" s="1036"/>
      <c r="CLF354" s="1036"/>
      <c r="CLG354" s="1036"/>
      <c r="CLH354" s="1036"/>
      <c r="CLI354" s="1036"/>
      <c r="CLJ354" s="1036"/>
      <c r="CLK354" s="1036"/>
      <c r="CLL354" s="1036"/>
      <c r="CLM354" s="989"/>
      <c r="CLN354" s="1036"/>
      <c r="CLO354" s="1036"/>
      <c r="CLP354" s="1036"/>
      <c r="CLQ354" s="1036"/>
      <c r="CLR354" s="1036"/>
      <c r="CLS354" s="1036"/>
      <c r="CLT354" s="1036"/>
      <c r="CLU354" s="1036"/>
      <c r="CLV354" s="1036"/>
      <c r="CLW354" s="1036"/>
      <c r="CLX354" s="1036"/>
      <c r="CLY354" s="1036"/>
      <c r="CLZ354" s="1036"/>
      <c r="CMA354" s="1036"/>
      <c r="CMB354" s="1036"/>
      <c r="CMC354" s="989"/>
      <c r="CMD354" s="1036"/>
      <c r="CME354" s="1036"/>
      <c r="CMF354" s="1036"/>
      <c r="CMG354" s="1036"/>
      <c r="CMH354" s="1036"/>
      <c r="CMI354" s="1036"/>
      <c r="CMJ354" s="1036"/>
      <c r="CMK354" s="1036"/>
      <c r="CML354" s="1036"/>
      <c r="CMM354" s="1036"/>
      <c r="CMN354" s="1036"/>
      <c r="CMO354" s="1036"/>
      <c r="CMP354" s="1036"/>
      <c r="CMQ354" s="1036"/>
      <c r="CMR354" s="1036"/>
      <c r="CMS354" s="989"/>
      <c r="CMT354" s="1036"/>
      <c r="CMU354" s="1036"/>
      <c r="CMV354" s="1036"/>
      <c r="CMW354" s="1036"/>
      <c r="CMX354" s="1036"/>
      <c r="CMY354" s="1036"/>
      <c r="CMZ354" s="1036"/>
      <c r="CNA354" s="1036"/>
      <c r="CNB354" s="1036"/>
      <c r="CNC354" s="1036"/>
      <c r="CND354" s="1036"/>
      <c r="CNE354" s="1036"/>
      <c r="CNF354" s="1036"/>
      <c r="CNG354" s="1036"/>
      <c r="CNH354" s="1036"/>
      <c r="CNI354" s="989"/>
      <c r="CNJ354" s="1036"/>
      <c r="CNK354" s="1036"/>
      <c r="CNL354" s="1036"/>
      <c r="CNM354" s="1036"/>
      <c r="CNN354" s="1036"/>
      <c r="CNO354" s="1036"/>
      <c r="CNP354" s="1036"/>
      <c r="CNQ354" s="1036"/>
      <c r="CNR354" s="1036"/>
      <c r="CNS354" s="1036"/>
      <c r="CNT354" s="1036"/>
      <c r="CNU354" s="1036"/>
      <c r="CNV354" s="1036"/>
      <c r="CNW354" s="1036"/>
      <c r="CNX354" s="1036"/>
      <c r="CNY354" s="989"/>
      <c r="CNZ354" s="1036"/>
      <c r="COA354" s="1036"/>
      <c r="COB354" s="1036"/>
      <c r="COC354" s="1036"/>
      <c r="COD354" s="1036"/>
      <c r="COE354" s="1036"/>
      <c r="COF354" s="1036"/>
      <c r="COG354" s="1036"/>
      <c r="COH354" s="1036"/>
      <c r="COI354" s="1036"/>
      <c r="COJ354" s="1036"/>
      <c r="COK354" s="1036"/>
      <c r="COL354" s="1036"/>
      <c r="COM354" s="1036"/>
      <c r="CON354" s="1036"/>
      <c r="COO354" s="989"/>
      <c r="COP354" s="1036"/>
      <c r="COQ354" s="1036"/>
      <c r="COR354" s="1036"/>
      <c r="COS354" s="1036"/>
      <c r="COT354" s="1036"/>
      <c r="COU354" s="1036"/>
      <c r="COV354" s="1036"/>
      <c r="COW354" s="1036"/>
      <c r="COX354" s="1036"/>
      <c r="COY354" s="1036"/>
      <c r="COZ354" s="1036"/>
      <c r="CPA354" s="1036"/>
      <c r="CPB354" s="1036"/>
      <c r="CPC354" s="1036"/>
      <c r="CPD354" s="1036"/>
      <c r="CPE354" s="989"/>
      <c r="CPF354" s="1036"/>
      <c r="CPG354" s="1036"/>
      <c r="CPH354" s="1036"/>
      <c r="CPI354" s="1036"/>
      <c r="CPJ354" s="1036"/>
      <c r="CPK354" s="1036"/>
      <c r="CPL354" s="1036"/>
      <c r="CPM354" s="1036"/>
      <c r="CPN354" s="1036"/>
      <c r="CPO354" s="1036"/>
      <c r="CPP354" s="1036"/>
      <c r="CPQ354" s="1036"/>
      <c r="CPR354" s="1036"/>
      <c r="CPS354" s="1036"/>
      <c r="CPT354" s="1036"/>
      <c r="CPU354" s="989"/>
      <c r="CPV354" s="1036"/>
      <c r="CPW354" s="1036"/>
      <c r="CPX354" s="1036"/>
      <c r="CPY354" s="1036"/>
      <c r="CPZ354" s="1036"/>
      <c r="CQA354" s="1036"/>
      <c r="CQB354" s="1036"/>
      <c r="CQC354" s="1036"/>
      <c r="CQD354" s="1036"/>
      <c r="CQE354" s="1036"/>
      <c r="CQF354" s="1036"/>
      <c r="CQG354" s="1036"/>
      <c r="CQH354" s="1036"/>
      <c r="CQI354" s="1036"/>
      <c r="CQJ354" s="1036"/>
      <c r="CQK354" s="989"/>
      <c r="CQL354" s="1036"/>
      <c r="CQM354" s="1036"/>
      <c r="CQN354" s="1036"/>
      <c r="CQO354" s="1036"/>
      <c r="CQP354" s="1036"/>
      <c r="CQQ354" s="1036"/>
      <c r="CQR354" s="1036"/>
      <c r="CQS354" s="1036"/>
      <c r="CQT354" s="1036"/>
      <c r="CQU354" s="1036"/>
      <c r="CQV354" s="1036"/>
      <c r="CQW354" s="1036"/>
      <c r="CQX354" s="1036"/>
      <c r="CQY354" s="1036"/>
      <c r="CQZ354" s="1036"/>
      <c r="CRA354" s="989"/>
      <c r="CRB354" s="1036"/>
      <c r="CRC354" s="1036"/>
      <c r="CRD354" s="1036"/>
      <c r="CRE354" s="1036"/>
      <c r="CRF354" s="1036"/>
      <c r="CRG354" s="1036"/>
      <c r="CRH354" s="1036"/>
      <c r="CRI354" s="1036"/>
      <c r="CRJ354" s="1036"/>
      <c r="CRK354" s="1036"/>
      <c r="CRL354" s="1036"/>
      <c r="CRM354" s="1036"/>
      <c r="CRN354" s="1036"/>
      <c r="CRO354" s="1036"/>
      <c r="CRP354" s="1036"/>
      <c r="CRQ354" s="989"/>
      <c r="CRR354" s="1036"/>
      <c r="CRS354" s="1036"/>
      <c r="CRT354" s="1036"/>
      <c r="CRU354" s="1036"/>
      <c r="CRV354" s="1036"/>
      <c r="CRW354" s="1036"/>
      <c r="CRX354" s="1036"/>
      <c r="CRY354" s="1036"/>
      <c r="CRZ354" s="1036"/>
      <c r="CSA354" s="1036"/>
      <c r="CSB354" s="1036"/>
      <c r="CSC354" s="1036"/>
      <c r="CSD354" s="1036"/>
      <c r="CSE354" s="1036"/>
      <c r="CSF354" s="1036"/>
      <c r="CSG354" s="989"/>
      <c r="CSH354" s="1036"/>
      <c r="CSI354" s="1036"/>
      <c r="CSJ354" s="1036"/>
      <c r="CSK354" s="1036"/>
      <c r="CSL354" s="1036"/>
      <c r="CSM354" s="1036"/>
      <c r="CSN354" s="1036"/>
      <c r="CSO354" s="1036"/>
      <c r="CSP354" s="1036"/>
      <c r="CSQ354" s="1036"/>
      <c r="CSR354" s="1036"/>
      <c r="CSS354" s="1036"/>
      <c r="CST354" s="1036"/>
      <c r="CSU354" s="1036"/>
      <c r="CSV354" s="1036"/>
      <c r="CSW354" s="989"/>
      <c r="CSX354" s="1036"/>
      <c r="CSY354" s="1036"/>
      <c r="CSZ354" s="1036"/>
      <c r="CTA354" s="1036"/>
      <c r="CTB354" s="1036"/>
      <c r="CTC354" s="1036"/>
      <c r="CTD354" s="1036"/>
      <c r="CTE354" s="1036"/>
      <c r="CTF354" s="1036"/>
      <c r="CTG354" s="1036"/>
      <c r="CTH354" s="1036"/>
      <c r="CTI354" s="1036"/>
      <c r="CTJ354" s="1036"/>
      <c r="CTK354" s="1036"/>
      <c r="CTL354" s="1036"/>
      <c r="CTM354" s="989"/>
      <c r="CTN354" s="1036"/>
      <c r="CTO354" s="1036"/>
      <c r="CTP354" s="1036"/>
      <c r="CTQ354" s="1036"/>
      <c r="CTR354" s="1036"/>
      <c r="CTS354" s="1036"/>
      <c r="CTT354" s="1036"/>
      <c r="CTU354" s="1036"/>
      <c r="CTV354" s="1036"/>
      <c r="CTW354" s="1036"/>
      <c r="CTX354" s="1036"/>
      <c r="CTY354" s="1036"/>
      <c r="CTZ354" s="1036"/>
      <c r="CUA354" s="1036"/>
      <c r="CUB354" s="1036"/>
      <c r="CUC354" s="989"/>
      <c r="CUD354" s="1036"/>
      <c r="CUE354" s="1036"/>
      <c r="CUF354" s="1036"/>
      <c r="CUG354" s="1036"/>
      <c r="CUH354" s="1036"/>
      <c r="CUI354" s="1036"/>
      <c r="CUJ354" s="1036"/>
      <c r="CUK354" s="1036"/>
      <c r="CUL354" s="1036"/>
      <c r="CUM354" s="1036"/>
      <c r="CUN354" s="1036"/>
      <c r="CUO354" s="1036"/>
      <c r="CUP354" s="1036"/>
      <c r="CUQ354" s="1036"/>
      <c r="CUR354" s="1036"/>
      <c r="CUS354" s="989"/>
      <c r="CUT354" s="1036"/>
      <c r="CUU354" s="1036"/>
      <c r="CUV354" s="1036"/>
      <c r="CUW354" s="1036"/>
      <c r="CUX354" s="1036"/>
      <c r="CUY354" s="1036"/>
      <c r="CUZ354" s="1036"/>
      <c r="CVA354" s="1036"/>
      <c r="CVB354" s="1036"/>
      <c r="CVC354" s="1036"/>
      <c r="CVD354" s="1036"/>
      <c r="CVE354" s="1036"/>
      <c r="CVF354" s="1036"/>
      <c r="CVG354" s="1036"/>
      <c r="CVH354" s="1036"/>
      <c r="CVI354" s="989"/>
      <c r="CVJ354" s="1036"/>
      <c r="CVK354" s="1036"/>
      <c r="CVL354" s="1036"/>
      <c r="CVM354" s="1036"/>
      <c r="CVN354" s="1036"/>
      <c r="CVO354" s="1036"/>
      <c r="CVP354" s="1036"/>
      <c r="CVQ354" s="1036"/>
      <c r="CVR354" s="1036"/>
      <c r="CVS354" s="1036"/>
      <c r="CVT354" s="1036"/>
      <c r="CVU354" s="1036"/>
      <c r="CVV354" s="1036"/>
      <c r="CVW354" s="1036"/>
      <c r="CVX354" s="1036"/>
      <c r="CVY354" s="989"/>
      <c r="CVZ354" s="1036"/>
      <c r="CWA354" s="1036"/>
      <c r="CWB354" s="1036"/>
      <c r="CWC354" s="1036"/>
      <c r="CWD354" s="1036"/>
      <c r="CWE354" s="1036"/>
      <c r="CWF354" s="1036"/>
      <c r="CWG354" s="1036"/>
      <c r="CWH354" s="1036"/>
      <c r="CWI354" s="1036"/>
      <c r="CWJ354" s="1036"/>
      <c r="CWK354" s="1036"/>
      <c r="CWL354" s="1036"/>
      <c r="CWM354" s="1036"/>
      <c r="CWN354" s="1036"/>
      <c r="CWO354" s="989"/>
      <c r="CWP354" s="1036"/>
      <c r="CWQ354" s="1036"/>
      <c r="CWR354" s="1036"/>
      <c r="CWS354" s="1036"/>
      <c r="CWT354" s="1036"/>
      <c r="CWU354" s="1036"/>
      <c r="CWV354" s="1036"/>
      <c r="CWW354" s="1036"/>
      <c r="CWX354" s="1036"/>
      <c r="CWY354" s="1036"/>
      <c r="CWZ354" s="1036"/>
      <c r="CXA354" s="1036"/>
      <c r="CXB354" s="1036"/>
      <c r="CXC354" s="1036"/>
      <c r="CXD354" s="1036"/>
      <c r="CXE354" s="989"/>
      <c r="CXF354" s="1036"/>
      <c r="CXG354" s="1036"/>
      <c r="CXH354" s="1036"/>
      <c r="CXI354" s="1036"/>
      <c r="CXJ354" s="1036"/>
      <c r="CXK354" s="1036"/>
      <c r="CXL354" s="1036"/>
      <c r="CXM354" s="1036"/>
      <c r="CXN354" s="1036"/>
      <c r="CXO354" s="1036"/>
      <c r="CXP354" s="1036"/>
      <c r="CXQ354" s="1036"/>
      <c r="CXR354" s="1036"/>
      <c r="CXS354" s="1036"/>
      <c r="CXT354" s="1036"/>
      <c r="CXU354" s="989"/>
      <c r="CXV354" s="1036"/>
      <c r="CXW354" s="1036"/>
      <c r="CXX354" s="1036"/>
      <c r="CXY354" s="1036"/>
      <c r="CXZ354" s="1036"/>
      <c r="CYA354" s="1036"/>
      <c r="CYB354" s="1036"/>
      <c r="CYC354" s="1036"/>
      <c r="CYD354" s="1036"/>
      <c r="CYE354" s="1036"/>
      <c r="CYF354" s="1036"/>
      <c r="CYG354" s="1036"/>
      <c r="CYH354" s="1036"/>
      <c r="CYI354" s="1036"/>
      <c r="CYJ354" s="1036"/>
      <c r="CYK354" s="989"/>
      <c r="CYL354" s="1036"/>
      <c r="CYM354" s="1036"/>
      <c r="CYN354" s="1036"/>
      <c r="CYO354" s="1036"/>
      <c r="CYP354" s="1036"/>
      <c r="CYQ354" s="1036"/>
      <c r="CYR354" s="1036"/>
      <c r="CYS354" s="1036"/>
      <c r="CYT354" s="1036"/>
      <c r="CYU354" s="1036"/>
      <c r="CYV354" s="1036"/>
      <c r="CYW354" s="1036"/>
      <c r="CYX354" s="1036"/>
      <c r="CYY354" s="1036"/>
      <c r="CYZ354" s="1036"/>
      <c r="CZA354" s="989"/>
      <c r="CZB354" s="1036"/>
      <c r="CZC354" s="1036"/>
      <c r="CZD354" s="1036"/>
      <c r="CZE354" s="1036"/>
      <c r="CZF354" s="1036"/>
      <c r="CZG354" s="1036"/>
      <c r="CZH354" s="1036"/>
      <c r="CZI354" s="1036"/>
      <c r="CZJ354" s="1036"/>
      <c r="CZK354" s="1036"/>
      <c r="CZL354" s="1036"/>
      <c r="CZM354" s="1036"/>
      <c r="CZN354" s="1036"/>
      <c r="CZO354" s="1036"/>
      <c r="CZP354" s="1036"/>
      <c r="CZQ354" s="989"/>
      <c r="CZR354" s="1036"/>
      <c r="CZS354" s="1036"/>
      <c r="CZT354" s="1036"/>
      <c r="CZU354" s="1036"/>
      <c r="CZV354" s="1036"/>
      <c r="CZW354" s="1036"/>
      <c r="CZX354" s="1036"/>
      <c r="CZY354" s="1036"/>
      <c r="CZZ354" s="1036"/>
      <c r="DAA354" s="1036"/>
      <c r="DAB354" s="1036"/>
      <c r="DAC354" s="1036"/>
      <c r="DAD354" s="1036"/>
      <c r="DAE354" s="1036"/>
      <c r="DAF354" s="1036"/>
      <c r="DAG354" s="989"/>
      <c r="DAH354" s="1036"/>
      <c r="DAI354" s="1036"/>
      <c r="DAJ354" s="1036"/>
      <c r="DAK354" s="1036"/>
      <c r="DAL354" s="1036"/>
      <c r="DAM354" s="1036"/>
      <c r="DAN354" s="1036"/>
      <c r="DAO354" s="1036"/>
      <c r="DAP354" s="1036"/>
      <c r="DAQ354" s="1036"/>
      <c r="DAR354" s="1036"/>
      <c r="DAS354" s="1036"/>
      <c r="DAT354" s="1036"/>
      <c r="DAU354" s="1036"/>
      <c r="DAV354" s="1036"/>
      <c r="DAW354" s="989"/>
      <c r="DAX354" s="1036"/>
      <c r="DAY354" s="1036"/>
      <c r="DAZ354" s="1036"/>
      <c r="DBA354" s="1036"/>
      <c r="DBB354" s="1036"/>
      <c r="DBC354" s="1036"/>
      <c r="DBD354" s="1036"/>
      <c r="DBE354" s="1036"/>
      <c r="DBF354" s="1036"/>
      <c r="DBG354" s="1036"/>
      <c r="DBH354" s="1036"/>
      <c r="DBI354" s="1036"/>
      <c r="DBJ354" s="1036"/>
      <c r="DBK354" s="1036"/>
      <c r="DBL354" s="1036"/>
      <c r="DBM354" s="989"/>
      <c r="DBN354" s="1036"/>
      <c r="DBO354" s="1036"/>
      <c r="DBP354" s="1036"/>
      <c r="DBQ354" s="1036"/>
      <c r="DBR354" s="1036"/>
      <c r="DBS354" s="1036"/>
      <c r="DBT354" s="1036"/>
      <c r="DBU354" s="1036"/>
      <c r="DBV354" s="1036"/>
      <c r="DBW354" s="1036"/>
      <c r="DBX354" s="1036"/>
      <c r="DBY354" s="1036"/>
      <c r="DBZ354" s="1036"/>
      <c r="DCA354" s="1036"/>
      <c r="DCB354" s="1036"/>
      <c r="DCC354" s="989"/>
      <c r="DCD354" s="1036"/>
      <c r="DCE354" s="1036"/>
      <c r="DCF354" s="1036"/>
      <c r="DCG354" s="1036"/>
      <c r="DCH354" s="1036"/>
      <c r="DCI354" s="1036"/>
      <c r="DCJ354" s="1036"/>
      <c r="DCK354" s="1036"/>
      <c r="DCL354" s="1036"/>
      <c r="DCM354" s="1036"/>
      <c r="DCN354" s="1036"/>
      <c r="DCO354" s="1036"/>
      <c r="DCP354" s="1036"/>
      <c r="DCQ354" s="1036"/>
      <c r="DCR354" s="1036"/>
      <c r="DCS354" s="989"/>
      <c r="DCT354" s="1036"/>
      <c r="DCU354" s="1036"/>
      <c r="DCV354" s="1036"/>
      <c r="DCW354" s="1036"/>
      <c r="DCX354" s="1036"/>
      <c r="DCY354" s="1036"/>
      <c r="DCZ354" s="1036"/>
      <c r="DDA354" s="1036"/>
      <c r="DDB354" s="1036"/>
      <c r="DDC354" s="1036"/>
      <c r="DDD354" s="1036"/>
      <c r="DDE354" s="1036"/>
      <c r="DDF354" s="1036"/>
      <c r="DDG354" s="1036"/>
      <c r="DDH354" s="1036"/>
      <c r="DDI354" s="989"/>
      <c r="DDJ354" s="1036"/>
      <c r="DDK354" s="1036"/>
      <c r="DDL354" s="1036"/>
      <c r="DDM354" s="1036"/>
      <c r="DDN354" s="1036"/>
      <c r="DDO354" s="1036"/>
      <c r="DDP354" s="1036"/>
      <c r="DDQ354" s="1036"/>
      <c r="DDR354" s="1036"/>
      <c r="DDS354" s="1036"/>
      <c r="DDT354" s="1036"/>
      <c r="DDU354" s="1036"/>
      <c r="DDV354" s="1036"/>
      <c r="DDW354" s="1036"/>
      <c r="DDX354" s="1036"/>
      <c r="DDY354" s="989"/>
      <c r="DDZ354" s="1036"/>
      <c r="DEA354" s="1036"/>
      <c r="DEB354" s="1036"/>
      <c r="DEC354" s="1036"/>
      <c r="DED354" s="1036"/>
      <c r="DEE354" s="1036"/>
      <c r="DEF354" s="1036"/>
      <c r="DEG354" s="1036"/>
      <c r="DEH354" s="1036"/>
      <c r="DEI354" s="1036"/>
      <c r="DEJ354" s="1036"/>
      <c r="DEK354" s="1036"/>
      <c r="DEL354" s="1036"/>
      <c r="DEM354" s="1036"/>
      <c r="DEN354" s="1036"/>
      <c r="DEO354" s="989"/>
      <c r="DEP354" s="1036"/>
      <c r="DEQ354" s="1036"/>
      <c r="DER354" s="1036"/>
      <c r="DES354" s="1036"/>
      <c r="DET354" s="1036"/>
      <c r="DEU354" s="1036"/>
      <c r="DEV354" s="1036"/>
      <c r="DEW354" s="1036"/>
      <c r="DEX354" s="1036"/>
      <c r="DEY354" s="1036"/>
      <c r="DEZ354" s="1036"/>
      <c r="DFA354" s="1036"/>
      <c r="DFB354" s="1036"/>
      <c r="DFC354" s="1036"/>
      <c r="DFD354" s="1036"/>
      <c r="DFE354" s="989"/>
      <c r="DFF354" s="1036"/>
      <c r="DFG354" s="1036"/>
      <c r="DFH354" s="1036"/>
      <c r="DFI354" s="1036"/>
      <c r="DFJ354" s="1036"/>
      <c r="DFK354" s="1036"/>
      <c r="DFL354" s="1036"/>
      <c r="DFM354" s="1036"/>
      <c r="DFN354" s="1036"/>
      <c r="DFO354" s="1036"/>
      <c r="DFP354" s="1036"/>
      <c r="DFQ354" s="1036"/>
      <c r="DFR354" s="1036"/>
      <c r="DFS354" s="1036"/>
      <c r="DFT354" s="1036"/>
      <c r="DFU354" s="989"/>
      <c r="DFV354" s="1036"/>
      <c r="DFW354" s="1036"/>
      <c r="DFX354" s="1036"/>
      <c r="DFY354" s="1036"/>
      <c r="DFZ354" s="1036"/>
      <c r="DGA354" s="1036"/>
      <c r="DGB354" s="1036"/>
      <c r="DGC354" s="1036"/>
      <c r="DGD354" s="1036"/>
      <c r="DGE354" s="1036"/>
      <c r="DGF354" s="1036"/>
      <c r="DGG354" s="1036"/>
      <c r="DGH354" s="1036"/>
      <c r="DGI354" s="1036"/>
      <c r="DGJ354" s="1036"/>
      <c r="DGK354" s="989"/>
      <c r="DGL354" s="1036"/>
      <c r="DGM354" s="1036"/>
      <c r="DGN354" s="1036"/>
      <c r="DGO354" s="1036"/>
      <c r="DGP354" s="1036"/>
      <c r="DGQ354" s="1036"/>
      <c r="DGR354" s="1036"/>
      <c r="DGS354" s="1036"/>
      <c r="DGT354" s="1036"/>
      <c r="DGU354" s="1036"/>
      <c r="DGV354" s="1036"/>
      <c r="DGW354" s="1036"/>
      <c r="DGX354" s="1036"/>
      <c r="DGY354" s="1036"/>
      <c r="DGZ354" s="1036"/>
      <c r="DHA354" s="989"/>
      <c r="DHB354" s="1036"/>
      <c r="DHC354" s="1036"/>
      <c r="DHD354" s="1036"/>
      <c r="DHE354" s="1036"/>
      <c r="DHF354" s="1036"/>
      <c r="DHG354" s="1036"/>
      <c r="DHH354" s="1036"/>
      <c r="DHI354" s="1036"/>
      <c r="DHJ354" s="1036"/>
      <c r="DHK354" s="1036"/>
      <c r="DHL354" s="1036"/>
      <c r="DHM354" s="1036"/>
      <c r="DHN354" s="1036"/>
      <c r="DHO354" s="1036"/>
      <c r="DHP354" s="1036"/>
      <c r="DHQ354" s="989"/>
      <c r="DHR354" s="1036"/>
      <c r="DHS354" s="1036"/>
      <c r="DHT354" s="1036"/>
      <c r="DHU354" s="1036"/>
      <c r="DHV354" s="1036"/>
      <c r="DHW354" s="1036"/>
      <c r="DHX354" s="1036"/>
      <c r="DHY354" s="1036"/>
      <c r="DHZ354" s="1036"/>
      <c r="DIA354" s="1036"/>
      <c r="DIB354" s="1036"/>
      <c r="DIC354" s="1036"/>
      <c r="DID354" s="1036"/>
      <c r="DIE354" s="1036"/>
      <c r="DIF354" s="1036"/>
      <c r="DIG354" s="989"/>
      <c r="DIH354" s="1036"/>
      <c r="DII354" s="1036"/>
      <c r="DIJ354" s="1036"/>
      <c r="DIK354" s="1036"/>
      <c r="DIL354" s="1036"/>
      <c r="DIM354" s="1036"/>
      <c r="DIN354" s="1036"/>
      <c r="DIO354" s="1036"/>
      <c r="DIP354" s="1036"/>
      <c r="DIQ354" s="1036"/>
      <c r="DIR354" s="1036"/>
      <c r="DIS354" s="1036"/>
      <c r="DIT354" s="1036"/>
      <c r="DIU354" s="1036"/>
      <c r="DIV354" s="1036"/>
      <c r="DIW354" s="989"/>
      <c r="DIX354" s="1036"/>
      <c r="DIY354" s="1036"/>
      <c r="DIZ354" s="1036"/>
      <c r="DJA354" s="1036"/>
      <c r="DJB354" s="1036"/>
      <c r="DJC354" s="1036"/>
      <c r="DJD354" s="1036"/>
      <c r="DJE354" s="1036"/>
      <c r="DJF354" s="1036"/>
      <c r="DJG354" s="1036"/>
      <c r="DJH354" s="1036"/>
      <c r="DJI354" s="1036"/>
      <c r="DJJ354" s="1036"/>
      <c r="DJK354" s="1036"/>
      <c r="DJL354" s="1036"/>
      <c r="DJM354" s="989"/>
      <c r="DJN354" s="1036"/>
      <c r="DJO354" s="1036"/>
      <c r="DJP354" s="1036"/>
      <c r="DJQ354" s="1036"/>
      <c r="DJR354" s="1036"/>
      <c r="DJS354" s="1036"/>
      <c r="DJT354" s="1036"/>
      <c r="DJU354" s="1036"/>
      <c r="DJV354" s="1036"/>
      <c r="DJW354" s="1036"/>
      <c r="DJX354" s="1036"/>
      <c r="DJY354" s="1036"/>
      <c r="DJZ354" s="1036"/>
      <c r="DKA354" s="1036"/>
      <c r="DKB354" s="1036"/>
      <c r="DKC354" s="989"/>
      <c r="DKD354" s="1036"/>
      <c r="DKE354" s="1036"/>
      <c r="DKF354" s="1036"/>
      <c r="DKG354" s="1036"/>
      <c r="DKH354" s="1036"/>
      <c r="DKI354" s="1036"/>
      <c r="DKJ354" s="1036"/>
      <c r="DKK354" s="1036"/>
      <c r="DKL354" s="1036"/>
      <c r="DKM354" s="1036"/>
      <c r="DKN354" s="1036"/>
      <c r="DKO354" s="1036"/>
      <c r="DKP354" s="1036"/>
      <c r="DKQ354" s="1036"/>
      <c r="DKR354" s="1036"/>
      <c r="DKS354" s="989"/>
      <c r="DKT354" s="1036"/>
      <c r="DKU354" s="1036"/>
      <c r="DKV354" s="1036"/>
      <c r="DKW354" s="1036"/>
      <c r="DKX354" s="1036"/>
      <c r="DKY354" s="1036"/>
      <c r="DKZ354" s="1036"/>
      <c r="DLA354" s="1036"/>
      <c r="DLB354" s="1036"/>
      <c r="DLC354" s="1036"/>
      <c r="DLD354" s="1036"/>
      <c r="DLE354" s="1036"/>
      <c r="DLF354" s="1036"/>
      <c r="DLG354" s="1036"/>
      <c r="DLH354" s="1036"/>
      <c r="DLI354" s="989"/>
      <c r="DLJ354" s="1036"/>
      <c r="DLK354" s="1036"/>
      <c r="DLL354" s="1036"/>
      <c r="DLM354" s="1036"/>
      <c r="DLN354" s="1036"/>
      <c r="DLO354" s="1036"/>
      <c r="DLP354" s="1036"/>
      <c r="DLQ354" s="1036"/>
      <c r="DLR354" s="1036"/>
      <c r="DLS354" s="1036"/>
      <c r="DLT354" s="1036"/>
      <c r="DLU354" s="1036"/>
      <c r="DLV354" s="1036"/>
      <c r="DLW354" s="1036"/>
      <c r="DLX354" s="1036"/>
      <c r="DLY354" s="989"/>
      <c r="DLZ354" s="1036"/>
      <c r="DMA354" s="1036"/>
      <c r="DMB354" s="1036"/>
      <c r="DMC354" s="1036"/>
      <c r="DMD354" s="1036"/>
      <c r="DME354" s="1036"/>
      <c r="DMF354" s="1036"/>
      <c r="DMG354" s="1036"/>
      <c r="DMH354" s="1036"/>
      <c r="DMI354" s="1036"/>
      <c r="DMJ354" s="1036"/>
      <c r="DMK354" s="1036"/>
      <c r="DML354" s="1036"/>
      <c r="DMM354" s="1036"/>
      <c r="DMN354" s="1036"/>
      <c r="DMO354" s="989"/>
      <c r="DMP354" s="1036"/>
      <c r="DMQ354" s="1036"/>
      <c r="DMR354" s="1036"/>
      <c r="DMS354" s="1036"/>
      <c r="DMT354" s="1036"/>
      <c r="DMU354" s="1036"/>
      <c r="DMV354" s="1036"/>
      <c r="DMW354" s="1036"/>
      <c r="DMX354" s="1036"/>
      <c r="DMY354" s="1036"/>
      <c r="DMZ354" s="1036"/>
      <c r="DNA354" s="1036"/>
      <c r="DNB354" s="1036"/>
      <c r="DNC354" s="1036"/>
      <c r="DND354" s="1036"/>
      <c r="DNE354" s="989"/>
      <c r="DNF354" s="1036"/>
      <c r="DNG354" s="1036"/>
      <c r="DNH354" s="1036"/>
      <c r="DNI354" s="1036"/>
      <c r="DNJ354" s="1036"/>
      <c r="DNK354" s="1036"/>
      <c r="DNL354" s="1036"/>
      <c r="DNM354" s="1036"/>
      <c r="DNN354" s="1036"/>
      <c r="DNO354" s="1036"/>
      <c r="DNP354" s="1036"/>
      <c r="DNQ354" s="1036"/>
      <c r="DNR354" s="1036"/>
      <c r="DNS354" s="1036"/>
      <c r="DNT354" s="1036"/>
      <c r="DNU354" s="989"/>
      <c r="DNV354" s="1036"/>
      <c r="DNW354" s="1036"/>
      <c r="DNX354" s="1036"/>
      <c r="DNY354" s="1036"/>
      <c r="DNZ354" s="1036"/>
      <c r="DOA354" s="1036"/>
      <c r="DOB354" s="1036"/>
      <c r="DOC354" s="1036"/>
      <c r="DOD354" s="1036"/>
      <c r="DOE354" s="1036"/>
      <c r="DOF354" s="1036"/>
      <c r="DOG354" s="1036"/>
      <c r="DOH354" s="1036"/>
      <c r="DOI354" s="1036"/>
      <c r="DOJ354" s="1036"/>
      <c r="DOK354" s="989"/>
      <c r="DOL354" s="1036"/>
      <c r="DOM354" s="1036"/>
      <c r="DON354" s="1036"/>
      <c r="DOO354" s="1036"/>
      <c r="DOP354" s="1036"/>
      <c r="DOQ354" s="1036"/>
      <c r="DOR354" s="1036"/>
      <c r="DOS354" s="1036"/>
      <c r="DOT354" s="1036"/>
      <c r="DOU354" s="1036"/>
      <c r="DOV354" s="1036"/>
      <c r="DOW354" s="1036"/>
      <c r="DOX354" s="1036"/>
      <c r="DOY354" s="1036"/>
      <c r="DOZ354" s="1036"/>
      <c r="DPA354" s="989"/>
      <c r="DPB354" s="1036"/>
      <c r="DPC354" s="1036"/>
      <c r="DPD354" s="1036"/>
      <c r="DPE354" s="1036"/>
      <c r="DPF354" s="1036"/>
      <c r="DPG354" s="1036"/>
      <c r="DPH354" s="1036"/>
      <c r="DPI354" s="1036"/>
      <c r="DPJ354" s="1036"/>
      <c r="DPK354" s="1036"/>
      <c r="DPL354" s="1036"/>
      <c r="DPM354" s="1036"/>
      <c r="DPN354" s="1036"/>
      <c r="DPO354" s="1036"/>
      <c r="DPP354" s="1036"/>
      <c r="DPQ354" s="989"/>
      <c r="DPR354" s="1036"/>
      <c r="DPS354" s="1036"/>
      <c r="DPT354" s="1036"/>
      <c r="DPU354" s="1036"/>
      <c r="DPV354" s="1036"/>
      <c r="DPW354" s="1036"/>
      <c r="DPX354" s="1036"/>
      <c r="DPY354" s="1036"/>
      <c r="DPZ354" s="1036"/>
      <c r="DQA354" s="1036"/>
      <c r="DQB354" s="1036"/>
      <c r="DQC354" s="1036"/>
      <c r="DQD354" s="1036"/>
      <c r="DQE354" s="1036"/>
      <c r="DQF354" s="1036"/>
      <c r="DQG354" s="989"/>
      <c r="DQH354" s="1036"/>
      <c r="DQI354" s="1036"/>
      <c r="DQJ354" s="1036"/>
      <c r="DQK354" s="1036"/>
      <c r="DQL354" s="1036"/>
      <c r="DQM354" s="1036"/>
      <c r="DQN354" s="1036"/>
      <c r="DQO354" s="1036"/>
      <c r="DQP354" s="1036"/>
      <c r="DQQ354" s="1036"/>
      <c r="DQR354" s="1036"/>
      <c r="DQS354" s="1036"/>
      <c r="DQT354" s="1036"/>
      <c r="DQU354" s="1036"/>
      <c r="DQV354" s="1036"/>
      <c r="DQW354" s="989"/>
      <c r="DQX354" s="1036"/>
      <c r="DQY354" s="1036"/>
      <c r="DQZ354" s="1036"/>
      <c r="DRA354" s="1036"/>
      <c r="DRB354" s="1036"/>
      <c r="DRC354" s="1036"/>
      <c r="DRD354" s="1036"/>
      <c r="DRE354" s="1036"/>
      <c r="DRF354" s="1036"/>
      <c r="DRG354" s="1036"/>
      <c r="DRH354" s="1036"/>
      <c r="DRI354" s="1036"/>
      <c r="DRJ354" s="1036"/>
      <c r="DRK354" s="1036"/>
      <c r="DRL354" s="1036"/>
      <c r="DRM354" s="989"/>
      <c r="DRN354" s="1036"/>
      <c r="DRO354" s="1036"/>
      <c r="DRP354" s="1036"/>
      <c r="DRQ354" s="1036"/>
      <c r="DRR354" s="1036"/>
      <c r="DRS354" s="1036"/>
      <c r="DRT354" s="1036"/>
      <c r="DRU354" s="1036"/>
      <c r="DRV354" s="1036"/>
      <c r="DRW354" s="1036"/>
      <c r="DRX354" s="1036"/>
      <c r="DRY354" s="1036"/>
      <c r="DRZ354" s="1036"/>
      <c r="DSA354" s="1036"/>
      <c r="DSB354" s="1036"/>
      <c r="DSC354" s="989"/>
      <c r="DSD354" s="1036"/>
      <c r="DSE354" s="1036"/>
      <c r="DSF354" s="1036"/>
      <c r="DSG354" s="1036"/>
      <c r="DSH354" s="1036"/>
      <c r="DSI354" s="1036"/>
      <c r="DSJ354" s="1036"/>
      <c r="DSK354" s="1036"/>
      <c r="DSL354" s="1036"/>
      <c r="DSM354" s="1036"/>
      <c r="DSN354" s="1036"/>
      <c r="DSO354" s="1036"/>
      <c r="DSP354" s="1036"/>
      <c r="DSQ354" s="1036"/>
      <c r="DSR354" s="1036"/>
      <c r="DSS354" s="989"/>
      <c r="DST354" s="1036"/>
      <c r="DSU354" s="1036"/>
      <c r="DSV354" s="1036"/>
      <c r="DSW354" s="1036"/>
      <c r="DSX354" s="1036"/>
      <c r="DSY354" s="1036"/>
      <c r="DSZ354" s="1036"/>
      <c r="DTA354" s="1036"/>
      <c r="DTB354" s="1036"/>
      <c r="DTC354" s="1036"/>
      <c r="DTD354" s="1036"/>
      <c r="DTE354" s="1036"/>
      <c r="DTF354" s="1036"/>
      <c r="DTG354" s="1036"/>
      <c r="DTH354" s="1036"/>
      <c r="DTI354" s="989"/>
      <c r="DTJ354" s="1036"/>
      <c r="DTK354" s="1036"/>
      <c r="DTL354" s="1036"/>
      <c r="DTM354" s="1036"/>
      <c r="DTN354" s="1036"/>
      <c r="DTO354" s="1036"/>
      <c r="DTP354" s="1036"/>
      <c r="DTQ354" s="1036"/>
      <c r="DTR354" s="1036"/>
      <c r="DTS354" s="1036"/>
      <c r="DTT354" s="1036"/>
      <c r="DTU354" s="1036"/>
      <c r="DTV354" s="1036"/>
      <c r="DTW354" s="1036"/>
      <c r="DTX354" s="1036"/>
      <c r="DTY354" s="989"/>
      <c r="DTZ354" s="1036"/>
      <c r="DUA354" s="1036"/>
      <c r="DUB354" s="1036"/>
      <c r="DUC354" s="1036"/>
      <c r="DUD354" s="1036"/>
      <c r="DUE354" s="1036"/>
      <c r="DUF354" s="1036"/>
      <c r="DUG354" s="1036"/>
      <c r="DUH354" s="1036"/>
      <c r="DUI354" s="1036"/>
      <c r="DUJ354" s="1036"/>
      <c r="DUK354" s="1036"/>
      <c r="DUL354" s="1036"/>
      <c r="DUM354" s="1036"/>
      <c r="DUN354" s="1036"/>
      <c r="DUO354" s="989"/>
      <c r="DUP354" s="1036"/>
      <c r="DUQ354" s="1036"/>
      <c r="DUR354" s="1036"/>
      <c r="DUS354" s="1036"/>
      <c r="DUT354" s="1036"/>
      <c r="DUU354" s="1036"/>
      <c r="DUV354" s="1036"/>
      <c r="DUW354" s="1036"/>
      <c r="DUX354" s="1036"/>
      <c r="DUY354" s="1036"/>
      <c r="DUZ354" s="1036"/>
      <c r="DVA354" s="1036"/>
      <c r="DVB354" s="1036"/>
      <c r="DVC354" s="1036"/>
      <c r="DVD354" s="1036"/>
      <c r="DVE354" s="989"/>
      <c r="DVF354" s="1036"/>
      <c r="DVG354" s="1036"/>
      <c r="DVH354" s="1036"/>
      <c r="DVI354" s="1036"/>
      <c r="DVJ354" s="1036"/>
      <c r="DVK354" s="1036"/>
      <c r="DVL354" s="1036"/>
      <c r="DVM354" s="1036"/>
      <c r="DVN354" s="1036"/>
      <c r="DVO354" s="1036"/>
      <c r="DVP354" s="1036"/>
      <c r="DVQ354" s="1036"/>
      <c r="DVR354" s="1036"/>
      <c r="DVS354" s="1036"/>
      <c r="DVT354" s="1036"/>
      <c r="DVU354" s="989"/>
      <c r="DVV354" s="1036"/>
      <c r="DVW354" s="1036"/>
      <c r="DVX354" s="1036"/>
      <c r="DVY354" s="1036"/>
      <c r="DVZ354" s="1036"/>
      <c r="DWA354" s="1036"/>
      <c r="DWB354" s="1036"/>
      <c r="DWC354" s="1036"/>
      <c r="DWD354" s="1036"/>
      <c r="DWE354" s="1036"/>
      <c r="DWF354" s="1036"/>
      <c r="DWG354" s="1036"/>
      <c r="DWH354" s="1036"/>
      <c r="DWI354" s="1036"/>
      <c r="DWJ354" s="1036"/>
      <c r="DWK354" s="989"/>
      <c r="DWL354" s="1036"/>
      <c r="DWM354" s="1036"/>
      <c r="DWN354" s="1036"/>
      <c r="DWO354" s="1036"/>
      <c r="DWP354" s="1036"/>
      <c r="DWQ354" s="1036"/>
      <c r="DWR354" s="1036"/>
      <c r="DWS354" s="1036"/>
      <c r="DWT354" s="1036"/>
      <c r="DWU354" s="1036"/>
      <c r="DWV354" s="1036"/>
      <c r="DWW354" s="1036"/>
      <c r="DWX354" s="1036"/>
      <c r="DWY354" s="1036"/>
      <c r="DWZ354" s="1036"/>
      <c r="DXA354" s="989"/>
      <c r="DXB354" s="1036"/>
      <c r="DXC354" s="1036"/>
      <c r="DXD354" s="1036"/>
      <c r="DXE354" s="1036"/>
      <c r="DXF354" s="1036"/>
      <c r="DXG354" s="1036"/>
      <c r="DXH354" s="1036"/>
      <c r="DXI354" s="1036"/>
      <c r="DXJ354" s="1036"/>
      <c r="DXK354" s="1036"/>
      <c r="DXL354" s="1036"/>
      <c r="DXM354" s="1036"/>
      <c r="DXN354" s="1036"/>
      <c r="DXO354" s="1036"/>
      <c r="DXP354" s="1036"/>
      <c r="DXQ354" s="989"/>
      <c r="DXR354" s="1036"/>
      <c r="DXS354" s="1036"/>
      <c r="DXT354" s="1036"/>
      <c r="DXU354" s="1036"/>
      <c r="DXV354" s="1036"/>
      <c r="DXW354" s="1036"/>
      <c r="DXX354" s="1036"/>
      <c r="DXY354" s="1036"/>
      <c r="DXZ354" s="1036"/>
      <c r="DYA354" s="1036"/>
      <c r="DYB354" s="1036"/>
      <c r="DYC354" s="1036"/>
      <c r="DYD354" s="1036"/>
      <c r="DYE354" s="1036"/>
      <c r="DYF354" s="1036"/>
      <c r="DYG354" s="989"/>
      <c r="DYH354" s="1036"/>
      <c r="DYI354" s="1036"/>
      <c r="DYJ354" s="1036"/>
      <c r="DYK354" s="1036"/>
      <c r="DYL354" s="1036"/>
      <c r="DYM354" s="1036"/>
      <c r="DYN354" s="1036"/>
      <c r="DYO354" s="1036"/>
      <c r="DYP354" s="1036"/>
      <c r="DYQ354" s="1036"/>
      <c r="DYR354" s="1036"/>
      <c r="DYS354" s="1036"/>
      <c r="DYT354" s="1036"/>
      <c r="DYU354" s="1036"/>
      <c r="DYV354" s="1036"/>
      <c r="DYW354" s="989"/>
      <c r="DYX354" s="1036"/>
      <c r="DYY354" s="1036"/>
      <c r="DYZ354" s="1036"/>
      <c r="DZA354" s="1036"/>
      <c r="DZB354" s="1036"/>
      <c r="DZC354" s="1036"/>
      <c r="DZD354" s="1036"/>
      <c r="DZE354" s="1036"/>
      <c r="DZF354" s="1036"/>
      <c r="DZG354" s="1036"/>
      <c r="DZH354" s="1036"/>
      <c r="DZI354" s="1036"/>
      <c r="DZJ354" s="1036"/>
      <c r="DZK354" s="1036"/>
      <c r="DZL354" s="1036"/>
      <c r="DZM354" s="989"/>
      <c r="DZN354" s="1036"/>
      <c r="DZO354" s="1036"/>
      <c r="DZP354" s="1036"/>
      <c r="DZQ354" s="1036"/>
      <c r="DZR354" s="1036"/>
      <c r="DZS354" s="1036"/>
      <c r="DZT354" s="1036"/>
      <c r="DZU354" s="1036"/>
      <c r="DZV354" s="1036"/>
      <c r="DZW354" s="1036"/>
      <c r="DZX354" s="1036"/>
      <c r="DZY354" s="1036"/>
      <c r="DZZ354" s="1036"/>
      <c r="EAA354" s="1036"/>
      <c r="EAB354" s="1036"/>
      <c r="EAC354" s="989"/>
      <c r="EAD354" s="1036"/>
      <c r="EAE354" s="1036"/>
      <c r="EAF354" s="1036"/>
      <c r="EAG354" s="1036"/>
      <c r="EAH354" s="1036"/>
      <c r="EAI354" s="1036"/>
      <c r="EAJ354" s="1036"/>
      <c r="EAK354" s="1036"/>
      <c r="EAL354" s="1036"/>
      <c r="EAM354" s="1036"/>
      <c r="EAN354" s="1036"/>
      <c r="EAO354" s="1036"/>
      <c r="EAP354" s="1036"/>
      <c r="EAQ354" s="1036"/>
      <c r="EAR354" s="1036"/>
      <c r="EAS354" s="989"/>
      <c r="EAT354" s="1036"/>
      <c r="EAU354" s="1036"/>
      <c r="EAV354" s="1036"/>
      <c r="EAW354" s="1036"/>
      <c r="EAX354" s="1036"/>
      <c r="EAY354" s="1036"/>
      <c r="EAZ354" s="1036"/>
      <c r="EBA354" s="1036"/>
      <c r="EBB354" s="1036"/>
      <c r="EBC354" s="1036"/>
      <c r="EBD354" s="1036"/>
      <c r="EBE354" s="1036"/>
      <c r="EBF354" s="1036"/>
      <c r="EBG354" s="1036"/>
      <c r="EBH354" s="1036"/>
      <c r="EBI354" s="989"/>
      <c r="EBJ354" s="1036"/>
      <c r="EBK354" s="1036"/>
      <c r="EBL354" s="1036"/>
      <c r="EBM354" s="1036"/>
      <c r="EBN354" s="1036"/>
      <c r="EBO354" s="1036"/>
      <c r="EBP354" s="1036"/>
      <c r="EBQ354" s="1036"/>
      <c r="EBR354" s="1036"/>
      <c r="EBS354" s="1036"/>
      <c r="EBT354" s="1036"/>
      <c r="EBU354" s="1036"/>
      <c r="EBV354" s="1036"/>
      <c r="EBW354" s="1036"/>
      <c r="EBX354" s="1036"/>
      <c r="EBY354" s="989"/>
      <c r="EBZ354" s="1036"/>
      <c r="ECA354" s="1036"/>
      <c r="ECB354" s="1036"/>
      <c r="ECC354" s="1036"/>
      <c r="ECD354" s="1036"/>
      <c r="ECE354" s="1036"/>
      <c r="ECF354" s="1036"/>
      <c r="ECG354" s="1036"/>
      <c r="ECH354" s="1036"/>
      <c r="ECI354" s="1036"/>
      <c r="ECJ354" s="1036"/>
      <c r="ECK354" s="1036"/>
      <c r="ECL354" s="1036"/>
      <c r="ECM354" s="1036"/>
      <c r="ECN354" s="1036"/>
      <c r="ECO354" s="989"/>
      <c r="ECP354" s="1036"/>
      <c r="ECQ354" s="1036"/>
      <c r="ECR354" s="1036"/>
      <c r="ECS354" s="1036"/>
      <c r="ECT354" s="1036"/>
      <c r="ECU354" s="1036"/>
      <c r="ECV354" s="1036"/>
      <c r="ECW354" s="1036"/>
      <c r="ECX354" s="1036"/>
      <c r="ECY354" s="1036"/>
      <c r="ECZ354" s="1036"/>
      <c r="EDA354" s="1036"/>
      <c r="EDB354" s="1036"/>
      <c r="EDC354" s="1036"/>
      <c r="EDD354" s="1036"/>
      <c r="EDE354" s="989"/>
      <c r="EDF354" s="1036"/>
      <c r="EDG354" s="1036"/>
      <c r="EDH354" s="1036"/>
      <c r="EDI354" s="1036"/>
      <c r="EDJ354" s="1036"/>
      <c r="EDK354" s="1036"/>
      <c r="EDL354" s="1036"/>
      <c r="EDM354" s="1036"/>
      <c r="EDN354" s="1036"/>
      <c r="EDO354" s="1036"/>
      <c r="EDP354" s="1036"/>
      <c r="EDQ354" s="1036"/>
      <c r="EDR354" s="1036"/>
      <c r="EDS354" s="1036"/>
      <c r="EDT354" s="1036"/>
      <c r="EDU354" s="989"/>
      <c r="EDV354" s="1036"/>
      <c r="EDW354" s="1036"/>
      <c r="EDX354" s="1036"/>
      <c r="EDY354" s="1036"/>
      <c r="EDZ354" s="1036"/>
      <c r="EEA354" s="1036"/>
      <c r="EEB354" s="1036"/>
      <c r="EEC354" s="1036"/>
      <c r="EED354" s="1036"/>
      <c r="EEE354" s="1036"/>
      <c r="EEF354" s="1036"/>
      <c r="EEG354" s="1036"/>
      <c r="EEH354" s="1036"/>
      <c r="EEI354" s="1036"/>
      <c r="EEJ354" s="1036"/>
      <c r="EEK354" s="989"/>
      <c r="EEL354" s="1036"/>
      <c r="EEM354" s="1036"/>
      <c r="EEN354" s="1036"/>
      <c r="EEO354" s="1036"/>
      <c r="EEP354" s="1036"/>
      <c r="EEQ354" s="1036"/>
      <c r="EER354" s="1036"/>
      <c r="EES354" s="1036"/>
      <c r="EET354" s="1036"/>
      <c r="EEU354" s="1036"/>
      <c r="EEV354" s="1036"/>
      <c r="EEW354" s="1036"/>
      <c r="EEX354" s="1036"/>
      <c r="EEY354" s="1036"/>
      <c r="EEZ354" s="1036"/>
      <c r="EFA354" s="989"/>
      <c r="EFB354" s="1036"/>
      <c r="EFC354" s="1036"/>
      <c r="EFD354" s="1036"/>
      <c r="EFE354" s="1036"/>
      <c r="EFF354" s="1036"/>
      <c r="EFG354" s="1036"/>
      <c r="EFH354" s="1036"/>
      <c r="EFI354" s="1036"/>
      <c r="EFJ354" s="1036"/>
      <c r="EFK354" s="1036"/>
      <c r="EFL354" s="1036"/>
      <c r="EFM354" s="1036"/>
      <c r="EFN354" s="1036"/>
      <c r="EFO354" s="1036"/>
      <c r="EFP354" s="1036"/>
      <c r="EFQ354" s="989"/>
      <c r="EFR354" s="1036"/>
      <c r="EFS354" s="1036"/>
      <c r="EFT354" s="1036"/>
      <c r="EFU354" s="1036"/>
      <c r="EFV354" s="1036"/>
      <c r="EFW354" s="1036"/>
      <c r="EFX354" s="1036"/>
      <c r="EFY354" s="1036"/>
      <c r="EFZ354" s="1036"/>
      <c r="EGA354" s="1036"/>
      <c r="EGB354" s="1036"/>
      <c r="EGC354" s="1036"/>
      <c r="EGD354" s="1036"/>
      <c r="EGE354" s="1036"/>
      <c r="EGF354" s="1036"/>
      <c r="EGG354" s="989"/>
      <c r="EGH354" s="1036"/>
      <c r="EGI354" s="1036"/>
      <c r="EGJ354" s="1036"/>
      <c r="EGK354" s="1036"/>
      <c r="EGL354" s="1036"/>
      <c r="EGM354" s="1036"/>
      <c r="EGN354" s="1036"/>
      <c r="EGO354" s="1036"/>
      <c r="EGP354" s="1036"/>
      <c r="EGQ354" s="1036"/>
      <c r="EGR354" s="1036"/>
      <c r="EGS354" s="1036"/>
      <c r="EGT354" s="1036"/>
      <c r="EGU354" s="1036"/>
      <c r="EGV354" s="1036"/>
      <c r="EGW354" s="989"/>
      <c r="EGX354" s="1036"/>
      <c r="EGY354" s="1036"/>
      <c r="EGZ354" s="1036"/>
      <c r="EHA354" s="1036"/>
      <c r="EHB354" s="1036"/>
      <c r="EHC354" s="1036"/>
      <c r="EHD354" s="1036"/>
      <c r="EHE354" s="1036"/>
      <c r="EHF354" s="1036"/>
      <c r="EHG354" s="1036"/>
      <c r="EHH354" s="1036"/>
      <c r="EHI354" s="1036"/>
      <c r="EHJ354" s="1036"/>
      <c r="EHK354" s="1036"/>
      <c r="EHL354" s="1036"/>
      <c r="EHM354" s="989"/>
      <c r="EHN354" s="1036"/>
      <c r="EHO354" s="1036"/>
      <c r="EHP354" s="1036"/>
      <c r="EHQ354" s="1036"/>
      <c r="EHR354" s="1036"/>
      <c r="EHS354" s="1036"/>
      <c r="EHT354" s="1036"/>
      <c r="EHU354" s="1036"/>
      <c r="EHV354" s="1036"/>
      <c r="EHW354" s="1036"/>
      <c r="EHX354" s="1036"/>
      <c r="EHY354" s="1036"/>
      <c r="EHZ354" s="1036"/>
      <c r="EIA354" s="1036"/>
      <c r="EIB354" s="1036"/>
      <c r="EIC354" s="989"/>
      <c r="EID354" s="1036"/>
      <c r="EIE354" s="1036"/>
      <c r="EIF354" s="1036"/>
      <c r="EIG354" s="1036"/>
      <c r="EIH354" s="1036"/>
      <c r="EII354" s="1036"/>
      <c r="EIJ354" s="1036"/>
      <c r="EIK354" s="1036"/>
      <c r="EIL354" s="1036"/>
      <c r="EIM354" s="1036"/>
      <c r="EIN354" s="1036"/>
      <c r="EIO354" s="1036"/>
      <c r="EIP354" s="1036"/>
      <c r="EIQ354" s="1036"/>
      <c r="EIR354" s="1036"/>
      <c r="EIS354" s="989"/>
      <c r="EIT354" s="1036"/>
      <c r="EIU354" s="1036"/>
      <c r="EIV354" s="1036"/>
      <c r="EIW354" s="1036"/>
      <c r="EIX354" s="1036"/>
      <c r="EIY354" s="1036"/>
      <c r="EIZ354" s="1036"/>
      <c r="EJA354" s="1036"/>
      <c r="EJB354" s="1036"/>
      <c r="EJC354" s="1036"/>
      <c r="EJD354" s="1036"/>
      <c r="EJE354" s="1036"/>
      <c r="EJF354" s="1036"/>
      <c r="EJG354" s="1036"/>
      <c r="EJH354" s="1036"/>
      <c r="EJI354" s="989"/>
      <c r="EJJ354" s="1036"/>
      <c r="EJK354" s="1036"/>
      <c r="EJL354" s="1036"/>
      <c r="EJM354" s="1036"/>
      <c r="EJN354" s="1036"/>
      <c r="EJO354" s="1036"/>
      <c r="EJP354" s="1036"/>
      <c r="EJQ354" s="1036"/>
      <c r="EJR354" s="1036"/>
      <c r="EJS354" s="1036"/>
      <c r="EJT354" s="1036"/>
      <c r="EJU354" s="1036"/>
      <c r="EJV354" s="1036"/>
      <c r="EJW354" s="1036"/>
      <c r="EJX354" s="1036"/>
      <c r="EJY354" s="989"/>
      <c r="EJZ354" s="1036"/>
      <c r="EKA354" s="1036"/>
      <c r="EKB354" s="1036"/>
      <c r="EKC354" s="1036"/>
      <c r="EKD354" s="1036"/>
      <c r="EKE354" s="1036"/>
      <c r="EKF354" s="1036"/>
      <c r="EKG354" s="1036"/>
      <c r="EKH354" s="1036"/>
      <c r="EKI354" s="1036"/>
      <c r="EKJ354" s="1036"/>
      <c r="EKK354" s="1036"/>
      <c r="EKL354" s="1036"/>
      <c r="EKM354" s="1036"/>
      <c r="EKN354" s="1036"/>
      <c r="EKO354" s="989"/>
      <c r="EKP354" s="1036"/>
      <c r="EKQ354" s="1036"/>
      <c r="EKR354" s="1036"/>
      <c r="EKS354" s="1036"/>
      <c r="EKT354" s="1036"/>
      <c r="EKU354" s="1036"/>
      <c r="EKV354" s="1036"/>
      <c r="EKW354" s="1036"/>
      <c r="EKX354" s="1036"/>
      <c r="EKY354" s="1036"/>
      <c r="EKZ354" s="1036"/>
      <c r="ELA354" s="1036"/>
      <c r="ELB354" s="1036"/>
      <c r="ELC354" s="1036"/>
      <c r="ELD354" s="1036"/>
      <c r="ELE354" s="989"/>
      <c r="ELF354" s="1036"/>
      <c r="ELG354" s="1036"/>
      <c r="ELH354" s="1036"/>
      <c r="ELI354" s="1036"/>
      <c r="ELJ354" s="1036"/>
      <c r="ELK354" s="1036"/>
      <c r="ELL354" s="1036"/>
      <c r="ELM354" s="1036"/>
      <c r="ELN354" s="1036"/>
      <c r="ELO354" s="1036"/>
      <c r="ELP354" s="1036"/>
      <c r="ELQ354" s="1036"/>
      <c r="ELR354" s="1036"/>
      <c r="ELS354" s="1036"/>
      <c r="ELT354" s="1036"/>
      <c r="ELU354" s="989"/>
      <c r="ELV354" s="1036"/>
      <c r="ELW354" s="1036"/>
      <c r="ELX354" s="1036"/>
      <c r="ELY354" s="1036"/>
      <c r="ELZ354" s="1036"/>
      <c r="EMA354" s="1036"/>
      <c r="EMB354" s="1036"/>
      <c r="EMC354" s="1036"/>
      <c r="EMD354" s="1036"/>
      <c r="EME354" s="1036"/>
      <c r="EMF354" s="1036"/>
      <c r="EMG354" s="1036"/>
      <c r="EMH354" s="1036"/>
      <c r="EMI354" s="1036"/>
      <c r="EMJ354" s="1036"/>
      <c r="EMK354" s="989"/>
      <c r="EML354" s="1036"/>
      <c r="EMM354" s="1036"/>
      <c r="EMN354" s="1036"/>
      <c r="EMO354" s="1036"/>
      <c r="EMP354" s="1036"/>
      <c r="EMQ354" s="1036"/>
      <c r="EMR354" s="1036"/>
      <c r="EMS354" s="1036"/>
      <c r="EMT354" s="1036"/>
      <c r="EMU354" s="1036"/>
      <c r="EMV354" s="1036"/>
      <c r="EMW354" s="1036"/>
      <c r="EMX354" s="1036"/>
      <c r="EMY354" s="1036"/>
      <c r="EMZ354" s="1036"/>
      <c r="ENA354" s="989"/>
      <c r="ENB354" s="1036"/>
      <c r="ENC354" s="1036"/>
      <c r="END354" s="1036"/>
      <c r="ENE354" s="1036"/>
      <c r="ENF354" s="1036"/>
      <c r="ENG354" s="1036"/>
      <c r="ENH354" s="1036"/>
      <c r="ENI354" s="1036"/>
      <c r="ENJ354" s="1036"/>
      <c r="ENK354" s="1036"/>
      <c r="ENL354" s="1036"/>
      <c r="ENM354" s="1036"/>
      <c r="ENN354" s="1036"/>
      <c r="ENO354" s="1036"/>
      <c r="ENP354" s="1036"/>
      <c r="ENQ354" s="989"/>
      <c r="ENR354" s="1036"/>
      <c r="ENS354" s="1036"/>
      <c r="ENT354" s="1036"/>
      <c r="ENU354" s="1036"/>
      <c r="ENV354" s="1036"/>
      <c r="ENW354" s="1036"/>
      <c r="ENX354" s="1036"/>
      <c r="ENY354" s="1036"/>
      <c r="ENZ354" s="1036"/>
      <c r="EOA354" s="1036"/>
      <c r="EOB354" s="1036"/>
      <c r="EOC354" s="1036"/>
      <c r="EOD354" s="1036"/>
      <c r="EOE354" s="1036"/>
      <c r="EOF354" s="1036"/>
      <c r="EOG354" s="989"/>
      <c r="EOH354" s="1036"/>
      <c r="EOI354" s="1036"/>
      <c r="EOJ354" s="1036"/>
      <c r="EOK354" s="1036"/>
      <c r="EOL354" s="1036"/>
      <c r="EOM354" s="1036"/>
      <c r="EON354" s="1036"/>
      <c r="EOO354" s="1036"/>
      <c r="EOP354" s="1036"/>
      <c r="EOQ354" s="1036"/>
      <c r="EOR354" s="1036"/>
      <c r="EOS354" s="1036"/>
      <c r="EOT354" s="1036"/>
      <c r="EOU354" s="1036"/>
      <c r="EOV354" s="1036"/>
      <c r="EOW354" s="989"/>
      <c r="EOX354" s="1036"/>
      <c r="EOY354" s="1036"/>
      <c r="EOZ354" s="1036"/>
      <c r="EPA354" s="1036"/>
      <c r="EPB354" s="1036"/>
      <c r="EPC354" s="1036"/>
      <c r="EPD354" s="1036"/>
      <c r="EPE354" s="1036"/>
      <c r="EPF354" s="1036"/>
      <c r="EPG354" s="1036"/>
      <c r="EPH354" s="1036"/>
      <c r="EPI354" s="1036"/>
      <c r="EPJ354" s="1036"/>
      <c r="EPK354" s="1036"/>
      <c r="EPL354" s="1036"/>
      <c r="EPM354" s="989"/>
      <c r="EPN354" s="1036"/>
      <c r="EPO354" s="1036"/>
      <c r="EPP354" s="1036"/>
      <c r="EPQ354" s="1036"/>
      <c r="EPR354" s="1036"/>
      <c r="EPS354" s="1036"/>
      <c r="EPT354" s="1036"/>
      <c r="EPU354" s="1036"/>
      <c r="EPV354" s="1036"/>
      <c r="EPW354" s="1036"/>
      <c r="EPX354" s="1036"/>
      <c r="EPY354" s="1036"/>
      <c r="EPZ354" s="1036"/>
      <c r="EQA354" s="1036"/>
      <c r="EQB354" s="1036"/>
      <c r="EQC354" s="989"/>
      <c r="EQD354" s="1036"/>
      <c r="EQE354" s="1036"/>
      <c r="EQF354" s="1036"/>
      <c r="EQG354" s="1036"/>
      <c r="EQH354" s="1036"/>
      <c r="EQI354" s="1036"/>
      <c r="EQJ354" s="1036"/>
      <c r="EQK354" s="1036"/>
      <c r="EQL354" s="1036"/>
      <c r="EQM354" s="1036"/>
      <c r="EQN354" s="1036"/>
      <c r="EQO354" s="1036"/>
      <c r="EQP354" s="1036"/>
      <c r="EQQ354" s="1036"/>
      <c r="EQR354" s="1036"/>
      <c r="EQS354" s="989"/>
      <c r="EQT354" s="1036"/>
      <c r="EQU354" s="1036"/>
      <c r="EQV354" s="1036"/>
      <c r="EQW354" s="1036"/>
      <c r="EQX354" s="1036"/>
      <c r="EQY354" s="1036"/>
      <c r="EQZ354" s="1036"/>
      <c r="ERA354" s="1036"/>
      <c r="ERB354" s="1036"/>
      <c r="ERC354" s="1036"/>
      <c r="ERD354" s="1036"/>
      <c r="ERE354" s="1036"/>
      <c r="ERF354" s="1036"/>
      <c r="ERG354" s="1036"/>
      <c r="ERH354" s="1036"/>
      <c r="ERI354" s="989"/>
      <c r="ERJ354" s="1036"/>
      <c r="ERK354" s="1036"/>
      <c r="ERL354" s="1036"/>
      <c r="ERM354" s="1036"/>
      <c r="ERN354" s="1036"/>
      <c r="ERO354" s="1036"/>
      <c r="ERP354" s="1036"/>
      <c r="ERQ354" s="1036"/>
      <c r="ERR354" s="1036"/>
      <c r="ERS354" s="1036"/>
      <c r="ERT354" s="1036"/>
      <c r="ERU354" s="1036"/>
      <c r="ERV354" s="1036"/>
      <c r="ERW354" s="1036"/>
      <c r="ERX354" s="1036"/>
      <c r="ERY354" s="989"/>
      <c r="ERZ354" s="1036"/>
      <c r="ESA354" s="1036"/>
      <c r="ESB354" s="1036"/>
      <c r="ESC354" s="1036"/>
      <c r="ESD354" s="1036"/>
      <c r="ESE354" s="1036"/>
      <c r="ESF354" s="1036"/>
      <c r="ESG354" s="1036"/>
      <c r="ESH354" s="1036"/>
      <c r="ESI354" s="1036"/>
      <c r="ESJ354" s="1036"/>
      <c r="ESK354" s="1036"/>
      <c r="ESL354" s="1036"/>
      <c r="ESM354" s="1036"/>
      <c r="ESN354" s="1036"/>
      <c r="ESO354" s="989"/>
      <c r="ESP354" s="1036"/>
      <c r="ESQ354" s="1036"/>
      <c r="ESR354" s="1036"/>
      <c r="ESS354" s="1036"/>
      <c r="EST354" s="1036"/>
      <c r="ESU354" s="1036"/>
      <c r="ESV354" s="1036"/>
      <c r="ESW354" s="1036"/>
      <c r="ESX354" s="1036"/>
      <c r="ESY354" s="1036"/>
      <c r="ESZ354" s="1036"/>
      <c r="ETA354" s="1036"/>
      <c r="ETB354" s="1036"/>
      <c r="ETC354" s="1036"/>
      <c r="ETD354" s="1036"/>
      <c r="ETE354" s="989"/>
      <c r="ETF354" s="1036"/>
      <c r="ETG354" s="1036"/>
      <c r="ETH354" s="1036"/>
      <c r="ETI354" s="1036"/>
      <c r="ETJ354" s="1036"/>
      <c r="ETK354" s="1036"/>
      <c r="ETL354" s="1036"/>
      <c r="ETM354" s="1036"/>
      <c r="ETN354" s="1036"/>
      <c r="ETO354" s="1036"/>
      <c r="ETP354" s="1036"/>
      <c r="ETQ354" s="1036"/>
      <c r="ETR354" s="1036"/>
      <c r="ETS354" s="1036"/>
      <c r="ETT354" s="1036"/>
      <c r="ETU354" s="989"/>
      <c r="ETV354" s="1036"/>
      <c r="ETW354" s="1036"/>
      <c r="ETX354" s="1036"/>
      <c r="ETY354" s="1036"/>
      <c r="ETZ354" s="1036"/>
      <c r="EUA354" s="1036"/>
      <c r="EUB354" s="1036"/>
      <c r="EUC354" s="1036"/>
      <c r="EUD354" s="1036"/>
      <c r="EUE354" s="1036"/>
      <c r="EUF354" s="1036"/>
      <c r="EUG354" s="1036"/>
      <c r="EUH354" s="1036"/>
      <c r="EUI354" s="1036"/>
      <c r="EUJ354" s="1036"/>
      <c r="EUK354" s="989"/>
      <c r="EUL354" s="1036"/>
      <c r="EUM354" s="1036"/>
      <c r="EUN354" s="1036"/>
      <c r="EUO354" s="1036"/>
      <c r="EUP354" s="1036"/>
      <c r="EUQ354" s="1036"/>
      <c r="EUR354" s="1036"/>
      <c r="EUS354" s="1036"/>
      <c r="EUT354" s="1036"/>
      <c r="EUU354" s="1036"/>
      <c r="EUV354" s="1036"/>
      <c r="EUW354" s="1036"/>
      <c r="EUX354" s="1036"/>
      <c r="EUY354" s="1036"/>
      <c r="EUZ354" s="1036"/>
      <c r="EVA354" s="989"/>
      <c r="EVB354" s="1036"/>
      <c r="EVC354" s="1036"/>
      <c r="EVD354" s="1036"/>
      <c r="EVE354" s="1036"/>
      <c r="EVF354" s="1036"/>
      <c r="EVG354" s="1036"/>
      <c r="EVH354" s="1036"/>
      <c r="EVI354" s="1036"/>
      <c r="EVJ354" s="1036"/>
      <c r="EVK354" s="1036"/>
      <c r="EVL354" s="1036"/>
      <c r="EVM354" s="1036"/>
      <c r="EVN354" s="1036"/>
      <c r="EVO354" s="1036"/>
      <c r="EVP354" s="1036"/>
      <c r="EVQ354" s="989"/>
      <c r="EVR354" s="1036"/>
      <c r="EVS354" s="1036"/>
      <c r="EVT354" s="1036"/>
      <c r="EVU354" s="1036"/>
      <c r="EVV354" s="1036"/>
      <c r="EVW354" s="1036"/>
      <c r="EVX354" s="1036"/>
      <c r="EVY354" s="1036"/>
      <c r="EVZ354" s="1036"/>
      <c r="EWA354" s="1036"/>
      <c r="EWB354" s="1036"/>
      <c r="EWC354" s="1036"/>
      <c r="EWD354" s="1036"/>
      <c r="EWE354" s="1036"/>
      <c r="EWF354" s="1036"/>
      <c r="EWG354" s="989"/>
      <c r="EWH354" s="1036"/>
      <c r="EWI354" s="1036"/>
      <c r="EWJ354" s="1036"/>
      <c r="EWK354" s="1036"/>
      <c r="EWL354" s="1036"/>
      <c r="EWM354" s="1036"/>
      <c r="EWN354" s="1036"/>
      <c r="EWO354" s="1036"/>
      <c r="EWP354" s="1036"/>
      <c r="EWQ354" s="1036"/>
      <c r="EWR354" s="1036"/>
      <c r="EWS354" s="1036"/>
      <c r="EWT354" s="1036"/>
      <c r="EWU354" s="1036"/>
      <c r="EWV354" s="1036"/>
      <c r="EWW354" s="989"/>
      <c r="EWX354" s="1036"/>
      <c r="EWY354" s="1036"/>
      <c r="EWZ354" s="1036"/>
      <c r="EXA354" s="1036"/>
      <c r="EXB354" s="1036"/>
      <c r="EXC354" s="1036"/>
      <c r="EXD354" s="1036"/>
      <c r="EXE354" s="1036"/>
      <c r="EXF354" s="1036"/>
      <c r="EXG354" s="1036"/>
      <c r="EXH354" s="1036"/>
      <c r="EXI354" s="1036"/>
      <c r="EXJ354" s="1036"/>
      <c r="EXK354" s="1036"/>
      <c r="EXL354" s="1036"/>
      <c r="EXM354" s="989"/>
      <c r="EXN354" s="1036"/>
      <c r="EXO354" s="1036"/>
      <c r="EXP354" s="1036"/>
      <c r="EXQ354" s="1036"/>
      <c r="EXR354" s="1036"/>
      <c r="EXS354" s="1036"/>
      <c r="EXT354" s="1036"/>
      <c r="EXU354" s="1036"/>
      <c r="EXV354" s="1036"/>
      <c r="EXW354" s="1036"/>
      <c r="EXX354" s="1036"/>
      <c r="EXY354" s="1036"/>
      <c r="EXZ354" s="1036"/>
      <c r="EYA354" s="1036"/>
      <c r="EYB354" s="1036"/>
      <c r="EYC354" s="989"/>
      <c r="EYD354" s="1036"/>
      <c r="EYE354" s="1036"/>
      <c r="EYF354" s="1036"/>
      <c r="EYG354" s="1036"/>
      <c r="EYH354" s="1036"/>
      <c r="EYI354" s="1036"/>
      <c r="EYJ354" s="1036"/>
      <c r="EYK354" s="1036"/>
      <c r="EYL354" s="1036"/>
      <c r="EYM354" s="1036"/>
      <c r="EYN354" s="1036"/>
      <c r="EYO354" s="1036"/>
      <c r="EYP354" s="1036"/>
      <c r="EYQ354" s="1036"/>
      <c r="EYR354" s="1036"/>
      <c r="EYS354" s="989"/>
      <c r="EYT354" s="1036"/>
      <c r="EYU354" s="1036"/>
      <c r="EYV354" s="1036"/>
      <c r="EYW354" s="1036"/>
      <c r="EYX354" s="1036"/>
      <c r="EYY354" s="1036"/>
      <c r="EYZ354" s="1036"/>
      <c r="EZA354" s="1036"/>
      <c r="EZB354" s="1036"/>
      <c r="EZC354" s="1036"/>
      <c r="EZD354" s="1036"/>
      <c r="EZE354" s="1036"/>
      <c r="EZF354" s="1036"/>
      <c r="EZG354" s="1036"/>
      <c r="EZH354" s="1036"/>
      <c r="EZI354" s="989"/>
      <c r="EZJ354" s="1036"/>
      <c r="EZK354" s="1036"/>
      <c r="EZL354" s="1036"/>
      <c r="EZM354" s="1036"/>
      <c r="EZN354" s="1036"/>
      <c r="EZO354" s="1036"/>
      <c r="EZP354" s="1036"/>
      <c r="EZQ354" s="1036"/>
      <c r="EZR354" s="1036"/>
      <c r="EZS354" s="1036"/>
      <c r="EZT354" s="1036"/>
      <c r="EZU354" s="1036"/>
      <c r="EZV354" s="1036"/>
      <c r="EZW354" s="1036"/>
      <c r="EZX354" s="1036"/>
      <c r="EZY354" s="989"/>
      <c r="EZZ354" s="1036"/>
      <c r="FAA354" s="1036"/>
      <c r="FAB354" s="1036"/>
      <c r="FAC354" s="1036"/>
      <c r="FAD354" s="1036"/>
      <c r="FAE354" s="1036"/>
      <c r="FAF354" s="1036"/>
      <c r="FAG354" s="1036"/>
      <c r="FAH354" s="1036"/>
      <c r="FAI354" s="1036"/>
      <c r="FAJ354" s="1036"/>
      <c r="FAK354" s="1036"/>
      <c r="FAL354" s="1036"/>
      <c r="FAM354" s="1036"/>
      <c r="FAN354" s="1036"/>
      <c r="FAO354" s="989"/>
      <c r="FAP354" s="1036"/>
      <c r="FAQ354" s="1036"/>
      <c r="FAR354" s="1036"/>
      <c r="FAS354" s="1036"/>
      <c r="FAT354" s="1036"/>
      <c r="FAU354" s="1036"/>
      <c r="FAV354" s="1036"/>
      <c r="FAW354" s="1036"/>
      <c r="FAX354" s="1036"/>
      <c r="FAY354" s="1036"/>
      <c r="FAZ354" s="1036"/>
      <c r="FBA354" s="1036"/>
      <c r="FBB354" s="1036"/>
      <c r="FBC354" s="1036"/>
      <c r="FBD354" s="1036"/>
      <c r="FBE354" s="989"/>
      <c r="FBF354" s="1036"/>
      <c r="FBG354" s="1036"/>
      <c r="FBH354" s="1036"/>
      <c r="FBI354" s="1036"/>
      <c r="FBJ354" s="1036"/>
      <c r="FBK354" s="1036"/>
      <c r="FBL354" s="1036"/>
      <c r="FBM354" s="1036"/>
      <c r="FBN354" s="1036"/>
      <c r="FBO354" s="1036"/>
      <c r="FBP354" s="1036"/>
      <c r="FBQ354" s="1036"/>
      <c r="FBR354" s="1036"/>
      <c r="FBS354" s="1036"/>
      <c r="FBT354" s="1036"/>
      <c r="FBU354" s="989"/>
      <c r="FBV354" s="1036"/>
      <c r="FBW354" s="1036"/>
      <c r="FBX354" s="1036"/>
      <c r="FBY354" s="1036"/>
      <c r="FBZ354" s="1036"/>
      <c r="FCA354" s="1036"/>
      <c r="FCB354" s="1036"/>
      <c r="FCC354" s="1036"/>
      <c r="FCD354" s="1036"/>
      <c r="FCE354" s="1036"/>
      <c r="FCF354" s="1036"/>
      <c r="FCG354" s="1036"/>
      <c r="FCH354" s="1036"/>
      <c r="FCI354" s="1036"/>
      <c r="FCJ354" s="1036"/>
      <c r="FCK354" s="989"/>
      <c r="FCL354" s="1036"/>
      <c r="FCM354" s="1036"/>
      <c r="FCN354" s="1036"/>
      <c r="FCO354" s="1036"/>
      <c r="FCP354" s="1036"/>
      <c r="FCQ354" s="1036"/>
      <c r="FCR354" s="1036"/>
      <c r="FCS354" s="1036"/>
      <c r="FCT354" s="1036"/>
      <c r="FCU354" s="1036"/>
      <c r="FCV354" s="1036"/>
      <c r="FCW354" s="1036"/>
      <c r="FCX354" s="1036"/>
      <c r="FCY354" s="1036"/>
      <c r="FCZ354" s="1036"/>
      <c r="FDA354" s="989"/>
      <c r="FDB354" s="1036"/>
      <c r="FDC354" s="1036"/>
      <c r="FDD354" s="1036"/>
      <c r="FDE354" s="1036"/>
      <c r="FDF354" s="1036"/>
      <c r="FDG354" s="1036"/>
      <c r="FDH354" s="1036"/>
      <c r="FDI354" s="1036"/>
      <c r="FDJ354" s="1036"/>
      <c r="FDK354" s="1036"/>
      <c r="FDL354" s="1036"/>
      <c r="FDM354" s="1036"/>
      <c r="FDN354" s="1036"/>
      <c r="FDO354" s="1036"/>
      <c r="FDP354" s="1036"/>
      <c r="FDQ354" s="989"/>
      <c r="FDR354" s="1036"/>
      <c r="FDS354" s="1036"/>
      <c r="FDT354" s="1036"/>
      <c r="FDU354" s="1036"/>
      <c r="FDV354" s="1036"/>
      <c r="FDW354" s="1036"/>
      <c r="FDX354" s="1036"/>
      <c r="FDY354" s="1036"/>
      <c r="FDZ354" s="1036"/>
      <c r="FEA354" s="1036"/>
      <c r="FEB354" s="1036"/>
      <c r="FEC354" s="1036"/>
      <c r="FED354" s="1036"/>
      <c r="FEE354" s="1036"/>
      <c r="FEF354" s="1036"/>
      <c r="FEG354" s="989"/>
      <c r="FEH354" s="1036"/>
      <c r="FEI354" s="1036"/>
      <c r="FEJ354" s="1036"/>
      <c r="FEK354" s="1036"/>
      <c r="FEL354" s="1036"/>
      <c r="FEM354" s="1036"/>
      <c r="FEN354" s="1036"/>
      <c r="FEO354" s="1036"/>
      <c r="FEP354" s="1036"/>
      <c r="FEQ354" s="1036"/>
      <c r="FER354" s="1036"/>
      <c r="FES354" s="1036"/>
      <c r="FET354" s="1036"/>
      <c r="FEU354" s="1036"/>
      <c r="FEV354" s="1036"/>
      <c r="FEW354" s="989"/>
      <c r="FEX354" s="1036"/>
      <c r="FEY354" s="1036"/>
      <c r="FEZ354" s="1036"/>
      <c r="FFA354" s="1036"/>
      <c r="FFB354" s="1036"/>
      <c r="FFC354" s="1036"/>
      <c r="FFD354" s="1036"/>
      <c r="FFE354" s="1036"/>
      <c r="FFF354" s="1036"/>
      <c r="FFG354" s="1036"/>
      <c r="FFH354" s="1036"/>
      <c r="FFI354" s="1036"/>
      <c r="FFJ354" s="1036"/>
      <c r="FFK354" s="1036"/>
      <c r="FFL354" s="1036"/>
      <c r="FFM354" s="989"/>
      <c r="FFN354" s="1036"/>
      <c r="FFO354" s="1036"/>
      <c r="FFP354" s="1036"/>
      <c r="FFQ354" s="1036"/>
      <c r="FFR354" s="1036"/>
      <c r="FFS354" s="1036"/>
      <c r="FFT354" s="1036"/>
      <c r="FFU354" s="1036"/>
      <c r="FFV354" s="1036"/>
      <c r="FFW354" s="1036"/>
      <c r="FFX354" s="1036"/>
      <c r="FFY354" s="1036"/>
      <c r="FFZ354" s="1036"/>
      <c r="FGA354" s="1036"/>
      <c r="FGB354" s="1036"/>
      <c r="FGC354" s="989"/>
      <c r="FGD354" s="1036"/>
      <c r="FGE354" s="1036"/>
      <c r="FGF354" s="1036"/>
      <c r="FGG354" s="1036"/>
      <c r="FGH354" s="1036"/>
      <c r="FGI354" s="1036"/>
      <c r="FGJ354" s="1036"/>
      <c r="FGK354" s="1036"/>
      <c r="FGL354" s="1036"/>
      <c r="FGM354" s="1036"/>
      <c r="FGN354" s="1036"/>
      <c r="FGO354" s="1036"/>
      <c r="FGP354" s="1036"/>
      <c r="FGQ354" s="1036"/>
      <c r="FGR354" s="1036"/>
      <c r="FGS354" s="989"/>
      <c r="FGT354" s="1036"/>
      <c r="FGU354" s="1036"/>
      <c r="FGV354" s="1036"/>
      <c r="FGW354" s="1036"/>
      <c r="FGX354" s="1036"/>
      <c r="FGY354" s="1036"/>
      <c r="FGZ354" s="1036"/>
      <c r="FHA354" s="1036"/>
      <c r="FHB354" s="1036"/>
      <c r="FHC354" s="1036"/>
      <c r="FHD354" s="1036"/>
      <c r="FHE354" s="1036"/>
      <c r="FHF354" s="1036"/>
      <c r="FHG354" s="1036"/>
      <c r="FHH354" s="1036"/>
      <c r="FHI354" s="989"/>
      <c r="FHJ354" s="1036"/>
      <c r="FHK354" s="1036"/>
      <c r="FHL354" s="1036"/>
      <c r="FHM354" s="1036"/>
      <c r="FHN354" s="1036"/>
      <c r="FHO354" s="1036"/>
      <c r="FHP354" s="1036"/>
      <c r="FHQ354" s="1036"/>
      <c r="FHR354" s="1036"/>
      <c r="FHS354" s="1036"/>
      <c r="FHT354" s="1036"/>
      <c r="FHU354" s="1036"/>
      <c r="FHV354" s="1036"/>
      <c r="FHW354" s="1036"/>
      <c r="FHX354" s="1036"/>
      <c r="FHY354" s="989"/>
      <c r="FHZ354" s="1036"/>
      <c r="FIA354" s="1036"/>
      <c r="FIB354" s="1036"/>
      <c r="FIC354" s="1036"/>
      <c r="FID354" s="1036"/>
      <c r="FIE354" s="1036"/>
      <c r="FIF354" s="1036"/>
      <c r="FIG354" s="1036"/>
      <c r="FIH354" s="1036"/>
      <c r="FII354" s="1036"/>
      <c r="FIJ354" s="1036"/>
      <c r="FIK354" s="1036"/>
      <c r="FIL354" s="1036"/>
      <c r="FIM354" s="1036"/>
      <c r="FIN354" s="1036"/>
      <c r="FIO354" s="989"/>
      <c r="FIP354" s="1036"/>
      <c r="FIQ354" s="1036"/>
      <c r="FIR354" s="1036"/>
      <c r="FIS354" s="1036"/>
      <c r="FIT354" s="1036"/>
      <c r="FIU354" s="1036"/>
      <c r="FIV354" s="1036"/>
      <c r="FIW354" s="1036"/>
      <c r="FIX354" s="1036"/>
      <c r="FIY354" s="1036"/>
      <c r="FIZ354" s="1036"/>
      <c r="FJA354" s="1036"/>
      <c r="FJB354" s="1036"/>
      <c r="FJC354" s="1036"/>
      <c r="FJD354" s="1036"/>
      <c r="FJE354" s="989"/>
      <c r="FJF354" s="1036"/>
      <c r="FJG354" s="1036"/>
      <c r="FJH354" s="1036"/>
      <c r="FJI354" s="1036"/>
      <c r="FJJ354" s="1036"/>
      <c r="FJK354" s="1036"/>
      <c r="FJL354" s="1036"/>
      <c r="FJM354" s="1036"/>
      <c r="FJN354" s="1036"/>
      <c r="FJO354" s="1036"/>
      <c r="FJP354" s="1036"/>
      <c r="FJQ354" s="1036"/>
      <c r="FJR354" s="1036"/>
      <c r="FJS354" s="1036"/>
      <c r="FJT354" s="1036"/>
      <c r="FJU354" s="989"/>
      <c r="FJV354" s="1036"/>
      <c r="FJW354" s="1036"/>
      <c r="FJX354" s="1036"/>
      <c r="FJY354" s="1036"/>
      <c r="FJZ354" s="1036"/>
      <c r="FKA354" s="1036"/>
      <c r="FKB354" s="1036"/>
      <c r="FKC354" s="1036"/>
      <c r="FKD354" s="1036"/>
      <c r="FKE354" s="1036"/>
      <c r="FKF354" s="1036"/>
      <c r="FKG354" s="1036"/>
      <c r="FKH354" s="1036"/>
      <c r="FKI354" s="1036"/>
      <c r="FKJ354" s="1036"/>
      <c r="FKK354" s="989"/>
      <c r="FKL354" s="1036"/>
      <c r="FKM354" s="1036"/>
      <c r="FKN354" s="1036"/>
      <c r="FKO354" s="1036"/>
      <c r="FKP354" s="1036"/>
      <c r="FKQ354" s="1036"/>
      <c r="FKR354" s="1036"/>
      <c r="FKS354" s="1036"/>
      <c r="FKT354" s="1036"/>
      <c r="FKU354" s="1036"/>
      <c r="FKV354" s="1036"/>
      <c r="FKW354" s="1036"/>
      <c r="FKX354" s="1036"/>
      <c r="FKY354" s="1036"/>
      <c r="FKZ354" s="1036"/>
      <c r="FLA354" s="989"/>
      <c r="FLB354" s="1036"/>
      <c r="FLC354" s="1036"/>
      <c r="FLD354" s="1036"/>
      <c r="FLE354" s="1036"/>
      <c r="FLF354" s="1036"/>
      <c r="FLG354" s="1036"/>
      <c r="FLH354" s="1036"/>
      <c r="FLI354" s="1036"/>
      <c r="FLJ354" s="1036"/>
      <c r="FLK354" s="1036"/>
      <c r="FLL354" s="1036"/>
      <c r="FLM354" s="1036"/>
      <c r="FLN354" s="1036"/>
      <c r="FLO354" s="1036"/>
      <c r="FLP354" s="1036"/>
      <c r="FLQ354" s="989"/>
      <c r="FLR354" s="1036"/>
      <c r="FLS354" s="1036"/>
      <c r="FLT354" s="1036"/>
      <c r="FLU354" s="1036"/>
      <c r="FLV354" s="1036"/>
      <c r="FLW354" s="1036"/>
      <c r="FLX354" s="1036"/>
      <c r="FLY354" s="1036"/>
      <c r="FLZ354" s="1036"/>
      <c r="FMA354" s="1036"/>
      <c r="FMB354" s="1036"/>
      <c r="FMC354" s="1036"/>
      <c r="FMD354" s="1036"/>
      <c r="FME354" s="1036"/>
      <c r="FMF354" s="1036"/>
      <c r="FMG354" s="989"/>
      <c r="FMH354" s="1036"/>
      <c r="FMI354" s="1036"/>
      <c r="FMJ354" s="1036"/>
      <c r="FMK354" s="1036"/>
      <c r="FML354" s="1036"/>
      <c r="FMM354" s="1036"/>
      <c r="FMN354" s="1036"/>
      <c r="FMO354" s="1036"/>
      <c r="FMP354" s="1036"/>
      <c r="FMQ354" s="1036"/>
      <c r="FMR354" s="1036"/>
      <c r="FMS354" s="1036"/>
      <c r="FMT354" s="1036"/>
      <c r="FMU354" s="1036"/>
      <c r="FMV354" s="1036"/>
      <c r="FMW354" s="989"/>
      <c r="FMX354" s="1036"/>
      <c r="FMY354" s="1036"/>
      <c r="FMZ354" s="1036"/>
      <c r="FNA354" s="1036"/>
      <c r="FNB354" s="1036"/>
      <c r="FNC354" s="1036"/>
      <c r="FND354" s="1036"/>
      <c r="FNE354" s="1036"/>
      <c r="FNF354" s="1036"/>
      <c r="FNG354" s="1036"/>
      <c r="FNH354" s="1036"/>
      <c r="FNI354" s="1036"/>
      <c r="FNJ354" s="1036"/>
      <c r="FNK354" s="1036"/>
      <c r="FNL354" s="1036"/>
      <c r="FNM354" s="989"/>
      <c r="FNN354" s="1036"/>
      <c r="FNO354" s="1036"/>
      <c r="FNP354" s="1036"/>
      <c r="FNQ354" s="1036"/>
      <c r="FNR354" s="1036"/>
      <c r="FNS354" s="1036"/>
      <c r="FNT354" s="1036"/>
      <c r="FNU354" s="1036"/>
      <c r="FNV354" s="1036"/>
      <c r="FNW354" s="1036"/>
      <c r="FNX354" s="1036"/>
      <c r="FNY354" s="1036"/>
      <c r="FNZ354" s="1036"/>
      <c r="FOA354" s="1036"/>
      <c r="FOB354" s="1036"/>
      <c r="FOC354" s="989"/>
      <c r="FOD354" s="1036"/>
      <c r="FOE354" s="1036"/>
      <c r="FOF354" s="1036"/>
      <c r="FOG354" s="1036"/>
      <c r="FOH354" s="1036"/>
      <c r="FOI354" s="1036"/>
      <c r="FOJ354" s="1036"/>
      <c r="FOK354" s="1036"/>
      <c r="FOL354" s="1036"/>
      <c r="FOM354" s="1036"/>
      <c r="FON354" s="1036"/>
      <c r="FOO354" s="1036"/>
      <c r="FOP354" s="1036"/>
      <c r="FOQ354" s="1036"/>
      <c r="FOR354" s="1036"/>
      <c r="FOS354" s="989"/>
      <c r="FOT354" s="1036"/>
      <c r="FOU354" s="1036"/>
      <c r="FOV354" s="1036"/>
      <c r="FOW354" s="1036"/>
      <c r="FOX354" s="1036"/>
      <c r="FOY354" s="1036"/>
      <c r="FOZ354" s="1036"/>
      <c r="FPA354" s="1036"/>
      <c r="FPB354" s="1036"/>
      <c r="FPC354" s="1036"/>
      <c r="FPD354" s="1036"/>
      <c r="FPE354" s="1036"/>
      <c r="FPF354" s="1036"/>
      <c r="FPG354" s="1036"/>
      <c r="FPH354" s="1036"/>
      <c r="FPI354" s="989"/>
      <c r="FPJ354" s="1036"/>
      <c r="FPK354" s="1036"/>
      <c r="FPL354" s="1036"/>
      <c r="FPM354" s="1036"/>
      <c r="FPN354" s="1036"/>
      <c r="FPO354" s="1036"/>
      <c r="FPP354" s="1036"/>
      <c r="FPQ354" s="1036"/>
      <c r="FPR354" s="1036"/>
      <c r="FPS354" s="1036"/>
      <c r="FPT354" s="1036"/>
      <c r="FPU354" s="1036"/>
      <c r="FPV354" s="1036"/>
      <c r="FPW354" s="1036"/>
      <c r="FPX354" s="1036"/>
      <c r="FPY354" s="989"/>
      <c r="FPZ354" s="1036"/>
      <c r="FQA354" s="1036"/>
      <c r="FQB354" s="1036"/>
      <c r="FQC354" s="1036"/>
      <c r="FQD354" s="1036"/>
      <c r="FQE354" s="1036"/>
      <c r="FQF354" s="1036"/>
      <c r="FQG354" s="1036"/>
      <c r="FQH354" s="1036"/>
      <c r="FQI354" s="1036"/>
      <c r="FQJ354" s="1036"/>
      <c r="FQK354" s="1036"/>
      <c r="FQL354" s="1036"/>
      <c r="FQM354" s="1036"/>
      <c r="FQN354" s="1036"/>
      <c r="FQO354" s="989"/>
      <c r="FQP354" s="1036"/>
      <c r="FQQ354" s="1036"/>
      <c r="FQR354" s="1036"/>
      <c r="FQS354" s="1036"/>
      <c r="FQT354" s="1036"/>
      <c r="FQU354" s="1036"/>
      <c r="FQV354" s="1036"/>
      <c r="FQW354" s="1036"/>
      <c r="FQX354" s="1036"/>
      <c r="FQY354" s="1036"/>
      <c r="FQZ354" s="1036"/>
      <c r="FRA354" s="1036"/>
      <c r="FRB354" s="1036"/>
      <c r="FRC354" s="1036"/>
      <c r="FRD354" s="1036"/>
      <c r="FRE354" s="989"/>
      <c r="FRF354" s="1036"/>
      <c r="FRG354" s="1036"/>
      <c r="FRH354" s="1036"/>
      <c r="FRI354" s="1036"/>
      <c r="FRJ354" s="1036"/>
      <c r="FRK354" s="1036"/>
      <c r="FRL354" s="1036"/>
      <c r="FRM354" s="1036"/>
      <c r="FRN354" s="1036"/>
      <c r="FRO354" s="1036"/>
      <c r="FRP354" s="1036"/>
      <c r="FRQ354" s="1036"/>
      <c r="FRR354" s="1036"/>
      <c r="FRS354" s="1036"/>
      <c r="FRT354" s="1036"/>
      <c r="FRU354" s="989"/>
      <c r="FRV354" s="1036"/>
      <c r="FRW354" s="1036"/>
      <c r="FRX354" s="1036"/>
      <c r="FRY354" s="1036"/>
      <c r="FRZ354" s="1036"/>
      <c r="FSA354" s="1036"/>
      <c r="FSB354" s="1036"/>
      <c r="FSC354" s="1036"/>
      <c r="FSD354" s="1036"/>
      <c r="FSE354" s="1036"/>
      <c r="FSF354" s="1036"/>
      <c r="FSG354" s="1036"/>
      <c r="FSH354" s="1036"/>
      <c r="FSI354" s="1036"/>
      <c r="FSJ354" s="1036"/>
      <c r="FSK354" s="989"/>
      <c r="FSL354" s="1036"/>
      <c r="FSM354" s="1036"/>
      <c r="FSN354" s="1036"/>
      <c r="FSO354" s="1036"/>
      <c r="FSP354" s="1036"/>
      <c r="FSQ354" s="1036"/>
      <c r="FSR354" s="1036"/>
      <c r="FSS354" s="1036"/>
      <c r="FST354" s="1036"/>
      <c r="FSU354" s="1036"/>
      <c r="FSV354" s="1036"/>
      <c r="FSW354" s="1036"/>
      <c r="FSX354" s="1036"/>
      <c r="FSY354" s="1036"/>
      <c r="FSZ354" s="1036"/>
      <c r="FTA354" s="989"/>
      <c r="FTB354" s="1036"/>
      <c r="FTC354" s="1036"/>
      <c r="FTD354" s="1036"/>
      <c r="FTE354" s="1036"/>
      <c r="FTF354" s="1036"/>
      <c r="FTG354" s="1036"/>
      <c r="FTH354" s="1036"/>
      <c r="FTI354" s="1036"/>
      <c r="FTJ354" s="1036"/>
      <c r="FTK354" s="1036"/>
      <c r="FTL354" s="1036"/>
      <c r="FTM354" s="1036"/>
      <c r="FTN354" s="1036"/>
      <c r="FTO354" s="1036"/>
      <c r="FTP354" s="1036"/>
      <c r="FTQ354" s="989"/>
      <c r="FTR354" s="1036"/>
      <c r="FTS354" s="1036"/>
      <c r="FTT354" s="1036"/>
      <c r="FTU354" s="1036"/>
      <c r="FTV354" s="1036"/>
      <c r="FTW354" s="1036"/>
      <c r="FTX354" s="1036"/>
      <c r="FTY354" s="1036"/>
      <c r="FTZ354" s="1036"/>
      <c r="FUA354" s="1036"/>
      <c r="FUB354" s="1036"/>
      <c r="FUC354" s="1036"/>
      <c r="FUD354" s="1036"/>
      <c r="FUE354" s="1036"/>
      <c r="FUF354" s="1036"/>
      <c r="FUG354" s="989"/>
      <c r="FUH354" s="1036"/>
      <c r="FUI354" s="1036"/>
      <c r="FUJ354" s="1036"/>
      <c r="FUK354" s="1036"/>
      <c r="FUL354" s="1036"/>
      <c r="FUM354" s="1036"/>
      <c r="FUN354" s="1036"/>
      <c r="FUO354" s="1036"/>
      <c r="FUP354" s="1036"/>
      <c r="FUQ354" s="1036"/>
      <c r="FUR354" s="1036"/>
      <c r="FUS354" s="1036"/>
      <c r="FUT354" s="1036"/>
      <c r="FUU354" s="1036"/>
      <c r="FUV354" s="1036"/>
      <c r="FUW354" s="989"/>
      <c r="FUX354" s="1036"/>
      <c r="FUY354" s="1036"/>
      <c r="FUZ354" s="1036"/>
      <c r="FVA354" s="1036"/>
      <c r="FVB354" s="1036"/>
      <c r="FVC354" s="1036"/>
      <c r="FVD354" s="1036"/>
      <c r="FVE354" s="1036"/>
      <c r="FVF354" s="1036"/>
      <c r="FVG354" s="1036"/>
      <c r="FVH354" s="1036"/>
      <c r="FVI354" s="1036"/>
      <c r="FVJ354" s="1036"/>
      <c r="FVK354" s="1036"/>
      <c r="FVL354" s="1036"/>
      <c r="FVM354" s="989"/>
      <c r="FVN354" s="1036"/>
      <c r="FVO354" s="1036"/>
      <c r="FVP354" s="1036"/>
      <c r="FVQ354" s="1036"/>
      <c r="FVR354" s="1036"/>
      <c r="FVS354" s="1036"/>
      <c r="FVT354" s="1036"/>
      <c r="FVU354" s="1036"/>
      <c r="FVV354" s="1036"/>
      <c r="FVW354" s="1036"/>
      <c r="FVX354" s="1036"/>
      <c r="FVY354" s="1036"/>
      <c r="FVZ354" s="1036"/>
      <c r="FWA354" s="1036"/>
      <c r="FWB354" s="1036"/>
      <c r="FWC354" s="989"/>
      <c r="FWD354" s="1036"/>
      <c r="FWE354" s="1036"/>
      <c r="FWF354" s="1036"/>
      <c r="FWG354" s="1036"/>
      <c r="FWH354" s="1036"/>
      <c r="FWI354" s="1036"/>
      <c r="FWJ354" s="1036"/>
      <c r="FWK354" s="1036"/>
      <c r="FWL354" s="1036"/>
      <c r="FWM354" s="1036"/>
      <c r="FWN354" s="1036"/>
      <c r="FWO354" s="1036"/>
      <c r="FWP354" s="1036"/>
      <c r="FWQ354" s="1036"/>
      <c r="FWR354" s="1036"/>
      <c r="FWS354" s="989"/>
      <c r="FWT354" s="1036"/>
      <c r="FWU354" s="1036"/>
      <c r="FWV354" s="1036"/>
      <c r="FWW354" s="1036"/>
      <c r="FWX354" s="1036"/>
      <c r="FWY354" s="1036"/>
      <c r="FWZ354" s="1036"/>
      <c r="FXA354" s="1036"/>
      <c r="FXB354" s="1036"/>
      <c r="FXC354" s="1036"/>
      <c r="FXD354" s="1036"/>
      <c r="FXE354" s="1036"/>
      <c r="FXF354" s="1036"/>
      <c r="FXG354" s="1036"/>
      <c r="FXH354" s="1036"/>
      <c r="FXI354" s="989"/>
      <c r="FXJ354" s="1036"/>
      <c r="FXK354" s="1036"/>
      <c r="FXL354" s="1036"/>
      <c r="FXM354" s="1036"/>
      <c r="FXN354" s="1036"/>
      <c r="FXO354" s="1036"/>
      <c r="FXP354" s="1036"/>
      <c r="FXQ354" s="1036"/>
      <c r="FXR354" s="1036"/>
      <c r="FXS354" s="1036"/>
      <c r="FXT354" s="1036"/>
      <c r="FXU354" s="1036"/>
      <c r="FXV354" s="1036"/>
      <c r="FXW354" s="1036"/>
      <c r="FXX354" s="1036"/>
      <c r="FXY354" s="989"/>
      <c r="FXZ354" s="1036"/>
      <c r="FYA354" s="1036"/>
      <c r="FYB354" s="1036"/>
      <c r="FYC354" s="1036"/>
      <c r="FYD354" s="1036"/>
      <c r="FYE354" s="1036"/>
      <c r="FYF354" s="1036"/>
      <c r="FYG354" s="1036"/>
      <c r="FYH354" s="1036"/>
      <c r="FYI354" s="1036"/>
      <c r="FYJ354" s="1036"/>
      <c r="FYK354" s="1036"/>
      <c r="FYL354" s="1036"/>
      <c r="FYM354" s="1036"/>
      <c r="FYN354" s="1036"/>
      <c r="FYO354" s="989"/>
      <c r="FYP354" s="1036"/>
      <c r="FYQ354" s="1036"/>
      <c r="FYR354" s="1036"/>
      <c r="FYS354" s="1036"/>
      <c r="FYT354" s="1036"/>
      <c r="FYU354" s="1036"/>
      <c r="FYV354" s="1036"/>
      <c r="FYW354" s="1036"/>
      <c r="FYX354" s="1036"/>
      <c r="FYY354" s="1036"/>
      <c r="FYZ354" s="1036"/>
      <c r="FZA354" s="1036"/>
      <c r="FZB354" s="1036"/>
      <c r="FZC354" s="1036"/>
      <c r="FZD354" s="1036"/>
      <c r="FZE354" s="989"/>
      <c r="FZF354" s="1036"/>
      <c r="FZG354" s="1036"/>
      <c r="FZH354" s="1036"/>
      <c r="FZI354" s="1036"/>
      <c r="FZJ354" s="1036"/>
      <c r="FZK354" s="1036"/>
      <c r="FZL354" s="1036"/>
      <c r="FZM354" s="1036"/>
      <c r="FZN354" s="1036"/>
      <c r="FZO354" s="1036"/>
      <c r="FZP354" s="1036"/>
      <c r="FZQ354" s="1036"/>
      <c r="FZR354" s="1036"/>
      <c r="FZS354" s="1036"/>
      <c r="FZT354" s="1036"/>
      <c r="FZU354" s="989"/>
      <c r="FZV354" s="1036"/>
      <c r="FZW354" s="1036"/>
      <c r="FZX354" s="1036"/>
      <c r="FZY354" s="1036"/>
      <c r="FZZ354" s="1036"/>
      <c r="GAA354" s="1036"/>
      <c r="GAB354" s="1036"/>
      <c r="GAC354" s="1036"/>
      <c r="GAD354" s="1036"/>
      <c r="GAE354" s="1036"/>
      <c r="GAF354" s="1036"/>
      <c r="GAG354" s="1036"/>
      <c r="GAH354" s="1036"/>
      <c r="GAI354" s="1036"/>
      <c r="GAJ354" s="1036"/>
      <c r="GAK354" s="989"/>
      <c r="GAL354" s="1036"/>
      <c r="GAM354" s="1036"/>
      <c r="GAN354" s="1036"/>
      <c r="GAO354" s="1036"/>
      <c r="GAP354" s="1036"/>
      <c r="GAQ354" s="1036"/>
      <c r="GAR354" s="1036"/>
      <c r="GAS354" s="1036"/>
      <c r="GAT354" s="1036"/>
      <c r="GAU354" s="1036"/>
      <c r="GAV354" s="1036"/>
      <c r="GAW354" s="1036"/>
      <c r="GAX354" s="1036"/>
      <c r="GAY354" s="1036"/>
      <c r="GAZ354" s="1036"/>
      <c r="GBA354" s="989"/>
      <c r="GBB354" s="1036"/>
      <c r="GBC354" s="1036"/>
      <c r="GBD354" s="1036"/>
      <c r="GBE354" s="1036"/>
      <c r="GBF354" s="1036"/>
      <c r="GBG354" s="1036"/>
      <c r="GBH354" s="1036"/>
      <c r="GBI354" s="1036"/>
      <c r="GBJ354" s="1036"/>
      <c r="GBK354" s="1036"/>
      <c r="GBL354" s="1036"/>
      <c r="GBM354" s="1036"/>
      <c r="GBN354" s="1036"/>
      <c r="GBO354" s="1036"/>
      <c r="GBP354" s="1036"/>
      <c r="GBQ354" s="989"/>
      <c r="GBR354" s="1036"/>
      <c r="GBS354" s="1036"/>
      <c r="GBT354" s="1036"/>
      <c r="GBU354" s="1036"/>
      <c r="GBV354" s="1036"/>
      <c r="GBW354" s="1036"/>
      <c r="GBX354" s="1036"/>
      <c r="GBY354" s="1036"/>
      <c r="GBZ354" s="1036"/>
      <c r="GCA354" s="1036"/>
      <c r="GCB354" s="1036"/>
      <c r="GCC354" s="1036"/>
      <c r="GCD354" s="1036"/>
      <c r="GCE354" s="1036"/>
      <c r="GCF354" s="1036"/>
      <c r="GCG354" s="989"/>
      <c r="GCH354" s="1036"/>
      <c r="GCI354" s="1036"/>
      <c r="GCJ354" s="1036"/>
      <c r="GCK354" s="1036"/>
      <c r="GCL354" s="1036"/>
      <c r="GCM354" s="1036"/>
      <c r="GCN354" s="1036"/>
      <c r="GCO354" s="1036"/>
      <c r="GCP354" s="1036"/>
      <c r="GCQ354" s="1036"/>
      <c r="GCR354" s="1036"/>
      <c r="GCS354" s="1036"/>
      <c r="GCT354" s="1036"/>
      <c r="GCU354" s="1036"/>
      <c r="GCV354" s="1036"/>
      <c r="GCW354" s="989"/>
      <c r="GCX354" s="1036"/>
      <c r="GCY354" s="1036"/>
      <c r="GCZ354" s="1036"/>
      <c r="GDA354" s="1036"/>
      <c r="GDB354" s="1036"/>
      <c r="GDC354" s="1036"/>
      <c r="GDD354" s="1036"/>
      <c r="GDE354" s="1036"/>
      <c r="GDF354" s="1036"/>
      <c r="GDG354" s="1036"/>
      <c r="GDH354" s="1036"/>
      <c r="GDI354" s="1036"/>
      <c r="GDJ354" s="1036"/>
      <c r="GDK354" s="1036"/>
      <c r="GDL354" s="1036"/>
      <c r="GDM354" s="989"/>
      <c r="GDN354" s="1036"/>
      <c r="GDO354" s="1036"/>
      <c r="GDP354" s="1036"/>
      <c r="GDQ354" s="1036"/>
      <c r="GDR354" s="1036"/>
      <c r="GDS354" s="1036"/>
      <c r="GDT354" s="1036"/>
      <c r="GDU354" s="1036"/>
      <c r="GDV354" s="1036"/>
      <c r="GDW354" s="1036"/>
      <c r="GDX354" s="1036"/>
      <c r="GDY354" s="1036"/>
      <c r="GDZ354" s="1036"/>
      <c r="GEA354" s="1036"/>
      <c r="GEB354" s="1036"/>
      <c r="GEC354" s="989"/>
      <c r="GED354" s="1036"/>
      <c r="GEE354" s="1036"/>
      <c r="GEF354" s="1036"/>
      <c r="GEG354" s="1036"/>
      <c r="GEH354" s="1036"/>
      <c r="GEI354" s="1036"/>
      <c r="GEJ354" s="1036"/>
      <c r="GEK354" s="1036"/>
      <c r="GEL354" s="1036"/>
      <c r="GEM354" s="1036"/>
      <c r="GEN354" s="1036"/>
      <c r="GEO354" s="1036"/>
      <c r="GEP354" s="1036"/>
      <c r="GEQ354" s="1036"/>
      <c r="GER354" s="1036"/>
      <c r="GES354" s="989"/>
      <c r="GET354" s="1036"/>
      <c r="GEU354" s="1036"/>
      <c r="GEV354" s="1036"/>
      <c r="GEW354" s="1036"/>
      <c r="GEX354" s="1036"/>
      <c r="GEY354" s="1036"/>
      <c r="GEZ354" s="1036"/>
      <c r="GFA354" s="1036"/>
      <c r="GFB354" s="1036"/>
      <c r="GFC354" s="1036"/>
      <c r="GFD354" s="1036"/>
      <c r="GFE354" s="1036"/>
      <c r="GFF354" s="1036"/>
      <c r="GFG354" s="1036"/>
      <c r="GFH354" s="1036"/>
      <c r="GFI354" s="989"/>
      <c r="GFJ354" s="1036"/>
      <c r="GFK354" s="1036"/>
      <c r="GFL354" s="1036"/>
      <c r="GFM354" s="1036"/>
      <c r="GFN354" s="1036"/>
      <c r="GFO354" s="1036"/>
      <c r="GFP354" s="1036"/>
      <c r="GFQ354" s="1036"/>
      <c r="GFR354" s="1036"/>
      <c r="GFS354" s="1036"/>
      <c r="GFT354" s="1036"/>
      <c r="GFU354" s="1036"/>
      <c r="GFV354" s="1036"/>
      <c r="GFW354" s="1036"/>
      <c r="GFX354" s="1036"/>
      <c r="GFY354" s="989"/>
      <c r="GFZ354" s="1036"/>
      <c r="GGA354" s="1036"/>
      <c r="GGB354" s="1036"/>
      <c r="GGC354" s="1036"/>
      <c r="GGD354" s="1036"/>
      <c r="GGE354" s="1036"/>
      <c r="GGF354" s="1036"/>
      <c r="GGG354" s="1036"/>
      <c r="GGH354" s="1036"/>
      <c r="GGI354" s="1036"/>
      <c r="GGJ354" s="1036"/>
      <c r="GGK354" s="1036"/>
      <c r="GGL354" s="1036"/>
      <c r="GGM354" s="1036"/>
      <c r="GGN354" s="1036"/>
      <c r="GGO354" s="989"/>
      <c r="GGP354" s="1036"/>
      <c r="GGQ354" s="1036"/>
      <c r="GGR354" s="1036"/>
      <c r="GGS354" s="1036"/>
      <c r="GGT354" s="1036"/>
      <c r="GGU354" s="1036"/>
      <c r="GGV354" s="1036"/>
      <c r="GGW354" s="1036"/>
      <c r="GGX354" s="1036"/>
      <c r="GGY354" s="1036"/>
      <c r="GGZ354" s="1036"/>
      <c r="GHA354" s="1036"/>
      <c r="GHB354" s="1036"/>
      <c r="GHC354" s="1036"/>
      <c r="GHD354" s="1036"/>
      <c r="GHE354" s="989"/>
      <c r="GHF354" s="1036"/>
      <c r="GHG354" s="1036"/>
      <c r="GHH354" s="1036"/>
      <c r="GHI354" s="1036"/>
      <c r="GHJ354" s="1036"/>
      <c r="GHK354" s="1036"/>
      <c r="GHL354" s="1036"/>
      <c r="GHM354" s="1036"/>
      <c r="GHN354" s="1036"/>
      <c r="GHO354" s="1036"/>
      <c r="GHP354" s="1036"/>
      <c r="GHQ354" s="1036"/>
      <c r="GHR354" s="1036"/>
      <c r="GHS354" s="1036"/>
      <c r="GHT354" s="1036"/>
      <c r="GHU354" s="989"/>
      <c r="GHV354" s="1036"/>
      <c r="GHW354" s="1036"/>
      <c r="GHX354" s="1036"/>
      <c r="GHY354" s="1036"/>
      <c r="GHZ354" s="1036"/>
      <c r="GIA354" s="1036"/>
      <c r="GIB354" s="1036"/>
      <c r="GIC354" s="1036"/>
      <c r="GID354" s="1036"/>
      <c r="GIE354" s="1036"/>
      <c r="GIF354" s="1036"/>
      <c r="GIG354" s="1036"/>
      <c r="GIH354" s="1036"/>
      <c r="GII354" s="1036"/>
      <c r="GIJ354" s="1036"/>
      <c r="GIK354" s="989"/>
      <c r="GIL354" s="1036"/>
      <c r="GIM354" s="1036"/>
      <c r="GIN354" s="1036"/>
      <c r="GIO354" s="1036"/>
      <c r="GIP354" s="1036"/>
      <c r="GIQ354" s="1036"/>
      <c r="GIR354" s="1036"/>
      <c r="GIS354" s="1036"/>
      <c r="GIT354" s="1036"/>
      <c r="GIU354" s="1036"/>
      <c r="GIV354" s="1036"/>
      <c r="GIW354" s="1036"/>
      <c r="GIX354" s="1036"/>
      <c r="GIY354" s="1036"/>
      <c r="GIZ354" s="1036"/>
      <c r="GJA354" s="989"/>
      <c r="GJB354" s="1036"/>
      <c r="GJC354" s="1036"/>
      <c r="GJD354" s="1036"/>
      <c r="GJE354" s="1036"/>
      <c r="GJF354" s="1036"/>
      <c r="GJG354" s="1036"/>
      <c r="GJH354" s="1036"/>
      <c r="GJI354" s="1036"/>
      <c r="GJJ354" s="1036"/>
      <c r="GJK354" s="1036"/>
      <c r="GJL354" s="1036"/>
      <c r="GJM354" s="1036"/>
      <c r="GJN354" s="1036"/>
      <c r="GJO354" s="1036"/>
      <c r="GJP354" s="1036"/>
      <c r="GJQ354" s="989"/>
      <c r="GJR354" s="1036"/>
      <c r="GJS354" s="1036"/>
      <c r="GJT354" s="1036"/>
      <c r="GJU354" s="1036"/>
      <c r="GJV354" s="1036"/>
      <c r="GJW354" s="1036"/>
      <c r="GJX354" s="1036"/>
      <c r="GJY354" s="1036"/>
      <c r="GJZ354" s="1036"/>
      <c r="GKA354" s="1036"/>
      <c r="GKB354" s="1036"/>
      <c r="GKC354" s="1036"/>
      <c r="GKD354" s="1036"/>
      <c r="GKE354" s="1036"/>
      <c r="GKF354" s="1036"/>
      <c r="GKG354" s="989"/>
      <c r="GKH354" s="1036"/>
      <c r="GKI354" s="1036"/>
      <c r="GKJ354" s="1036"/>
      <c r="GKK354" s="1036"/>
      <c r="GKL354" s="1036"/>
      <c r="GKM354" s="1036"/>
      <c r="GKN354" s="1036"/>
      <c r="GKO354" s="1036"/>
      <c r="GKP354" s="1036"/>
      <c r="GKQ354" s="1036"/>
      <c r="GKR354" s="1036"/>
      <c r="GKS354" s="1036"/>
      <c r="GKT354" s="1036"/>
      <c r="GKU354" s="1036"/>
      <c r="GKV354" s="1036"/>
      <c r="GKW354" s="989"/>
      <c r="GKX354" s="1036"/>
      <c r="GKY354" s="1036"/>
      <c r="GKZ354" s="1036"/>
      <c r="GLA354" s="1036"/>
      <c r="GLB354" s="1036"/>
      <c r="GLC354" s="1036"/>
      <c r="GLD354" s="1036"/>
      <c r="GLE354" s="1036"/>
      <c r="GLF354" s="1036"/>
      <c r="GLG354" s="1036"/>
      <c r="GLH354" s="1036"/>
      <c r="GLI354" s="1036"/>
      <c r="GLJ354" s="1036"/>
      <c r="GLK354" s="1036"/>
      <c r="GLL354" s="1036"/>
      <c r="GLM354" s="989"/>
      <c r="GLN354" s="1036"/>
      <c r="GLO354" s="1036"/>
      <c r="GLP354" s="1036"/>
      <c r="GLQ354" s="1036"/>
      <c r="GLR354" s="1036"/>
      <c r="GLS354" s="1036"/>
      <c r="GLT354" s="1036"/>
      <c r="GLU354" s="1036"/>
      <c r="GLV354" s="1036"/>
      <c r="GLW354" s="1036"/>
      <c r="GLX354" s="1036"/>
      <c r="GLY354" s="1036"/>
      <c r="GLZ354" s="1036"/>
      <c r="GMA354" s="1036"/>
      <c r="GMB354" s="1036"/>
      <c r="GMC354" s="989"/>
      <c r="GMD354" s="1036"/>
      <c r="GME354" s="1036"/>
      <c r="GMF354" s="1036"/>
      <c r="GMG354" s="1036"/>
      <c r="GMH354" s="1036"/>
      <c r="GMI354" s="1036"/>
      <c r="GMJ354" s="1036"/>
      <c r="GMK354" s="1036"/>
      <c r="GML354" s="1036"/>
      <c r="GMM354" s="1036"/>
      <c r="GMN354" s="1036"/>
      <c r="GMO354" s="1036"/>
      <c r="GMP354" s="1036"/>
      <c r="GMQ354" s="1036"/>
      <c r="GMR354" s="1036"/>
      <c r="GMS354" s="989"/>
      <c r="GMT354" s="1036"/>
      <c r="GMU354" s="1036"/>
      <c r="GMV354" s="1036"/>
      <c r="GMW354" s="1036"/>
      <c r="GMX354" s="1036"/>
      <c r="GMY354" s="1036"/>
      <c r="GMZ354" s="1036"/>
      <c r="GNA354" s="1036"/>
      <c r="GNB354" s="1036"/>
      <c r="GNC354" s="1036"/>
      <c r="GND354" s="1036"/>
      <c r="GNE354" s="1036"/>
      <c r="GNF354" s="1036"/>
      <c r="GNG354" s="1036"/>
      <c r="GNH354" s="1036"/>
      <c r="GNI354" s="989"/>
      <c r="GNJ354" s="1036"/>
      <c r="GNK354" s="1036"/>
      <c r="GNL354" s="1036"/>
      <c r="GNM354" s="1036"/>
      <c r="GNN354" s="1036"/>
      <c r="GNO354" s="1036"/>
      <c r="GNP354" s="1036"/>
      <c r="GNQ354" s="1036"/>
      <c r="GNR354" s="1036"/>
      <c r="GNS354" s="1036"/>
      <c r="GNT354" s="1036"/>
      <c r="GNU354" s="1036"/>
      <c r="GNV354" s="1036"/>
      <c r="GNW354" s="1036"/>
      <c r="GNX354" s="1036"/>
      <c r="GNY354" s="989"/>
      <c r="GNZ354" s="1036"/>
      <c r="GOA354" s="1036"/>
      <c r="GOB354" s="1036"/>
      <c r="GOC354" s="1036"/>
      <c r="GOD354" s="1036"/>
      <c r="GOE354" s="1036"/>
      <c r="GOF354" s="1036"/>
      <c r="GOG354" s="1036"/>
      <c r="GOH354" s="1036"/>
      <c r="GOI354" s="1036"/>
      <c r="GOJ354" s="1036"/>
      <c r="GOK354" s="1036"/>
      <c r="GOL354" s="1036"/>
      <c r="GOM354" s="1036"/>
      <c r="GON354" s="1036"/>
      <c r="GOO354" s="989"/>
      <c r="GOP354" s="1036"/>
      <c r="GOQ354" s="1036"/>
      <c r="GOR354" s="1036"/>
      <c r="GOS354" s="1036"/>
      <c r="GOT354" s="1036"/>
      <c r="GOU354" s="1036"/>
      <c r="GOV354" s="1036"/>
      <c r="GOW354" s="1036"/>
      <c r="GOX354" s="1036"/>
      <c r="GOY354" s="1036"/>
      <c r="GOZ354" s="1036"/>
      <c r="GPA354" s="1036"/>
      <c r="GPB354" s="1036"/>
      <c r="GPC354" s="1036"/>
      <c r="GPD354" s="1036"/>
      <c r="GPE354" s="989"/>
      <c r="GPF354" s="1036"/>
      <c r="GPG354" s="1036"/>
      <c r="GPH354" s="1036"/>
      <c r="GPI354" s="1036"/>
      <c r="GPJ354" s="1036"/>
      <c r="GPK354" s="1036"/>
      <c r="GPL354" s="1036"/>
      <c r="GPM354" s="1036"/>
      <c r="GPN354" s="1036"/>
      <c r="GPO354" s="1036"/>
      <c r="GPP354" s="1036"/>
      <c r="GPQ354" s="1036"/>
      <c r="GPR354" s="1036"/>
      <c r="GPS354" s="1036"/>
      <c r="GPT354" s="1036"/>
      <c r="GPU354" s="989"/>
      <c r="GPV354" s="1036"/>
      <c r="GPW354" s="1036"/>
      <c r="GPX354" s="1036"/>
      <c r="GPY354" s="1036"/>
      <c r="GPZ354" s="1036"/>
      <c r="GQA354" s="1036"/>
      <c r="GQB354" s="1036"/>
      <c r="GQC354" s="1036"/>
      <c r="GQD354" s="1036"/>
      <c r="GQE354" s="1036"/>
      <c r="GQF354" s="1036"/>
      <c r="GQG354" s="1036"/>
      <c r="GQH354" s="1036"/>
      <c r="GQI354" s="1036"/>
      <c r="GQJ354" s="1036"/>
      <c r="GQK354" s="989"/>
      <c r="GQL354" s="1036"/>
      <c r="GQM354" s="1036"/>
      <c r="GQN354" s="1036"/>
      <c r="GQO354" s="1036"/>
      <c r="GQP354" s="1036"/>
      <c r="GQQ354" s="1036"/>
      <c r="GQR354" s="1036"/>
      <c r="GQS354" s="1036"/>
      <c r="GQT354" s="1036"/>
      <c r="GQU354" s="1036"/>
      <c r="GQV354" s="1036"/>
      <c r="GQW354" s="1036"/>
      <c r="GQX354" s="1036"/>
      <c r="GQY354" s="1036"/>
      <c r="GQZ354" s="1036"/>
      <c r="GRA354" s="989"/>
      <c r="GRB354" s="1036"/>
      <c r="GRC354" s="1036"/>
      <c r="GRD354" s="1036"/>
      <c r="GRE354" s="1036"/>
      <c r="GRF354" s="1036"/>
      <c r="GRG354" s="1036"/>
      <c r="GRH354" s="1036"/>
      <c r="GRI354" s="1036"/>
      <c r="GRJ354" s="1036"/>
      <c r="GRK354" s="1036"/>
      <c r="GRL354" s="1036"/>
      <c r="GRM354" s="1036"/>
      <c r="GRN354" s="1036"/>
      <c r="GRO354" s="1036"/>
      <c r="GRP354" s="1036"/>
      <c r="GRQ354" s="989"/>
      <c r="GRR354" s="1036"/>
      <c r="GRS354" s="1036"/>
      <c r="GRT354" s="1036"/>
      <c r="GRU354" s="1036"/>
      <c r="GRV354" s="1036"/>
      <c r="GRW354" s="1036"/>
      <c r="GRX354" s="1036"/>
      <c r="GRY354" s="1036"/>
      <c r="GRZ354" s="1036"/>
      <c r="GSA354" s="1036"/>
      <c r="GSB354" s="1036"/>
      <c r="GSC354" s="1036"/>
      <c r="GSD354" s="1036"/>
      <c r="GSE354" s="1036"/>
      <c r="GSF354" s="1036"/>
      <c r="GSG354" s="989"/>
      <c r="GSH354" s="1036"/>
      <c r="GSI354" s="1036"/>
      <c r="GSJ354" s="1036"/>
      <c r="GSK354" s="1036"/>
      <c r="GSL354" s="1036"/>
      <c r="GSM354" s="1036"/>
      <c r="GSN354" s="1036"/>
      <c r="GSO354" s="1036"/>
      <c r="GSP354" s="1036"/>
      <c r="GSQ354" s="1036"/>
      <c r="GSR354" s="1036"/>
      <c r="GSS354" s="1036"/>
      <c r="GST354" s="1036"/>
      <c r="GSU354" s="1036"/>
      <c r="GSV354" s="1036"/>
      <c r="GSW354" s="989"/>
      <c r="GSX354" s="1036"/>
      <c r="GSY354" s="1036"/>
      <c r="GSZ354" s="1036"/>
      <c r="GTA354" s="1036"/>
      <c r="GTB354" s="1036"/>
      <c r="GTC354" s="1036"/>
      <c r="GTD354" s="1036"/>
      <c r="GTE354" s="1036"/>
      <c r="GTF354" s="1036"/>
      <c r="GTG354" s="1036"/>
      <c r="GTH354" s="1036"/>
      <c r="GTI354" s="1036"/>
      <c r="GTJ354" s="1036"/>
      <c r="GTK354" s="1036"/>
      <c r="GTL354" s="1036"/>
      <c r="GTM354" s="989"/>
      <c r="GTN354" s="1036"/>
      <c r="GTO354" s="1036"/>
      <c r="GTP354" s="1036"/>
      <c r="GTQ354" s="1036"/>
      <c r="GTR354" s="1036"/>
      <c r="GTS354" s="1036"/>
      <c r="GTT354" s="1036"/>
      <c r="GTU354" s="1036"/>
      <c r="GTV354" s="1036"/>
      <c r="GTW354" s="1036"/>
      <c r="GTX354" s="1036"/>
      <c r="GTY354" s="1036"/>
      <c r="GTZ354" s="1036"/>
      <c r="GUA354" s="1036"/>
      <c r="GUB354" s="1036"/>
      <c r="GUC354" s="989"/>
      <c r="GUD354" s="1036"/>
      <c r="GUE354" s="1036"/>
      <c r="GUF354" s="1036"/>
      <c r="GUG354" s="1036"/>
      <c r="GUH354" s="1036"/>
      <c r="GUI354" s="1036"/>
      <c r="GUJ354" s="1036"/>
      <c r="GUK354" s="1036"/>
      <c r="GUL354" s="1036"/>
      <c r="GUM354" s="1036"/>
      <c r="GUN354" s="1036"/>
      <c r="GUO354" s="1036"/>
      <c r="GUP354" s="1036"/>
      <c r="GUQ354" s="1036"/>
      <c r="GUR354" s="1036"/>
      <c r="GUS354" s="989"/>
      <c r="GUT354" s="1036"/>
      <c r="GUU354" s="1036"/>
      <c r="GUV354" s="1036"/>
      <c r="GUW354" s="1036"/>
      <c r="GUX354" s="1036"/>
      <c r="GUY354" s="1036"/>
      <c r="GUZ354" s="1036"/>
      <c r="GVA354" s="1036"/>
      <c r="GVB354" s="1036"/>
      <c r="GVC354" s="1036"/>
      <c r="GVD354" s="1036"/>
      <c r="GVE354" s="1036"/>
      <c r="GVF354" s="1036"/>
      <c r="GVG354" s="1036"/>
      <c r="GVH354" s="1036"/>
      <c r="GVI354" s="989"/>
      <c r="GVJ354" s="1036"/>
      <c r="GVK354" s="1036"/>
      <c r="GVL354" s="1036"/>
      <c r="GVM354" s="1036"/>
      <c r="GVN354" s="1036"/>
      <c r="GVO354" s="1036"/>
      <c r="GVP354" s="1036"/>
      <c r="GVQ354" s="1036"/>
      <c r="GVR354" s="1036"/>
      <c r="GVS354" s="1036"/>
      <c r="GVT354" s="1036"/>
      <c r="GVU354" s="1036"/>
      <c r="GVV354" s="1036"/>
      <c r="GVW354" s="1036"/>
      <c r="GVX354" s="1036"/>
      <c r="GVY354" s="989"/>
      <c r="GVZ354" s="1036"/>
      <c r="GWA354" s="1036"/>
      <c r="GWB354" s="1036"/>
      <c r="GWC354" s="1036"/>
      <c r="GWD354" s="1036"/>
      <c r="GWE354" s="1036"/>
      <c r="GWF354" s="1036"/>
      <c r="GWG354" s="1036"/>
      <c r="GWH354" s="1036"/>
      <c r="GWI354" s="1036"/>
      <c r="GWJ354" s="1036"/>
      <c r="GWK354" s="1036"/>
      <c r="GWL354" s="1036"/>
      <c r="GWM354" s="1036"/>
      <c r="GWN354" s="1036"/>
      <c r="GWO354" s="989"/>
      <c r="GWP354" s="1036"/>
      <c r="GWQ354" s="1036"/>
      <c r="GWR354" s="1036"/>
      <c r="GWS354" s="1036"/>
      <c r="GWT354" s="1036"/>
      <c r="GWU354" s="1036"/>
      <c r="GWV354" s="1036"/>
      <c r="GWW354" s="1036"/>
      <c r="GWX354" s="1036"/>
      <c r="GWY354" s="1036"/>
      <c r="GWZ354" s="1036"/>
      <c r="GXA354" s="1036"/>
      <c r="GXB354" s="1036"/>
      <c r="GXC354" s="1036"/>
      <c r="GXD354" s="1036"/>
      <c r="GXE354" s="989"/>
      <c r="GXF354" s="1036"/>
      <c r="GXG354" s="1036"/>
      <c r="GXH354" s="1036"/>
      <c r="GXI354" s="1036"/>
      <c r="GXJ354" s="1036"/>
      <c r="GXK354" s="1036"/>
      <c r="GXL354" s="1036"/>
      <c r="GXM354" s="1036"/>
      <c r="GXN354" s="1036"/>
      <c r="GXO354" s="1036"/>
      <c r="GXP354" s="1036"/>
      <c r="GXQ354" s="1036"/>
      <c r="GXR354" s="1036"/>
      <c r="GXS354" s="1036"/>
      <c r="GXT354" s="1036"/>
      <c r="GXU354" s="989"/>
      <c r="GXV354" s="1036"/>
      <c r="GXW354" s="1036"/>
      <c r="GXX354" s="1036"/>
      <c r="GXY354" s="1036"/>
      <c r="GXZ354" s="1036"/>
      <c r="GYA354" s="1036"/>
      <c r="GYB354" s="1036"/>
      <c r="GYC354" s="1036"/>
      <c r="GYD354" s="1036"/>
      <c r="GYE354" s="1036"/>
      <c r="GYF354" s="1036"/>
      <c r="GYG354" s="1036"/>
      <c r="GYH354" s="1036"/>
      <c r="GYI354" s="1036"/>
      <c r="GYJ354" s="1036"/>
      <c r="GYK354" s="989"/>
      <c r="GYL354" s="1036"/>
      <c r="GYM354" s="1036"/>
      <c r="GYN354" s="1036"/>
      <c r="GYO354" s="1036"/>
      <c r="GYP354" s="1036"/>
      <c r="GYQ354" s="1036"/>
      <c r="GYR354" s="1036"/>
      <c r="GYS354" s="1036"/>
      <c r="GYT354" s="1036"/>
      <c r="GYU354" s="1036"/>
      <c r="GYV354" s="1036"/>
      <c r="GYW354" s="1036"/>
      <c r="GYX354" s="1036"/>
      <c r="GYY354" s="1036"/>
      <c r="GYZ354" s="1036"/>
      <c r="GZA354" s="989"/>
      <c r="GZB354" s="1036"/>
      <c r="GZC354" s="1036"/>
      <c r="GZD354" s="1036"/>
      <c r="GZE354" s="1036"/>
      <c r="GZF354" s="1036"/>
      <c r="GZG354" s="1036"/>
      <c r="GZH354" s="1036"/>
      <c r="GZI354" s="1036"/>
      <c r="GZJ354" s="1036"/>
      <c r="GZK354" s="1036"/>
      <c r="GZL354" s="1036"/>
      <c r="GZM354" s="1036"/>
      <c r="GZN354" s="1036"/>
      <c r="GZO354" s="1036"/>
      <c r="GZP354" s="1036"/>
      <c r="GZQ354" s="989"/>
      <c r="GZR354" s="1036"/>
      <c r="GZS354" s="1036"/>
      <c r="GZT354" s="1036"/>
      <c r="GZU354" s="1036"/>
      <c r="GZV354" s="1036"/>
      <c r="GZW354" s="1036"/>
      <c r="GZX354" s="1036"/>
      <c r="GZY354" s="1036"/>
      <c r="GZZ354" s="1036"/>
      <c r="HAA354" s="1036"/>
      <c r="HAB354" s="1036"/>
      <c r="HAC354" s="1036"/>
      <c r="HAD354" s="1036"/>
      <c r="HAE354" s="1036"/>
      <c r="HAF354" s="1036"/>
      <c r="HAG354" s="989"/>
      <c r="HAH354" s="1036"/>
      <c r="HAI354" s="1036"/>
      <c r="HAJ354" s="1036"/>
      <c r="HAK354" s="1036"/>
      <c r="HAL354" s="1036"/>
      <c r="HAM354" s="1036"/>
      <c r="HAN354" s="1036"/>
      <c r="HAO354" s="1036"/>
      <c r="HAP354" s="1036"/>
      <c r="HAQ354" s="1036"/>
      <c r="HAR354" s="1036"/>
      <c r="HAS354" s="1036"/>
      <c r="HAT354" s="1036"/>
      <c r="HAU354" s="1036"/>
      <c r="HAV354" s="1036"/>
      <c r="HAW354" s="989"/>
      <c r="HAX354" s="1036"/>
      <c r="HAY354" s="1036"/>
      <c r="HAZ354" s="1036"/>
      <c r="HBA354" s="1036"/>
      <c r="HBB354" s="1036"/>
      <c r="HBC354" s="1036"/>
      <c r="HBD354" s="1036"/>
      <c r="HBE354" s="1036"/>
      <c r="HBF354" s="1036"/>
      <c r="HBG354" s="1036"/>
      <c r="HBH354" s="1036"/>
      <c r="HBI354" s="1036"/>
      <c r="HBJ354" s="1036"/>
      <c r="HBK354" s="1036"/>
      <c r="HBL354" s="1036"/>
      <c r="HBM354" s="989"/>
      <c r="HBN354" s="1036"/>
      <c r="HBO354" s="1036"/>
      <c r="HBP354" s="1036"/>
      <c r="HBQ354" s="1036"/>
      <c r="HBR354" s="1036"/>
      <c r="HBS354" s="1036"/>
      <c r="HBT354" s="1036"/>
      <c r="HBU354" s="1036"/>
      <c r="HBV354" s="1036"/>
      <c r="HBW354" s="1036"/>
      <c r="HBX354" s="1036"/>
      <c r="HBY354" s="1036"/>
      <c r="HBZ354" s="1036"/>
      <c r="HCA354" s="1036"/>
      <c r="HCB354" s="1036"/>
      <c r="HCC354" s="989"/>
      <c r="HCD354" s="1036"/>
      <c r="HCE354" s="1036"/>
      <c r="HCF354" s="1036"/>
      <c r="HCG354" s="1036"/>
      <c r="HCH354" s="1036"/>
      <c r="HCI354" s="1036"/>
      <c r="HCJ354" s="1036"/>
      <c r="HCK354" s="1036"/>
      <c r="HCL354" s="1036"/>
      <c r="HCM354" s="1036"/>
      <c r="HCN354" s="1036"/>
      <c r="HCO354" s="1036"/>
      <c r="HCP354" s="1036"/>
      <c r="HCQ354" s="1036"/>
      <c r="HCR354" s="1036"/>
      <c r="HCS354" s="989"/>
      <c r="HCT354" s="1036"/>
      <c r="HCU354" s="1036"/>
      <c r="HCV354" s="1036"/>
      <c r="HCW354" s="1036"/>
      <c r="HCX354" s="1036"/>
      <c r="HCY354" s="1036"/>
      <c r="HCZ354" s="1036"/>
      <c r="HDA354" s="1036"/>
      <c r="HDB354" s="1036"/>
      <c r="HDC354" s="1036"/>
      <c r="HDD354" s="1036"/>
      <c r="HDE354" s="1036"/>
      <c r="HDF354" s="1036"/>
      <c r="HDG354" s="1036"/>
      <c r="HDH354" s="1036"/>
      <c r="HDI354" s="989"/>
      <c r="HDJ354" s="1036"/>
      <c r="HDK354" s="1036"/>
      <c r="HDL354" s="1036"/>
      <c r="HDM354" s="1036"/>
      <c r="HDN354" s="1036"/>
      <c r="HDO354" s="1036"/>
      <c r="HDP354" s="1036"/>
      <c r="HDQ354" s="1036"/>
      <c r="HDR354" s="1036"/>
      <c r="HDS354" s="1036"/>
      <c r="HDT354" s="1036"/>
      <c r="HDU354" s="1036"/>
      <c r="HDV354" s="1036"/>
      <c r="HDW354" s="1036"/>
      <c r="HDX354" s="1036"/>
      <c r="HDY354" s="989"/>
      <c r="HDZ354" s="1036"/>
      <c r="HEA354" s="1036"/>
      <c r="HEB354" s="1036"/>
      <c r="HEC354" s="1036"/>
      <c r="HED354" s="1036"/>
      <c r="HEE354" s="1036"/>
      <c r="HEF354" s="1036"/>
      <c r="HEG354" s="1036"/>
      <c r="HEH354" s="1036"/>
      <c r="HEI354" s="1036"/>
      <c r="HEJ354" s="1036"/>
      <c r="HEK354" s="1036"/>
      <c r="HEL354" s="1036"/>
      <c r="HEM354" s="1036"/>
      <c r="HEN354" s="1036"/>
      <c r="HEO354" s="989"/>
      <c r="HEP354" s="1036"/>
      <c r="HEQ354" s="1036"/>
      <c r="HER354" s="1036"/>
      <c r="HES354" s="1036"/>
      <c r="HET354" s="1036"/>
      <c r="HEU354" s="1036"/>
      <c r="HEV354" s="1036"/>
      <c r="HEW354" s="1036"/>
      <c r="HEX354" s="1036"/>
      <c r="HEY354" s="1036"/>
      <c r="HEZ354" s="1036"/>
      <c r="HFA354" s="1036"/>
      <c r="HFB354" s="1036"/>
      <c r="HFC354" s="1036"/>
      <c r="HFD354" s="1036"/>
      <c r="HFE354" s="989"/>
      <c r="HFF354" s="1036"/>
      <c r="HFG354" s="1036"/>
      <c r="HFH354" s="1036"/>
      <c r="HFI354" s="1036"/>
      <c r="HFJ354" s="1036"/>
      <c r="HFK354" s="1036"/>
      <c r="HFL354" s="1036"/>
      <c r="HFM354" s="1036"/>
      <c r="HFN354" s="1036"/>
      <c r="HFO354" s="1036"/>
      <c r="HFP354" s="1036"/>
      <c r="HFQ354" s="1036"/>
      <c r="HFR354" s="1036"/>
      <c r="HFS354" s="1036"/>
      <c r="HFT354" s="1036"/>
      <c r="HFU354" s="989"/>
      <c r="HFV354" s="1036"/>
      <c r="HFW354" s="1036"/>
      <c r="HFX354" s="1036"/>
      <c r="HFY354" s="1036"/>
      <c r="HFZ354" s="1036"/>
      <c r="HGA354" s="1036"/>
      <c r="HGB354" s="1036"/>
      <c r="HGC354" s="1036"/>
      <c r="HGD354" s="1036"/>
      <c r="HGE354" s="1036"/>
      <c r="HGF354" s="1036"/>
      <c r="HGG354" s="1036"/>
      <c r="HGH354" s="1036"/>
      <c r="HGI354" s="1036"/>
      <c r="HGJ354" s="1036"/>
      <c r="HGK354" s="989"/>
      <c r="HGL354" s="1036"/>
      <c r="HGM354" s="1036"/>
      <c r="HGN354" s="1036"/>
      <c r="HGO354" s="1036"/>
      <c r="HGP354" s="1036"/>
      <c r="HGQ354" s="1036"/>
      <c r="HGR354" s="1036"/>
      <c r="HGS354" s="1036"/>
      <c r="HGT354" s="1036"/>
      <c r="HGU354" s="1036"/>
      <c r="HGV354" s="1036"/>
      <c r="HGW354" s="1036"/>
      <c r="HGX354" s="1036"/>
      <c r="HGY354" s="1036"/>
      <c r="HGZ354" s="1036"/>
      <c r="HHA354" s="989"/>
      <c r="HHB354" s="1036"/>
      <c r="HHC354" s="1036"/>
      <c r="HHD354" s="1036"/>
      <c r="HHE354" s="1036"/>
      <c r="HHF354" s="1036"/>
      <c r="HHG354" s="1036"/>
      <c r="HHH354" s="1036"/>
      <c r="HHI354" s="1036"/>
      <c r="HHJ354" s="1036"/>
      <c r="HHK354" s="1036"/>
      <c r="HHL354" s="1036"/>
      <c r="HHM354" s="1036"/>
      <c r="HHN354" s="1036"/>
      <c r="HHO354" s="1036"/>
      <c r="HHP354" s="1036"/>
      <c r="HHQ354" s="989"/>
      <c r="HHR354" s="1036"/>
      <c r="HHS354" s="1036"/>
      <c r="HHT354" s="1036"/>
      <c r="HHU354" s="1036"/>
      <c r="HHV354" s="1036"/>
      <c r="HHW354" s="1036"/>
      <c r="HHX354" s="1036"/>
      <c r="HHY354" s="1036"/>
      <c r="HHZ354" s="1036"/>
      <c r="HIA354" s="1036"/>
      <c r="HIB354" s="1036"/>
      <c r="HIC354" s="1036"/>
      <c r="HID354" s="1036"/>
      <c r="HIE354" s="1036"/>
      <c r="HIF354" s="1036"/>
      <c r="HIG354" s="989"/>
      <c r="HIH354" s="1036"/>
      <c r="HII354" s="1036"/>
      <c r="HIJ354" s="1036"/>
      <c r="HIK354" s="1036"/>
      <c r="HIL354" s="1036"/>
      <c r="HIM354" s="1036"/>
      <c r="HIN354" s="1036"/>
      <c r="HIO354" s="1036"/>
      <c r="HIP354" s="1036"/>
      <c r="HIQ354" s="1036"/>
      <c r="HIR354" s="1036"/>
      <c r="HIS354" s="1036"/>
      <c r="HIT354" s="1036"/>
      <c r="HIU354" s="1036"/>
      <c r="HIV354" s="1036"/>
      <c r="HIW354" s="989"/>
      <c r="HIX354" s="1036"/>
      <c r="HIY354" s="1036"/>
      <c r="HIZ354" s="1036"/>
      <c r="HJA354" s="1036"/>
      <c r="HJB354" s="1036"/>
      <c r="HJC354" s="1036"/>
      <c r="HJD354" s="1036"/>
      <c r="HJE354" s="1036"/>
      <c r="HJF354" s="1036"/>
      <c r="HJG354" s="1036"/>
      <c r="HJH354" s="1036"/>
      <c r="HJI354" s="1036"/>
      <c r="HJJ354" s="1036"/>
      <c r="HJK354" s="1036"/>
      <c r="HJL354" s="1036"/>
      <c r="HJM354" s="989"/>
      <c r="HJN354" s="1036"/>
      <c r="HJO354" s="1036"/>
      <c r="HJP354" s="1036"/>
      <c r="HJQ354" s="1036"/>
      <c r="HJR354" s="1036"/>
      <c r="HJS354" s="1036"/>
      <c r="HJT354" s="1036"/>
      <c r="HJU354" s="1036"/>
      <c r="HJV354" s="1036"/>
      <c r="HJW354" s="1036"/>
      <c r="HJX354" s="1036"/>
      <c r="HJY354" s="1036"/>
      <c r="HJZ354" s="1036"/>
      <c r="HKA354" s="1036"/>
      <c r="HKB354" s="1036"/>
      <c r="HKC354" s="989"/>
      <c r="HKD354" s="1036"/>
      <c r="HKE354" s="1036"/>
      <c r="HKF354" s="1036"/>
      <c r="HKG354" s="1036"/>
      <c r="HKH354" s="1036"/>
      <c r="HKI354" s="1036"/>
      <c r="HKJ354" s="1036"/>
      <c r="HKK354" s="1036"/>
      <c r="HKL354" s="1036"/>
      <c r="HKM354" s="1036"/>
      <c r="HKN354" s="1036"/>
      <c r="HKO354" s="1036"/>
      <c r="HKP354" s="1036"/>
      <c r="HKQ354" s="1036"/>
      <c r="HKR354" s="1036"/>
      <c r="HKS354" s="989"/>
      <c r="HKT354" s="1036"/>
      <c r="HKU354" s="1036"/>
      <c r="HKV354" s="1036"/>
      <c r="HKW354" s="1036"/>
      <c r="HKX354" s="1036"/>
      <c r="HKY354" s="1036"/>
      <c r="HKZ354" s="1036"/>
      <c r="HLA354" s="1036"/>
      <c r="HLB354" s="1036"/>
      <c r="HLC354" s="1036"/>
      <c r="HLD354" s="1036"/>
      <c r="HLE354" s="1036"/>
      <c r="HLF354" s="1036"/>
      <c r="HLG354" s="1036"/>
      <c r="HLH354" s="1036"/>
      <c r="HLI354" s="989"/>
      <c r="HLJ354" s="1036"/>
      <c r="HLK354" s="1036"/>
      <c r="HLL354" s="1036"/>
      <c r="HLM354" s="1036"/>
      <c r="HLN354" s="1036"/>
      <c r="HLO354" s="1036"/>
      <c r="HLP354" s="1036"/>
      <c r="HLQ354" s="1036"/>
      <c r="HLR354" s="1036"/>
      <c r="HLS354" s="1036"/>
      <c r="HLT354" s="1036"/>
      <c r="HLU354" s="1036"/>
      <c r="HLV354" s="1036"/>
      <c r="HLW354" s="1036"/>
      <c r="HLX354" s="1036"/>
      <c r="HLY354" s="989"/>
      <c r="HLZ354" s="1036"/>
      <c r="HMA354" s="1036"/>
      <c r="HMB354" s="1036"/>
      <c r="HMC354" s="1036"/>
      <c r="HMD354" s="1036"/>
      <c r="HME354" s="1036"/>
      <c r="HMF354" s="1036"/>
      <c r="HMG354" s="1036"/>
      <c r="HMH354" s="1036"/>
      <c r="HMI354" s="1036"/>
      <c r="HMJ354" s="1036"/>
      <c r="HMK354" s="1036"/>
      <c r="HML354" s="1036"/>
      <c r="HMM354" s="1036"/>
      <c r="HMN354" s="1036"/>
      <c r="HMO354" s="989"/>
      <c r="HMP354" s="1036"/>
      <c r="HMQ354" s="1036"/>
      <c r="HMR354" s="1036"/>
      <c r="HMS354" s="1036"/>
      <c r="HMT354" s="1036"/>
      <c r="HMU354" s="1036"/>
      <c r="HMV354" s="1036"/>
      <c r="HMW354" s="1036"/>
      <c r="HMX354" s="1036"/>
      <c r="HMY354" s="1036"/>
      <c r="HMZ354" s="1036"/>
      <c r="HNA354" s="1036"/>
      <c r="HNB354" s="1036"/>
      <c r="HNC354" s="1036"/>
      <c r="HND354" s="1036"/>
      <c r="HNE354" s="989"/>
      <c r="HNF354" s="1036"/>
      <c r="HNG354" s="1036"/>
      <c r="HNH354" s="1036"/>
      <c r="HNI354" s="1036"/>
      <c r="HNJ354" s="1036"/>
      <c r="HNK354" s="1036"/>
      <c r="HNL354" s="1036"/>
      <c r="HNM354" s="1036"/>
      <c r="HNN354" s="1036"/>
      <c r="HNO354" s="1036"/>
      <c r="HNP354" s="1036"/>
      <c r="HNQ354" s="1036"/>
      <c r="HNR354" s="1036"/>
      <c r="HNS354" s="1036"/>
      <c r="HNT354" s="1036"/>
      <c r="HNU354" s="989"/>
      <c r="HNV354" s="1036"/>
      <c r="HNW354" s="1036"/>
      <c r="HNX354" s="1036"/>
      <c r="HNY354" s="1036"/>
      <c r="HNZ354" s="1036"/>
      <c r="HOA354" s="1036"/>
      <c r="HOB354" s="1036"/>
      <c r="HOC354" s="1036"/>
      <c r="HOD354" s="1036"/>
      <c r="HOE354" s="1036"/>
      <c r="HOF354" s="1036"/>
      <c r="HOG354" s="1036"/>
      <c r="HOH354" s="1036"/>
      <c r="HOI354" s="1036"/>
      <c r="HOJ354" s="1036"/>
      <c r="HOK354" s="989"/>
      <c r="HOL354" s="1036"/>
      <c r="HOM354" s="1036"/>
      <c r="HON354" s="1036"/>
      <c r="HOO354" s="1036"/>
      <c r="HOP354" s="1036"/>
      <c r="HOQ354" s="1036"/>
      <c r="HOR354" s="1036"/>
      <c r="HOS354" s="1036"/>
      <c r="HOT354" s="1036"/>
      <c r="HOU354" s="1036"/>
      <c r="HOV354" s="1036"/>
      <c r="HOW354" s="1036"/>
      <c r="HOX354" s="1036"/>
      <c r="HOY354" s="1036"/>
      <c r="HOZ354" s="1036"/>
      <c r="HPA354" s="989"/>
      <c r="HPB354" s="1036"/>
      <c r="HPC354" s="1036"/>
      <c r="HPD354" s="1036"/>
      <c r="HPE354" s="1036"/>
      <c r="HPF354" s="1036"/>
      <c r="HPG354" s="1036"/>
      <c r="HPH354" s="1036"/>
      <c r="HPI354" s="1036"/>
      <c r="HPJ354" s="1036"/>
      <c r="HPK354" s="1036"/>
      <c r="HPL354" s="1036"/>
      <c r="HPM354" s="1036"/>
      <c r="HPN354" s="1036"/>
      <c r="HPO354" s="1036"/>
      <c r="HPP354" s="1036"/>
      <c r="HPQ354" s="989"/>
      <c r="HPR354" s="1036"/>
      <c r="HPS354" s="1036"/>
      <c r="HPT354" s="1036"/>
      <c r="HPU354" s="1036"/>
      <c r="HPV354" s="1036"/>
      <c r="HPW354" s="1036"/>
      <c r="HPX354" s="1036"/>
      <c r="HPY354" s="1036"/>
      <c r="HPZ354" s="1036"/>
      <c r="HQA354" s="1036"/>
      <c r="HQB354" s="1036"/>
      <c r="HQC354" s="1036"/>
      <c r="HQD354" s="1036"/>
      <c r="HQE354" s="1036"/>
      <c r="HQF354" s="1036"/>
      <c r="HQG354" s="989"/>
      <c r="HQH354" s="1036"/>
      <c r="HQI354" s="1036"/>
      <c r="HQJ354" s="1036"/>
      <c r="HQK354" s="1036"/>
      <c r="HQL354" s="1036"/>
      <c r="HQM354" s="1036"/>
      <c r="HQN354" s="1036"/>
      <c r="HQO354" s="1036"/>
      <c r="HQP354" s="1036"/>
      <c r="HQQ354" s="1036"/>
      <c r="HQR354" s="1036"/>
      <c r="HQS354" s="1036"/>
      <c r="HQT354" s="1036"/>
      <c r="HQU354" s="1036"/>
      <c r="HQV354" s="1036"/>
      <c r="HQW354" s="989"/>
      <c r="HQX354" s="1036"/>
      <c r="HQY354" s="1036"/>
      <c r="HQZ354" s="1036"/>
      <c r="HRA354" s="1036"/>
      <c r="HRB354" s="1036"/>
      <c r="HRC354" s="1036"/>
      <c r="HRD354" s="1036"/>
      <c r="HRE354" s="1036"/>
      <c r="HRF354" s="1036"/>
      <c r="HRG354" s="1036"/>
      <c r="HRH354" s="1036"/>
      <c r="HRI354" s="1036"/>
      <c r="HRJ354" s="1036"/>
      <c r="HRK354" s="1036"/>
      <c r="HRL354" s="1036"/>
      <c r="HRM354" s="989"/>
      <c r="HRN354" s="1036"/>
      <c r="HRO354" s="1036"/>
      <c r="HRP354" s="1036"/>
      <c r="HRQ354" s="1036"/>
      <c r="HRR354" s="1036"/>
      <c r="HRS354" s="1036"/>
      <c r="HRT354" s="1036"/>
      <c r="HRU354" s="1036"/>
      <c r="HRV354" s="1036"/>
      <c r="HRW354" s="1036"/>
      <c r="HRX354" s="1036"/>
      <c r="HRY354" s="1036"/>
      <c r="HRZ354" s="1036"/>
      <c r="HSA354" s="1036"/>
      <c r="HSB354" s="1036"/>
      <c r="HSC354" s="989"/>
      <c r="HSD354" s="1036"/>
      <c r="HSE354" s="1036"/>
      <c r="HSF354" s="1036"/>
      <c r="HSG354" s="1036"/>
      <c r="HSH354" s="1036"/>
      <c r="HSI354" s="1036"/>
      <c r="HSJ354" s="1036"/>
      <c r="HSK354" s="1036"/>
      <c r="HSL354" s="1036"/>
      <c r="HSM354" s="1036"/>
      <c r="HSN354" s="1036"/>
      <c r="HSO354" s="1036"/>
      <c r="HSP354" s="1036"/>
      <c r="HSQ354" s="1036"/>
      <c r="HSR354" s="1036"/>
      <c r="HSS354" s="989"/>
      <c r="HST354" s="1036"/>
      <c r="HSU354" s="1036"/>
      <c r="HSV354" s="1036"/>
      <c r="HSW354" s="1036"/>
      <c r="HSX354" s="1036"/>
      <c r="HSY354" s="1036"/>
      <c r="HSZ354" s="1036"/>
      <c r="HTA354" s="1036"/>
      <c r="HTB354" s="1036"/>
      <c r="HTC354" s="1036"/>
      <c r="HTD354" s="1036"/>
      <c r="HTE354" s="1036"/>
      <c r="HTF354" s="1036"/>
      <c r="HTG354" s="1036"/>
      <c r="HTH354" s="1036"/>
      <c r="HTI354" s="989"/>
      <c r="HTJ354" s="1036"/>
      <c r="HTK354" s="1036"/>
      <c r="HTL354" s="1036"/>
      <c r="HTM354" s="1036"/>
      <c r="HTN354" s="1036"/>
      <c r="HTO354" s="1036"/>
      <c r="HTP354" s="1036"/>
      <c r="HTQ354" s="1036"/>
      <c r="HTR354" s="1036"/>
      <c r="HTS354" s="1036"/>
      <c r="HTT354" s="1036"/>
      <c r="HTU354" s="1036"/>
      <c r="HTV354" s="1036"/>
      <c r="HTW354" s="1036"/>
      <c r="HTX354" s="1036"/>
      <c r="HTY354" s="989"/>
      <c r="HTZ354" s="1036"/>
      <c r="HUA354" s="1036"/>
      <c r="HUB354" s="1036"/>
      <c r="HUC354" s="1036"/>
      <c r="HUD354" s="1036"/>
      <c r="HUE354" s="1036"/>
      <c r="HUF354" s="1036"/>
      <c r="HUG354" s="1036"/>
      <c r="HUH354" s="1036"/>
      <c r="HUI354" s="1036"/>
      <c r="HUJ354" s="1036"/>
      <c r="HUK354" s="1036"/>
      <c r="HUL354" s="1036"/>
      <c r="HUM354" s="1036"/>
      <c r="HUN354" s="1036"/>
      <c r="HUO354" s="989"/>
      <c r="HUP354" s="1036"/>
      <c r="HUQ354" s="1036"/>
      <c r="HUR354" s="1036"/>
      <c r="HUS354" s="1036"/>
      <c r="HUT354" s="1036"/>
      <c r="HUU354" s="1036"/>
      <c r="HUV354" s="1036"/>
      <c r="HUW354" s="1036"/>
      <c r="HUX354" s="1036"/>
      <c r="HUY354" s="1036"/>
      <c r="HUZ354" s="1036"/>
      <c r="HVA354" s="1036"/>
      <c r="HVB354" s="1036"/>
      <c r="HVC354" s="1036"/>
      <c r="HVD354" s="1036"/>
      <c r="HVE354" s="989"/>
      <c r="HVF354" s="1036"/>
      <c r="HVG354" s="1036"/>
      <c r="HVH354" s="1036"/>
      <c r="HVI354" s="1036"/>
      <c r="HVJ354" s="1036"/>
      <c r="HVK354" s="1036"/>
      <c r="HVL354" s="1036"/>
      <c r="HVM354" s="1036"/>
      <c r="HVN354" s="1036"/>
      <c r="HVO354" s="1036"/>
      <c r="HVP354" s="1036"/>
      <c r="HVQ354" s="1036"/>
      <c r="HVR354" s="1036"/>
      <c r="HVS354" s="1036"/>
      <c r="HVT354" s="1036"/>
      <c r="HVU354" s="989"/>
      <c r="HVV354" s="1036"/>
      <c r="HVW354" s="1036"/>
      <c r="HVX354" s="1036"/>
      <c r="HVY354" s="1036"/>
      <c r="HVZ354" s="1036"/>
      <c r="HWA354" s="1036"/>
      <c r="HWB354" s="1036"/>
      <c r="HWC354" s="1036"/>
      <c r="HWD354" s="1036"/>
      <c r="HWE354" s="1036"/>
      <c r="HWF354" s="1036"/>
      <c r="HWG354" s="1036"/>
      <c r="HWH354" s="1036"/>
      <c r="HWI354" s="1036"/>
      <c r="HWJ354" s="1036"/>
      <c r="HWK354" s="989"/>
      <c r="HWL354" s="1036"/>
      <c r="HWM354" s="1036"/>
      <c r="HWN354" s="1036"/>
      <c r="HWO354" s="1036"/>
      <c r="HWP354" s="1036"/>
      <c r="HWQ354" s="1036"/>
      <c r="HWR354" s="1036"/>
      <c r="HWS354" s="1036"/>
      <c r="HWT354" s="1036"/>
      <c r="HWU354" s="1036"/>
      <c r="HWV354" s="1036"/>
      <c r="HWW354" s="1036"/>
      <c r="HWX354" s="1036"/>
      <c r="HWY354" s="1036"/>
      <c r="HWZ354" s="1036"/>
      <c r="HXA354" s="989"/>
      <c r="HXB354" s="1036"/>
      <c r="HXC354" s="1036"/>
      <c r="HXD354" s="1036"/>
      <c r="HXE354" s="1036"/>
      <c r="HXF354" s="1036"/>
      <c r="HXG354" s="1036"/>
      <c r="HXH354" s="1036"/>
      <c r="HXI354" s="1036"/>
      <c r="HXJ354" s="1036"/>
      <c r="HXK354" s="1036"/>
      <c r="HXL354" s="1036"/>
      <c r="HXM354" s="1036"/>
      <c r="HXN354" s="1036"/>
      <c r="HXO354" s="1036"/>
      <c r="HXP354" s="1036"/>
      <c r="HXQ354" s="989"/>
      <c r="HXR354" s="1036"/>
      <c r="HXS354" s="1036"/>
      <c r="HXT354" s="1036"/>
      <c r="HXU354" s="1036"/>
      <c r="HXV354" s="1036"/>
      <c r="HXW354" s="1036"/>
      <c r="HXX354" s="1036"/>
      <c r="HXY354" s="1036"/>
      <c r="HXZ354" s="1036"/>
      <c r="HYA354" s="1036"/>
      <c r="HYB354" s="1036"/>
      <c r="HYC354" s="1036"/>
      <c r="HYD354" s="1036"/>
      <c r="HYE354" s="1036"/>
      <c r="HYF354" s="1036"/>
      <c r="HYG354" s="989"/>
      <c r="HYH354" s="1036"/>
      <c r="HYI354" s="1036"/>
      <c r="HYJ354" s="1036"/>
      <c r="HYK354" s="1036"/>
      <c r="HYL354" s="1036"/>
      <c r="HYM354" s="1036"/>
      <c r="HYN354" s="1036"/>
      <c r="HYO354" s="1036"/>
      <c r="HYP354" s="1036"/>
      <c r="HYQ354" s="1036"/>
      <c r="HYR354" s="1036"/>
      <c r="HYS354" s="1036"/>
      <c r="HYT354" s="1036"/>
      <c r="HYU354" s="1036"/>
      <c r="HYV354" s="1036"/>
      <c r="HYW354" s="989"/>
      <c r="HYX354" s="1036"/>
      <c r="HYY354" s="1036"/>
      <c r="HYZ354" s="1036"/>
      <c r="HZA354" s="1036"/>
      <c r="HZB354" s="1036"/>
      <c r="HZC354" s="1036"/>
      <c r="HZD354" s="1036"/>
      <c r="HZE354" s="1036"/>
      <c r="HZF354" s="1036"/>
      <c r="HZG354" s="1036"/>
      <c r="HZH354" s="1036"/>
      <c r="HZI354" s="1036"/>
      <c r="HZJ354" s="1036"/>
      <c r="HZK354" s="1036"/>
      <c r="HZL354" s="1036"/>
      <c r="HZM354" s="989"/>
      <c r="HZN354" s="1036"/>
      <c r="HZO354" s="1036"/>
      <c r="HZP354" s="1036"/>
      <c r="HZQ354" s="1036"/>
      <c r="HZR354" s="1036"/>
      <c r="HZS354" s="1036"/>
      <c r="HZT354" s="1036"/>
      <c r="HZU354" s="1036"/>
      <c r="HZV354" s="1036"/>
      <c r="HZW354" s="1036"/>
      <c r="HZX354" s="1036"/>
      <c r="HZY354" s="1036"/>
      <c r="HZZ354" s="1036"/>
      <c r="IAA354" s="1036"/>
      <c r="IAB354" s="1036"/>
      <c r="IAC354" s="989"/>
      <c r="IAD354" s="1036"/>
      <c r="IAE354" s="1036"/>
      <c r="IAF354" s="1036"/>
      <c r="IAG354" s="1036"/>
      <c r="IAH354" s="1036"/>
      <c r="IAI354" s="1036"/>
      <c r="IAJ354" s="1036"/>
      <c r="IAK354" s="1036"/>
      <c r="IAL354" s="1036"/>
      <c r="IAM354" s="1036"/>
      <c r="IAN354" s="1036"/>
      <c r="IAO354" s="1036"/>
      <c r="IAP354" s="1036"/>
      <c r="IAQ354" s="1036"/>
      <c r="IAR354" s="1036"/>
      <c r="IAS354" s="989"/>
      <c r="IAT354" s="1036"/>
      <c r="IAU354" s="1036"/>
      <c r="IAV354" s="1036"/>
      <c r="IAW354" s="1036"/>
      <c r="IAX354" s="1036"/>
      <c r="IAY354" s="1036"/>
      <c r="IAZ354" s="1036"/>
      <c r="IBA354" s="1036"/>
      <c r="IBB354" s="1036"/>
      <c r="IBC354" s="1036"/>
      <c r="IBD354" s="1036"/>
      <c r="IBE354" s="1036"/>
      <c r="IBF354" s="1036"/>
      <c r="IBG354" s="1036"/>
      <c r="IBH354" s="1036"/>
      <c r="IBI354" s="989"/>
      <c r="IBJ354" s="1036"/>
      <c r="IBK354" s="1036"/>
      <c r="IBL354" s="1036"/>
      <c r="IBM354" s="1036"/>
      <c r="IBN354" s="1036"/>
      <c r="IBO354" s="1036"/>
      <c r="IBP354" s="1036"/>
      <c r="IBQ354" s="1036"/>
      <c r="IBR354" s="1036"/>
      <c r="IBS354" s="1036"/>
      <c r="IBT354" s="1036"/>
      <c r="IBU354" s="1036"/>
      <c r="IBV354" s="1036"/>
      <c r="IBW354" s="1036"/>
      <c r="IBX354" s="1036"/>
      <c r="IBY354" s="989"/>
      <c r="IBZ354" s="1036"/>
      <c r="ICA354" s="1036"/>
      <c r="ICB354" s="1036"/>
      <c r="ICC354" s="1036"/>
      <c r="ICD354" s="1036"/>
      <c r="ICE354" s="1036"/>
      <c r="ICF354" s="1036"/>
      <c r="ICG354" s="1036"/>
      <c r="ICH354" s="1036"/>
      <c r="ICI354" s="1036"/>
      <c r="ICJ354" s="1036"/>
      <c r="ICK354" s="1036"/>
      <c r="ICL354" s="1036"/>
      <c r="ICM354" s="1036"/>
      <c r="ICN354" s="1036"/>
      <c r="ICO354" s="989"/>
      <c r="ICP354" s="1036"/>
      <c r="ICQ354" s="1036"/>
      <c r="ICR354" s="1036"/>
      <c r="ICS354" s="1036"/>
      <c r="ICT354" s="1036"/>
      <c r="ICU354" s="1036"/>
      <c r="ICV354" s="1036"/>
      <c r="ICW354" s="1036"/>
      <c r="ICX354" s="1036"/>
      <c r="ICY354" s="1036"/>
      <c r="ICZ354" s="1036"/>
      <c r="IDA354" s="1036"/>
      <c r="IDB354" s="1036"/>
      <c r="IDC354" s="1036"/>
      <c r="IDD354" s="1036"/>
      <c r="IDE354" s="989"/>
      <c r="IDF354" s="1036"/>
      <c r="IDG354" s="1036"/>
      <c r="IDH354" s="1036"/>
      <c r="IDI354" s="1036"/>
      <c r="IDJ354" s="1036"/>
      <c r="IDK354" s="1036"/>
      <c r="IDL354" s="1036"/>
      <c r="IDM354" s="1036"/>
      <c r="IDN354" s="1036"/>
      <c r="IDO354" s="1036"/>
      <c r="IDP354" s="1036"/>
      <c r="IDQ354" s="1036"/>
      <c r="IDR354" s="1036"/>
      <c r="IDS354" s="1036"/>
      <c r="IDT354" s="1036"/>
      <c r="IDU354" s="989"/>
      <c r="IDV354" s="1036"/>
      <c r="IDW354" s="1036"/>
      <c r="IDX354" s="1036"/>
      <c r="IDY354" s="1036"/>
      <c r="IDZ354" s="1036"/>
      <c r="IEA354" s="1036"/>
      <c r="IEB354" s="1036"/>
      <c r="IEC354" s="1036"/>
      <c r="IED354" s="1036"/>
      <c r="IEE354" s="1036"/>
      <c r="IEF354" s="1036"/>
      <c r="IEG354" s="1036"/>
      <c r="IEH354" s="1036"/>
      <c r="IEI354" s="1036"/>
      <c r="IEJ354" s="1036"/>
      <c r="IEK354" s="989"/>
      <c r="IEL354" s="1036"/>
      <c r="IEM354" s="1036"/>
      <c r="IEN354" s="1036"/>
      <c r="IEO354" s="1036"/>
      <c r="IEP354" s="1036"/>
      <c r="IEQ354" s="1036"/>
      <c r="IER354" s="1036"/>
      <c r="IES354" s="1036"/>
      <c r="IET354" s="1036"/>
      <c r="IEU354" s="1036"/>
      <c r="IEV354" s="1036"/>
      <c r="IEW354" s="1036"/>
      <c r="IEX354" s="1036"/>
      <c r="IEY354" s="1036"/>
      <c r="IEZ354" s="1036"/>
      <c r="IFA354" s="989"/>
      <c r="IFB354" s="1036"/>
      <c r="IFC354" s="1036"/>
      <c r="IFD354" s="1036"/>
      <c r="IFE354" s="1036"/>
      <c r="IFF354" s="1036"/>
      <c r="IFG354" s="1036"/>
      <c r="IFH354" s="1036"/>
      <c r="IFI354" s="1036"/>
      <c r="IFJ354" s="1036"/>
      <c r="IFK354" s="1036"/>
      <c r="IFL354" s="1036"/>
      <c r="IFM354" s="1036"/>
      <c r="IFN354" s="1036"/>
      <c r="IFO354" s="1036"/>
      <c r="IFP354" s="1036"/>
      <c r="IFQ354" s="989"/>
      <c r="IFR354" s="1036"/>
      <c r="IFS354" s="1036"/>
      <c r="IFT354" s="1036"/>
      <c r="IFU354" s="1036"/>
      <c r="IFV354" s="1036"/>
      <c r="IFW354" s="1036"/>
      <c r="IFX354" s="1036"/>
      <c r="IFY354" s="1036"/>
      <c r="IFZ354" s="1036"/>
      <c r="IGA354" s="1036"/>
      <c r="IGB354" s="1036"/>
      <c r="IGC354" s="1036"/>
      <c r="IGD354" s="1036"/>
      <c r="IGE354" s="1036"/>
      <c r="IGF354" s="1036"/>
      <c r="IGG354" s="989"/>
      <c r="IGH354" s="1036"/>
      <c r="IGI354" s="1036"/>
      <c r="IGJ354" s="1036"/>
      <c r="IGK354" s="1036"/>
      <c r="IGL354" s="1036"/>
      <c r="IGM354" s="1036"/>
      <c r="IGN354" s="1036"/>
      <c r="IGO354" s="1036"/>
      <c r="IGP354" s="1036"/>
      <c r="IGQ354" s="1036"/>
      <c r="IGR354" s="1036"/>
      <c r="IGS354" s="1036"/>
      <c r="IGT354" s="1036"/>
      <c r="IGU354" s="1036"/>
      <c r="IGV354" s="1036"/>
      <c r="IGW354" s="989"/>
      <c r="IGX354" s="1036"/>
      <c r="IGY354" s="1036"/>
      <c r="IGZ354" s="1036"/>
      <c r="IHA354" s="1036"/>
      <c r="IHB354" s="1036"/>
      <c r="IHC354" s="1036"/>
      <c r="IHD354" s="1036"/>
      <c r="IHE354" s="1036"/>
      <c r="IHF354" s="1036"/>
      <c r="IHG354" s="1036"/>
      <c r="IHH354" s="1036"/>
      <c r="IHI354" s="1036"/>
      <c r="IHJ354" s="1036"/>
      <c r="IHK354" s="1036"/>
      <c r="IHL354" s="1036"/>
      <c r="IHM354" s="989"/>
      <c r="IHN354" s="1036"/>
      <c r="IHO354" s="1036"/>
      <c r="IHP354" s="1036"/>
      <c r="IHQ354" s="1036"/>
      <c r="IHR354" s="1036"/>
      <c r="IHS354" s="1036"/>
      <c r="IHT354" s="1036"/>
      <c r="IHU354" s="1036"/>
      <c r="IHV354" s="1036"/>
      <c r="IHW354" s="1036"/>
      <c r="IHX354" s="1036"/>
      <c r="IHY354" s="1036"/>
      <c r="IHZ354" s="1036"/>
      <c r="IIA354" s="1036"/>
      <c r="IIB354" s="1036"/>
      <c r="IIC354" s="989"/>
      <c r="IID354" s="1036"/>
      <c r="IIE354" s="1036"/>
      <c r="IIF354" s="1036"/>
      <c r="IIG354" s="1036"/>
      <c r="IIH354" s="1036"/>
      <c r="III354" s="1036"/>
      <c r="IIJ354" s="1036"/>
      <c r="IIK354" s="1036"/>
      <c r="IIL354" s="1036"/>
      <c r="IIM354" s="1036"/>
      <c r="IIN354" s="1036"/>
      <c r="IIO354" s="1036"/>
      <c r="IIP354" s="1036"/>
      <c r="IIQ354" s="1036"/>
      <c r="IIR354" s="1036"/>
      <c r="IIS354" s="989"/>
      <c r="IIT354" s="1036"/>
      <c r="IIU354" s="1036"/>
      <c r="IIV354" s="1036"/>
      <c r="IIW354" s="1036"/>
      <c r="IIX354" s="1036"/>
      <c r="IIY354" s="1036"/>
      <c r="IIZ354" s="1036"/>
      <c r="IJA354" s="1036"/>
      <c r="IJB354" s="1036"/>
      <c r="IJC354" s="1036"/>
      <c r="IJD354" s="1036"/>
      <c r="IJE354" s="1036"/>
      <c r="IJF354" s="1036"/>
      <c r="IJG354" s="1036"/>
      <c r="IJH354" s="1036"/>
      <c r="IJI354" s="989"/>
      <c r="IJJ354" s="1036"/>
      <c r="IJK354" s="1036"/>
      <c r="IJL354" s="1036"/>
      <c r="IJM354" s="1036"/>
      <c r="IJN354" s="1036"/>
      <c r="IJO354" s="1036"/>
      <c r="IJP354" s="1036"/>
      <c r="IJQ354" s="1036"/>
      <c r="IJR354" s="1036"/>
      <c r="IJS354" s="1036"/>
      <c r="IJT354" s="1036"/>
      <c r="IJU354" s="1036"/>
      <c r="IJV354" s="1036"/>
      <c r="IJW354" s="1036"/>
      <c r="IJX354" s="1036"/>
      <c r="IJY354" s="989"/>
      <c r="IJZ354" s="1036"/>
      <c r="IKA354" s="1036"/>
      <c r="IKB354" s="1036"/>
      <c r="IKC354" s="1036"/>
      <c r="IKD354" s="1036"/>
      <c r="IKE354" s="1036"/>
      <c r="IKF354" s="1036"/>
      <c r="IKG354" s="1036"/>
      <c r="IKH354" s="1036"/>
      <c r="IKI354" s="1036"/>
      <c r="IKJ354" s="1036"/>
      <c r="IKK354" s="1036"/>
      <c r="IKL354" s="1036"/>
      <c r="IKM354" s="1036"/>
      <c r="IKN354" s="1036"/>
      <c r="IKO354" s="989"/>
      <c r="IKP354" s="1036"/>
      <c r="IKQ354" s="1036"/>
      <c r="IKR354" s="1036"/>
      <c r="IKS354" s="1036"/>
      <c r="IKT354" s="1036"/>
      <c r="IKU354" s="1036"/>
      <c r="IKV354" s="1036"/>
      <c r="IKW354" s="1036"/>
      <c r="IKX354" s="1036"/>
      <c r="IKY354" s="1036"/>
      <c r="IKZ354" s="1036"/>
      <c r="ILA354" s="1036"/>
      <c r="ILB354" s="1036"/>
      <c r="ILC354" s="1036"/>
      <c r="ILD354" s="1036"/>
      <c r="ILE354" s="989"/>
      <c r="ILF354" s="1036"/>
      <c r="ILG354" s="1036"/>
      <c r="ILH354" s="1036"/>
      <c r="ILI354" s="1036"/>
      <c r="ILJ354" s="1036"/>
      <c r="ILK354" s="1036"/>
      <c r="ILL354" s="1036"/>
      <c r="ILM354" s="1036"/>
      <c r="ILN354" s="1036"/>
      <c r="ILO354" s="1036"/>
      <c r="ILP354" s="1036"/>
      <c r="ILQ354" s="1036"/>
      <c r="ILR354" s="1036"/>
      <c r="ILS354" s="1036"/>
      <c r="ILT354" s="1036"/>
      <c r="ILU354" s="989"/>
      <c r="ILV354" s="1036"/>
      <c r="ILW354" s="1036"/>
      <c r="ILX354" s="1036"/>
      <c r="ILY354" s="1036"/>
      <c r="ILZ354" s="1036"/>
      <c r="IMA354" s="1036"/>
      <c r="IMB354" s="1036"/>
      <c r="IMC354" s="1036"/>
      <c r="IMD354" s="1036"/>
      <c r="IME354" s="1036"/>
      <c r="IMF354" s="1036"/>
      <c r="IMG354" s="1036"/>
      <c r="IMH354" s="1036"/>
      <c r="IMI354" s="1036"/>
      <c r="IMJ354" s="1036"/>
      <c r="IMK354" s="989"/>
      <c r="IML354" s="1036"/>
      <c r="IMM354" s="1036"/>
      <c r="IMN354" s="1036"/>
      <c r="IMO354" s="1036"/>
      <c r="IMP354" s="1036"/>
      <c r="IMQ354" s="1036"/>
      <c r="IMR354" s="1036"/>
      <c r="IMS354" s="1036"/>
      <c r="IMT354" s="1036"/>
      <c r="IMU354" s="1036"/>
      <c r="IMV354" s="1036"/>
      <c r="IMW354" s="1036"/>
      <c r="IMX354" s="1036"/>
      <c r="IMY354" s="1036"/>
      <c r="IMZ354" s="1036"/>
      <c r="INA354" s="989"/>
      <c r="INB354" s="1036"/>
      <c r="INC354" s="1036"/>
      <c r="IND354" s="1036"/>
      <c r="INE354" s="1036"/>
      <c r="INF354" s="1036"/>
      <c r="ING354" s="1036"/>
      <c r="INH354" s="1036"/>
      <c r="INI354" s="1036"/>
      <c r="INJ354" s="1036"/>
      <c r="INK354" s="1036"/>
      <c r="INL354" s="1036"/>
      <c r="INM354" s="1036"/>
      <c r="INN354" s="1036"/>
      <c r="INO354" s="1036"/>
      <c r="INP354" s="1036"/>
      <c r="INQ354" s="989"/>
      <c r="INR354" s="1036"/>
      <c r="INS354" s="1036"/>
      <c r="INT354" s="1036"/>
      <c r="INU354" s="1036"/>
      <c r="INV354" s="1036"/>
      <c r="INW354" s="1036"/>
      <c r="INX354" s="1036"/>
      <c r="INY354" s="1036"/>
      <c r="INZ354" s="1036"/>
      <c r="IOA354" s="1036"/>
      <c r="IOB354" s="1036"/>
      <c r="IOC354" s="1036"/>
      <c r="IOD354" s="1036"/>
      <c r="IOE354" s="1036"/>
      <c r="IOF354" s="1036"/>
      <c r="IOG354" s="989"/>
      <c r="IOH354" s="1036"/>
      <c r="IOI354" s="1036"/>
      <c r="IOJ354" s="1036"/>
      <c r="IOK354" s="1036"/>
      <c r="IOL354" s="1036"/>
      <c r="IOM354" s="1036"/>
      <c r="ION354" s="1036"/>
      <c r="IOO354" s="1036"/>
      <c r="IOP354" s="1036"/>
      <c r="IOQ354" s="1036"/>
      <c r="IOR354" s="1036"/>
      <c r="IOS354" s="1036"/>
      <c r="IOT354" s="1036"/>
      <c r="IOU354" s="1036"/>
      <c r="IOV354" s="1036"/>
      <c r="IOW354" s="989"/>
      <c r="IOX354" s="1036"/>
      <c r="IOY354" s="1036"/>
      <c r="IOZ354" s="1036"/>
      <c r="IPA354" s="1036"/>
      <c r="IPB354" s="1036"/>
      <c r="IPC354" s="1036"/>
      <c r="IPD354" s="1036"/>
      <c r="IPE354" s="1036"/>
      <c r="IPF354" s="1036"/>
      <c r="IPG354" s="1036"/>
      <c r="IPH354" s="1036"/>
      <c r="IPI354" s="1036"/>
      <c r="IPJ354" s="1036"/>
      <c r="IPK354" s="1036"/>
      <c r="IPL354" s="1036"/>
      <c r="IPM354" s="989"/>
      <c r="IPN354" s="1036"/>
      <c r="IPO354" s="1036"/>
      <c r="IPP354" s="1036"/>
      <c r="IPQ354" s="1036"/>
      <c r="IPR354" s="1036"/>
      <c r="IPS354" s="1036"/>
      <c r="IPT354" s="1036"/>
      <c r="IPU354" s="1036"/>
      <c r="IPV354" s="1036"/>
      <c r="IPW354" s="1036"/>
      <c r="IPX354" s="1036"/>
      <c r="IPY354" s="1036"/>
      <c r="IPZ354" s="1036"/>
      <c r="IQA354" s="1036"/>
      <c r="IQB354" s="1036"/>
      <c r="IQC354" s="989"/>
      <c r="IQD354" s="1036"/>
      <c r="IQE354" s="1036"/>
      <c r="IQF354" s="1036"/>
      <c r="IQG354" s="1036"/>
      <c r="IQH354" s="1036"/>
      <c r="IQI354" s="1036"/>
      <c r="IQJ354" s="1036"/>
      <c r="IQK354" s="1036"/>
      <c r="IQL354" s="1036"/>
      <c r="IQM354" s="1036"/>
      <c r="IQN354" s="1036"/>
      <c r="IQO354" s="1036"/>
      <c r="IQP354" s="1036"/>
      <c r="IQQ354" s="1036"/>
      <c r="IQR354" s="1036"/>
      <c r="IQS354" s="989"/>
      <c r="IQT354" s="1036"/>
      <c r="IQU354" s="1036"/>
      <c r="IQV354" s="1036"/>
      <c r="IQW354" s="1036"/>
      <c r="IQX354" s="1036"/>
      <c r="IQY354" s="1036"/>
      <c r="IQZ354" s="1036"/>
      <c r="IRA354" s="1036"/>
      <c r="IRB354" s="1036"/>
      <c r="IRC354" s="1036"/>
      <c r="IRD354" s="1036"/>
      <c r="IRE354" s="1036"/>
      <c r="IRF354" s="1036"/>
      <c r="IRG354" s="1036"/>
      <c r="IRH354" s="1036"/>
      <c r="IRI354" s="989"/>
      <c r="IRJ354" s="1036"/>
      <c r="IRK354" s="1036"/>
      <c r="IRL354" s="1036"/>
      <c r="IRM354" s="1036"/>
      <c r="IRN354" s="1036"/>
      <c r="IRO354" s="1036"/>
      <c r="IRP354" s="1036"/>
      <c r="IRQ354" s="1036"/>
      <c r="IRR354" s="1036"/>
      <c r="IRS354" s="1036"/>
      <c r="IRT354" s="1036"/>
      <c r="IRU354" s="1036"/>
      <c r="IRV354" s="1036"/>
      <c r="IRW354" s="1036"/>
      <c r="IRX354" s="1036"/>
      <c r="IRY354" s="989"/>
      <c r="IRZ354" s="1036"/>
      <c r="ISA354" s="1036"/>
      <c r="ISB354" s="1036"/>
      <c r="ISC354" s="1036"/>
      <c r="ISD354" s="1036"/>
      <c r="ISE354" s="1036"/>
      <c r="ISF354" s="1036"/>
      <c r="ISG354" s="1036"/>
      <c r="ISH354" s="1036"/>
      <c r="ISI354" s="1036"/>
      <c r="ISJ354" s="1036"/>
      <c r="ISK354" s="1036"/>
      <c r="ISL354" s="1036"/>
      <c r="ISM354" s="1036"/>
      <c r="ISN354" s="1036"/>
      <c r="ISO354" s="989"/>
      <c r="ISP354" s="1036"/>
      <c r="ISQ354" s="1036"/>
      <c r="ISR354" s="1036"/>
      <c r="ISS354" s="1036"/>
      <c r="IST354" s="1036"/>
      <c r="ISU354" s="1036"/>
      <c r="ISV354" s="1036"/>
      <c r="ISW354" s="1036"/>
      <c r="ISX354" s="1036"/>
      <c r="ISY354" s="1036"/>
      <c r="ISZ354" s="1036"/>
      <c r="ITA354" s="1036"/>
      <c r="ITB354" s="1036"/>
      <c r="ITC354" s="1036"/>
      <c r="ITD354" s="1036"/>
      <c r="ITE354" s="989"/>
      <c r="ITF354" s="1036"/>
      <c r="ITG354" s="1036"/>
      <c r="ITH354" s="1036"/>
      <c r="ITI354" s="1036"/>
      <c r="ITJ354" s="1036"/>
      <c r="ITK354" s="1036"/>
      <c r="ITL354" s="1036"/>
      <c r="ITM354" s="1036"/>
      <c r="ITN354" s="1036"/>
      <c r="ITO354" s="1036"/>
      <c r="ITP354" s="1036"/>
      <c r="ITQ354" s="1036"/>
      <c r="ITR354" s="1036"/>
      <c r="ITS354" s="1036"/>
      <c r="ITT354" s="1036"/>
      <c r="ITU354" s="989"/>
      <c r="ITV354" s="1036"/>
      <c r="ITW354" s="1036"/>
      <c r="ITX354" s="1036"/>
      <c r="ITY354" s="1036"/>
      <c r="ITZ354" s="1036"/>
      <c r="IUA354" s="1036"/>
      <c r="IUB354" s="1036"/>
      <c r="IUC354" s="1036"/>
      <c r="IUD354" s="1036"/>
      <c r="IUE354" s="1036"/>
      <c r="IUF354" s="1036"/>
      <c r="IUG354" s="1036"/>
      <c r="IUH354" s="1036"/>
      <c r="IUI354" s="1036"/>
      <c r="IUJ354" s="1036"/>
      <c r="IUK354" s="989"/>
      <c r="IUL354" s="1036"/>
      <c r="IUM354" s="1036"/>
      <c r="IUN354" s="1036"/>
      <c r="IUO354" s="1036"/>
      <c r="IUP354" s="1036"/>
      <c r="IUQ354" s="1036"/>
      <c r="IUR354" s="1036"/>
      <c r="IUS354" s="1036"/>
      <c r="IUT354" s="1036"/>
      <c r="IUU354" s="1036"/>
      <c r="IUV354" s="1036"/>
      <c r="IUW354" s="1036"/>
      <c r="IUX354" s="1036"/>
      <c r="IUY354" s="1036"/>
      <c r="IUZ354" s="1036"/>
      <c r="IVA354" s="989"/>
      <c r="IVB354" s="1036"/>
      <c r="IVC354" s="1036"/>
      <c r="IVD354" s="1036"/>
      <c r="IVE354" s="1036"/>
      <c r="IVF354" s="1036"/>
      <c r="IVG354" s="1036"/>
      <c r="IVH354" s="1036"/>
      <c r="IVI354" s="1036"/>
      <c r="IVJ354" s="1036"/>
      <c r="IVK354" s="1036"/>
      <c r="IVL354" s="1036"/>
      <c r="IVM354" s="1036"/>
      <c r="IVN354" s="1036"/>
      <c r="IVO354" s="1036"/>
      <c r="IVP354" s="1036"/>
      <c r="IVQ354" s="989"/>
      <c r="IVR354" s="1036"/>
      <c r="IVS354" s="1036"/>
      <c r="IVT354" s="1036"/>
      <c r="IVU354" s="1036"/>
      <c r="IVV354" s="1036"/>
      <c r="IVW354" s="1036"/>
      <c r="IVX354" s="1036"/>
      <c r="IVY354" s="1036"/>
      <c r="IVZ354" s="1036"/>
      <c r="IWA354" s="1036"/>
      <c r="IWB354" s="1036"/>
      <c r="IWC354" s="1036"/>
      <c r="IWD354" s="1036"/>
      <c r="IWE354" s="1036"/>
      <c r="IWF354" s="1036"/>
      <c r="IWG354" s="989"/>
      <c r="IWH354" s="1036"/>
      <c r="IWI354" s="1036"/>
      <c r="IWJ354" s="1036"/>
      <c r="IWK354" s="1036"/>
      <c r="IWL354" s="1036"/>
      <c r="IWM354" s="1036"/>
      <c r="IWN354" s="1036"/>
      <c r="IWO354" s="1036"/>
      <c r="IWP354" s="1036"/>
      <c r="IWQ354" s="1036"/>
      <c r="IWR354" s="1036"/>
      <c r="IWS354" s="1036"/>
      <c r="IWT354" s="1036"/>
      <c r="IWU354" s="1036"/>
      <c r="IWV354" s="1036"/>
      <c r="IWW354" s="989"/>
      <c r="IWX354" s="1036"/>
      <c r="IWY354" s="1036"/>
      <c r="IWZ354" s="1036"/>
      <c r="IXA354" s="1036"/>
      <c r="IXB354" s="1036"/>
      <c r="IXC354" s="1036"/>
      <c r="IXD354" s="1036"/>
      <c r="IXE354" s="1036"/>
      <c r="IXF354" s="1036"/>
      <c r="IXG354" s="1036"/>
      <c r="IXH354" s="1036"/>
      <c r="IXI354" s="1036"/>
      <c r="IXJ354" s="1036"/>
      <c r="IXK354" s="1036"/>
      <c r="IXL354" s="1036"/>
      <c r="IXM354" s="989"/>
      <c r="IXN354" s="1036"/>
      <c r="IXO354" s="1036"/>
      <c r="IXP354" s="1036"/>
      <c r="IXQ354" s="1036"/>
      <c r="IXR354" s="1036"/>
      <c r="IXS354" s="1036"/>
      <c r="IXT354" s="1036"/>
      <c r="IXU354" s="1036"/>
      <c r="IXV354" s="1036"/>
      <c r="IXW354" s="1036"/>
      <c r="IXX354" s="1036"/>
      <c r="IXY354" s="1036"/>
      <c r="IXZ354" s="1036"/>
      <c r="IYA354" s="1036"/>
      <c r="IYB354" s="1036"/>
      <c r="IYC354" s="989"/>
      <c r="IYD354" s="1036"/>
      <c r="IYE354" s="1036"/>
      <c r="IYF354" s="1036"/>
      <c r="IYG354" s="1036"/>
      <c r="IYH354" s="1036"/>
      <c r="IYI354" s="1036"/>
      <c r="IYJ354" s="1036"/>
      <c r="IYK354" s="1036"/>
      <c r="IYL354" s="1036"/>
      <c r="IYM354" s="1036"/>
      <c r="IYN354" s="1036"/>
      <c r="IYO354" s="1036"/>
      <c r="IYP354" s="1036"/>
      <c r="IYQ354" s="1036"/>
      <c r="IYR354" s="1036"/>
      <c r="IYS354" s="989"/>
      <c r="IYT354" s="1036"/>
      <c r="IYU354" s="1036"/>
      <c r="IYV354" s="1036"/>
      <c r="IYW354" s="1036"/>
      <c r="IYX354" s="1036"/>
      <c r="IYY354" s="1036"/>
      <c r="IYZ354" s="1036"/>
      <c r="IZA354" s="1036"/>
      <c r="IZB354" s="1036"/>
      <c r="IZC354" s="1036"/>
      <c r="IZD354" s="1036"/>
      <c r="IZE354" s="1036"/>
      <c r="IZF354" s="1036"/>
      <c r="IZG354" s="1036"/>
      <c r="IZH354" s="1036"/>
      <c r="IZI354" s="989"/>
      <c r="IZJ354" s="1036"/>
      <c r="IZK354" s="1036"/>
      <c r="IZL354" s="1036"/>
      <c r="IZM354" s="1036"/>
      <c r="IZN354" s="1036"/>
      <c r="IZO354" s="1036"/>
      <c r="IZP354" s="1036"/>
      <c r="IZQ354" s="1036"/>
      <c r="IZR354" s="1036"/>
      <c r="IZS354" s="1036"/>
      <c r="IZT354" s="1036"/>
      <c r="IZU354" s="1036"/>
      <c r="IZV354" s="1036"/>
      <c r="IZW354" s="1036"/>
      <c r="IZX354" s="1036"/>
      <c r="IZY354" s="989"/>
      <c r="IZZ354" s="1036"/>
      <c r="JAA354" s="1036"/>
      <c r="JAB354" s="1036"/>
      <c r="JAC354" s="1036"/>
      <c r="JAD354" s="1036"/>
      <c r="JAE354" s="1036"/>
      <c r="JAF354" s="1036"/>
      <c r="JAG354" s="1036"/>
      <c r="JAH354" s="1036"/>
      <c r="JAI354" s="1036"/>
      <c r="JAJ354" s="1036"/>
      <c r="JAK354" s="1036"/>
      <c r="JAL354" s="1036"/>
      <c r="JAM354" s="1036"/>
      <c r="JAN354" s="1036"/>
      <c r="JAO354" s="989"/>
      <c r="JAP354" s="1036"/>
      <c r="JAQ354" s="1036"/>
      <c r="JAR354" s="1036"/>
      <c r="JAS354" s="1036"/>
      <c r="JAT354" s="1036"/>
      <c r="JAU354" s="1036"/>
      <c r="JAV354" s="1036"/>
      <c r="JAW354" s="1036"/>
      <c r="JAX354" s="1036"/>
      <c r="JAY354" s="1036"/>
      <c r="JAZ354" s="1036"/>
      <c r="JBA354" s="1036"/>
      <c r="JBB354" s="1036"/>
      <c r="JBC354" s="1036"/>
      <c r="JBD354" s="1036"/>
      <c r="JBE354" s="989"/>
      <c r="JBF354" s="1036"/>
      <c r="JBG354" s="1036"/>
      <c r="JBH354" s="1036"/>
      <c r="JBI354" s="1036"/>
      <c r="JBJ354" s="1036"/>
      <c r="JBK354" s="1036"/>
      <c r="JBL354" s="1036"/>
      <c r="JBM354" s="1036"/>
      <c r="JBN354" s="1036"/>
      <c r="JBO354" s="1036"/>
      <c r="JBP354" s="1036"/>
      <c r="JBQ354" s="1036"/>
      <c r="JBR354" s="1036"/>
      <c r="JBS354" s="1036"/>
      <c r="JBT354" s="1036"/>
      <c r="JBU354" s="989"/>
      <c r="JBV354" s="1036"/>
      <c r="JBW354" s="1036"/>
      <c r="JBX354" s="1036"/>
      <c r="JBY354" s="1036"/>
      <c r="JBZ354" s="1036"/>
      <c r="JCA354" s="1036"/>
      <c r="JCB354" s="1036"/>
      <c r="JCC354" s="1036"/>
      <c r="JCD354" s="1036"/>
      <c r="JCE354" s="1036"/>
      <c r="JCF354" s="1036"/>
      <c r="JCG354" s="1036"/>
      <c r="JCH354" s="1036"/>
      <c r="JCI354" s="1036"/>
      <c r="JCJ354" s="1036"/>
      <c r="JCK354" s="989"/>
      <c r="JCL354" s="1036"/>
      <c r="JCM354" s="1036"/>
      <c r="JCN354" s="1036"/>
      <c r="JCO354" s="1036"/>
      <c r="JCP354" s="1036"/>
      <c r="JCQ354" s="1036"/>
      <c r="JCR354" s="1036"/>
      <c r="JCS354" s="1036"/>
      <c r="JCT354" s="1036"/>
      <c r="JCU354" s="1036"/>
      <c r="JCV354" s="1036"/>
      <c r="JCW354" s="1036"/>
      <c r="JCX354" s="1036"/>
      <c r="JCY354" s="1036"/>
      <c r="JCZ354" s="1036"/>
      <c r="JDA354" s="989"/>
      <c r="JDB354" s="1036"/>
      <c r="JDC354" s="1036"/>
      <c r="JDD354" s="1036"/>
      <c r="JDE354" s="1036"/>
      <c r="JDF354" s="1036"/>
      <c r="JDG354" s="1036"/>
      <c r="JDH354" s="1036"/>
      <c r="JDI354" s="1036"/>
      <c r="JDJ354" s="1036"/>
      <c r="JDK354" s="1036"/>
      <c r="JDL354" s="1036"/>
      <c r="JDM354" s="1036"/>
      <c r="JDN354" s="1036"/>
      <c r="JDO354" s="1036"/>
      <c r="JDP354" s="1036"/>
      <c r="JDQ354" s="989"/>
      <c r="JDR354" s="1036"/>
      <c r="JDS354" s="1036"/>
      <c r="JDT354" s="1036"/>
      <c r="JDU354" s="1036"/>
      <c r="JDV354" s="1036"/>
      <c r="JDW354" s="1036"/>
      <c r="JDX354" s="1036"/>
      <c r="JDY354" s="1036"/>
      <c r="JDZ354" s="1036"/>
      <c r="JEA354" s="1036"/>
      <c r="JEB354" s="1036"/>
      <c r="JEC354" s="1036"/>
      <c r="JED354" s="1036"/>
      <c r="JEE354" s="1036"/>
      <c r="JEF354" s="1036"/>
      <c r="JEG354" s="989"/>
      <c r="JEH354" s="1036"/>
      <c r="JEI354" s="1036"/>
      <c r="JEJ354" s="1036"/>
      <c r="JEK354" s="1036"/>
      <c r="JEL354" s="1036"/>
      <c r="JEM354" s="1036"/>
      <c r="JEN354" s="1036"/>
      <c r="JEO354" s="1036"/>
      <c r="JEP354" s="1036"/>
      <c r="JEQ354" s="1036"/>
      <c r="JER354" s="1036"/>
      <c r="JES354" s="1036"/>
      <c r="JET354" s="1036"/>
      <c r="JEU354" s="1036"/>
      <c r="JEV354" s="1036"/>
      <c r="JEW354" s="989"/>
      <c r="JEX354" s="1036"/>
      <c r="JEY354" s="1036"/>
      <c r="JEZ354" s="1036"/>
      <c r="JFA354" s="1036"/>
      <c r="JFB354" s="1036"/>
      <c r="JFC354" s="1036"/>
      <c r="JFD354" s="1036"/>
      <c r="JFE354" s="1036"/>
      <c r="JFF354" s="1036"/>
      <c r="JFG354" s="1036"/>
      <c r="JFH354" s="1036"/>
      <c r="JFI354" s="1036"/>
      <c r="JFJ354" s="1036"/>
      <c r="JFK354" s="1036"/>
      <c r="JFL354" s="1036"/>
      <c r="JFM354" s="989"/>
      <c r="JFN354" s="1036"/>
      <c r="JFO354" s="1036"/>
      <c r="JFP354" s="1036"/>
      <c r="JFQ354" s="1036"/>
      <c r="JFR354" s="1036"/>
      <c r="JFS354" s="1036"/>
      <c r="JFT354" s="1036"/>
      <c r="JFU354" s="1036"/>
      <c r="JFV354" s="1036"/>
      <c r="JFW354" s="1036"/>
      <c r="JFX354" s="1036"/>
      <c r="JFY354" s="1036"/>
      <c r="JFZ354" s="1036"/>
      <c r="JGA354" s="1036"/>
      <c r="JGB354" s="1036"/>
      <c r="JGC354" s="989"/>
      <c r="JGD354" s="1036"/>
      <c r="JGE354" s="1036"/>
      <c r="JGF354" s="1036"/>
      <c r="JGG354" s="1036"/>
      <c r="JGH354" s="1036"/>
      <c r="JGI354" s="1036"/>
      <c r="JGJ354" s="1036"/>
      <c r="JGK354" s="1036"/>
      <c r="JGL354" s="1036"/>
      <c r="JGM354" s="1036"/>
      <c r="JGN354" s="1036"/>
      <c r="JGO354" s="1036"/>
      <c r="JGP354" s="1036"/>
      <c r="JGQ354" s="1036"/>
      <c r="JGR354" s="1036"/>
      <c r="JGS354" s="989"/>
      <c r="JGT354" s="1036"/>
      <c r="JGU354" s="1036"/>
      <c r="JGV354" s="1036"/>
      <c r="JGW354" s="1036"/>
      <c r="JGX354" s="1036"/>
      <c r="JGY354" s="1036"/>
      <c r="JGZ354" s="1036"/>
      <c r="JHA354" s="1036"/>
      <c r="JHB354" s="1036"/>
      <c r="JHC354" s="1036"/>
      <c r="JHD354" s="1036"/>
      <c r="JHE354" s="1036"/>
      <c r="JHF354" s="1036"/>
      <c r="JHG354" s="1036"/>
      <c r="JHH354" s="1036"/>
      <c r="JHI354" s="989"/>
      <c r="JHJ354" s="1036"/>
      <c r="JHK354" s="1036"/>
      <c r="JHL354" s="1036"/>
      <c r="JHM354" s="1036"/>
      <c r="JHN354" s="1036"/>
      <c r="JHO354" s="1036"/>
      <c r="JHP354" s="1036"/>
      <c r="JHQ354" s="1036"/>
      <c r="JHR354" s="1036"/>
      <c r="JHS354" s="1036"/>
      <c r="JHT354" s="1036"/>
      <c r="JHU354" s="1036"/>
      <c r="JHV354" s="1036"/>
      <c r="JHW354" s="1036"/>
      <c r="JHX354" s="1036"/>
      <c r="JHY354" s="989"/>
      <c r="JHZ354" s="1036"/>
      <c r="JIA354" s="1036"/>
      <c r="JIB354" s="1036"/>
      <c r="JIC354" s="1036"/>
      <c r="JID354" s="1036"/>
      <c r="JIE354" s="1036"/>
      <c r="JIF354" s="1036"/>
      <c r="JIG354" s="1036"/>
      <c r="JIH354" s="1036"/>
      <c r="JII354" s="1036"/>
      <c r="JIJ354" s="1036"/>
      <c r="JIK354" s="1036"/>
      <c r="JIL354" s="1036"/>
      <c r="JIM354" s="1036"/>
      <c r="JIN354" s="1036"/>
      <c r="JIO354" s="989"/>
      <c r="JIP354" s="1036"/>
      <c r="JIQ354" s="1036"/>
      <c r="JIR354" s="1036"/>
      <c r="JIS354" s="1036"/>
      <c r="JIT354" s="1036"/>
      <c r="JIU354" s="1036"/>
      <c r="JIV354" s="1036"/>
      <c r="JIW354" s="1036"/>
      <c r="JIX354" s="1036"/>
      <c r="JIY354" s="1036"/>
      <c r="JIZ354" s="1036"/>
      <c r="JJA354" s="1036"/>
      <c r="JJB354" s="1036"/>
      <c r="JJC354" s="1036"/>
      <c r="JJD354" s="1036"/>
      <c r="JJE354" s="989"/>
      <c r="JJF354" s="1036"/>
      <c r="JJG354" s="1036"/>
      <c r="JJH354" s="1036"/>
      <c r="JJI354" s="1036"/>
      <c r="JJJ354" s="1036"/>
      <c r="JJK354" s="1036"/>
      <c r="JJL354" s="1036"/>
      <c r="JJM354" s="1036"/>
      <c r="JJN354" s="1036"/>
      <c r="JJO354" s="1036"/>
      <c r="JJP354" s="1036"/>
      <c r="JJQ354" s="1036"/>
      <c r="JJR354" s="1036"/>
      <c r="JJS354" s="1036"/>
      <c r="JJT354" s="1036"/>
      <c r="JJU354" s="989"/>
      <c r="JJV354" s="1036"/>
      <c r="JJW354" s="1036"/>
      <c r="JJX354" s="1036"/>
      <c r="JJY354" s="1036"/>
      <c r="JJZ354" s="1036"/>
      <c r="JKA354" s="1036"/>
      <c r="JKB354" s="1036"/>
      <c r="JKC354" s="1036"/>
      <c r="JKD354" s="1036"/>
      <c r="JKE354" s="1036"/>
      <c r="JKF354" s="1036"/>
      <c r="JKG354" s="1036"/>
      <c r="JKH354" s="1036"/>
      <c r="JKI354" s="1036"/>
      <c r="JKJ354" s="1036"/>
      <c r="JKK354" s="989"/>
      <c r="JKL354" s="1036"/>
      <c r="JKM354" s="1036"/>
      <c r="JKN354" s="1036"/>
      <c r="JKO354" s="1036"/>
      <c r="JKP354" s="1036"/>
      <c r="JKQ354" s="1036"/>
      <c r="JKR354" s="1036"/>
      <c r="JKS354" s="1036"/>
      <c r="JKT354" s="1036"/>
      <c r="JKU354" s="1036"/>
      <c r="JKV354" s="1036"/>
      <c r="JKW354" s="1036"/>
      <c r="JKX354" s="1036"/>
      <c r="JKY354" s="1036"/>
      <c r="JKZ354" s="1036"/>
      <c r="JLA354" s="989"/>
      <c r="JLB354" s="1036"/>
      <c r="JLC354" s="1036"/>
      <c r="JLD354" s="1036"/>
      <c r="JLE354" s="1036"/>
      <c r="JLF354" s="1036"/>
      <c r="JLG354" s="1036"/>
      <c r="JLH354" s="1036"/>
      <c r="JLI354" s="1036"/>
      <c r="JLJ354" s="1036"/>
      <c r="JLK354" s="1036"/>
      <c r="JLL354" s="1036"/>
      <c r="JLM354" s="1036"/>
      <c r="JLN354" s="1036"/>
      <c r="JLO354" s="1036"/>
      <c r="JLP354" s="1036"/>
      <c r="JLQ354" s="989"/>
      <c r="JLR354" s="1036"/>
      <c r="JLS354" s="1036"/>
      <c r="JLT354" s="1036"/>
      <c r="JLU354" s="1036"/>
      <c r="JLV354" s="1036"/>
      <c r="JLW354" s="1036"/>
      <c r="JLX354" s="1036"/>
      <c r="JLY354" s="1036"/>
      <c r="JLZ354" s="1036"/>
      <c r="JMA354" s="1036"/>
      <c r="JMB354" s="1036"/>
      <c r="JMC354" s="1036"/>
      <c r="JMD354" s="1036"/>
      <c r="JME354" s="1036"/>
      <c r="JMF354" s="1036"/>
      <c r="JMG354" s="989"/>
      <c r="JMH354" s="1036"/>
      <c r="JMI354" s="1036"/>
      <c r="JMJ354" s="1036"/>
      <c r="JMK354" s="1036"/>
      <c r="JML354" s="1036"/>
      <c r="JMM354" s="1036"/>
      <c r="JMN354" s="1036"/>
      <c r="JMO354" s="1036"/>
      <c r="JMP354" s="1036"/>
      <c r="JMQ354" s="1036"/>
      <c r="JMR354" s="1036"/>
      <c r="JMS354" s="1036"/>
      <c r="JMT354" s="1036"/>
      <c r="JMU354" s="1036"/>
      <c r="JMV354" s="1036"/>
      <c r="JMW354" s="989"/>
      <c r="JMX354" s="1036"/>
      <c r="JMY354" s="1036"/>
      <c r="JMZ354" s="1036"/>
      <c r="JNA354" s="1036"/>
      <c r="JNB354" s="1036"/>
      <c r="JNC354" s="1036"/>
      <c r="JND354" s="1036"/>
      <c r="JNE354" s="1036"/>
      <c r="JNF354" s="1036"/>
      <c r="JNG354" s="1036"/>
      <c r="JNH354" s="1036"/>
      <c r="JNI354" s="1036"/>
      <c r="JNJ354" s="1036"/>
      <c r="JNK354" s="1036"/>
      <c r="JNL354" s="1036"/>
      <c r="JNM354" s="989"/>
      <c r="JNN354" s="1036"/>
      <c r="JNO354" s="1036"/>
      <c r="JNP354" s="1036"/>
      <c r="JNQ354" s="1036"/>
      <c r="JNR354" s="1036"/>
      <c r="JNS354" s="1036"/>
      <c r="JNT354" s="1036"/>
      <c r="JNU354" s="1036"/>
      <c r="JNV354" s="1036"/>
      <c r="JNW354" s="1036"/>
      <c r="JNX354" s="1036"/>
      <c r="JNY354" s="1036"/>
      <c r="JNZ354" s="1036"/>
      <c r="JOA354" s="1036"/>
      <c r="JOB354" s="1036"/>
      <c r="JOC354" s="989"/>
      <c r="JOD354" s="1036"/>
      <c r="JOE354" s="1036"/>
      <c r="JOF354" s="1036"/>
      <c r="JOG354" s="1036"/>
      <c r="JOH354" s="1036"/>
      <c r="JOI354" s="1036"/>
      <c r="JOJ354" s="1036"/>
      <c r="JOK354" s="1036"/>
      <c r="JOL354" s="1036"/>
      <c r="JOM354" s="1036"/>
      <c r="JON354" s="1036"/>
      <c r="JOO354" s="1036"/>
      <c r="JOP354" s="1036"/>
      <c r="JOQ354" s="1036"/>
      <c r="JOR354" s="1036"/>
      <c r="JOS354" s="989"/>
      <c r="JOT354" s="1036"/>
      <c r="JOU354" s="1036"/>
      <c r="JOV354" s="1036"/>
      <c r="JOW354" s="1036"/>
      <c r="JOX354" s="1036"/>
      <c r="JOY354" s="1036"/>
      <c r="JOZ354" s="1036"/>
      <c r="JPA354" s="1036"/>
      <c r="JPB354" s="1036"/>
      <c r="JPC354" s="1036"/>
      <c r="JPD354" s="1036"/>
      <c r="JPE354" s="1036"/>
      <c r="JPF354" s="1036"/>
      <c r="JPG354" s="1036"/>
      <c r="JPH354" s="1036"/>
      <c r="JPI354" s="989"/>
      <c r="JPJ354" s="1036"/>
      <c r="JPK354" s="1036"/>
      <c r="JPL354" s="1036"/>
      <c r="JPM354" s="1036"/>
      <c r="JPN354" s="1036"/>
      <c r="JPO354" s="1036"/>
      <c r="JPP354" s="1036"/>
      <c r="JPQ354" s="1036"/>
      <c r="JPR354" s="1036"/>
      <c r="JPS354" s="1036"/>
      <c r="JPT354" s="1036"/>
      <c r="JPU354" s="1036"/>
      <c r="JPV354" s="1036"/>
      <c r="JPW354" s="1036"/>
      <c r="JPX354" s="1036"/>
      <c r="JPY354" s="989"/>
      <c r="JPZ354" s="1036"/>
      <c r="JQA354" s="1036"/>
      <c r="JQB354" s="1036"/>
      <c r="JQC354" s="1036"/>
      <c r="JQD354" s="1036"/>
      <c r="JQE354" s="1036"/>
      <c r="JQF354" s="1036"/>
      <c r="JQG354" s="1036"/>
      <c r="JQH354" s="1036"/>
      <c r="JQI354" s="1036"/>
      <c r="JQJ354" s="1036"/>
      <c r="JQK354" s="1036"/>
      <c r="JQL354" s="1036"/>
      <c r="JQM354" s="1036"/>
      <c r="JQN354" s="1036"/>
      <c r="JQO354" s="989"/>
      <c r="JQP354" s="1036"/>
      <c r="JQQ354" s="1036"/>
      <c r="JQR354" s="1036"/>
      <c r="JQS354" s="1036"/>
      <c r="JQT354" s="1036"/>
      <c r="JQU354" s="1036"/>
      <c r="JQV354" s="1036"/>
      <c r="JQW354" s="1036"/>
      <c r="JQX354" s="1036"/>
      <c r="JQY354" s="1036"/>
      <c r="JQZ354" s="1036"/>
      <c r="JRA354" s="1036"/>
      <c r="JRB354" s="1036"/>
      <c r="JRC354" s="1036"/>
      <c r="JRD354" s="1036"/>
      <c r="JRE354" s="989"/>
      <c r="JRF354" s="1036"/>
      <c r="JRG354" s="1036"/>
      <c r="JRH354" s="1036"/>
      <c r="JRI354" s="1036"/>
      <c r="JRJ354" s="1036"/>
      <c r="JRK354" s="1036"/>
      <c r="JRL354" s="1036"/>
      <c r="JRM354" s="1036"/>
      <c r="JRN354" s="1036"/>
      <c r="JRO354" s="1036"/>
      <c r="JRP354" s="1036"/>
      <c r="JRQ354" s="1036"/>
      <c r="JRR354" s="1036"/>
      <c r="JRS354" s="1036"/>
      <c r="JRT354" s="1036"/>
      <c r="JRU354" s="989"/>
      <c r="JRV354" s="1036"/>
      <c r="JRW354" s="1036"/>
      <c r="JRX354" s="1036"/>
      <c r="JRY354" s="1036"/>
      <c r="JRZ354" s="1036"/>
      <c r="JSA354" s="1036"/>
      <c r="JSB354" s="1036"/>
      <c r="JSC354" s="1036"/>
      <c r="JSD354" s="1036"/>
      <c r="JSE354" s="1036"/>
      <c r="JSF354" s="1036"/>
      <c r="JSG354" s="1036"/>
      <c r="JSH354" s="1036"/>
      <c r="JSI354" s="1036"/>
      <c r="JSJ354" s="1036"/>
      <c r="JSK354" s="989"/>
      <c r="JSL354" s="1036"/>
      <c r="JSM354" s="1036"/>
      <c r="JSN354" s="1036"/>
      <c r="JSO354" s="1036"/>
      <c r="JSP354" s="1036"/>
      <c r="JSQ354" s="1036"/>
      <c r="JSR354" s="1036"/>
      <c r="JSS354" s="1036"/>
      <c r="JST354" s="1036"/>
      <c r="JSU354" s="1036"/>
      <c r="JSV354" s="1036"/>
      <c r="JSW354" s="1036"/>
      <c r="JSX354" s="1036"/>
      <c r="JSY354" s="1036"/>
      <c r="JSZ354" s="1036"/>
      <c r="JTA354" s="989"/>
      <c r="JTB354" s="1036"/>
      <c r="JTC354" s="1036"/>
      <c r="JTD354" s="1036"/>
      <c r="JTE354" s="1036"/>
      <c r="JTF354" s="1036"/>
      <c r="JTG354" s="1036"/>
      <c r="JTH354" s="1036"/>
      <c r="JTI354" s="1036"/>
      <c r="JTJ354" s="1036"/>
      <c r="JTK354" s="1036"/>
      <c r="JTL354" s="1036"/>
      <c r="JTM354" s="1036"/>
      <c r="JTN354" s="1036"/>
      <c r="JTO354" s="1036"/>
      <c r="JTP354" s="1036"/>
      <c r="JTQ354" s="989"/>
      <c r="JTR354" s="1036"/>
      <c r="JTS354" s="1036"/>
      <c r="JTT354" s="1036"/>
      <c r="JTU354" s="1036"/>
      <c r="JTV354" s="1036"/>
      <c r="JTW354" s="1036"/>
      <c r="JTX354" s="1036"/>
      <c r="JTY354" s="1036"/>
      <c r="JTZ354" s="1036"/>
      <c r="JUA354" s="1036"/>
      <c r="JUB354" s="1036"/>
      <c r="JUC354" s="1036"/>
      <c r="JUD354" s="1036"/>
      <c r="JUE354" s="1036"/>
      <c r="JUF354" s="1036"/>
      <c r="JUG354" s="989"/>
      <c r="JUH354" s="1036"/>
      <c r="JUI354" s="1036"/>
      <c r="JUJ354" s="1036"/>
      <c r="JUK354" s="1036"/>
      <c r="JUL354" s="1036"/>
      <c r="JUM354" s="1036"/>
      <c r="JUN354" s="1036"/>
      <c r="JUO354" s="1036"/>
      <c r="JUP354" s="1036"/>
      <c r="JUQ354" s="1036"/>
      <c r="JUR354" s="1036"/>
      <c r="JUS354" s="1036"/>
      <c r="JUT354" s="1036"/>
      <c r="JUU354" s="1036"/>
      <c r="JUV354" s="1036"/>
      <c r="JUW354" s="989"/>
      <c r="JUX354" s="1036"/>
      <c r="JUY354" s="1036"/>
      <c r="JUZ354" s="1036"/>
      <c r="JVA354" s="1036"/>
      <c r="JVB354" s="1036"/>
      <c r="JVC354" s="1036"/>
      <c r="JVD354" s="1036"/>
      <c r="JVE354" s="1036"/>
      <c r="JVF354" s="1036"/>
      <c r="JVG354" s="1036"/>
      <c r="JVH354" s="1036"/>
      <c r="JVI354" s="1036"/>
      <c r="JVJ354" s="1036"/>
      <c r="JVK354" s="1036"/>
      <c r="JVL354" s="1036"/>
      <c r="JVM354" s="989"/>
      <c r="JVN354" s="1036"/>
      <c r="JVO354" s="1036"/>
      <c r="JVP354" s="1036"/>
      <c r="JVQ354" s="1036"/>
      <c r="JVR354" s="1036"/>
      <c r="JVS354" s="1036"/>
      <c r="JVT354" s="1036"/>
      <c r="JVU354" s="1036"/>
      <c r="JVV354" s="1036"/>
      <c r="JVW354" s="1036"/>
      <c r="JVX354" s="1036"/>
      <c r="JVY354" s="1036"/>
      <c r="JVZ354" s="1036"/>
      <c r="JWA354" s="1036"/>
      <c r="JWB354" s="1036"/>
      <c r="JWC354" s="989"/>
      <c r="JWD354" s="1036"/>
      <c r="JWE354" s="1036"/>
      <c r="JWF354" s="1036"/>
      <c r="JWG354" s="1036"/>
      <c r="JWH354" s="1036"/>
      <c r="JWI354" s="1036"/>
      <c r="JWJ354" s="1036"/>
      <c r="JWK354" s="1036"/>
      <c r="JWL354" s="1036"/>
      <c r="JWM354" s="1036"/>
      <c r="JWN354" s="1036"/>
      <c r="JWO354" s="1036"/>
      <c r="JWP354" s="1036"/>
      <c r="JWQ354" s="1036"/>
      <c r="JWR354" s="1036"/>
      <c r="JWS354" s="989"/>
      <c r="JWT354" s="1036"/>
      <c r="JWU354" s="1036"/>
      <c r="JWV354" s="1036"/>
      <c r="JWW354" s="1036"/>
      <c r="JWX354" s="1036"/>
      <c r="JWY354" s="1036"/>
      <c r="JWZ354" s="1036"/>
      <c r="JXA354" s="1036"/>
      <c r="JXB354" s="1036"/>
      <c r="JXC354" s="1036"/>
      <c r="JXD354" s="1036"/>
      <c r="JXE354" s="1036"/>
      <c r="JXF354" s="1036"/>
      <c r="JXG354" s="1036"/>
      <c r="JXH354" s="1036"/>
      <c r="JXI354" s="989"/>
      <c r="JXJ354" s="1036"/>
      <c r="JXK354" s="1036"/>
      <c r="JXL354" s="1036"/>
      <c r="JXM354" s="1036"/>
      <c r="JXN354" s="1036"/>
      <c r="JXO354" s="1036"/>
      <c r="JXP354" s="1036"/>
      <c r="JXQ354" s="1036"/>
      <c r="JXR354" s="1036"/>
      <c r="JXS354" s="1036"/>
      <c r="JXT354" s="1036"/>
      <c r="JXU354" s="1036"/>
      <c r="JXV354" s="1036"/>
      <c r="JXW354" s="1036"/>
      <c r="JXX354" s="1036"/>
      <c r="JXY354" s="989"/>
      <c r="JXZ354" s="1036"/>
      <c r="JYA354" s="1036"/>
      <c r="JYB354" s="1036"/>
      <c r="JYC354" s="1036"/>
      <c r="JYD354" s="1036"/>
      <c r="JYE354" s="1036"/>
      <c r="JYF354" s="1036"/>
      <c r="JYG354" s="1036"/>
      <c r="JYH354" s="1036"/>
      <c r="JYI354" s="1036"/>
      <c r="JYJ354" s="1036"/>
      <c r="JYK354" s="1036"/>
      <c r="JYL354" s="1036"/>
      <c r="JYM354" s="1036"/>
      <c r="JYN354" s="1036"/>
      <c r="JYO354" s="989"/>
      <c r="JYP354" s="1036"/>
      <c r="JYQ354" s="1036"/>
      <c r="JYR354" s="1036"/>
      <c r="JYS354" s="1036"/>
      <c r="JYT354" s="1036"/>
      <c r="JYU354" s="1036"/>
      <c r="JYV354" s="1036"/>
      <c r="JYW354" s="1036"/>
      <c r="JYX354" s="1036"/>
      <c r="JYY354" s="1036"/>
      <c r="JYZ354" s="1036"/>
      <c r="JZA354" s="1036"/>
      <c r="JZB354" s="1036"/>
      <c r="JZC354" s="1036"/>
      <c r="JZD354" s="1036"/>
      <c r="JZE354" s="989"/>
      <c r="JZF354" s="1036"/>
      <c r="JZG354" s="1036"/>
      <c r="JZH354" s="1036"/>
      <c r="JZI354" s="1036"/>
      <c r="JZJ354" s="1036"/>
      <c r="JZK354" s="1036"/>
      <c r="JZL354" s="1036"/>
      <c r="JZM354" s="1036"/>
      <c r="JZN354" s="1036"/>
      <c r="JZO354" s="1036"/>
      <c r="JZP354" s="1036"/>
      <c r="JZQ354" s="1036"/>
      <c r="JZR354" s="1036"/>
      <c r="JZS354" s="1036"/>
      <c r="JZT354" s="1036"/>
      <c r="JZU354" s="989"/>
      <c r="JZV354" s="1036"/>
      <c r="JZW354" s="1036"/>
      <c r="JZX354" s="1036"/>
      <c r="JZY354" s="1036"/>
      <c r="JZZ354" s="1036"/>
      <c r="KAA354" s="1036"/>
      <c r="KAB354" s="1036"/>
      <c r="KAC354" s="1036"/>
      <c r="KAD354" s="1036"/>
      <c r="KAE354" s="1036"/>
      <c r="KAF354" s="1036"/>
      <c r="KAG354" s="1036"/>
      <c r="KAH354" s="1036"/>
      <c r="KAI354" s="1036"/>
      <c r="KAJ354" s="1036"/>
      <c r="KAK354" s="989"/>
      <c r="KAL354" s="1036"/>
      <c r="KAM354" s="1036"/>
      <c r="KAN354" s="1036"/>
      <c r="KAO354" s="1036"/>
      <c r="KAP354" s="1036"/>
      <c r="KAQ354" s="1036"/>
      <c r="KAR354" s="1036"/>
      <c r="KAS354" s="1036"/>
      <c r="KAT354" s="1036"/>
      <c r="KAU354" s="1036"/>
      <c r="KAV354" s="1036"/>
      <c r="KAW354" s="1036"/>
      <c r="KAX354" s="1036"/>
      <c r="KAY354" s="1036"/>
      <c r="KAZ354" s="1036"/>
      <c r="KBA354" s="989"/>
      <c r="KBB354" s="1036"/>
      <c r="KBC354" s="1036"/>
      <c r="KBD354" s="1036"/>
      <c r="KBE354" s="1036"/>
      <c r="KBF354" s="1036"/>
      <c r="KBG354" s="1036"/>
      <c r="KBH354" s="1036"/>
      <c r="KBI354" s="1036"/>
      <c r="KBJ354" s="1036"/>
      <c r="KBK354" s="1036"/>
      <c r="KBL354" s="1036"/>
      <c r="KBM354" s="1036"/>
      <c r="KBN354" s="1036"/>
      <c r="KBO354" s="1036"/>
      <c r="KBP354" s="1036"/>
      <c r="KBQ354" s="989"/>
      <c r="KBR354" s="1036"/>
      <c r="KBS354" s="1036"/>
      <c r="KBT354" s="1036"/>
      <c r="KBU354" s="1036"/>
      <c r="KBV354" s="1036"/>
      <c r="KBW354" s="1036"/>
      <c r="KBX354" s="1036"/>
      <c r="KBY354" s="1036"/>
      <c r="KBZ354" s="1036"/>
      <c r="KCA354" s="1036"/>
      <c r="KCB354" s="1036"/>
      <c r="KCC354" s="1036"/>
      <c r="KCD354" s="1036"/>
      <c r="KCE354" s="1036"/>
      <c r="KCF354" s="1036"/>
      <c r="KCG354" s="989"/>
      <c r="KCH354" s="1036"/>
      <c r="KCI354" s="1036"/>
      <c r="KCJ354" s="1036"/>
      <c r="KCK354" s="1036"/>
      <c r="KCL354" s="1036"/>
      <c r="KCM354" s="1036"/>
      <c r="KCN354" s="1036"/>
      <c r="KCO354" s="1036"/>
      <c r="KCP354" s="1036"/>
      <c r="KCQ354" s="1036"/>
      <c r="KCR354" s="1036"/>
      <c r="KCS354" s="1036"/>
      <c r="KCT354" s="1036"/>
      <c r="KCU354" s="1036"/>
      <c r="KCV354" s="1036"/>
      <c r="KCW354" s="989"/>
      <c r="KCX354" s="1036"/>
      <c r="KCY354" s="1036"/>
      <c r="KCZ354" s="1036"/>
      <c r="KDA354" s="1036"/>
      <c r="KDB354" s="1036"/>
      <c r="KDC354" s="1036"/>
      <c r="KDD354" s="1036"/>
      <c r="KDE354" s="1036"/>
      <c r="KDF354" s="1036"/>
      <c r="KDG354" s="1036"/>
      <c r="KDH354" s="1036"/>
      <c r="KDI354" s="1036"/>
      <c r="KDJ354" s="1036"/>
      <c r="KDK354" s="1036"/>
      <c r="KDL354" s="1036"/>
      <c r="KDM354" s="989"/>
      <c r="KDN354" s="1036"/>
      <c r="KDO354" s="1036"/>
      <c r="KDP354" s="1036"/>
      <c r="KDQ354" s="1036"/>
      <c r="KDR354" s="1036"/>
      <c r="KDS354" s="1036"/>
      <c r="KDT354" s="1036"/>
      <c r="KDU354" s="1036"/>
      <c r="KDV354" s="1036"/>
      <c r="KDW354" s="1036"/>
      <c r="KDX354" s="1036"/>
      <c r="KDY354" s="1036"/>
      <c r="KDZ354" s="1036"/>
      <c r="KEA354" s="1036"/>
      <c r="KEB354" s="1036"/>
      <c r="KEC354" s="989"/>
      <c r="KED354" s="1036"/>
      <c r="KEE354" s="1036"/>
      <c r="KEF354" s="1036"/>
      <c r="KEG354" s="1036"/>
      <c r="KEH354" s="1036"/>
      <c r="KEI354" s="1036"/>
      <c r="KEJ354" s="1036"/>
      <c r="KEK354" s="1036"/>
      <c r="KEL354" s="1036"/>
      <c r="KEM354" s="1036"/>
      <c r="KEN354" s="1036"/>
      <c r="KEO354" s="1036"/>
      <c r="KEP354" s="1036"/>
      <c r="KEQ354" s="1036"/>
      <c r="KER354" s="1036"/>
      <c r="KES354" s="989"/>
      <c r="KET354" s="1036"/>
      <c r="KEU354" s="1036"/>
      <c r="KEV354" s="1036"/>
      <c r="KEW354" s="1036"/>
      <c r="KEX354" s="1036"/>
      <c r="KEY354" s="1036"/>
      <c r="KEZ354" s="1036"/>
      <c r="KFA354" s="1036"/>
      <c r="KFB354" s="1036"/>
      <c r="KFC354" s="1036"/>
      <c r="KFD354" s="1036"/>
      <c r="KFE354" s="1036"/>
      <c r="KFF354" s="1036"/>
      <c r="KFG354" s="1036"/>
      <c r="KFH354" s="1036"/>
      <c r="KFI354" s="989"/>
      <c r="KFJ354" s="1036"/>
      <c r="KFK354" s="1036"/>
      <c r="KFL354" s="1036"/>
      <c r="KFM354" s="1036"/>
      <c r="KFN354" s="1036"/>
      <c r="KFO354" s="1036"/>
      <c r="KFP354" s="1036"/>
      <c r="KFQ354" s="1036"/>
      <c r="KFR354" s="1036"/>
      <c r="KFS354" s="1036"/>
      <c r="KFT354" s="1036"/>
      <c r="KFU354" s="1036"/>
      <c r="KFV354" s="1036"/>
      <c r="KFW354" s="1036"/>
      <c r="KFX354" s="1036"/>
      <c r="KFY354" s="989"/>
      <c r="KFZ354" s="1036"/>
      <c r="KGA354" s="1036"/>
      <c r="KGB354" s="1036"/>
      <c r="KGC354" s="1036"/>
      <c r="KGD354" s="1036"/>
      <c r="KGE354" s="1036"/>
      <c r="KGF354" s="1036"/>
      <c r="KGG354" s="1036"/>
      <c r="KGH354" s="1036"/>
      <c r="KGI354" s="1036"/>
      <c r="KGJ354" s="1036"/>
      <c r="KGK354" s="1036"/>
      <c r="KGL354" s="1036"/>
      <c r="KGM354" s="1036"/>
      <c r="KGN354" s="1036"/>
      <c r="KGO354" s="989"/>
      <c r="KGP354" s="1036"/>
      <c r="KGQ354" s="1036"/>
      <c r="KGR354" s="1036"/>
      <c r="KGS354" s="1036"/>
      <c r="KGT354" s="1036"/>
      <c r="KGU354" s="1036"/>
      <c r="KGV354" s="1036"/>
      <c r="KGW354" s="1036"/>
      <c r="KGX354" s="1036"/>
      <c r="KGY354" s="1036"/>
      <c r="KGZ354" s="1036"/>
      <c r="KHA354" s="1036"/>
      <c r="KHB354" s="1036"/>
      <c r="KHC354" s="1036"/>
      <c r="KHD354" s="1036"/>
      <c r="KHE354" s="989"/>
      <c r="KHF354" s="1036"/>
      <c r="KHG354" s="1036"/>
      <c r="KHH354" s="1036"/>
      <c r="KHI354" s="1036"/>
      <c r="KHJ354" s="1036"/>
      <c r="KHK354" s="1036"/>
      <c r="KHL354" s="1036"/>
      <c r="KHM354" s="1036"/>
      <c r="KHN354" s="1036"/>
      <c r="KHO354" s="1036"/>
      <c r="KHP354" s="1036"/>
      <c r="KHQ354" s="1036"/>
      <c r="KHR354" s="1036"/>
      <c r="KHS354" s="1036"/>
      <c r="KHT354" s="1036"/>
      <c r="KHU354" s="989"/>
      <c r="KHV354" s="1036"/>
      <c r="KHW354" s="1036"/>
      <c r="KHX354" s="1036"/>
      <c r="KHY354" s="1036"/>
      <c r="KHZ354" s="1036"/>
      <c r="KIA354" s="1036"/>
      <c r="KIB354" s="1036"/>
      <c r="KIC354" s="1036"/>
      <c r="KID354" s="1036"/>
      <c r="KIE354" s="1036"/>
      <c r="KIF354" s="1036"/>
      <c r="KIG354" s="1036"/>
      <c r="KIH354" s="1036"/>
      <c r="KII354" s="1036"/>
      <c r="KIJ354" s="1036"/>
      <c r="KIK354" s="989"/>
      <c r="KIL354" s="1036"/>
      <c r="KIM354" s="1036"/>
      <c r="KIN354" s="1036"/>
      <c r="KIO354" s="1036"/>
      <c r="KIP354" s="1036"/>
      <c r="KIQ354" s="1036"/>
      <c r="KIR354" s="1036"/>
      <c r="KIS354" s="1036"/>
      <c r="KIT354" s="1036"/>
      <c r="KIU354" s="1036"/>
      <c r="KIV354" s="1036"/>
      <c r="KIW354" s="1036"/>
      <c r="KIX354" s="1036"/>
      <c r="KIY354" s="1036"/>
      <c r="KIZ354" s="1036"/>
      <c r="KJA354" s="989"/>
      <c r="KJB354" s="1036"/>
      <c r="KJC354" s="1036"/>
      <c r="KJD354" s="1036"/>
      <c r="KJE354" s="1036"/>
      <c r="KJF354" s="1036"/>
      <c r="KJG354" s="1036"/>
      <c r="KJH354" s="1036"/>
      <c r="KJI354" s="1036"/>
      <c r="KJJ354" s="1036"/>
      <c r="KJK354" s="1036"/>
      <c r="KJL354" s="1036"/>
      <c r="KJM354" s="1036"/>
      <c r="KJN354" s="1036"/>
      <c r="KJO354" s="1036"/>
      <c r="KJP354" s="1036"/>
      <c r="KJQ354" s="989"/>
      <c r="KJR354" s="1036"/>
      <c r="KJS354" s="1036"/>
      <c r="KJT354" s="1036"/>
      <c r="KJU354" s="1036"/>
      <c r="KJV354" s="1036"/>
      <c r="KJW354" s="1036"/>
      <c r="KJX354" s="1036"/>
      <c r="KJY354" s="1036"/>
      <c r="KJZ354" s="1036"/>
      <c r="KKA354" s="1036"/>
      <c r="KKB354" s="1036"/>
      <c r="KKC354" s="1036"/>
      <c r="KKD354" s="1036"/>
      <c r="KKE354" s="1036"/>
      <c r="KKF354" s="1036"/>
      <c r="KKG354" s="989"/>
      <c r="KKH354" s="1036"/>
      <c r="KKI354" s="1036"/>
      <c r="KKJ354" s="1036"/>
      <c r="KKK354" s="1036"/>
      <c r="KKL354" s="1036"/>
      <c r="KKM354" s="1036"/>
      <c r="KKN354" s="1036"/>
      <c r="KKO354" s="1036"/>
      <c r="KKP354" s="1036"/>
      <c r="KKQ354" s="1036"/>
      <c r="KKR354" s="1036"/>
      <c r="KKS354" s="1036"/>
      <c r="KKT354" s="1036"/>
      <c r="KKU354" s="1036"/>
      <c r="KKV354" s="1036"/>
      <c r="KKW354" s="989"/>
      <c r="KKX354" s="1036"/>
      <c r="KKY354" s="1036"/>
      <c r="KKZ354" s="1036"/>
      <c r="KLA354" s="1036"/>
      <c r="KLB354" s="1036"/>
      <c r="KLC354" s="1036"/>
      <c r="KLD354" s="1036"/>
      <c r="KLE354" s="1036"/>
      <c r="KLF354" s="1036"/>
      <c r="KLG354" s="1036"/>
      <c r="KLH354" s="1036"/>
      <c r="KLI354" s="1036"/>
      <c r="KLJ354" s="1036"/>
      <c r="KLK354" s="1036"/>
      <c r="KLL354" s="1036"/>
      <c r="KLM354" s="989"/>
      <c r="KLN354" s="1036"/>
      <c r="KLO354" s="1036"/>
      <c r="KLP354" s="1036"/>
      <c r="KLQ354" s="1036"/>
      <c r="KLR354" s="1036"/>
      <c r="KLS354" s="1036"/>
      <c r="KLT354" s="1036"/>
      <c r="KLU354" s="1036"/>
      <c r="KLV354" s="1036"/>
      <c r="KLW354" s="1036"/>
      <c r="KLX354" s="1036"/>
      <c r="KLY354" s="1036"/>
      <c r="KLZ354" s="1036"/>
      <c r="KMA354" s="1036"/>
      <c r="KMB354" s="1036"/>
      <c r="KMC354" s="989"/>
      <c r="KMD354" s="1036"/>
      <c r="KME354" s="1036"/>
      <c r="KMF354" s="1036"/>
      <c r="KMG354" s="1036"/>
      <c r="KMH354" s="1036"/>
      <c r="KMI354" s="1036"/>
      <c r="KMJ354" s="1036"/>
      <c r="KMK354" s="1036"/>
      <c r="KML354" s="1036"/>
      <c r="KMM354" s="1036"/>
      <c r="KMN354" s="1036"/>
      <c r="KMO354" s="1036"/>
      <c r="KMP354" s="1036"/>
      <c r="KMQ354" s="1036"/>
      <c r="KMR354" s="1036"/>
      <c r="KMS354" s="989"/>
      <c r="KMT354" s="1036"/>
      <c r="KMU354" s="1036"/>
      <c r="KMV354" s="1036"/>
      <c r="KMW354" s="1036"/>
      <c r="KMX354" s="1036"/>
      <c r="KMY354" s="1036"/>
      <c r="KMZ354" s="1036"/>
      <c r="KNA354" s="1036"/>
      <c r="KNB354" s="1036"/>
      <c r="KNC354" s="1036"/>
      <c r="KND354" s="1036"/>
      <c r="KNE354" s="1036"/>
      <c r="KNF354" s="1036"/>
      <c r="KNG354" s="1036"/>
      <c r="KNH354" s="1036"/>
      <c r="KNI354" s="989"/>
      <c r="KNJ354" s="1036"/>
      <c r="KNK354" s="1036"/>
      <c r="KNL354" s="1036"/>
      <c r="KNM354" s="1036"/>
      <c r="KNN354" s="1036"/>
      <c r="KNO354" s="1036"/>
      <c r="KNP354" s="1036"/>
      <c r="KNQ354" s="1036"/>
      <c r="KNR354" s="1036"/>
      <c r="KNS354" s="1036"/>
      <c r="KNT354" s="1036"/>
      <c r="KNU354" s="1036"/>
      <c r="KNV354" s="1036"/>
      <c r="KNW354" s="1036"/>
      <c r="KNX354" s="1036"/>
      <c r="KNY354" s="989"/>
      <c r="KNZ354" s="1036"/>
      <c r="KOA354" s="1036"/>
      <c r="KOB354" s="1036"/>
      <c r="KOC354" s="1036"/>
      <c r="KOD354" s="1036"/>
      <c r="KOE354" s="1036"/>
      <c r="KOF354" s="1036"/>
      <c r="KOG354" s="1036"/>
      <c r="KOH354" s="1036"/>
      <c r="KOI354" s="1036"/>
      <c r="KOJ354" s="1036"/>
      <c r="KOK354" s="1036"/>
      <c r="KOL354" s="1036"/>
      <c r="KOM354" s="1036"/>
      <c r="KON354" s="1036"/>
      <c r="KOO354" s="989"/>
      <c r="KOP354" s="1036"/>
      <c r="KOQ354" s="1036"/>
      <c r="KOR354" s="1036"/>
      <c r="KOS354" s="1036"/>
      <c r="KOT354" s="1036"/>
      <c r="KOU354" s="1036"/>
      <c r="KOV354" s="1036"/>
      <c r="KOW354" s="1036"/>
      <c r="KOX354" s="1036"/>
      <c r="KOY354" s="1036"/>
      <c r="KOZ354" s="1036"/>
      <c r="KPA354" s="1036"/>
      <c r="KPB354" s="1036"/>
      <c r="KPC354" s="1036"/>
      <c r="KPD354" s="1036"/>
      <c r="KPE354" s="989"/>
      <c r="KPF354" s="1036"/>
      <c r="KPG354" s="1036"/>
      <c r="KPH354" s="1036"/>
      <c r="KPI354" s="1036"/>
      <c r="KPJ354" s="1036"/>
      <c r="KPK354" s="1036"/>
      <c r="KPL354" s="1036"/>
      <c r="KPM354" s="1036"/>
      <c r="KPN354" s="1036"/>
      <c r="KPO354" s="1036"/>
      <c r="KPP354" s="1036"/>
      <c r="KPQ354" s="1036"/>
      <c r="KPR354" s="1036"/>
      <c r="KPS354" s="1036"/>
      <c r="KPT354" s="1036"/>
      <c r="KPU354" s="989"/>
      <c r="KPV354" s="1036"/>
      <c r="KPW354" s="1036"/>
      <c r="KPX354" s="1036"/>
      <c r="KPY354" s="1036"/>
      <c r="KPZ354" s="1036"/>
      <c r="KQA354" s="1036"/>
      <c r="KQB354" s="1036"/>
      <c r="KQC354" s="1036"/>
      <c r="KQD354" s="1036"/>
      <c r="KQE354" s="1036"/>
      <c r="KQF354" s="1036"/>
      <c r="KQG354" s="1036"/>
      <c r="KQH354" s="1036"/>
      <c r="KQI354" s="1036"/>
      <c r="KQJ354" s="1036"/>
      <c r="KQK354" s="989"/>
      <c r="KQL354" s="1036"/>
      <c r="KQM354" s="1036"/>
      <c r="KQN354" s="1036"/>
      <c r="KQO354" s="1036"/>
      <c r="KQP354" s="1036"/>
      <c r="KQQ354" s="1036"/>
      <c r="KQR354" s="1036"/>
      <c r="KQS354" s="1036"/>
      <c r="KQT354" s="1036"/>
      <c r="KQU354" s="1036"/>
      <c r="KQV354" s="1036"/>
      <c r="KQW354" s="1036"/>
      <c r="KQX354" s="1036"/>
      <c r="KQY354" s="1036"/>
      <c r="KQZ354" s="1036"/>
      <c r="KRA354" s="989"/>
      <c r="KRB354" s="1036"/>
      <c r="KRC354" s="1036"/>
      <c r="KRD354" s="1036"/>
      <c r="KRE354" s="1036"/>
      <c r="KRF354" s="1036"/>
      <c r="KRG354" s="1036"/>
      <c r="KRH354" s="1036"/>
      <c r="KRI354" s="1036"/>
      <c r="KRJ354" s="1036"/>
      <c r="KRK354" s="1036"/>
      <c r="KRL354" s="1036"/>
      <c r="KRM354" s="1036"/>
      <c r="KRN354" s="1036"/>
      <c r="KRO354" s="1036"/>
      <c r="KRP354" s="1036"/>
      <c r="KRQ354" s="989"/>
      <c r="KRR354" s="1036"/>
      <c r="KRS354" s="1036"/>
      <c r="KRT354" s="1036"/>
      <c r="KRU354" s="1036"/>
      <c r="KRV354" s="1036"/>
      <c r="KRW354" s="1036"/>
      <c r="KRX354" s="1036"/>
      <c r="KRY354" s="1036"/>
      <c r="KRZ354" s="1036"/>
      <c r="KSA354" s="1036"/>
      <c r="KSB354" s="1036"/>
      <c r="KSC354" s="1036"/>
      <c r="KSD354" s="1036"/>
      <c r="KSE354" s="1036"/>
      <c r="KSF354" s="1036"/>
      <c r="KSG354" s="989"/>
      <c r="KSH354" s="1036"/>
      <c r="KSI354" s="1036"/>
      <c r="KSJ354" s="1036"/>
      <c r="KSK354" s="1036"/>
      <c r="KSL354" s="1036"/>
      <c r="KSM354" s="1036"/>
      <c r="KSN354" s="1036"/>
      <c r="KSO354" s="1036"/>
      <c r="KSP354" s="1036"/>
      <c r="KSQ354" s="1036"/>
      <c r="KSR354" s="1036"/>
      <c r="KSS354" s="1036"/>
      <c r="KST354" s="1036"/>
      <c r="KSU354" s="1036"/>
      <c r="KSV354" s="1036"/>
      <c r="KSW354" s="989"/>
      <c r="KSX354" s="1036"/>
      <c r="KSY354" s="1036"/>
      <c r="KSZ354" s="1036"/>
      <c r="KTA354" s="1036"/>
      <c r="KTB354" s="1036"/>
      <c r="KTC354" s="1036"/>
      <c r="KTD354" s="1036"/>
      <c r="KTE354" s="1036"/>
      <c r="KTF354" s="1036"/>
      <c r="KTG354" s="1036"/>
      <c r="KTH354" s="1036"/>
      <c r="KTI354" s="1036"/>
      <c r="KTJ354" s="1036"/>
      <c r="KTK354" s="1036"/>
      <c r="KTL354" s="1036"/>
      <c r="KTM354" s="989"/>
      <c r="KTN354" s="1036"/>
      <c r="KTO354" s="1036"/>
      <c r="KTP354" s="1036"/>
      <c r="KTQ354" s="1036"/>
      <c r="KTR354" s="1036"/>
      <c r="KTS354" s="1036"/>
      <c r="KTT354" s="1036"/>
      <c r="KTU354" s="1036"/>
      <c r="KTV354" s="1036"/>
      <c r="KTW354" s="1036"/>
      <c r="KTX354" s="1036"/>
      <c r="KTY354" s="1036"/>
      <c r="KTZ354" s="1036"/>
      <c r="KUA354" s="1036"/>
      <c r="KUB354" s="1036"/>
      <c r="KUC354" s="989"/>
      <c r="KUD354" s="1036"/>
      <c r="KUE354" s="1036"/>
      <c r="KUF354" s="1036"/>
      <c r="KUG354" s="1036"/>
      <c r="KUH354" s="1036"/>
      <c r="KUI354" s="1036"/>
      <c r="KUJ354" s="1036"/>
      <c r="KUK354" s="1036"/>
      <c r="KUL354" s="1036"/>
      <c r="KUM354" s="1036"/>
      <c r="KUN354" s="1036"/>
      <c r="KUO354" s="1036"/>
      <c r="KUP354" s="1036"/>
      <c r="KUQ354" s="1036"/>
      <c r="KUR354" s="1036"/>
      <c r="KUS354" s="989"/>
      <c r="KUT354" s="1036"/>
      <c r="KUU354" s="1036"/>
      <c r="KUV354" s="1036"/>
      <c r="KUW354" s="1036"/>
      <c r="KUX354" s="1036"/>
      <c r="KUY354" s="1036"/>
      <c r="KUZ354" s="1036"/>
      <c r="KVA354" s="1036"/>
      <c r="KVB354" s="1036"/>
      <c r="KVC354" s="1036"/>
      <c r="KVD354" s="1036"/>
      <c r="KVE354" s="1036"/>
      <c r="KVF354" s="1036"/>
      <c r="KVG354" s="1036"/>
      <c r="KVH354" s="1036"/>
      <c r="KVI354" s="989"/>
      <c r="KVJ354" s="1036"/>
      <c r="KVK354" s="1036"/>
      <c r="KVL354" s="1036"/>
      <c r="KVM354" s="1036"/>
      <c r="KVN354" s="1036"/>
      <c r="KVO354" s="1036"/>
      <c r="KVP354" s="1036"/>
      <c r="KVQ354" s="1036"/>
      <c r="KVR354" s="1036"/>
      <c r="KVS354" s="1036"/>
      <c r="KVT354" s="1036"/>
      <c r="KVU354" s="1036"/>
      <c r="KVV354" s="1036"/>
      <c r="KVW354" s="1036"/>
      <c r="KVX354" s="1036"/>
      <c r="KVY354" s="989"/>
      <c r="KVZ354" s="1036"/>
      <c r="KWA354" s="1036"/>
      <c r="KWB354" s="1036"/>
      <c r="KWC354" s="1036"/>
      <c r="KWD354" s="1036"/>
      <c r="KWE354" s="1036"/>
      <c r="KWF354" s="1036"/>
      <c r="KWG354" s="1036"/>
      <c r="KWH354" s="1036"/>
      <c r="KWI354" s="1036"/>
      <c r="KWJ354" s="1036"/>
      <c r="KWK354" s="1036"/>
      <c r="KWL354" s="1036"/>
      <c r="KWM354" s="1036"/>
      <c r="KWN354" s="1036"/>
      <c r="KWO354" s="989"/>
      <c r="KWP354" s="1036"/>
      <c r="KWQ354" s="1036"/>
      <c r="KWR354" s="1036"/>
      <c r="KWS354" s="1036"/>
      <c r="KWT354" s="1036"/>
      <c r="KWU354" s="1036"/>
      <c r="KWV354" s="1036"/>
      <c r="KWW354" s="1036"/>
      <c r="KWX354" s="1036"/>
      <c r="KWY354" s="1036"/>
      <c r="KWZ354" s="1036"/>
      <c r="KXA354" s="1036"/>
      <c r="KXB354" s="1036"/>
      <c r="KXC354" s="1036"/>
      <c r="KXD354" s="1036"/>
      <c r="KXE354" s="989"/>
      <c r="KXF354" s="1036"/>
      <c r="KXG354" s="1036"/>
      <c r="KXH354" s="1036"/>
      <c r="KXI354" s="1036"/>
      <c r="KXJ354" s="1036"/>
      <c r="KXK354" s="1036"/>
      <c r="KXL354" s="1036"/>
      <c r="KXM354" s="1036"/>
      <c r="KXN354" s="1036"/>
      <c r="KXO354" s="1036"/>
      <c r="KXP354" s="1036"/>
      <c r="KXQ354" s="1036"/>
      <c r="KXR354" s="1036"/>
      <c r="KXS354" s="1036"/>
      <c r="KXT354" s="1036"/>
      <c r="KXU354" s="989"/>
      <c r="KXV354" s="1036"/>
      <c r="KXW354" s="1036"/>
      <c r="KXX354" s="1036"/>
      <c r="KXY354" s="1036"/>
      <c r="KXZ354" s="1036"/>
      <c r="KYA354" s="1036"/>
      <c r="KYB354" s="1036"/>
      <c r="KYC354" s="1036"/>
      <c r="KYD354" s="1036"/>
      <c r="KYE354" s="1036"/>
      <c r="KYF354" s="1036"/>
      <c r="KYG354" s="1036"/>
      <c r="KYH354" s="1036"/>
      <c r="KYI354" s="1036"/>
      <c r="KYJ354" s="1036"/>
      <c r="KYK354" s="989"/>
      <c r="KYL354" s="1036"/>
      <c r="KYM354" s="1036"/>
      <c r="KYN354" s="1036"/>
      <c r="KYO354" s="1036"/>
      <c r="KYP354" s="1036"/>
      <c r="KYQ354" s="1036"/>
      <c r="KYR354" s="1036"/>
      <c r="KYS354" s="1036"/>
      <c r="KYT354" s="1036"/>
      <c r="KYU354" s="1036"/>
      <c r="KYV354" s="1036"/>
      <c r="KYW354" s="1036"/>
      <c r="KYX354" s="1036"/>
      <c r="KYY354" s="1036"/>
      <c r="KYZ354" s="1036"/>
      <c r="KZA354" s="989"/>
      <c r="KZB354" s="1036"/>
      <c r="KZC354" s="1036"/>
      <c r="KZD354" s="1036"/>
      <c r="KZE354" s="1036"/>
      <c r="KZF354" s="1036"/>
      <c r="KZG354" s="1036"/>
      <c r="KZH354" s="1036"/>
      <c r="KZI354" s="1036"/>
      <c r="KZJ354" s="1036"/>
      <c r="KZK354" s="1036"/>
      <c r="KZL354" s="1036"/>
      <c r="KZM354" s="1036"/>
      <c r="KZN354" s="1036"/>
      <c r="KZO354" s="1036"/>
      <c r="KZP354" s="1036"/>
      <c r="KZQ354" s="989"/>
      <c r="KZR354" s="1036"/>
      <c r="KZS354" s="1036"/>
      <c r="KZT354" s="1036"/>
      <c r="KZU354" s="1036"/>
      <c r="KZV354" s="1036"/>
      <c r="KZW354" s="1036"/>
      <c r="KZX354" s="1036"/>
      <c r="KZY354" s="1036"/>
      <c r="KZZ354" s="1036"/>
      <c r="LAA354" s="1036"/>
      <c r="LAB354" s="1036"/>
      <c r="LAC354" s="1036"/>
      <c r="LAD354" s="1036"/>
      <c r="LAE354" s="1036"/>
      <c r="LAF354" s="1036"/>
      <c r="LAG354" s="989"/>
      <c r="LAH354" s="1036"/>
      <c r="LAI354" s="1036"/>
      <c r="LAJ354" s="1036"/>
      <c r="LAK354" s="1036"/>
      <c r="LAL354" s="1036"/>
      <c r="LAM354" s="1036"/>
      <c r="LAN354" s="1036"/>
      <c r="LAO354" s="1036"/>
      <c r="LAP354" s="1036"/>
      <c r="LAQ354" s="1036"/>
      <c r="LAR354" s="1036"/>
      <c r="LAS354" s="1036"/>
      <c r="LAT354" s="1036"/>
      <c r="LAU354" s="1036"/>
      <c r="LAV354" s="1036"/>
      <c r="LAW354" s="989"/>
      <c r="LAX354" s="1036"/>
      <c r="LAY354" s="1036"/>
      <c r="LAZ354" s="1036"/>
      <c r="LBA354" s="1036"/>
      <c r="LBB354" s="1036"/>
      <c r="LBC354" s="1036"/>
      <c r="LBD354" s="1036"/>
      <c r="LBE354" s="1036"/>
      <c r="LBF354" s="1036"/>
      <c r="LBG354" s="1036"/>
      <c r="LBH354" s="1036"/>
      <c r="LBI354" s="1036"/>
      <c r="LBJ354" s="1036"/>
      <c r="LBK354" s="1036"/>
      <c r="LBL354" s="1036"/>
      <c r="LBM354" s="989"/>
      <c r="LBN354" s="1036"/>
      <c r="LBO354" s="1036"/>
      <c r="LBP354" s="1036"/>
      <c r="LBQ354" s="1036"/>
      <c r="LBR354" s="1036"/>
      <c r="LBS354" s="1036"/>
      <c r="LBT354" s="1036"/>
      <c r="LBU354" s="1036"/>
      <c r="LBV354" s="1036"/>
      <c r="LBW354" s="1036"/>
      <c r="LBX354" s="1036"/>
      <c r="LBY354" s="1036"/>
      <c r="LBZ354" s="1036"/>
      <c r="LCA354" s="1036"/>
      <c r="LCB354" s="1036"/>
      <c r="LCC354" s="989"/>
      <c r="LCD354" s="1036"/>
      <c r="LCE354" s="1036"/>
      <c r="LCF354" s="1036"/>
      <c r="LCG354" s="1036"/>
      <c r="LCH354" s="1036"/>
      <c r="LCI354" s="1036"/>
      <c r="LCJ354" s="1036"/>
      <c r="LCK354" s="1036"/>
      <c r="LCL354" s="1036"/>
      <c r="LCM354" s="1036"/>
      <c r="LCN354" s="1036"/>
      <c r="LCO354" s="1036"/>
      <c r="LCP354" s="1036"/>
      <c r="LCQ354" s="1036"/>
      <c r="LCR354" s="1036"/>
      <c r="LCS354" s="989"/>
      <c r="LCT354" s="1036"/>
      <c r="LCU354" s="1036"/>
      <c r="LCV354" s="1036"/>
      <c r="LCW354" s="1036"/>
      <c r="LCX354" s="1036"/>
      <c r="LCY354" s="1036"/>
      <c r="LCZ354" s="1036"/>
      <c r="LDA354" s="1036"/>
      <c r="LDB354" s="1036"/>
      <c r="LDC354" s="1036"/>
      <c r="LDD354" s="1036"/>
      <c r="LDE354" s="1036"/>
      <c r="LDF354" s="1036"/>
      <c r="LDG354" s="1036"/>
      <c r="LDH354" s="1036"/>
      <c r="LDI354" s="989"/>
      <c r="LDJ354" s="1036"/>
      <c r="LDK354" s="1036"/>
      <c r="LDL354" s="1036"/>
      <c r="LDM354" s="1036"/>
      <c r="LDN354" s="1036"/>
      <c r="LDO354" s="1036"/>
      <c r="LDP354" s="1036"/>
      <c r="LDQ354" s="1036"/>
      <c r="LDR354" s="1036"/>
      <c r="LDS354" s="1036"/>
      <c r="LDT354" s="1036"/>
      <c r="LDU354" s="1036"/>
      <c r="LDV354" s="1036"/>
      <c r="LDW354" s="1036"/>
      <c r="LDX354" s="1036"/>
      <c r="LDY354" s="989"/>
      <c r="LDZ354" s="1036"/>
      <c r="LEA354" s="1036"/>
      <c r="LEB354" s="1036"/>
      <c r="LEC354" s="1036"/>
      <c r="LED354" s="1036"/>
      <c r="LEE354" s="1036"/>
      <c r="LEF354" s="1036"/>
      <c r="LEG354" s="1036"/>
      <c r="LEH354" s="1036"/>
      <c r="LEI354" s="1036"/>
      <c r="LEJ354" s="1036"/>
      <c r="LEK354" s="1036"/>
      <c r="LEL354" s="1036"/>
      <c r="LEM354" s="1036"/>
      <c r="LEN354" s="1036"/>
      <c r="LEO354" s="989"/>
      <c r="LEP354" s="1036"/>
      <c r="LEQ354" s="1036"/>
      <c r="LER354" s="1036"/>
      <c r="LES354" s="1036"/>
      <c r="LET354" s="1036"/>
      <c r="LEU354" s="1036"/>
      <c r="LEV354" s="1036"/>
      <c r="LEW354" s="1036"/>
      <c r="LEX354" s="1036"/>
      <c r="LEY354" s="1036"/>
      <c r="LEZ354" s="1036"/>
      <c r="LFA354" s="1036"/>
      <c r="LFB354" s="1036"/>
      <c r="LFC354" s="1036"/>
      <c r="LFD354" s="1036"/>
      <c r="LFE354" s="989"/>
      <c r="LFF354" s="1036"/>
      <c r="LFG354" s="1036"/>
      <c r="LFH354" s="1036"/>
      <c r="LFI354" s="1036"/>
      <c r="LFJ354" s="1036"/>
      <c r="LFK354" s="1036"/>
      <c r="LFL354" s="1036"/>
      <c r="LFM354" s="1036"/>
      <c r="LFN354" s="1036"/>
      <c r="LFO354" s="1036"/>
      <c r="LFP354" s="1036"/>
      <c r="LFQ354" s="1036"/>
      <c r="LFR354" s="1036"/>
      <c r="LFS354" s="1036"/>
      <c r="LFT354" s="1036"/>
      <c r="LFU354" s="989"/>
      <c r="LFV354" s="1036"/>
      <c r="LFW354" s="1036"/>
      <c r="LFX354" s="1036"/>
      <c r="LFY354" s="1036"/>
      <c r="LFZ354" s="1036"/>
      <c r="LGA354" s="1036"/>
      <c r="LGB354" s="1036"/>
      <c r="LGC354" s="1036"/>
      <c r="LGD354" s="1036"/>
      <c r="LGE354" s="1036"/>
      <c r="LGF354" s="1036"/>
      <c r="LGG354" s="1036"/>
      <c r="LGH354" s="1036"/>
      <c r="LGI354" s="1036"/>
      <c r="LGJ354" s="1036"/>
      <c r="LGK354" s="989"/>
      <c r="LGL354" s="1036"/>
      <c r="LGM354" s="1036"/>
      <c r="LGN354" s="1036"/>
      <c r="LGO354" s="1036"/>
      <c r="LGP354" s="1036"/>
      <c r="LGQ354" s="1036"/>
      <c r="LGR354" s="1036"/>
      <c r="LGS354" s="1036"/>
      <c r="LGT354" s="1036"/>
      <c r="LGU354" s="1036"/>
      <c r="LGV354" s="1036"/>
      <c r="LGW354" s="1036"/>
      <c r="LGX354" s="1036"/>
      <c r="LGY354" s="1036"/>
      <c r="LGZ354" s="1036"/>
      <c r="LHA354" s="989"/>
      <c r="LHB354" s="1036"/>
      <c r="LHC354" s="1036"/>
      <c r="LHD354" s="1036"/>
      <c r="LHE354" s="1036"/>
      <c r="LHF354" s="1036"/>
      <c r="LHG354" s="1036"/>
      <c r="LHH354" s="1036"/>
      <c r="LHI354" s="1036"/>
      <c r="LHJ354" s="1036"/>
      <c r="LHK354" s="1036"/>
      <c r="LHL354" s="1036"/>
      <c r="LHM354" s="1036"/>
      <c r="LHN354" s="1036"/>
      <c r="LHO354" s="1036"/>
      <c r="LHP354" s="1036"/>
      <c r="LHQ354" s="989"/>
      <c r="LHR354" s="1036"/>
      <c r="LHS354" s="1036"/>
      <c r="LHT354" s="1036"/>
      <c r="LHU354" s="1036"/>
      <c r="LHV354" s="1036"/>
      <c r="LHW354" s="1036"/>
      <c r="LHX354" s="1036"/>
      <c r="LHY354" s="1036"/>
      <c r="LHZ354" s="1036"/>
      <c r="LIA354" s="1036"/>
      <c r="LIB354" s="1036"/>
      <c r="LIC354" s="1036"/>
      <c r="LID354" s="1036"/>
      <c r="LIE354" s="1036"/>
      <c r="LIF354" s="1036"/>
      <c r="LIG354" s="989"/>
      <c r="LIH354" s="1036"/>
      <c r="LII354" s="1036"/>
      <c r="LIJ354" s="1036"/>
      <c r="LIK354" s="1036"/>
      <c r="LIL354" s="1036"/>
      <c r="LIM354" s="1036"/>
      <c r="LIN354" s="1036"/>
      <c r="LIO354" s="1036"/>
      <c r="LIP354" s="1036"/>
      <c r="LIQ354" s="1036"/>
      <c r="LIR354" s="1036"/>
      <c r="LIS354" s="1036"/>
      <c r="LIT354" s="1036"/>
      <c r="LIU354" s="1036"/>
      <c r="LIV354" s="1036"/>
      <c r="LIW354" s="989"/>
      <c r="LIX354" s="1036"/>
      <c r="LIY354" s="1036"/>
      <c r="LIZ354" s="1036"/>
      <c r="LJA354" s="1036"/>
      <c r="LJB354" s="1036"/>
      <c r="LJC354" s="1036"/>
      <c r="LJD354" s="1036"/>
      <c r="LJE354" s="1036"/>
      <c r="LJF354" s="1036"/>
      <c r="LJG354" s="1036"/>
      <c r="LJH354" s="1036"/>
      <c r="LJI354" s="1036"/>
      <c r="LJJ354" s="1036"/>
      <c r="LJK354" s="1036"/>
      <c r="LJL354" s="1036"/>
      <c r="LJM354" s="989"/>
      <c r="LJN354" s="1036"/>
      <c r="LJO354" s="1036"/>
      <c r="LJP354" s="1036"/>
      <c r="LJQ354" s="1036"/>
      <c r="LJR354" s="1036"/>
      <c r="LJS354" s="1036"/>
      <c r="LJT354" s="1036"/>
      <c r="LJU354" s="1036"/>
      <c r="LJV354" s="1036"/>
      <c r="LJW354" s="1036"/>
      <c r="LJX354" s="1036"/>
      <c r="LJY354" s="1036"/>
      <c r="LJZ354" s="1036"/>
      <c r="LKA354" s="1036"/>
      <c r="LKB354" s="1036"/>
      <c r="LKC354" s="989"/>
      <c r="LKD354" s="1036"/>
      <c r="LKE354" s="1036"/>
      <c r="LKF354" s="1036"/>
      <c r="LKG354" s="1036"/>
      <c r="LKH354" s="1036"/>
      <c r="LKI354" s="1036"/>
      <c r="LKJ354" s="1036"/>
      <c r="LKK354" s="1036"/>
      <c r="LKL354" s="1036"/>
      <c r="LKM354" s="1036"/>
      <c r="LKN354" s="1036"/>
      <c r="LKO354" s="1036"/>
      <c r="LKP354" s="1036"/>
      <c r="LKQ354" s="1036"/>
      <c r="LKR354" s="1036"/>
      <c r="LKS354" s="989"/>
      <c r="LKT354" s="1036"/>
      <c r="LKU354" s="1036"/>
      <c r="LKV354" s="1036"/>
      <c r="LKW354" s="1036"/>
      <c r="LKX354" s="1036"/>
      <c r="LKY354" s="1036"/>
      <c r="LKZ354" s="1036"/>
      <c r="LLA354" s="1036"/>
      <c r="LLB354" s="1036"/>
      <c r="LLC354" s="1036"/>
      <c r="LLD354" s="1036"/>
      <c r="LLE354" s="1036"/>
      <c r="LLF354" s="1036"/>
      <c r="LLG354" s="1036"/>
      <c r="LLH354" s="1036"/>
      <c r="LLI354" s="989"/>
      <c r="LLJ354" s="1036"/>
      <c r="LLK354" s="1036"/>
      <c r="LLL354" s="1036"/>
      <c r="LLM354" s="1036"/>
      <c r="LLN354" s="1036"/>
      <c r="LLO354" s="1036"/>
      <c r="LLP354" s="1036"/>
      <c r="LLQ354" s="1036"/>
      <c r="LLR354" s="1036"/>
      <c r="LLS354" s="1036"/>
      <c r="LLT354" s="1036"/>
      <c r="LLU354" s="1036"/>
      <c r="LLV354" s="1036"/>
      <c r="LLW354" s="1036"/>
      <c r="LLX354" s="1036"/>
      <c r="LLY354" s="989"/>
      <c r="LLZ354" s="1036"/>
      <c r="LMA354" s="1036"/>
      <c r="LMB354" s="1036"/>
      <c r="LMC354" s="1036"/>
      <c r="LMD354" s="1036"/>
      <c r="LME354" s="1036"/>
      <c r="LMF354" s="1036"/>
      <c r="LMG354" s="1036"/>
      <c r="LMH354" s="1036"/>
      <c r="LMI354" s="1036"/>
      <c r="LMJ354" s="1036"/>
      <c r="LMK354" s="1036"/>
      <c r="LML354" s="1036"/>
      <c r="LMM354" s="1036"/>
      <c r="LMN354" s="1036"/>
      <c r="LMO354" s="989"/>
      <c r="LMP354" s="1036"/>
      <c r="LMQ354" s="1036"/>
      <c r="LMR354" s="1036"/>
      <c r="LMS354" s="1036"/>
      <c r="LMT354" s="1036"/>
      <c r="LMU354" s="1036"/>
      <c r="LMV354" s="1036"/>
      <c r="LMW354" s="1036"/>
      <c r="LMX354" s="1036"/>
      <c r="LMY354" s="1036"/>
      <c r="LMZ354" s="1036"/>
      <c r="LNA354" s="1036"/>
      <c r="LNB354" s="1036"/>
      <c r="LNC354" s="1036"/>
      <c r="LND354" s="1036"/>
      <c r="LNE354" s="989"/>
      <c r="LNF354" s="1036"/>
      <c r="LNG354" s="1036"/>
      <c r="LNH354" s="1036"/>
      <c r="LNI354" s="1036"/>
      <c r="LNJ354" s="1036"/>
      <c r="LNK354" s="1036"/>
      <c r="LNL354" s="1036"/>
      <c r="LNM354" s="1036"/>
      <c r="LNN354" s="1036"/>
      <c r="LNO354" s="1036"/>
      <c r="LNP354" s="1036"/>
      <c r="LNQ354" s="1036"/>
      <c r="LNR354" s="1036"/>
      <c r="LNS354" s="1036"/>
      <c r="LNT354" s="1036"/>
      <c r="LNU354" s="989"/>
      <c r="LNV354" s="1036"/>
      <c r="LNW354" s="1036"/>
      <c r="LNX354" s="1036"/>
      <c r="LNY354" s="1036"/>
      <c r="LNZ354" s="1036"/>
      <c r="LOA354" s="1036"/>
      <c r="LOB354" s="1036"/>
      <c r="LOC354" s="1036"/>
      <c r="LOD354" s="1036"/>
      <c r="LOE354" s="1036"/>
      <c r="LOF354" s="1036"/>
      <c r="LOG354" s="1036"/>
      <c r="LOH354" s="1036"/>
      <c r="LOI354" s="1036"/>
      <c r="LOJ354" s="1036"/>
      <c r="LOK354" s="989"/>
      <c r="LOL354" s="1036"/>
      <c r="LOM354" s="1036"/>
      <c r="LON354" s="1036"/>
      <c r="LOO354" s="1036"/>
      <c r="LOP354" s="1036"/>
      <c r="LOQ354" s="1036"/>
      <c r="LOR354" s="1036"/>
      <c r="LOS354" s="1036"/>
      <c r="LOT354" s="1036"/>
      <c r="LOU354" s="1036"/>
      <c r="LOV354" s="1036"/>
      <c r="LOW354" s="1036"/>
      <c r="LOX354" s="1036"/>
      <c r="LOY354" s="1036"/>
      <c r="LOZ354" s="1036"/>
      <c r="LPA354" s="989"/>
      <c r="LPB354" s="1036"/>
      <c r="LPC354" s="1036"/>
      <c r="LPD354" s="1036"/>
      <c r="LPE354" s="1036"/>
      <c r="LPF354" s="1036"/>
      <c r="LPG354" s="1036"/>
      <c r="LPH354" s="1036"/>
      <c r="LPI354" s="1036"/>
      <c r="LPJ354" s="1036"/>
      <c r="LPK354" s="1036"/>
      <c r="LPL354" s="1036"/>
      <c r="LPM354" s="1036"/>
      <c r="LPN354" s="1036"/>
      <c r="LPO354" s="1036"/>
      <c r="LPP354" s="1036"/>
      <c r="LPQ354" s="989"/>
      <c r="LPR354" s="1036"/>
      <c r="LPS354" s="1036"/>
      <c r="LPT354" s="1036"/>
      <c r="LPU354" s="1036"/>
      <c r="LPV354" s="1036"/>
      <c r="LPW354" s="1036"/>
      <c r="LPX354" s="1036"/>
      <c r="LPY354" s="1036"/>
      <c r="LPZ354" s="1036"/>
      <c r="LQA354" s="1036"/>
      <c r="LQB354" s="1036"/>
      <c r="LQC354" s="1036"/>
      <c r="LQD354" s="1036"/>
      <c r="LQE354" s="1036"/>
      <c r="LQF354" s="1036"/>
      <c r="LQG354" s="989"/>
      <c r="LQH354" s="1036"/>
      <c r="LQI354" s="1036"/>
      <c r="LQJ354" s="1036"/>
      <c r="LQK354" s="1036"/>
      <c r="LQL354" s="1036"/>
      <c r="LQM354" s="1036"/>
      <c r="LQN354" s="1036"/>
      <c r="LQO354" s="1036"/>
      <c r="LQP354" s="1036"/>
      <c r="LQQ354" s="1036"/>
      <c r="LQR354" s="1036"/>
      <c r="LQS354" s="1036"/>
      <c r="LQT354" s="1036"/>
      <c r="LQU354" s="1036"/>
      <c r="LQV354" s="1036"/>
      <c r="LQW354" s="989"/>
      <c r="LQX354" s="1036"/>
      <c r="LQY354" s="1036"/>
      <c r="LQZ354" s="1036"/>
      <c r="LRA354" s="1036"/>
      <c r="LRB354" s="1036"/>
      <c r="LRC354" s="1036"/>
      <c r="LRD354" s="1036"/>
      <c r="LRE354" s="1036"/>
      <c r="LRF354" s="1036"/>
      <c r="LRG354" s="1036"/>
      <c r="LRH354" s="1036"/>
      <c r="LRI354" s="1036"/>
      <c r="LRJ354" s="1036"/>
      <c r="LRK354" s="1036"/>
      <c r="LRL354" s="1036"/>
      <c r="LRM354" s="989"/>
      <c r="LRN354" s="1036"/>
      <c r="LRO354" s="1036"/>
      <c r="LRP354" s="1036"/>
      <c r="LRQ354" s="1036"/>
      <c r="LRR354" s="1036"/>
      <c r="LRS354" s="1036"/>
      <c r="LRT354" s="1036"/>
      <c r="LRU354" s="1036"/>
      <c r="LRV354" s="1036"/>
      <c r="LRW354" s="1036"/>
      <c r="LRX354" s="1036"/>
      <c r="LRY354" s="1036"/>
      <c r="LRZ354" s="1036"/>
      <c r="LSA354" s="1036"/>
      <c r="LSB354" s="1036"/>
      <c r="LSC354" s="989"/>
      <c r="LSD354" s="1036"/>
      <c r="LSE354" s="1036"/>
      <c r="LSF354" s="1036"/>
      <c r="LSG354" s="1036"/>
      <c r="LSH354" s="1036"/>
      <c r="LSI354" s="1036"/>
      <c r="LSJ354" s="1036"/>
      <c r="LSK354" s="1036"/>
      <c r="LSL354" s="1036"/>
      <c r="LSM354" s="1036"/>
      <c r="LSN354" s="1036"/>
      <c r="LSO354" s="1036"/>
      <c r="LSP354" s="1036"/>
      <c r="LSQ354" s="1036"/>
      <c r="LSR354" s="1036"/>
      <c r="LSS354" s="989"/>
      <c r="LST354" s="1036"/>
      <c r="LSU354" s="1036"/>
      <c r="LSV354" s="1036"/>
      <c r="LSW354" s="1036"/>
      <c r="LSX354" s="1036"/>
      <c r="LSY354" s="1036"/>
      <c r="LSZ354" s="1036"/>
      <c r="LTA354" s="1036"/>
      <c r="LTB354" s="1036"/>
      <c r="LTC354" s="1036"/>
      <c r="LTD354" s="1036"/>
      <c r="LTE354" s="1036"/>
      <c r="LTF354" s="1036"/>
      <c r="LTG354" s="1036"/>
      <c r="LTH354" s="1036"/>
      <c r="LTI354" s="989"/>
      <c r="LTJ354" s="1036"/>
      <c r="LTK354" s="1036"/>
      <c r="LTL354" s="1036"/>
      <c r="LTM354" s="1036"/>
      <c r="LTN354" s="1036"/>
      <c r="LTO354" s="1036"/>
      <c r="LTP354" s="1036"/>
      <c r="LTQ354" s="1036"/>
      <c r="LTR354" s="1036"/>
      <c r="LTS354" s="1036"/>
      <c r="LTT354" s="1036"/>
      <c r="LTU354" s="1036"/>
      <c r="LTV354" s="1036"/>
      <c r="LTW354" s="1036"/>
      <c r="LTX354" s="1036"/>
      <c r="LTY354" s="989"/>
      <c r="LTZ354" s="1036"/>
      <c r="LUA354" s="1036"/>
      <c r="LUB354" s="1036"/>
      <c r="LUC354" s="1036"/>
      <c r="LUD354" s="1036"/>
      <c r="LUE354" s="1036"/>
      <c r="LUF354" s="1036"/>
      <c r="LUG354" s="1036"/>
      <c r="LUH354" s="1036"/>
      <c r="LUI354" s="1036"/>
      <c r="LUJ354" s="1036"/>
      <c r="LUK354" s="1036"/>
      <c r="LUL354" s="1036"/>
      <c r="LUM354" s="1036"/>
      <c r="LUN354" s="1036"/>
      <c r="LUO354" s="989"/>
      <c r="LUP354" s="1036"/>
      <c r="LUQ354" s="1036"/>
      <c r="LUR354" s="1036"/>
      <c r="LUS354" s="1036"/>
      <c r="LUT354" s="1036"/>
      <c r="LUU354" s="1036"/>
      <c r="LUV354" s="1036"/>
      <c r="LUW354" s="1036"/>
      <c r="LUX354" s="1036"/>
      <c r="LUY354" s="1036"/>
      <c r="LUZ354" s="1036"/>
      <c r="LVA354" s="1036"/>
      <c r="LVB354" s="1036"/>
      <c r="LVC354" s="1036"/>
      <c r="LVD354" s="1036"/>
      <c r="LVE354" s="989"/>
      <c r="LVF354" s="1036"/>
      <c r="LVG354" s="1036"/>
      <c r="LVH354" s="1036"/>
      <c r="LVI354" s="1036"/>
      <c r="LVJ354" s="1036"/>
      <c r="LVK354" s="1036"/>
      <c r="LVL354" s="1036"/>
      <c r="LVM354" s="1036"/>
      <c r="LVN354" s="1036"/>
      <c r="LVO354" s="1036"/>
      <c r="LVP354" s="1036"/>
      <c r="LVQ354" s="1036"/>
      <c r="LVR354" s="1036"/>
      <c r="LVS354" s="1036"/>
      <c r="LVT354" s="1036"/>
      <c r="LVU354" s="989"/>
      <c r="LVV354" s="1036"/>
      <c r="LVW354" s="1036"/>
      <c r="LVX354" s="1036"/>
      <c r="LVY354" s="1036"/>
      <c r="LVZ354" s="1036"/>
      <c r="LWA354" s="1036"/>
      <c r="LWB354" s="1036"/>
      <c r="LWC354" s="1036"/>
      <c r="LWD354" s="1036"/>
      <c r="LWE354" s="1036"/>
      <c r="LWF354" s="1036"/>
      <c r="LWG354" s="1036"/>
      <c r="LWH354" s="1036"/>
      <c r="LWI354" s="1036"/>
      <c r="LWJ354" s="1036"/>
      <c r="LWK354" s="989"/>
      <c r="LWL354" s="1036"/>
      <c r="LWM354" s="1036"/>
      <c r="LWN354" s="1036"/>
      <c r="LWO354" s="1036"/>
      <c r="LWP354" s="1036"/>
      <c r="LWQ354" s="1036"/>
      <c r="LWR354" s="1036"/>
      <c r="LWS354" s="1036"/>
      <c r="LWT354" s="1036"/>
      <c r="LWU354" s="1036"/>
      <c r="LWV354" s="1036"/>
      <c r="LWW354" s="1036"/>
      <c r="LWX354" s="1036"/>
      <c r="LWY354" s="1036"/>
      <c r="LWZ354" s="1036"/>
      <c r="LXA354" s="989"/>
      <c r="LXB354" s="1036"/>
      <c r="LXC354" s="1036"/>
      <c r="LXD354" s="1036"/>
      <c r="LXE354" s="1036"/>
      <c r="LXF354" s="1036"/>
      <c r="LXG354" s="1036"/>
      <c r="LXH354" s="1036"/>
      <c r="LXI354" s="1036"/>
      <c r="LXJ354" s="1036"/>
      <c r="LXK354" s="1036"/>
      <c r="LXL354" s="1036"/>
      <c r="LXM354" s="1036"/>
      <c r="LXN354" s="1036"/>
      <c r="LXO354" s="1036"/>
      <c r="LXP354" s="1036"/>
      <c r="LXQ354" s="989"/>
      <c r="LXR354" s="1036"/>
      <c r="LXS354" s="1036"/>
      <c r="LXT354" s="1036"/>
      <c r="LXU354" s="1036"/>
      <c r="LXV354" s="1036"/>
      <c r="LXW354" s="1036"/>
      <c r="LXX354" s="1036"/>
      <c r="LXY354" s="1036"/>
      <c r="LXZ354" s="1036"/>
      <c r="LYA354" s="1036"/>
      <c r="LYB354" s="1036"/>
      <c r="LYC354" s="1036"/>
      <c r="LYD354" s="1036"/>
      <c r="LYE354" s="1036"/>
      <c r="LYF354" s="1036"/>
      <c r="LYG354" s="989"/>
      <c r="LYH354" s="1036"/>
      <c r="LYI354" s="1036"/>
      <c r="LYJ354" s="1036"/>
      <c r="LYK354" s="1036"/>
      <c r="LYL354" s="1036"/>
      <c r="LYM354" s="1036"/>
      <c r="LYN354" s="1036"/>
      <c r="LYO354" s="1036"/>
      <c r="LYP354" s="1036"/>
      <c r="LYQ354" s="1036"/>
      <c r="LYR354" s="1036"/>
      <c r="LYS354" s="1036"/>
      <c r="LYT354" s="1036"/>
      <c r="LYU354" s="1036"/>
      <c r="LYV354" s="1036"/>
      <c r="LYW354" s="989"/>
      <c r="LYX354" s="1036"/>
      <c r="LYY354" s="1036"/>
      <c r="LYZ354" s="1036"/>
      <c r="LZA354" s="1036"/>
      <c r="LZB354" s="1036"/>
      <c r="LZC354" s="1036"/>
      <c r="LZD354" s="1036"/>
      <c r="LZE354" s="1036"/>
      <c r="LZF354" s="1036"/>
      <c r="LZG354" s="1036"/>
      <c r="LZH354" s="1036"/>
      <c r="LZI354" s="1036"/>
      <c r="LZJ354" s="1036"/>
      <c r="LZK354" s="1036"/>
      <c r="LZL354" s="1036"/>
      <c r="LZM354" s="989"/>
      <c r="LZN354" s="1036"/>
      <c r="LZO354" s="1036"/>
      <c r="LZP354" s="1036"/>
      <c r="LZQ354" s="1036"/>
      <c r="LZR354" s="1036"/>
      <c r="LZS354" s="1036"/>
      <c r="LZT354" s="1036"/>
      <c r="LZU354" s="1036"/>
      <c r="LZV354" s="1036"/>
      <c r="LZW354" s="1036"/>
      <c r="LZX354" s="1036"/>
      <c r="LZY354" s="1036"/>
      <c r="LZZ354" s="1036"/>
      <c r="MAA354" s="1036"/>
      <c r="MAB354" s="1036"/>
      <c r="MAC354" s="989"/>
      <c r="MAD354" s="1036"/>
      <c r="MAE354" s="1036"/>
      <c r="MAF354" s="1036"/>
      <c r="MAG354" s="1036"/>
      <c r="MAH354" s="1036"/>
      <c r="MAI354" s="1036"/>
      <c r="MAJ354" s="1036"/>
      <c r="MAK354" s="1036"/>
      <c r="MAL354" s="1036"/>
      <c r="MAM354" s="1036"/>
      <c r="MAN354" s="1036"/>
      <c r="MAO354" s="1036"/>
      <c r="MAP354" s="1036"/>
      <c r="MAQ354" s="1036"/>
      <c r="MAR354" s="1036"/>
      <c r="MAS354" s="989"/>
      <c r="MAT354" s="1036"/>
      <c r="MAU354" s="1036"/>
      <c r="MAV354" s="1036"/>
      <c r="MAW354" s="1036"/>
      <c r="MAX354" s="1036"/>
      <c r="MAY354" s="1036"/>
      <c r="MAZ354" s="1036"/>
      <c r="MBA354" s="1036"/>
      <c r="MBB354" s="1036"/>
      <c r="MBC354" s="1036"/>
      <c r="MBD354" s="1036"/>
      <c r="MBE354" s="1036"/>
      <c r="MBF354" s="1036"/>
      <c r="MBG354" s="1036"/>
      <c r="MBH354" s="1036"/>
      <c r="MBI354" s="989"/>
      <c r="MBJ354" s="1036"/>
      <c r="MBK354" s="1036"/>
      <c r="MBL354" s="1036"/>
      <c r="MBM354" s="1036"/>
      <c r="MBN354" s="1036"/>
      <c r="MBO354" s="1036"/>
      <c r="MBP354" s="1036"/>
      <c r="MBQ354" s="1036"/>
      <c r="MBR354" s="1036"/>
      <c r="MBS354" s="1036"/>
      <c r="MBT354" s="1036"/>
      <c r="MBU354" s="1036"/>
      <c r="MBV354" s="1036"/>
      <c r="MBW354" s="1036"/>
      <c r="MBX354" s="1036"/>
      <c r="MBY354" s="989"/>
      <c r="MBZ354" s="1036"/>
      <c r="MCA354" s="1036"/>
      <c r="MCB354" s="1036"/>
      <c r="MCC354" s="1036"/>
      <c r="MCD354" s="1036"/>
      <c r="MCE354" s="1036"/>
      <c r="MCF354" s="1036"/>
      <c r="MCG354" s="1036"/>
      <c r="MCH354" s="1036"/>
      <c r="MCI354" s="1036"/>
      <c r="MCJ354" s="1036"/>
      <c r="MCK354" s="1036"/>
      <c r="MCL354" s="1036"/>
      <c r="MCM354" s="1036"/>
      <c r="MCN354" s="1036"/>
      <c r="MCO354" s="989"/>
      <c r="MCP354" s="1036"/>
      <c r="MCQ354" s="1036"/>
      <c r="MCR354" s="1036"/>
      <c r="MCS354" s="1036"/>
      <c r="MCT354" s="1036"/>
      <c r="MCU354" s="1036"/>
      <c r="MCV354" s="1036"/>
      <c r="MCW354" s="1036"/>
      <c r="MCX354" s="1036"/>
      <c r="MCY354" s="1036"/>
      <c r="MCZ354" s="1036"/>
      <c r="MDA354" s="1036"/>
      <c r="MDB354" s="1036"/>
      <c r="MDC354" s="1036"/>
      <c r="MDD354" s="1036"/>
      <c r="MDE354" s="989"/>
      <c r="MDF354" s="1036"/>
      <c r="MDG354" s="1036"/>
      <c r="MDH354" s="1036"/>
      <c r="MDI354" s="1036"/>
      <c r="MDJ354" s="1036"/>
      <c r="MDK354" s="1036"/>
      <c r="MDL354" s="1036"/>
      <c r="MDM354" s="1036"/>
      <c r="MDN354" s="1036"/>
      <c r="MDO354" s="1036"/>
      <c r="MDP354" s="1036"/>
      <c r="MDQ354" s="1036"/>
      <c r="MDR354" s="1036"/>
      <c r="MDS354" s="1036"/>
      <c r="MDT354" s="1036"/>
      <c r="MDU354" s="989"/>
      <c r="MDV354" s="1036"/>
      <c r="MDW354" s="1036"/>
      <c r="MDX354" s="1036"/>
      <c r="MDY354" s="1036"/>
      <c r="MDZ354" s="1036"/>
      <c r="MEA354" s="1036"/>
      <c r="MEB354" s="1036"/>
      <c r="MEC354" s="1036"/>
      <c r="MED354" s="1036"/>
      <c r="MEE354" s="1036"/>
      <c r="MEF354" s="1036"/>
      <c r="MEG354" s="1036"/>
      <c r="MEH354" s="1036"/>
      <c r="MEI354" s="1036"/>
      <c r="MEJ354" s="1036"/>
      <c r="MEK354" s="989"/>
      <c r="MEL354" s="1036"/>
      <c r="MEM354" s="1036"/>
      <c r="MEN354" s="1036"/>
      <c r="MEO354" s="1036"/>
      <c r="MEP354" s="1036"/>
      <c r="MEQ354" s="1036"/>
      <c r="MER354" s="1036"/>
      <c r="MES354" s="1036"/>
      <c r="MET354" s="1036"/>
      <c r="MEU354" s="1036"/>
      <c r="MEV354" s="1036"/>
      <c r="MEW354" s="1036"/>
      <c r="MEX354" s="1036"/>
      <c r="MEY354" s="1036"/>
      <c r="MEZ354" s="1036"/>
      <c r="MFA354" s="989"/>
      <c r="MFB354" s="1036"/>
      <c r="MFC354" s="1036"/>
      <c r="MFD354" s="1036"/>
      <c r="MFE354" s="1036"/>
      <c r="MFF354" s="1036"/>
      <c r="MFG354" s="1036"/>
      <c r="MFH354" s="1036"/>
      <c r="MFI354" s="1036"/>
      <c r="MFJ354" s="1036"/>
      <c r="MFK354" s="1036"/>
      <c r="MFL354" s="1036"/>
      <c r="MFM354" s="1036"/>
      <c r="MFN354" s="1036"/>
      <c r="MFO354" s="1036"/>
      <c r="MFP354" s="1036"/>
      <c r="MFQ354" s="989"/>
      <c r="MFR354" s="1036"/>
      <c r="MFS354" s="1036"/>
      <c r="MFT354" s="1036"/>
      <c r="MFU354" s="1036"/>
      <c r="MFV354" s="1036"/>
      <c r="MFW354" s="1036"/>
      <c r="MFX354" s="1036"/>
      <c r="MFY354" s="1036"/>
      <c r="MFZ354" s="1036"/>
      <c r="MGA354" s="1036"/>
      <c r="MGB354" s="1036"/>
      <c r="MGC354" s="1036"/>
      <c r="MGD354" s="1036"/>
      <c r="MGE354" s="1036"/>
      <c r="MGF354" s="1036"/>
      <c r="MGG354" s="989"/>
      <c r="MGH354" s="1036"/>
      <c r="MGI354" s="1036"/>
      <c r="MGJ354" s="1036"/>
      <c r="MGK354" s="1036"/>
      <c r="MGL354" s="1036"/>
      <c r="MGM354" s="1036"/>
      <c r="MGN354" s="1036"/>
      <c r="MGO354" s="1036"/>
      <c r="MGP354" s="1036"/>
      <c r="MGQ354" s="1036"/>
      <c r="MGR354" s="1036"/>
      <c r="MGS354" s="1036"/>
      <c r="MGT354" s="1036"/>
      <c r="MGU354" s="1036"/>
      <c r="MGV354" s="1036"/>
      <c r="MGW354" s="989"/>
      <c r="MGX354" s="1036"/>
      <c r="MGY354" s="1036"/>
      <c r="MGZ354" s="1036"/>
      <c r="MHA354" s="1036"/>
      <c r="MHB354" s="1036"/>
      <c r="MHC354" s="1036"/>
      <c r="MHD354" s="1036"/>
      <c r="MHE354" s="1036"/>
      <c r="MHF354" s="1036"/>
      <c r="MHG354" s="1036"/>
      <c r="MHH354" s="1036"/>
      <c r="MHI354" s="1036"/>
      <c r="MHJ354" s="1036"/>
      <c r="MHK354" s="1036"/>
      <c r="MHL354" s="1036"/>
      <c r="MHM354" s="989"/>
      <c r="MHN354" s="1036"/>
      <c r="MHO354" s="1036"/>
      <c r="MHP354" s="1036"/>
      <c r="MHQ354" s="1036"/>
      <c r="MHR354" s="1036"/>
      <c r="MHS354" s="1036"/>
      <c r="MHT354" s="1036"/>
      <c r="MHU354" s="1036"/>
      <c r="MHV354" s="1036"/>
      <c r="MHW354" s="1036"/>
      <c r="MHX354" s="1036"/>
      <c r="MHY354" s="1036"/>
      <c r="MHZ354" s="1036"/>
      <c r="MIA354" s="1036"/>
      <c r="MIB354" s="1036"/>
      <c r="MIC354" s="989"/>
      <c r="MID354" s="1036"/>
      <c r="MIE354" s="1036"/>
      <c r="MIF354" s="1036"/>
      <c r="MIG354" s="1036"/>
      <c r="MIH354" s="1036"/>
      <c r="MII354" s="1036"/>
      <c r="MIJ354" s="1036"/>
      <c r="MIK354" s="1036"/>
      <c r="MIL354" s="1036"/>
      <c r="MIM354" s="1036"/>
      <c r="MIN354" s="1036"/>
      <c r="MIO354" s="1036"/>
      <c r="MIP354" s="1036"/>
      <c r="MIQ354" s="1036"/>
      <c r="MIR354" s="1036"/>
      <c r="MIS354" s="989"/>
      <c r="MIT354" s="1036"/>
      <c r="MIU354" s="1036"/>
      <c r="MIV354" s="1036"/>
      <c r="MIW354" s="1036"/>
      <c r="MIX354" s="1036"/>
      <c r="MIY354" s="1036"/>
      <c r="MIZ354" s="1036"/>
      <c r="MJA354" s="1036"/>
      <c r="MJB354" s="1036"/>
      <c r="MJC354" s="1036"/>
      <c r="MJD354" s="1036"/>
      <c r="MJE354" s="1036"/>
      <c r="MJF354" s="1036"/>
      <c r="MJG354" s="1036"/>
      <c r="MJH354" s="1036"/>
      <c r="MJI354" s="989"/>
      <c r="MJJ354" s="1036"/>
      <c r="MJK354" s="1036"/>
      <c r="MJL354" s="1036"/>
      <c r="MJM354" s="1036"/>
      <c r="MJN354" s="1036"/>
      <c r="MJO354" s="1036"/>
      <c r="MJP354" s="1036"/>
      <c r="MJQ354" s="1036"/>
      <c r="MJR354" s="1036"/>
      <c r="MJS354" s="1036"/>
      <c r="MJT354" s="1036"/>
      <c r="MJU354" s="1036"/>
      <c r="MJV354" s="1036"/>
      <c r="MJW354" s="1036"/>
      <c r="MJX354" s="1036"/>
      <c r="MJY354" s="989"/>
      <c r="MJZ354" s="1036"/>
      <c r="MKA354" s="1036"/>
      <c r="MKB354" s="1036"/>
      <c r="MKC354" s="1036"/>
      <c r="MKD354" s="1036"/>
      <c r="MKE354" s="1036"/>
      <c r="MKF354" s="1036"/>
      <c r="MKG354" s="1036"/>
      <c r="MKH354" s="1036"/>
      <c r="MKI354" s="1036"/>
      <c r="MKJ354" s="1036"/>
      <c r="MKK354" s="1036"/>
      <c r="MKL354" s="1036"/>
      <c r="MKM354" s="1036"/>
      <c r="MKN354" s="1036"/>
      <c r="MKO354" s="989"/>
      <c r="MKP354" s="1036"/>
      <c r="MKQ354" s="1036"/>
      <c r="MKR354" s="1036"/>
      <c r="MKS354" s="1036"/>
      <c r="MKT354" s="1036"/>
      <c r="MKU354" s="1036"/>
      <c r="MKV354" s="1036"/>
      <c r="MKW354" s="1036"/>
      <c r="MKX354" s="1036"/>
      <c r="MKY354" s="1036"/>
      <c r="MKZ354" s="1036"/>
      <c r="MLA354" s="1036"/>
      <c r="MLB354" s="1036"/>
      <c r="MLC354" s="1036"/>
      <c r="MLD354" s="1036"/>
      <c r="MLE354" s="989"/>
      <c r="MLF354" s="1036"/>
      <c r="MLG354" s="1036"/>
      <c r="MLH354" s="1036"/>
      <c r="MLI354" s="1036"/>
      <c r="MLJ354" s="1036"/>
      <c r="MLK354" s="1036"/>
      <c r="MLL354" s="1036"/>
      <c r="MLM354" s="1036"/>
      <c r="MLN354" s="1036"/>
      <c r="MLO354" s="1036"/>
      <c r="MLP354" s="1036"/>
      <c r="MLQ354" s="1036"/>
      <c r="MLR354" s="1036"/>
      <c r="MLS354" s="1036"/>
      <c r="MLT354" s="1036"/>
      <c r="MLU354" s="989"/>
      <c r="MLV354" s="1036"/>
      <c r="MLW354" s="1036"/>
      <c r="MLX354" s="1036"/>
      <c r="MLY354" s="1036"/>
      <c r="MLZ354" s="1036"/>
      <c r="MMA354" s="1036"/>
      <c r="MMB354" s="1036"/>
      <c r="MMC354" s="1036"/>
      <c r="MMD354" s="1036"/>
      <c r="MME354" s="1036"/>
      <c r="MMF354" s="1036"/>
      <c r="MMG354" s="1036"/>
      <c r="MMH354" s="1036"/>
      <c r="MMI354" s="1036"/>
      <c r="MMJ354" s="1036"/>
      <c r="MMK354" s="989"/>
      <c r="MML354" s="1036"/>
      <c r="MMM354" s="1036"/>
      <c r="MMN354" s="1036"/>
      <c r="MMO354" s="1036"/>
      <c r="MMP354" s="1036"/>
      <c r="MMQ354" s="1036"/>
      <c r="MMR354" s="1036"/>
      <c r="MMS354" s="1036"/>
      <c r="MMT354" s="1036"/>
      <c r="MMU354" s="1036"/>
      <c r="MMV354" s="1036"/>
      <c r="MMW354" s="1036"/>
      <c r="MMX354" s="1036"/>
      <c r="MMY354" s="1036"/>
      <c r="MMZ354" s="1036"/>
      <c r="MNA354" s="989"/>
      <c r="MNB354" s="1036"/>
      <c r="MNC354" s="1036"/>
      <c r="MND354" s="1036"/>
      <c r="MNE354" s="1036"/>
      <c r="MNF354" s="1036"/>
      <c r="MNG354" s="1036"/>
      <c r="MNH354" s="1036"/>
      <c r="MNI354" s="1036"/>
      <c r="MNJ354" s="1036"/>
      <c r="MNK354" s="1036"/>
      <c r="MNL354" s="1036"/>
      <c r="MNM354" s="1036"/>
      <c r="MNN354" s="1036"/>
      <c r="MNO354" s="1036"/>
      <c r="MNP354" s="1036"/>
      <c r="MNQ354" s="989"/>
      <c r="MNR354" s="1036"/>
      <c r="MNS354" s="1036"/>
      <c r="MNT354" s="1036"/>
      <c r="MNU354" s="1036"/>
      <c r="MNV354" s="1036"/>
      <c r="MNW354" s="1036"/>
      <c r="MNX354" s="1036"/>
      <c r="MNY354" s="1036"/>
      <c r="MNZ354" s="1036"/>
      <c r="MOA354" s="1036"/>
      <c r="MOB354" s="1036"/>
      <c r="MOC354" s="1036"/>
      <c r="MOD354" s="1036"/>
      <c r="MOE354" s="1036"/>
      <c r="MOF354" s="1036"/>
      <c r="MOG354" s="989"/>
      <c r="MOH354" s="1036"/>
      <c r="MOI354" s="1036"/>
      <c r="MOJ354" s="1036"/>
      <c r="MOK354" s="1036"/>
      <c r="MOL354" s="1036"/>
      <c r="MOM354" s="1036"/>
      <c r="MON354" s="1036"/>
      <c r="MOO354" s="1036"/>
      <c r="MOP354" s="1036"/>
      <c r="MOQ354" s="1036"/>
      <c r="MOR354" s="1036"/>
      <c r="MOS354" s="1036"/>
      <c r="MOT354" s="1036"/>
      <c r="MOU354" s="1036"/>
      <c r="MOV354" s="1036"/>
      <c r="MOW354" s="989"/>
      <c r="MOX354" s="1036"/>
      <c r="MOY354" s="1036"/>
      <c r="MOZ354" s="1036"/>
      <c r="MPA354" s="1036"/>
      <c r="MPB354" s="1036"/>
      <c r="MPC354" s="1036"/>
      <c r="MPD354" s="1036"/>
      <c r="MPE354" s="1036"/>
      <c r="MPF354" s="1036"/>
      <c r="MPG354" s="1036"/>
      <c r="MPH354" s="1036"/>
      <c r="MPI354" s="1036"/>
      <c r="MPJ354" s="1036"/>
      <c r="MPK354" s="1036"/>
      <c r="MPL354" s="1036"/>
      <c r="MPM354" s="989"/>
      <c r="MPN354" s="1036"/>
      <c r="MPO354" s="1036"/>
      <c r="MPP354" s="1036"/>
      <c r="MPQ354" s="1036"/>
      <c r="MPR354" s="1036"/>
      <c r="MPS354" s="1036"/>
      <c r="MPT354" s="1036"/>
      <c r="MPU354" s="1036"/>
      <c r="MPV354" s="1036"/>
      <c r="MPW354" s="1036"/>
      <c r="MPX354" s="1036"/>
      <c r="MPY354" s="1036"/>
      <c r="MPZ354" s="1036"/>
      <c r="MQA354" s="1036"/>
      <c r="MQB354" s="1036"/>
      <c r="MQC354" s="989"/>
      <c r="MQD354" s="1036"/>
      <c r="MQE354" s="1036"/>
      <c r="MQF354" s="1036"/>
      <c r="MQG354" s="1036"/>
      <c r="MQH354" s="1036"/>
      <c r="MQI354" s="1036"/>
      <c r="MQJ354" s="1036"/>
      <c r="MQK354" s="1036"/>
      <c r="MQL354" s="1036"/>
      <c r="MQM354" s="1036"/>
      <c r="MQN354" s="1036"/>
      <c r="MQO354" s="1036"/>
      <c r="MQP354" s="1036"/>
      <c r="MQQ354" s="1036"/>
      <c r="MQR354" s="1036"/>
      <c r="MQS354" s="989"/>
      <c r="MQT354" s="1036"/>
      <c r="MQU354" s="1036"/>
      <c r="MQV354" s="1036"/>
      <c r="MQW354" s="1036"/>
      <c r="MQX354" s="1036"/>
      <c r="MQY354" s="1036"/>
      <c r="MQZ354" s="1036"/>
      <c r="MRA354" s="1036"/>
      <c r="MRB354" s="1036"/>
      <c r="MRC354" s="1036"/>
      <c r="MRD354" s="1036"/>
      <c r="MRE354" s="1036"/>
      <c r="MRF354" s="1036"/>
      <c r="MRG354" s="1036"/>
      <c r="MRH354" s="1036"/>
      <c r="MRI354" s="989"/>
      <c r="MRJ354" s="1036"/>
      <c r="MRK354" s="1036"/>
      <c r="MRL354" s="1036"/>
      <c r="MRM354" s="1036"/>
      <c r="MRN354" s="1036"/>
      <c r="MRO354" s="1036"/>
      <c r="MRP354" s="1036"/>
      <c r="MRQ354" s="1036"/>
      <c r="MRR354" s="1036"/>
      <c r="MRS354" s="1036"/>
      <c r="MRT354" s="1036"/>
      <c r="MRU354" s="1036"/>
      <c r="MRV354" s="1036"/>
      <c r="MRW354" s="1036"/>
      <c r="MRX354" s="1036"/>
      <c r="MRY354" s="989"/>
      <c r="MRZ354" s="1036"/>
      <c r="MSA354" s="1036"/>
      <c r="MSB354" s="1036"/>
      <c r="MSC354" s="1036"/>
      <c r="MSD354" s="1036"/>
      <c r="MSE354" s="1036"/>
      <c r="MSF354" s="1036"/>
      <c r="MSG354" s="1036"/>
      <c r="MSH354" s="1036"/>
      <c r="MSI354" s="1036"/>
      <c r="MSJ354" s="1036"/>
      <c r="MSK354" s="1036"/>
      <c r="MSL354" s="1036"/>
      <c r="MSM354" s="1036"/>
      <c r="MSN354" s="1036"/>
      <c r="MSO354" s="989"/>
      <c r="MSP354" s="1036"/>
      <c r="MSQ354" s="1036"/>
      <c r="MSR354" s="1036"/>
      <c r="MSS354" s="1036"/>
      <c r="MST354" s="1036"/>
      <c r="MSU354" s="1036"/>
      <c r="MSV354" s="1036"/>
      <c r="MSW354" s="1036"/>
      <c r="MSX354" s="1036"/>
      <c r="MSY354" s="1036"/>
      <c r="MSZ354" s="1036"/>
      <c r="MTA354" s="1036"/>
      <c r="MTB354" s="1036"/>
      <c r="MTC354" s="1036"/>
      <c r="MTD354" s="1036"/>
      <c r="MTE354" s="989"/>
      <c r="MTF354" s="1036"/>
      <c r="MTG354" s="1036"/>
      <c r="MTH354" s="1036"/>
      <c r="MTI354" s="1036"/>
      <c r="MTJ354" s="1036"/>
      <c r="MTK354" s="1036"/>
      <c r="MTL354" s="1036"/>
      <c r="MTM354" s="1036"/>
      <c r="MTN354" s="1036"/>
      <c r="MTO354" s="1036"/>
      <c r="MTP354" s="1036"/>
      <c r="MTQ354" s="1036"/>
      <c r="MTR354" s="1036"/>
      <c r="MTS354" s="1036"/>
      <c r="MTT354" s="1036"/>
      <c r="MTU354" s="989"/>
      <c r="MTV354" s="1036"/>
      <c r="MTW354" s="1036"/>
      <c r="MTX354" s="1036"/>
      <c r="MTY354" s="1036"/>
      <c r="MTZ354" s="1036"/>
      <c r="MUA354" s="1036"/>
      <c r="MUB354" s="1036"/>
      <c r="MUC354" s="1036"/>
      <c r="MUD354" s="1036"/>
      <c r="MUE354" s="1036"/>
      <c r="MUF354" s="1036"/>
      <c r="MUG354" s="1036"/>
      <c r="MUH354" s="1036"/>
      <c r="MUI354" s="1036"/>
      <c r="MUJ354" s="1036"/>
      <c r="MUK354" s="989"/>
      <c r="MUL354" s="1036"/>
      <c r="MUM354" s="1036"/>
      <c r="MUN354" s="1036"/>
      <c r="MUO354" s="1036"/>
      <c r="MUP354" s="1036"/>
      <c r="MUQ354" s="1036"/>
      <c r="MUR354" s="1036"/>
      <c r="MUS354" s="1036"/>
      <c r="MUT354" s="1036"/>
      <c r="MUU354" s="1036"/>
      <c r="MUV354" s="1036"/>
      <c r="MUW354" s="1036"/>
      <c r="MUX354" s="1036"/>
      <c r="MUY354" s="1036"/>
      <c r="MUZ354" s="1036"/>
      <c r="MVA354" s="989"/>
      <c r="MVB354" s="1036"/>
      <c r="MVC354" s="1036"/>
      <c r="MVD354" s="1036"/>
      <c r="MVE354" s="1036"/>
      <c r="MVF354" s="1036"/>
      <c r="MVG354" s="1036"/>
      <c r="MVH354" s="1036"/>
      <c r="MVI354" s="1036"/>
      <c r="MVJ354" s="1036"/>
      <c r="MVK354" s="1036"/>
      <c r="MVL354" s="1036"/>
      <c r="MVM354" s="1036"/>
      <c r="MVN354" s="1036"/>
      <c r="MVO354" s="1036"/>
      <c r="MVP354" s="1036"/>
      <c r="MVQ354" s="989"/>
      <c r="MVR354" s="1036"/>
      <c r="MVS354" s="1036"/>
      <c r="MVT354" s="1036"/>
      <c r="MVU354" s="1036"/>
      <c r="MVV354" s="1036"/>
      <c r="MVW354" s="1036"/>
      <c r="MVX354" s="1036"/>
      <c r="MVY354" s="1036"/>
      <c r="MVZ354" s="1036"/>
      <c r="MWA354" s="1036"/>
      <c r="MWB354" s="1036"/>
      <c r="MWC354" s="1036"/>
      <c r="MWD354" s="1036"/>
      <c r="MWE354" s="1036"/>
      <c r="MWF354" s="1036"/>
      <c r="MWG354" s="989"/>
      <c r="MWH354" s="1036"/>
      <c r="MWI354" s="1036"/>
      <c r="MWJ354" s="1036"/>
      <c r="MWK354" s="1036"/>
      <c r="MWL354" s="1036"/>
      <c r="MWM354" s="1036"/>
      <c r="MWN354" s="1036"/>
      <c r="MWO354" s="1036"/>
      <c r="MWP354" s="1036"/>
      <c r="MWQ354" s="1036"/>
      <c r="MWR354" s="1036"/>
      <c r="MWS354" s="1036"/>
      <c r="MWT354" s="1036"/>
      <c r="MWU354" s="1036"/>
      <c r="MWV354" s="1036"/>
      <c r="MWW354" s="989"/>
      <c r="MWX354" s="1036"/>
      <c r="MWY354" s="1036"/>
      <c r="MWZ354" s="1036"/>
      <c r="MXA354" s="1036"/>
      <c r="MXB354" s="1036"/>
      <c r="MXC354" s="1036"/>
      <c r="MXD354" s="1036"/>
      <c r="MXE354" s="1036"/>
      <c r="MXF354" s="1036"/>
      <c r="MXG354" s="1036"/>
      <c r="MXH354" s="1036"/>
      <c r="MXI354" s="1036"/>
      <c r="MXJ354" s="1036"/>
      <c r="MXK354" s="1036"/>
      <c r="MXL354" s="1036"/>
      <c r="MXM354" s="989"/>
      <c r="MXN354" s="1036"/>
      <c r="MXO354" s="1036"/>
      <c r="MXP354" s="1036"/>
      <c r="MXQ354" s="1036"/>
      <c r="MXR354" s="1036"/>
      <c r="MXS354" s="1036"/>
      <c r="MXT354" s="1036"/>
      <c r="MXU354" s="1036"/>
      <c r="MXV354" s="1036"/>
      <c r="MXW354" s="1036"/>
      <c r="MXX354" s="1036"/>
      <c r="MXY354" s="1036"/>
      <c r="MXZ354" s="1036"/>
      <c r="MYA354" s="1036"/>
      <c r="MYB354" s="1036"/>
      <c r="MYC354" s="989"/>
      <c r="MYD354" s="1036"/>
      <c r="MYE354" s="1036"/>
      <c r="MYF354" s="1036"/>
      <c r="MYG354" s="1036"/>
      <c r="MYH354" s="1036"/>
      <c r="MYI354" s="1036"/>
      <c r="MYJ354" s="1036"/>
      <c r="MYK354" s="1036"/>
      <c r="MYL354" s="1036"/>
      <c r="MYM354" s="1036"/>
      <c r="MYN354" s="1036"/>
      <c r="MYO354" s="1036"/>
      <c r="MYP354" s="1036"/>
      <c r="MYQ354" s="1036"/>
      <c r="MYR354" s="1036"/>
      <c r="MYS354" s="989"/>
      <c r="MYT354" s="1036"/>
      <c r="MYU354" s="1036"/>
      <c r="MYV354" s="1036"/>
      <c r="MYW354" s="1036"/>
      <c r="MYX354" s="1036"/>
      <c r="MYY354" s="1036"/>
      <c r="MYZ354" s="1036"/>
      <c r="MZA354" s="1036"/>
      <c r="MZB354" s="1036"/>
      <c r="MZC354" s="1036"/>
      <c r="MZD354" s="1036"/>
      <c r="MZE354" s="1036"/>
      <c r="MZF354" s="1036"/>
      <c r="MZG354" s="1036"/>
      <c r="MZH354" s="1036"/>
      <c r="MZI354" s="989"/>
      <c r="MZJ354" s="1036"/>
      <c r="MZK354" s="1036"/>
      <c r="MZL354" s="1036"/>
      <c r="MZM354" s="1036"/>
      <c r="MZN354" s="1036"/>
      <c r="MZO354" s="1036"/>
      <c r="MZP354" s="1036"/>
      <c r="MZQ354" s="1036"/>
      <c r="MZR354" s="1036"/>
      <c r="MZS354" s="1036"/>
      <c r="MZT354" s="1036"/>
      <c r="MZU354" s="1036"/>
      <c r="MZV354" s="1036"/>
      <c r="MZW354" s="1036"/>
      <c r="MZX354" s="1036"/>
      <c r="MZY354" s="989"/>
      <c r="MZZ354" s="1036"/>
      <c r="NAA354" s="1036"/>
      <c r="NAB354" s="1036"/>
      <c r="NAC354" s="1036"/>
      <c r="NAD354" s="1036"/>
      <c r="NAE354" s="1036"/>
      <c r="NAF354" s="1036"/>
      <c r="NAG354" s="1036"/>
      <c r="NAH354" s="1036"/>
      <c r="NAI354" s="1036"/>
      <c r="NAJ354" s="1036"/>
      <c r="NAK354" s="1036"/>
      <c r="NAL354" s="1036"/>
      <c r="NAM354" s="1036"/>
      <c r="NAN354" s="1036"/>
      <c r="NAO354" s="989"/>
      <c r="NAP354" s="1036"/>
      <c r="NAQ354" s="1036"/>
      <c r="NAR354" s="1036"/>
      <c r="NAS354" s="1036"/>
      <c r="NAT354" s="1036"/>
      <c r="NAU354" s="1036"/>
      <c r="NAV354" s="1036"/>
      <c r="NAW354" s="1036"/>
      <c r="NAX354" s="1036"/>
      <c r="NAY354" s="1036"/>
      <c r="NAZ354" s="1036"/>
      <c r="NBA354" s="1036"/>
      <c r="NBB354" s="1036"/>
      <c r="NBC354" s="1036"/>
      <c r="NBD354" s="1036"/>
      <c r="NBE354" s="989"/>
      <c r="NBF354" s="1036"/>
      <c r="NBG354" s="1036"/>
      <c r="NBH354" s="1036"/>
      <c r="NBI354" s="1036"/>
      <c r="NBJ354" s="1036"/>
      <c r="NBK354" s="1036"/>
      <c r="NBL354" s="1036"/>
      <c r="NBM354" s="1036"/>
      <c r="NBN354" s="1036"/>
      <c r="NBO354" s="1036"/>
      <c r="NBP354" s="1036"/>
      <c r="NBQ354" s="1036"/>
      <c r="NBR354" s="1036"/>
      <c r="NBS354" s="1036"/>
      <c r="NBT354" s="1036"/>
      <c r="NBU354" s="989"/>
      <c r="NBV354" s="1036"/>
      <c r="NBW354" s="1036"/>
      <c r="NBX354" s="1036"/>
      <c r="NBY354" s="1036"/>
      <c r="NBZ354" s="1036"/>
      <c r="NCA354" s="1036"/>
      <c r="NCB354" s="1036"/>
      <c r="NCC354" s="1036"/>
      <c r="NCD354" s="1036"/>
      <c r="NCE354" s="1036"/>
      <c r="NCF354" s="1036"/>
      <c r="NCG354" s="1036"/>
      <c r="NCH354" s="1036"/>
      <c r="NCI354" s="1036"/>
      <c r="NCJ354" s="1036"/>
      <c r="NCK354" s="989"/>
      <c r="NCL354" s="1036"/>
      <c r="NCM354" s="1036"/>
      <c r="NCN354" s="1036"/>
      <c r="NCO354" s="1036"/>
      <c r="NCP354" s="1036"/>
      <c r="NCQ354" s="1036"/>
      <c r="NCR354" s="1036"/>
      <c r="NCS354" s="1036"/>
      <c r="NCT354" s="1036"/>
      <c r="NCU354" s="1036"/>
      <c r="NCV354" s="1036"/>
      <c r="NCW354" s="1036"/>
      <c r="NCX354" s="1036"/>
      <c r="NCY354" s="1036"/>
      <c r="NCZ354" s="1036"/>
      <c r="NDA354" s="989"/>
      <c r="NDB354" s="1036"/>
      <c r="NDC354" s="1036"/>
      <c r="NDD354" s="1036"/>
      <c r="NDE354" s="1036"/>
      <c r="NDF354" s="1036"/>
      <c r="NDG354" s="1036"/>
      <c r="NDH354" s="1036"/>
      <c r="NDI354" s="1036"/>
      <c r="NDJ354" s="1036"/>
      <c r="NDK354" s="1036"/>
      <c r="NDL354" s="1036"/>
      <c r="NDM354" s="1036"/>
      <c r="NDN354" s="1036"/>
      <c r="NDO354" s="1036"/>
      <c r="NDP354" s="1036"/>
      <c r="NDQ354" s="989"/>
      <c r="NDR354" s="1036"/>
      <c r="NDS354" s="1036"/>
      <c r="NDT354" s="1036"/>
      <c r="NDU354" s="1036"/>
      <c r="NDV354" s="1036"/>
      <c r="NDW354" s="1036"/>
      <c r="NDX354" s="1036"/>
      <c r="NDY354" s="1036"/>
      <c r="NDZ354" s="1036"/>
      <c r="NEA354" s="1036"/>
      <c r="NEB354" s="1036"/>
      <c r="NEC354" s="1036"/>
      <c r="NED354" s="1036"/>
      <c r="NEE354" s="1036"/>
      <c r="NEF354" s="1036"/>
      <c r="NEG354" s="989"/>
      <c r="NEH354" s="1036"/>
      <c r="NEI354" s="1036"/>
      <c r="NEJ354" s="1036"/>
      <c r="NEK354" s="1036"/>
      <c r="NEL354" s="1036"/>
      <c r="NEM354" s="1036"/>
      <c r="NEN354" s="1036"/>
      <c r="NEO354" s="1036"/>
      <c r="NEP354" s="1036"/>
      <c r="NEQ354" s="1036"/>
      <c r="NER354" s="1036"/>
      <c r="NES354" s="1036"/>
      <c r="NET354" s="1036"/>
      <c r="NEU354" s="1036"/>
      <c r="NEV354" s="1036"/>
      <c r="NEW354" s="989"/>
      <c r="NEX354" s="1036"/>
      <c r="NEY354" s="1036"/>
      <c r="NEZ354" s="1036"/>
      <c r="NFA354" s="1036"/>
      <c r="NFB354" s="1036"/>
      <c r="NFC354" s="1036"/>
      <c r="NFD354" s="1036"/>
      <c r="NFE354" s="1036"/>
      <c r="NFF354" s="1036"/>
      <c r="NFG354" s="1036"/>
      <c r="NFH354" s="1036"/>
      <c r="NFI354" s="1036"/>
      <c r="NFJ354" s="1036"/>
      <c r="NFK354" s="1036"/>
      <c r="NFL354" s="1036"/>
      <c r="NFM354" s="989"/>
      <c r="NFN354" s="1036"/>
      <c r="NFO354" s="1036"/>
      <c r="NFP354" s="1036"/>
      <c r="NFQ354" s="1036"/>
      <c r="NFR354" s="1036"/>
      <c r="NFS354" s="1036"/>
      <c r="NFT354" s="1036"/>
      <c r="NFU354" s="1036"/>
      <c r="NFV354" s="1036"/>
      <c r="NFW354" s="1036"/>
      <c r="NFX354" s="1036"/>
      <c r="NFY354" s="1036"/>
      <c r="NFZ354" s="1036"/>
      <c r="NGA354" s="1036"/>
      <c r="NGB354" s="1036"/>
      <c r="NGC354" s="989"/>
      <c r="NGD354" s="1036"/>
      <c r="NGE354" s="1036"/>
      <c r="NGF354" s="1036"/>
      <c r="NGG354" s="1036"/>
      <c r="NGH354" s="1036"/>
      <c r="NGI354" s="1036"/>
      <c r="NGJ354" s="1036"/>
      <c r="NGK354" s="1036"/>
      <c r="NGL354" s="1036"/>
      <c r="NGM354" s="1036"/>
      <c r="NGN354" s="1036"/>
      <c r="NGO354" s="1036"/>
      <c r="NGP354" s="1036"/>
      <c r="NGQ354" s="1036"/>
      <c r="NGR354" s="1036"/>
      <c r="NGS354" s="989"/>
      <c r="NGT354" s="1036"/>
      <c r="NGU354" s="1036"/>
      <c r="NGV354" s="1036"/>
      <c r="NGW354" s="1036"/>
      <c r="NGX354" s="1036"/>
      <c r="NGY354" s="1036"/>
      <c r="NGZ354" s="1036"/>
      <c r="NHA354" s="1036"/>
      <c r="NHB354" s="1036"/>
      <c r="NHC354" s="1036"/>
      <c r="NHD354" s="1036"/>
      <c r="NHE354" s="1036"/>
      <c r="NHF354" s="1036"/>
      <c r="NHG354" s="1036"/>
      <c r="NHH354" s="1036"/>
      <c r="NHI354" s="989"/>
      <c r="NHJ354" s="1036"/>
      <c r="NHK354" s="1036"/>
      <c r="NHL354" s="1036"/>
      <c r="NHM354" s="1036"/>
      <c r="NHN354" s="1036"/>
      <c r="NHO354" s="1036"/>
      <c r="NHP354" s="1036"/>
      <c r="NHQ354" s="1036"/>
      <c r="NHR354" s="1036"/>
      <c r="NHS354" s="1036"/>
      <c r="NHT354" s="1036"/>
      <c r="NHU354" s="1036"/>
      <c r="NHV354" s="1036"/>
      <c r="NHW354" s="1036"/>
      <c r="NHX354" s="1036"/>
      <c r="NHY354" s="989"/>
      <c r="NHZ354" s="1036"/>
      <c r="NIA354" s="1036"/>
      <c r="NIB354" s="1036"/>
      <c r="NIC354" s="1036"/>
      <c r="NID354" s="1036"/>
      <c r="NIE354" s="1036"/>
      <c r="NIF354" s="1036"/>
      <c r="NIG354" s="1036"/>
      <c r="NIH354" s="1036"/>
      <c r="NII354" s="1036"/>
      <c r="NIJ354" s="1036"/>
      <c r="NIK354" s="1036"/>
      <c r="NIL354" s="1036"/>
      <c r="NIM354" s="1036"/>
      <c r="NIN354" s="1036"/>
      <c r="NIO354" s="989"/>
      <c r="NIP354" s="1036"/>
      <c r="NIQ354" s="1036"/>
      <c r="NIR354" s="1036"/>
      <c r="NIS354" s="1036"/>
      <c r="NIT354" s="1036"/>
      <c r="NIU354" s="1036"/>
      <c r="NIV354" s="1036"/>
      <c r="NIW354" s="1036"/>
      <c r="NIX354" s="1036"/>
      <c r="NIY354" s="1036"/>
      <c r="NIZ354" s="1036"/>
      <c r="NJA354" s="1036"/>
      <c r="NJB354" s="1036"/>
      <c r="NJC354" s="1036"/>
      <c r="NJD354" s="1036"/>
      <c r="NJE354" s="989"/>
      <c r="NJF354" s="1036"/>
      <c r="NJG354" s="1036"/>
      <c r="NJH354" s="1036"/>
      <c r="NJI354" s="1036"/>
      <c r="NJJ354" s="1036"/>
      <c r="NJK354" s="1036"/>
      <c r="NJL354" s="1036"/>
      <c r="NJM354" s="1036"/>
      <c r="NJN354" s="1036"/>
      <c r="NJO354" s="1036"/>
      <c r="NJP354" s="1036"/>
      <c r="NJQ354" s="1036"/>
      <c r="NJR354" s="1036"/>
      <c r="NJS354" s="1036"/>
      <c r="NJT354" s="1036"/>
      <c r="NJU354" s="989"/>
      <c r="NJV354" s="1036"/>
      <c r="NJW354" s="1036"/>
      <c r="NJX354" s="1036"/>
      <c r="NJY354" s="1036"/>
      <c r="NJZ354" s="1036"/>
      <c r="NKA354" s="1036"/>
      <c r="NKB354" s="1036"/>
      <c r="NKC354" s="1036"/>
      <c r="NKD354" s="1036"/>
      <c r="NKE354" s="1036"/>
      <c r="NKF354" s="1036"/>
      <c r="NKG354" s="1036"/>
      <c r="NKH354" s="1036"/>
      <c r="NKI354" s="1036"/>
      <c r="NKJ354" s="1036"/>
      <c r="NKK354" s="989"/>
      <c r="NKL354" s="1036"/>
      <c r="NKM354" s="1036"/>
      <c r="NKN354" s="1036"/>
      <c r="NKO354" s="1036"/>
      <c r="NKP354" s="1036"/>
      <c r="NKQ354" s="1036"/>
      <c r="NKR354" s="1036"/>
      <c r="NKS354" s="1036"/>
      <c r="NKT354" s="1036"/>
      <c r="NKU354" s="1036"/>
      <c r="NKV354" s="1036"/>
      <c r="NKW354" s="1036"/>
      <c r="NKX354" s="1036"/>
      <c r="NKY354" s="1036"/>
      <c r="NKZ354" s="1036"/>
      <c r="NLA354" s="989"/>
      <c r="NLB354" s="1036"/>
      <c r="NLC354" s="1036"/>
      <c r="NLD354" s="1036"/>
      <c r="NLE354" s="1036"/>
      <c r="NLF354" s="1036"/>
      <c r="NLG354" s="1036"/>
      <c r="NLH354" s="1036"/>
      <c r="NLI354" s="1036"/>
      <c r="NLJ354" s="1036"/>
      <c r="NLK354" s="1036"/>
      <c r="NLL354" s="1036"/>
      <c r="NLM354" s="1036"/>
      <c r="NLN354" s="1036"/>
      <c r="NLO354" s="1036"/>
      <c r="NLP354" s="1036"/>
      <c r="NLQ354" s="989"/>
      <c r="NLR354" s="1036"/>
      <c r="NLS354" s="1036"/>
      <c r="NLT354" s="1036"/>
      <c r="NLU354" s="1036"/>
      <c r="NLV354" s="1036"/>
      <c r="NLW354" s="1036"/>
      <c r="NLX354" s="1036"/>
      <c r="NLY354" s="1036"/>
      <c r="NLZ354" s="1036"/>
      <c r="NMA354" s="1036"/>
      <c r="NMB354" s="1036"/>
      <c r="NMC354" s="1036"/>
      <c r="NMD354" s="1036"/>
      <c r="NME354" s="1036"/>
      <c r="NMF354" s="1036"/>
      <c r="NMG354" s="989"/>
      <c r="NMH354" s="1036"/>
      <c r="NMI354" s="1036"/>
      <c r="NMJ354" s="1036"/>
      <c r="NMK354" s="1036"/>
      <c r="NML354" s="1036"/>
      <c r="NMM354" s="1036"/>
      <c r="NMN354" s="1036"/>
      <c r="NMO354" s="1036"/>
      <c r="NMP354" s="1036"/>
      <c r="NMQ354" s="1036"/>
      <c r="NMR354" s="1036"/>
      <c r="NMS354" s="1036"/>
      <c r="NMT354" s="1036"/>
      <c r="NMU354" s="1036"/>
      <c r="NMV354" s="1036"/>
      <c r="NMW354" s="989"/>
      <c r="NMX354" s="1036"/>
      <c r="NMY354" s="1036"/>
      <c r="NMZ354" s="1036"/>
      <c r="NNA354" s="1036"/>
      <c r="NNB354" s="1036"/>
      <c r="NNC354" s="1036"/>
      <c r="NND354" s="1036"/>
      <c r="NNE354" s="1036"/>
      <c r="NNF354" s="1036"/>
      <c r="NNG354" s="1036"/>
      <c r="NNH354" s="1036"/>
      <c r="NNI354" s="1036"/>
      <c r="NNJ354" s="1036"/>
      <c r="NNK354" s="1036"/>
      <c r="NNL354" s="1036"/>
      <c r="NNM354" s="989"/>
      <c r="NNN354" s="1036"/>
      <c r="NNO354" s="1036"/>
      <c r="NNP354" s="1036"/>
      <c r="NNQ354" s="1036"/>
      <c r="NNR354" s="1036"/>
      <c r="NNS354" s="1036"/>
      <c r="NNT354" s="1036"/>
      <c r="NNU354" s="1036"/>
      <c r="NNV354" s="1036"/>
      <c r="NNW354" s="1036"/>
      <c r="NNX354" s="1036"/>
      <c r="NNY354" s="1036"/>
      <c r="NNZ354" s="1036"/>
      <c r="NOA354" s="1036"/>
      <c r="NOB354" s="1036"/>
      <c r="NOC354" s="989"/>
      <c r="NOD354" s="1036"/>
      <c r="NOE354" s="1036"/>
      <c r="NOF354" s="1036"/>
      <c r="NOG354" s="1036"/>
      <c r="NOH354" s="1036"/>
      <c r="NOI354" s="1036"/>
      <c r="NOJ354" s="1036"/>
      <c r="NOK354" s="1036"/>
      <c r="NOL354" s="1036"/>
      <c r="NOM354" s="1036"/>
      <c r="NON354" s="1036"/>
      <c r="NOO354" s="1036"/>
      <c r="NOP354" s="1036"/>
      <c r="NOQ354" s="1036"/>
      <c r="NOR354" s="1036"/>
      <c r="NOS354" s="989"/>
      <c r="NOT354" s="1036"/>
      <c r="NOU354" s="1036"/>
      <c r="NOV354" s="1036"/>
      <c r="NOW354" s="1036"/>
      <c r="NOX354" s="1036"/>
      <c r="NOY354" s="1036"/>
      <c r="NOZ354" s="1036"/>
      <c r="NPA354" s="1036"/>
      <c r="NPB354" s="1036"/>
      <c r="NPC354" s="1036"/>
      <c r="NPD354" s="1036"/>
      <c r="NPE354" s="1036"/>
      <c r="NPF354" s="1036"/>
      <c r="NPG354" s="1036"/>
      <c r="NPH354" s="1036"/>
      <c r="NPI354" s="989"/>
      <c r="NPJ354" s="1036"/>
      <c r="NPK354" s="1036"/>
      <c r="NPL354" s="1036"/>
      <c r="NPM354" s="1036"/>
      <c r="NPN354" s="1036"/>
      <c r="NPO354" s="1036"/>
      <c r="NPP354" s="1036"/>
      <c r="NPQ354" s="1036"/>
      <c r="NPR354" s="1036"/>
      <c r="NPS354" s="1036"/>
      <c r="NPT354" s="1036"/>
      <c r="NPU354" s="1036"/>
      <c r="NPV354" s="1036"/>
      <c r="NPW354" s="1036"/>
      <c r="NPX354" s="1036"/>
      <c r="NPY354" s="989"/>
      <c r="NPZ354" s="1036"/>
      <c r="NQA354" s="1036"/>
      <c r="NQB354" s="1036"/>
      <c r="NQC354" s="1036"/>
      <c r="NQD354" s="1036"/>
      <c r="NQE354" s="1036"/>
      <c r="NQF354" s="1036"/>
      <c r="NQG354" s="1036"/>
      <c r="NQH354" s="1036"/>
      <c r="NQI354" s="1036"/>
      <c r="NQJ354" s="1036"/>
      <c r="NQK354" s="1036"/>
      <c r="NQL354" s="1036"/>
      <c r="NQM354" s="1036"/>
      <c r="NQN354" s="1036"/>
      <c r="NQO354" s="989"/>
      <c r="NQP354" s="1036"/>
      <c r="NQQ354" s="1036"/>
      <c r="NQR354" s="1036"/>
      <c r="NQS354" s="1036"/>
      <c r="NQT354" s="1036"/>
      <c r="NQU354" s="1036"/>
      <c r="NQV354" s="1036"/>
      <c r="NQW354" s="1036"/>
      <c r="NQX354" s="1036"/>
      <c r="NQY354" s="1036"/>
      <c r="NQZ354" s="1036"/>
      <c r="NRA354" s="1036"/>
      <c r="NRB354" s="1036"/>
      <c r="NRC354" s="1036"/>
      <c r="NRD354" s="1036"/>
      <c r="NRE354" s="989"/>
      <c r="NRF354" s="1036"/>
      <c r="NRG354" s="1036"/>
      <c r="NRH354" s="1036"/>
      <c r="NRI354" s="1036"/>
      <c r="NRJ354" s="1036"/>
      <c r="NRK354" s="1036"/>
      <c r="NRL354" s="1036"/>
      <c r="NRM354" s="1036"/>
      <c r="NRN354" s="1036"/>
      <c r="NRO354" s="1036"/>
      <c r="NRP354" s="1036"/>
      <c r="NRQ354" s="1036"/>
      <c r="NRR354" s="1036"/>
      <c r="NRS354" s="1036"/>
      <c r="NRT354" s="1036"/>
      <c r="NRU354" s="989"/>
      <c r="NRV354" s="1036"/>
      <c r="NRW354" s="1036"/>
      <c r="NRX354" s="1036"/>
      <c r="NRY354" s="1036"/>
      <c r="NRZ354" s="1036"/>
      <c r="NSA354" s="1036"/>
      <c r="NSB354" s="1036"/>
      <c r="NSC354" s="1036"/>
      <c r="NSD354" s="1036"/>
      <c r="NSE354" s="1036"/>
      <c r="NSF354" s="1036"/>
      <c r="NSG354" s="1036"/>
      <c r="NSH354" s="1036"/>
      <c r="NSI354" s="1036"/>
      <c r="NSJ354" s="1036"/>
      <c r="NSK354" s="989"/>
      <c r="NSL354" s="1036"/>
      <c r="NSM354" s="1036"/>
      <c r="NSN354" s="1036"/>
      <c r="NSO354" s="1036"/>
      <c r="NSP354" s="1036"/>
      <c r="NSQ354" s="1036"/>
      <c r="NSR354" s="1036"/>
      <c r="NSS354" s="1036"/>
      <c r="NST354" s="1036"/>
      <c r="NSU354" s="1036"/>
      <c r="NSV354" s="1036"/>
      <c r="NSW354" s="1036"/>
      <c r="NSX354" s="1036"/>
      <c r="NSY354" s="1036"/>
      <c r="NSZ354" s="1036"/>
      <c r="NTA354" s="989"/>
      <c r="NTB354" s="1036"/>
      <c r="NTC354" s="1036"/>
      <c r="NTD354" s="1036"/>
      <c r="NTE354" s="1036"/>
      <c r="NTF354" s="1036"/>
      <c r="NTG354" s="1036"/>
      <c r="NTH354" s="1036"/>
      <c r="NTI354" s="1036"/>
      <c r="NTJ354" s="1036"/>
      <c r="NTK354" s="1036"/>
      <c r="NTL354" s="1036"/>
      <c r="NTM354" s="1036"/>
      <c r="NTN354" s="1036"/>
      <c r="NTO354" s="1036"/>
      <c r="NTP354" s="1036"/>
      <c r="NTQ354" s="989"/>
      <c r="NTR354" s="1036"/>
      <c r="NTS354" s="1036"/>
      <c r="NTT354" s="1036"/>
      <c r="NTU354" s="1036"/>
      <c r="NTV354" s="1036"/>
      <c r="NTW354" s="1036"/>
      <c r="NTX354" s="1036"/>
      <c r="NTY354" s="1036"/>
      <c r="NTZ354" s="1036"/>
      <c r="NUA354" s="1036"/>
      <c r="NUB354" s="1036"/>
      <c r="NUC354" s="1036"/>
      <c r="NUD354" s="1036"/>
      <c r="NUE354" s="1036"/>
      <c r="NUF354" s="1036"/>
      <c r="NUG354" s="989"/>
      <c r="NUH354" s="1036"/>
      <c r="NUI354" s="1036"/>
      <c r="NUJ354" s="1036"/>
      <c r="NUK354" s="1036"/>
      <c r="NUL354" s="1036"/>
      <c r="NUM354" s="1036"/>
      <c r="NUN354" s="1036"/>
      <c r="NUO354" s="1036"/>
      <c r="NUP354" s="1036"/>
      <c r="NUQ354" s="1036"/>
      <c r="NUR354" s="1036"/>
      <c r="NUS354" s="1036"/>
      <c r="NUT354" s="1036"/>
      <c r="NUU354" s="1036"/>
      <c r="NUV354" s="1036"/>
      <c r="NUW354" s="989"/>
      <c r="NUX354" s="1036"/>
      <c r="NUY354" s="1036"/>
      <c r="NUZ354" s="1036"/>
      <c r="NVA354" s="1036"/>
      <c r="NVB354" s="1036"/>
      <c r="NVC354" s="1036"/>
      <c r="NVD354" s="1036"/>
      <c r="NVE354" s="1036"/>
      <c r="NVF354" s="1036"/>
      <c r="NVG354" s="1036"/>
      <c r="NVH354" s="1036"/>
      <c r="NVI354" s="1036"/>
      <c r="NVJ354" s="1036"/>
      <c r="NVK354" s="1036"/>
      <c r="NVL354" s="1036"/>
      <c r="NVM354" s="989"/>
      <c r="NVN354" s="1036"/>
      <c r="NVO354" s="1036"/>
      <c r="NVP354" s="1036"/>
      <c r="NVQ354" s="1036"/>
      <c r="NVR354" s="1036"/>
      <c r="NVS354" s="1036"/>
      <c r="NVT354" s="1036"/>
      <c r="NVU354" s="1036"/>
      <c r="NVV354" s="1036"/>
      <c r="NVW354" s="1036"/>
      <c r="NVX354" s="1036"/>
      <c r="NVY354" s="1036"/>
      <c r="NVZ354" s="1036"/>
      <c r="NWA354" s="1036"/>
      <c r="NWB354" s="1036"/>
      <c r="NWC354" s="989"/>
      <c r="NWD354" s="1036"/>
      <c r="NWE354" s="1036"/>
      <c r="NWF354" s="1036"/>
      <c r="NWG354" s="1036"/>
      <c r="NWH354" s="1036"/>
      <c r="NWI354" s="1036"/>
      <c r="NWJ354" s="1036"/>
      <c r="NWK354" s="1036"/>
      <c r="NWL354" s="1036"/>
      <c r="NWM354" s="1036"/>
      <c r="NWN354" s="1036"/>
      <c r="NWO354" s="1036"/>
      <c r="NWP354" s="1036"/>
      <c r="NWQ354" s="1036"/>
      <c r="NWR354" s="1036"/>
      <c r="NWS354" s="989"/>
      <c r="NWT354" s="1036"/>
      <c r="NWU354" s="1036"/>
      <c r="NWV354" s="1036"/>
      <c r="NWW354" s="1036"/>
      <c r="NWX354" s="1036"/>
      <c r="NWY354" s="1036"/>
      <c r="NWZ354" s="1036"/>
      <c r="NXA354" s="1036"/>
      <c r="NXB354" s="1036"/>
      <c r="NXC354" s="1036"/>
      <c r="NXD354" s="1036"/>
      <c r="NXE354" s="1036"/>
      <c r="NXF354" s="1036"/>
      <c r="NXG354" s="1036"/>
      <c r="NXH354" s="1036"/>
      <c r="NXI354" s="989"/>
      <c r="NXJ354" s="1036"/>
      <c r="NXK354" s="1036"/>
      <c r="NXL354" s="1036"/>
      <c r="NXM354" s="1036"/>
      <c r="NXN354" s="1036"/>
      <c r="NXO354" s="1036"/>
      <c r="NXP354" s="1036"/>
      <c r="NXQ354" s="1036"/>
      <c r="NXR354" s="1036"/>
      <c r="NXS354" s="1036"/>
      <c r="NXT354" s="1036"/>
      <c r="NXU354" s="1036"/>
      <c r="NXV354" s="1036"/>
      <c r="NXW354" s="1036"/>
      <c r="NXX354" s="1036"/>
      <c r="NXY354" s="989"/>
      <c r="NXZ354" s="1036"/>
      <c r="NYA354" s="1036"/>
      <c r="NYB354" s="1036"/>
      <c r="NYC354" s="1036"/>
      <c r="NYD354" s="1036"/>
      <c r="NYE354" s="1036"/>
      <c r="NYF354" s="1036"/>
      <c r="NYG354" s="1036"/>
      <c r="NYH354" s="1036"/>
      <c r="NYI354" s="1036"/>
      <c r="NYJ354" s="1036"/>
      <c r="NYK354" s="1036"/>
      <c r="NYL354" s="1036"/>
      <c r="NYM354" s="1036"/>
      <c r="NYN354" s="1036"/>
      <c r="NYO354" s="989"/>
      <c r="NYP354" s="1036"/>
      <c r="NYQ354" s="1036"/>
      <c r="NYR354" s="1036"/>
      <c r="NYS354" s="1036"/>
      <c r="NYT354" s="1036"/>
      <c r="NYU354" s="1036"/>
      <c r="NYV354" s="1036"/>
      <c r="NYW354" s="1036"/>
      <c r="NYX354" s="1036"/>
      <c r="NYY354" s="1036"/>
      <c r="NYZ354" s="1036"/>
      <c r="NZA354" s="1036"/>
      <c r="NZB354" s="1036"/>
      <c r="NZC354" s="1036"/>
      <c r="NZD354" s="1036"/>
      <c r="NZE354" s="989"/>
      <c r="NZF354" s="1036"/>
      <c r="NZG354" s="1036"/>
      <c r="NZH354" s="1036"/>
      <c r="NZI354" s="1036"/>
      <c r="NZJ354" s="1036"/>
      <c r="NZK354" s="1036"/>
      <c r="NZL354" s="1036"/>
      <c r="NZM354" s="1036"/>
      <c r="NZN354" s="1036"/>
      <c r="NZO354" s="1036"/>
      <c r="NZP354" s="1036"/>
      <c r="NZQ354" s="1036"/>
      <c r="NZR354" s="1036"/>
      <c r="NZS354" s="1036"/>
      <c r="NZT354" s="1036"/>
      <c r="NZU354" s="989"/>
      <c r="NZV354" s="1036"/>
      <c r="NZW354" s="1036"/>
      <c r="NZX354" s="1036"/>
      <c r="NZY354" s="1036"/>
      <c r="NZZ354" s="1036"/>
      <c r="OAA354" s="1036"/>
      <c r="OAB354" s="1036"/>
      <c r="OAC354" s="1036"/>
      <c r="OAD354" s="1036"/>
      <c r="OAE354" s="1036"/>
      <c r="OAF354" s="1036"/>
      <c r="OAG354" s="1036"/>
      <c r="OAH354" s="1036"/>
      <c r="OAI354" s="1036"/>
      <c r="OAJ354" s="1036"/>
      <c r="OAK354" s="989"/>
      <c r="OAL354" s="1036"/>
      <c r="OAM354" s="1036"/>
      <c r="OAN354" s="1036"/>
      <c r="OAO354" s="1036"/>
      <c r="OAP354" s="1036"/>
      <c r="OAQ354" s="1036"/>
      <c r="OAR354" s="1036"/>
      <c r="OAS354" s="1036"/>
      <c r="OAT354" s="1036"/>
      <c r="OAU354" s="1036"/>
      <c r="OAV354" s="1036"/>
      <c r="OAW354" s="1036"/>
      <c r="OAX354" s="1036"/>
      <c r="OAY354" s="1036"/>
      <c r="OAZ354" s="1036"/>
      <c r="OBA354" s="989"/>
      <c r="OBB354" s="1036"/>
      <c r="OBC354" s="1036"/>
      <c r="OBD354" s="1036"/>
      <c r="OBE354" s="1036"/>
      <c r="OBF354" s="1036"/>
      <c r="OBG354" s="1036"/>
      <c r="OBH354" s="1036"/>
      <c r="OBI354" s="1036"/>
      <c r="OBJ354" s="1036"/>
      <c r="OBK354" s="1036"/>
      <c r="OBL354" s="1036"/>
      <c r="OBM354" s="1036"/>
      <c r="OBN354" s="1036"/>
      <c r="OBO354" s="1036"/>
      <c r="OBP354" s="1036"/>
      <c r="OBQ354" s="989"/>
      <c r="OBR354" s="1036"/>
      <c r="OBS354" s="1036"/>
      <c r="OBT354" s="1036"/>
      <c r="OBU354" s="1036"/>
      <c r="OBV354" s="1036"/>
      <c r="OBW354" s="1036"/>
      <c r="OBX354" s="1036"/>
      <c r="OBY354" s="1036"/>
      <c r="OBZ354" s="1036"/>
      <c r="OCA354" s="1036"/>
      <c r="OCB354" s="1036"/>
      <c r="OCC354" s="1036"/>
      <c r="OCD354" s="1036"/>
      <c r="OCE354" s="1036"/>
      <c r="OCF354" s="1036"/>
      <c r="OCG354" s="989"/>
      <c r="OCH354" s="1036"/>
      <c r="OCI354" s="1036"/>
      <c r="OCJ354" s="1036"/>
      <c r="OCK354" s="1036"/>
      <c r="OCL354" s="1036"/>
      <c r="OCM354" s="1036"/>
      <c r="OCN354" s="1036"/>
      <c r="OCO354" s="1036"/>
      <c r="OCP354" s="1036"/>
      <c r="OCQ354" s="1036"/>
      <c r="OCR354" s="1036"/>
      <c r="OCS354" s="1036"/>
      <c r="OCT354" s="1036"/>
      <c r="OCU354" s="1036"/>
      <c r="OCV354" s="1036"/>
      <c r="OCW354" s="989"/>
      <c r="OCX354" s="1036"/>
      <c r="OCY354" s="1036"/>
      <c r="OCZ354" s="1036"/>
      <c r="ODA354" s="1036"/>
      <c r="ODB354" s="1036"/>
      <c r="ODC354" s="1036"/>
      <c r="ODD354" s="1036"/>
      <c r="ODE354" s="1036"/>
      <c r="ODF354" s="1036"/>
      <c r="ODG354" s="1036"/>
      <c r="ODH354" s="1036"/>
      <c r="ODI354" s="1036"/>
      <c r="ODJ354" s="1036"/>
      <c r="ODK354" s="1036"/>
      <c r="ODL354" s="1036"/>
      <c r="ODM354" s="989"/>
      <c r="ODN354" s="1036"/>
      <c r="ODO354" s="1036"/>
      <c r="ODP354" s="1036"/>
      <c r="ODQ354" s="1036"/>
      <c r="ODR354" s="1036"/>
      <c r="ODS354" s="1036"/>
      <c r="ODT354" s="1036"/>
      <c r="ODU354" s="1036"/>
      <c r="ODV354" s="1036"/>
      <c r="ODW354" s="1036"/>
      <c r="ODX354" s="1036"/>
      <c r="ODY354" s="1036"/>
      <c r="ODZ354" s="1036"/>
      <c r="OEA354" s="1036"/>
      <c r="OEB354" s="1036"/>
      <c r="OEC354" s="989"/>
      <c r="OED354" s="1036"/>
      <c r="OEE354" s="1036"/>
      <c r="OEF354" s="1036"/>
      <c r="OEG354" s="1036"/>
      <c r="OEH354" s="1036"/>
      <c r="OEI354" s="1036"/>
      <c r="OEJ354" s="1036"/>
      <c r="OEK354" s="1036"/>
      <c r="OEL354" s="1036"/>
      <c r="OEM354" s="1036"/>
      <c r="OEN354" s="1036"/>
      <c r="OEO354" s="1036"/>
      <c r="OEP354" s="1036"/>
      <c r="OEQ354" s="1036"/>
      <c r="OER354" s="1036"/>
      <c r="OES354" s="989"/>
      <c r="OET354" s="1036"/>
      <c r="OEU354" s="1036"/>
      <c r="OEV354" s="1036"/>
      <c r="OEW354" s="1036"/>
      <c r="OEX354" s="1036"/>
      <c r="OEY354" s="1036"/>
      <c r="OEZ354" s="1036"/>
      <c r="OFA354" s="1036"/>
      <c r="OFB354" s="1036"/>
      <c r="OFC354" s="1036"/>
      <c r="OFD354" s="1036"/>
      <c r="OFE354" s="1036"/>
      <c r="OFF354" s="1036"/>
      <c r="OFG354" s="1036"/>
      <c r="OFH354" s="1036"/>
      <c r="OFI354" s="989"/>
      <c r="OFJ354" s="1036"/>
      <c r="OFK354" s="1036"/>
      <c r="OFL354" s="1036"/>
      <c r="OFM354" s="1036"/>
      <c r="OFN354" s="1036"/>
      <c r="OFO354" s="1036"/>
      <c r="OFP354" s="1036"/>
      <c r="OFQ354" s="1036"/>
      <c r="OFR354" s="1036"/>
      <c r="OFS354" s="1036"/>
      <c r="OFT354" s="1036"/>
      <c r="OFU354" s="1036"/>
      <c r="OFV354" s="1036"/>
      <c r="OFW354" s="1036"/>
      <c r="OFX354" s="1036"/>
      <c r="OFY354" s="989"/>
      <c r="OFZ354" s="1036"/>
      <c r="OGA354" s="1036"/>
      <c r="OGB354" s="1036"/>
      <c r="OGC354" s="1036"/>
      <c r="OGD354" s="1036"/>
      <c r="OGE354" s="1036"/>
      <c r="OGF354" s="1036"/>
      <c r="OGG354" s="1036"/>
      <c r="OGH354" s="1036"/>
      <c r="OGI354" s="1036"/>
      <c r="OGJ354" s="1036"/>
      <c r="OGK354" s="1036"/>
      <c r="OGL354" s="1036"/>
      <c r="OGM354" s="1036"/>
      <c r="OGN354" s="1036"/>
      <c r="OGO354" s="989"/>
      <c r="OGP354" s="1036"/>
      <c r="OGQ354" s="1036"/>
      <c r="OGR354" s="1036"/>
      <c r="OGS354" s="1036"/>
      <c r="OGT354" s="1036"/>
      <c r="OGU354" s="1036"/>
      <c r="OGV354" s="1036"/>
      <c r="OGW354" s="1036"/>
      <c r="OGX354" s="1036"/>
      <c r="OGY354" s="1036"/>
      <c r="OGZ354" s="1036"/>
      <c r="OHA354" s="1036"/>
      <c r="OHB354" s="1036"/>
      <c r="OHC354" s="1036"/>
      <c r="OHD354" s="1036"/>
      <c r="OHE354" s="989"/>
      <c r="OHF354" s="1036"/>
      <c r="OHG354" s="1036"/>
      <c r="OHH354" s="1036"/>
      <c r="OHI354" s="1036"/>
      <c r="OHJ354" s="1036"/>
      <c r="OHK354" s="1036"/>
      <c r="OHL354" s="1036"/>
      <c r="OHM354" s="1036"/>
      <c r="OHN354" s="1036"/>
      <c r="OHO354" s="1036"/>
      <c r="OHP354" s="1036"/>
      <c r="OHQ354" s="1036"/>
      <c r="OHR354" s="1036"/>
      <c r="OHS354" s="1036"/>
      <c r="OHT354" s="1036"/>
      <c r="OHU354" s="989"/>
      <c r="OHV354" s="1036"/>
      <c r="OHW354" s="1036"/>
      <c r="OHX354" s="1036"/>
      <c r="OHY354" s="1036"/>
      <c r="OHZ354" s="1036"/>
      <c r="OIA354" s="1036"/>
      <c r="OIB354" s="1036"/>
      <c r="OIC354" s="1036"/>
      <c r="OID354" s="1036"/>
      <c r="OIE354" s="1036"/>
      <c r="OIF354" s="1036"/>
      <c r="OIG354" s="1036"/>
      <c r="OIH354" s="1036"/>
      <c r="OII354" s="1036"/>
      <c r="OIJ354" s="1036"/>
      <c r="OIK354" s="989"/>
      <c r="OIL354" s="1036"/>
      <c r="OIM354" s="1036"/>
      <c r="OIN354" s="1036"/>
      <c r="OIO354" s="1036"/>
      <c r="OIP354" s="1036"/>
      <c r="OIQ354" s="1036"/>
      <c r="OIR354" s="1036"/>
      <c r="OIS354" s="1036"/>
      <c r="OIT354" s="1036"/>
      <c r="OIU354" s="1036"/>
      <c r="OIV354" s="1036"/>
      <c r="OIW354" s="1036"/>
      <c r="OIX354" s="1036"/>
      <c r="OIY354" s="1036"/>
      <c r="OIZ354" s="1036"/>
      <c r="OJA354" s="989"/>
      <c r="OJB354" s="1036"/>
      <c r="OJC354" s="1036"/>
      <c r="OJD354" s="1036"/>
      <c r="OJE354" s="1036"/>
      <c r="OJF354" s="1036"/>
      <c r="OJG354" s="1036"/>
      <c r="OJH354" s="1036"/>
      <c r="OJI354" s="1036"/>
      <c r="OJJ354" s="1036"/>
      <c r="OJK354" s="1036"/>
      <c r="OJL354" s="1036"/>
      <c r="OJM354" s="1036"/>
      <c r="OJN354" s="1036"/>
      <c r="OJO354" s="1036"/>
      <c r="OJP354" s="1036"/>
      <c r="OJQ354" s="989"/>
      <c r="OJR354" s="1036"/>
      <c r="OJS354" s="1036"/>
      <c r="OJT354" s="1036"/>
      <c r="OJU354" s="1036"/>
      <c r="OJV354" s="1036"/>
      <c r="OJW354" s="1036"/>
      <c r="OJX354" s="1036"/>
      <c r="OJY354" s="1036"/>
      <c r="OJZ354" s="1036"/>
      <c r="OKA354" s="1036"/>
      <c r="OKB354" s="1036"/>
      <c r="OKC354" s="1036"/>
      <c r="OKD354" s="1036"/>
      <c r="OKE354" s="1036"/>
      <c r="OKF354" s="1036"/>
      <c r="OKG354" s="989"/>
      <c r="OKH354" s="1036"/>
      <c r="OKI354" s="1036"/>
      <c r="OKJ354" s="1036"/>
      <c r="OKK354" s="1036"/>
      <c r="OKL354" s="1036"/>
      <c r="OKM354" s="1036"/>
      <c r="OKN354" s="1036"/>
      <c r="OKO354" s="1036"/>
      <c r="OKP354" s="1036"/>
      <c r="OKQ354" s="1036"/>
      <c r="OKR354" s="1036"/>
      <c r="OKS354" s="1036"/>
      <c r="OKT354" s="1036"/>
      <c r="OKU354" s="1036"/>
      <c r="OKV354" s="1036"/>
      <c r="OKW354" s="989"/>
      <c r="OKX354" s="1036"/>
      <c r="OKY354" s="1036"/>
      <c r="OKZ354" s="1036"/>
      <c r="OLA354" s="1036"/>
      <c r="OLB354" s="1036"/>
      <c r="OLC354" s="1036"/>
      <c r="OLD354" s="1036"/>
      <c r="OLE354" s="1036"/>
      <c r="OLF354" s="1036"/>
      <c r="OLG354" s="1036"/>
      <c r="OLH354" s="1036"/>
      <c r="OLI354" s="1036"/>
      <c r="OLJ354" s="1036"/>
      <c r="OLK354" s="1036"/>
      <c r="OLL354" s="1036"/>
      <c r="OLM354" s="989"/>
      <c r="OLN354" s="1036"/>
      <c r="OLO354" s="1036"/>
      <c r="OLP354" s="1036"/>
      <c r="OLQ354" s="1036"/>
      <c r="OLR354" s="1036"/>
      <c r="OLS354" s="1036"/>
      <c r="OLT354" s="1036"/>
      <c r="OLU354" s="1036"/>
      <c r="OLV354" s="1036"/>
      <c r="OLW354" s="1036"/>
      <c r="OLX354" s="1036"/>
      <c r="OLY354" s="1036"/>
      <c r="OLZ354" s="1036"/>
      <c r="OMA354" s="1036"/>
      <c r="OMB354" s="1036"/>
      <c r="OMC354" s="989"/>
      <c r="OMD354" s="1036"/>
      <c r="OME354" s="1036"/>
      <c r="OMF354" s="1036"/>
      <c r="OMG354" s="1036"/>
      <c r="OMH354" s="1036"/>
      <c r="OMI354" s="1036"/>
      <c r="OMJ354" s="1036"/>
      <c r="OMK354" s="1036"/>
      <c r="OML354" s="1036"/>
      <c r="OMM354" s="1036"/>
      <c r="OMN354" s="1036"/>
      <c r="OMO354" s="1036"/>
      <c r="OMP354" s="1036"/>
      <c r="OMQ354" s="1036"/>
      <c r="OMR354" s="1036"/>
      <c r="OMS354" s="989"/>
      <c r="OMT354" s="1036"/>
      <c r="OMU354" s="1036"/>
      <c r="OMV354" s="1036"/>
      <c r="OMW354" s="1036"/>
      <c r="OMX354" s="1036"/>
      <c r="OMY354" s="1036"/>
      <c r="OMZ354" s="1036"/>
      <c r="ONA354" s="1036"/>
      <c r="ONB354" s="1036"/>
      <c r="ONC354" s="1036"/>
      <c r="OND354" s="1036"/>
      <c r="ONE354" s="1036"/>
      <c r="ONF354" s="1036"/>
      <c r="ONG354" s="1036"/>
      <c r="ONH354" s="1036"/>
      <c r="ONI354" s="989"/>
      <c r="ONJ354" s="1036"/>
      <c r="ONK354" s="1036"/>
      <c r="ONL354" s="1036"/>
      <c r="ONM354" s="1036"/>
      <c r="ONN354" s="1036"/>
      <c r="ONO354" s="1036"/>
      <c r="ONP354" s="1036"/>
      <c r="ONQ354" s="1036"/>
      <c r="ONR354" s="1036"/>
      <c r="ONS354" s="1036"/>
      <c r="ONT354" s="1036"/>
      <c r="ONU354" s="1036"/>
      <c r="ONV354" s="1036"/>
      <c r="ONW354" s="1036"/>
      <c r="ONX354" s="1036"/>
      <c r="ONY354" s="989"/>
      <c r="ONZ354" s="1036"/>
      <c r="OOA354" s="1036"/>
      <c r="OOB354" s="1036"/>
      <c r="OOC354" s="1036"/>
      <c r="OOD354" s="1036"/>
      <c r="OOE354" s="1036"/>
      <c r="OOF354" s="1036"/>
      <c r="OOG354" s="1036"/>
      <c r="OOH354" s="1036"/>
      <c r="OOI354" s="1036"/>
      <c r="OOJ354" s="1036"/>
      <c r="OOK354" s="1036"/>
      <c r="OOL354" s="1036"/>
      <c r="OOM354" s="1036"/>
      <c r="OON354" s="1036"/>
      <c r="OOO354" s="989"/>
      <c r="OOP354" s="1036"/>
      <c r="OOQ354" s="1036"/>
      <c r="OOR354" s="1036"/>
      <c r="OOS354" s="1036"/>
      <c r="OOT354" s="1036"/>
      <c r="OOU354" s="1036"/>
      <c r="OOV354" s="1036"/>
      <c r="OOW354" s="1036"/>
      <c r="OOX354" s="1036"/>
      <c r="OOY354" s="1036"/>
      <c r="OOZ354" s="1036"/>
      <c r="OPA354" s="1036"/>
      <c r="OPB354" s="1036"/>
      <c r="OPC354" s="1036"/>
      <c r="OPD354" s="1036"/>
      <c r="OPE354" s="989"/>
      <c r="OPF354" s="1036"/>
      <c r="OPG354" s="1036"/>
      <c r="OPH354" s="1036"/>
      <c r="OPI354" s="1036"/>
      <c r="OPJ354" s="1036"/>
      <c r="OPK354" s="1036"/>
      <c r="OPL354" s="1036"/>
      <c r="OPM354" s="1036"/>
      <c r="OPN354" s="1036"/>
      <c r="OPO354" s="1036"/>
      <c r="OPP354" s="1036"/>
      <c r="OPQ354" s="1036"/>
      <c r="OPR354" s="1036"/>
      <c r="OPS354" s="1036"/>
      <c r="OPT354" s="1036"/>
      <c r="OPU354" s="989"/>
      <c r="OPV354" s="1036"/>
      <c r="OPW354" s="1036"/>
      <c r="OPX354" s="1036"/>
      <c r="OPY354" s="1036"/>
      <c r="OPZ354" s="1036"/>
      <c r="OQA354" s="1036"/>
      <c r="OQB354" s="1036"/>
      <c r="OQC354" s="1036"/>
      <c r="OQD354" s="1036"/>
      <c r="OQE354" s="1036"/>
      <c r="OQF354" s="1036"/>
      <c r="OQG354" s="1036"/>
      <c r="OQH354" s="1036"/>
      <c r="OQI354" s="1036"/>
      <c r="OQJ354" s="1036"/>
      <c r="OQK354" s="989"/>
      <c r="OQL354" s="1036"/>
      <c r="OQM354" s="1036"/>
      <c r="OQN354" s="1036"/>
      <c r="OQO354" s="1036"/>
      <c r="OQP354" s="1036"/>
      <c r="OQQ354" s="1036"/>
      <c r="OQR354" s="1036"/>
      <c r="OQS354" s="1036"/>
      <c r="OQT354" s="1036"/>
      <c r="OQU354" s="1036"/>
      <c r="OQV354" s="1036"/>
      <c r="OQW354" s="1036"/>
      <c r="OQX354" s="1036"/>
      <c r="OQY354" s="1036"/>
      <c r="OQZ354" s="1036"/>
      <c r="ORA354" s="989"/>
      <c r="ORB354" s="1036"/>
      <c r="ORC354" s="1036"/>
      <c r="ORD354" s="1036"/>
      <c r="ORE354" s="1036"/>
      <c r="ORF354" s="1036"/>
      <c r="ORG354" s="1036"/>
      <c r="ORH354" s="1036"/>
      <c r="ORI354" s="1036"/>
      <c r="ORJ354" s="1036"/>
      <c r="ORK354" s="1036"/>
      <c r="ORL354" s="1036"/>
      <c r="ORM354" s="1036"/>
      <c r="ORN354" s="1036"/>
      <c r="ORO354" s="1036"/>
      <c r="ORP354" s="1036"/>
      <c r="ORQ354" s="989"/>
      <c r="ORR354" s="1036"/>
      <c r="ORS354" s="1036"/>
      <c r="ORT354" s="1036"/>
      <c r="ORU354" s="1036"/>
      <c r="ORV354" s="1036"/>
      <c r="ORW354" s="1036"/>
      <c r="ORX354" s="1036"/>
      <c r="ORY354" s="1036"/>
      <c r="ORZ354" s="1036"/>
      <c r="OSA354" s="1036"/>
      <c r="OSB354" s="1036"/>
      <c r="OSC354" s="1036"/>
      <c r="OSD354" s="1036"/>
      <c r="OSE354" s="1036"/>
      <c r="OSF354" s="1036"/>
      <c r="OSG354" s="989"/>
      <c r="OSH354" s="1036"/>
      <c r="OSI354" s="1036"/>
      <c r="OSJ354" s="1036"/>
      <c r="OSK354" s="1036"/>
      <c r="OSL354" s="1036"/>
      <c r="OSM354" s="1036"/>
      <c r="OSN354" s="1036"/>
      <c r="OSO354" s="1036"/>
      <c r="OSP354" s="1036"/>
      <c r="OSQ354" s="1036"/>
      <c r="OSR354" s="1036"/>
      <c r="OSS354" s="1036"/>
      <c r="OST354" s="1036"/>
      <c r="OSU354" s="1036"/>
      <c r="OSV354" s="1036"/>
      <c r="OSW354" s="989"/>
      <c r="OSX354" s="1036"/>
      <c r="OSY354" s="1036"/>
      <c r="OSZ354" s="1036"/>
      <c r="OTA354" s="1036"/>
      <c r="OTB354" s="1036"/>
      <c r="OTC354" s="1036"/>
      <c r="OTD354" s="1036"/>
      <c r="OTE354" s="1036"/>
      <c r="OTF354" s="1036"/>
      <c r="OTG354" s="1036"/>
      <c r="OTH354" s="1036"/>
      <c r="OTI354" s="1036"/>
      <c r="OTJ354" s="1036"/>
      <c r="OTK354" s="1036"/>
      <c r="OTL354" s="1036"/>
      <c r="OTM354" s="989"/>
      <c r="OTN354" s="1036"/>
      <c r="OTO354" s="1036"/>
      <c r="OTP354" s="1036"/>
      <c r="OTQ354" s="1036"/>
      <c r="OTR354" s="1036"/>
      <c r="OTS354" s="1036"/>
      <c r="OTT354" s="1036"/>
      <c r="OTU354" s="1036"/>
      <c r="OTV354" s="1036"/>
      <c r="OTW354" s="1036"/>
      <c r="OTX354" s="1036"/>
      <c r="OTY354" s="1036"/>
      <c r="OTZ354" s="1036"/>
      <c r="OUA354" s="1036"/>
      <c r="OUB354" s="1036"/>
      <c r="OUC354" s="989"/>
      <c r="OUD354" s="1036"/>
      <c r="OUE354" s="1036"/>
      <c r="OUF354" s="1036"/>
      <c r="OUG354" s="1036"/>
      <c r="OUH354" s="1036"/>
      <c r="OUI354" s="1036"/>
      <c r="OUJ354" s="1036"/>
      <c r="OUK354" s="1036"/>
      <c r="OUL354" s="1036"/>
      <c r="OUM354" s="1036"/>
      <c r="OUN354" s="1036"/>
      <c r="OUO354" s="1036"/>
      <c r="OUP354" s="1036"/>
      <c r="OUQ354" s="1036"/>
      <c r="OUR354" s="1036"/>
      <c r="OUS354" s="989"/>
      <c r="OUT354" s="1036"/>
      <c r="OUU354" s="1036"/>
      <c r="OUV354" s="1036"/>
      <c r="OUW354" s="1036"/>
      <c r="OUX354" s="1036"/>
      <c r="OUY354" s="1036"/>
      <c r="OUZ354" s="1036"/>
      <c r="OVA354" s="1036"/>
      <c r="OVB354" s="1036"/>
      <c r="OVC354" s="1036"/>
      <c r="OVD354" s="1036"/>
      <c r="OVE354" s="1036"/>
      <c r="OVF354" s="1036"/>
      <c r="OVG354" s="1036"/>
      <c r="OVH354" s="1036"/>
      <c r="OVI354" s="989"/>
      <c r="OVJ354" s="1036"/>
      <c r="OVK354" s="1036"/>
      <c r="OVL354" s="1036"/>
      <c r="OVM354" s="1036"/>
      <c r="OVN354" s="1036"/>
      <c r="OVO354" s="1036"/>
      <c r="OVP354" s="1036"/>
      <c r="OVQ354" s="1036"/>
      <c r="OVR354" s="1036"/>
      <c r="OVS354" s="1036"/>
      <c r="OVT354" s="1036"/>
      <c r="OVU354" s="1036"/>
      <c r="OVV354" s="1036"/>
      <c r="OVW354" s="1036"/>
      <c r="OVX354" s="1036"/>
      <c r="OVY354" s="989"/>
      <c r="OVZ354" s="1036"/>
      <c r="OWA354" s="1036"/>
      <c r="OWB354" s="1036"/>
      <c r="OWC354" s="1036"/>
      <c r="OWD354" s="1036"/>
      <c r="OWE354" s="1036"/>
      <c r="OWF354" s="1036"/>
      <c r="OWG354" s="1036"/>
      <c r="OWH354" s="1036"/>
      <c r="OWI354" s="1036"/>
      <c r="OWJ354" s="1036"/>
      <c r="OWK354" s="1036"/>
      <c r="OWL354" s="1036"/>
      <c r="OWM354" s="1036"/>
      <c r="OWN354" s="1036"/>
      <c r="OWO354" s="989"/>
      <c r="OWP354" s="1036"/>
      <c r="OWQ354" s="1036"/>
      <c r="OWR354" s="1036"/>
      <c r="OWS354" s="1036"/>
      <c r="OWT354" s="1036"/>
      <c r="OWU354" s="1036"/>
      <c r="OWV354" s="1036"/>
      <c r="OWW354" s="1036"/>
      <c r="OWX354" s="1036"/>
      <c r="OWY354" s="1036"/>
      <c r="OWZ354" s="1036"/>
      <c r="OXA354" s="1036"/>
      <c r="OXB354" s="1036"/>
      <c r="OXC354" s="1036"/>
      <c r="OXD354" s="1036"/>
      <c r="OXE354" s="989"/>
      <c r="OXF354" s="1036"/>
      <c r="OXG354" s="1036"/>
      <c r="OXH354" s="1036"/>
      <c r="OXI354" s="1036"/>
      <c r="OXJ354" s="1036"/>
      <c r="OXK354" s="1036"/>
      <c r="OXL354" s="1036"/>
      <c r="OXM354" s="1036"/>
      <c r="OXN354" s="1036"/>
      <c r="OXO354" s="1036"/>
      <c r="OXP354" s="1036"/>
      <c r="OXQ354" s="1036"/>
      <c r="OXR354" s="1036"/>
      <c r="OXS354" s="1036"/>
      <c r="OXT354" s="1036"/>
      <c r="OXU354" s="989"/>
      <c r="OXV354" s="1036"/>
      <c r="OXW354" s="1036"/>
      <c r="OXX354" s="1036"/>
      <c r="OXY354" s="1036"/>
      <c r="OXZ354" s="1036"/>
      <c r="OYA354" s="1036"/>
      <c r="OYB354" s="1036"/>
      <c r="OYC354" s="1036"/>
      <c r="OYD354" s="1036"/>
      <c r="OYE354" s="1036"/>
      <c r="OYF354" s="1036"/>
      <c r="OYG354" s="1036"/>
      <c r="OYH354" s="1036"/>
      <c r="OYI354" s="1036"/>
      <c r="OYJ354" s="1036"/>
      <c r="OYK354" s="989"/>
      <c r="OYL354" s="1036"/>
      <c r="OYM354" s="1036"/>
      <c r="OYN354" s="1036"/>
      <c r="OYO354" s="1036"/>
      <c r="OYP354" s="1036"/>
      <c r="OYQ354" s="1036"/>
      <c r="OYR354" s="1036"/>
      <c r="OYS354" s="1036"/>
      <c r="OYT354" s="1036"/>
      <c r="OYU354" s="1036"/>
      <c r="OYV354" s="1036"/>
      <c r="OYW354" s="1036"/>
      <c r="OYX354" s="1036"/>
      <c r="OYY354" s="1036"/>
      <c r="OYZ354" s="1036"/>
      <c r="OZA354" s="989"/>
      <c r="OZB354" s="1036"/>
      <c r="OZC354" s="1036"/>
      <c r="OZD354" s="1036"/>
      <c r="OZE354" s="1036"/>
      <c r="OZF354" s="1036"/>
      <c r="OZG354" s="1036"/>
      <c r="OZH354" s="1036"/>
      <c r="OZI354" s="1036"/>
      <c r="OZJ354" s="1036"/>
      <c r="OZK354" s="1036"/>
      <c r="OZL354" s="1036"/>
      <c r="OZM354" s="1036"/>
      <c r="OZN354" s="1036"/>
      <c r="OZO354" s="1036"/>
      <c r="OZP354" s="1036"/>
      <c r="OZQ354" s="989"/>
      <c r="OZR354" s="1036"/>
      <c r="OZS354" s="1036"/>
      <c r="OZT354" s="1036"/>
      <c r="OZU354" s="1036"/>
      <c r="OZV354" s="1036"/>
      <c r="OZW354" s="1036"/>
      <c r="OZX354" s="1036"/>
      <c r="OZY354" s="1036"/>
      <c r="OZZ354" s="1036"/>
      <c r="PAA354" s="1036"/>
      <c r="PAB354" s="1036"/>
      <c r="PAC354" s="1036"/>
      <c r="PAD354" s="1036"/>
      <c r="PAE354" s="1036"/>
      <c r="PAF354" s="1036"/>
      <c r="PAG354" s="989"/>
      <c r="PAH354" s="1036"/>
      <c r="PAI354" s="1036"/>
      <c r="PAJ354" s="1036"/>
      <c r="PAK354" s="1036"/>
      <c r="PAL354" s="1036"/>
      <c r="PAM354" s="1036"/>
      <c r="PAN354" s="1036"/>
      <c r="PAO354" s="1036"/>
      <c r="PAP354" s="1036"/>
      <c r="PAQ354" s="1036"/>
      <c r="PAR354" s="1036"/>
      <c r="PAS354" s="1036"/>
      <c r="PAT354" s="1036"/>
      <c r="PAU354" s="1036"/>
      <c r="PAV354" s="1036"/>
      <c r="PAW354" s="989"/>
      <c r="PAX354" s="1036"/>
      <c r="PAY354" s="1036"/>
      <c r="PAZ354" s="1036"/>
      <c r="PBA354" s="1036"/>
      <c r="PBB354" s="1036"/>
      <c r="PBC354" s="1036"/>
      <c r="PBD354" s="1036"/>
      <c r="PBE354" s="1036"/>
      <c r="PBF354" s="1036"/>
      <c r="PBG354" s="1036"/>
      <c r="PBH354" s="1036"/>
      <c r="PBI354" s="1036"/>
      <c r="PBJ354" s="1036"/>
      <c r="PBK354" s="1036"/>
      <c r="PBL354" s="1036"/>
      <c r="PBM354" s="989"/>
      <c r="PBN354" s="1036"/>
      <c r="PBO354" s="1036"/>
      <c r="PBP354" s="1036"/>
      <c r="PBQ354" s="1036"/>
      <c r="PBR354" s="1036"/>
      <c r="PBS354" s="1036"/>
      <c r="PBT354" s="1036"/>
      <c r="PBU354" s="1036"/>
      <c r="PBV354" s="1036"/>
      <c r="PBW354" s="1036"/>
      <c r="PBX354" s="1036"/>
      <c r="PBY354" s="1036"/>
      <c r="PBZ354" s="1036"/>
      <c r="PCA354" s="1036"/>
      <c r="PCB354" s="1036"/>
      <c r="PCC354" s="989"/>
      <c r="PCD354" s="1036"/>
      <c r="PCE354" s="1036"/>
      <c r="PCF354" s="1036"/>
      <c r="PCG354" s="1036"/>
      <c r="PCH354" s="1036"/>
      <c r="PCI354" s="1036"/>
      <c r="PCJ354" s="1036"/>
      <c r="PCK354" s="1036"/>
      <c r="PCL354" s="1036"/>
      <c r="PCM354" s="1036"/>
      <c r="PCN354" s="1036"/>
      <c r="PCO354" s="1036"/>
      <c r="PCP354" s="1036"/>
      <c r="PCQ354" s="1036"/>
      <c r="PCR354" s="1036"/>
      <c r="PCS354" s="989"/>
      <c r="PCT354" s="1036"/>
      <c r="PCU354" s="1036"/>
      <c r="PCV354" s="1036"/>
      <c r="PCW354" s="1036"/>
      <c r="PCX354" s="1036"/>
      <c r="PCY354" s="1036"/>
      <c r="PCZ354" s="1036"/>
      <c r="PDA354" s="1036"/>
      <c r="PDB354" s="1036"/>
      <c r="PDC354" s="1036"/>
      <c r="PDD354" s="1036"/>
      <c r="PDE354" s="1036"/>
      <c r="PDF354" s="1036"/>
      <c r="PDG354" s="1036"/>
      <c r="PDH354" s="1036"/>
      <c r="PDI354" s="989"/>
      <c r="PDJ354" s="1036"/>
      <c r="PDK354" s="1036"/>
      <c r="PDL354" s="1036"/>
      <c r="PDM354" s="1036"/>
      <c r="PDN354" s="1036"/>
      <c r="PDO354" s="1036"/>
      <c r="PDP354" s="1036"/>
      <c r="PDQ354" s="1036"/>
      <c r="PDR354" s="1036"/>
      <c r="PDS354" s="1036"/>
      <c r="PDT354" s="1036"/>
      <c r="PDU354" s="1036"/>
      <c r="PDV354" s="1036"/>
      <c r="PDW354" s="1036"/>
      <c r="PDX354" s="1036"/>
      <c r="PDY354" s="989"/>
      <c r="PDZ354" s="1036"/>
      <c r="PEA354" s="1036"/>
      <c r="PEB354" s="1036"/>
      <c r="PEC354" s="1036"/>
      <c r="PED354" s="1036"/>
      <c r="PEE354" s="1036"/>
      <c r="PEF354" s="1036"/>
      <c r="PEG354" s="1036"/>
      <c r="PEH354" s="1036"/>
      <c r="PEI354" s="1036"/>
      <c r="PEJ354" s="1036"/>
      <c r="PEK354" s="1036"/>
      <c r="PEL354" s="1036"/>
      <c r="PEM354" s="1036"/>
      <c r="PEN354" s="1036"/>
      <c r="PEO354" s="989"/>
      <c r="PEP354" s="1036"/>
      <c r="PEQ354" s="1036"/>
      <c r="PER354" s="1036"/>
      <c r="PES354" s="1036"/>
      <c r="PET354" s="1036"/>
      <c r="PEU354" s="1036"/>
      <c r="PEV354" s="1036"/>
      <c r="PEW354" s="1036"/>
      <c r="PEX354" s="1036"/>
      <c r="PEY354" s="1036"/>
      <c r="PEZ354" s="1036"/>
      <c r="PFA354" s="1036"/>
      <c r="PFB354" s="1036"/>
      <c r="PFC354" s="1036"/>
      <c r="PFD354" s="1036"/>
      <c r="PFE354" s="989"/>
      <c r="PFF354" s="1036"/>
      <c r="PFG354" s="1036"/>
      <c r="PFH354" s="1036"/>
      <c r="PFI354" s="1036"/>
      <c r="PFJ354" s="1036"/>
      <c r="PFK354" s="1036"/>
      <c r="PFL354" s="1036"/>
      <c r="PFM354" s="1036"/>
      <c r="PFN354" s="1036"/>
      <c r="PFO354" s="1036"/>
      <c r="PFP354" s="1036"/>
      <c r="PFQ354" s="1036"/>
      <c r="PFR354" s="1036"/>
      <c r="PFS354" s="1036"/>
      <c r="PFT354" s="1036"/>
      <c r="PFU354" s="989"/>
      <c r="PFV354" s="1036"/>
      <c r="PFW354" s="1036"/>
      <c r="PFX354" s="1036"/>
      <c r="PFY354" s="1036"/>
      <c r="PFZ354" s="1036"/>
      <c r="PGA354" s="1036"/>
      <c r="PGB354" s="1036"/>
      <c r="PGC354" s="1036"/>
      <c r="PGD354" s="1036"/>
      <c r="PGE354" s="1036"/>
      <c r="PGF354" s="1036"/>
      <c r="PGG354" s="1036"/>
      <c r="PGH354" s="1036"/>
      <c r="PGI354" s="1036"/>
      <c r="PGJ354" s="1036"/>
      <c r="PGK354" s="989"/>
      <c r="PGL354" s="1036"/>
      <c r="PGM354" s="1036"/>
      <c r="PGN354" s="1036"/>
      <c r="PGO354" s="1036"/>
      <c r="PGP354" s="1036"/>
      <c r="PGQ354" s="1036"/>
      <c r="PGR354" s="1036"/>
      <c r="PGS354" s="1036"/>
      <c r="PGT354" s="1036"/>
      <c r="PGU354" s="1036"/>
      <c r="PGV354" s="1036"/>
      <c r="PGW354" s="1036"/>
      <c r="PGX354" s="1036"/>
      <c r="PGY354" s="1036"/>
      <c r="PGZ354" s="1036"/>
      <c r="PHA354" s="989"/>
      <c r="PHB354" s="1036"/>
      <c r="PHC354" s="1036"/>
      <c r="PHD354" s="1036"/>
      <c r="PHE354" s="1036"/>
      <c r="PHF354" s="1036"/>
      <c r="PHG354" s="1036"/>
      <c r="PHH354" s="1036"/>
      <c r="PHI354" s="1036"/>
      <c r="PHJ354" s="1036"/>
      <c r="PHK354" s="1036"/>
      <c r="PHL354" s="1036"/>
      <c r="PHM354" s="1036"/>
      <c r="PHN354" s="1036"/>
      <c r="PHO354" s="1036"/>
      <c r="PHP354" s="1036"/>
      <c r="PHQ354" s="989"/>
      <c r="PHR354" s="1036"/>
      <c r="PHS354" s="1036"/>
      <c r="PHT354" s="1036"/>
      <c r="PHU354" s="1036"/>
      <c r="PHV354" s="1036"/>
      <c r="PHW354" s="1036"/>
      <c r="PHX354" s="1036"/>
      <c r="PHY354" s="1036"/>
      <c r="PHZ354" s="1036"/>
      <c r="PIA354" s="1036"/>
      <c r="PIB354" s="1036"/>
      <c r="PIC354" s="1036"/>
      <c r="PID354" s="1036"/>
      <c r="PIE354" s="1036"/>
      <c r="PIF354" s="1036"/>
      <c r="PIG354" s="989"/>
      <c r="PIH354" s="1036"/>
      <c r="PII354" s="1036"/>
      <c r="PIJ354" s="1036"/>
      <c r="PIK354" s="1036"/>
      <c r="PIL354" s="1036"/>
      <c r="PIM354" s="1036"/>
      <c r="PIN354" s="1036"/>
      <c r="PIO354" s="1036"/>
      <c r="PIP354" s="1036"/>
      <c r="PIQ354" s="1036"/>
      <c r="PIR354" s="1036"/>
      <c r="PIS354" s="1036"/>
      <c r="PIT354" s="1036"/>
      <c r="PIU354" s="1036"/>
      <c r="PIV354" s="1036"/>
      <c r="PIW354" s="989"/>
      <c r="PIX354" s="1036"/>
      <c r="PIY354" s="1036"/>
      <c r="PIZ354" s="1036"/>
      <c r="PJA354" s="1036"/>
      <c r="PJB354" s="1036"/>
      <c r="PJC354" s="1036"/>
      <c r="PJD354" s="1036"/>
      <c r="PJE354" s="1036"/>
      <c r="PJF354" s="1036"/>
      <c r="PJG354" s="1036"/>
      <c r="PJH354" s="1036"/>
      <c r="PJI354" s="1036"/>
      <c r="PJJ354" s="1036"/>
      <c r="PJK354" s="1036"/>
      <c r="PJL354" s="1036"/>
      <c r="PJM354" s="989"/>
      <c r="PJN354" s="1036"/>
      <c r="PJO354" s="1036"/>
      <c r="PJP354" s="1036"/>
      <c r="PJQ354" s="1036"/>
      <c r="PJR354" s="1036"/>
      <c r="PJS354" s="1036"/>
      <c r="PJT354" s="1036"/>
      <c r="PJU354" s="1036"/>
      <c r="PJV354" s="1036"/>
      <c r="PJW354" s="1036"/>
      <c r="PJX354" s="1036"/>
      <c r="PJY354" s="1036"/>
      <c r="PJZ354" s="1036"/>
      <c r="PKA354" s="1036"/>
      <c r="PKB354" s="1036"/>
      <c r="PKC354" s="989"/>
      <c r="PKD354" s="1036"/>
      <c r="PKE354" s="1036"/>
      <c r="PKF354" s="1036"/>
      <c r="PKG354" s="1036"/>
      <c r="PKH354" s="1036"/>
      <c r="PKI354" s="1036"/>
      <c r="PKJ354" s="1036"/>
      <c r="PKK354" s="1036"/>
      <c r="PKL354" s="1036"/>
      <c r="PKM354" s="1036"/>
      <c r="PKN354" s="1036"/>
      <c r="PKO354" s="1036"/>
      <c r="PKP354" s="1036"/>
      <c r="PKQ354" s="1036"/>
      <c r="PKR354" s="1036"/>
      <c r="PKS354" s="989"/>
      <c r="PKT354" s="1036"/>
      <c r="PKU354" s="1036"/>
      <c r="PKV354" s="1036"/>
      <c r="PKW354" s="1036"/>
      <c r="PKX354" s="1036"/>
      <c r="PKY354" s="1036"/>
      <c r="PKZ354" s="1036"/>
      <c r="PLA354" s="1036"/>
      <c r="PLB354" s="1036"/>
      <c r="PLC354" s="1036"/>
      <c r="PLD354" s="1036"/>
      <c r="PLE354" s="1036"/>
      <c r="PLF354" s="1036"/>
      <c r="PLG354" s="1036"/>
      <c r="PLH354" s="1036"/>
      <c r="PLI354" s="989"/>
      <c r="PLJ354" s="1036"/>
      <c r="PLK354" s="1036"/>
      <c r="PLL354" s="1036"/>
      <c r="PLM354" s="1036"/>
      <c r="PLN354" s="1036"/>
      <c r="PLO354" s="1036"/>
      <c r="PLP354" s="1036"/>
      <c r="PLQ354" s="1036"/>
      <c r="PLR354" s="1036"/>
      <c r="PLS354" s="1036"/>
      <c r="PLT354" s="1036"/>
      <c r="PLU354" s="1036"/>
      <c r="PLV354" s="1036"/>
      <c r="PLW354" s="1036"/>
      <c r="PLX354" s="1036"/>
      <c r="PLY354" s="989"/>
      <c r="PLZ354" s="1036"/>
      <c r="PMA354" s="1036"/>
      <c r="PMB354" s="1036"/>
      <c r="PMC354" s="1036"/>
      <c r="PMD354" s="1036"/>
      <c r="PME354" s="1036"/>
      <c r="PMF354" s="1036"/>
      <c r="PMG354" s="1036"/>
      <c r="PMH354" s="1036"/>
      <c r="PMI354" s="1036"/>
      <c r="PMJ354" s="1036"/>
      <c r="PMK354" s="1036"/>
      <c r="PML354" s="1036"/>
      <c r="PMM354" s="1036"/>
      <c r="PMN354" s="1036"/>
      <c r="PMO354" s="989"/>
      <c r="PMP354" s="1036"/>
      <c r="PMQ354" s="1036"/>
      <c r="PMR354" s="1036"/>
      <c r="PMS354" s="1036"/>
      <c r="PMT354" s="1036"/>
      <c r="PMU354" s="1036"/>
      <c r="PMV354" s="1036"/>
      <c r="PMW354" s="1036"/>
      <c r="PMX354" s="1036"/>
      <c r="PMY354" s="1036"/>
      <c r="PMZ354" s="1036"/>
      <c r="PNA354" s="1036"/>
      <c r="PNB354" s="1036"/>
      <c r="PNC354" s="1036"/>
      <c r="PND354" s="1036"/>
      <c r="PNE354" s="989"/>
      <c r="PNF354" s="1036"/>
      <c r="PNG354" s="1036"/>
      <c r="PNH354" s="1036"/>
      <c r="PNI354" s="1036"/>
      <c r="PNJ354" s="1036"/>
      <c r="PNK354" s="1036"/>
      <c r="PNL354" s="1036"/>
      <c r="PNM354" s="1036"/>
      <c r="PNN354" s="1036"/>
      <c r="PNO354" s="1036"/>
      <c r="PNP354" s="1036"/>
      <c r="PNQ354" s="1036"/>
      <c r="PNR354" s="1036"/>
      <c r="PNS354" s="1036"/>
      <c r="PNT354" s="1036"/>
      <c r="PNU354" s="989"/>
      <c r="PNV354" s="1036"/>
      <c r="PNW354" s="1036"/>
      <c r="PNX354" s="1036"/>
      <c r="PNY354" s="1036"/>
      <c r="PNZ354" s="1036"/>
      <c r="POA354" s="1036"/>
      <c r="POB354" s="1036"/>
      <c r="POC354" s="1036"/>
      <c r="POD354" s="1036"/>
      <c r="POE354" s="1036"/>
      <c r="POF354" s="1036"/>
      <c r="POG354" s="1036"/>
      <c r="POH354" s="1036"/>
      <c r="POI354" s="1036"/>
      <c r="POJ354" s="1036"/>
      <c r="POK354" s="989"/>
      <c r="POL354" s="1036"/>
      <c r="POM354" s="1036"/>
      <c r="PON354" s="1036"/>
      <c r="POO354" s="1036"/>
      <c r="POP354" s="1036"/>
      <c r="POQ354" s="1036"/>
      <c r="POR354" s="1036"/>
      <c r="POS354" s="1036"/>
      <c r="POT354" s="1036"/>
      <c r="POU354" s="1036"/>
      <c r="POV354" s="1036"/>
      <c r="POW354" s="1036"/>
      <c r="POX354" s="1036"/>
      <c r="POY354" s="1036"/>
      <c r="POZ354" s="1036"/>
      <c r="PPA354" s="989"/>
      <c r="PPB354" s="1036"/>
      <c r="PPC354" s="1036"/>
      <c r="PPD354" s="1036"/>
      <c r="PPE354" s="1036"/>
      <c r="PPF354" s="1036"/>
      <c r="PPG354" s="1036"/>
      <c r="PPH354" s="1036"/>
      <c r="PPI354" s="1036"/>
      <c r="PPJ354" s="1036"/>
      <c r="PPK354" s="1036"/>
      <c r="PPL354" s="1036"/>
      <c r="PPM354" s="1036"/>
      <c r="PPN354" s="1036"/>
      <c r="PPO354" s="1036"/>
      <c r="PPP354" s="1036"/>
      <c r="PPQ354" s="989"/>
      <c r="PPR354" s="1036"/>
      <c r="PPS354" s="1036"/>
      <c r="PPT354" s="1036"/>
      <c r="PPU354" s="1036"/>
      <c r="PPV354" s="1036"/>
      <c r="PPW354" s="1036"/>
      <c r="PPX354" s="1036"/>
      <c r="PPY354" s="1036"/>
      <c r="PPZ354" s="1036"/>
      <c r="PQA354" s="1036"/>
      <c r="PQB354" s="1036"/>
      <c r="PQC354" s="1036"/>
      <c r="PQD354" s="1036"/>
      <c r="PQE354" s="1036"/>
      <c r="PQF354" s="1036"/>
      <c r="PQG354" s="989"/>
      <c r="PQH354" s="1036"/>
      <c r="PQI354" s="1036"/>
      <c r="PQJ354" s="1036"/>
      <c r="PQK354" s="1036"/>
      <c r="PQL354" s="1036"/>
      <c r="PQM354" s="1036"/>
      <c r="PQN354" s="1036"/>
      <c r="PQO354" s="1036"/>
      <c r="PQP354" s="1036"/>
      <c r="PQQ354" s="1036"/>
      <c r="PQR354" s="1036"/>
      <c r="PQS354" s="1036"/>
      <c r="PQT354" s="1036"/>
      <c r="PQU354" s="1036"/>
      <c r="PQV354" s="1036"/>
      <c r="PQW354" s="989"/>
      <c r="PQX354" s="1036"/>
      <c r="PQY354" s="1036"/>
      <c r="PQZ354" s="1036"/>
      <c r="PRA354" s="1036"/>
      <c r="PRB354" s="1036"/>
      <c r="PRC354" s="1036"/>
      <c r="PRD354" s="1036"/>
      <c r="PRE354" s="1036"/>
      <c r="PRF354" s="1036"/>
      <c r="PRG354" s="1036"/>
      <c r="PRH354" s="1036"/>
      <c r="PRI354" s="1036"/>
      <c r="PRJ354" s="1036"/>
      <c r="PRK354" s="1036"/>
      <c r="PRL354" s="1036"/>
      <c r="PRM354" s="989"/>
      <c r="PRN354" s="1036"/>
      <c r="PRO354" s="1036"/>
      <c r="PRP354" s="1036"/>
      <c r="PRQ354" s="1036"/>
      <c r="PRR354" s="1036"/>
      <c r="PRS354" s="1036"/>
      <c r="PRT354" s="1036"/>
      <c r="PRU354" s="1036"/>
      <c r="PRV354" s="1036"/>
      <c r="PRW354" s="1036"/>
      <c r="PRX354" s="1036"/>
      <c r="PRY354" s="1036"/>
      <c r="PRZ354" s="1036"/>
      <c r="PSA354" s="1036"/>
      <c r="PSB354" s="1036"/>
      <c r="PSC354" s="989"/>
      <c r="PSD354" s="1036"/>
      <c r="PSE354" s="1036"/>
      <c r="PSF354" s="1036"/>
      <c r="PSG354" s="1036"/>
      <c r="PSH354" s="1036"/>
      <c r="PSI354" s="1036"/>
      <c r="PSJ354" s="1036"/>
      <c r="PSK354" s="1036"/>
      <c r="PSL354" s="1036"/>
      <c r="PSM354" s="1036"/>
      <c r="PSN354" s="1036"/>
      <c r="PSO354" s="1036"/>
      <c r="PSP354" s="1036"/>
      <c r="PSQ354" s="1036"/>
      <c r="PSR354" s="1036"/>
      <c r="PSS354" s="989"/>
      <c r="PST354" s="1036"/>
      <c r="PSU354" s="1036"/>
      <c r="PSV354" s="1036"/>
      <c r="PSW354" s="1036"/>
      <c r="PSX354" s="1036"/>
      <c r="PSY354" s="1036"/>
      <c r="PSZ354" s="1036"/>
      <c r="PTA354" s="1036"/>
      <c r="PTB354" s="1036"/>
      <c r="PTC354" s="1036"/>
      <c r="PTD354" s="1036"/>
      <c r="PTE354" s="1036"/>
      <c r="PTF354" s="1036"/>
      <c r="PTG354" s="1036"/>
      <c r="PTH354" s="1036"/>
      <c r="PTI354" s="989"/>
      <c r="PTJ354" s="1036"/>
      <c r="PTK354" s="1036"/>
      <c r="PTL354" s="1036"/>
      <c r="PTM354" s="1036"/>
      <c r="PTN354" s="1036"/>
      <c r="PTO354" s="1036"/>
      <c r="PTP354" s="1036"/>
      <c r="PTQ354" s="1036"/>
      <c r="PTR354" s="1036"/>
      <c r="PTS354" s="1036"/>
      <c r="PTT354" s="1036"/>
      <c r="PTU354" s="1036"/>
      <c r="PTV354" s="1036"/>
      <c r="PTW354" s="1036"/>
      <c r="PTX354" s="1036"/>
      <c r="PTY354" s="989"/>
      <c r="PTZ354" s="1036"/>
      <c r="PUA354" s="1036"/>
      <c r="PUB354" s="1036"/>
      <c r="PUC354" s="1036"/>
      <c r="PUD354" s="1036"/>
      <c r="PUE354" s="1036"/>
      <c r="PUF354" s="1036"/>
      <c r="PUG354" s="1036"/>
      <c r="PUH354" s="1036"/>
      <c r="PUI354" s="1036"/>
      <c r="PUJ354" s="1036"/>
      <c r="PUK354" s="1036"/>
      <c r="PUL354" s="1036"/>
      <c r="PUM354" s="1036"/>
      <c r="PUN354" s="1036"/>
      <c r="PUO354" s="989"/>
      <c r="PUP354" s="1036"/>
      <c r="PUQ354" s="1036"/>
      <c r="PUR354" s="1036"/>
      <c r="PUS354" s="1036"/>
      <c r="PUT354" s="1036"/>
      <c r="PUU354" s="1036"/>
      <c r="PUV354" s="1036"/>
      <c r="PUW354" s="1036"/>
      <c r="PUX354" s="1036"/>
      <c r="PUY354" s="1036"/>
      <c r="PUZ354" s="1036"/>
      <c r="PVA354" s="1036"/>
      <c r="PVB354" s="1036"/>
      <c r="PVC354" s="1036"/>
      <c r="PVD354" s="1036"/>
      <c r="PVE354" s="989"/>
      <c r="PVF354" s="1036"/>
      <c r="PVG354" s="1036"/>
      <c r="PVH354" s="1036"/>
      <c r="PVI354" s="1036"/>
      <c r="PVJ354" s="1036"/>
      <c r="PVK354" s="1036"/>
      <c r="PVL354" s="1036"/>
      <c r="PVM354" s="1036"/>
      <c r="PVN354" s="1036"/>
      <c r="PVO354" s="1036"/>
      <c r="PVP354" s="1036"/>
      <c r="PVQ354" s="1036"/>
      <c r="PVR354" s="1036"/>
      <c r="PVS354" s="1036"/>
      <c r="PVT354" s="1036"/>
      <c r="PVU354" s="989"/>
      <c r="PVV354" s="1036"/>
      <c r="PVW354" s="1036"/>
      <c r="PVX354" s="1036"/>
      <c r="PVY354" s="1036"/>
      <c r="PVZ354" s="1036"/>
      <c r="PWA354" s="1036"/>
      <c r="PWB354" s="1036"/>
      <c r="PWC354" s="1036"/>
      <c r="PWD354" s="1036"/>
      <c r="PWE354" s="1036"/>
      <c r="PWF354" s="1036"/>
      <c r="PWG354" s="1036"/>
      <c r="PWH354" s="1036"/>
      <c r="PWI354" s="1036"/>
      <c r="PWJ354" s="1036"/>
      <c r="PWK354" s="989"/>
      <c r="PWL354" s="1036"/>
      <c r="PWM354" s="1036"/>
      <c r="PWN354" s="1036"/>
      <c r="PWO354" s="1036"/>
      <c r="PWP354" s="1036"/>
      <c r="PWQ354" s="1036"/>
      <c r="PWR354" s="1036"/>
      <c r="PWS354" s="1036"/>
      <c r="PWT354" s="1036"/>
      <c r="PWU354" s="1036"/>
      <c r="PWV354" s="1036"/>
      <c r="PWW354" s="1036"/>
      <c r="PWX354" s="1036"/>
      <c r="PWY354" s="1036"/>
      <c r="PWZ354" s="1036"/>
      <c r="PXA354" s="989"/>
      <c r="PXB354" s="1036"/>
      <c r="PXC354" s="1036"/>
      <c r="PXD354" s="1036"/>
      <c r="PXE354" s="1036"/>
      <c r="PXF354" s="1036"/>
      <c r="PXG354" s="1036"/>
      <c r="PXH354" s="1036"/>
      <c r="PXI354" s="1036"/>
      <c r="PXJ354" s="1036"/>
      <c r="PXK354" s="1036"/>
      <c r="PXL354" s="1036"/>
      <c r="PXM354" s="1036"/>
      <c r="PXN354" s="1036"/>
      <c r="PXO354" s="1036"/>
      <c r="PXP354" s="1036"/>
      <c r="PXQ354" s="989"/>
      <c r="PXR354" s="1036"/>
      <c r="PXS354" s="1036"/>
      <c r="PXT354" s="1036"/>
      <c r="PXU354" s="1036"/>
      <c r="PXV354" s="1036"/>
      <c r="PXW354" s="1036"/>
      <c r="PXX354" s="1036"/>
      <c r="PXY354" s="1036"/>
      <c r="PXZ354" s="1036"/>
      <c r="PYA354" s="1036"/>
      <c r="PYB354" s="1036"/>
      <c r="PYC354" s="1036"/>
      <c r="PYD354" s="1036"/>
      <c r="PYE354" s="1036"/>
      <c r="PYF354" s="1036"/>
      <c r="PYG354" s="989"/>
      <c r="PYH354" s="1036"/>
      <c r="PYI354" s="1036"/>
      <c r="PYJ354" s="1036"/>
      <c r="PYK354" s="1036"/>
      <c r="PYL354" s="1036"/>
      <c r="PYM354" s="1036"/>
      <c r="PYN354" s="1036"/>
      <c r="PYO354" s="1036"/>
      <c r="PYP354" s="1036"/>
      <c r="PYQ354" s="1036"/>
      <c r="PYR354" s="1036"/>
      <c r="PYS354" s="1036"/>
      <c r="PYT354" s="1036"/>
      <c r="PYU354" s="1036"/>
      <c r="PYV354" s="1036"/>
      <c r="PYW354" s="989"/>
      <c r="PYX354" s="1036"/>
      <c r="PYY354" s="1036"/>
      <c r="PYZ354" s="1036"/>
      <c r="PZA354" s="1036"/>
      <c r="PZB354" s="1036"/>
      <c r="PZC354" s="1036"/>
      <c r="PZD354" s="1036"/>
      <c r="PZE354" s="1036"/>
      <c r="PZF354" s="1036"/>
      <c r="PZG354" s="1036"/>
      <c r="PZH354" s="1036"/>
      <c r="PZI354" s="1036"/>
      <c r="PZJ354" s="1036"/>
      <c r="PZK354" s="1036"/>
      <c r="PZL354" s="1036"/>
      <c r="PZM354" s="989"/>
      <c r="PZN354" s="1036"/>
      <c r="PZO354" s="1036"/>
      <c r="PZP354" s="1036"/>
      <c r="PZQ354" s="1036"/>
      <c r="PZR354" s="1036"/>
      <c r="PZS354" s="1036"/>
      <c r="PZT354" s="1036"/>
      <c r="PZU354" s="1036"/>
      <c r="PZV354" s="1036"/>
      <c r="PZW354" s="1036"/>
      <c r="PZX354" s="1036"/>
      <c r="PZY354" s="1036"/>
      <c r="PZZ354" s="1036"/>
      <c r="QAA354" s="1036"/>
      <c r="QAB354" s="1036"/>
      <c r="QAC354" s="989"/>
      <c r="QAD354" s="1036"/>
      <c r="QAE354" s="1036"/>
      <c r="QAF354" s="1036"/>
      <c r="QAG354" s="1036"/>
      <c r="QAH354" s="1036"/>
      <c r="QAI354" s="1036"/>
      <c r="QAJ354" s="1036"/>
      <c r="QAK354" s="1036"/>
      <c r="QAL354" s="1036"/>
      <c r="QAM354" s="1036"/>
      <c r="QAN354" s="1036"/>
      <c r="QAO354" s="1036"/>
      <c r="QAP354" s="1036"/>
      <c r="QAQ354" s="1036"/>
      <c r="QAR354" s="1036"/>
      <c r="QAS354" s="989"/>
      <c r="QAT354" s="1036"/>
      <c r="QAU354" s="1036"/>
      <c r="QAV354" s="1036"/>
      <c r="QAW354" s="1036"/>
      <c r="QAX354" s="1036"/>
      <c r="QAY354" s="1036"/>
      <c r="QAZ354" s="1036"/>
      <c r="QBA354" s="1036"/>
      <c r="QBB354" s="1036"/>
      <c r="QBC354" s="1036"/>
      <c r="QBD354" s="1036"/>
      <c r="QBE354" s="1036"/>
      <c r="QBF354" s="1036"/>
      <c r="QBG354" s="1036"/>
      <c r="QBH354" s="1036"/>
      <c r="QBI354" s="989"/>
      <c r="QBJ354" s="1036"/>
      <c r="QBK354" s="1036"/>
      <c r="QBL354" s="1036"/>
      <c r="QBM354" s="1036"/>
      <c r="QBN354" s="1036"/>
      <c r="QBO354" s="1036"/>
      <c r="QBP354" s="1036"/>
      <c r="QBQ354" s="1036"/>
      <c r="QBR354" s="1036"/>
      <c r="QBS354" s="1036"/>
      <c r="QBT354" s="1036"/>
      <c r="QBU354" s="1036"/>
      <c r="QBV354" s="1036"/>
      <c r="QBW354" s="1036"/>
      <c r="QBX354" s="1036"/>
      <c r="QBY354" s="989"/>
      <c r="QBZ354" s="1036"/>
      <c r="QCA354" s="1036"/>
      <c r="QCB354" s="1036"/>
      <c r="QCC354" s="1036"/>
      <c r="QCD354" s="1036"/>
      <c r="QCE354" s="1036"/>
      <c r="QCF354" s="1036"/>
      <c r="QCG354" s="1036"/>
      <c r="QCH354" s="1036"/>
      <c r="QCI354" s="1036"/>
      <c r="QCJ354" s="1036"/>
      <c r="QCK354" s="1036"/>
      <c r="QCL354" s="1036"/>
      <c r="QCM354" s="1036"/>
      <c r="QCN354" s="1036"/>
      <c r="QCO354" s="989"/>
      <c r="QCP354" s="1036"/>
      <c r="QCQ354" s="1036"/>
      <c r="QCR354" s="1036"/>
      <c r="QCS354" s="1036"/>
      <c r="QCT354" s="1036"/>
      <c r="QCU354" s="1036"/>
      <c r="QCV354" s="1036"/>
      <c r="QCW354" s="1036"/>
      <c r="QCX354" s="1036"/>
      <c r="QCY354" s="1036"/>
      <c r="QCZ354" s="1036"/>
      <c r="QDA354" s="1036"/>
      <c r="QDB354" s="1036"/>
      <c r="QDC354" s="1036"/>
      <c r="QDD354" s="1036"/>
      <c r="QDE354" s="989"/>
      <c r="QDF354" s="1036"/>
      <c r="QDG354" s="1036"/>
      <c r="QDH354" s="1036"/>
      <c r="QDI354" s="1036"/>
      <c r="QDJ354" s="1036"/>
      <c r="QDK354" s="1036"/>
      <c r="QDL354" s="1036"/>
      <c r="QDM354" s="1036"/>
      <c r="QDN354" s="1036"/>
      <c r="QDO354" s="1036"/>
      <c r="QDP354" s="1036"/>
      <c r="QDQ354" s="1036"/>
      <c r="QDR354" s="1036"/>
      <c r="QDS354" s="1036"/>
      <c r="QDT354" s="1036"/>
      <c r="QDU354" s="989"/>
      <c r="QDV354" s="1036"/>
      <c r="QDW354" s="1036"/>
      <c r="QDX354" s="1036"/>
      <c r="QDY354" s="1036"/>
      <c r="QDZ354" s="1036"/>
      <c r="QEA354" s="1036"/>
      <c r="QEB354" s="1036"/>
      <c r="QEC354" s="1036"/>
      <c r="QED354" s="1036"/>
      <c r="QEE354" s="1036"/>
      <c r="QEF354" s="1036"/>
      <c r="QEG354" s="1036"/>
      <c r="QEH354" s="1036"/>
      <c r="QEI354" s="1036"/>
      <c r="QEJ354" s="1036"/>
      <c r="QEK354" s="989"/>
      <c r="QEL354" s="1036"/>
      <c r="QEM354" s="1036"/>
      <c r="QEN354" s="1036"/>
      <c r="QEO354" s="1036"/>
      <c r="QEP354" s="1036"/>
      <c r="QEQ354" s="1036"/>
      <c r="QER354" s="1036"/>
      <c r="QES354" s="1036"/>
      <c r="QET354" s="1036"/>
      <c r="QEU354" s="1036"/>
      <c r="QEV354" s="1036"/>
      <c r="QEW354" s="1036"/>
      <c r="QEX354" s="1036"/>
      <c r="QEY354" s="1036"/>
      <c r="QEZ354" s="1036"/>
      <c r="QFA354" s="989"/>
      <c r="QFB354" s="1036"/>
      <c r="QFC354" s="1036"/>
      <c r="QFD354" s="1036"/>
      <c r="QFE354" s="1036"/>
      <c r="QFF354" s="1036"/>
      <c r="QFG354" s="1036"/>
      <c r="QFH354" s="1036"/>
      <c r="QFI354" s="1036"/>
      <c r="QFJ354" s="1036"/>
      <c r="QFK354" s="1036"/>
      <c r="QFL354" s="1036"/>
      <c r="QFM354" s="1036"/>
      <c r="QFN354" s="1036"/>
      <c r="QFO354" s="1036"/>
      <c r="QFP354" s="1036"/>
      <c r="QFQ354" s="989"/>
      <c r="QFR354" s="1036"/>
      <c r="QFS354" s="1036"/>
      <c r="QFT354" s="1036"/>
      <c r="QFU354" s="1036"/>
      <c r="QFV354" s="1036"/>
      <c r="QFW354" s="1036"/>
      <c r="QFX354" s="1036"/>
      <c r="QFY354" s="1036"/>
      <c r="QFZ354" s="1036"/>
      <c r="QGA354" s="1036"/>
      <c r="QGB354" s="1036"/>
      <c r="QGC354" s="1036"/>
      <c r="QGD354" s="1036"/>
      <c r="QGE354" s="1036"/>
      <c r="QGF354" s="1036"/>
      <c r="QGG354" s="989"/>
      <c r="QGH354" s="1036"/>
      <c r="QGI354" s="1036"/>
      <c r="QGJ354" s="1036"/>
      <c r="QGK354" s="1036"/>
      <c r="QGL354" s="1036"/>
      <c r="QGM354" s="1036"/>
      <c r="QGN354" s="1036"/>
      <c r="QGO354" s="1036"/>
      <c r="QGP354" s="1036"/>
      <c r="QGQ354" s="1036"/>
      <c r="QGR354" s="1036"/>
      <c r="QGS354" s="1036"/>
      <c r="QGT354" s="1036"/>
      <c r="QGU354" s="1036"/>
      <c r="QGV354" s="1036"/>
      <c r="QGW354" s="989"/>
      <c r="QGX354" s="1036"/>
      <c r="QGY354" s="1036"/>
      <c r="QGZ354" s="1036"/>
      <c r="QHA354" s="1036"/>
      <c r="QHB354" s="1036"/>
      <c r="QHC354" s="1036"/>
      <c r="QHD354" s="1036"/>
      <c r="QHE354" s="1036"/>
      <c r="QHF354" s="1036"/>
      <c r="QHG354" s="1036"/>
      <c r="QHH354" s="1036"/>
      <c r="QHI354" s="1036"/>
      <c r="QHJ354" s="1036"/>
      <c r="QHK354" s="1036"/>
      <c r="QHL354" s="1036"/>
      <c r="QHM354" s="989"/>
      <c r="QHN354" s="1036"/>
      <c r="QHO354" s="1036"/>
      <c r="QHP354" s="1036"/>
      <c r="QHQ354" s="1036"/>
      <c r="QHR354" s="1036"/>
      <c r="QHS354" s="1036"/>
      <c r="QHT354" s="1036"/>
      <c r="QHU354" s="1036"/>
      <c r="QHV354" s="1036"/>
      <c r="QHW354" s="1036"/>
      <c r="QHX354" s="1036"/>
      <c r="QHY354" s="1036"/>
      <c r="QHZ354" s="1036"/>
      <c r="QIA354" s="1036"/>
      <c r="QIB354" s="1036"/>
      <c r="QIC354" s="989"/>
      <c r="QID354" s="1036"/>
      <c r="QIE354" s="1036"/>
      <c r="QIF354" s="1036"/>
      <c r="QIG354" s="1036"/>
      <c r="QIH354" s="1036"/>
      <c r="QII354" s="1036"/>
      <c r="QIJ354" s="1036"/>
      <c r="QIK354" s="1036"/>
      <c r="QIL354" s="1036"/>
      <c r="QIM354" s="1036"/>
      <c r="QIN354" s="1036"/>
      <c r="QIO354" s="1036"/>
      <c r="QIP354" s="1036"/>
      <c r="QIQ354" s="1036"/>
      <c r="QIR354" s="1036"/>
      <c r="QIS354" s="989"/>
      <c r="QIT354" s="1036"/>
      <c r="QIU354" s="1036"/>
      <c r="QIV354" s="1036"/>
      <c r="QIW354" s="1036"/>
      <c r="QIX354" s="1036"/>
      <c r="QIY354" s="1036"/>
      <c r="QIZ354" s="1036"/>
      <c r="QJA354" s="1036"/>
      <c r="QJB354" s="1036"/>
      <c r="QJC354" s="1036"/>
      <c r="QJD354" s="1036"/>
      <c r="QJE354" s="1036"/>
      <c r="QJF354" s="1036"/>
      <c r="QJG354" s="1036"/>
      <c r="QJH354" s="1036"/>
      <c r="QJI354" s="989"/>
      <c r="QJJ354" s="1036"/>
      <c r="QJK354" s="1036"/>
      <c r="QJL354" s="1036"/>
      <c r="QJM354" s="1036"/>
      <c r="QJN354" s="1036"/>
      <c r="QJO354" s="1036"/>
      <c r="QJP354" s="1036"/>
      <c r="QJQ354" s="1036"/>
      <c r="QJR354" s="1036"/>
      <c r="QJS354" s="1036"/>
      <c r="QJT354" s="1036"/>
      <c r="QJU354" s="1036"/>
      <c r="QJV354" s="1036"/>
      <c r="QJW354" s="1036"/>
      <c r="QJX354" s="1036"/>
      <c r="QJY354" s="989"/>
      <c r="QJZ354" s="1036"/>
      <c r="QKA354" s="1036"/>
      <c r="QKB354" s="1036"/>
      <c r="QKC354" s="1036"/>
      <c r="QKD354" s="1036"/>
      <c r="QKE354" s="1036"/>
      <c r="QKF354" s="1036"/>
      <c r="QKG354" s="1036"/>
      <c r="QKH354" s="1036"/>
      <c r="QKI354" s="1036"/>
      <c r="QKJ354" s="1036"/>
      <c r="QKK354" s="1036"/>
      <c r="QKL354" s="1036"/>
      <c r="QKM354" s="1036"/>
      <c r="QKN354" s="1036"/>
      <c r="QKO354" s="989"/>
      <c r="QKP354" s="1036"/>
      <c r="QKQ354" s="1036"/>
      <c r="QKR354" s="1036"/>
      <c r="QKS354" s="1036"/>
      <c r="QKT354" s="1036"/>
      <c r="QKU354" s="1036"/>
      <c r="QKV354" s="1036"/>
      <c r="QKW354" s="1036"/>
      <c r="QKX354" s="1036"/>
      <c r="QKY354" s="1036"/>
      <c r="QKZ354" s="1036"/>
      <c r="QLA354" s="1036"/>
      <c r="QLB354" s="1036"/>
      <c r="QLC354" s="1036"/>
      <c r="QLD354" s="1036"/>
      <c r="QLE354" s="989"/>
      <c r="QLF354" s="1036"/>
      <c r="QLG354" s="1036"/>
      <c r="QLH354" s="1036"/>
      <c r="QLI354" s="1036"/>
      <c r="QLJ354" s="1036"/>
      <c r="QLK354" s="1036"/>
      <c r="QLL354" s="1036"/>
      <c r="QLM354" s="1036"/>
      <c r="QLN354" s="1036"/>
      <c r="QLO354" s="1036"/>
      <c r="QLP354" s="1036"/>
      <c r="QLQ354" s="1036"/>
      <c r="QLR354" s="1036"/>
      <c r="QLS354" s="1036"/>
      <c r="QLT354" s="1036"/>
      <c r="QLU354" s="989"/>
      <c r="QLV354" s="1036"/>
      <c r="QLW354" s="1036"/>
      <c r="QLX354" s="1036"/>
      <c r="QLY354" s="1036"/>
      <c r="QLZ354" s="1036"/>
      <c r="QMA354" s="1036"/>
      <c r="QMB354" s="1036"/>
      <c r="QMC354" s="1036"/>
      <c r="QMD354" s="1036"/>
      <c r="QME354" s="1036"/>
      <c r="QMF354" s="1036"/>
      <c r="QMG354" s="1036"/>
      <c r="QMH354" s="1036"/>
      <c r="QMI354" s="1036"/>
      <c r="QMJ354" s="1036"/>
      <c r="QMK354" s="989"/>
      <c r="QML354" s="1036"/>
      <c r="QMM354" s="1036"/>
      <c r="QMN354" s="1036"/>
      <c r="QMO354" s="1036"/>
      <c r="QMP354" s="1036"/>
      <c r="QMQ354" s="1036"/>
      <c r="QMR354" s="1036"/>
      <c r="QMS354" s="1036"/>
      <c r="QMT354" s="1036"/>
      <c r="QMU354" s="1036"/>
      <c r="QMV354" s="1036"/>
      <c r="QMW354" s="1036"/>
      <c r="QMX354" s="1036"/>
      <c r="QMY354" s="1036"/>
      <c r="QMZ354" s="1036"/>
      <c r="QNA354" s="989"/>
      <c r="QNB354" s="1036"/>
      <c r="QNC354" s="1036"/>
      <c r="QND354" s="1036"/>
      <c r="QNE354" s="1036"/>
      <c r="QNF354" s="1036"/>
      <c r="QNG354" s="1036"/>
      <c r="QNH354" s="1036"/>
      <c r="QNI354" s="1036"/>
      <c r="QNJ354" s="1036"/>
      <c r="QNK354" s="1036"/>
      <c r="QNL354" s="1036"/>
      <c r="QNM354" s="1036"/>
      <c r="QNN354" s="1036"/>
      <c r="QNO354" s="1036"/>
      <c r="QNP354" s="1036"/>
      <c r="QNQ354" s="989"/>
      <c r="QNR354" s="1036"/>
      <c r="QNS354" s="1036"/>
      <c r="QNT354" s="1036"/>
      <c r="QNU354" s="1036"/>
      <c r="QNV354" s="1036"/>
      <c r="QNW354" s="1036"/>
      <c r="QNX354" s="1036"/>
      <c r="QNY354" s="1036"/>
      <c r="QNZ354" s="1036"/>
      <c r="QOA354" s="1036"/>
      <c r="QOB354" s="1036"/>
      <c r="QOC354" s="1036"/>
      <c r="QOD354" s="1036"/>
      <c r="QOE354" s="1036"/>
      <c r="QOF354" s="1036"/>
      <c r="QOG354" s="989"/>
      <c r="QOH354" s="1036"/>
      <c r="QOI354" s="1036"/>
      <c r="QOJ354" s="1036"/>
      <c r="QOK354" s="1036"/>
      <c r="QOL354" s="1036"/>
      <c r="QOM354" s="1036"/>
      <c r="QON354" s="1036"/>
      <c r="QOO354" s="1036"/>
      <c r="QOP354" s="1036"/>
      <c r="QOQ354" s="1036"/>
      <c r="QOR354" s="1036"/>
      <c r="QOS354" s="1036"/>
      <c r="QOT354" s="1036"/>
      <c r="QOU354" s="1036"/>
      <c r="QOV354" s="1036"/>
      <c r="QOW354" s="989"/>
      <c r="QOX354" s="1036"/>
      <c r="QOY354" s="1036"/>
      <c r="QOZ354" s="1036"/>
      <c r="QPA354" s="1036"/>
      <c r="QPB354" s="1036"/>
      <c r="QPC354" s="1036"/>
      <c r="QPD354" s="1036"/>
      <c r="QPE354" s="1036"/>
      <c r="QPF354" s="1036"/>
      <c r="QPG354" s="1036"/>
      <c r="QPH354" s="1036"/>
      <c r="QPI354" s="1036"/>
      <c r="QPJ354" s="1036"/>
      <c r="QPK354" s="1036"/>
      <c r="QPL354" s="1036"/>
      <c r="QPM354" s="989"/>
      <c r="QPN354" s="1036"/>
      <c r="QPO354" s="1036"/>
      <c r="QPP354" s="1036"/>
      <c r="QPQ354" s="1036"/>
      <c r="QPR354" s="1036"/>
      <c r="QPS354" s="1036"/>
      <c r="QPT354" s="1036"/>
      <c r="QPU354" s="1036"/>
      <c r="QPV354" s="1036"/>
      <c r="QPW354" s="1036"/>
      <c r="QPX354" s="1036"/>
      <c r="QPY354" s="1036"/>
      <c r="QPZ354" s="1036"/>
      <c r="QQA354" s="1036"/>
      <c r="QQB354" s="1036"/>
      <c r="QQC354" s="989"/>
      <c r="QQD354" s="1036"/>
      <c r="QQE354" s="1036"/>
      <c r="QQF354" s="1036"/>
      <c r="QQG354" s="1036"/>
      <c r="QQH354" s="1036"/>
      <c r="QQI354" s="1036"/>
      <c r="QQJ354" s="1036"/>
      <c r="QQK354" s="1036"/>
      <c r="QQL354" s="1036"/>
      <c r="QQM354" s="1036"/>
      <c r="QQN354" s="1036"/>
      <c r="QQO354" s="1036"/>
      <c r="QQP354" s="1036"/>
      <c r="QQQ354" s="1036"/>
      <c r="QQR354" s="1036"/>
      <c r="QQS354" s="989"/>
      <c r="QQT354" s="1036"/>
      <c r="QQU354" s="1036"/>
      <c r="QQV354" s="1036"/>
      <c r="QQW354" s="1036"/>
      <c r="QQX354" s="1036"/>
      <c r="QQY354" s="1036"/>
      <c r="QQZ354" s="1036"/>
      <c r="QRA354" s="1036"/>
      <c r="QRB354" s="1036"/>
      <c r="QRC354" s="1036"/>
      <c r="QRD354" s="1036"/>
      <c r="QRE354" s="1036"/>
      <c r="QRF354" s="1036"/>
      <c r="QRG354" s="1036"/>
      <c r="QRH354" s="1036"/>
      <c r="QRI354" s="989"/>
      <c r="QRJ354" s="1036"/>
      <c r="QRK354" s="1036"/>
      <c r="QRL354" s="1036"/>
      <c r="QRM354" s="1036"/>
      <c r="QRN354" s="1036"/>
      <c r="QRO354" s="1036"/>
      <c r="QRP354" s="1036"/>
      <c r="QRQ354" s="1036"/>
      <c r="QRR354" s="1036"/>
      <c r="QRS354" s="1036"/>
      <c r="QRT354" s="1036"/>
      <c r="QRU354" s="1036"/>
      <c r="QRV354" s="1036"/>
      <c r="QRW354" s="1036"/>
      <c r="QRX354" s="1036"/>
      <c r="QRY354" s="989"/>
      <c r="QRZ354" s="1036"/>
      <c r="QSA354" s="1036"/>
      <c r="QSB354" s="1036"/>
      <c r="QSC354" s="1036"/>
      <c r="QSD354" s="1036"/>
      <c r="QSE354" s="1036"/>
      <c r="QSF354" s="1036"/>
      <c r="QSG354" s="1036"/>
      <c r="QSH354" s="1036"/>
      <c r="QSI354" s="1036"/>
      <c r="QSJ354" s="1036"/>
      <c r="QSK354" s="1036"/>
      <c r="QSL354" s="1036"/>
      <c r="QSM354" s="1036"/>
      <c r="QSN354" s="1036"/>
      <c r="QSO354" s="989"/>
      <c r="QSP354" s="1036"/>
      <c r="QSQ354" s="1036"/>
      <c r="QSR354" s="1036"/>
      <c r="QSS354" s="1036"/>
      <c r="QST354" s="1036"/>
      <c r="QSU354" s="1036"/>
      <c r="QSV354" s="1036"/>
      <c r="QSW354" s="1036"/>
      <c r="QSX354" s="1036"/>
      <c r="QSY354" s="1036"/>
      <c r="QSZ354" s="1036"/>
      <c r="QTA354" s="1036"/>
      <c r="QTB354" s="1036"/>
      <c r="QTC354" s="1036"/>
      <c r="QTD354" s="1036"/>
      <c r="QTE354" s="989"/>
      <c r="QTF354" s="1036"/>
      <c r="QTG354" s="1036"/>
      <c r="QTH354" s="1036"/>
      <c r="QTI354" s="1036"/>
      <c r="QTJ354" s="1036"/>
      <c r="QTK354" s="1036"/>
      <c r="QTL354" s="1036"/>
      <c r="QTM354" s="1036"/>
      <c r="QTN354" s="1036"/>
      <c r="QTO354" s="1036"/>
      <c r="QTP354" s="1036"/>
      <c r="QTQ354" s="1036"/>
      <c r="QTR354" s="1036"/>
      <c r="QTS354" s="1036"/>
      <c r="QTT354" s="1036"/>
      <c r="QTU354" s="989"/>
      <c r="QTV354" s="1036"/>
      <c r="QTW354" s="1036"/>
      <c r="QTX354" s="1036"/>
      <c r="QTY354" s="1036"/>
      <c r="QTZ354" s="1036"/>
      <c r="QUA354" s="1036"/>
      <c r="QUB354" s="1036"/>
      <c r="QUC354" s="1036"/>
      <c r="QUD354" s="1036"/>
      <c r="QUE354" s="1036"/>
      <c r="QUF354" s="1036"/>
      <c r="QUG354" s="1036"/>
      <c r="QUH354" s="1036"/>
      <c r="QUI354" s="1036"/>
      <c r="QUJ354" s="1036"/>
      <c r="QUK354" s="989"/>
      <c r="QUL354" s="1036"/>
      <c r="QUM354" s="1036"/>
      <c r="QUN354" s="1036"/>
      <c r="QUO354" s="1036"/>
      <c r="QUP354" s="1036"/>
      <c r="QUQ354" s="1036"/>
      <c r="QUR354" s="1036"/>
      <c r="QUS354" s="1036"/>
      <c r="QUT354" s="1036"/>
      <c r="QUU354" s="1036"/>
      <c r="QUV354" s="1036"/>
      <c r="QUW354" s="1036"/>
      <c r="QUX354" s="1036"/>
      <c r="QUY354" s="1036"/>
      <c r="QUZ354" s="1036"/>
      <c r="QVA354" s="989"/>
      <c r="QVB354" s="1036"/>
      <c r="QVC354" s="1036"/>
      <c r="QVD354" s="1036"/>
      <c r="QVE354" s="1036"/>
      <c r="QVF354" s="1036"/>
      <c r="QVG354" s="1036"/>
      <c r="QVH354" s="1036"/>
      <c r="QVI354" s="1036"/>
      <c r="QVJ354" s="1036"/>
      <c r="QVK354" s="1036"/>
      <c r="QVL354" s="1036"/>
      <c r="QVM354" s="1036"/>
      <c r="QVN354" s="1036"/>
      <c r="QVO354" s="1036"/>
      <c r="QVP354" s="1036"/>
      <c r="QVQ354" s="989"/>
      <c r="QVR354" s="1036"/>
      <c r="QVS354" s="1036"/>
      <c r="QVT354" s="1036"/>
      <c r="QVU354" s="1036"/>
      <c r="QVV354" s="1036"/>
      <c r="QVW354" s="1036"/>
      <c r="QVX354" s="1036"/>
      <c r="QVY354" s="1036"/>
      <c r="QVZ354" s="1036"/>
      <c r="QWA354" s="1036"/>
      <c r="QWB354" s="1036"/>
      <c r="QWC354" s="1036"/>
      <c r="QWD354" s="1036"/>
      <c r="QWE354" s="1036"/>
      <c r="QWF354" s="1036"/>
      <c r="QWG354" s="989"/>
      <c r="QWH354" s="1036"/>
      <c r="QWI354" s="1036"/>
      <c r="QWJ354" s="1036"/>
      <c r="QWK354" s="1036"/>
      <c r="QWL354" s="1036"/>
      <c r="QWM354" s="1036"/>
      <c r="QWN354" s="1036"/>
      <c r="QWO354" s="1036"/>
      <c r="QWP354" s="1036"/>
      <c r="QWQ354" s="1036"/>
      <c r="QWR354" s="1036"/>
      <c r="QWS354" s="1036"/>
      <c r="QWT354" s="1036"/>
      <c r="QWU354" s="1036"/>
      <c r="QWV354" s="1036"/>
      <c r="QWW354" s="989"/>
      <c r="QWX354" s="1036"/>
      <c r="QWY354" s="1036"/>
      <c r="QWZ354" s="1036"/>
      <c r="QXA354" s="1036"/>
      <c r="QXB354" s="1036"/>
      <c r="QXC354" s="1036"/>
      <c r="QXD354" s="1036"/>
      <c r="QXE354" s="1036"/>
      <c r="QXF354" s="1036"/>
      <c r="QXG354" s="1036"/>
      <c r="QXH354" s="1036"/>
      <c r="QXI354" s="1036"/>
      <c r="QXJ354" s="1036"/>
      <c r="QXK354" s="1036"/>
      <c r="QXL354" s="1036"/>
      <c r="QXM354" s="989"/>
      <c r="QXN354" s="1036"/>
      <c r="QXO354" s="1036"/>
      <c r="QXP354" s="1036"/>
      <c r="QXQ354" s="1036"/>
      <c r="QXR354" s="1036"/>
      <c r="QXS354" s="1036"/>
      <c r="QXT354" s="1036"/>
      <c r="QXU354" s="1036"/>
      <c r="QXV354" s="1036"/>
      <c r="QXW354" s="1036"/>
      <c r="QXX354" s="1036"/>
      <c r="QXY354" s="1036"/>
      <c r="QXZ354" s="1036"/>
      <c r="QYA354" s="1036"/>
      <c r="QYB354" s="1036"/>
      <c r="QYC354" s="989"/>
      <c r="QYD354" s="1036"/>
      <c r="QYE354" s="1036"/>
      <c r="QYF354" s="1036"/>
      <c r="QYG354" s="1036"/>
      <c r="QYH354" s="1036"/>
      <c r="QYI354" s="1036"/>
      <c r="QYJ354" s="1036"/>
      <c r="QYK354" s="1036"/>
      <c r="QYL354" s="1036"/>
      <c r="QYM354" s="1036"/>
      <c r="QYN354" s="1036"/>
      <c r="QYO354" s="1036"/>
      <c r="QYP354" s="1036"/>
      <c r="QYQ354" s="1036"/>
      <c r="QYR354" s="1036"/>
      <c r="QYS354" s="989"/>
      <c r="QYT354" s="1036"/>
      <c r="QYU354" s="1036"/>
      <c r="QYV354" s="1036"/>
      <c r="QYW354" s="1036"/>
      <c r="QYX354" s="1036"/>
      <c r="QYY354" s="1036"/>
      <c r="QYZ354" s="1036"/>
      <c r="QZA354" s="1036"/>
      <c r="QZB354" s="1036"/>
      <c r="QZC354" s="1036"/>
      <c r="QZD354" s="1036"/>
      <c r="QZE354" s="1036"/>
      <c r="QZF354" s="1036"/>
      <c r="QZG354" s="1036"/>
      <c r="QZH354" s="1036"/>
      <c r="QZI354" s="989"/>
      <c r="QZJ354" s="1036"/>
      <c r="QZK354" s="1036"/>
      <c r="QZL354" s="1036"/>
      <c r="QZM354" s="1036"/>
      <c r="QZN354" s="1036"/>
      <c r="QZO354" s="1036"/>
      <c r="QZP354" s="1036"/>
      <c r="QZQ354" s="1036"/>
      <c r="QZR354" s="1036"/>
      <c r="QZS354" s="1036"/>
      <c r="QZT354" s="1036"/>
      <c r="QZU354" s="1036"/>
      <c r="QZV354" s="1036"/>
      <c r="QZW354" s="1036"/>
      <c r="QZX354" s="1036"/>
      <c r="QZY354" s="989"/>
      <c r="QZZ354" s="1036"/>
      <c r="RAA354" s="1036"/>
      <c r="RAB354" s="1036"/>
      <c r="RAC354" s="1036"/>
      <c r="RAD354" s="1036"/>
      <c r="RAE354" s="1036"/>
      <c r="RAF354" s="1036"/>
      <c r="RAG354" s="1036"/>
      <c r="RAH354" s="1036"/>
      <c r="RAI354" s="1036"/>
      <c r="RAJ354" s="1036"/>
      <c r="RAK354" s="1036"/>
      <c r="RAL354" s="1036"/>
      <c r="RAM354" s="1036"/>
      <c r="RAN354" s="1036"/>
      <c r="RAO354" s="989"/>
      <c r="RAP354" s="1036"/>
      <c r="RAQ354" s="1036"/>
      <c r="RAR354" s="1036"/>
      <c r="RAS354" s="1036"/>
      <c r="RAT354" s="1036"/>
      <c r="RAU354" s="1036"/>
      <c r="RAV354" s="1036"/>
      <c r="RAW354" s="1036"/>
      <c r="RAX354" s="1036"/>
      <c r="RAY354" s="1036"/>
      <c r="RAZ354" s="1036"/>
      <c r="RBA354" s="1036"/>
      <c r="RBB354" s="1036"/>
      <c r="RBC354" s="1036"/>
      <c r="RBD354" s="1036"/>
      <c r="RBE354" s="989"/>
      <c r="RBF354" s="1036"/>
      <c r="RBG354" s="1036"/>
      <c r="RBH354" s="1036"/>
      <c r="RBI354" s="1036"/>
      <c r="RBJ354" s="1036"/>
      <c r="RBK354" s="1036"/>
      <c r="RBL354" s="1036"/>
      <c r="RBM354" s="1036"/>
      <c r="RBN354" s="1036"/>
      <c r="RBO354" s="1036"/>
      <c r="RBP354" s="1036"/>
      <c r="RBQ354" s="1036"/>
      <c r="RBR354" s="1036"/>
      <c r="RBS354" s="1036"/>
      <c r="RBT354" s="1036"/>
      <c r="RBU354" s="989"/>
      <c r="RBV354" s="1036"/>
      <c r="RBW354" s="1036"/>
      <c r="RBX354" s="1036"/>
      <c r="RBY354" s="1036"/>
      <c r="RBZ354" s="1036"/>
      <c r="RCA354" s="1036"/>
      <c r="RCB354" s="1036"/>
      <c r="RCC354" s="1036"/>
      <c r="RCD354" s="1036"/>
      <c r="RCE354" s="1036"/>
      <c r="RCF354" s="1036"/>
      <c r="RCG354" s="1036"/>
      <c r="RCH354" s="1036"/>
      <c r="RCI354" s="1036"/>
      <c r="RCJ354" s="1036"/>
      <c r="RCK354" s="989"/>
      <c r="RCL354" s="1036"/>
      <c r="RCM354" s="1036"/>
      <c r="RCN354" s="1036"/>
      <c r="RCO354" s="1036"/>
      <c r="RCP354" s="1036"/>
      <c r="RCQ354" s="1036"/>
      <c r="RCR354" s="1036"/>
      <c r="RCS354" s="1036"/>
      <c r="RCT354" s="1036"/>
      <c r="RCU354" s="1036"/>
      <c r="RCV354" s="1036"/>
      <c r="RCW354" s="1036"/>
      <c r="RCX354" s="1036"/>
      <c r="RCY354" s="1036"/>
      <c r="RCZ354" s="1036"/>
      <c r="RDA354" s="989"/>
      <c r="RDB354" s="1036"/>
      <c r="RDC354" s="1036"/>
      <c r="RDD354" s="1036"/>
      <c r="RDE354" s="1036"/>
      <c r="RDF354" s="1036"/>
      <c r="RDG354" s="1036"/>
      <c r="RDH354" s="1036"/>
      <c r="RDI354" s="1036"/>
      <c r="RDJ354" s="1036"/>
      <c r="RDK354" s="1036"/>
      <c r="RDL354" s="1036"/>
      <c r="RDM354" s="1036"/>
      <c r="RDN354" s="1036"/>
      <c r="RDO354" s="1036"/>
      <c r="RDP354" s="1036"/>
      <c r="RDQ354" s="989"/>
      <c r="RDR354" s="1036"/>
      <c r="RDS354" s="1036"/>
      <c r="RDT354" s="1036"/>
      <c r="RDU354" s="1036"/>
      <c r="RDV354" s="1036"/>
      <c r="RDW354" s="1036"/>
      <c r="RDX354" s="1036"/>
      <c r="RDY354" s="1036"/>
      <c r="RDZ354" s="1036"/>
      <c r="REA354" s="1036"/>
      <c r="REB354" s="1036"/>
      <c r="REC354" s="1036"/>
      <c r="RED354" s="1036"/>
      <c r="REE354" s="1036"/>
      <c r="REF354" s="1036"/>
      <c r="REG354" s="989"/>
      <c r="REH354" s="1036"/>
      <c r="REI354" s="1036"/>
      <c r="REJ354" s="1036"/>
      <c r="REK354" s="1036"/>
      <c r="REL354" s="1036"/>
      <c r="REM354" s="1036"/>
      <c r="REN354" s="1036"/>
      <c r="REO354" s="1036"/>
      <c r="REP354" s="1036"/>
      <c r="REQ354" s="1036"/>
      <c r="RER354" s="1036"/>
      <c r="RES354" s="1036"/>
      <c r="RET354" s="1036"/>
      <c r="REU354" s="1036"/>
      <c r="REV354" s="1036"/>
      <c r="REW354" s="989"/>
      <c r="REX354" s="1036"/>
      <c r="REY354" s="1036"/>
      <c r="REZ354" s="1036"/>
      <c r="RFA354" s="1036"/>
      <c r="RFB354" s="1036"/>
      <c r="RFC354" s="1036"/>
      <c r="RFD354" s="1036"/>
      <c r="RFE354" s="1036"/>
      <c r="RFF354" s="1036"/>
      <c r="RFG354" s="1036"/>
      <c r="RFH354" s="1036"/>
      <c r="RFI354" s="1036"/>
      <c r="RFJ354" s="1036"/>
      <c r="RFK354" s="1036"/>
      <c r="RFL354" s="1036"/>
      <c r="RFM354" s="989"/>
      <c r="RFN354" s="1036"/>
      <c r="RFO354" s="1036"/>
      <c r="RFP354" s="1036"/>
      <c r="RFQ354" s="1036"/>
      <c r="RFR354" s="1036"/>
      <c r="RFS354" s="1036"/>
      <c r="RFT354" s="1036"/>
      <c r="RFU354" s="1036"/>
      <c r="RFV354" s="1036"/>
      <c r="RFW354" s="1036"/>
      <c r="RFX354" s="1036"/>
      <c r="RFY354" s="1036"/>
      <c r="RFZ354" s="1036"/>
      <c r="RGA354" s="1036"/>
      <c r="RGB354" s="1036"/>
      <c r="RGC354" s="989"/>
      <c r="RGD354" s="1036"/>
      <c r="RGE354" s="1036"/>
      <c r="RGF354" s="1036"/>
      <c r="RGG354" s="1036"/>
      <c r="RGH354" s="1036"/>
      <c r="RGI354" s="1036"/>
      <c r="RGJ354" s="1036"/>
      <c r="RGK354" s="1036"/>
      <c r="RGL354" s="1036"/>
      <c r="RGM354" s="1036"/>
      <c r="RGN354" s="1036"/>
      <c r="RGO354" s="1036"/>
      <c r="RGP354" s="1036"/>
      <c r="RGQ354" s="1036"/>
      <c r="RGR354" s="1036"/>
      <c r="RGS354" s="989"/>
      <c r="RGT354" s="1036"/>
      <c r="RGU354" s="1036"/>
      <c r="RGV354" s="1036"/>
      <c r="RGW354" s="1036"/>
      <c r="RGX354" s="1036"/>
      <c r="RGY354" s="1036"/>
      <c r="RGZ354" s="1036"/>
      <c r="RHA354" s="1036"/>
      <c r="RHB354" s="1036"/>
      <c r="RHC354" s="1036"/>
      <c r="RHD354" s="1036"/>
      <c r="RHE354" s="1036"/>
      <c r="RHF354" s="1036"/>
      <c r="RHG354" s="1036"/>
      <c r="RHH354" s="1036"/>
      <c r="RHI354" s="989"/>
      <c r="RHJ354" s="1036"/>
      <c r="RHK354" s="1036"/>
      <c r="RHL354" s="1036"/>
      <c r="RHM354" s="1036"/>
      <c r="RHN354" s="1036"/>
      <c r="RHO354" s="1036"/>
      <c r="RHP354" s="1036"/>
      <c r="RHQ354" s="1036"/>
      <c r="RHR354" s="1036"/>
      <c r="RHS354" s="1036"/>
      <c r="RHT354" s="1036"/>
      <c r="RHU354" s="1036"/>
      <c r="RHV354" s="1036"/>
      <c r="RHW354" s="1036"/>
      <c r="RHX354" s="1036"/>
      <c r="RHY354" s="989"/>
      <c r="RHZ354" s="1036"/>
      <c r="RIA354" s="1036"/>
      <c r="RIB354" s="1036"/>
      <c r="RIC354" s="1036"/>
      <c r="RID354" s="1036"/>
      <c r="RIE354" s="1036"/>
      <c r="RIF354" s="1036"/>
      <c r="RIG354" s="1036"/>
      <c r="RIH354" s="1036"/>
      <c r="RII354" s="1036"/>
      <c r="RIJ354" s="1036"/>
      <c r="RIK354" s="1036"/>
      <c r="RIL354" s="1036"/>
      <c r="RIM354" s="1036"/>
      <c r="RIN354" s="1036"/>
      <c r="RIO354" s="989"/>
      <c r="RIP354" s="1036"/>
      <c r="RIQ354" s="1036"/>
      <c r="RIR354" s="1036"/>
      <c r="RIS354" s="1036"/>
      <c r="RIT354" s="1036"/>
      <c r="RIU354" s="1036"/>
      <c r="RIV354" s="1036"/>
      <c r="RIW354" s="1036"/>
      <c r="RIX354" s="1036"/>
      <c r="RIY354" s="1036"/>
      <c r="RIZ354" s="1036"/>
      <c r="RJA354" s="1036"/>
      <c r="RJB354" s="1036"/>
      <c r="RJC354" s="1036"/>
      <c r="RJD354" s="1036"/>
      <c r="RJE354" s="989"/>
      <c r="RJF354" s="1036"/>
      <c r="RJG354" s="1036"/>
      <c r="RJH354" s="1036"/>
      <c r="RJI354" s="1036"/>
      <c r="RJJ354" s="1036"/>
      <c r="RJK354" s="1036"/>
      <c r="RJL354" s="1036"/>
      <c r="RJM354" s="1036"/>
      <c r="RJN354" s="1036"/>
      <c r="RJO354" s="1036"/>
      <c r="RJP354" s="1036"/>
      <c r="RJQ354" s="1036"/>
      <c r="RJR354" s="1036"/>
      <c r="RJS354" s="1036"/>
      <c r="RJT354" s="1036"/>
      <c r="RJU354" s="989"/>
      <c r="RJV354" s="1036"/>
      <c r="RJW354" s="1036"/>
      <c r="RJX354" s="1036"/>
      <c r="RJY354" s="1036"/>
      <c r="RJZ354" s="1036"/>
      <c r="RKA354" s="1036"/>
      <c r="RKB354" s="1036"/>
      <c r="RKC354" s="1036"/>
      <c r="RKD354" s="1036"/>
      <c r="RKE354" s="1036"/>
      <c r="RKF354" s="1036"/>
      <c r="RKG354" s="1036"/>
      <c r="RKH354" s="1036"/>
      <c r="RKI354" s="1036"/>
      <c r="RKJ354" s="1036"/>
      <c r="RKK354" s="989"/>
      <c r="RKL354" s="1036"/>
      <c r="RKM354" s="1036"/>
      <c r="RKN354" s="1036"/>
      <c r="RKO354" s="1036"/>
      <c r="RKP354" s="1036"/>
      <c r="RKQ354" s="1036"/>
      <c r="RKR354" s="1036"/>
      <c r="RKS354" s="1036"/>
      <c r="RKT354" s="1036"/>
      <c r="RKU354" s="1036"/>
      <c r="RKV354" s="1036"/>
      <c r="RKW354" s="1036"/>
      <c r="RKX354" s="1036"/>
      <c r="RKY354" s="1036"/>
      <c r="RKZ354" s="1036"/>
      <c r="RLA354" s="989"/>
      <c r="RLB354" s="1036"/>
      <c r="RLC354" s="1036"/>
      <c r="RLD354" s="1036"/>
      <c r="RLE354" s="1036"/>
      <c r="RLF354" s="1036"/>
      <c r="RLG354" s="1036"/>
      <c r="RLH354" s="1036"/>
      <c r="RLI354" s="1036"/>
      <c r="RLJ354" s="1036"/>
      <c r="RLK354" s="1036"/>
      <c r="RLL354" s="1036"/>
      <c r="RLM354" s="1036"/>
      <c r="RLN354" s="1036"/>
      <c r="RLO354" s="1036"/>
      <c r="RLP354" s="1036"/>
      <c r="RLQ354" s="989"/>
      <c r="RLR354" s="1036"/>
      <c r="RLS354" s="1036"/>
      <c r="RLT354" s="1036"/>
      <c r="RLU354" s="1036"/>
      <c r="RLV354" s="1036"/>
      <c r="RLW354" s="1036"/>
      <c r="RLX354" s="1036"/>
      <c r="RLY354" s="1036"/>
      <c r="RLZ354" s="1036"/>
      <c r="RMA354" s="1036"/>
      <c r="RMB354" s="1036"/>
      <c r="RMC354" s="1036"/>
      <c r="RMD354" s="1036"/>
      <c r="RME354" s="1036"/>
      <c r="RMF354" s="1036"/>
      <c r="RMG354" s="989"/>
      <c r="RMH354" s="1036"/>
      <c r="RMI354" s="1036"/>
      <c r="RMJ354" s="1036"/>
      <c r="RMK354" s="1036"/>
      <c r="RML354" s="1036"/>
      <c r="RMM354" s="1036"/>
      <c r="RMN354" s="1036"/>
      <c r="RMO354" s="1036"/>
      <c r="RMP354" s="1036"/>
      <c r="RMQ354" s="1036"/>
      <c r="RMR354" s="1036"/>
      <c r="RMS354" s="1036"/>
      <c r="RMT354" s="1036"/>
      <c r="RMU354" s="1036"/>
      <c r="RMV354" s="1036"/>
      <c r="RMW354" s="989"/>
      <c r="RMX354" s="1036"/>
      <c r="RMY354" s="1036"/>
      <c r="RMZ354" s="1036"/>
      <c r="RNA354" s="1036"/>
      <c r="RNB354" s="1036"/>
      <c r="RNC354" s="1036"/>
      <c r="RND354" s="1036"/>
      <c r="RNE354" s="1036"/>
      <c r="RNF354" s="1036"/>
      <c r="RNG354" s="1036"/>
      <c r="RNH354" s="1036"/>
      <c r="RNI354" s="1036"/>
      <c r="RNJ354" s="1036"/>
      <c r="RNK354" s="1036"/>
      <c r="RNL354" s="1036"/>
      <c r="RNM354" s="989"/>
      <c r="RNN354" s="1036"/>
      <c r="RNO354" s="1036"/>
      <c r="RNP354" s="1036"/>
      <c r="RNQ354" s="1036"/>
      <c r="RNR354" s="1036"/>
      <c r="RNS354" s="1036"/>
      <c r="RNT354" s="1036"/>
      <c r="RNU354" s="1036"/>
      <c r="RNV354" s="1036"/>
      <c r="RNW354" s="1036"/>
      <c r="RNX354" s="1036"/>
      <c r="RNY354" s="1036"/>
      <c r="RNZ354" s="1036"/>
      <c r="ROA354" s="1036"/>
      <c r="ROB354" s="1036"/>
      <c r="ROC354" s="989"/>
      <c r="ROD354" s="1036"/>
      <c r="ROE354" s="1036"/>
      <c r="ROF354" s="1036"/>
      <c r="ROG354" s="1036"/>
      <c r="ROH354" s="1036"/>
      <c r="ROI354" s="1036"/>
      <c r="ROJ354" s="1036"/>
      <c r="ROK354" s="1036"/>
      <c r="ROL354" s="1036"/>
      <c r="ROM354" s="1036"/>
      <c r="RON354" s="1036"/>
      <c r="ROO354" s="1036"/>
      <c r="ROP354" s="1036"/>
      <c r="ROQ354" s="1036"/>
      <c r="ROR354" s="1036"/>
      <c r="ROS354" s="989"/>
      <c r="ROT354" s="1036"/>
      <c r="ROU354" s="1036"/>
      <c r="ROV354" s="1036"/>
      <c r="ROW354" s="1036"/>
      <c r="ROX354" s="1036"/>
      <c r="ROY354" s="1036"/>
      <c r="ROZ354" s="1036"/>
      <c r="RPA354" s="1036"/>
      <c r="RPB354" s="1036"/>
      <c r="RPC354" s="1036"/>
      <c r="RPD354" s="1036"/>
      <c r="RPE354" s="1036"/>
      <c r="RPF354" s="1036"/>
      <c r="RPG354" s="1036"/>
      <c r="RPH354" s="1036"/>
      <c r="RPI354" s="989"/>
      <c r="RPJ354" s="1036"/>
      <c r="RPK354" s="1036"/>
      <c r="RPL354" s="1036"/>
      <c r="RPM354" s="1036"/>
      <c r="RPN354" s="1036"/>
      <c r="RPO354" s="1036"/>
      <c r="RPP354" s="1036"/>
      <c r="RPQ354" s="1036"/>
      <c r="RPR354" s="1036"/>
      <c r="RPS354" s="1036"/>
      <c r="RPT354" s="1036"/>
      <c r="RPU354" s="1036"/>
      <c r="RPV354" s="1036"/>
      <c r="RPW354" s="1036"/>
      <c r="RPX354" s="1036"/>
      <c r="RPY354" s="989"/>
      <c r="RPZ354" s="1036"/>
      <c r="RQA354" s="1036"/>
      <c r="RQB354" s="1036"/>
      <c r="RQC354" s="1036"/>
      <c r="RQD354" s="1036"/>
      <c r="RQE354" s="1036"/>
      <c r="RQF354" s="1036"/>
      <c r="RQG354" s="1036"/>
      <c r="RQH354" s="1036"/>
      <c r="RQI354" s="1036"/>
      <c r="RQJ354" s="1036"/>
      <c r="RQK354" s="1036"/>
      <c r="RQL354" s="1036"/>
      <c r="RQM354" s="1036"/>
      <c r="RQN354" s="1036"/>
      <c r="RQO354" s="989"/>
      <c r="RQP354" s="1036"/>
      <c r="RQQ354" s="1036"/>
      <c r="RQR354" s="1036"/>
      <c r="RQS354" s="1036"/>
      <c r="RQT354" s="1036"/>
      <c r="RQU354" s="1036"/>
      <c r="RQV354" s="1036"/>
      <c r="RQW354" s="1036"/>
      <c r="RQX354" s="1036"/>
      <c r="RQY354" s="1036"/>
      <c r="RQZ354" s="1036"/>
      <c r="RRA354" s="1036"/>
      <c r="RRB354" s="1036"/>
      <c r="RRC354" s="1036"/>
      <c r="RRD354" s="1036"/>
      <c r="RRE354" s="989"/>
      <c r="RRF354" s="1036"/>
      <c r="RRG354" s="1036"/>
      <c r="RRH354" s="1036"/>
      <c r="RRI354" s="1036"/>
      <c r="RRJ354" s="1036"/>
      <c r="RRK354" s="1036"/>
      <c r="RRL354" s="1036"/>
      <c r="RRM354" s="1036"/>
      <c r="RRN354" s="1036"/>
      <c r="RRO354" s="1036"/>
      <c r="RRP354" s="1036"/>
      <c r="RRQ354" s="1036"/>
      <c r="RRR354" s="1036"/>
      <c r="RRS354" s="1036"/>
      <c r="RRT354" s="1036"/>
      <c r="RRU354" s="989"/>
      <c r="RRV354" s="1036"/>
      <c r="RRW354" s="1036"/>
      <c r="RRX354" s="1036"/>
      <c r="RRY354" s="1036"/>
      <c r="RRZ354" s="1036"/>
      <c r="RSA354" s="1036"/>
      <c r="RSB354" s="1036"/>
      <c r="RSC354" s="1036"/>
      <c r="RSD354" s="1036"/>
      <c r="RSE354" s="1036"/>
      <c r="RSF354" s="1036"/>
      <c r="RSG354" s="1036"/>
      <c r="RSH354" s="1036"/>
      <c r="RSI354" s="1036"/>
      <c r="RSJ354" s="1036"/>
      <c r="RSK354" s="989"/>
      <c r="RSL354" s="1036"/>
      <c r="RSM354" s="1036"/>
      <c r="RSN354" s="1036"/>
      <c r="RSO354" s="1036"/>
      <c r="RSP354" s="1036"/>
      <c r="RSQ354" s="1036"/>
      <c r="RSR354" s="1036"/>
      <c r="RSS354" s="1036"/>
      <c r="RST354" s="1036"/>
      <c r="RSU354" s="1036"/>
      <c r="RSV354" s="1036"/>
      <c r="RSW354" s="1036"/>
      <c r="RSX354" s="1036"/>
      <c r="RSY354" s="1036"/>
      <c r="RSZ354" s="1036"/>
      <c r="RTA354" s="989"/>
      <c r="RTB354" s="1036"/>
      <c r="RTC354" s="1036"/>
      <c r="RTD354" s="1036"/>
      <c r="RTE354" s="1036"/>
      <c r="RTF354" s="1036"/>
      <c r="RTG354" s="1036"/>
      <c r="RTH354" s="1036"/>
      <c r="RTI354" s="1036"/>
      <c r="RTJ354" s="1036"/>
      <c r="RTK354" s="1036"/>
      <c r="RTL354" s="1036"/>
      <c r="RTM354" s="1036"/>
      <c r="RTN354" s="1036"/>
      <c r="RTO354" s="1036"/>
      <c r="RTP354" s="1036"/>
      <c r="RTQ354" s="989"/>
      <c r="RTR354" s="1036"/>
      <c r="RTS354" s="1036"/>
      <c r="RTT354" s="1036"/>
      <c r="RTU354" s="1036"/>
      <c r="RTV354" s="1036"/>
      <c r="RTW354" s="1036"/>
      <c r="RTX354" s="1036"/>
      <c r="RTY354" s="1036"/>
      <c r="RTZ354" s="1036"/>
      <c r="RUA354" s="1036"/>
      <c r="RUB354" s="1036"/>
      <c r="RUC354" s="1036"/>
      <c r="RUD354" s="1036"/>
      <c r="RUE354" s="1036"/>
      <c r="RUF354" s="1036"/>
      <c r="RUG354" s="989"/>
      <c r="RUH354" s="1036"/>
      <c r="RUI354" s="1036"/>
      <c r="RUJ354" s="1036"/>
      <c r="RUK354" s="1036"/>
      <c r="RUL354" s="1036"/>
      <c r="RUM354" s="1036"/>
      <c r="RUN354" s="1036"/>
      <c r="RUO354" s="1036"/>
      <c r="RUP354" s="1036"/>
      <c r="RUQ354" s="1036"/>
      <c r="RUR354" s="1036"/>
      <c r="RUS354" s="1036"/>
      <c r="RUT354" s="1036"/>
      <c r="RUU354" s="1036"/>
      <c r="RUV354" s="1036"/>
      <c r="RUW354" s="989"/>
      <c r="RUX354" s="1036"/>
      <c r="RUY354" s="1036"/>
      <c r="RUZ354" s="1036"/>
      <c r="RVA354" s="1036"/>
      <c r="RVB354" s="1036"/>
      <c r="RVC354" s="1036"/>
      <c r="RVD354" s="1036"/>
      <c r="RVE354" s="1036"/>
      <c r="RVF354" s="1036"/>
      <c r="RVG354" s="1036"/>
      <c r="RVH354" s="1036"/>
      <c r="RVI354" s="1036"/>
      <c r="RVJ354" s="1036"/>
      <c r="RVK354" s="1036"/>
      <c r="RVL354" s="1036"/>
      <c r="RVM354" s="989"/>
      <c r="RVN354" s="1036"/>
      <c r="RVO354" s="1036"/>
      <c r="RVP354" s="1036"/>
      <c r="RVQ354" s="1036"/>
      <c r="RVR354" s="1036"/>
      <c r="RVS354" s="1036"/>
      <c r="RVT354" s="1036"/>
      <c r="RVU354" s="1036"/>
      <c r="RVV354" s="1036"/>
      <c r="RVW354" s="1036"/>
      <c r="RVX354" s="1036"/>
      <c r="RVY354" s="1036"/>
      <c r="RVZ354" s="1036"/>
      <c r="RWA354" s="1036"/>
      <c r="RWB354" s="1036"/>
      <c r="RWC354" s="989"/>
      <c r="RWD354" s="1036"/>
      <c r="RWE354" s="1036"/>
      <c r="RWF354" s="1036"/>
      <c r="RWG354" s="1036"/>
      <c r="RWH354" s="1036"/>
      <c r="RWI354" s="1036"/>
      <c r="RWJ354" s="1036"/>
      <c r="RWK354" s="1036"/>
      <c r="RWL354" s="1036"/>
      <c r="RWM354" s="1036"/>
      <c r="RWN354" s="1036"/>
      <c r="RWO354" s="1036"/>
      <c r="RWP354" s="1036"/>
      <c r="RWQ354" s="1036"/>
      <c r="RWR354" s="1036"/>
      <c r="RWS354" s="989"/>
      <c r="RWT354" s="1036"/>
      <c r="RWU354" s="1036"/>
      <c r="RWV354" s="1036"/>
      <c r="RWW354" s="1036"/>
      <c r="RWX354" s="1036"/>
      <c r="RWY354" s="1036"/>
      <c r="RWZ354" s="1036"/>
      <c r="RXA354" s="1036"/>
      <c r="RXB354" s="1036"/>
      <c r="RXC354" s="1036"/>
      <c r="RXD354" s="1036"/>
      <c r="RXE354" s="1036"/>
      <c r="RXF354" s="1036"/>
      <c r="RXG354" s="1036"/>
      <c r="RXH354" s="1036"/>
      <c r="RXI354" s="989"/>
      <c r="RXJ354" s="1036"/>
      <c r="RXK354" s="1036"/>
      <c r="RXL354" s="1036"/>
      <c r="RXM354" s="1036"/>
      <c r="RXN354" s="1036"/>
      <c r="RXO354" s="1036"/>
      <c r="RXP354" s="1036"/>
      <c r="RXQ354" s="1036"/>
      <c r="RXR354" s="1036"/>
      <c r="RXS354" s="1036"/>
      <c r="RXT354" s="1036"/>
      <c r="RXU354" s="1036"/>
      <c r="RXV354" s="1036"/>
      <c r="RXW354" s="1036"/>
      <c r="RXX354" s="1036"/>
      <c r="RXY354" s="989"/>
      <c r="RXZ354" s="1036"/>
      <c r="RYA354" s="1036"/>
      <c r="RYB354" s="1036"/>
      <c r="RYC354" s="1036"/>
      <c r="RYD354" s="1036"/>
      <c r="RYE354" s="1036"/>
      <c r="RYF354" s="1036"/>
      <c r="RYG354" s="1036"/>
      <c r="RYH354" s="1036"/>
      <c r="RYI354" s="1036"/>
      <c r="RYJ354" s="1036"/>
      <c r="RYK354" s="1036"/>
      <c r="RYL354" s="1036"/>
      <c r="RYM354" s="1036"/>
      <c r="RYN354" s="1036"/>
      <c r="RYO354" s="989"/>
      <c r="RYP354" s="1036"/>
      <c r="RYQ354" s="1036"/>
      <c r="RYR354" s="1036"/>
      <c r="RYS354" s="1036"/>
      <c r="RYT354" s="1036"/>
      <c r="RYU354" s="1036"/>
      <c r="RYV354" s="1036"/>
      <c r="RYW354" s="1036"/>
      <c r="RYX354" s="1036"/>
      <c r="RYY354" s="1036"/>
      <c r="RYZ354" s="1036"/>
      <c r="RZA354" s="1036"/>
      <c r="RZB354" s="1036"/>
      <c r="RZC354" s="1036"/>
      <c r="RZD354" s="1036"/>
      <c r="RZE354" s="989"/>
      <c r="RZF354" s="1036"/>
      <c r="RZG354" s="1036"/>
      <c r="RZH354" s="1036"/>
      <c r="RZI354" s="1036"/>
      <c r="RZJ354" s="1036"/>
      <c r="RZK354" s="1036"/>
      <c r="RZL354" s="1036"/>
      <c r="RZM354" s="1036"/>
      <c r="RZN354" s="1036"/>
      <c r="RZO354" s="1036"/>
      <c r="RZP354" s="1036"/>
      <c r="RZQ354" s="1036"/>
      <c r="RZR354" s="1036"/>
      <c r="RZS354" s="1036"/>
      <c r="RZT354" s="1036"/>
      <c r="RZU354" s="989"/>
      <c r="RZV354" s="1036"/>
      <c r="RZW354" s="1036"/>
      <c r="RZX354" s="1036"/>
      <c r="RZY354" s="1036"/>
      <c r="RZZ354" s="1036"/>
      <c r="SAA354" s="1036"/>
      <c r="SAB354" s="1036"/>
      <c r="SAC354" s="1036"/>
      <c r="SAD354" s="1036"/>
      <c r="SAE354" s="1036"/>
      <c r="SAF354" s="1036"/>
      <c r="SAG354" s="1036"/>
      <c r="SAH354" s="1036"/>
      <c r="SAI354" s="1036"/>
      <c r="SAJ354" s="1036"/>
      <c r="SAK354" s="989"/>
      <c r="SAL354" s="1036"/>
      <c r="SAM354" s="1036"/>
      <c r="SAN354" s="1036"/>
      <c r="SAO354" s="1036"/>
      <c r="SAP354" s="1036"/>
      <c r="SAQ354" s="1036"/>
      <c r="SAR354" s="1036"/>
      <c r="SAS354" s="1036"/>
      <c r="SAT354" s="1036"/>
      <c r="SAU354" s="1036"/>
      <c r="SAV354" s="1036"/>
      <c r="SAW354" s="1036"/>
      <c r="SAX354" s="1036"/>
      <c r="SAY354" s="1036"/>
      <c r="SAZ354" s="1036"/>
      <c r="SBA354" s="989"/>
      <c r="SBB354" s="1036"/>
      <c r="SBC354" s="1036"/>
      <c r="SBD354" s="1036"/>
      <c r="SBE354" s="1036"/>
      <c r="SBF354" s="1036"/>
      <c r="SBG354" s="1036"/>
      <c r="SBH354" s="1036"/>
      <c r="SBI354" s="1036"/>
      <c r="SBJ354" s="1036"/>
      <c r="SBK354" s="1036"/>
      <c r="SBL354" s="1036"/>
      <c r="SBM354" s="1036"/>
      <c r="SBN354" s="1036"/>
      <c r="SBO354" s="1036"/>
      <c r="SBP354" s="1036"/>
      <c r="SBQ354" s="989"/>
      <c r="SBR354" s="1036"/>
      <c r="SBS354" s="1036"/>
      <c r="SBT354" s="1036"/>
      <c r="SBU354" s="1036"/>
      <c r="SBV354" s="1036"/>
      <c r="SBW354" s="1036"/>
      <c r="SBX354" s="1036"/>
      <c r="SBY354" s="1036"/>
      <c r="SBZ354" s="1036"/>
      <c r="SCA354" s="1036"/>
      <c r="SCB354" s="1036"/>
      <c r="SCC354" s="1036"/>
      <c r="SCD354" s="1036"/>
      <c r="SCE354" s="1036"/>
      <c r="SCF354" s="1036"/>
      <c r="SCG354" s="989"/>
      <c r="SCH354" s="1036"/>
      <c r="SCI354" s="1036"/>
      <c r="SCJ354" s="1036"/>
      <c r="SCK354" s="1036"/>
      <c r="SCL354" s="1036"/>
      <c r="SCM354" s="1036"/>
      <c r="SCN354" s="1036"/>
      <c r="SCO354" s="1036"/>
      <c r="SCP354" s="1036"/>
      <c r="SCQ354" s="1036"/>
      <c r="SCR354" s="1036"/>
      <c r="SCS354" s="1036"/>
      <c r="SCT354" s="1036"/>
      <c r="SCU354" s="1036"/>
      <c r="SCV354" s="1036"/>
      <c r="SCW354" s="989"/>
      <c r="SCX354" s="1036"/>
      <c r="SCY354" s="1036"/>
      <c r="SCZ354" s="1036"/>
      <c r="SDA354" s="1036"/>
      <c r="SDB354" s="1036"/>
      <c r="SDC354" s="1036"/>
      <c r="SDD354" s="1036"/>
      <c r="SDE354" s="1036"/>
      <c r="SDF354" s="1036"/>
      <c r="SDG354" s="1036"/>
      <c r="SDH354" s="1036"/>
      <c r="SDI354" s="1036"/>
      <c r="SDJ354" s="1036"/>
      <c r="SDK354" s="1036"/>
      <c r="SDL354" s="1036"/>
      <c r="SDM354" s="989"/>
      <c r="SDN354" s="1036"/>
      <c r="SDO354" s="1036"/>
      <c r="SDP354" s="1036"/>
      <c r="SDQ354" s="1036"/>
      <c r="SDR354" s="1036"/>
      <c r="SDS354" s="1036"/>
      <c r="SDT354" s="1036"/>
      <c r="SDU354" s="1036"/>
      <c r="SDV354" s="1036"/>
      <c r="SDW354" s="1036"/>
      <c r="SDX354" s="1036"/>
      <c r="SDY354" s="1036"/>
      <c r="SDZ354" s="1036"/>
      <c r="SEA354" s="1036"/>
      <c r="SEB354" s="1036"/>
      <c r="SEC354" s="989"/>
      <c r="SED354" s="1036"/>
      <c r="SEE354" s="1036"/>
      <c r="SEF354" s="1036"/>
      <c r="SEG354" s="1036"/>
      <c r="SEH354" s="1036"/>
      <c r="SEI354" s="1036"/>
      <c r="SEJ354" s="1036"/>
      <c r="SEK354" s="1036"/>
      <c r="SEL354" s="1036"/>
      <c r="SEM354" s="1036"/>
      <c r="SEN354" s="1036"/>
      <c r="SEO354" s="1036"/>
      <c r="SEP354" s="1036"/>
      <c r="SEQ354" s="1036"/>
      <c r="SER354" s="1036"/>
      <c r="SES354" s="989"/>
      <c r="SET354" s="1036"/>
      <c r="SEU354" s="1036"/>
      <c r="SEV354" s="1036"/>
      <c r="SEW354" s="1036"/>
      <c r="SEX354" s="1036"/>
      <c r="SEY354" s="1036"/>
      <c r="SEZ354" s="1036"/>
      <c r="SFA354" s="1036"/>
      <c r="SFB354" s="1036"/>
      <c r="SFC354" s="1036"/>
      <c r="SFD354" s="1036"/>
      <c r="SFE354" s="1036"/>
      <c r="SFF354" s="1036"/>
      <c r="SFG354" s="1036"/>
      <c r="SFH354" s="1036"/>
      <c r="SFI354" s="989"/>
      <c r="SFJ354" s="1036"/>
      <c r="SFK354" s="1036"/>
      <c r="SFL354" s="1036"/>
      <c r="SFM354" s="1036"/>
      <c r="SFN354" s="1036"/>
      <c r="SFO354" s="1036"/>
      <c r="SFP354" s="1036"/>
      <c r="SFQ354" s="1036"/>
      <c r="SFR354" s="1036"/>
      <c r="SFS354" s="1036"/>
      <c r="SFT354" s="1036"/>
      <c r="SFU354" s="1036"/>
      <c r="SFV354" s="1036"/>
      <c r="SFW354" s="1036"/>
      <c r="SFX354" s="1036"/>
      <c r="SFY354" s="989"/>
      <c r="SFZ354" s="1036"/>
      <c r="SGA354" s="1036"/>
      <c r="SGB354" s="1036"/>
      <c r="SGC354" s="1036"/>
      <c r="SGD354" s="1036"/>
      <c r="SGE354" s="1036"/>
      <c r="SGF354" s="1036"/>
      <c r="SGG354" s="1036"/>
      <c r="SGH354" s="1036"/>
      <c r="SGI354" s="1036"/>
      <c r="SGJ354" s="1036"/>
      <c r="SGK354" s="1036"/>
      <c r="SGL354" s="1036"/>
      <c r="SGM354" s="1036"/>
      <c r="SGN354" s="1036"/>
      <c r="SGO354" s="989"/>
      <c r="SGP354" s="1036"/>
      <c r="SGQ354" s="1036"/>
      <c r="SGR354" s="1036"/>
      <c r="SGS354" s="1036"/>
      <c r="SGT354" s="1036"/>
      <c r="SGU354" s="1036"/>
      <c r="SGV354" s="1036"/>
      <c r="SGW354" s="1036"/>
      <c r="SGX354" s="1036"/>
      <c r="SGY354" s="1036"/>
      <c r="SGZ354" s="1036"/>
      <c r="SHA354" s="1036"/>
      <c r="SHB354" s="1036"/>
      <c r="SHC354" s="1036"/>
      <c r="SHD354" s="1036"/>
      <c r="SHE354" s="989"/>
      <c r="SHF354" s="1036"/>
      <c r="SHG354" s="1036"/>
      <c r="SHH354" s="1036"/>
      <c r="SHI354" s="1036"/>
      <c r="SHJ354" s="1036"/>
      <c r="SHK354" s="1036"/>
      <c r="SHL354" s="1036"/>
      <c r="SHM354" s="1036"/>
      <c r="SHN354" s="1036"/>
      <c r="SHO354" s="1036"/>
      <c r="SHP354" s="1036"/>
      <c r="SHQ354" s="1036"/>
      <c r="SHR354" s="1036"/>
      <c r="SHS354" s="1036"/>
      <c r="SHT354" s="1036"/>
      <c r="SHU354" s="989"/>
      <c r="SHV354" s="1036"/>
      <c r="SHW354" s="1036"/>
      <c r="SHX354" s="1036"/>
      <c r="SHY354" s="1036"/>
      <c r="SHZ354" s="1036"/>
      <c r="SIA354" s="1036"/>
      <c r="SIB354" s="1036"/>
      <c r="SIC354" s="1036"/>
      <c r="SID354" s="1036"/>
      <c r="SIE354" s="1036"/>
      <c r="SIF354" s="1036"/>
      <c r="SIG354" s="1036"/>
      <c r="SIH354" s="1036"/>
      <c r="SII354" s="1036"/>
      <c r="SIJ354" s="1036"/>
      <c r="SIK354" s="989"/>
      <c r="SIL354" s="1036"/>
      <c r="SIM354" s="1036"/>
      <c r="SIN354" s="1036"/>
      <c r="SIO354" s="1036"/>
      <c r="SIP354" s="1036"/>
      <c r="SIQ354" s="1036"/>
      <c r="SIR354" s="1036"/>
      <c r="SIS354" s="1036"/>
      <c r="SIT354" s="1036"/>
      <c r="SIU354" s="1036"/>
      <c r="SIV354" s="1036"/>
      <c r="SIW354" s="1036"/>
      <c r="SIX354" s="1036"/>
      <c r="SIY354" s="1036"/>
      <c r="SIZ354" s="1036"/>
      <c r="SJA354" s="989"/>
      <c r="SJB354" s="1036"/>
      <c r="SJC354" s="1036"/>
      <c r="SJD354" s="1036"/>
      <c r="SJE354" s="1036"/>
      <c r="SJF354" s="1036"/>
      <c r="SJG354" s="1036"/>
      <c r="SJH354" s="1036"/>
      <c r="SJI354" s="1036"/>
      <c r="SJJ354" s="1036"/>
      <c r="SJK354" s="1036"/>
      <c r="SJL354" s="1036"/>
      <c r="SJM354" s="1036"/>
      <c r="SJN354" s="1036"/>
      <c r="SJO354" s="1036"/>
      <c r="SJP354" s="1036"/>
      <c r="SJQ354" s="989"/>
      <c r="SJR354" s="1036"/>
      <c r="SJS354" s="1036"/>
      <c r="SJT354" s="1036"/>
      <c r="SJU354" s="1036"/>
      <c r="SJV354" s="1036"/>
      <c r="SJW354" s="1036"/>
      <c r="SJX354" s="1036"/>
      <c r="SJY354" s="1036"/>
      <c r="SJZ354" s="1036"/>
      <c r="SKA354" s="1036"/>
      <c r="SKB354" s="1036"/>
      <c r="SKC354" s="1036"/>
      <c r="SKD354" s="1036"/>
      <c r="SKE354" s="1036"/>
      <c r="SKF354" s="1036"/>
      <c r="SKG354" s="989"/>
      <c r="SKH354" s="1036"/>
      <c r="SKI354" s="1036"/>
      <c r="SKJ354" s="1036"/>
      <c r="SKK354" s="1036"/>
      <c r="SKL354" s="1036"/>
      <c r="SKM354" s="1036"/>
      <c r="SKN354" s="1036"/>
      <c r="SKO354" s="1036"/>
      <c r="SKP354" s="1036"/>
      <c r="SKQ354" s="1036"/>
      <c r="SKR354" s="1036"/>
      <c r="SKS354" s="1036"/>
      <c r="SKT354" s="1036"/>
      <c r="SKU354" s="1036"/>
      <c r="SKV354" s="1036"/>
      <c r="SKW354" s="989"/>
      <c r="SKX354" s="1036"/>
      <c r="SKY354" s="1036"/>
      <c r="SKZ354" s="1036"/>
      <c r="SLA354" s="1036"/>
      <c r="SLB354" s="1036"/>
      <c r="SLC354" s="1036"/>
      <c r="SLD354" s="1036"/>
      <c r="SLE354" s="1036"/>
      <c r="SLF354" s="1036"/>
      <c r="SLG354" s="1036"/>
      <c r="SLH354" s="1036"/>
      <c r="SLI354" s="1036"/>
      <c r="SLJ354" s="1036"/>
      <c r="SLK354" s="1036"/>
      <c r="SLL354" s="1036"/>
      <c r="SLM354" s="989"/>
      <c r="SLN354" s="1036"/>
      <c r="SLO354" s="1036"/>
      <c r="SLP354" s="1036"/>
      <c r="SLQ354" s="1036"/>
      <c r="SLR354" s="1036"/>
      <c r="SLS354" s="1036"/>
      <c r="SLT354" s="1036"/>
      <c r="SLU354" s="1036"/>
      <c r="SLV354" s="1036"/>
      <c r="SLW354" s="1036"/>
      <c r="SLX354" s="1036"/>
      <c r="SLY354" s="1036"/>
      <c r="SLZ354" s="1036"/>
      <c r="SMA354" s="1036"/>
      <c r="SMB354" s="1036"/>
      <c r="SMC354" s="989"/>
      <c r="SMD354" s="1036"/>
      <c r="SME354" s="1036"/>
      <c r="SMF354" s="1036"/>
      <c r="SMG354" s="1036"/>
      <c r="SMH354" s="1036"/>
      <c r="SMI354" s="1036"/>
      <c r="SMJ354" s="1036"/>
      <c r="SMK354" s="1036"/>
      <c r="SML354" s="1036"/>
      <c r="SMM354" s="1036"/>
      <c r="SMN354" s="1036"/>
      <c r="SMO354" s="1036"/>
      <c r="SMP354" s="1036"/>
      <c r="SMQ354" s="1036"/>
      <c r="SMR354" s="1036"/>
      <c r="SMS354" s="989"/>
      <c r="SMT354" s="1036"/>
      <c r="SMU354" s="1036"/>
      <c r="SMV354" s="1036"/>
      <c r="SMW354" s="1036"/>
      <c r="SMX354" s="1036"/>
      <c r="SMY354" s="1036"/>
      <c r="SMZ354" s="1036"/>
      <c r="SNA354" s="1036"/>
      <c r="SNB354" s="1036"/>
      <c r="SNC354" s="1036"/>
      <c r="SND354" s="1036"/>
      <c r="SNE354" s="1036"/>
      <c r="SNF354" s="1036"/>
      <c r="SNG354" s="1036"/>
      <c r="SNH354" s="1036"/>
      <c r="SNI354" s="989"/>
      <c r="SNJ354" s="1036"/>
      <c r="SNK354" s="1036"/>
      <c r="SNL354" s="1036"/>
      <c r="SNM354" s="1036"/>
      <c r="SNN354" s="1036"/>
      <c r="SNO354" s="1036"/>
      <c r="SNP354" s="1036"/>
      <c r="SNQ354" s="1036"/>
      <c r="SNR354" s="1036"/>
      <c r="SNS354" s="1036"/>
      <c r="SNT354" s="1036"/>
      <c r="SNU354" s="1036"/>
      <c r="SNV354" s="1036"/>
      <c r="SNW354" s="1036"/>
      <c r="SNX354" s="1036"/>
      <c r="SNY354" s="989"/>
      <c r="SNZ354" s="1036"/>
      <c r="SOA354" s="1036"/>
      <c r="SOB354" s="1036"/>
      <c r="SOC354" s="1036"/>
      <c r="SOD354" s="1036"/>
      <c r="SOE354" s="1036"/>
      <c r="SOF354" s="1036"/>
      <c r="SOG354" s="1036"/>
      <c r="SOH354" s="1036"/>
      <c r="SOI354" s="1036"/>
      <c r="SOJ354" s="1036"/>
      <c r="SOK354" s="1036"/>
      <c r="SOL354" s="1036"/>
      <c r="SOM354" s="1036"/>
      <c r="SON354" s="1036"/>
      <c r="SOO354" s="989"/>
      <c r="SOP354" s="1036"/>
      <c r="SOQ354" s="1036"/>
      <c r="SOR354" s="1036"/>
      <c r="SOS354" s="1036"/>
      <c r="SOT354" s="1036"/>
      <c r="SOU354" s="1036"/>
      <c r="SOV354" s="1036"/>
      <c r="SOW354" s="1036"/>
      <c r="SOX354" s="1036"/>
      <c r="SOY354" s="1036"/>
      <c r="SOZ354" s="1036"/>
      <c r="SPA354" s="1036"/>
      <c r="SPB354" s="1036"/>
      <c r="SPC354" s="1036"/>
      <c r="SPD354" s="1036"/>
      <c r="SPE354" s="989"/>
      <c r="SPF354" s="1036"/>
      <c r="SPG354" s="1036"/>
      <c r="SPH354" s="1036"/>
      <c r="SPI354" s="1036"/>
      <c r="SPJ354" s="1036"/>
      <c r="SPK354" s="1036"/>
      <c r="SPL354" s="1036"/>
      <c r="SPM354" s="1036"/>
      <c r="SPN354" s="1036"/>
      <c r="SPO354" s="1036"/>
      <c r="SPP354" s="1036"/>
      <c r="SPQ354" s="1036"/>
      <c r="SPR354" s="1036"/>
      <c r="SPS354" s="1036"/>
      <c r="SPT354" s="1036"/>
      <c r="SPU354" s="989"/>
      <c r="SPV354" s="1036"/>
      <c r="SPW354" s="1036"/>
      <c r="SPX354" s="1036"/>
      <c r="SPY354" s="1036"/>
      <c r="SPZ354" s="1036"/>
      <c r="SQA354" s="1036"/>
      <c r="SQB354" s="1036"/>
      <c r="SQC354" s="1036"/>
      <c r="SQD354" s="1036"/>
      <c r="SQE354" s="1036"/>
      <c r="SQF354" s="1036"/>
      <c r="SQG354" s="1036"/>
      <c r="SQH354" s="1036"/>
      <c r="SQI354" s="1036"/>
      <c r="SQJ354" s="1036"/>
      <c r="SQK354" s="989"/>
      <c r="SQL354" s="1036"/>
      <c r="SQM354" s="1036"/>
      <c r="SQN354" s="1036"/>
      <c r="SQO354" s="1036"/>
      <c r="SQP354" s="1036"/>
      <c r="SQQ354" s="1036"/>
      <c r="SQR354" s="1036"/>
      <c r="SQS354" s="1036"/>
      <c r="SQT354" s="1036"/>
      <c r="SQU354" s="1036"/>
      <c r="SQV354" s="1036"/>
      <c r="SQW354" s="1036"/>
      <c r="SQX354" s="1036"/>
      <c r="SQY354" s="1036"/>
      <c r="SQZ354" s="1036"/>
      <c r="SRA354" s="989"/>
      <c r="SRB354" s="1036"/>
      <c r="SRC354" s="1036"/>
      <c r="SRD354" s="1036"/>
      <c r="SRE354" s="1036"/>
      <c r="SRF354" s="1036"/>
      <c r="SRG354" s="1036"/>
      <c r="SRH354" s="1036"/>
      <c r="SRI354" s="1036"/>
      <c r="SRJ354" s="1036"/>
      <c r="SRK354" s="1036"/>
      <c r="SRL354" s="1036"/>
      <c r="SRM354" s="1036"/>
      <c r="SRN354" s="1036"/>
      <c r="SRO354" s="1036"/>
      <c r="SRP354" s="1036"/>
      <c r="SRQ354" s="989"/>
      <c r="SRR354" s="1036"/>
      <c r="SRS354" s="1036"/>
      <c r="SRT354" s="1036"/>
      <c r="SRU354" s="1036"/>
      <c r="SRV354" s="1036"/>
      <c r="SRW354" s="1036"/>
      <c r="SRX354" s="1036"/>
      <c r="SRY354" s="1036"/>
      <c r="SRZ354" s="1036"/>
      <c r="SSA354" s="1036"/>
      <c r="SSB354" s="1036"/>
      <c r="SSC354" s="1036"/>
      <c r="SSD354" s="1036"/>
      <c r="SSE354" s="1036"/>
      <c r="SSF354" s="1036"/>
      <c r="SSG354" s="989"/>
      <c r="SSH354" s="1036"/>
      <c r="SSI354" s="1036"/>
      <c r="SSJ354" s="1036"/>
      <c r="SSK354" s="1036"/>
      <c r="SSL354" s="1036"/>
      <c r="SSM354" s="1036"/>
      <c r="SSN354" s="1036"/>
      <c r="SSO354" s="1036"/>
      <c r="SSP354" s="1036"/>
      <c r="SSQ354" s="1036"/>
      <c r="SSR354" s="1036"/>
      <c r="SSS354" s="1036"/>
      <c r="SST354" s="1036"/>
      <c r="SSU354" s="1036"/>
      <c r="SSV354" s="1036"/>
      <c r="SSW354" s="989"/>
      <c r="SSX354" s="1036"/>
      <c r="SSY354" s="1036"/>
      <c r="SSZ354" s="1036"/>
      <c r="STA354" s="1036"/>
      <c r="STB354" s="1036"/>
      <c r="STC354" s="1036"/>
      <c r="STD354" s="1036"/>
      <c r="STE354" s="1036"/>
      <c r="STF354" s="1036"/>
      <c r="STG354" s="1036"/>
      <c r="STH354" s="1036"/>
      <c r="STI354" s="1036"/>
      <c r="STJ354" s="1036"/>
      <c r="STK354" s="1036"/>
      <c r="STL354" s="1036"/>
      <c r="STM354" s="989"/>
      <c r="STN354" s="1036"/>
      <c r="STO354" s="1036"/>
      <c r="STP354" s="1036"/>
      <c r="STQ354" s="1036"/>
      <c r="STR354" s="1036"/>
      <c r="STS354" s="1036"/>
      <c r="STT354" s="1036"/>
      <c r="STU354" s="1036"/>
      <c r="STV354" s="1036"/>
      <c r="STW354" s="1036"/>
      <c r="STX354" s="1036"/>
      <c r="STY354" s="1036"/>
      <c r="STZ354" s="1036"/>
      <c r="SUA354" s="1036"/>
      <c r="SUB354" s="1036"/>
      <c r="SUC354" s="989"/>
      <c r="SUD354" s="1036"/>
      <c r="SUE354" s="1036"/>
      <c r="SUF354" s="1036"/>
      <c r="SUG354" s="1036"/>
      <c r="SUH354" s="1036"/>
      <c r="SUI354" s="1036"/>
      <c r="SUJ354" s="1036"/>
      <c r="SUK354" s="1036"/>
      <c r="SUL354" s="1036"/>
      <c r="SUM354" s="1036"/>
      <c r="SUN354" s="1036"/>
      <c r="SUO354" s="1036"/>
      <c r="SUP354" s="1036"/>
      <c r="SUQ354" s="1036"/>
      <c r="SUR354" s="1036"/>
      <c r="SUS354" s="989"/>
      <c r="SUT354" s="1036"/>
      <c r="SUU354" s="1036"/>
      <c r="SUV354" s="1036"/>
      <c r="SUW354" s="1036"/>
      <c r="SUX354" s="1036"/>
      <c r="SUY354" s="1036"/>
      <c r="SUZ354" s="1036"/>
      <c r="SVA354" s="1036"/>
      <c r="SVB354" s="1036"/>
      <c r="SVC354" s="1036"/>
      <c r="SVD354" s="1036"/>
      <c r="SVE354" s="1036"/>
      <c r="SVF354" s="1036"/>
      <c r="SVG354" s="1036"/>
      <c r="SVH354" s="1036"/>
      <c r="SVI354" s="989"/>
      <c r="SVJ354" s="1036"/>
      <c r="SVK354" s="1036"/>
      <c r="SVL354" s="1036"/>
      <c r="SVM354" s="1036"/>
      <c r="SVN354" s="1036"/>
      <c r="SVO354" s="1036"/>
      <c r="SVP354" s="1036"/>
      <c r="SVQ354" s="1036"/>
      <c r="SVR354" s="1036"/>
      <c r="SVS354" s="1036"/>
      <c r="SVT354" s="1036"/>
      <c r="SVU354" s="1036"/>
      <c r="SVV354" s="1036"/>
      <c r="SVW354" s="1036"/>
      <c r="SVX354" s="1036"/>
      <c r="SVY354" s="989"/>
      <c r="SVZ354" s="1036"/>
      <c r="SWA354" s="1036"/>
      <c r="SWB354" s="1036"/>
      <c r="SWC354" s="1036"/>
      <c r="SWD354" s="1036"/>
      <c r="SWE354" s="1036"/>
      <c r="SWF354" s="1036"/>
      <c r="SWG354" s="1036"/>
      <c r="SWH354" s="1036"/>
      <c r="SWI354" s="1036"/>
      <c r="SWJ354" s="1036"/>
      <c r="SWK354" s="1036"/>
      <c r="SWL354" s="1036"/>
      <c r="SWM354" s="1036"/>
      <c r="SWN354" s="1036"/>
      <c r="SWO354" s="989"/>
      <c r="SWP354" s="1036"/>
      <c r="SWQ354" s="1036"/>
      <c r="SWR354" s="1036"/>
      <c r="SWS354" s="1036"/>
      <c r="SWT354" s="1036"/>
      <c r="SWU354" s="1036"/>
      <c r="SWV354" s="1036"/>
      <c r="SWW354" s="1036"/>
      <c r="SWX354" s="1036"/>
      <c r="SWY354" s="1036"/>
      <c r="SWZ354" s="1036"/>
      <c r="SXA354" s="1036"/>
      <c r="SXB354" s="1036"/>
      <c r="SXC354" s="1036"/>
      <c r="SXD354" s="1036"/>
      <c r="SXE354" s="989"/>
      <c r="SXF354" s="1036"/>
      <c r="SXG354" s="1036"/>
      <c r="SXH354" s="1036"/>
      <c r="SXI354" s="1036"/>
      <c r="SXJ354" s="1036"/>
      <c r="SXK354" s="1036"/>
      <c r="SXL354" s="1036"/>
      <c r="SXM354" s="1036"/>
      <c r="SXN354" s="1036"/>
      <c r="SXO354" s="1036"/>
      <c r="SXP354" s="1036"/>
      <c r="SXQ354" s="1036"/>
      <c r="SXR354" s="1036"/>
      <c r="SXS354" s="1036"/>
      <c r="SXT354" s="1036"/>
      <c r="SXU354" s="989"/>
      <c r="SXV354" s="1036"/>
      <c r="SXW354" s="1036"/>
      <c r="SXX354" s="1036"/>
      <c r="SXY354" s="1036"/>
      <c r="SXZ354" s="1036"/>
      <c r="SYA354" s="1036"/>
      <c r="SYB354" s="1036"/>
      <c r="SYC354" s="1036"/>
      <c r="SYD354" s="1036"/>
      <c r="SYE354" s="1036"/>
      <c r="SYF354" s="1036"/>
      <c r="SYG354" s="1036"/>
      <c r="SYH354" s="1036"/>
      <c r="SYI354" s="1036"/>
      <c r="SYJ354" s="1036"/>
      <c r="SYK354" s="989"/>
      <c r="SYL354" s="1036"/>
      <c r="SYM354" s="1036"/>
      <c r="SYN354" s="1036"/>
      <c r="SYO354" s="1036"/>
      <c r="SYP354" s="1036"/>
      <c r="SYQ354" s="1036"/>
      <c r="SYR354" s="1036"/>
      <c r="SYS354" s="1036"/>
      <c r="SYT354" s="1036"/>
      <c r="SYU354" s="1036"/>
      <c r="SYV354" s="1036"/>
      <c r="SYW354" s="1036"/>
      <c r="SYX354" s="1036"/>
      <c r="SYY354" s="1036"/>
      <c r="SYZ354" s="1036"/>
      <c r="SZA354" s="989"/>
      <c r="SZB354" s="1036"/>
      <c r="SZC354" s="1036"/>
      <c r="SZD354" s="1036"/>
      <c r="SZE354" s="1036"/>
      <c r="SZF354" s="1036"/>
      <c r="SZG354" s="1036"/>
      <c r="SZH354" s="1036"/>
      <c r="SZI354" s="1036"/>
      <c r="SZJ354" s="1036"/>
      <c r="SZK354" s="1036"/>
      <c r="SZL354" s="1036"/>
      <c r="SZM354" s="1036"/>
      <c r="SZN354" s="1036"/>
      <c r="SZO354" s="1036"/>
      <c r="SZP354" s="1036"/>
      <c r="SZQ354" s="989"/>
      <c r="SZR354" s="1036"/>
      <c r="SZS354" s="1036"/>
      <c r="SZT354" s="1036"/>
      <c r="SZU354" s="1036"/>
      <c r="SZV354" s="1036"/>
      <c r="SZW354" s="1036"/>
      <c r="SZX354" s="1036"/>
      <c r="SZY354" s="1036"/>
      <c r="SZZ354" s="1036"/>
      <c r="TAA354" s="1036"/>
      <c r="TAB354" s="1036"/>
      <c r="TAC354" s="1036"/>
      <c r="TAD354" s="1036"/>
      <c r="TAE354" s="1036"/>
      <c r="TAF354" s="1036"/>
      <c r="TAG354" s="989"/>
      <c r="TAH354" s="1036"/>
      <c r="TAI354" s="1036"/>
      <c r="TAJ354" s="1036"/>
      <c r="TAK354" s="1036"/>
      <c r="TAL354" s="1036"/>
      <c r="TAM354" s="1036"/>
      <c r="TAN354" s="1036"/>
      <c r="TAO354" s="1036"/>
      <c r="TAP354" s="1036"/>
      <c r="TAQ354" s="1036"/>
      <c r="TAR354" s="1036"/>
      <c r="TAS354" s="1036"/>
      <c r="TAT354" s="1036"/>
      <c r="TAU354" s="1036"/>
      <c r="TAV354" s="1036"/>
      <c r="TAW354" s="989"/>
      <c r="TAX354" s="1036"/>
      <c r="TAY354" s="1036"/>
      <c r="TAZ354" s="1036"/>
      <c r="TBA354" s="1036"/>
      <c r="TBB354" s="1036"/>
      <c r="TBC354" s="1036"/>
      <c r="TBD354" s="1036"/>
      <c r="TBE354" s="1036"/>
      <c r="TBF354" s="1036"/>
      <c r="TBG354" s="1036"/>
      <c r="TBH354" s="1036"/>
      <c r="TBI354" s="1036"/>
      <c r="TBJ354" s="1036"/>
      <c r="TBK354" s="1036"/>
      <c r="TBL354" s="1036"/>
      <c r="TBM354" s="989"/>
      <c r="TBN354" s="1036"/>
      <c r="TBO354" s="1036"/>
      <c r="TBP354" s="1036"/>
      <c r="TBQ354" s="1036"/>
      <c r="TBR354" s="1036"/>
      <c r="TBS354" s="1036"/>
      <c r="TBT354" s="1036"/>
      <c r="TBU354" s="1036"/>
      <c r="TBV354" s="1036"/>
      <c r="TBW354" s="1036"/>
      <c r="TBX354" s="1036"/>
      <c r="TBY354" s="1036"/>
      <c r="TBZ354" s="1036"/>
      <c r="TCA354" s="1036"/>
      <c r="TCB354" s="1036"/>
      <c r="TCC354" s="989"/>
      <c r="TCD354" s="1036"/>
      <c r="TCE354" s="1036"/>
      <c r="TCF354" s="1036"/>
      <c r="TCG354" s="1036"/>
      <c r="TCH354" s="1036"/>
      <c r="TCI354" s="1036"/>
      <c r="TCJ354" s="1036"/>
      <c r="TCK354" s="1036"/>
      <c r="TCL354" s="1036"/>
      <c r="TCM354" s="1036"/>
      <c r="TCN354" s="1036"/>
      <c r="TCO354" s="1036"/>
      <c r="TCP354" s="1036"/>
      <c r="TCQ354" s="1036"/>
      <c r="TCR354" s="1036"/>
      <c r="TCS354" s="989"/>
      <c r="TCT354" s="1036"/>
      <c r="TCU354" s="1036"/>
      <c r="TCV354" s="1036"/>
      <c r="TCW354" s="1036"/>
      <c r="TCX354" s="1036"/>
      <c r="TCY354" s="1036"/>
      <c r="TCZ354" s="1036"/>
      <c r="TDA354" s="1036"/>
      <c r="TDB354" s="1036"/>
      <c r="TDC354" s="1036"/>
      <c r="TDD354" s="1036"/>
      <c r="TDE354" s="1036"/>
      <c r="TDF354" s="1036"/>
      <c r="TDG354" s="1036"/>
      <c r="TDH354" s="1036"/>
      <c r="TDI354" s="989"/>
      <c r="TDJ354" s="1036"/>
      <c r="TDK354" s="1036"/>
      <c r="TDL354" s="1036"/>
      <c r="TDM354" s="1036"/>
      <c r="TDN354" s="1036"/>
      <c r="TDO354" s="1036"/>
      <c r="TDP354" s="1036"/>
      <c r="TDQ354" s="1036"/>
      <c r="TDR354" s="1036"/>
      <c r="TDS354" s="1036"/>
      <c r="TDT354" s="1036"/>
      <c r="TDU354" s="1036"/>
      <c r="TDV354" s="1036"/>
      <c r="TDW354" s="1036"/>
      <c r="TDX354" s="1036"/>
      <c r="TDY354" s="989"/>
      <c r="TDZ354" s="1036"/>
      <c r="TEA354" s="1036"/>
      <c r="TEB354" s="1036"/>
      <c r="TEC354" s="1036"/>
      <c r="TED354" s="1036"/>
      <c r="TEE354" s="1036"/>
      <c r="TEF354" s="1036"/>
      <c r="TEG354" s="1036"/>
      <c r="TEH354" s="1036"/>
      <c r="TEI354" s="1036"/>
      <c r="TEJ354" s="1036"/>
      <c r="TEK354" s="1036"/>
      <c r="TEL354" s="1036"/>
      <c r="TEM354" s="1036"/>
      <c r="TEN354" s="1036"/>
      <c r="TEO354" s="989"/>
      <c r="TEP354" s="1036"/>
      <c r="TEQ354" s="1036"/>
      <c r="TER354" s="1036"/>
      <c r="TES354" s="1036"/>
      <c r="TET354" s="1036"/>
      <c r="TEU354" s="1036"/>
      <c r="TEV354" s="1036"/>
      <c r="TEW354" s="1036"/>
      <c r="TEX354" s="1036"/>
      <c r="TEY354" s="1036"/>
      <c r="TEZ354" s="1036"/>
      <c r="TFA354" s="1036"/>
      <c r="TFB354" s="1036"/>
      <c r="TFC354" s="1036"/>
      <c r="TFD354" s="1036"/>
      <c r="TFE354" s="989"/>
      <c r="TFF354" s="1036"/>
      <c r="TFG354" s="1036"/>
      <c r="TFH354" s="1036"/>
      <c r="TFI354" s="1036"/>
      <c r="TFJ354" s="1036"/>
      <c r="TFK354" s="1036"/>
      <c r="TFL354" s="1036"/>
      <c r="TFM354" s="1036"/>
      <c r="TFN354" s="1036"/>
      <c r="TFO354" s="1036"/>
      <c r="TFP354" s="1036"/>
      <c r="TFQ354" s="1036"/>
      <c r="TFR354" s="1036"/>
      <c r="TFS354" s="1036"/>
      <c r="TFT354" s="1036"/>
      <c r="TFU354" s="989"/>
      <c r="TFV354" s="1036"/>
      <c r="TFW354" s="1036"/>
      <c r="TFX354" s="1036"/>
      <c r="TFY354" s="1036"/>
      <c r="TFZ354" s="1036"/>
      <c r="TGA354" s="1036"/>
      <c r="TGB354" s="1036"/>
      <c r="TGC354" s="1036"/>
      <c r="TGD354" s="1036"/>
      <c r="TGE354" s="1036"/>
      <c r="TGF354" s="1036"/>
      <c r="TGG354" s="1036"/>
      <c r="TGH354" s="1036"/>
      <c r="TGI354" s="1036"/>
      <c r="TGJ354" s="1036"/>
      <c r="TGK354" s="989"/>
      <c r="TGL354" s="1036"/>
      <c r="TGM354" s="1036"/>
      <c r="TGN354" s="1036"/>
      <c r="TGO354" s="1036"/>
      <c r="TGP354" s="1036"/>
      <c r="TGQ354" s="1036"/>
      <c r="TGR354" s="1036"/>
      <c r="TGS354" s="1036"/>
      <c r="TGT354" s="1036"/>
      <c r="TGU354" s="1036"/>
      <c r="TGV354" s="1036"/>
      <c r="TGW354" s="1036"/>
      <c r="TGX354" s="1036"/>
      <c r="TGY354" s="1036"/>
      <c r="TGZ354" s="1036"/>
      <c r="THA354" s="989"/>
      <c r="THB354" s="1036"/>
      <c r="THC354" s="1036"/>
      <c r="THD354" s="1036"/>
      <c r="THE354" s="1036"/>
      <c r="THF354" s="1036"/>
      <c r="THG354" s="1036"/>
      <c r="THH354" s="1036"/>
      <c r="THI354" s="1036"/>
      <c r="THJ354" s="1036"/>
      <c r="THK354" s="1036"/>
      <c r="THL354" s="1036"/>
      <c r="THM354" s="1036"/>
      <c r="THN354" s="1036"/>
      <c r="THO354" s="1036"/>
      <c r="THP354" s="1036"/>
      <c r="THQ354" s="989"/>
      <c r="THR354" s="1036"/>
      <c r="THS354" s="1036"/>
      <c r="THT354" s="1036"/>
      <c r="THU354" s="1036"/>
      <c r="THV354" s="1036"/>
      <c r="THW354" s="1036"/>
      <c r="THX354" s="1036"/>
      <c r="THY354" s="1036"/>
      <c r="THZ354" s="1036"/>
      <c r="TIA354" s="1036"/>
      <c r="TIB354" s="1036"/>
      <c r="TIC354" s="1036"/>
      <c r="TID354" s="1036"/>
      <c r="TIE354" s="1036"/>
      <c r="TIF354" s="1036"/>
      <c r="TIG354" s="989"/>
      <c r="TIH354" s="1036"/>
      <c r="TII354" s="1036"/>
      <c r="TIJ354" s="1036"/>
      <c r="TIK354" s="1036"/>
      <c r="TIL354" s="1036"/>
      <c r="TIM354" s="1036"/>
      <c r="TIN354" s="1036"/>
      <c r="TIO354" s="1036"/>
      <c r="TIP354" s="1036"/>
      <c r="TIQ354" s="1036"/>
      <c r="TIR354" s="1036"/>
      <c r="TIS354" s="1036"/>
      <c r="TIT354" s="1036"/>
      <c r="TIU354" s="1036"/>
      <c r="TIV354" s="1036"/>
      <c r="TIW354" s="989"/>
      <c r="TIX354" s="1036"/>
      <c r="TIY354" s="1036"/>
      <c r="TIZ354" s="1036"/>
      <c r="TJA354" s="1036"/>
      <c r="TJB354" s="1036"/>
      <c r="TJC354" s="1036"/>
      <c r="TJD354" s="1036"/>
      <c r="TJE354" s="1036"/>
      <c r="TJF354" s="1036"/>
      <c r="TJG354" s="1036"/>
      <c r="TJH354" s="1036"/>
      <c r="TJI354" s="1036"/>
      <c r="TJJ354" s="1036"/>
      <c r="TJK354" s="1036"/>
      <c r="TJL354" s="1036"/>
      <c r="TJM354" s="989"/>
      <c r="TJN354" s="1036"/>
      <c r="TJO354" s="1036"/>
      <c r="TJP354" s="1036"/>
      <c r="TJQ354" s="1036"/>
      <c r="TJR354" s="1036"/>
      <c r="TJS354" s="1036"/>
      <c r="TJT354" s="1036"/>
      <c r="TJU354" s="1036"/>
      <c r="TJV354" s="1036"/>
      <c r="TJW354" s="1036"/>
      <c r="TJX354" s="1036"/>
      <c r="TJY354" s="1036"/>
      <c r="TJZ354" s="1036"/>
      <c r="TKA354" s="1036"/>
      <c r="TKB354" s="1036"/>
      <c r="TKC354" s="989"/>
      <c r="TKD354" s="1036"/>
      <c r="TKE354" s="1036"/>
      <c r="TKF354" s="1036"/>
      <c r="TKG354" s="1036"/>
      <c r="TKH354" s="1036"/>
      <c r="TKI354" s="1036"/>
      <c r="TKJ354" s="1036"/>
      <c r="TKK354" s="1036"/>
      <c r="TKL354" s="1036"/>
      <c r="TKM354" s="1036"/>
      <c r="TKN354" s="1036"/>
      <c r="TKO354" s="1036"/>
      <c r="TKP354" s="1036"/>
      <c r="TKQ354" s="1036"/>
      <c r="TKR354" s="1036"/>
      <c r="TKS354" s="989"/>
      <c r="TKT354" s="1036"/>
      <c r="TKU354" s="1036"/>
      <c r="TKV354" s="1036"/>
      <c r="TKW354" s="1036"/>
      <c r="TKX354" s="1036"/>
      <c r="TKY354" s="1036"/>
      <c r="TKZ354" s="1036"/>
      <c r="TLA354" s="1036"/>
      <c r="TLB354" s="1036"/>
      <c r="TLC354" s="1036"/>
      <c r="TLD354" s="1036"/>
      <c r="TLE354" s="1036"/>
      <c r="TLF354" s="1036"/>
      <c r="TLG354" s="1036"/>
      <c r="TLH354" s="1036"/>
      <c r="TLI354" s="989"/>
      <c r="TLJ354" s="1036"/>
      <c r="TLK354" s="1036"/>
      <c r="TLL354" s="1036"/>
      <c r="TLM354" s="1036"/>
      <c r="TLN354" s="1036"/>
      <c r="TLO354" s="1036"/>
      <c r="TLP354" s="1036"/>
      <c r="TLQ354" s="1036"/>
      <c r="TLR354" s="1036"/>
      <c r="TLS354" s="1036"/>
      <c r="TLT354" s="1036"/>
      <c r="TLU354" s="1036"/>
      <c r="TLV354" s="1036"/>
      <c r="TLW354" s="1036"/>
      <c r="TLX354" s="1036"/>
      <c r="TLY354" s="989"/>
      <c r="TLZ354" s="1036"/>
      <c r="TMA354" s="1036"/>
      <c r="TMB354" s="1036"/>
      <c r="TMC354" s="1036"/>
      <c r="TMD354" s="1036"/>
      <c r="TME354" s="1036"/>
      <c r="TMF354" s="1036"/>
      <c r="TMG354" s="1036"/>
      <c r="TMH354" s="1036"/>
      <c r="TMI354" s="1036"/>
      <c r="TMJ354" s="1036"/>
      <c r="TMK354" s="1036"/>
      <c r="TML354" s="1036"/>
      <c r="TMM354" s="1036"/>
      <c r="TMN354" s="1036"/>
      <c r="TMO354" s="989"/>
      <c r="TMP354" s="1036"/>
      <c r="TMQ354" s="1036"/>
      <c r="TMR354" s="1036"/>
      <c r="TMS354" s="1036"/>
      <c r="TMT354" s="1036"/>
      <c r="TMU354" s="1036"/>
      <c r="TMV354" s="1036"/>
      <c r="TMW354" s="1036"/>
      <c r="TMX354" s="1036"/>
      <c r="TMY354" s="1036"/>
      <c r="TMZ354" s="1036"/>
      <c r="TNA354" s="1036"/>
      <c r="TNB354" s="1036"/>
      <c r="TNC354" s="1036"/>
      <c r="TND354" s="1036"/>
      <c r="TNE354" s="989"/>
      <c r="TNF354" s="1036"/>
      <c r="TNG354" s="1036"/>
      <c r="TNH354" s="1036"/>
      <c r="TNI354" s="1036"/>
      <c r="TNJ354" s="1036"/>
      <c r="TNK354" s="1036"/>
      <c r="TNL354" s="1036"/>
      <c r="TNM354" s="1036"/>
      <c r="TNN354" s="1036"/>
      <c r="TNO354" s="1036"/>
      <c r="TNP354" s="1036"/>
      <c r="TNQ354" s="1036"/>
      <c r="TNR354" s="1036"/>
      <c r="TNS354" s="1036"/>
      <c r="TNT354" s="1036"/>
      <c r="TNU354" s="989"/>
      <c r="TNV354" s="1036"/>
      <c r="TNW354" s="1036"/>
      <c r="TNX354" s="1036"/>
      <c r="TNY354" s="1036"/>
      <c r="TNZ354" s="1036"/>
      <c r="TOA354" s="1036"/>
      <c r="TOB354" s="1036"/>
      <c r="TOC354" s="1036"/>
      <c r="TOD354" s="1036"/>
      <c r="TOE354" s="1036"/>
      <c r="TOF354" s="1036"/>
      <c r="TOG354" s="1036"/>
      <c r="TOH354" s="1036"/>
      <c r="TOI354" s="1036"/>
      <c r="TOJ354" s="1036"/>
      <c r="TOK354" s="989"/>
      <c r="TOL354" s="1036"/>
      <c r="TOM354" s="1036"/>
      <c r="TON354" s="1036"/>
      <c r="TOO354" s="1036"/>
      <c r="TOP354" s="1036"/>
      <c r="TOQ354" s="1036"/>
      <c r="TOR354" s="1036"/>
      <c r="TOS354" s="1036"/>
      <c r="TOT354" s="1036"/>
      <c r="TOU354" s="1036"/>
      <c r="TOV354" s="1036"/>
      <c r="TOW354" s="1036"/>
      <c r="TOX354" s="1036"/>
      <c r="TOY354" s="1036"/>
      <c r="TOZ354" s="1036"/>
      <c r="TPA354" s="989"/>
      <c r="TPB354" s="1036"/>
      <c r="TPC354" s="1036"/>
      <c r="TPD354" s="1036"/>
      <c r="TPE354" s="1036"/>
      <c r="TPF354" s="1036"/>
      <c r="TPG354" s="1036"/>
      <c r="TPH354" s="1036"/>
      <c r="TPI354" s="1036"/>
      <c r="TPJ354" s="1036"/>
      <c r="TPK354" s="1036"/>
      <c r="TPL354" s="1036"/>
      <c r="TPM354" s="1036"/>
      <c r="TPN354" s="1036"/>
      <c r="TPO354" s="1036"/>
      <c r="TPP354" s="1036"/>
      <c r="TPQ354" s="989"/>
      <c r="TPR354" s="1036"/>
      <c r="TPS354" s="1036"/>
      <c r="TPT354" s="1036"/>
      <c r="TPU354" s="1036"/>
      <c r="TPV354" s="1036"/>
      <c r="TPW354" s="1036"/>
      <c r="TPX354" s="1036"/>
      <c r="TPY354" s="1036"/>
      <c r="TPZ354" s="1036"/>
      <c r="TQA354" s="1036"/>
      <c r="TQB354" s="1036"/>
      <c r="TQC354" s="1036"/>
      <c r="TQD354" s="1036"/>
      <c r="TQE354" s="1036"/>
      <c r="TQF354" s="1036"/>
      <c r="TQG354" s="989"/>
      <c r="TQH354" s="1036"/>
      <c r="TQI354" s="1036"/>
      <c r="TQJ354" s="1036"/>
      <c r="TQK354" s="1036"/>
      <c r="TQL354" s="1036"/>
      <c r="TQM354" s="1036"/>
      <c r="TQN354" s="1036"/>
      <c r="TQO354" s="1036"/>
      <c r="TQP354" s="1036"/>
      <c r="TQQ354" s="1036"/>
      <c r="TQR354" s="1036"/>
      <c r="TQS354" s="1036"/>
      <c r="TQT354" s="1036"/>
      <c r="TQU354" s="1036"/>
      <c r="TQV354" s="1036"/>
      <c r="TQW354" s="989"/>
      <c r="TQX354" s="1036"/>
      <c r="TQY354" s="1036"/>
      <c r="TQZ354" s="1036"/>
      <c r="TRA354" s="1036"/>
      <c r="TRB354" s="1036"/>
      <c r="TRC354" s="1036"/>
      <c r="TRD354" s="1036"/>
      <c r="TRE354" s="1036"/>
      <c r="TRF354" s="1036"/>
      <c r="TRG354" s="1036"/>
      <c r="TRH354" s="1036"/>
      <c r="TRI354" s="1036"/>
      <c r="TRJ354" s="1036"/>
      <c r="TRK354" s="1036"/>
      <c r="TRL354" s="1036"/>
      <c r="TRM354" s="989"/>
      <c r="TRN354" s="1036"/>
      <c r="TRO354" s="1036"/>
      <c r="TRP354" s="1036"/>
      <c r="TRQ354" s="1036"/>
      <c r="TRR354" s="1036"/>
      <c r="TRS354" s="1036"/>
      <c r="TRT354" s="1036"/>
      <c r="TRU354" s="1036"/>
      <c r="TRV354" s="1036"/>
      <c r="TRW354" s="1036"/>
      <c r="TRX354" s="1036"/>
      <c r="TRY354" s="1036"/>
      <c r="TRZ354" s="1036"/>
      <c r="TSA354" s="1036"/>
      <c r="TSB354" s="1036"/>
      <c r="TSC354" s="989"/>
      <c r="TSD354" s="1036"/>
      <c r="TSE354" s="1036"/>
      <c r="TSF354" s="1036"/>
      <c r="TSG354" s="1036"/>
      <c r="TSH354" s="1036"/>
      <c r="TSI354" s="1036"/>
      <c r="TSJ354" s="1036"/>
      <c r="TSK354" s="1036"/>
      <c r="TSL354" s="1036"/>
      <c r="TSM354" s="1036"/>
      <c r="TSN354" s="1036"/>
      <c r="TSO354" s="1036"/>
      <c r="TSP354" s="1036"/>
      <c r="TSQ354" s="1036"/>
      <c r="TSR354" s="1036"/>
      <c r="TSS354" s="989"/>
      <c r="TST354" s="1036"/>
      <c r="TSU354" s="1036"/>
      <c r="TSV354" s="1036"/>
      <c r="TSW354" s="1036"/>
      <c r="TSX354" s="1036"/>
      <c r="TSY354" s="1036"/>
      <c r="TSZ354" s="1036"/>
      <c r="TTA354" s="1036"/>
      <c r="TTB354" s="1036"/>
      <c r="TTC354" s="1036"/>
      <c r="TTD354" s="1036"/>
      <c r="TTE354" s="1036"/>
      <c r="TTF354" s="1036"/>
      <c r="TTG354" s="1036"/>
      <c r="TTH354" s="1036"/>
      <c r="TTI354" s="989"/>
      <c r="TTJ354" s="1036"/>
      <c r="TTK354" s="1036"/>
      <c r="TTL354" s="1036"/>
      <c r="TTM354" s="1036"/>
      <c r="TTN354" s="1036"/>
      <c r="TTO354" s="1036"/>
      <c r="TTP354" s="1036"/>
      <c r="TTQ354" s="1036"/>
      <c r="TTR354" s="1036"/>
      <c r="TTS354" s="1036"/>
      <c r="TTT354" s="1036"/>
      <c r="TTU354" s="1036"/>
      <c r="TTV354" s="1036"/>
      <c r="TTW354" s="1036"/>
      <c r="TTX354" s="1036"/>
      <c r="TTY354" s="989"/>
      <c r="TTZ354" s="1036"/>
      <c r="TUA354" s="1036"/>
      <c r="TUB354" s="1036"/>
      <c r="TUC354" s="1036"/>
      <c r="TUD354" s="1036"/>
      <c r="TUE354" s="1036"/>
      <c r="TUF354" s="1036"/>
      <c r="TUG354" s="1036"/>
      <c r="TUH354" s="1036"/>
      <c r="TUI354" s="1036"/>
      <c r="TUJ354" s="1036"/>
      <c r="TUK354" s="1036"/>
      <c r="TUL354" s="1036"/>
      <c r="TUM354" s="1036"/>
      <c r="TUN354" s="1036"/>
      <c r="TUO354" s="989"/>
      <c r="TUP354" s="1036"/>
      <c r="TUQ354" s="1036"/>
      <c r="TUR354" s="1036"/>
      <c r="TUS354" s="1036"/>
      <c r="TUT354" s="1036"/>
      <c r="TUU354" s="1036"/>
      <c r="TUV354" s="1036"/>
      <c r="TUW354" s="1036"/>
      <c r="TUX354" s="1036"/>
      <c r="TUY354" s="1036"/>
      <c r="TUZ354" s="1036"/>
      <c r="TVA354" s="1036"/>
      <c r="TVB354" s="1036"/>
      <c r="TVC354" s="1036"/>
      <c r="TVD354" s="1036"/>
      <c r="TVE354" s="989"/>
      <c r="TVF354" s="1036"/>
      <c r="TVG354" s="1036"/>
      <c r="TVH354" s="1036"/>
      <c r="TVI354" s="1036"/>
      <c r="TVJ354" s="1036"/>
      <c r="TVK354" s="1036"/>
      <c r="TVL354" s="1036"/>
      <c r="TVM354" s="1036"/>
      <c r="TVN354" s="1036"/>
      <c r="TVO354" s="1036"/>
      <c r="TVP354" s="1036"/>
      <c r="TVQ354" s="1036"/>
      <c r="TVR354" s="1036"/>
      <c r="TVS354" s="1036"/>
      <c r="TVT354" s="1036"/>
      <c r="TVU354" s="989"/>
      <c r="TVV354" s="1036"/>
      <c r="TVW354" s="1036"/>
      <c r="TVX354" s="1036"/>
      <c r="TVY354" s="1036"/>
      <c r="TVZ354" s="1036"/>
      <c r="TWA354" s="1036"/>
      <c r="TWB354" s="1036"/>
      <c r="TWC354" s="1036"/>
      <c r="TWD354" s="1036"/>
      <c r="TWE354" s="1036"/>
      <c r="TWF354" s="1036"/>
      <c r="TWG354" s="1036"/>
      <c r="TWH354" s="1036"/>
      <c r="TWI354" s="1036"/>
      <c r="TWJ354" s="1036"/>
      <c r="TWK354" s="989"/>
      <c r="TWL354" s="1036"/>
      <c r="TWM354" s="1036"/>
      <c r="TWN354" s="1036"/>
      <c r="TWO354" s="1036"/>
      <c r="TWP354" s="1036"/>
      <c r="TWQ354" s="1036"/>
      <c r="TWR354" s="1036"/>
      <c r="TWS354" s="1036"/>
      <c r="TWT354" s="1036"/>
      <c r="TWU354" s="1036"/>
      <c r="TWV354" s="1036"/>
      <c r="TWW354" s="1036"/>
      <c r="TWX354" s="1036"/>
      <c r="TWY354" s="1036"/>
      <c r="TWZ354" s="1036"/>
      <c r="TXA354" s="989"/>
      <c r="TXB354" s="1036"/>
      <c r="TXC354" s="1036"/>
      <c r="TXD354" s="1036"/>
      <c r="TXE354" s="1036"/>
      <c r="TXF354" s="1036"/>
      <c r="TXG354" s="1036"/>
      <c r="TXH354" s="1036"/>
      <c r="TXI354" s="1036"/>
      <c r="TXJ354" s="1036"/>
      <c r="TXK354" s="1036"/>
      <c r="TXL354" s="1036"/>
      <c r="TXM354" s="1036"/>
      <c r="TXN354" s="1036"/>
      <c r="TXO354" s="1036"/>
      <c r="TXP354" s="1036"/>
      <c r="TXQ354" s="989"/>
      <c r="TXR354" s="1036"/>
      <c r="TXS354" s="1036"/>
      <c r="TXT354" s="1036"/>
      <c r="TXU354" s="1036"/>
      <c r="TXV354" s="1036"/>
      <c r="TXW354" s="1036"/>
      <c r="TXX354" s="1036"/>
      <c r="TXY354" s="1036"/>
      <c r="TXZ354" s="1036"/>
      <c r="TYA354" s="1036"/>
      <c r="TYB354" s="1036"/>
      <c r="TYC354" s="1036"/>
      <c r="TYD354" s="1036"/>
      <c r="TYE354" s="1036"/>
      <c r="TYF354" s="1036"/>
      <c r="TYG354" s="989"/>
      <c r="TYH354" s="1036"/>
      <c r="TYI354" s="1036"/>
      <c r="TYJ354" s="1036"/>
      <c r="TYK354" s="1036"/>
      <c r="TYL354" s="1036"/>
      <c r="TYM354" s="1036"/>
      <c r="TYN354" s="1036"/>
      <c r="TYO354" s="1036"/>
      <c r="TYP354" s="1036"/>
      <c r="TYQ354" s="1036"/>
      <c r="TYR354" s="1036"/>
      <c r="TYS354" s="1036"/>
      <c r="TYT354" s="1036"/>
      <c r="TYU354" s="1036"/>
      <c r="TYV354" s="1036"/>
      <c r="TYW354" s="989"/>
      <c r="TYX354" s="1036"/>
      <c r="TYY354" s="1036"/>
      <c r="TYZ354" s="1036"/>
      <c r="TZA354" s="1036"/>
      <c r="TZB354" s="1036"/>
      <c r="TZC354" s="1036"/>
      <c r="TZD354" s="1036"/>
      <c r="TZE354" s="1036"/>
      <c r="TZF354" s="1036"/>
      <c r="TZG354" s="1036"/>
      <c r="TZH354" s="1036"/>
      <c r="TZI354" s="1036"/>
      <c r="TZJ354" s="1036"/>
      <c r="TZK354" s="1036"/>
      <c r="TZL354" s="1036"/>
      <c r="TZM354" s="989"/>
      <c r="TZN354" s="1036"/>
      <c r="TZO354" s="1036"/>
      <c r="TZP354" s="1036"/>
      <c r="TZQ354" s="1036"/>
      <c r="TZR354" s="1036"/>
      <c r="TZS354" s="1036"/>
      <c r="TZT354" s="1036"/>
      <c r="TZU354" s="1036"/>
      <c r="TZV354" s="1036"/>
      <c r="TZW354" s="1036"/>
      <c r="TZX354" s="1036"/>
      <c r="TZY354" s="1036"/>
      <c r="TZZ354" s="1036"/>
      <c r="UAA354" s="1036"/>
      <c r="UAB354" s="1036"/>
      <c r="UAC354" s="989"/>
      <c r="UAD354" s="1036"/>
      <c r="UAE354" s="1036"/>
      <c r="UAF354" s="1036"/>
      <c r="UAG354" s="1036"/>
      <c r="UAH354" s="1036"/>
      <c r="UAI354" s="1036"/>
      <c r="UAJ354" s="1036"/>
      <c r="UAK354" s="1036"/>
      <c r="UAL354" s="1036"/>
      <c r="UAM354" s="1036"/>
      <c r="UAN354" s="1036"/>
      <c r="UAO354" s="1036"/>
      <c r="UAP354" s="1036"/>
      <c r="UAQ354" s="1036"/>
      <c r="UAR354" s="1036"/>
      <c r="UAS354" s="989"/>
      <c r="UAT354" s="1036"/>
      <c r="UAU354" s="1036"/>
      <c r="UAV354" s="1036"/>
      <c r="UAW354" s="1036"/>
      <c r="UAX354" s="1036"/>
      <c r="UAY354" s="1036"/>
      <c r="UAZ354" s="1036"/>
      <c r="UBA354" s="1036"/>
      <c r="UBB354" s="1036"/>
      <c r="UBC354" s="1036"/>
      <c r="UBD354" s="1036"/>
      <c r="UBE354" s="1036"/>
      <c r="UBF354" s="1036"/>
      <c r="UBG354" s="1036"/>
      <c r="UBH354" s="1036"/>
      <c r="UBI354" s="989"/>
      <c r="UBJ354" s="1036"/>
      <c r="UBK354" s="1036"/>
      <c r="UBL354" s="1036"/>
      <c r="UBM354" s="1036"/>
      <c r="UBN354" s="1036"/>
      <c r="UBO354" s="1036"/>
      <c r="UBP354" s="1036"/>
      <c r="UBQ354" s="1036"/>
      <c r="UBR354" s="1036"/>
      <c r="UBS354" s="1036"/>
      <c r="UBT354" s="1036"/>
      <c r="UBU354" s="1036"/>
      <c r="UBV354" s="1036"/>
      <c r="UBW354" s="1036"/>
      <c r="UBX354" s="1036"/>
      <c r="UBY354" s="989"/>
      <c r="UBZ354" s="1036"/>
      <c r="UCA354" s="1036"/>
      <c r="UCB354" s="1036"/>
      <c r="UCC354" s="1036"/>
      <c r="UCD354" s="1036"/>
      <c r="UCE354" s="1036"/>
      <c r="UCF354" s="1036"/>
      <c r="UCG354" s="1036"/>
      <c r="UCH354" s="1036"/>
      <c r="UCI354" s="1036"/>
      <c r="UCJ354" s="1036"/>
      <c r="UCK354" s="1036"/>
      <c r="UCL354" s="1036"/>
      <c r="UCM354" s="1036"/>
      <c r="UCN354" s="1036"/>
      <c r="UCO354" s="989"/>
      <c r="UCP354" s="1036"/>
      <c r="UCQ354" s="1036"/>
      <c r="UCR354" s="1036"/>
      <c r="UCS354" s="1036"/>
      <c r="UCT354" s="1036"/>
      <c r="UCU354" s="1036"/>
      <c r="UCV354" s="1036"/>
      <c r="UCW354" s="1036"/>
      <c r="UCX354" s="1036"/>
      <c r="UCY354" s="1036"/>
      <c r="UCZ354" s="1036"/>
      <c r="UDA354" s="1036"/>
      <c r="UDB354" s="1036"/>
      <c r="UDC354" s="1036"/>
      <c r="UDD354" s="1036"/>
      <c r="UDE354" s="989"/>
      <c r="UDF354" s="1036"/>
      <c r="UDG354" s="1036"/>
      <c r="UDH354" s="1036"/>
      <c r="UDI354" s="1036"/>
      <c r="UDJ354" s="1036"/>
      <c r="UDK354" s="1036"/>
      <c r="UDL354" s="1036"/>
      <c r="UDM354" s="1036"/>
      <c r="UDN354" s="1036"/>
      <c r="UDO354" s="1036"/>
      <c r="UDP354" s="1036"/>
      <c r="UDQ354" s="1036"/>
      <c r="UDR354" s="1036"/>
      <c r="UDS354" s="1036"/>
      <c r="UDT354" s="1036"/>
      <c r="UDU354" s="989"/>
      <c r="UDV354" s="1036"/>
      <c r="UDW354" s="1036"/>
      <c r="UDX354" s="1036"/>
      <c r="UDY354" s="1036"/>
      <c r="UDZ354" s="1036"/>
      <c r="UEA354" s="1036"/>
      <c r="UEB354" s="1036"/>
      <c r="UEC354" s="1036"/>
      <c r="UED354" s="1036"/>
      <c r="UEE354" s="1036"/>
      <c r="UEF354" s="1036"/>
      <c r="UEG354" s="1036"/>
      <c r="UEH354" s="1036"/>
      <c r="UEI354" s="1036"/>
      <c r="UEJ354" s="1036"/>
      <c r="UEK354" s="989"/>
      <c r="UEL354" s="1036"/>
      <c r="UEM354" s="1036"/>
      <c r="UEN354" s="1036"/>
      <c r="UEO354" s="1036"/>
      <c r="UEP354" s="1036"/>
      <c r="UEQ354" s="1036"/>
      <c r="UER354" s="1036"/>
      <c r="UES354" s="1036"/>
      <c r="UET354" s="1036"/>
      <c r="UEU354" s="1036"/>
      <c r="UEV354" s="1036"/>
      <c r="UEW354" s="1036"/>
      <c r="UEX354" s="1036"/>
      <c r="UEY354" s="1036"/>
      <c r="UEZ354" s="1036"/>
      <c r="UFA354" s="989"/>
      <c r="UFB354" s="1036"/>
      <c r="UFC354" s="1036"/>
      <c r="UFD354" s="1036"/>
      <c r="UFE354" s="1036"/>
      <c r="UFF354" s="1036"/>
      <c r="UFG354" s="1036"/>
      <c r="UFH354" s="1036"/>
      <c r="UFI354" s="1036"/>
      <c r="UFJ354" s="1036"/>
      <c r="UFK354" s="1036"/>
      <c r="UFL354" s="1036"/>
      <c r="UFM354" s="1036"/>
      <c r="UFN354" s="1036"/>
      <c r="UFO354" s="1036"/>
      <c r="UFP354" s="1036"/>
      <c r="UFQ354" s="989"/>
      <c r="UFR354" s="1036"/>
      <c r="UFS354" s="1036"/>
      <c r="UFT354" s="1036"/>
      <c r="UFU354" s="1036"/>
      <c r="UFV354" s="1036"/>
      <c r="UFW354" s="1036"/>
      <c r="UFX354" s="1036"/>
      <c r="UFY354" s="1036"/>
      <c r="UFZ354" s="1036"/>
      <c r="UGA354" s="1036"/>
      <c r="UGB354" s="1036"/>
      <c r="UGC354" s="1036"/>
      <c r="UGD354" s="1036"/>
      <c r="UGE354" s="1036"/>
      <c r="UGF354" s="1036"/>
      <c r="UGG354" s="989"/>
      <c r="UGH354" s="1036"/>
      <c r="UGI354" s="1036"/>
      <c r="UGJ354" s="1036"/>
      <c r="UGK354" s="1036"/>
      <c r="UGL354" s="1036"/>
      <c r="UGM354" s="1036"/>
      <c r="UGN354" s="1036"/>
      <c r="UGO354" s="1036"/>
      <c r="UGP354" s="1036"/>
      <c r="UGQ354" s="1036"/>
      <c r="UGR354" s="1036"/>
      <c r="UGS354" s="1036"/>
      <c r="UGT354" s="1036"/>
      <c r="UGU354" s="1036"/>
      <c r="UGV354" s="1036"/>
      <c r="UGW354" s="989"/>
      <c r="UGX354" s="1036"/>
      <c r="UGY354" s="1036"/>
      <c r="UGZ354" s="1036"/>
      <c r="UHA354" s="1036"/>
      <c r="UHB354" s="1036"/>
      <c r="UHC354" s="1036"/>
      <c r="UHD354" s="1036"/>
      <c r="UHE354" s="1036"/>
      <c r="UHF354" s="1036"/>
      <c r="UHG354" s="1036"/>
      <c r="UHH354" s="1036"/>
      <c r="UHI354" s="1036"/>
      <c r="UHJ354" s="1036"/>
      <c r="UHK354" s="1036"/>
      <c r="UHL354" s="1036"/>
      <c r="UHM354" s="989"/>
      <c r="UHN354" s="1036"/>
      <c r="UHO354" s="1036"/>
      <c r="UHP354" s="1036"/>
      <c r="UHQ354" s="1036"/>
      <c r="UHR354" s="1036"/>
      <c r="UHS354" s="1036"/>
      <c r="UHT354" s="1036"/>
      <c r="UHU354" s="1036"/>
      <c r="UHV354" s="1036"/>
      <c r="UHW354" s="1036"/>
      <c r="UHX354" s="1036"/>
      <c r="UHY354" s="1036"/>
      <c r="UHZ354" s="1036"/>
      <c r="UIA354" s="1036"/>
      <c r="UIB354" s="1036"/>
      <c r="UIC354" s="989"/>
      <c r="UID354" s="1036"/>
      <c r="UIE354" s="1036"/>
      <c r="UIF354" s="1036"/>
      <c r="UIG354" s="1036"/>
      <c r="UIH354" s="1036"/>
      <c r="UII354" s="1036"/>
      <c r="UIJ354" s="1036"/>
      <c r="UIK354" s="1036"/>
      <c r="UIL354" s="1036"/>
      <c r="UIM354" s="1036"/>
      <c r="UIN354" s="1036"/>
      <c r="UIO354" s="1036"/>
      <c r="UIP354" s="1036"/>
      <c r="UIQ354" s="1036"/>
      <c r="UIR354" s="1036"/>
      <c r="UIS354" s="989"/>
      <c r="UIT354" s="1036"/>
      <c r="UIU354" s="1036"/>
      <c r="UIV354" s="1036"/>
      <c r="UIW354" s="1036"/>
      <c r="UIX354" s="1036"/>
      <c r="UIY354" s="1036"/>
      <c r="UIZ354" s="1036"/>
      <c r="UJA354" s="1036"/>
      <c r="UJB354" s="1036"/>
      <c r="UJC354" s="1036"/>
      <c r="UJD354" s="1036"/>
      <c r="UJE354" s="1036"/>
      <c r="UJF354" s="1036"/>
      <c r="UJG354" s="1036"/>
      <c r="UJH354" s="1036"/>
      <c r="UJI354" s="989"/>
      <c r="UJJ354" s="1036"/>
      <c r="UJK354" s="1036"/>
      <c r="UJL354" s="1036"/>
      <c r="UJM354" s="1036"/>
      <c r="UJN354" s="1036"/>
      <c r="UJO354" s="1036"/>
      <c r="UJP354" s="1036"/>
      <c r="UJQ354" s="1036"/>
      <c r="UJR354" s="1036"/>
      <c r="UJS354" s="1036"/>
      <c r="UJT354" s="1036"/>
      <c r="UJU354" s="1036"/>
      <c r="UJV354" s="1036"/>
      <c r="UJW354" s="1036"/>
      <c r="UJX354" s="1036"/>
      <c r="UJY354" s="989"/>
      <c r="UJZ354" s="1036"/>
      <c r="UKA354" s="1036"/>
      <c r="UKB354" s="1036"/>
      <c r="UKC354" s="1036"/>
      <c r="UKD354" s="1036"/>
      <c r="UKE354" s="1036"/>
      <c r="UKF354" s="1036"/>
      <c r="UKG354" s="1036"/>
      <c r="UKH354" s="1036"/>
      <c r="UKI354" s="1036"/>
      <c r="UKJ354" s="1036"/>
      <c r="UKK354" s="1036"/>
      <c r="UKL354" s="1036"/>
      <c r="UKM354" s="1036"/>
      <c r="UKN354" s="1036"/>
      <c r="UKO354" s="989"/>
      <c r="UKP354" s="1036"/>
      <c r="UKQ354" s="1036"/>
      <c r="UKR354" s="1036"/>
      <c r="UKS354" s="1036"/>
      <c r="UKT354" s="1036"/>
      <c r="UKU354" s="1036"/>
      <c r="UKV354" s="1036"/>
      <c r="UKW354" s="1036"/>
      <c r="UKX354" s="1036"/>
      <c r="UKY354" s="1036"/>
      <c r="UKZ354" s="1036"/>
      <c r="ULA354" s="1036"/>
      <c r="ULB354" s="1036"/>
      <c r="ULC354" s="1036"/>
      <c r="ULD354" s="1036"/>
      <c r="ULE354" s="989"/>
      <c r="ULF354" s="1036"/>
      <c r="ULG354" s="1036"/>
      <c r="ULH354" s="1036"/>
      <c r="ULI354" s="1036"/>
      <c r="ULJ354" s="1036"/>
      <c r="ULK354" s="1036"/>
      <c r="ULL354" s="1036"/>
      <c r="ULM354" s="1036"/>
      <c r="ULN354" s="1036"/>
      <c r="ULO354" s="1036"/>
      <c r="ULP354" s="1036"/>
      <c r="ULQ354" s="1036"/>
      <c r="ULR354" s="1036"/>
      <c r="ULS354" s="1036"/>
      <c r="ULT354" s="1036"/>
      <c r="ULU354" s="989"/>
      <c r="ULV354" s="1036"/>
      <c r="ULW354" s="1036"/>
      <c r="ULX354" s="1036"/>
      <c r="ULY354" s="1036"/>
      <c r="ULZ354" s="1036"/>
      <c r="UMA354" s="1036"/>
      <c r="UMB354" s="1036"/>
      <c r="UMC354" s="1036"/>
      <c r="UMD354" s="1036"/>
      <c r="UME354" s="1036"/>
      <c r="UMF354" s="1036"/>
      <c r="UMG354" s="1036"/>
      <c r="UMH354" s="1036"/>
      <c r="UMI354" s="1036"/>
      <c r="UMJ354" s="1036"/>
      <c r="UMK354" s="989"/>
      <c r="UML354" s="1036"/>
      <c r="UMM354" s="1036"/>
      <c r="UMN354" s="1036"/>
      <c r="UMO354" s="1036"/>
      <c r="UMP354" s="1036"/>
      <c r="UMQ354" s="1036"/>
      <c r="UMR354" s="1036"/>
      <c r="UMS354" s="1036"/>
      <c r="UMT354" s="1036"/>
      <c r="UMU354" s="1036"/>
      <c r="UMV354" s="1036"/>
      <c r="UMW354" s="1036"/>
      <c r="UMX354" s="1036"/>
      <c r="UMY354" s="1036"/>
      <c r="UMZ354" s="1036"/>
      <c r="UNA354" s="989"/>
      <c r="UNB354" s="1036"/>
      <c r="UNC354" s="1036"/>
      <c r="UND354" s="1036"/>
      <c r="UNE354" s="1036"/>
      <c r="UNF354" s="1036"/>
      <c r="UNG354" s="1036"/>
      <c r="UNH354" s="1036"/>
      <c r="UNI354" s="1036"/>
      <c r="UNJ354" s="1036"/>
      <c r="UNK354" s="1036"/>
      <c r="UNL354" s="1036"/>
      <c r="UNM354" s="1036"/>
      <c r="UNN354" s="1036"/>
      <c r="UNO354" s="1036"/>
      <c r="UNP354" s="1036"/>
      <c r="UNQ354" s="989"/>
      <c r="UNR354" s="1036"/>
      <c r="UNS354" s="1036"/>
      <c r="UNT354" s="1036"/>
      <c r="UNU354" s="1036"/>
      <c r="UNV354" s="1036"/>
      <c r="UNW354" s="1036"/>
      <c r="UNX354" s="1036"/>
      <c r="UNY354" s="1036"/>
      <c r="UNZ354" s="1036"/>
      <c r="UOA354" s="1036"/>
      <c r="UOB354" s="1036"/>
      <c r="UOC354" s="1036"/>
      <c r="UOD354" s="1036"/>
      <c r="UOE354" s="1036"/>
      <c r="UOF354" s="1036"/>
      <c r="UOG354" s="989"/>
      <c r="UOH354" s="1036"/>
      <c r="UOI354" s="1036"/>
      <c r="UOJ354" s="1036"/>
      <c r="UOK354" s="1036"/>
      <c r="UOL354" s="1036"/>
      <c r="UOM354" s="1036"/>
      <c r="UON354" s="1036"/>
      <c r="UOO354" s="1036"/>
      <c r="UOP354" s="1036"/>
      <c r="UOQ354" s="1036"/>
      <c r="UOR354" s="1036"/>
      <c r="UOS354" s="1036"/>
      <c r="UOT354" s="1036"/>
      <c r="UOU354" s="1036"/>
      <c r="UOV354" s="1036"/>
      <c r="UOW354" s="989"/>
      <c r="UOX354" s="1036"/>
      <c r="UOY354" s="1036"/>
      <c r="UOZ354" s="1036"/>
      <c r="UPA354" s="1036"/>
      <c r="UPB354" s="1036"/>
      <c r="UPC354" s="1036"/>
      <c r="UPD354" s="1036"/>
      <c r="UPE354" s="1036"/>
      <c r="UPF354" s="1036"/>
      <c r="UPG354" s="1036"/>
      <c r="UPH354" s="1036"/>
      <c r="UPI354" s="1036"/>
      <c r="UPJ354" s="1036"/>
      <c r="UPK354" s="1036"/>
      <c r="UPL354" s="1036"/>
      <c r="UPM354" s="989"/>
      <c r="UPN354" s="1036"/>
      <c r="UPO354" s="1036"/>
      <c r="UPP354" s="1036"/>
      <c r="UPQ354" s="1036"/>
      <c r="UPR354" s="1036"/>
      <c r="UPS354" s="1036"/>
      <c r="UPT354" s="1036"/>
      <c r="UPU354" s="1036"/>
      <c r="UPV354" s="1036"/>
      <c r="UPW354" s="1036"/>
      <c r="UPX354" s="1036"/>
      <c r="UPY354" s="1036"/>
      <c r="UPZ354" s="1036"/>
      <c r="UQA354" s="1036"/>
      <c r="UQB354" s="1036"/>
      <c r="UQC354" s="989"/>
      <c r="UQD354" s="1036"/>
      <c r="UQE354" s="1036"/>
      <c r="UQF354" s="1036"/>
      <c r="UQG354" s="1036"/>
      <c r="UQH354" s="1036"/>
      <c r="UQI354" s="1036"/>
      <c r="UQJ354" s="1036"/>
      <c r="UQK354" s="1036"/>
      <c r="UQL354" s="1036"/>
      <c r="UQM354" s="1036"/>
      <c r="UQN354" s="1036"/>
      <c r="UQO354" s="1036"/>
      <c r="UQP354" s="1036"/>
      <c r="UQQ354" s="1036"/>
      <c r="UQR354" s="1036"/>
      <c r="UQS354" s="989"/>
      <c r="UQT354" s="1036"/>
      <c r="UQU354" s="1036"/>
      <c r="UQV354" s="1036"/>
      <c r="UQW354" s="1036"/>
      <c r="UQX354" s="1036"/>
      <c r="UQY354" s="1036"/>
      <c r="UQZ354" s="1036"/>
      <c r="URA354" s="1036"/>
      <c r="URB354" s="1036"/>
      <c r="URC354" s="1036"/>
      <c r="URD354" s="1036"/>
      <c r="URE354" s="1036"/>
      <c r="URF354" s="1036"/>
      <c r="URG354" s="1036"/>
      <c r="URH354" s="1036"/>
      <c r="URI354" s="989"/>
      <c r="URJ354" s="1036"/>
      <c r="URK354" s="1036"/>
      <c r="URL354" s="1036"/>
      <c r="URM354" s="1036"/>
      <c r="URN354" s="1036"/>
      <c r="URO354" s="1036"/>
      <c r="URP354" s="1036"/>
      <c r="URQ354" s="1036"/>
      <c r="URR354" s="1036"/>
      <c r="URS354" s="1036"/>
      <c r="URT354" s="1036"/>
      <c r="URU354" s="1036"/>
      <c r="URV354" s="1036"/>
      <c r="URW354" s="1036"/>
      <c r="URX354" s="1036"/>
      <c r="URY354" s="989"/>
      <c r="URZ354" s="1036"/>
      <c r="USA354" s="1036"/>
      <c r="USB354" s="1036"/>
      <c r="USC354" s="1036"/>
      <c r="USD354" s="1036"/>
      <c r="USE354" s="1036"/>
      <c r="USF354" s="1036"/>
      <c r="USG354" s="1036"/>
      <c r="USH354" s="1036"/>
      <c r="USI354" s="1036"/>
      <c r="USJ354" s="1036"/>
      <c r="USK354" s="1036"/>
      <c r="USL354" s="1036"/>
      <c r="USM354" s="1036"/>
      <c r="USN354" s="1036"/>
      <c r="USO354" s="989"/>
      <c r="USP354" s="1036"/>
      <c r="USQ354" s="1036"/>
      <c r="USR354" s="1036"/>
      <c r="USS354" s="1036"/>
      <c r="UST354" s="1036"/>
      <c r="USU354" s="1036"/>
      <c r="USV354" s="1036"/>
      <c r="USW354" s="1036"/>
      <c r="USX354" s="1036"/>
      <c r="USY354" s="1036"/>
      <c r="USZ354" s="1036"/>
      <c r="UTA354" s="1036"/>
      <c r="UTB354" s="1036"/>
      <c r="UTC354" s="1036"/>
      <c r="UTD354" s="1036"/>
      <c r="UTE354" s="989"/>
      <c r="UTF354" s="1036"/>
      <c r="UTG354" s="1036"/>
      <c r="UTH354" s="1036"/>
      <c r="UTI354" s="1036"/>
      <c r="UTJ354" s="1036"/>
      <c r="UTK354" s="1036"/>
      <c r="UTL354" s="1036"/>
      <c r="UTM354" s="1036"/>
      <c r="UTN354" s="1036"/>
      <c r="UTO354" s="1036"/>
      <c r="UTP354" s="1036"/>
      <c r="UTQ354" s="1036"/>
      <c r="UTR354" s="1036"/>
      <c r="UTS354" s="1036"/>
      <c r="UTT354" s="1036"/>
      <c r="UTU354" s="989"/>
      <c r="UTV354" s="1036"/>
      <c r="UTW354" s="1036"/>
      <c r="UTX354" s="1036"/>
      <c r="UTY354" s="1036"/>
      <c r="UTZ354" s="1036"/>
      <c r="UUA354" s="1036"/>
      <c r="UUB354" s="1036"/>
      <c r="UUC354" s="1036"/>
      <c r="UUD354" s="1036"/>
      <c r="UUE354" s="1036"/>
      <c r="UUF354" s="1036"/>
      <c r="UUG354" s="1036"/>
      <c r="UUH354" s="1036"/>
      <c r="UUI354" s="1036"/>
      <c r="UUJ354" s="1036"/>
      <c r="UUK354" s="989"/>
      <c r="UUL354" s="1036"/>
      <c r="UUM354" s="1036"/>
      <c r="UUN354" s="1036"/>
      <c r="UUO354" s="1036"/>
      <c r="UUP354" s="1036"/>
      <c r="UUQ354" s="1036"/>
      <c r="UUR354" s="1036"/>
      <c r="UUS354" s="1036"/>
      <c r="UUT354" s="1036"/>
      <c r="UUU354" s="1036"/>
      <c r="UUV354" s="1036"/>
      <c r="UUW354" s="1036"/>
      <c r="UUX354" s="1036"/>
      <c r="UUY354" s="1036"/>
      <c r="UUZ354" s="1036"/>
      <c r="UVA354" s="989"/>
      <c r="UVB354" s="1036"/>
      <c r="UVC354" s="1036"/>
      <c r="UVD354" s="1036"/>
      <c r="UVE354" s="1036"/>
      <c r="UVF354" s="1036"/>
      <c r="UVG354" s="1036"/>
      <c r="UVH354" s="1036"/>
      <c r="UVI354" s="1036"/>
      <c r="UVJ354" s="1036"/>
      <c r="UVK354" s="1036"/>
      <c r="UVL354" s="1036"/>
      <c r="UVM354" s="1036"/>
      <c r="UVN354" s="1036"/>
      <c r="UVO354" s="1036"/>
      <c r="UVP354" s="1036"/>
      <c r="UVQ354" s="989"/>
      <c r="UVR354" s="1036"/>
      <c r="UVS354" s="1036"/>
      <c r="UVT354" s="1036"/>
      <c r="UVU354" s="1036"/>
      <c r="UVV354" s="1036"/>
      <c r="UVW354" s="1036"/>
      <c r="UVX354" s="1036"/>
      <c r="UVY354" s="1036"/>
      <c r="UVZ354" s="1036"/>
      <c r="UWA354" s="1036"/>
      <c r="UWB354" s="1036"/>
      <c r="UWC354" s="1036"/>
      <c r="UWD354" s="1036"/>
      <c r="UWE354" s="1036"/>
      <c r="UWF354" s="1036"/>
      <c r="UWG354" s="989"/>
      <c r="UWH354" s="1036"/>
      <c r="UWI354" s="1036"/>
      <c r="UWJ354" s="1036"/>
      <c r="UWK354" s="1036"/>
      <c r="UWL354" s="1036"/>
      <c r="UWM354" s="1036"/>
      <c r="UWN354" s="1036"/>
      <c r="UWO354" s="1036"/>
      <c r="UWP354" s="1036"/>
      <c r="UWQ354" s="1036"/>
      <c r="UWR354" s="1036"/>
      <c r="UWS354" s="1036"/>
      <c r="UWT354" s="1036"/>
      <c r="UWU354" s="1036"/>
      <c r="UWV354" s="1036"/>
      <c r="UWW354" s="989"/>
      <c r="UWX354" s="1036"/>
      <c r="UWY354" s="1036"/>
      <c r="UWZ354" s="1036"/>
      <c r="UXA354" s="1036"/>
      <c r="UXB354" s="1036"/>
      <c r="UXC354" s="1036"/>
      <c r="UXD354" s="1036"/>
      <c r="UXE354" s="1036"/>
      <c r="UXF354" s="1036"/>
      <c r="UXG354" s="1036"/>
      <c r="UXH354" s="1036"/>
      <c r="UXI354" s="1036"/>
      <c r="UXJ354" s="1036"/>
      <c r="UXK354" s="1036"/>
      <c r="UXL354" s="1036"/>
      <c r="UXM354" s="989"/>
      <c r="UXN354" s="1036"/>
      <c r="UXO354" s="1036"/>
      <c r="UXP354" s="1036"/>
      <c r="UXQ354" s="1036"/>
      <c r="UXR354" s="1036"/>
      <c r="UXS354" s="1036"/>
      <c r="UXT354" s="1036"/>
      <c r="UXU354" s="1036"/>
      <c r="UXV354" s="1036"/>
      <c r="UXW354" s="1036"/>
      <c r="UXX354" s="1036"/>
      <c r="UXY354" s="1036"/>
      <c r="UXZ354" s="1036"/>
      <c r="UYA354" s="1036"/>
      <c r="UYB354" s="1036"/>
      <c r="UYC354" s="989"/>
      <c r="UYD354" s="1036"/>
      <c r="UYE354" s="1036"/>
      <c r="UYF354" s="1036"/>
      <c r="UYG354" s="1036"/>
      <c r="UYH354" s="1036"/>
      <c r="UYI354" s="1036"/>
      <c r="UYJ354" s="1036"/>
      <c r="UYK354" s="1036"/>
      <c r="UYL354" s="1036"/>
      <c r="UYM354" s="1036"/>
      <c r="UYN354" s="1036"/>
      <c r="UYO354" s="1036"/>
      <c r="UYP354" s="1036"/>
      <c r="UYQ354" s="1036"/>
      <c r="UYR354" s="1036"/>
      <c r="UYS354" s="989"/>
      <c r="UYT354" s="1036"/>
      <c r="UYU354" s="1036"/>
      <c r="UYV354" s="1036"/>
      <c r="UYW354" s="1036"/>
      <c r="UYX354" s="1036"/>
      <c r="UYY354" s="1036"/>
      <c r="UYZ354" s="1036"/>
      <c r="UZA354" s="1036"/>
      <c r="UZB354" s="1036"/>
      <c r="UZC354" s="1036"/>
      <c r="UZD354" s="1036"/>
      <c r="UZE354" s="1036"/>
      <c r="UZF354" s="1036"/>
      <c r="UZG354" s="1036"/>
      <c r="UZH354" s="1036"/>
      <c r="UZI354" s="989"/>
      <c r="UZJ354" s="1036"/>
      <c r="UZK354" s="1036"/>
      <c r="UZL354" s="1036"/>
      <c r="UZM354" s="1036"/>
      <c r="UZN354" s="1036"/>
      <c r="UZO354" s="1036"/>
      <c r="UZP354" s="1036"/>
      <c r="UZQ354" s="1036"/>
      <c r="UZR354" s="1036"/>
      <c r="UZS354" s="1036"/>
      <c r="UZT354" s="1036"/>
      <c r="UZU354" s="1036"/>
      <c r="UZV354" s="1036"/>
      <c r="UZW354" s="1036"/>
      <c r="UZX354" s="1036"/>
      <c r="UZY354" s="989"/>
      <c r="UZZ354" s="1036"/>
      <c r="VAA354" s="1036"/>
      <c r="VAB354" s="1036"/>
      <c r="VAC354" s="1036"/>
      <c r="VAD354" s="1036"/>
      <c r="VAE354" s="1036"/>
      <c r="VAF354" s="1036"/>
      <c r="VAG354" s="1036"/>
      <c r="VAH354" s="1036"/>
      <c r="VAI354" s="1036"/>
      <c r="VAJ354" s="1036"/>
      <c r="VAK354" s="1036"/>
      <c r="VAL354" s="1036"/>
      <c r="VAM354" s="1036"/>
      <c r="VAN354" s="1036"/>
      <c r="VAO354" s="989"/>
      <c r="VAP354" s="1036"/>
      <c r="VAQ354" s="1036"/>
      <c r="VAR354" s="1036"/>
      <c r="VAS354" s="1036"/>
      <c r="VAT354" s="1036"/>
      <c r="VAU354" s="1036"/>
      <c r="VAV354" s="1036"/>
      <c r="VAW354" s="1036"/>
      <c r="VAX354" s="1036"/>
      <c r="VAY354" s="1036"/>
      <c r="VAZ354" s="1036"/>
      <c r="VBA354" s="1036"/>
      <c r="VBB354" s="1036"/>
      <c r="VBC354" s="1036"/>
      <c r="VBD354" s="1036"/>
      <c r="VBE354" s="989"/>
      <c r="VBF354" s="1036"/>
      <c r="VBG354" s="1036"/>
      <c r="VBH354" s="1036"/>
      <c r="VBI354" s="1036"/>
      <c r="VBJ354" s="1036"/>
      <c r="VBK354" s="1036"/>
      <c r="VBL354" s="1036"/>
      <c r="VBM354" s="1036"/>
      <c r="VBN354" s="1036"/>
      <c r="VBO354" s="1036"/>
      <c r="VBP354" s="1036"/>
      <c r="VBQ354" s="1036"/>
      <c r="VBR354" s="1036"/>
      <c r="VBS354" s="1036"/>
      <c r="VBT354" s="1036"/>
      <c r="VBU354" s="989"/>
      <c r="VBV354" s="1036"/>
      <c r="VBW354" s="1036"/>
      <c r="VBX354" s="1036"/>
      <c r="VBY354" s="1036"/>
      <c r="VBZ354" s="1036"/>
      <c r="VCA354" s="1036"/>
      <c r="VCB354" s="1036"/>
      <c r="VCC354" s="1036"/>
      <c r="VCD354" s="1036"/>
      <c r="VCE354" s="1036"/>
      <c r="VCF354" s="1036"/>
      <c r="VCG354" s="1036"/>
      <c r="VCH354" s="1036"/>
      <c r="VCI354" s="1036"/>
      <c r="VCJ354" s="1036"/>
      <c r="VCK354" s="989"/>
      <c r="VCL354" s="1036"/>
      <c r="VCM354" s="1036"/>
      <c r="VCN354" s="1036"/>
      <c r="VCO354" s="1036"/>
      <c r="VCP354" s="1036"/>
      <c r="VCQ354" s="1036"/>
      <c r="VCR354" s="1036"/>
      <c r="VCS354" s="1036"/>
      <c r="VCT354" s="1036"/>
      <c r="VCU354" s="1036"/>
      <c r="VCV354" s="1036"/>
      <c r="VCW354" s="1036"/>
      <c r="VCX354" s="1036"/>
      <c r="VCY354" s="1036"/>
      <c r="VCZ354" s="1036"/>
      <c r="VDA354" s="989"/>
      <c r="VDB354" s="1036"/>
      <c r="VDC354" s="1036"/>
      <c r="VDD354" s="1036"/>
      <c r="VDE354" s="1036"/>
      <c r="VDF354" s="1036"/>
      <c r="VDG354" s="1036"/>
      <c r="VDH354" s="1036"/>
      <c r="VDI354" s="1036"/>
      <c r="VDJ354" s="1036"/>
      <c r="VDK354" s="1036"/>
      <c r="VDL354" s="1036"/>
      <c r="VDM354" s="1036"/>
      <c r="VDN354" s="1036"/>
      <c r="VDO354" s="1036"/>
      <c r="VDP354" s="1036"/>
      <c r="VDQ354" s="989"/>
      <c r="VDR354" s="1036"/>
      <c r="VDS354" s="1036"/>
      <c r="VDT354" s="1036"/>
      <c r="VDU354" s="1036"/>
      <c r="VDV354" s="1036"/>
      <c r="VDW354" s="1036"/>
      <c r="VDX354" s="1036"/>
      <c r="VDY354" s="1036"/>
      <c r="VDZ354" s="1036"/>
      <c r="VEA354" s="1036"/>
      <c r="VEB354" s="1036"/>
      <c r="VEC354" s="1036"/>
      <c r="VED354" s="1036"/>
      <c r="VEE354" s="1036"/>
      <c r="VEF354" s="1036"/>
      <c r="VEG354" s="989"/>
      <c r="VEH354" s="1036"/>
      <c r="VEI354" s="1036"/>
      <c r="VEJ354" s="1036"/>
      <c r="VEK354" s="1036"/>
      <c r="VEL354" s="1036"/>
      <c r="VEM354" s="1036"/>
      <c r="VEN354" s="1036"/>
      <c r="VEO354" s="1036"/>
      <c r="VEP354" s="1036"/>
      <c r="VEQ354" s="1036"/>
      <c r="VER354" s="1036"/>
      <c r="VES354" s="1036"/>
      <c r="VET354" s="1036"/>
      <c r="VEU354" s="1036"/>
      <c r="VEV354" s="1036"/>
      <c r="VEW354" s="989"/>
      <c r="VEX354" s="1036"/>
      <c r="VEY354" s="1036"/>
      <c r="VEZ354" s="1036"/>
      <c r="VFA354" s="1036"/>
      <c r="VFB354" s="1036"/>
      <c r="VFC354" s="1036"/>
      <c r="VFD354" s="1036"/>
      <c r="VFE354" s="1036"/>
      <c r="VFF354" s="1036"/>
      <c r="VFG354" s="1036"/>
      <c r="VFH354" s="1036"/>
      <c r="VFI354" s="1036"/>
      <c r="VFJ354" s="1036"/>
      <c r="VFK354" s="1036"/>
      <c r="VFL354" s="1036"/>
      <c r="VFM354" s="989"/>
      <c r="VFN354" s="1036"/>
      <c r="VFO354" s="1036"/>
      <c r="VFP354" s="1036"/>
      <c r="VFQ354" s="1036"/>
      <c r="VFR354" s="1036"/>
      <c r="VFS354" s="1036"/>
      <c r="VFT354" s="1036"/>
      <c r="VFU354" s="1036"/>
      <c r="VFV354" s="1036"/>
      <c r="VFW354" s="1036"/>
      <c r="VFX354" s="1036"/>
      <c r="VFY354" s="1036"/>
      <c r="VFZ354" s="1036"/>
      <c r="VGA354" s="1036"/>
      <c r="VGB354" s="1036"/>
      <c r="VGC354" s="989"/>
      <c r="VGD354" s="1036"/>
      <c r="VGE354" s="1036"/>
      <c r="VGF354" s="1036"/>
      <c r="VGG354" s="1036"/>
      <c r="VGH354" s="1036"/>
      <c r="VGI354" s="1036"/>
      <c r="VGJ354" s="1036"/>
      <c r="VGK354" s="1036"/>
      <c r="VGL354" s="1036"/>
      <c r="VGM354" s="1036"/>
      <c r="VGN354" s="1036"/>
      <c r="VGO354" s="1036"/>
      <c r="VGP354" s="1036"/>
      <c r="VGQ354" s="1036"/>
      <c r="VGR354" s="1036"/>
      <c r="VGS354" s="989"/>
      <c r="VGT354" s="1036"/>
      <c r="VGU354" s="1036"/>
      <c r="VGV354" s="1036"/>
      <c r="VGW354" s="1036"/>
      <c r="VGX354" s="1036"/>
      <c r="VGY354" s="1036"/>
      <c r="VGZ354" s="1036"/>
      <c r="VHA354" s="1036"/>
      <c r="VHB354" s="1036"/>
      <c r="VHC354" s="1036"/>
      <c r="VHD354" s="1036"/>
      <c r="VHE354" s="1036"/>
      <c r="VHF354" s="1036"/>
      <c r="VHG354" s="1036"/>
      <c r="VHH354" s="1036"/>
      <c r="VHI354" s="989"/>
      <c r="VHJ354" s="1036"/>
      <c r="VHK354" s="1036"/>
      <c r="VHL354" s="1036"/>
      <c r="VHM354" s="1036"/>
      <c r="VHN354" s="1036"/>
      <c r="VHO354" s="1036"/>
      <c r="VHP354" s="1036"/>
      <c r="VHQ354" s="1036"/>
      <c r="VHR354" s="1036"/>
      <c r="VHS354" s="1036"/>
      <c r="VHT354" s="1036"/>
      <c r="VHU354" s="1036"/>
      <c r="VHV354" s="1036"/>
      <c r="VHW354" s="1036"/>
      <c r="VHX354" s="1036"/>
      <c r="VHY354" s="989"/>
      <c r="VHZ354" s="1036"/>
      <c r="VIA354" s="1036"/>
      <c r="VIB354" s="1036"/>
      <c r="VIC354" s="1036"/>
      <c r="VID354" s="1036"/>
      <c r="VIE354" s="1036"/>
      <c r="VIF354" s="1036"/>
      <c r="VIG354" s="1036"/>
      <c r="VIH354" s="1036"/>
      <c r="VII354" s="1036"/>
      <c r="VIJ354" s="1036"/>
      <c r="VIK354" s="1036"/>
      <c r="VIL354" s="1036"/>
      <c r="VIM354" s="1036"/>
      <c r="VIN354" s="1036"/>
      <c r="VIO354" s="989"/>
      <c r="VIP354" s="1036"/>
      <c r="VIQ354" s="1036"/>
      <c r="VIR354" s="1036"/>
      <c r="VIS354" s="1036"/>
      <c r="VIT354" s="1036"/>
      <c r="VIU354" s="1036"/>
      <c r="VIV354" s="1036"/>
      <c r="VIW354" s="1036"/>
      <c r="VIX354" s="1036"/>
      <c r="VIY354" s="1036"/>
      <c r="VIZ354" s="1036"/>
      <c r="VJA354" s="1036"/>
      <c r="VJB354" s="1036"/>
      <c r="VJC354" s="1036"/>
      <c r="VJD354" s="1036"/>
      <c r="VJE354" s="989"/>
      <c r="VJF354" s="1036"/>
      <c r="VJG354" s="1036"/>
      <c r="VJH354" s="1036"/>
      <c r="VJI354" s="1036"/>
      <c r="VJJ354" s="1036"/>
      <c r="VJK354" s="1036"/>
      <c r="VJL354" s="1036"/>
      <c r="VJM354" s="1036"/>
      <c r="VJN354" s="1036"/>
      <c r="VJO354" s="1036"/>
      <c r="VJP354" s="1036"/>
      <c r="VJQ354" s="1036"/>
      <c r="VJR354" s="1036"/>
      <c r="VJS354" s="1036"/>
      <c r="VJT354" s="1036"/>
      <c r="VJU354" s="989"/>
      <c r="VJV354" s="1036"/>
      <c r="VJW354" s="1036"/>
      <c r="VJX354" s="1036"/>
      <c r="VJY354" s="1036"/>
      <c r="VJZ354" s="1036"/>
      <c r="VKA354" s="1036"/>
      <c r="VKB354" s="1036"/>
      <c r="VKC354" s="1036"/>
      <c r="VKD354" s="1036"/>
      <c r="VKE354" s="1036"/>
      <c r="VKF354" s="1036"/>
      <c r="VKG354" s="1036"/>
      <c r="VKH354" s="1036"/>
      <c r="VKI354" s="1036"/>
      <c r="VKJ354" s="1036"/>
      <c r="VKK354" s="989"/>
      <c r="VKL354" s="1036"/>
      <c r="VKM354" s="1036"/>
      <c r="VKN354" s="1036"/>
      <c r="VKO354" s="1036"/>
      <c r="VKP354" s="1036"/>
      <c r="VKQ354" s="1036"/>
      <c r="VKR354" s="1036"/>
      <c r="VKS354" s="1036"/>
      <c r="VKT354" s="1036"/>
      <c r="VKU354" s="1036"/>
      <c r="VKV354" s="1036"/>
      <c r="VKW354" s="1036"/>
      <c r="VKX354" s="1036"/>
      <c r="VKY354" s="1036"/>
      <c r="VKZ354" s="1036"/>
      <c r="VLA354" s="989"/>
      <c r="VLB354" s="1036"/>
      <c r="VLC354" s="1036"/>
      <c r="VLD354" s="1036"/>
      <c r="VLE354" s="1036"/>
      <c r="VLF354" s="1036"/>
      <c r="VLG354" s="1036"/>
      <c r="VLH354" s="1036"/>
      <c r="VLI354" s="1036"/>
      <c r="VLJ354" s="1036"/>
      <c r="VLK354" s="1036"/>
      <c r="VLL354" s="1036"/>
      <c r="VLM354" s="1036"/>
      <c r="VLN354" s="1036"/>
      <c r="VLO354" s="1036"/>
      <c r="VLP354" s="1036"/>
      <c r="VLQ354" s="989"/>
      <c r="VLR354" s="1036"/>
      <c r="VLS354" s="1036"/>
      <c r="VLT354" s="1036"/>
      <c r="VLU354" s="1036"/>
      <c r="VLV354" s="1036"/>
      <c r="VLW354" s="1036"/>
      <c r="VLX354" s="1036"/>
      <c r="VLY354" s="1036"/>
      <c r="VLZ354" s="1036"/>
      <c r="VMA354" s="1036"/>
      <c r="VMB354" s="1036"/>
      <c r="VMC354" s="1036"/>
      <c r="VMD354" s="1036"/>
      <c r="VME354" s="1036"/>
      <c r="VMF354" s="1036"/>
      <c r="VMG354" s="989"/>
      <c r="VMH354" s="1036"/>
      <c r="VMI354" s="1036"/>
      <c r="VMJ354" s="1036"/>
      <c r="VMK354" s="1036"/>
      <c r="VML354" s="1036"/>
      <c r="VMM354" s="1036"/>
      <c r="VMN354" s="1036"/>
      <c r="VMO354" s="1036"/>
      <c r="VMP354" s="1036"/>
      <c r="VMQ354" s="1036"/>
      <c r="VMR354" s="1036"/>
      <c r="VMS354" s="1036"/>
      <c r="VMT354" s="1036"/>
      <c r="VMU354" s="1036"/>
      <c r="VMV354" s="1036"/>
      <c r="VMW354" s="989"/>
      <c r="VMX354" s="1036"/>
      <c r="VMY354" s="1036"/>
      <c r="VMZ354" s="1036"/>
      <c r="VNA354" s="1036"/>
      <c r="VNB354" s="1036"/>
      <c r="VNC354" s="1036"/>
      <c r="VND354" s="1036"/>
      <c r="VNE354" s="1036"/>
      <c r="VNF354" s="1036"/>
      <c r="VNG354" s="1036"/>
      <c r="VNH354" s="1036"/>
      <c r="VNI354" s="1036"/>
      <c r="VNJ354" s="1036"/>
      <c r="VNK354" s="1036"/>
      <c r="VNL354" s="1036"/>
      <c r="VNM354" s="989"/>
      <c r="VNN354" s="1036"/>
      <c r="VNO354" s="1036"/>
      <c r="VNP354" s="1036"/>
      <c r="VNQ354" s="1036"/>
      <c r="VNR354" s="1036"/>
      <c r="VNS354" s="1036"/>
      <c r="VNT354" s="1036"/>
      <c r="VNU354" s="1036"/>
      <c r="VNV354" s="1036"/>
      <c r="VNW354" s="1036"/>
      <c r="VNX354" s="1036"/>
      <c r="VNY354" s="1036"/>
      <c r="VNZ354" s="1036"/>
      <c r="VOA354" s="1036"/>
      <c r="VOB354" s="1036"/>
      <c r="VOC354" s="989"/>
      <c r="VOD354" s="1036"/>
      <c r="VOE354" s="1036"/>
      <c r="VOF354" s="1036"/>
      <c r="VOG354" s="1036"/>
      <c r="VOH354" s="1036"/>
      <c r="VOI354" s="1036"/>
      <c r="VOJ354" s="1036"/>
      <c r="VOK354" s="1036"/>
      <c r="VOL354" s="1036"/>
      <c r="VOM354" s="1036"/>
      <c r="VON354" s="1036"/>
      <c r="VOO354" s="1036"/>
      <c r="VOP354" s="1036"/>
      <c r="VOQ354" s="1036"/>
      <c r="VOR354" s="1036"/>
      <c r="VOS354" s="989"/>
      <c r="VOT354" s="1036"/>
      <c r="VOU354" s="1036"/>
      <c r="VOV354" s="1036"/>
      <c r="VOW354" s="1036"/>
      <c r="VOX354" s="1036"/>
      <c r="VOY354" s="1036"/>
      <c r="VOZ354" s="1036"/>
      <c r="VPA354" s="1036"/>
      <c r="VPB354" s="1036"/>
      <c r="VPC354" s="1036"/>
      <c r="VPD354" s="1036"/>
      <c r="VPE354" s="1036"/>
      <c r="VPF354" s="1036"/>
      <c r="VPG354" s="1036"/>
      <c r="VPH354" s="1036"/>
      <c r="VPI354" s="989"/>
      <c r="VPJ354" s="1036"/>
      <c r="VPK354" s="1036"/>
      <c r="VPL354" s="1036"/>
      <c r="VPM354" s="1036"/>
      <c r="VPN354" s="1036"/>
      <c r="VPO354" s="1036"/>
      <c r="VPP354" s="1036"/>
      <c r="VPQ354" s="1036"/>
      <c r="VPR354" s="1036"/>
      <c r="VPS354" s="1036"/>
      <c r="VPT354" s="1036"/>
      <c r="VPU354" s="1036"/>
      <c r="VPV354" s="1036"/>
      <c r="VPW354" s="1036"/>
      <c r="VPX354" s="1036"/>
      <c r="VPY354" s="989"/>
      <c r="VPZ354" s="1036"/>
      <c r="VQA354" s="1036"/>
      <c r="VQB354" s="1036"/>
      <c r="VQC354" s="1036"/>
      <c r="VQD354" s="1036"/>
      <c r="VQE354" s="1036"/>
      <c r="VQF354" s="1036"/>
      <c r="VQG354" s="1036"/>
      <c r="VQH354" s="1036"/>
      <c r="VQI354" s="1036"/>
      <c r="VQJ354" s="1036"/>
      <c r="VQK354" s="1036"/>
      <c r="VQL354" s="1036"/>
      <c r="VQM354" s="1036"/>
      <c r="VQN354" s="1036"/>
      <c r="VQO354" s="989"/>
      <c r="VQP354" s="1036"/>
      <c r="VQQ354" s="1036"/>
      <c r="VQR354" s="1036"/>
      <c r="VQS354" s="1036"/>
      <c r="VQT354" s="1036"/>
      <c r="VQU354" s="1036"/>
      <c r="VQV354" s="1036"/>
      <c r="VQW354" s="1036"/>
      <c r="VQX354" s="1036"/>
      <c r="VQY354" s="1036"/>
      <c r="VQZ354" s="1036"/>
      <c r="VRA354" s="1036"/>
      <c r="VRB354" s="1036"/>
      <c r="VRC354" s="1036"/>
      <c r="VRD354" s="1036"/>
      <c r="VRE354" s="989"/>
      <c r="VRF354" s="1036"/>
      <c r="VRG354" s="1036"/>
      <c r="VRH354" s="1036"/>
      <c r="VRI354" s="1036"/>
      <c r="VRJ354" s="1036"/>
      <c r="VRK354" s="1036"/>
      <c r="VRL354" s="1036"/>
      <c r="VRM354" s="1036"/>
      <c r="VRN354" s="1036"/>
      <c r="VRO354" s="1036"/>
      <c r="VRP354" s="1036"/>
      <c r="VRQ354" s="1036"/>
      <c r="VRR354" s="1036"/>
      <c r="VRS354" s="1036"/>
      <c r="VRT354" s="1036"/>
      <c r="VRU354" s="989"/>
      <c r="VRV354" s="1036"/>
      <c r="VRW354" s="1036"/>
      <c r="VRX354" s="1036"/>
      <c r="VRY354" s="1036"/>
      <c r="VRZ354" s="1036"/>
      <c r="VSA354" s="1036"/>
      <c r="VSB354" s="1036"/>
      <c r="VSC354" s="1036"/>
      <c r="VSD354" s="1036"/>
      <c r="VSE354" s="1036"/>
      <c r="VSF354" s="1036"/>
      <c r="VSG354" s="1036"/>
      <c r="VSH354" s="1036"/>
      <c r="VSI354" s="1036"/>
      <c r="VSJ354" s="1036"/>
      <c r="VSK354" s="989"/>
      <c r="VSL354" s="1036"/>
      <c r="VSM354" s="1036"/>
      <c r="VSN354" s="1036"/>
      <c r="VSO354" s="1036"/>
      <c r="VSP354" s="1036"/>
      <c r="VSQ354" s="1036"/>
      <c r="VSR354" s="1036"/>
      <c r="VSS354" s="1036"/>
      <c r="VST354" s="1036"/>
      <c r="VSU354" s="1036"/>
      <c r="VSV354" s="1036"/>
      <c r="VSW354" s="1036"/>
      <c r="VSX354" s="1036"/>
      <c r="VSY354" s="1036"/>
      <c r="VSZ354" s="1036"/>
      <c r="VTA354" s="989"/>
      <c r="VTB354" s="1036"/>
      <c r="VTC354" s="1036"/>
      <c r="VTD354" s="1036"/>
      <c r="VTE354" s="1036"/>
      <c r="VTF354" s="1036"/>
      <c r="VTG354" s="1036"/>
      <c r="VTH354" s="1036"/>
      <c r="VTI354" s="1036"/>
      <c r="VTJ354" s="1036"/>
      <c r="VTK354" s="1036"/>
      <c r="VTL354" s="1036"/>
      <c r="VTM354" s="1036"/>
      <c r="VTN354" s="1036"/>
      <c r="VTO354" s="1036"/>
      <c r="VTP354" s="1036"/>
      <c r="VTQ354" s="989"/>
      <c r="VTR354" s="1036"/>
      <c r="VTS354" s="1036"/>
      <c r="VTT354" s="1036"/>
      <c r="VTU354" s="1036"/>
      <c r="VTV354" s="1036"/>
      <c r="VTW354" s="1036"/>
      <c r="VTX354" s="1036"/>
      <c r="VTY354" s="1036"/>
      <c r="VTZ354" s="1036"/>
      <c r="VUA354" s="1036"/>
      <c r="VUB354" s="1036"/>
      <c r="VUC354" s="1036"/>
      <c r="VUD354" s="1036"/>
      <c r="VUE354" s="1036"/>
      <c r="VUF354" s="1036"/>
      <c r="VUG354" s="989"/>
      <c r="VUH354" s="1036"/>
      <c r="VUI354" s="1036"/>
      <c r="VUJ354" s="1036"/>
      <c r="VUK354" s="1036"/>
      <c r="VUL354" s="1036"/>
      <c r="VUM354" s="1036"/>
      <c r="VUN354" s="1036"/>
      <c r="VUO354" s="1036"/>
      <c r="VUP354" s="1036"/>
      <c r="VUQ354" s="1036"/>
      <c r="VUR354" s="1036"/>
      <c r="VUS354" s="1036"/>
      <c r="VUT354" s="1036"/>
      <c r="VUU354" s="1036"/>
      <c r="VUV354" s="1036"/>
      <c r="VUW354" s="989"/>
      <c r="VUX354" s="1036"/>
      <c r="VUY354" s="1036"/>
      <c r="VUZ354" s="1036"/>
      <c r="VVA354" s="1036"/>
      <c r="VVB354" s="1036"/>
      <c r="VVC354" s="1036"/>
      <c r="VVD354" s="1036"/>
      <c r="VVE354" s="1036"/>
      <c r="VVF354" s="1036"/>
      <c r="VVG354" s="1036"/>
      <c r="VVH354" s="1036"/>
      <c r="VVI354" s="1036"/>
      <c r="VVJ354" s="1036"/>
      <c r="VVK354" s="1036"/>
      <c r="VVL354" s="1036"/>
      <c r="VVM354" s="989"/>
      <c r="VVN354" s="1036"/>
      <c r="VVO354" s="1036"/>
      <c r="VVP354" s="1036"/>
      <c r="VVQ354" s="1036"/>
      <c r="VVR354" s="1036"/>
      <c r="VVS354" s="1036"/>
      <c r="VVT354" s="1036"/>
      <c r="VVU354" s="1036"/>
      <c r="VVV354" s="1036"/>
      <c r="VVW354" s="1036"/>
      <c r="VVX354" s="1036"/>
      <c r="VVY354" s="1036"/>
      <c r="VVZ354" s="1036"/>
      <c r="VWA354" s="1036"/>
      <c r="VWB354" s="1036"/>
      <c r="VWC354" s="989"/>
      <c r="VWD354" s="1036"/>
      <c r="VWE354" s="1036"/>
      <c r="VWF354" s="1036"/>
      <c r="VWG354" s="1036"/>
      <c r="VWH354" s="1036"/>
      <c r="VWI354" s="1036"/>
      <c r="VWJ354" s="1036"/>
      <c r="VWK354" s="1036"/>
      <c r="VWL354" s="1036"/>
      <c r="VWM354" s="1036"/>
      <c r="VWN354" s="1036"/>
      <c r="VWO354" s="1036"/>
      <c r="VWP354" s="1036"/>
      <c r="VWQ354" s="1036"/>
      <c r="VWR354" s="1036"/>
      <c r="VWS354" s="989"/>
      <c r="VWT354" s="1036"/>
      <c r="VWU354" s="1036"/>
      <c r="VWV354" s="1036"/>
      <c r="VWW354" s="1036"/>
      <c r="VWX354" s="1036"/>
      <c r="VWY354" s="1036"/>
      <c r="VWZ354" s="1036"/>
      <c r="VXA354" s="1036"/>
      <c r="VXB354" s="1036"/>
      <c r="VXC354" s="1036"/>
      <c r="VXD354" s="1036"/>
      <c r="VXE354" s="1036"/>
      <c r="VXF354" s="1036"/>
      <c r="VXG354" s="1036"/>
      <c r="VXH354" s="1036"/>
      <c r="VXI354" s="989"/>
      <c r="VXJ354" s="1036"/>
      <c r="VXK354" s="1036"/>
      <c r="VXL354" s="1036"/>
      <c r="VXM354" s="1036"/>
      <c r="VXN354" s="1036"/>
      <c r="VXO354" s="1036"/>
      <c r="VXP354" s="1036"/>
      <c r="VXQ354" s="1036"/>
      <c r="VXR354" s="1036"/>
      <c r="VXS354" s="1036"/>
      <c r="VXT354" s="1036"/>
      <c r="VXU354" s="1036"/>
      <c r="VXV354" s="1036"/>
      <c r="VXW354" s="1036"/>
      <c r="VXX354" s="1036"/>
      <c r="VXY354" s="989"/>
      <c r="VXZ354" s="1036"/>
      <c r="VYA354" s="1036"/>
      <c r="VYB354" s="1036"/>
      <c r="VYC354" s="1036"/>
      <c r="VYD354" s="1036"/>
      <c r="VYE354" s="1036"/>
      <c r="VYF354" s="1036"/>
      <c r="VYG354" s="1036"/>
      <c r="VYH354" s="1036"/>
      <c r="VYI354" s="1036"/>
      <c r="VYJ354" s="1036"/>
      <c r="VYK354" s="1036"/>
      <c r="VYL354" s="1036"/>
      <c r="VYM354" s="1036"/>
      <c r="VYN354" s="1036"/>
      <c r="VYO354" s="989"/>
      <c r="VYP354" s="1036"/>
      <c r="VYQ354" s="1036"/>
      <c r="VYR354" s="1036"/>
      <c r="VYS354" s="1036"/>
      <c r="VYT354" s="1036"/>
      <c r="VYU354" s="1036"/>
      <c r="VYV354" s="1036"/>
      <c r="VYW354" s="1036"/>
      <c r="VYX354" s="1036"/>
      <c r="VYY354" s="1036"/>
      <c r="VYZ354" s="1036"/>
      <c r="VZA354" s="1036"/>
      <c r="VZB354" s="1036"/>
      <c r="VZC354" s="1036"/>
      <c r="VZD354" s="1036"/>
      <c r="VZE354" s="989"/>
      <c r="VZF354" s="1036"/>
      <c r="VZG354" s="1036"/>
      <c r="VZH354" s="1036"/>
      <c r="VZI354" s="1036"/>
      <c r="VZJ354" s="1036"/>
      <c r="VZK354" s="1036"/>
      <c r="VZL354" s="1036"/>
      <c r="VZM354" s="1036"/>
      <c r="VZN354" s="1036"/>
      <c r="VZO354" s="1036"/>
      <c r="VZP354" s="1036"/>
      <c r="VZQ354" s="1036"/>
      <c r="VZR354" s="1036"/>
      <c r="VZS354" s="1036"/>
      <c r="VZT354" s="1036"/>
      <c r="VZU354" s="989"/>
      <c r="VZV354" s="1036"/>
      <c r="VZW354" s="1036"/>
      <c r="VZX354" s="1036"/>
      <c r="VZY354" s="1036"/>
      <c r="VZZ354" s="1036"/>
      <c r="WAA354" s="1036"/>
      <c r="WAB354" s="1036"/>
      <c r="WAC354" s="1036"/>
      <c r="WAD354" s="1036"/>
      <c r="WAE354" s="1036"/>
      <c r="WAF354" s="1036"/>
      <c r="WAG354" s="1036"/>
      <c r="WAH354" s="1036"/>
      <c r="WAI354" s="1036"/>
      <c r="WAJ354" s="1036"/>
      <c r="WAK354" s="989"/>
      <c r="WAL354" s="1036"/>
      <c r="WAM354" s="1036"/>
      <c r="WAN354" s="1036"/>
      <c r="WAO354" s="1036"/>
      <c r="WAP354" s="1036"/>
      <c r="WAQ354" s="1036"/>
      <c r="WAR354" s="1036"/>
      <c r="WAS354" s="1036"/>
      <c r="WAT354" s="1036"/>
      <c r="WAU354" s="1036"/>
      <c r="WAV354" s="1036"/>
      <c r="WAW354" s="1036"/>
      <c r="WAX354" s="1036"/>
      <c r="WAY354" s="1036"/>
      <c r="WAZ354" s="1036"/>
      <c r="WBA354" s="989"/>
      <c r="WBB354" s="1036"/>
      <c r="WBC354" s="1036"/>
      <c r="WBD354" s="1036"/>
      <c r="WBE354" s="1036"/>
      <c r="WBF354" s="1036"/>
      <c r="WBG354" s="1036"/>
      <c r="WBH354" s="1036"/>
      <c r="WBI354" s="1036"/>
      <c r="WBJ354" s="1036"/>
      <c r="WBK354" s="1036"/>
      <c r="WBL354" s="1036"/>
      <c r="WBM354" s="1036"/>
      <c r="WBN354" s="1036"/>
      <c r="WBO354" s="1036"/>
      <c r="WBP354" s="1036"/>
      <c r="WBQ354" s="989"/>
      <c r="WBR354" s="1036"/>
      <c r="WBS354" s="1036"/>
      <c r="WBT354" s="1036"/>
      <c r="WBU354" s="1036"/>
      <c r="WBV354" s="1036"/>
      <c r="WBW354" s="1036"/>
      <c r="WBX354" s="1036"/>
      <c r="WBY354" s="1036"/>
      <c r="WBZ354" s="1036"/>
      <c r="WCA354" s="1036"/>
      <c r="WCB354" s="1036"/>
      <c r="WCC354" s="1036"/>
      <c r="WCD354" s="1036"/>
      <c r="WCE354" s="1036"/>
      <c r="WCF354" s="1036"/>
      <c r="WCG354" s="989"/>
      <c r="WCH354" s="1036"/>
      <c r="WCI354" s="1036"/>
      <c r="WCJ354" s="1036"/>
      <c r="WCK354" s="1036"/>
      <c r="WCL354" s="1036"/>
      <c r="WCM354" s="1036"/>
      <c r="WCN354" s="1036"/>
      <c r="WCO354" s="1036"/>
      <c r="WCP354" s="1036"/>
      <c r="WCQ354" s="1036"/>
      <c r="WCR354" s="1036"/>
      <c r="WCS354" s="1036"/>
      <c r="WCT354" s="1036"/>
      <c r="WCU354" s="1036"/>
      <c r="WCV354" s="1036"/>
      <c r="WCW354" s="989"/>
      <c r="WCX354" s="1036"/>
      <c r="WCY354" s="1036"/>
      <c r="WCZ354" s="1036"/>
      <c r="WDA354" s="1036"/>
      <c r="WDB354" s="1036"/>
      <c r="WDC354" s="1036"/>
      <c r="WDD354" s="1036"/>
      <c r="WDE354" s="1036"/>
      <c r="WDF354" s="1036"/>
      <c r="WDG354" s="1036"/>
      <c r="WDH354" s="1036"/>
      <c r="WDI354" s="1036"/>
      <c r="WDJ354" s="1036"/>
      <c r="WDK354" s="1036"/>
      <c r="WDL354" s="1036"/>
      <c r="WDM354" s="989"/>
      <c r="WDN354" s="1036"/>
      <c r="WDO354" s="1036"/>
      <c r="WDP354" s="1036"/>
      <c r="WDQ354" s="1036"/>
      <c r="WDR354" s="1036"/>
      <c r="WDS354" s="1036"/>
      <c r="WDT354" s="1036"/>
      <c r="WDU354" s="1036"/>
      <c r="WDV354" s="1036"/>
      <c r="WDW354" s="1036"/>
      <c r="WDX354" s="1036"/>
      <c r="WDY354" s="1036"/>
      <c r="WDZ354" s="1036"/>
      <c r="WEA354" s="1036"/>
      <c r="WEB354" s="1036"/>
      <c r="WEC354" s="989"/>
      <c r="WED354" s="1036"/>
      <c r="WEE354" s="1036"/>
      <c r="WEF354" s="1036"/>
      <c r="WEG354" s="1036"/>
      <c r="WEH354" s="1036"/>
      <c r="WEI354" s="1036"/>
      <c r="WEJ354" s="1036"/>
      <c r="WEK354" s="1036"/>
      <c r="WEL354" s="1036"/>
      <c r="WEM354" s="1036"/>
      <c r="WEN354" s="1036"/>
      <c r="WEO354" s="1036"/>
      <c r="WEP354" s="1036"/>
      <c r="WEQ354" s="1036"/>
      <c r="WER354" s="1036"/>
      <c r="WES354" s="989"/>
      <c r="WET354" s="1036"/>
      <c r="WEU354" s="1036"/>
      <c r="WEV354" s="1036"/>
      <c r="WEW354" s="1036"/>
      <c r="WEX354" s="1036"/>
      <c r="WEY354" s="1036"/>
      <c r="WEZ354" s="1036"/>
      <c r="WFA354" s="1036"/>
      <c r="WFB354" s="1036"/>
      <c r="WFC354" s="1036"/>
      <c r="WFD354" s="1036"/>
      <c r="WFE354" s="1036"/>
      <c r="WFF354" s="1036"/>
      <c r="WFG354" s="1036"/>
      <c r="WFH354" s="1036"/>
      <c r="WFI354" s="989"/>
      <c r="WFJ354" s="1036"/>
      <c r="WFK354" s="1036"/>
      <c r="WFL354" s="1036"/>
      <c r="WFM354" s="1036"/>
      <c r="WFN354" s="1036"/>
      <c r="WFO354" s="1036"/>
      <c r="WFP354" s="1036"/>
      <c r="WFQ354" s="1036"/>
      <c r="WFR354" s="1036"/>
      <c r="WFS354" s="1036"/>
      <c r="WFT354" s="1036"/>
      <c r="WFU354" s="1036"/>
      <c r="WFV354" s="1036"/>
      <c r="WFW354" s="1036"/>
      <c r="WFX354" s="1036"/>
      <c r="WFY354" s="989"/>
      <c r="WFZ354" s="1036"/>
      <c r="WGA354" s="1036"/>
      <c r="WGB354" s="1036"/>
      <c r="WGC354" s="1036"/>
      <c r="WGD354" s="1036"/>
      <c r="WGE354" s="1036"/>
      <c r="WGF354" s="1036"/>
      <c r="WGG354" s="1036"/>
      <c r="WGH354" s="1036"/>
      <c r="WGI354" s="1036"/>
      <c r="WGJ354" s="1036"/>
      <c r="WGK354" s="1036"/>
      <c r="WGL354" s="1036"/>
      <c r="WGM354" s="1036"/>
      <c r="WGN354" s="1036"/>
      <c r="WGO354" s="989"/>
      <c r="WGP354" s="1036"/>
      <c r="WGQ354" s="1036"/>
      <c r="WGR354" s="1036"/>
      <c r="WGS354" s="1036"/>
      <c r="WGT354" s="1036"/>
      <c r="WGU354" s="1036"/>
      <c r="WGV354" s="1036"/>
      <c r="WGW354" s="1036"/>
      <c r="WGX354" s="1036"/>
      <c r="WGY354" s="1036"/>
      <c r="WGZ354" s="1036"/>
      <c r="WHA354" s="1036"/>
      <c r="WHB354" s="1036"/>
      <c r="WHC354" s="1036"/>
      <c r="WHD354" s="1036"/>
      <c r="WHE354" s="989"/>
      <c r="WHF354" s="1036"/>
      <c r="WHG354" s="1036"/>
      <c r="WHH354" s="1036"/>
      <c r="WHI354" s="1036"/>
      <c r="WHJ354" s="1036"/>
      <c r="WHK354" s="1036"/>
      <c r="WHL354" s="1036"/>
      <c r="WHM354" s="1036"/>
      <c r="WHN354" s="1036"/>
      <c r="WHO354" s="1036"/>
      <c r="WHP354" s="1036"/>
      <c r="WHQ354" s="1036"/>
      <c r="WHR354" s="1036"/>
      <c r="WHS354" s="1036"/>
      <c r="WHT354" s="1036"/>
      <c r="WHU354" s="989"/>
      <c r="WHV354" s="1036"/>
      <c r="WHW354" s="1036"/>
      <c r="WHX354" s="1036"/>
      <c r="WHY354" s="1036"/>
      <c r="WHZ354" s="1036"/>
      <c r="WIA354" s="1036"/>
      <c r="WIB354" s="1036"/>
      <c r="WIC354" s="1036"/>
      <c r="WID354" s="1036"/>
      <c r="WIE354" s="1036"/>
      <c r="WIF354" s="1036"/>
      <c r="WIG354" s="1036"/>
      <c r="WIH354" s="1036"/>
      <c r="WII354" s="1036"/>
      <c r="WIJ354" s="1036"/>
      <c r="WIK354" s="989"/>
      <c r="WIL354" s="1036"/>
      <c r="WIM354" s="1036"/>
      <c r="WIN354" s="1036"/>
      <c r="WIO354" s="1036"/>
      <c r="WIP354" s="1036"/>
      <c r="WIQ354" s="1036"/>
      <c r="WIR354" s="1036"/>
      <c r="WIS354" s="1036"/>
      <c r="WIT354" s="1036"/>
      <c r="WIU354" s="1036"/>
      <c r="WIV354" s="1036"/>
      <c r="WIW354" s="1036"/>
      <c r="WIX354" s="1036"/>
      <c r="WIY354" s="1036"/>
      <c r="WIZ354" s="1036"/>
      <c r="WJA354" s="989"/>
      <c r="WJB354" s="1036"/>
      <c r="WJC354" s="1036"/>
      <c r="WJD354" s="1036"/>
      <c r="WJE354" s="1036"/>
      <c r="WJF354" s="1036"/>
      <c r="WJG354" s="1036"/>
      <c r="WJH354" s="1036"/>
      <c r="WJI354" s="1036"/>
      <c r="WJJ354" s="1036"/>
      <c r="WJK354" s="1036"/>
      <c r="WJL354" s="1036"/>
      <c r="WJM354" s="1036"/>
      <c r="WJN354" s="1036"/>
      <c r="WJO354" s="1036"/>
      <c r="WJP354" s="1036"/>
      <c r="WJQ354" s="989"/>
      <c r="WJR354" s="1036"/>
      <c r="WJS354" s="1036"/>
      <c r="WJT354" s="1036"/>
      <c r="WJU354" s="1036"/>
      <c r="WJV354" s="1036"/>
      <c r="WJW354" s="1036"/>
      <c r="WJX354" s="1036"/>
      <c r="WJY354" s="1036"/>
      <c r="WJZ354" s="1036"/>
      <c r="WKA354" s="1036"/>
      <c r="WKB354" s="1036"/>
      <c r="WKC354" s="1036"/>
      <c r="WKD354" s="1036"/>
      <c r="WKE354" s="1036"/>
      <c r="WKF354" s="1036"/>
      <c r="WKG354" s="989"/>
      <c r="WKH354" s="1036"/>
      <c r="WKI354" s="1036"/>
      <c r="WKJ354" s="1036"/>
      <c r="WKK354" s="1036"/>
      <c r="WKL354" s="1036"/>
      <c r="WKM354" s="1036"/>
      <c r="WKN354" s="1036"/>
      <c r="WKO354" s="1036"/>
      <c r="WKP354" s="1036"/>
      <c r="WKQ354" s="1036"/>
      <c r="WKR354" s="1036"/>
      <c r="WKS354" s="1036"/>
      <c r="WKT354" s="1036"/>
      <c r="WKU354" s="1036"/>
      <c r="WKV354" s="1036"/>
      <c r="WKW354" s="989"/>
      <c r="WKX354" s="1036"/>
      <c r="WKY354" s="1036"/>
      <c r="WKZ354" s="1036"/>
      <c r="WLA354" s="1036"/>
      <c r="WLB354" s="1036"/>
      <c r="WLC354" s="1036"/>
      <c r="WLD354" s="1036"/>
      <c r="WLE354" s="1036"/>
      <c r="WLF354" s="1036"/>
      <c r="WLG354" s="1036"/>
      <c r="WLH354" s="1036"/>
      <c r="WLI354" s="1036"/>
      <c r="WLJ354" s="1036"/>
      <c r="WLK354" s="1036"/>
      <c r="WLL354" s="1036"/>
      <c r="WLM354" s="989"/>
      <c r="WLN354" s="1036"/>
      <c r="WLO354" s="1036"/>
      <c r="WLP354" s="1036"/>
      <c r="WLQ354" s="1036"/>
      <c r="WLR354" s="1036"/>
      <c r="WLS354" s="1036"/>
      <c r="WLT354" s="1036"/>
      <c r="WLU354" s="1036"/>
      <c r="WLV354" s="1036"/>
      <c r="WLW354" s="1036"/>
      <c r="WLX354" s="1036"/>
      <c r="WLY354" s="1036"/>
      <c r="WLZ354" s="1036"/>
      <c r="WMA354" s="1036"/>
      <c r="WMB354" s="1036"/>
      <c r="WMC354" s="989"/>
      <c r="WMD354" s="1036"/>
      <c r="WME354" s="1036"/>
      <c r="WMF354" s="1036"/>
      <c r="WMG354" s="1036"/>
      <c r="WMH354" s="1036"/>
      <c r="WMI354" s="1036"/>
      <c r="WMJ354" s="1036"/>
      <c r="WMK354" s="1036"/>
      <c r="WML354" s="1036"/>
      <c r="WMM354" s="1036"/>
      <c r="WMN354" s="1036"/>
      <c r="WMO354" s="1036"/>
      <c r="WMP354" s="1036"/>
      <c r="WMQ354" s="1036"/>
      <c r="WMR354" s="1036"/>
      <c r="WMS354" s="989"/>
      <c r="WMT354" s="1036"/>
      <c r="WMU354" s="1036"/>
      <c r="WMV354" s="1036"/>
      <c r="WMW354" s="1036"/>
      <c r="WMX354" s="1036"/>
      <c r="WMY354" s="1036"/>
      <c r="WMZ354" s="1036"/>
      <c r="WNA354" s="1036"/>
      <c r="WNB354" s="1036"/>
      <c r="WNC354" s="1036"/>
      <c r="WND354" s="1036"/>
      <c r="WNE354" s="1036"/>
      <c r="WNF354" s="1036"/>
      <c r="WNG354" s="1036"/>
      <c r="WNH354" s="1036"/>
      <c r="WNI354" s="989"/>
      <c r="WNJ354" s="1036"/>
      <c r="WNK354" s="1036"/>
      <c r="WNL354" s="1036"/>
      <c r="WNM354" s="1036"/>
      <c r="WNN354" s="1036"/>
      <c r="WNO354" s="1036"/>
      <c r="WNP354" s="1036"/>
      <c r="WNQ354" s="1036"/>
      <c r="WNR354" s="1036"/>
      <c r="WNS354" s="1036"/>
      <c r="WNT354" s="1036"/>
      <c r="WNU354" s="1036"/>
      <c r="WNV354" s="1036"/>
      <c r="WNW354" s="1036"/>
      <c r="WNX354" s="1036"/>
      <c r="WNY354" s="989"/>
      <c r="WNZ354" s="1036"/>
      <c r="WOA354" s="1036"/>
      <c r="WOB354" s="1036"/>
      <c r="WOC354" s="1036"/>
      <c r="WOD354" s="1036"/>
      <c r="WOE354" s="1036"/>
      <c r="WOF354" s="1036"/>
      <c r="WOG354" s="1036"/>
      <c r="WOH354" s="1036"/>
      <c r="WOI354" s="1036"/>
      <c r="WOJ354" s="1036"/>
      <c r="WOK354" s="1036"/>
      <c r="WOL354" s="1036"/>
      <c r="WOM354" s="1036"/>
      <c r="WON354" s="1036"/>
      <c r="WOO354" s="989"/>
      <c r="WOP354" s="1036"/>
      <c r="WOQ354" s="1036"/>
      <c r="WOR354" s="1036"/>
      <c r="WOS354" s="1036"/>
      <c r="WOT354" s="1036"/>
      <c r="WOU354" s="1036"/>
      <c r="WOV354" s="1036"/>
      <c r="WOW354" s="1036"/>
      <c r="WOX354" s="1036"/>
      <c r="WOY354" s="1036"/>
      <c r="WOZ354" s="1036"/>
      <c r="WPA354" s="1036"/>
      <c r="WPB354" s="1036"/>
      <c r="WPC354" s="1036"/>
      <c r="WPD354" s="1036"/>
      <c r="WPE354" s="989"/>
      <c r="WPF354" s="1036"/>
      <c r="WPG354" s="1036"/>
      <c r="WPH354" s="1036"/>
      <c r="WPI354" s="1036"/>
      <c r="WPJ354" s="1036"/>
      <c r="WPK354" s="1036"/>
      <c r="WPL354" s="1036"/>
      <c r="WPM354" s="1036"/>
      <c r="WPN354" s="1036"/>
      <c r="WPO354" s="1036"/>
      <c r="WPP354" s="1036"/>
      <c r="WPQ354" s="1036"/>
      <c r="WPR354" s="1036"/>
      <c r="WPS354" s="1036"/>
      <c r="WPT354" s="1036"/>
      <c r="WPU354" s="989"/>
      <c r="WPV354" s="1036"/>
      <c r="WPW354" s="1036"/>
      <c r="WPX354" s="1036"/>
      <c r="WPY354" s="1036"/>
      <c r="WPZ354" s="1036"/>
      <c r="WQA354" s="1036"/>
      <c r="WQB354" s="1036"/>
      <c r="WQC354" s="1036"/>
      <c r="WQD354" s="1036"/>
      <c r="WQE354" s="1036"/>
      <c r="WQF354" s="1036"/>
      <c r="WQG354" s="1036"/>
      <c r="WQH354" s="1036"/>
      <c r="WQI354" s="1036"/>
      <c r="WQJ354" s="1036"/>
      <c r="WQK354" s="989"/>
      <c r="WQL354" s="1036"/>
      <c r="WQM354" s="1036"/>
      <c r="WQN354" s="1036"/>
      <c r="WQO354" s="1036"/>
      <c r="WQP354" s="1036"/>
      <c r="WQQ354" s="1036"/>
      <c r="WQR354" s="1036"/>
      <c r="WQS354" s="1036"/>
      <c r="WQT354" s="1036"/>
      <c r="WQU354" s="1036"/>
      <c r="WQV354" s="1036"/>
      <c r="WQW354" s="1036"/>
      <c r="WQX354" s="1036"/>
      <c r="WQY354" s="1036"/>
      <c r="WQZ354" s="1036"/>
      <c r="WRA354" s="989"/>
      <c r="WRB354" s="1036"/>
      <c r="WRC354" s="1036"/>
      <c r="WRD354" s="1036"/>
      <c r="WRE354" s="1036"/>
      <c r="WRF354" s="1036"/>
      <c r="WRG354" s="1036"/>
      <c r="WRH354" s="1036"/>
      <c r="WRI354" s="1036"/>
      <c r="WRJ354" s="1036"/>
      <c r="WRK354" s="1036"/>
      <c r="WRL354" s="1036"/>
      <c r="WRM354" s="1036"/>
      <c r="WRN354" s="1036"/>
      <c r="WRO354" s="1036"/>
      <c r="WRP354" s="1036"/>
      <c r="WRQ354" s="989"/>
      <c r="WRR354" s="1036"/>
      <c r="WRS354" s="1036"/>
      <c r="WRT354" s="1036"/>
      <c r="WRU354" s="1036"/>
      <c r="WRV354" s="1036"/>
      <c r="WRW354" s="1036"/>
      <c r="WRX354" s="1036"/>
      <c r="WRY354" s="1036"/>
      <c r="WRZ354" s="1036"/>
      <c r="WSA354" s="1036"/>
      <c r="WSB354" s="1036"/>
      <c r="WSC354" s="1036"/>
      <c r="WSD354" s="1036"/>
      <c r="WSE354" s="1036"/>
      <c r="WSF354" s="1036"/>
      <c r="WSG354" s="989"/>
      <c r="WSH354" s="1036"/>
      <c r="WSI354" s="1036"/>
      <c r="WSJ354" s="1036"/>
      <c r="WSK354" s="1036"/>
      <c r="WSL354" s="1036"/>
      <c r="WSM354" s="1036"/>
      <c r="WSN354" s="1036"/>
      <c r="WSO354" s="1036"/>
      <c r="WSP354" s="1036"/>
      <c r="WSQ354" s="1036"/>
      <c r="WSR354" s="1036"/>
      <c r="WSS354" s="1036"/>
      <c r="WST354" s="1036"/>
      <c r="WSU354" s="1036"/>
      <c r="WSV354" s="1036"/>
      <c r="WSW354" s="989"/>
      <c r="WSX354" s="1036"/>
      <c r="WSY354" s="1036"/>
      <c r="WSZ354" s="1036"/>
      <c r="WTA354" s="1036"/>
      <c r="WTB354" s="1036"/>
      <c r="WTC354" s="1036"/>
      <c r="WTD354" s="1036"/>
      <c r="WTE354" s="1036"/>
      <c r="WTF354" s="1036"/>
      <c r="WTG354" s="1036"/>
      <c r="WTH354" s="1036"/>
      <c r="WTI354" s="1036"/>
      <c r="WTJ354" s="1036"/>
      <c r="WTK354" s="1036"/>
      <c r="WTL354" s="1036"/>
      <c r="WTM354" s="989"/>
      <c r="WTN354" s="1036"/>
      <c r="WTO354" s="1036"/>
      <c r="WTP354" s="1036"/>
      <c r="WTQ354" s="1036"/>
      <c r="WTR354" s="1036"/>
      <c r="WTS354" s="1036"/>
      <c r="WTT354" s="1036"/>
      <c r="WTU354" s="1036"/>
      <c r="WTV354" s="1036"/>
      <c r="WTW354" s="1036"/>
      <c r="WTX354" s="1036"/>
      <c r="WTY354" s="1036"/>
      <c r="WTZ354" s="1036"/>
      <c r="WUA354" s="1036"/>
      <c r="WUB354" s="1036"/>
      <c r="WUC354" s="989"/>
      <c r="WUD354" s="1036"/>
      <c r="WUE354" s="1036"/>
      <c r="WUF354" s="1036"/>
      <c r="WUG354" s="1036"/>
      <c r="WUH354" s="1036"/>
      <c r="WUI354" s="1036"/>
      <c r="WUJ354" s="1036"/>
      <c r="WUK354" s="1036"/>
      <c r="WUL354" s="1036"/>
      <c r="WUM354" s="1036"/>
      <c r="WUN354" s="1036"/>
      <c r="WUO354" s="1036"/>
      <c r="WUP354" s="1036"/>
      <c r="WUQ354" s="1036"/>
      <c r="WUR354" s="1036"/>
      <c r="WUS354" s="989"/>
      <c r="WUT354" s="1036"/>
      <c r="WUU354" s="1036"/>
      <c r="WUV354" s="1036"/>
      <c r="WUW354" s="1036"/>
      <c r="WUX354" s="1036"/>
      <c r="WUY354" s="1036"/>
      <c r="WUZ354" s="1036"/>
      <c r="WVA354" s="1036"/>
      <c r="WVB354" s="1036"/>
      <c r="WVC354" s="1036"/>
      <c r="WVD354" s="1036"/>
      <c r="WVE354" s="1036"/>
      <c r="WVF354" s="1036"/>
      <c r="WVG354" s="1036"/>
      <c r="WVH354" s="1036"/>
      <c r="WVI354" s="989"/>
      <c r="WVJ354" s="1036"/>
      <c r="WVK354" s="1036"/>
      <c r="WVL354" s="1036"/>
      <c r="WVM354" s="1036"/>
      <c r="WVN354" s="1036"/>
      <c r="WVO354" s="1036"/>
      <c r="WVP354" s="1036"/>
      <c r="WVQ354" s="1036"/>
      <c r="WVR354" s="1036"/>
      <c r="WVS354" s="1036"/>
      <c r="WVT354" s="1036"/>
      <c r="WVU354" s="1036"/>
      <c r="WVV354" s="1036"/>
      <c r="WVW354" s="1036"/>
      <c r="WVX354" s="1036"/>
      <c r="WVY354" s="989"/>
      <c r="WVZ354" s="1036"/>
      <c r="WWA354" s="1036"/>
      <c r="WWB354" s="1036"/>
      <c r="WWC354" s="1036"/>
      <c r="WWD354" s="1036"/>
      <c r="WWE354" s="1036"/>
      <c r="WWF354" s="1036"/>
      <c r="WWG354" s="1036"/>
      <c r="WWH354" s="1036"/>
      <c r="WWI354" s="1036"/>
      <c r="WWJ354" s="1036"/>
      <c r="WWK354" s="1036"/>
      <c r="WWL354" s="1036"/>
      <c r="WWM354" s="1036"/>
      <c r="WWN354" s="1036"/>
      <c r="WWO354" s="989"/>
      <c r="WWP354" s="1036"/>
      <c r="WWQ354" s="1036"/>
      <c r="WWR354" s="1036"/>
      <c r="WWS354" s="1036"/>
      <c r="WWT354" s="1036"/>
      <c r="WWU354" s="1036"/>
      <c r="WWV354" s="1036"/>
      <c r="WWW354" s="1036"/>
      <c r="WWX354" s="1036"/>
      <c r="WWY354" s="1036"/>
      <c r="WWZ354" s="1036"/>
      <c r="WXA354" s="1036"/>
      <c r="WXB354" s="1036"/>
      <c r="WXC354" s="1036"/>
      <c r="WXD354" s="1036"/>
      <c r="WXE354" s="989"/>
      <c r="WXF354" s="1036"/>
      <c r="WXG354" s="1036"/>
      <c r="WXH354" s="1036"/>
      <c r="WXI354" s="1036"/>
      <c r="WXJ354" s="1036"/>
      <c r="WXK354" s="1036"/>
      <c r="WXL354" s="1036"/>
      <c r="WXM354" s="1036"/>
      <c r="WXN354" s="1036"/>
      <c r="WXO354" s="1036"/>
      <c r="WXP354" s="1036"/>
      <c r="WXQ354" s="1036"/>
      <c r="WXR354" s="1036"/>
      <c r="WXS354" s="1036"/>
      <c r="WXT354" s="1036"/>
      <c r="WXU354" s="989"/>
      <c r="WXV354" s="1036"/>
      <c r="WXW354" s="1036"/>
      <c r="WXX354" s="1036"/>
      <c r="WXY354" s="1036"/>
      <c r="WXZ354" s="1036"/>
      <c r="WYA354" s="1036"/>
      <c r="WYB354" s="1036"/>
      <c r="WYC354" s="1036"/>
      <c r="WYD354" s="1036"/>
      <c r="WYE354" s="1036"/>
      <c r="WYF354" s="1036"/>
      <c r="WYG354" s="1036"/>
      <c r="WYH354" s="1036"/>
      <c r="WYI354" s="1036"/>
      <c r="WYJ354" s="1036"/>
      <c r="WYK354" s="989"/>
      <c r="WYL354" s="1036"/>
      <c r="WYM354" s="1036"/>
      <c r="WYN354" s="1036"/>
      <c r="WYO354" s="1036"/>
      <c r="WYP354" s="1036"/>
      <c r="WYQ354" s="1036"/>
      <c r="WYR354" s="1036"/>
      <c r="WYS354" s="1036"/>
      <c r="WYT354" s="1036"/>
      <c r="WYU354" s="1036"/>
      <c r="WYV354" s="1036"/>
      <c r="WYW354" s="1036"/>
      <c r="WYX354" s="1036"/>
      <c r="WYY354" s="1036"/>
      <c r="WYZ354" s="1036"/>
      <c r="WZA354" s="989"/>
      <c r="WZB354" s="1036"/>
      <c r="WZC354" s="1036"/>
      <c r="WZD354" s="1036"/>
      <c r="WZE354" s="1036"/>
      <c r="WZF354" s="1036"/>
      <c r="WZG354" s="1036"/>
      <c r="WZH354" s="1036"/>
      <c r="WZI354" s="1036"/>
      <c r="WZJ354" s="1036"/>
      <c r="WZK354" s="1036"/>
      <c r="WZL354" s="1036"/>
      <c r="WZM354" s="1036"/>
      <c r="WZN354" s="1036"/>
      <c r="WZO354" s="1036"/>
      <c r="WZP354" s="1036"/>
      <c r="WZQ354" s="989"/>
      <c r="WZR354" s="1036"/>
      <c r="WZS354" s="1036"/>
      <c r="WZT354" s="1036"/>
      <c r="WZU354" s="1036"/>
      <c r="WZV354" s="1036"/>
      <c r="WZW354" s="1036"/>
      <c r="WZX354" s="1036"/>
      <c r="WZY354" s="1036"/>
      <c r="WZZ354" s="1036"/>
      <c r="XAA354" s="1036"/>
      <c r="XAB354" s="1036"/>
      <c r="XAC354" s="1036"/>
      <c r="XAD354" s="1036"/>
      <c r="XAE354" s="1036"/>
      <c r="XAF354" s="1036"/>
      <c r="XAG354" s="989"/>
      <c r="XAH354" s="1036"/>
      <c r="XAI354" s="1036"/>
      <c r="XAJ354" s="1036"/>
      <c r="XAK354" s="1036"/>
      <c r="XAL354" s="1036"/>
      <c r="XAM354" s="1036"/>
      <c r="XAN354" s="1036"/>
      <c r="XAO354" s="1036"/>
      <c r="XAP354" s="1036"/>
      <c r="XAQ354" s="1036"/>
      <c r="XAR354" s="1036"/>
      <c r="XAS354" s="1036"/>
      <c r="XAT354" s="1036"/>
      <c r="XAU354" s="1036"/>
      <c r="XAV354" s="1036"/>
      <c r="XAW354" s="989"/>
      <c r="XAX354" s="1036"/>
      <c r="XAY354" s="1036"/>
      <c r="XAZ354" s="1036"/>
      <c r="XBA354" s="1036"/>
      <c r="XBB354" s="1036"/>
      <c r="XBC354" s="1036"/>
      <c r="XBD354" s="1036"/>
      <c r="XBE354" s="1036"/>
      <c r="XBF354" s="1036"/>
      <c r="XBG354" s="1036"/>
      <c r="XBH354" s="1036"/>
      <c r="XBI354" s="1036"/>
      <c r="XBJ354" s="1036"/>
      <c r="XBK354" s="1036"/>
      <c r="XBL354" s="1036"/>
      <c r="XBM354" s="989"/>
      <c r="XBN354" s="1036"/>
      <c r="XBO354" s="1036"/>
      <c r="XBP354" s="1036"/>
      <c r="XBQ354" s="1036"/>
      <c r="XBR354" s="1036"/>
      <c r="XBS354" s="1036"/>
      <c r="XBT354" s="1036"/>
      <c r="XBU354" s="1036"/>
      <c r="XBV354" s="1036"/>
      <c r="XBW354" s="1036"/>
      <c r="XBX354" s="1036"/>
      <c r="XBY354" s="1036"/>
      <c r="XBZ354" s="1036"/>
      <c r="XCA354" s="1036"/>
      <c r="XCB354" s="1036"/>
      <c r="XCC354" s="989"/>
      <c r="XCD354" s="1036"/>
      <c r="XCE354" s="1036"/>
      <c r="XCF354" s="1036"/>
      <c r="XCG354" s="1036"/>
      <c r="XCH354" s="1036"/>
      <c r="XCI354" s="1036"/>
      <c r="XCJ354" s="1036"/>
      <c r="XCK354" s="1036"/>
      <c r="XCL354" s="1036"/>
      <c r="XCM354" s="1036"/>
      <c r="XCN354" s="1036"/>
      <c r="XCO354" s="1036"/>
      <c r="XCP354" s="1036"/>
      <c r="XCQ354" s="1036"/>
      <c r="XCR354" s="1036"/>
      <c r="XCS354" s="989"/>
      <c r="XCT354" s="1036"/>
      <c r="XCU354" s="1036"/>
      <c r="XCV354" s="1036"/>
      <c r="XCW354" s="1036"/>
      <c r="XCX354" s="1036"/>
      <c r="XCY354" s="1036"/>
      <c r="XCZ354" s="1036"/>
      <c r="XDA354" s="1036"/>
      <c r="XDB354" s="1036"/>
      <c r="XDC354" s="1036"/>
      <c r="XDD354" s="1036"/>
      <c r="XDE354" s="1036"/>
      <c r="XDF354" s="1036"/>
      <c r="XDG354" s="1036"/>
      <c r="XDH354" s="1036"/>
      <c r="XDI354" s="989"/>
      <c r="XDJ354" s="1036"/>
      <c r="XDK354" s="1036"/>
      <c r="XDL354" s="1036"/>
      <c r="XDM354" s="1036"/>
      <c r="XDN354" s="1036"/>
      <c r="XDO354" s="1036"/>
      <c r="XDP354" s="1036"/>
      <c r="XDQ354" s="1036"/>
      <c r="XDR354" s="1036"/>
      <c r="XDS354" s="1036"/>
      <c r="XDT354" s="1036"/>
      <c r="XDU354" s="1036"/>
      <c r="XDV354" s="1036"/>
      <c r="XDW354" s="1036"/>
      <c r="XDX354" s="1036"/>
      <c r="XDY354" s="989"/>
      <c r="XDZ354" s="1036"/>
      <c r="XEA354" s="1036"/>
      <c r="XEB354" s="1036"/>
      <c r="XEC354" s="1036"/>
      <c r="XED354" s="1036"/>
      <c r="XEE354" s="1036"/>
      <c r="XEF354" s="1036"/>
      <c r="XEG354" s="1036"/>
      <c r="XEH354" s="1036"/>
      <c r="XEI354" s="1036"/>
      <c r="XEJ354" s="1036"/>
      <c r="XEK354" s="1036"/>
      <c r="XEL354" s="1036"/>
      <c r="XEM354" s="1036"/>
      <c r="XEN354" s="1036"/>
      <c r="XEO354" s="989"/>
      <c r="XEP354" s="1036"/>
      <c r="XEQ354" s="1036"/>
      <c r="XER354" s="1036"/>
      <c r="XES354" s="1036"/>
      <c r="XET354" s="1036"/>
      <c r="XEU354" s="1036"/>
      <c r="XEV354" s="1036"/>
      <c r="XEW354" s="1036"/>
      <c r="XEX354" s="1036"/>
      <c r="XEY354" s="1036"/>
      <c r="XEZ354" s="1036"/>
      <c r="XFA354" s="1036"/>
      <c r="XFB354" s="1036"/>
      <c r="XFC354" s="1036"/>
      <c r="XFD354" s="1036"/>
    </row>
    <row r="355" spans="1:16384" s="1022" customFormat="1" ht="21" x14ac:dyDescent="0.35"/>
    <row r="356" spans="1:16384" s="1022" customFormat="1" ht="21.75" thickBot="1" x14ac:dyDescent="0.4"/>
    <row r="357" spans="1:16384" s="1022" customFormat="1" ht="18" customHeight="1" thickTop="1" thickBot="1" x14ac:dyDescent="0.4">
      <c r="A357" s="1733" t="s">
        <v>350</v>
      </c>
      <c r="B357" s="1727" t="s">
        <v>4</v>
      </c>
      <c r="C357" s="1728"/>
      <c r="D357" s="1728"/>
      <c r="E357" s="1728"/>
      <c r="F357" s="1728"/>
      <c r="G357" s="1729"/>
      <c r="H357" s="1730" t="s">
        <v>7</v>
      </c>
      <c r="I357" s="1731"/>
      <c r="J357" s="1731"/>
      <c r="K357" s="1731"/>
      <c r="L357" s="1731"/>
      <c r="M357" s="1732"/>
      <c r="N357" s="1727" t="s">
        <v>158</v>
      </c>
      <c r="O357" s="1728"/>
      <c r="P357" s="1728"/>
      <c r="Q357" s="1728"/>
      <c r="R357" s="1728"/>
      <c r="S357" s="1729"/>
      <c r="T357" s="1730" t="s">
        <v>164</v>
      </c>
      <c r="U357" s="1731"/>
      <c r="V357" s="1731"/>
      <c r="W357" s="1731"/>
      <c r="X357" s="1731"/>
      <c r="Y357" s="1732"/>
      <c r="Z357" s="1727" t="s">
        <v>349</v>
      </c>
      <c r="AA357" s="1728"/>
      <c r="AB357" s="1728"/>
      <c r="AC357" s="1728"/>
      <c r="AD357" s="1728"/>
      <c r="AE357" s="1729"/>
    </row>
    <row r="358" spans="1:16384" s="1022" customFormat="1" ht="21.75" thickTop="1" x14ac:dyDescent="0.35">
      <c r="A358" s="1734"/>
      <c r="B358" s="1718" t="s">
        <v>26</v>
      </c>
      <c r="C358" s="1719"/>
      <c r="D358" s="1720"/>
      <c r="E358" s="1718" t="s">
        <v>34</v>
      </c>
      <c r="F358" s="1719"/>
      <c r="G358" s="1720"/>
      <c r="H358" s="1721" t="s">
        <v>26</v>
      </c>
      <c r="I358" s="1722"/>
      <c r="J358" s="1723"/>
      <c r="K358" s="1721" t="s">
        <v>34</v>
      </c>
      <c r="L358" s="1722"/>
      <c r="M358" s="1723"/>
      <c r="N358" s="1718" t="s">
        <v>26</v>
      </c>
      <c r="O358" s="1719"/>
      <c r="P358" s="1720"/>
      <c r="Q358" s="1718" t="s">
        <v>34</v>
      </c>
      <c r="R358" s="1719"/>
      <c r="S358" s="1720"/>
      <c r="T358" s="1721" t="s">
        <v>26</v>
      </c>
      <c r="U358" s="1722"/>
      <c r="V358" s="1723"/>
      <c r="W358" s="1721" t="s">
        <v>34</v>
      </c>
      <c r="X358" s="1722"/>
      <c r="Y358" s="1723"/>
      <c r="Z358" s="1718" t="s">
        <v>26</v>
      </c>
      <c r="AA358" s="1719"/>
      <c r="AB358" s="1720"/>
      <c r="AC358" s="1718" t="s">
        <v>34</v>
      </c>
      <c r="AD358" s="1719"/>
      <c r="AE358" s="1720"/>
    </row>
    <row r="359" spans="1:16384" s="1022" customFormat="1" ht="21.75" thickBot="1" x14ac:dyDescent="0.4">
      <c r="A359" s="1735"/>
      <c r="B359" s="1023">
        <v>2018</v>
      </c>
      <c r="C359" s="1024">
        <v>2017</v>
      </c>
      <c r="D359" s="1025" t="s">
        <v>25</v>
      </c>
      <c r="E359" s="1026">
        <v>2018</v>
      </c>
      <c r="F359" s="1024">
        <v>2017</v>
      </c>
      <c r="G359" s="1025" t="s">
        <v>25</v>
      </c>
      <c r="H359" s="1027">
        <v>2018</v>
      </c>
      <c r="I359" s="1028">
        <v>2017</v>
      </c>
      <c r="J359" s="1029" t="s">
        <v>25</v>
      </c>
      <c r="K359" s="1027">
        <v>2018</v>
      </c>
      <c r="L359" s="1028">
        <v>2017</v>
      </c>
      <c r="M359" s="1029" t="s">
        <v>25</v>
      </c>
      <c r="N359" s="1026">
        <v>2018</v>
      </c>
      <c r="O359" s="1024">
        <v>2017</v>
      </c>
      <c r="P359" s="1025" t="s">
        <v>25</v>
      </c>
      <c r="Q359" s="1026">
        <v>2018</v>
      </c>
      <c r="R359" s="1024">
        <v>2017</v>
      </c>
      <c r="S359" s="1025" t="s">
        <v>25</v>
      </c>
      <c r="T359" s="1030">
        <v>2018</v>
      </c>
      <c r="U359" s="1028">
        <v>2017</v>
      </c>
      <c r="V359" s="1029" t="s">
        <v>25</v>
      </c>
      <c r="W359" s="1030">
        <v>2018</v>
      </c>
      <c r="X359" s="1028">
        <v>2017</v>
      </c>
      <c r="Y359" s="1029" t="s">
        <v>25</v>
      </c>
      <c r="Z359" s="1023">
        <v>2018</v>
      </c>
      <c r="AA359" s="1024">
        <v>2017</v>
      </c>
      <c r="AB359" s="1025" t="s">
        <v>25</v>
      </c>
      <c r="AC359" s="1023">
        <v>2018</v>
      </c>
      <c r="AD359" s="1024">
        <v>2017</v>
      </c>
      <c r="AE359" s="1025" t="s">
        <v>25</v>
      </c>
    </row>
    <row r="360" spans="1:16384" s="1022" customFormat="1" ht="21.75" thickTop="1" x14ac:dyDescent="0.35">
      <c r="A360" s="1031" t="s">
        <v>219</v>
      </c>
      <c r="B360" s="1022" t="e">
        <f>'1.รวมชลบุรี'!#REF!</f>
        <v>#REF!</v>
      </c>
      <c r="C360" s="1058" t="e">
        <f>'1.รวมชลบุรี'!#REF!</f>
        <v>#REF!</v>
      </c>
      <c r="D360" s="1032" t="e">
        <f>'1.รวมชลบุรี'!#REF!</f>
        <v>#REF!</v>
      </c>
      <c r="E360" s="1022" t="e">
        <f>'1.รวมชลบุรี'!#REF!</f>
        <v>#REF!</v>
      </c>
      <c r="F360" s="1058" t="e">
        <f>'1.รวมชลบุรี'!#REF!</f>
        <v>#REF!</v>
      </c>
      <c r="G360" s="1032" t="e">
        <f>'1.รวมชลบุรี'!#REF!</f>
        <v>#REF!</v>
      </c>
      <c r="H360" s="1022" t="e">
        <f>'1.รวมชลบุรี'!#REF!</f>
        <v>#REF!</v>
      </c>
      <c r="I360" s="1058" t="e">
        <f>'1.รวมชลบุรี'!#REF!</f>
        <v>#REF!</v>
      </c>
      <c r="J360" s="1032" t="e">
        <f>'1.รวมชลบุรี'!#REF!</f>
        <v>#REF!</v>
      </c>
      <c r="K360" s="1022" t="e">
        <f>'1.รวมชลบุรี'!#REF!</f>
        <v>#REF!</v>
      </c>
      <c r="L360" s="1058" t="e">
        <f>'1.รวมชลบุรี'!#REF!</f>
        <v>#REF!</v>
      </c>
      <c r="M360" s="1032" t="e">
        <f>'1.รวมชลบุรี'!#REF!</f>
        <v>#REF!</v>
      </c>
      <c r="N360" s="1022" t="e">
        <f>'1.รวมชลบุรี'!#REF!</f>
        <v>#REF!</v>
      </c>
      <c r="O360" s="1058" t="e">
        <f>'1.รวมชลบุรี'!#REF!</f>
        <v>#REF!</v>
      </c>
      <c r="P360" s="1032" t="e">
        <f>'1.รวมชลบุรี'!#REF!</f>
        <v>#REF!</v>
      </c>
      <c r="Q360" s="1022" t="e">
        <f>'1.รวมชลบุรี'!#REF!</f>
        <v>#REF!</v>
      </c>
      <c r="R360" s="1058" t="e">
        <f>'1.รวมชลบุรี'!#REF!</f>
        <v>#REF!</v>
      </c>
      <c r="S360" s="1031" t="e">
        <f>'1.รวมชลบุรี'!#REF!</f>
        <v>#REF!</v>
      </c>
      <c r="T360" s="1022" t="e">
        <f>'1.รวมชลบุรี'!#REF!</f>
        <v>#REF!</v>
      </c>
      <c r="U360" s="1058" t="e">
        <f>'1.รวมชลบุรี'!#REF!</f>
        <v>#REF!</v>
      </c>
      <c r="V360" s="1031" t="e">
        <f>'1.รวมชลบุรี'!#REF!</f>
        <v>#REF!</v>
      </c>
      <c r="W360" s="1022" t="e">
        <f>'1.รวมชลบุรี'!#REF!</f>
        <v>#REF!</v>
      </c>
      <c r="X360" s="1058" t="e">
        <f>'1.รวมชลบุรี'!#REF!</f>
        <v>#REF!</v>
      </c>
      <c r="Y360" s="1031" t="e">
        <f>'1.รวมชลบุรี'!#REF!</f>
        <v>#REF!</v>
      </c>
      <c r="Z360" s="1022" t="e">
        <f>'1.รวมชลบุรี'!#REF!</f>
        <v>#REF!</v>
      </c>
      <c r="AA360" s="1058" t="e">
        <f>'1.รวมชลบุรี'!#REF!</f>
        <v>#REF!</v>
      </c>
      <c r="AB360" s="1031" t="e">
        <f>'1.รวมชลบุรี'!#REF!</f>
        <v>#REF!</v>
      </c>
      <c r="AC360" s="1022" t="e">
        <f>'1.รวมชลบุรี'!#REF!</f>
        <v>#REF!</v>
      </c>
      <c r="AD360" s="1058" t="e">
        <f>'1.รวมชลบุรี'!#REF!</f>
        <v>#REF!</v>
      </c>
      <c r="AE360" s="1031" t="e">
        <f>'1.รวมชลบุรี'!#REF!</f>
        <v>#REF!</v>
      </c>
    </row>
    <row r="361" spans="1:16384" s="1022" customFormat="1" ht="21" x14ac:dyDescent="0.35">
      <c r="A361" s="1032" t="s">
        <v>202</v>
      </c>
      <c r="B361" s="1022" t="e">
        <f>จันทบุรี!#REF!</f>
        <v>#REF!</v>
      </c>
      <c r="C361" s="1058" t="e">
        <f>จันทบุรี!#REF!</f>
        <v>#REF!</v>
      </c>
      <c r="D361" s="1032" t="e">
        <f>จันทบุรี!#REF!</f>
        <v>#REF!</v>
      </c>
      <c r="E361" s="1022" t="e">
        <f>จันทบุรี!#REF!</f>
        <v>#REF!</v>
      </c>
      <c r="F361" s="1058" t="e">
        <f>จันทบุรี!#REF!</f>
        <v>#REF!</v>
      </c>
      <c r="G361" s="1032" t="e">
        <f>จันทบุรี!#REF!</f>
        <v>#REF!</v>
      </c>
      <c r="H361" s="1022" t="e">
        <f>จันทบุรี!#REF!</f>
        <v>#REF!</v>
      </c>
      <c r="I361" s="1058" t="e">
        <f>จันทบุรี!#REF!</f>
        <v>#REF!</v>
      </c>
      <c r="J361" s="1032" t="e">
        <f>จันทบุรี!#REF!</f>
        <v>#REF!</v>
      </c>
      <c r="K361" s="1022" t="e">
        <f>จันทบุรี!#REF!</f>
        <v>#REF!</v>
      </c>
      <c r="L361" s="1058" t="e">
        <f>จันทบุรี!#REF!</f>
        <v>#REF!</v>
      </c>
      <c r="M361" s="1032" t="e">
        <f>จันทบุรี!#REF!</f>
        <v>#REF!</v>
      </c>
      <c r="N361" s="1022" t="e">
        <f>จันทบุรี!#REF!</f>
        <v>#REF!</v>
      </c>
      <c r="O361" s="1058" t="e">
        <f>จันทบุรี!#REF!</f>
        <v>#REF!</v>
      </c>
      <c r="P361" s="1032" t="e">
        <f>จันทบุรี!#REF!</f>
        <v>#REF!</v>
      </c>
      <c r="Q361" s="1022" t="e">
        <f>จันทบุรี!#REF!</f>
        <v>#REF!</v>
      </c>
      <c r="R361" s="1058" t="e">
        <f>จันทบุรี!#REF!</f>
        <v>#REF!</v>
      </c>
      <c r="S361" s="1032" t="e">
        <f>จันทบุรี!#REF!</f>
        <v>#REF!</v>
      </c>
      <c r="T361" s="1022" t="e">
        <f>จันทบุรี!#REF!</f>
        <v>#REF!</v>
      </c>
      <c r="U361" s="1058" t="e">
        <f>จันทบุรี!#REF!</f>
        <v>#REF!</v>
      </c>
      <c r="V361" s="1032" t="e">
        <f>จันทบุรี!#REF!</f>
        <v>#REF!</v>
      </c>
      <c r="W361" s="1022" t="e">
        <f>จันทบุรี!#REF!</f>
        <v>#REF!</v>
      </c>
      <c r="X361" s="1058" t="e">
        <f>จันทบุรี!#REF!</f>
        <v>#REF!</v>
      </c>
      <c r="Y361" s="1032" t="e">
        <f>จันทบุรี!#REF!</f>
        <v>#REF!</v>
      </c>
      <c r="Z361" s="1022" t="e">
        <f>จันทบุรี!#REF!</f>
        <v>#REF!</v>
      </c>
      <c r="AA361" s="1058" t="e">
        <f>จันทบุรี!#REF!</f>
        <v>#REF!</v>
      </c>
      <c r="AB361" s="1032" t="e">
        <f>จันทบุรี!#REF!</f>
        <v>#REF!</v>
      </c>
      <c r="AC361" s="1022" t="e">
        <f>จันทบุรี!#REF!</f>
        <v>#REF!</v>
      </c>
      <c r="AD361" s="1058" t="e">
        <f>จันทบุรี!#REF!</f>
        <v>#REF!</v>
      </c>
      <c r="AE361" s="1032" t="e">
        <f>จันทบุรี!#REF!</f>
        <v>#REF!</v>
      </c>
    </row>
    <row r="362" spans="1:16384" s="1022" customFormat="1" ht="21" x14ac:dyDescent="0.35">
      <c r="A362" s="1032" t="s">
        <v>217</v>
      </c>
      <c r="B362" s="1022" t="e">
        <f>'2.รวมตราด'!#REF!</f>
        <v>#REF!</v>
      </c>
      <c r="C362" s="1058" t="e">
        <f>'2.รวมตราด'!#REF!</f>
        <v>#REF!</v>
      </c>
      <c r="D362" s="1032" t="e">
        <f>'2.รวมตราด'!#REF!</f>
        <v>#REF!</v>
      </c>
      <c r="E362" s="1022" t="e">
        <f>'2.รวมตราด'!#REF!</f>
        <v>#REF!</v>
      </c>
      <c r="F362" s="1058" t="e">
        <f>'2.รวมตราด'!#REF!</f>
        <v>#REF!</v>
      </c>
      <c r="G362" s="1032" t="e">
        <f>'2.รวมตราด'!#REF!</f>
        <v>#REF!</v>
      </c>
      <c r="H362" s="1022" t="e">
        <f>'2.รวมตราด'!#REF!</f>
        <v>#REF!</v>
      </c>
      <c r="I362" s="1058" t="e">
        <f>'2.รวมตราด'!#REF!</f>
        <v>#REF!</v>
      </c>
      <c r="J362" s="1032" t="e">
        <f>'2.รวมตราด'!#REF!</f>
        <v>#REF!</v>
      </c>
      <c r="K362" s="1022" t="e">
        <f>'2.รวมตราด'!#REF!</f>
        <v>#REF!</v>
      </c>
      <c r="L362" s="1058" t="e">
        <f>'2.รวมตราด'!#REF!</f>
        <v>#REF!</v>
      </c>
      <c r="M362" s="1032" t="e">
        <f>'2.รวมตราด'!#REF!</f>
        <v>#REF!</v>
      </c>
      <c r="N362" s="1022" t="e">
        <f>'2.รวมตราด'!#REF!</f>
        <v>#REF!</v>
      </c>
      <c r="O362" s="1058" t="e">
        <f>'2.รวมตราด'!#REF!</f>
        <v>#REF!</v>
      </c>
      <c r="P362" s="1032" t="e">
        <f>'2.รวมตราด'!#REF!</f>
        <v>#REF!</v>
      </c>
      <c r="Q362" s="1022" t="e">
        <f>'2.รวมตราด'!#REF!</f>
        <v>#REF!</v>
      </c>
      <c r="R362" s="1058" t="e">
        <f>'2.รวมตราด'!#REF!</f>
        <v>#REF!</v>
      </c>
      <c r="S362" s="1032" t="e">
        <f>'2.รวมตราด'!#REF!</f>
        <v>#REF!</v>
      </c>
      <c r="T362" s="1022" t="e">
        <f>'2.รวมตราด'!#REF!</f>
        <v>#REF!</v>
      </c>
      <c r="U362" s="1058" t="e">
        <f>'2.รวมตราด'!#REF!</f>
        <v>#REF!</v>
      </c>
      <c r="V362" s="1032" t="e">
        <f>'2.รวมตราด'!#REF!</f>
        <v>#REF!</v>
      </c>
      <c r="W362" s="1022" t="e">
        <f>'2.รวมตราด'!#REF!</f>
        <v>#REF!</v>
      </c>
      <c r="X362" s="1058" t="e">
        <f>'2.รวมตราด'!#REF!</f>
        <v>#REF!</v>
      </c>
      <c r="Y362" s="1032" t="e">
        <f>'2.รวมตราด'!#REF!</f>
        <v>#REF!</v>
      </c>
      <c r="Z362" s="1022" t="e">
        <f>'2.รวมตราด'!#REF!</f>
        <v>#REF!</v>
      </c>
      <c r="AA362" s="1058" t="e">
        <f>'2.รวมตราด'!#REF!</f>
        <v>#REF!</v>
      </c>
      <c r="AB362" s="1032" t="e">
        <f>'2.รวมตราด'!#REF!</f>
        <v>#REF!</v>
      </c>
      <c r="AC362" s="1022" t="e">
        <f>'2.รวมตราด'!#REF!</f>
        <v>#REF!</v>
      </c>
      <c r="AD362" s="1058" t="e">
        <f>'2.รวมตราด'!#REF!</f>
        <v>#REF!</v>
      </c>
      <c r="AE362" s="1032" t="e">
        <f>'2.รวมตราด'!#REF!</f>
        <v>#REF!</v>
      </c>
    </row>
    <row r="363" spans="1:16384" s="1022" customFormat="1" ht="21" x14ac:dyDescent="0.35">
      <c r="A363" s="1032" t="s">
        <v>207</v>
      </c>
      <c r="B363" s="1022" t="e">
        <f>นครนายก!#REF!</f>
        <v>#REF!</v>
      </c>
      <c r="C363" s="1058" t="e">
        <f>นครนายก!#REF!</f>
        <v>#REF!</v>
      </c>
      <c r="D363" s="1032" t="e">
        <f>นครนายก!#REF!</f>
        <v>#REF!</v>
      </c>
      <c r="E363" s="1022" t="e">
        <f>นครนายก!#REF!</f>
        <v>#REF!</v>
      </c>
      <c r="F363" s="1058" t="e">
        <f>นครนายก!#REF!</f>
        <v>#REF!</v>
      </c>
      <c r="G363" s="1032" t="e">
        <f>นครนายก!#REF!</f>
        <v>#REF!</v>
      </c>
      <c r="H363" s="1022" t="e">
        <f>นครนายก!#REF!</f>
        <v>#REF!</v>
      </c>
      <c r="I363" s="1058" t="e">
        <f>นครนายก!#REF!</f>
        <v>#REF!</v>
      </c>
      <c r="J363" s="1032" t="e">
        <f>นครนายก!#REF!</f>
        <v>#REF!</v>
      </c>
      <c r="K363" s="1022" t="e">
        <f>นครนายก!#REF!</f>
        <v>#REF!</v>
      </c>
      <c r="L363" s="1058" t="e">
        <f>นครนายก!#REF!</f>
        <v>#REF!</v>
      </c>
      <c r="M363" s="1032" t="e">
        <f>นครนายก!#REF!</f>
        <v>#REF!</v>
      </c>
      <c r="N363" s="1022" t="e">
        <f>นครนายก!#REF!</f>
        <v>#REF!</v>
      </c>
      <c r="O363" s="1058" t="e">
        <f>นครนายก!#REF!</f>
        <v>#REF!</v>
      </c>
      <c r="P363" s="1032" t="e">
        <f>นครนายก!#REF!</f>
        <v>#REF!</v>
      </c>
      <c r="Q363" s="1022" t="e">
        <f>นครนายก!#REF!</f>
        <v>#REF!</v>
      </c>
      <c r="R363" s="1058" t="e">
        <f>นครนายก!#REF!</f>
        <v>#REF!</v>
      </c>
      <c r="S363" s="1032" t="e">
        <f>นครนายก!#REF!</f>
        <v>#REF!</v>
      </c>
      <c r="T363" s="1022" t="e">
        <f>นครนายก!#REF!</f>
        <v>#REF!</v>
      </c>
      <c r="U363" s="1058" t="e">
        <f>นครนายก!#REF!</f>
        <v>#REF!</v>
      </c>
      <c r="V363" s="1032" t="e">
        <f>นครนายก!#REF!</f>
        <v>#REF!</v>
      </c>
      <c r="W363" s="1022" t="e">
        <f>นครนายก!#REF!</f>
        <v>#REF!</v>
      </c>
      <c r="X363" s="1058" t="e">
        <f>นครนายก!#REF!</f>
        <v>#REF!</v>
      </c>
      <c r="Y363" s="1032" t="e">
        <f>นครนายก!#REF!</f>
        <v>#REF!</v>
      </c>
      <c r="Z363" s="1022" t="e">
        <f>นครนายก!#REF!</f>
        <v>#REF!</v>
      </c>
      <c r="AA363" s="1058" t="e">
        <f>นครนายก!#REF!</f>
        <v>#REF!</v>
      </c>
      <c r="AB363" s="1032" t="e">
        <f>นครนายก!#REF!</f>
        <v>#REF!</v>
      </c>
      <c r="AC363" s="1022" t="e">
        <f>นครนายก!#REF!</f>
        <v>#REF!</v>
      </c>
      <c r="AD363" s="1058" t="e">
        <f>นครนายก!#REF!</f>
        <v>#REF!</v>
      </c>
      <c r="AE363" s="1032" t="e">
        <f>นครนายก!#REF!</f>
        <v>#REF!</v>
      </c>
    </row>
    <row r="364" spans="1:16384" s="1022" customFormat="1" ht="21" x14ac:dyDescent="0.35">
      <c r="A364" s="1032" t="s">
        <v>208</v>
      </c>
      <c r="B364" s="1022" t="e">
        <f>ปราจีนบุรี!#REF!</f>
        <v>#REF!</v>
      </c>
      <c r="C364" s="1058" t="e">
        <f>ปราจีนบุรี!#REF!</f>
        <v>#REF!</v>
      </c>
      <c r="D364" s="1032" t="e">
        <f>ปราจีนบุรี!#REF!</f>
        <v>#REF!</v>
      </c>
      <c r="E364" s="1022" t="e">
        <f>ปราจีนบุรี!#REF!</f>
        <v>#REF!</v>
      </c>
      <c r="F364" s="1058" t="e">
        <f>ปราจีนบุรี!#REF!</f>
        <v>#REF!</v>
      </c>
      <c r="G364" s="1032" t="e">
        <f>ปราจีนบุรี!#REF!</f>
        <v>#REF!</v>
      </c>
      <c r="H364" s="1022" t="e">
        <f>ปราจีนบุรี!#REF!</f>
        <v>#REF!</v>
      </c>
      <c r="I364" s="1058" t="e">
        <f>ปราจีนบุรี!#REF!</f>
        <v>#REF!</v>
      </c>
      <c r="J364" s="1032" t="e">
        <f>ปราจีนบุรี!#REF!</f>
        <v>#REF!</v>
      </c>
      <c r="K364" s="1022" t="e">
        <f>ปราจีนบุรี!#REF!</f>
        <v>#REF!</v>
      </c>
      <c r="L364" s="1058" t="e">
        <f>ปราจีนบุรี!#REF!</f>
        <v>#REF!</v>
      </c>
      <c r="M364" s="1032" t="e">
        <f>ปราจีนบุรี!#REF!</f>
        <v>#REF!</v>
      </c>
      <c r="N364" s="1022" t="e">
        <f>ปราจีนบุรี!#REF!</f>
        <v>#REF!</v>
      </c>
      <c r="O364" s="1058" t="e">
        <f>ปราจีนบุรี!#REF!</f>
        <v>#REF!</v>
      </c>
      <c r="P364" s="1032" t="e">
        <f>ปราจีนบุรี!#REF!</f>
        <v>#REF!</v>
      </c>
      <c r="Q364" s="1022" t="e">
        <f>ปราจีนบุรี!#REF!</f>
        <v>#REF!</v>
      </c>
      <c r="R364" s="1058" t="e">
        <f>ปราจีนบุรี!#REF!</f>
        <v>#REF!</v>
      </c>
      <c r="S364" s="1032" t="e">
        <f>ปราจีนบุรี!#REF!</f>
        <v>#REF!</v>
      </c>
      <c r="T364" s="1022" t="e">
        <f>ปราจีนบุรี!#REF!</f>
        <v>#REF!</v>
      </c>
      <c r="U364" s="1058" t="e">
        <f>ปราจีนบุรี!#REF!</f>
        <v>#REF!</v>
      </c>
      <c r="V364" s="1032" t="e">
        <f>ปราจีนบุรี!#REF!</f>
        <v>#REF!</v>
      </c>
      <c r="W364" s="1022" t="e">
        <f>ปราจีนบุรี!#REF!</f>
        <v>#REF!</v>
      </c>
      <c r="X364" s="1058" t="e">
        <f>ปราจีนบุรี!#REF!</f>
        <v>#REF!</v>
      </c>
      <c r="Y364" s="1032" t="e">
        <f>ปราจีนบุรี!#REF!</f>
        <v>#REF!</v>
      </c>
      <c r="Z364" s="1022" t="e">
        <f>ปราจีนบุรี!#REF!</f>
        <v>#REF!</v>
      </c>
      <c r="AA364" s="1058" t="e">
        <f>ปราจีนบุรี!#REF!</f>
        <v>#REF!</v>
      </c>
      <c r="AB364" s="1032" t="e">
        <f>ปราจีนบุรี!#REF!</f>
        <v>#REF!</v>
      </c>
      <c r="AC364" s="1022" t="e">
        <f>ปราจีนบุรี!#REF!</f>
        <v>#REF!</v>
      </c>
      <c r="AD364" s="1058" t="e">
        <f>ปราจีนบุรี!#REF!</f>
        <v>#REF!</v>
      </c>
      <c r="AE364" s="1032" t="e">
        <f>ปราจีนบุรี!#REF!</f>
        <v>#REF!</v>
      </c>
    </row>
    <row r="365" spans="1:16384" s="1022" customFormat="1" ht="21" x14ac:dyDescent="0.35">
      <c r="A365" s="1032" t="s">
        <v>209</v>
      </c>
      <c r="B365" s="1022" t="e">
        <f>ระยอง!#REF!</f>
        <v>#REF!</v>
      </c>
      <c r="C365" s="1058" t="e">
        <f>ระยอง!#REF!</f>
        <v>#REF!</v>
      </c>
      <c r="D365" s="1032" t="e">
        <f>ระยอง!#REF!</f>
        <v>#REF!</v>
      </c>
      <c r="E365" s="1022" t="e">
        <f>ระยอง!#REF!</f>
        <v>#REF!</v>
      </c>
      <c r="F365" s="1058" t="e">
        <f>ระยอง!#REF!</f>
        <v>#REF!</v>
      </c>
      <c r="G365" s="1032" t="e">
        <f>ระยอง!#REF!</f>
        <v>#REF!</v>
      </c>
      <c r="H365" s="1022" t="e">
        <f>ระยอง!#REF!</f>
        <v>#REF!</v>
      </c>
      <c r="I365" s="1058" t="e">
        <f>ระยอง!#REF!</f>
        <v>#REF!</v>
      </c>
      <c r="J365" s="1032" t="e">
        <f>ระยอง!#REF!</f>
        <v>#REF!</v>
      </c>
      <c r="K365" s="1022" t="e">
        <f>ระยอง!#REF!</f>
        <v>#REF!</v>
      </c>
      <c r="L365" s="1058" t="e">
        <f>ระยอง!#REF!</f>
        <v>#REF!</v>
      </c>
      <c r="M365" s="1032" t="e">
        <f>ระยอง!#REF!</f>
        <v>#REF!</v>
      </c>
      <c r="N365" s="1022" t="e">
        <f>ระยอง!#REF!</f>
        <v>#REF!</v>
      </c>
      <c r="O365" s="1058" t="e">
        <f>ระยอง!#REF!</f>
        <v>#REF!</v>
      </c>
      <c r="P365" s="1032" t="e">
        <f>ระยอง!#REF!</f>
        <v>#REF!</v>
      </c>
      <c r="Q365" s="1022" t="e">
        <f>ระยอง!#REF!</f>
        <v>#REF!</v>
      </c>
      <c r="R365" s="1058" t="e">
        <f>ระยอง!#REF!</f>
        <v>#REF!</v>
      </c>
      <c r="S365" s="1032" t="e">
        <f>ระยอง!#REF!</f>
        <v>#REF!</v>
      </c>
      <c r="T365" s="1022" t="e">
        <f>ระยอง!#REF!</f>
        <v>#REF!</v>
      </c>
      <c r="U365" s="1058" t="e">
        <f>ระยอง!#REF!</f>
        <v>#REF!</v>
      </c>
      <c r="V365" s="1032" t="e">
        <f>ระยอง!#REF!</f>
        <v>#REF!</v>
      </c>
      <c r="W365" s="1022" t="e">
        <f>ระยอง!#REF!</f>
        <v>#REF!</v>
      </c>
      <c r="X365" s="1058" t="e">
        <f>ระยอง!#REF!</f>
        <v>#REF!</v>
      </c>
      <c r="Y365" s="1032" t="e">
        <f>ระยอง!#REF!</f>
        <v>#REF!</v>
      </c>
      <c r="Z365" s="1022" t="e">
        <f>ระยอง!#REF!</f>
        <v>#REF!</v>
      </c>
      <c r="AA365" s="1058" t="e">
        <f>ระยอง!#REF!</f>
        <v>#REF!</v>
      </c>
      <c r="AB365" s="1032" t="e">
        <f>ระยอง!#REF!</f>
        <v>#REF!</v>
      </c>
      <c r="AC365" s="1022" t="e">
        <f>ระยอง!#REF!</f>
        <v>#REF!</v>
      </c>
      <c r="AD365" s="1058" t="e">
        <f>ระยอง!#REF!</f>
        <v>#REF!</v>
      </c>
      <c r="AE365" s="1032" t="e">
        <f>ระยอง!#REF!</f>
        <v>#REF!</v>
      </c>
    </row>
    <row r="366" spans="1:16384" s="1022" customFormat="1" ht="21.75" thickBot="1" x14ac:dyDescent="0.4">
      <c r="A366" s="1032" t="s">
        <v>210</v>
      </c>
      <c r="B366" s="1022" t="e">
        <f>สระแก้ว!#REF!</f>
        <v>#REF!</v>
      </c>
      <c r="C366" s="1058" t="e">
        <f>สระแก้ว!#REF!</f>
        <v>#REF!</v>
      </c>
      <c r="D366" s="1032" t="e">
        <f>สระแก้ว!#REF!</f>
        <v>#REF!</v>
      </c>
      <c r="E366" s="1022" t="e">
        <f>สระแก้ว!#REF!</f>
        <v>#REF!</v>
      </c>
      <c r="F366" s="1058" t="e">
        <f>สระแก้ว!#REF!</f>
        <v>#REF!</v>
      </c>
      <c r="G366" s="1032" t="e">
        <f>สระแก้ว!#REF!</f>
        <v>#REF!</v>
      </c>
      <c r="H366" s="1022" t="e">
        <f>สระแก้ว!#REF!</f>
        <v>#REF!</v>
      </c>
      <c r="I366" s="1058" t="e">
        <f>สระแก้ว!#REF!</f>
        <v>#REF!</v>
      </c>
      <c r="J366" s="1032" t="e">
        <f>สระแก้ว!#REF!</f>
        <v>#REF!</v>
      </c>
      <c r="K366" s="1022" t="e">
        <f>สระแก้ว!#REF!</f>
        <v>#REF!</v>
      </c>
      <c r="L366" s="1058" t="e">
        <f>สระแก้ว!#REF!</f>
        <v>#REF!</v>
      </c>
      <c r="M366" s="1032" t="e">
        <f>สระแก้ว!#REF!</f>
        <v>#REF!</v>
      </c>
      <c r="N366" s="1022" t="e">
        <f>สระแก้ว!#REF!</f>
        <v>#REF!</v>
      </c>
      <c r="O366" s="1058" t="e">
        <f>สระแก้ว!#REF!</f>
        <v>#REF!</v>
      </c>
      <c r="P366" s="1032" t="e">
        <f>สระแก้ว!#REF!</f>
        <v>#REF!</v>
      </c>
      <c r="Q366" s="1022" t="e">
        <f>สระแก้ว!#REF!</f>
        <v>#REF!</v>
      </c>
      <c r="R366" s="1058" t="e">
        <f>สระแก้ว!#REF!</f>
        <v>#REF!</v>
      </c>
      <c r="S366" s="1032" t="e">
        <f>สระแก้ว!#REF!</f>
        <v>#REF!</v>
      </c>
      <c r="T366" s="1022" t="e">
        <f>สระแก้ว!#REF!</f>
        <v>#REF!</v>
      </c>
      <c r="U366" s="1058" t="e">
        <f>สระแก้ว!#REF!</f>
        <v>#REF!</v>
      </c>
      <c r="V366" s="1032" t="e">
        <f>สระแก้ว!#REF!</f>
        <v>#REF!</v>
      </c>
      <c r="W366" s="1022" t="e">
        <f>สระแก้ว!#REF!</f>
        <v>#REF!</v>
      </c>
      <c r="X366" s="1058" t="e">
        <f>สระแก้ว!#REF!</f>
        <v>#REF!</v>
      </c>
      <c r="Y366" s="1032" t="e">
        <f>สระแก้ว!#REF!</f>
        <v>#REF!</v>
      </c>
      <c r="Z366" s="1022" t="e">
        <f>สระแก้ว!#REF!</f>
        <v>#REF!</v>
      </c>
      <c r="AA366" s="1058" t="e">
        <f>สระแก้ว!#REF!</f>
        <v>#REF!</v>
      </c>
      <c r="AB366" s="1032" t="e">
        <f>สระแก้ว!#REF!</f>
        <v>#REF!</v>
      </c>
      <c r="AC366" s="1022" t="e">
        <f>สระแก้ว!#REF!</f>
        <v>#REF!</v>
      </c>
      <c r="AD366" s="1058" t="e">
        <f>สระแก้ว!#REF!</f>
        <v>#REF!</v>
      </c>
      <c r="AE366" s="1032" t="e">
        <f>สระแก้ว!#REF!</f>
        <v>#REF!</v>
      </c>
    </row>
    <row r="367" spans="1:16384" s="1022" customFormat="1" ht="22.5" thickTop="1" thickBot="1" x14ac:dyDescent="0.4">
      <c r="A367" s="1033" t="s">
        <v>353</v>
      </c>
      <c r="B367" s="1034" t="e">
        <f>ภาคตะวันออก2562!#REF!</f>
        <v>#REF!</v>
      </c>
      <c r="C367" s="1059" t="e">
        <f>ภาคตะวันออก2562!#REF!</f>
        <v>#REF!</v>
      </c>
      <c r="D367" s="1035" t="e">
        <f>ภาคตะวันออก2562!#REF!</f>
        <v>#REF!</v>
      </c>
      <c r="E367" s="1034" t="e">
        <f>ภาคตะวันออก2562!#REF!</f>
        <v>#REF!</v>
      </c>
      <c r="F367" s="1059" t="e">
        <f>ภาคตะวันออก2562!#REF!</f>
        <v>#REF!</v>
      </c>
      <c r="G367" s="1035" t="e">
        <f>ภาคตะวันออก2562!#REF!</f>
        <v>#REF!</v>
      </c>
      <c r="H367" s="1034" t="e">
        <f>ภาคตะวันออก2562!#REF!</f>
        <v>#REF!</v>
      </c>
      <c r="I367" s="1059" t="e">
        <f>ภาคตะวันออก2562!#REF!</f>
        <v>#REF!</v>
      </c>
      <c r="J367" s="1035" t="e">
        <f>ภาคตะวันออก2562!#REF!</f>
        <v>#REF!</v>
      </c>
      <c r="K367" s="1034" t="e">
        <f>ภาคตะวันออก2562!#REF!</f>
        <v>#REF!</v>
      </c>
      <c r="L367" s="1059" t="e">
        <f>ภาคตะวันออก2562!#REF!</f>
        <v>#REF!</v>
      </c>
      <c r="M367" s="1035" t="e">
        <f>ภาคตะวันออก2562!#REF!</f>
        <v>#REF!</v>
      </c>
      <c r="N367" s="1034" t="e">
        <f>ภาคตะวันออก2562!#REF!</f>
        <v>#REF!</v>
      </c>
      <c r="O367" s="1059" t="e">
        <f>ภาคตะวันออก2562!#REF!</f>
        <v>#REF!</v>
      </c>
      <c r="P367" s="1035" t="e">
        <f>ภาคตะวันออก2562!#REF!</f>
        <v>#REF!</v>
      </c>
      <c r="Q367" s="1034" t="e">
        <f>ภาคตะวันออก2562!#REF!</f>
        <v>#REF!</v>
      </c>
      <c r="R367" s="1059" t="e">
        <f>ภาคตะวันออก2562!#REF!</f>
        <v>#REF!</v>
      </c>
      <c r="S367" s="1035" t="e">
        <f>ภาคตะวันออก2562!#REF!</f>
        <v>#REF!</v>
      </c>
      <c r="T367" s="1034" t="e">
        <f>ภาคตะวันออก2562!#REF!</f>
        <v>#REF!</v>
      </c>
      <c r="U367" s="1059" t="e">
        <f>ภาคตะวันออก2562!#REF!</f>
        <v>#REF!</v>
      </c>
      <c r="V367" s="1035" t="e">
        <f>ภาคตะวันออก2562!#REF!</f>
        <v>#REF!</v>
      </c>
      <c r="W367" s="1034" t="e">
        <f>ภาคตะวันออก2562!#REF!</f>
        <v>#REF!</v>
      </c>
      <c r="X367" s="1059" t="e">
        <f>ภาคตะวันออก2562!#REF!</f>
        <v>#REF!</v>
      </c>
      <c r="Y367" s="1035" t="e">
        <f>ภาคตะวันออก2562!#REF!</f>
        <v>#REF!</v>
      </c>
      <c r="Z367" s="1034" t="e">
        <f>ภาคตะวันออก2562!#REF!</f>
        <v>#REF!</v>
      </c>
      <c r="AA367" s="1059" t="e">
        <f>ภาคตะวันออก2562!#REF!</f>
        <v>#REF!</v>
      </c>
      <c r="AB367" s="1035" t="e">
        <f>ภาคตะวันออก2562!#REF!</f>
        <v>#REF!</v>
      </c>
      <c r="AC367" s="1034" t="e">
        <f>ภาคตะวันออก2562!#REF!</f>
        <v>#REF!</v>
      </c>
      <c r="AD367" s="1059" t="e">
        <f>ภาคตะวันออก2562!#REF!</f>
        <v>#REF!</v>
      </c>
      <c r="AE367" s="1035" t="e">
        <f>ภาคตะวันออก2562!#REF!</f>
        <v>#REF!</v>
      </c>
    </row>
    <row r="368" spans="1:16384" s="1022" customFormat="1" ht="21.75" thickTop="1" x14ac:dyDescent="0.35"/>
    <row r="369" spans="1:31" s="1022" customFormat="1" ht="21" x14ac:dyDescent="0.35"/>
    <row r="370" spans="1:31" s="1022" customFormat="1" ht="21.75" thickBot="1" x14ac:dyDescent="0.4"/>
    <row r="371" spans="1:31" s="1022" customFormat="1" ht="18" customHeight="1" thickTop="1" thickBot="1" x14ac:dyDescent="0.4">
      <c r="A371" s="1733" t="s">
        <v>106</v>
      </c>
      <c r="B371" s="1727" t="s">
        <v>4</v>
      </c>
      <c r="C371" s="1728"/>
      <c r="D371" s="1728"/>
      <c r="E371" s="1728"/>
      <c r="F371" s="1728"/>
      <c r="G371" s="1729"/>
      <c r="H371" s="1730" t="s">
        <v>7</v>
      </c>
      <c r="I371" s="1731"/>
      <c r="J371" s="1731"/>
      <c r="K371" s="1731"/>
      <c r="L371" s="1731"/>
      <c r="M371" s="1732"/>
      <c r="N371" s="1727" t="s">
        <v>158</v>
      </c>
      <c r="O371" s="1728"/>
      <c r="P371" s="1728"/>
      <c r="Q371" s="1728"/>
      <c r="R371" s="1728"/>
      <c r="S371" s="1729"/>
      <c r="T371" s="1730" t="s">
        <v>164</v>
      </c>
      <c r="U371" s="1731"/>
      <c r="V371" s="1731"/>
      <c r="W371" s="1731"/>
      <c r="X371" s="1731"/>
      <c r="Y371" s="1732"/>
      <c r="Z371" s="1727" t="s">
        <v>349</v>
      </c>
      <c r="AA371" s="1728"/>
      <c r="AB371" s="1728"/>
      <c r="AC371" s="1728"/>
      <c r="AD371" s="1728"/>
      <c r="AE371" s="1729"/>
    </row>
    <row r="372" spans="1:31" s="1022" customFormat="1" ht="21.75" thickTop="1" x14ac:dyDescent="0.35">
      <c r="A372" s="1734"/>
      <c r="B372" s="1718" t="s">
        <v>26</v>
      </c>
      <c r="C372" s="1719"/>
      <c r="D372" s="1720"/>
      <c r="E372" s="1718" t="s">
        <v>34</v>
      </c>
      <c r="F372" s="1719"/>
      <c r="G372" s="1720"/>
      <c r="H372" s="1721" t="s">
        <v>26</v>
      </c>
      <c r="I372" s="1722"/>
      <c r="J372" s="1723"/>
      <c r="K372" s="1721" t="s">
        <v>34</v>
      </c>
      <c r="L372" s="1722"/>
      <c r="M372" s="1723"/>
      <c r="N372" s="1718" t="s">
        <v>26</v>
      </c>
      <c r="O372" s="1719"/>
      <c r="P372" s="1720"/>
      <c r="Q372" s="1718" t="s">
        <v>34</v>
      </c>
      <c r="R372" s="1719"/>
      <c r="S372" s="1720"/>
      <c r="T372" s="1721" t="s">
        <v>26</v>
      </c>
      <c r="U372" s="1722"/>
      <c r="V372" s="1723"/>
      <c r="W372" s="1721" t="s">
        <v>34</v>
      </c>
      <c r="X372" s="1722"/>
      <c r="Y372" s="1723"/>
      <c r="Z372" s="1718" t="s">
        <v>26</v>
      </c>
      <c r="AA372" s="1719"/>
      <c r="AB372" s="1720"/>
      <c r="AC372" s="1718" t="s">
        <v>34</v>
      </c>
      <c r="AD372" s="1719"/>
      <c r="AE372" s="1720"/>
    </row>
    <row r="373" spans="1:31" s="1022" customFormat="1" ht="21.75" thickBot="1" x14ac:dyDescent="0.4">
      <c r="A373" s="1735"/>
      <c r="B373" s="1023">
        <v>2018</v>
      </c>
      <c r="C373" s="1024">
        <v>2017</v>
      </c>
      <c r="D373" s="1025" t="s">
        <v>25</v>
      </c>
      <c r="E373" s="1026">
        <v>2018</v>
      </c>
      <c r="F373" s="1024">
        <v>2017</v>
      </c>
      <c r="G373" s="1025" t="s">
        <v>25</v>
      </c>
      <c r="H373" s="1027">
        <v>2018</v>
      </c>
      <c r="I373" s="1028">
        <v>2017</v>
      </c>
      <c r="J373" s="1029" t="s">
        <v>25</v>
      </c>
      <c r="K373" s="1027">
        <v>2018</v>
      </c>
      <c r="L373" s="1028">
        <v>2017</v>
      </c>
      <c r="M373" s="1029" t="s">
        <v>25</v>
      </c>
      <c r="N373" s="1026">
        <v>2018</v>
      </c>
      <c r="O373" s="1024">
        <v>2017</v>
      </c>
      <c r="P373" s="1025" t="s">
        <v>25</v>
      </c>
      <c r="Q373" s="1026">
        <v>2018</v>
      </c>
      <c r="R373" s="1024">
        <v>2017</v>
      </c>
      <c r="S373" s="1025" t="s">
        <v>25</v>
      </c>
      <c r="T373" s="1030">
        <v>2018</v>
      </c>
      <c r="U373" s="1028">
        <v>2017</v>
      </c>
      <c r="V373" s="1029" t="s">
        <v>25</v>
      </c>
      <c r="W373" s="1030">
        <v>2018</v>
      </c>
      <c r="X373" s="1028">
        <v>2017</v>
      </c>
      <c r="Y373" s="1029" t="s">
        <v>25</v>
      </c>
      <c r="Z373" s="1023">
        <v>2018</v>
      </c>
      <c r="AA373" s="1024">
        <v>2017</v>
      </c>
      <c r="AB373" s="1025" t="s">
        <v>25</v>
      </c>
      <c r="AC373" s="1023">
        <v>2018</v>
      </c>
      <c r="AD373" s="1024">
        <v>2017</v>
      </c>
      <c r="AE373" s="1025" t="s">
        <v>25</v>
      </c>
    </row>
    <row r="374" spans="1:31" s="1022" customFormat="1" ht="21.75" thickTop="1" x14ac:dyDescent="0.35">
      <c r="A374" s="1031" t="s">
        <v>219</v>
      </c>
      <c r="B374" s="1022" t="e">
        <f>'1.รวมชลบุรี'!#REF!</f>
        <v>#REF!</v>
      </c>
      <c r="C374" s="1058" t="e">
        <f>'1.รวมชลบุรี'!#REF!</f>
        <v>#REF!</v>
      </c>
      <c r="D374" s="1032" t="e">
        <f>'1.รวมชลบุรี'!#REF!</f>
        <v>#REF!</v>
      </c>
      <c r="E374" s="1022" t="e">
        <f>'1.รวมชลบุรี'!#REF!</f>
        <v>#REF!</v>
      </c>
      <c r="F374" s="1058" t="e">
        <f>'1.รวมชลบุรี'!#REF!</f>
        <v>#REF!</v>
      </c>
      <c r="G374" s="1032" t="e">
        <f>'1.รวมชลบุรี'!#REF!</f>
        <v>#REF!</v>
      </c>
      <c r="H374" s="1022" t="e">
        <f>'1.รวมชลบุรี'!#REF!</f>
        <v>#REF!</v>
      </c>
      <c r="I374" s="1058" t="e">
        <f>'1.รวมชลบุรี'!#REF!</f>
        <v>#REF!</v>
      </c>
      <c r="J374" s="1032" t="e">
        <f>'1.รวมชลบุรี'!#REF!</f>
        <v>#REF!</v>
      </c>
      <c r="K374" s="1022" t="e">
        <f>'1.รวมชลบุรี'!#REF!</f>
        <v>#REF!</v>
      </c>
      <c r="L374" s="1058" t="e">
        <f>'1.รวมชลบุรี'!#REF!</f>
        <v>#REF!</v>
      </c>
      <c r="M374" s="1032" t="e">
        <f>'1.รวมชลบุรี'!#REF!</f>
        <v>#REF!</v>
      </c>
      <c r="N374" s="1022" t="e">
        <f>'1.รวมชลบุรี'!#REF!</f>
        <v>#REF!</v>
      </c>
      <c r="O374" s="1058" t="e">
        <f>'1.รวมชลบุรี'!#REF!</f>
        <v>#REF!</v>
      </c>
      <c r="P374" s="1032" t="e">
        <f>'1.รวมชลบุรี'!#REF!</f>
        <v>#REF!</v>
      </c>
      <c r="Q374" s="1022" t="e">
        <f>'1.รวมชลบุรี'!#REF!</f>
        <v>#REF!</v>
      </c>
      <c r="R374" s="1058" t="e">
        <f>'1.รวมชลบุรี'!#REF!</f>
        <v>#REF!</v>
      </c>
      <c r="S374" s="1031" t="e">
        <f>'1.รวมชลบุรี'!#REF!</f>
        <v>#REF!</v>
      </c>
      <c r="T374" s="1022" t="e">
        <f>'1.รวมชลบุรี'!#REF!</f>
        <v>#REF!</v>
      </c>
      <c r="U374" s="1058" t="e">
        <f>'1.รวมชลบุรี'!#REF!</f>
        <v>#REF!</v>
      </c>
      <c r="V374" s="1031" t="e">
        <f>'1.รวมชลบุรี'!#REF!</f>
        <v>#REF!</v>
      </c>
      <c r="W374" s="1022" t="e">
        <f>'1.รวมชลบุรี'!#REF!</f>
        <v>#REF!</v>
      </c>
      <c r="X374" s="1058" t="e">
        <f>'1.รวมชลบุรี'!#REF!</f>
        <v>#REF!</v>
      </c>
      <c r="Y374" s="1031" t="e">
        <f>'1.รวมชลบุรี'!#REF!</f>
        <v>#REF!</v>
      </c>
      <c r="Z374" s="1022" t="e">
        <f>'1.รวมชลบุรี'!#REF!</f>
        <v>#REF!</v>
      </c>
      <c r="AA374" s="1058" t="e">
        <f>'1.รวมชลบุรี'!#REF!</f>
        <v>#REF!</v>
      </c>
      <c r="AB374" s="1031" t="e">
        <f>'1.รวมชลบุรี'!#REF!</f>
        <v>#REF!</v>
      </c>
      <c r="AC374" s="1022" t="e">
        <f>'1.รวมชลบุรี'!#REF!</f>
        <v>#REF!</v>
      </c>
      <c r="AD374" s="1058" t="e">
        <f>'1.รวมชลบุรี'!#REF!</f>
        <v>#REF!</v>
      </c>
      <c r="AE374" s="1031" t="e">
        <f>'1.รวมชลบุรี'!#REF!</f>
        <v>#REF!</v>
      </c>
    </row>
    <row r="375" spans="1:31" s="1022" customFormat="1" ht="21" x14ac:dyDescent="0.35">
      <c r="A375" s="1032" t="s">
        <v>202</v>
      </c>
      <c r="B375" s="1022" t="e">
        <f>จันทบุรี!#REF!</f>
        <v>#REF!</v>
      </c>
      <c r="C375" s="1058" t="e">
        <f>จันทบุรี!#REF!</f>
        <v>#REF!</v>
      </c>
      <c r="D375" s="1032" t="e">
        <f>จันทบุรี!#REF!</f>
        <v>#REF!</v>
      </c>
      <c r="E375" s="1022" t="e">
        <f>จันทบุรี!#REF!</f>
        <v>#REF!</v>
      </c>
      <c r="F375" s="1058" t="e">
        <f>จันทบุรี!#REF!</f>
        <v>#REF!</v>
      </c>
      <c r="G375" s="1032" t="e">
        <f>จันทบุรี!#REF!</f>
        <v>#REF!</v>
      </c>
      <c r="H375" s="1022" t="e">
        <f>จันทบุรี!#REF!</f>
        <v>#REF!</v>
      </c>
      <c r="I375" s="1058" t="e">
        <f>จันทบุรี!#REF!</f>
        <v>#REF!</v>
      </c>
      <c r="J375" s="1032" t="e">
        <f>จันทบุรี!#REF!</f>
        <v>#REF!</v>
      </c>
      <c r="K375" s="1022" t="e">
        <f>จันทบุรี!#REF!</f>
        <v>#REF!</v>
      </c>
      <c r="L375" s="1058" t="e">
        <f>จันทบุรี!#REF!</f>
        <v>#REF!</v>
      </c>
      <c r="M375" s="1032" t="e">
        <f>จันทบุรี!#REF!</f>
        <v>#REF!</v>
      </c>
      <c r="N375" s="1022" t="e">
        <f>จันทบุรี!#REF!</f>
        <v>#REF!</v>
      </c>
      <c r="O375" s="1058" t="e">
        <f>จันทบุรี!#REF!</f>
        <v>#REF!</v>
      </c>
      <c r="P375" s="1032" t="e">
        <f>จันทบุรี!#REF!</f>
        <v>#REF!</v>
      </c>
      <c r="Q375" s="1022" t="e">
        <f>จันทบุรี!#REF!</f>
        <v>#REF!</v>
      </c>
      <c r="R375" s="1058" t="e">
        <f>จันทบุรี!#REF!</f>
        <v>#REF!</v>
      </c>
      <c r="S375" s="1032" t="e">
        <f>จันทบุรี!#REF!</f>
        <v>#REF!</v>
      </c>
      <c r="T375" s="1022" t="e">
        <f>จันทบุรี!#REF!</f>
        <v>#REF!</v>
      </c>
      <c r="U375" s="1058" t="e">
        <f>จันทบุรี!#REF!</f>
        <v>#REF!</v>
      </c>
      <c r="V375" s="1032" t="e">
        <f>จันทบุรี!#REF!</f>
        <v>#REF!</v>
      </c>
      <c r="W375" s="1022" t="e">
        <f>จันทบุรี!#REF!</f>
        <v>#REF!</v>
      </c>
      <c r="X375" s="1058" t="e">
        <f>จันทบุรี!#REF!</f>
        <v>#REF!</v>
      </c>
      <c r="Y375" s="1032" t="e">
        <f>จันทบุรี!#REF!</f>
        <v>#REF!</v>
      </c>
      <c r="Z375" s="1022" t="e">
        <f>จันทบุรี!#REF!</f>
        <v>#REF!</v>
      </c>
      <c r="AA375" s="1058" t="e">
        <f>จันทบุรี!#REF!</f>
        <v>#REF!</v>
      </c>
      <c r="AB375" s="1032" t="e">
        <f>จันทบุรี!#REF!</f>
        <v>#REF!</v>
      </c>
      <c r="AC375" s="1022" t="e">
        <f>จันทบุรี!#REF!</f>
        <v>#REF!</v>
      </c>
      <c r="AD375" s="1058" t="e">
        <f>จันทบุรี!#REF!</f>
        <v>#REF!</v>
      </c>
      <c r="AE375" s="1032" t="e">
        <f>จันทบุรี!#REF!</f>
        <v>#REF!</v>
      </c>
    </row>
    <row r="376" spans="1:31" s="1022" customFormat="1" ht="21" x14ac:dyDescent="0.35">
      <c r="A376" s="1032" t="s">
        <v>217</v>
      </c>
      <c r="B376" s="1022" t="e">
        <f>'2.รวมตราด'!#REF!</f>
        <v>#REF!</v>
      </c>
      <c r="C376" s="1058" t="e">
        <f>'2.รวมตราด'!#REF!</f>
        <v>#REF!</v>
      </c>
      <c r="D376" s="1032" t="e">
        <f>'2.รวมตราด'!#REF!</f>
        <v>#REF!</v>
      </c>
      <c r="E376" s="1022" t="e">
        <f>'2.รวมตราด'!#REF!</f>
        <v>#REF!</v>
      </c>
      <c r="F376" s="1058" t="e">
        <f>'2.รวมตราด'!#REF!</f>
        <v>#REF!</v>
      </c>
      <c r="G376" s="1032" t="e">
        <f>'2.รวมตราด'!#REF!</f>
        <v>#REF!</v>
      </c>
      <c r="H376" s="1022" t="e">
        <f>'2.รวมตราด'!#REF!</f>
        <v>#REF!</v>
      </c>
      <c r="I376" s="1058" t="e">
        <f>'2.รวมตราด'!#REF!</f>
        <v>#REF!</v>
      </c>
      <c r="J376" s="1032" t="e">
        <f>'2.รวมตราด'!#REF!</f>
        <v>#REF!</v>
      </c>
      <c r="K376" s="1022" t="e">
        <f>'2.รวมตราด'!#REF!</f>
        <v>#REF!</v>
      </c>
      <c r="L376" s="1058" t="e">
        <f>'2.รวมตราด'!#REF!</f>
        <v>#REF!</v>
      </c>
      <c r="M376" s="1032" t="e">
        <f>'2.รวมตราด'!#REF!</f>
        <v>#REF!</v>
      </c>
      <c r="N376" s="1022" t="e">
        <f>'2.รวมตราด'!#REF!</f>
        <v>#REF!</v>
      </c>
      <c r="O376" s="1058" t="e">
        <f>'2.รวมตราด'!#REF!</f>
        <v>#REF!</v>
      </c>
      <c r="P376" s="1032" t="e">
        <f>'2.รวมตราด'!#REF!</f>
        <v>#REF!</v>
      </c>
      <c r="Q376" s="1022" t="e">
        <f>'2.รวมตราด'!#REF!</f>
        <v>#REF!</v>
      </c>
      <c r="R376" s="1058" t="e">
        <f>'2.รวมตราด'!#REF!</f>
        <v>#REF!</v>
      </c>
      <c r="S376" s="1032" t="e">
        <f>'2.รวมตราด'!#REF!</f>
        <v>#REF!</v>
      </c>
      <c r="T376" s="1022" t="e">
        <f>'2.รวมตราด'!#REF!</f>
        <v>#REF!</v>
      </c>
      <c r="U376" s="1058" t="e">
        <f>'2.รวมตราด'!#REF!</f>
        <v>#REF!</v>
      </c>
      <c r="V376" s="1032" t="e">
        <f>'2.รวมตราด'!#REF!</f>
        <v>#REF!</v>
      </c>
      <c r="W376" s="1022" t="e">
        <f>'2.รวมตราด'!#REF!</f>
        <v>#REF!</v>
      </c>
      <c r="X376" s="1058" t="e">
        <f>'2.รวมตราด'!#REF!</f>
        <v>#REF!</v>
      </c>
      <c r="Y376" s="1032" t="e">
        <f>'2.รวมตราด'!#REF!</f>
        <v>#REF!</v>
      </c>
      <c r="Z376" s="1022" t="e">
        <f>'2.รวมตราด'!#REF!</f>
        <v>#REF!</v>
      </c>
      <c r="AA376" s="1058" t="e">
        <f>'2.รวมตราด'!#REF!</f>
        <v>#REF!</v>
      </c>
      <c r="AB376" s="1032" t="e">
        <f>'2.รวมตราด'!#REF!</f>
        <v>#REF!</v>
      </c>
      <c r="AC376" s="1022" t="e">
        <f>'2.รวมตราด'!#REF!</f>
        <v>#REF!</v>
      </c>
      <c r="AD376" s="1058" t="e">
        <f>'2.รวมตราด'!#REF!</f>
        <v>#REF!</v>
      </c>
      <c r="AE376" s="1032" t="e">
        <f>'2.รวมตราด'!#REF!</f>
        <v>#REF!</v>
      </c>
    </row>
    <row r="377" spans="1:31" s="1022" customFormat="1" ht="21" x14ac:dyDescent="0.35">
      <c r="A377" s="1032" t="s">
        <v>207</v>
      </c>
      <c r="B377" s="1022" t="e">
        <f>นครนายก!#REF!</f>
        <v>#REF!</v>
      </c>
      <c r="C377" s="1058" t="e">
        <f>นครนายก!#REF!</f>
        <v>#REF!</v>
      </c>
      <c r="D377" s="1032" t="e">
        <f>นครนายก!#REF!</f>
        <v>#REF!</v>
      </c>
      <c r="E377" s="1022" t="e">
        <f>นครนายก!#REF!</f>
        <v>#REF!</v>
      </c>
      <c r="F377" s="1058" t="e">
        <f>นครนายก!#REF!</f>
        <v>#REF!</v>
      </c>
      <c r="G377" s="1032" t="e">
        <f>นครนายก!#REF!</f>
        <v>#REF!</v>
      </c>
      <c r="H377" s="1022" t="e">
        <f>นครนายก!#REF!</f>
        <v>#REF!</v>
      </c>
      <c r="I377" s="1058" t="e">
        <f>นครนายก!#REF!</f>
        <v>#REF!</v>
      </c>
      <c r="J377" s="1032" t="e">
        <f>นครนายก!#REF!</f>
        <v>#REF!</v>
      </c>
      <c r="K377" s="1022" t="e">
        <f>นครนายก!#REF!</f>
        <v>#REF!</v>
      </c>
      <c r="L377" s="1058" t="e">
        <f>นครนายก!#REF!</f>
        <v>#REF!</v>
      </c>
      <c r="M377" s="1032" t="e">
        <f>นครนายก!#REF!</f>
        <v>#REF!</v>
      </c>
      <c r="N377" s="1022" t="e">
        <f>นครนายก!#REF!</f>
        <v>#REF!</v>
      </c>
      <c r="O377" s="1058" t="e">
        <f>นครนายก!#REF!</f>
        <v>#REF!</v>
      </c>
      <c r="P377" s="1032" t="e">
        <f>นครนายก!#REF!</f>
        <v>#REF!</v>
      </c>
      <c r="Q377" s="1022" t="e">
        <f>นครนายก!#REF!</f>
        <v>#REF!</v>
      </c>
      <c r="R377" s="1058" t="e">
        <f>นครนายก!#REF!</f>
        <v>#REF!</v>
      </c>
      <c r="S377" s="1032" t="e">
        <f>นครนายก!#REF!</f>
        <v>#REF!</v>
      </c>
      <c r="T377" s="1022" t="e">
        <f>นครนายก!#REF!</f>
        <v>#REF!</v>
      </c>
      <c r="U377" s="1058" t="e">
        <f>นครนายก!#REF!</f>
        <v>#REF!</v>
      </c>
      <c r="V377" s="1032" t="e">
        <f>นครนายก!#REF!</f>
        <v>#REF!</v>
      </c>
      <c r="W377" s="1022" t="e">
        <f>นครนายก!#REF!</f>
        <v>#REF!</v>
      </c>
      <c r="X377" s="1058" t="e">
        <f>นครนายก!#REF!</f>
        <v>#REF!</v>
      </c>
      <c r="Y377" s="1032" t="e">
        <f>นครนายก!#REF!</f>
        <v>#REF!</v>
      </c>
      <c r="Z377" s="1022" t="e">
        <f>นครนายก!#REF!</f>
        <v>#REF!</v>
      </c>
      <c r="AA377" s="1058" t="e">
        <f>นครนายก!#REF!</f>
        <v>#REF!</v>
      </c>
      <c r="AB377" s="1032" t="e">
        <f>นครนายก!#REF!</f>
        <v>#REF!</v>
      </c>
      <c r="AC377" s="1022" t="e">
        <f>นครนายก!#REF!</f>
        <v>#REF!</v>
      </c>
      <c r="AD377" s="1058" t="e">
        <f>นครนายก!#REF!</f>
        <v>#REF!</v>
      </c>
      <c r="AE377" s="1032" t="e">
        <f>นครนายก!#REF!</f>
        <v>#REF!</v>
      </c>
    </row>
    <row r="378" spans="1:31" s="1022" customFormat="1" ht="21" x14ac:dyDescent="0.35">
      <c r="A378" s="1032" t="s">
        <v>208</v>
      </c>
      <c r="B378" s="1022" t="e">
        <f>ปราจีนบุรี!#REF!</f>
        <v>#REF!</v>
      </c>
      <c r="C378" s="1058" t="e">
        <f>ปราจีนบุรี!#REF!</f>
        <v>#REF!</v>
      </c>
      <c r="D378" s="1032" t="e">
        <f>ปราจีนบุรี!#REF!</f>
        <v>#REF!</v>
      </c>
      <c r="E378" s="1022" t="e">
        <f>ปราจีนบุรี!#REF!</f>
        <v>#REF!</v>
      </c>
      <c r="F378" s="1058" t="e">
        <f>ปราจีนบุรี!#REF!</f>
        <v>#REF!</v>
      </c>
      <c r="G378" s="1032" t="e">
        <f>ปราจีนบุรี!#REF!</f>
        <v>#REF!</v>
      </c>
      <c r="H378" s="1022" t="e">
        <f>ปราจีนบุรี!#REF!</f>
        <v>#REF!</v>
      </c>
      <c r="I378" s="1058" t="e">
        <f>ปราจีนบุรี!#REF!</f>
        <v>#REF!</v>
      </c>
      <c r="J378" s="1032" t="e">
        <f>ปราจีนบุรี!#REF!</f>
        <v>#REF!</v>
      </c>
      <c r="K378" s="1022" t="e">
        <f>ปราจีนบุรี!#REF!</f>
        <v>#REF!</v>
      </c>
      <c r="L378" s="1058" t="e">
        <f>ปราจีนบุรี!#REF!</f>
        <v>#REF!</v>
      </c>
      <c r="M378" s="1032" t="e">
        <f>ปราจีนบุรี!#REF!</f>
        <v>#REF!</v>
      </c>
      <c r="N378" s="1022" t="e">
        <f>ปราจีนบุรี!#REF!</f>
        <v>#REF!</v>
      </c>
      <c r="O378" s="1058" t="e">
        <f>ปราจีนบุรี!#REF!</f>
        <v>#REF!</v>
      </c>
      <c r="P378" s="1032" t="e">
        <f>ปราจีนบุรี!#REF!</f>
        <v>#REF!</v>
      </c>
      <c r="Q378" s="1022" t="e">
        <f>ปราจีนบุรี!#REF!</f>
        <v>#REF!</v>
      </c>
      <c r="R378" s="1058" t="e">
        <f>ปราจีนบุรี!#REF!</f>
        <v>#REF!</v>
      </c>
      <c r="S378" s="1032" t="e">
        <f>ปราจีนบุรี!#REF!</f>
        <v>#REF!</v>
      </c>
      <c r="T378" s="1022" t="e">
        <f>ปราจีนบุรี!#REF!</f>
        <v>#REF!</v>
      </c>
      <c r="U378" s="1058" t="e">
        <f>ปราจีนบุรี!#REF!</f>
        <v>#REF!</v>
      </c>
      <c r="V378" s="1032" t="e">
        <f>ปราจีนบุรี!#REF!</f>
        <v>#REF!</v>
      </c>
      <c r="W378" s="1022" t="e">
        <f>ปราจีนบุรี!#REF!</f>
        <v>#REF!</v>
      </c>
      <c r="X378" s="1058" t="e">
        <f>ปราจีนบุรี!#REF!</f>
        <v>#REF!</v>
      </c>
      <c r="Y378" s="1032" t="e">
        <f>ปราจีนบุรี!#REF!</f>
        <v>#REF!</v>
      </c>
      <c r="Z378" s="1022" t="e">
        <f>ปราจีนบุรี!#REF!</f>
        <v>#REF!</v>
      </c>
      <c r="AA378" s="1058" t="e">
        <f>ปราจีนบุรี!#REF!</f>
        <v>#REF!</v>
      </c>
      <c r="AB378" s="1032" t="e">
        <f>ปราจีนบุรี!#REF!</f>
        <v>#REF!</v>
      </c>
      <c r="AC378" s="1022" t="e">
        <f>ปราจีนบุรี!#REF!</f>
        <v>#REF!</v>
      </c>
      <c r="AD378" s="1058" t="e">
        <f>ปราจีนบุรี!#REF!</f>
        <v>#REF!</v>
      </c>
      <c r="AE378" s="1032" t="e">
        <f>ปราจีนบุรี!#REF!</f>
        <v>#REF!</v>
      </c>
    </row>
    <row r="379" spans="1:31" s="1022" customFormat="1" ht="21" x14ac:dyDescent="0.35">
      <c r="A379" s="1032" t="s">
        <v>209</v>
      </c>
      <c r="B379" s="1022" t="e">
        <f>ระยอง!#REF!</f>
        <v>#REF!</v>
      </c>
      <c r="C379" s="1058" t="e">
        <f>ระยอง!#REF!</f>
        <v>#REF!</v>
      </c>
      <c r="D379" s="1032" t="e">
        <f>ระยอง!#REF!</f>
        <v>#REF!</v>
      </c>
      <c r="E379" s="1022" t="e">
        <f>ระยอง!#REF!</f>
        <v>#REF!</v>
      </c>
      <c r="F379" s="1058" t="e">
        <f>ระยอง!#REF!</f>
        <v>#REF!</v>
      </c>
      <c r="G379" s="1032" t="e">
        <f>ระยอง!#REF!</f>
        <v>#REF!</v>
      </c>
      <c r="H379" s="1022" t="e">
        <f>ระยอง!#REF!</f>
        <v>#REF!</v>
      </c>
      <c r="I379" s="1058" t="e">
        <f>ระยอง!#REF!</f>
        <v>#REF!</v>
      </c>
      <c r="J379" s="1032" t="e">
        <f>ระยอง!#REF!</f>
        <v>#REF!</v>
      </c>
      <c r="K379" s="1022" t="e">
        <f>ระยอง!#REF!</f>
        <v>#REF!</v>
      </c>
      <c r="L379" s="1058" t="e">
        <f>ระยอง!#REF!</f>
        <v>#REF!</v>
      </c>
      <c r="M379" s="1032" t="e">
        <f>ระยอง!#REF!</f>
        <v>#REF!</v>
      </c>
      <c r="N379" s="1022" t="e">
        <f>ระยอง!#REF!</f>
        <v>#REF!</v>
      </c>
      <c r="O379" s="1058" t="e">
        <f>ระยอง!#REF!</f>
        <v>#REF!</v>
      </c>
      <c r="P379" s="1032" t="e">
        <f>ระยอง!#REF!</f>
        <v>#REF!</v>
      </c>
      <c r="Q379" s="1022" t="e">
        <f>ระยอง!#REF!</f>
        <v>#REF!</v>
      </c>
      <c r="R379" s="1058" t="e">
        <f>ระยอง!#REF!</f>
        <v>#REF!</v>
      </c>
      <c r="S379" s="1032" t="e">
        <f>ระยอง!#REF!</f>
        <v>#REF!</v>
      </c>
      <c r="T379" s="1022" t="e">
        <f>ระยอง!#REF!</f>
        <v>#REF!</v>
      </c>
      <c r="U379" s="1058" t="e">
        <f>ระยอง!#REF!</f>
        <v>#REF!</v>
      </c>
      <c r="V379" s="1032" t="e">
        <f>ระยอง!#REF!</f>
        <v>#REF!</v>
      </c>
      <c r="W379" s="1022" t="e">
        <f>ระยอง!#REF!</f>
        <v>#REF!</v>
      </c>
      <c r="X379" s="1058" t="e">
        <f>ระยอง!#REF!</f>
        <v>#REF!</v>
      </c>
      <c r="Y379" s="1032" t="e">
        <f>ระยอง!#REF!</f>
        <v>#REF!</v>
      </c>
      <c r="Z379" s="1022" t="e">
        <f>ระยอง!#REF!</f>
        <v>#REF!</v>
      </c>
      <c r="AA379" s="1058" t="e">
        <f>ระยอง!#REF!</f>
        <v>#REF!</v>
      </c>
      <c r="AB379" s="1032" t="e">
        <f>ระยอง!#REF!</f>
        <v>#REF!</v>
      </c>
      <c r="AC379" s="1022" t="e">
        <f>ระยอง!#REF!</f>
        <v>#REF!</v>
      </c>
      <c r="AD379" s="1058" t="e">
        <f>ระยอง!#REF!</f>
        <v>#REF!</v>
      </c>
      <c r="AE379" s="1032" t="e">
        <f>ระยอง!#REF!</f>
        <v>#REF!</v>
      </c>
    </row>
    <row r="380" spans="1:31" s="1022" customFormat="1" ht="21.75" thickBot="1" x14ac:dyDescent="0.4">
      <c r="A380" s="1032" t="s">
        <v>210</v>
      </c>
      <c r="B380" s="1022" t="e">
        <f>สระแก้ว!#REF!</f>
        <v>#REF!</v>
      </c>
      <c r="C380" s="1058" t="e">
        <f>สระแก้ว!#REF!</f>
        <v>#REF!</v>
      </c>
      <c r="D380" s="1032" t="e">
        <f>สระแก้ว!#REF!</f>
        <v>#REF!</v>
      </c>
      <c r="E380" s="1022" t="e">
        <f>สระแก้ว!#REF!</f>
        <v>#REF!</v>
      </c>
      <c r="F380" s="1058" t="e">
        <f>สระแก้ว!#REF!</f>
        <v>#REF!</v>
      </c>
      <c r="G380" s="1032" t="e">
        <f>สระแก้ว!#REF!</f>
        <v>#REF!</v>
      </c>
      <c r="H380" s="1022" t="e">
        <f>สระแก้ว!#REF!</f>
        <v>#REF!</v>
      </c>
      <c r="I380" s="1058" t="e">
        <f>สระแก้ว!#REF!</f>
        <v>#REF!</v>
      </c>
      <c r="J380" s="1032" t="e">
        <f>สระแก้ว!#REF!</f>
        <v>#REF!</v>
      </c>
      <c r="K380" s="1022" t="e">
        <f>สระแก้ว!#REF!</f>
        <v>#REF!</v>
      </c>
      <c r="L380" s="1058" t="e">
        <f>สระแก้ว!#REF!</f>
        <v>#REF!</v>
      </c>
      <c r="M380" s="1032" t="e">
        <f>สระแก้ว!#REF!</f>
        <v>#REF!</v>
      </c>
      <c r="N380" s="1022" t="e">
        <f>สระแก้ว!#REF!</f>
        <v>#REF!</v>
      </c>
      <c r="O380" s="1058" t="e">
        <f>สระแก้ว!#REF!</f>
        <v>#REF!</v>
      </c>
      <c r="P380" s="1032" t="e">
        <f>สระแก้ว!#REF!</f>
        <v>#REF!</v>
      </c>
      <c r="Q380" s="1022" t="e">
        <f>สระแก้ว!#REF!</f>
        <v>#REF!</v>
      </c>
      <c r="R380" s="1058" t="e">
        <f>สระแก้ว!#REF!</f>
        <v>#REF!</v>
      </c>
      <c r="S380" s="1032" t="e">
        <f>สระแก้ว!#REF!</f>
        <v>#REF!</v>
      </c>
      <c r="T380" s="1022" t="e">
        <f>สระแก้ว!#REF!</f>
        <v>#REF!</v>
      </c>
      <c r="U380" s="1058" t="e">
        <f>สระแก้ว!#REF!</f>
        <v>#REF!</v>
      </c>
      <c r="V380" s="1032" t="e">
        <f>สระแก้ว!#REF!</f>
        <v>#REF!</v>
      </c>
      <c r="W380" s="1022" t="e">
        <f>สระแก้ว!#REF!</f>
        <v>#REF!</v>
      </c>
      <c r="X380" s="1058" t="e">
        <f>สระแก้ว!#REF!</f>
        <v>#REF!</v>
      </c>
      <c r="Y380" s="1032" t="e">
        <f>สระแก้ว!#REF!</f>
        <v>#REF!</v>
      </c>
      <c r="Z380" s="1022" t="e">
        <f>สระแก้ว!#REF!</f>
        <v>#REF!</v>
      </c>
      <c r="AA380" s="1058" t="e">
        <f>สระแก้ว!#REF!</f>
        <v>#REF!</v>
      </c>
      <c r="AB380" s="1032" t="e">
        <f>สระแก้ว!#REF!</f>
        <v>#REF!</v>
      </c>
      <c r="AC380" s="1022" t="e">
        <f>สระแก้ว!#REF!</f>
        <v>#REF!</v>
      </c>
      <c r="AD380" s="1058" t="e">
        <f>สระแก้ว!#REF!</f>
        <v>#REF!</v>
      </c>
      <c r="AE380" s="1032" t="e">
        <f>สระแก้ว!#REF!</f>
        <v>#REF!</v>
      </c>
    </row>
    <row r="381" spans="1:31" s="1022" customFormat="1" ht="22.5" thickTop="1" thickBot="1" x14ac:dyDescent="0.4">
      <c r="A381" s="1033" t="s">
        <v>353</v>
      </c>
      <c r="B381" s="1034" t="e">
        <f>ภาคตะวันออก2562!#REF!</f>
        <v>#REF!</v>
      </c>
      <c r="C381" s="1059" t="e">
        <f>ภาคตะวันออก2562!#REF!</f>
        <v>#REF!</v>
      </c>
      <c r="D381" s="1035" t="e">
        <f>ภาคตะวันออก2562!#REF!</f>
        <v>#REF!</v>
      </c>
      <c r="E381" s="1034" t="e">
        <f>ภาคตะวันออก2562!#REF!</f>
        <v>#REF!</v>
      </c>
      <c r="F381" s="1059" t="e">
        <f>ภาคตะวันออก2562!#REF!</f>
        <v>#REF!</v>
      </c>
      <c r="G381" s="1035" t="e">
        <f>ภาคตะวันออก2562!#REF!</f>
        <v>#REF!</v>
      </c>
      <c r="H381" s="1034" t="e">
        <f>ภาคตะวันออก2562!#REF!</f>
        <v>#REF!</v>
      </c>
      <c r="I381" s="1059" t="e">
        <f>ภาคตะวันออก2562!#REF!</f>
        <v>#REF!</v>
      </c>
      <c r="J381" s="1035" t="e">
        <f>ภาคตะวันออก2562!#REF!</f>
        <v>#REF!</v>
      </c>
      <c r="K381" s="1034" t="e">
        <f>ภาคตะวันออก2562!#REF!</f>
        <v>#REF!</v>
      </c>
      <c r="L381" s="1059" t="e">
        <f>ภาคตะวันออก2562!#REF!</f>
        <v>#REF!</v>
      </c>
      <c r="M381" s="1035" t="e">
        <f>ภาคตะวันออก2562!#REF!</f>
        <v>#REF!</v>
      </c>
      <c r="N381" s="1034" t="e">
        <f>ภาคตะวันออก2562!#REF!</f>
        <v>#REF!</v>
      </c>
      <c r="O381" s="1059" t="e">
        <f>ภาคตะวันออก2562!#REF!</f>
        <v>#REF!</v>
      </c>
      <c r="P381" s="1035" t="e">
        <f>ภาคตะวันออก2562!#REF!</f>
        <v>#REF!</v>
      </c>
      <c r="Q381" s="1034" t="e">
        <f>ภาคตะวันออก2562!#REF!</f>
        <v>#REF!</v>
      </c>
      <c r="R381" s="1059" t="e">
        <f>ภาคตะวันออก2562!#REF!</f>
        <v>#REF!</v>
      </c>
      <c r="S381" s="1035" t="e">
        <f>ภาคตะวันออก2562!#REF!</f>
        <v>#REF!</v>
      </c>
      <c r="T381" s="1034" t="e">
        <f>ภาคตะวันออก2562!#REF!</f>
        <v>#REF!</v>
      </c>
      <c r="U381" s="1059" t="e">
        <f>ภาคตะวันออก2562!#REF!</f>
        <v>#REF!</v>
      </c>
      <c r="V381" s="1035" t="e">
        <f>ภาคตะวันออก2562!#REF!</f>
        <v>#REF!</v>
      </c>
      <c r="W381" s="1034" t="e">
        <f>ภาคตะวันออก2562!#REF!</f>
        <v>#REF!</v>
      </c>
      <c r="X381" s="1059" t="e">
        <f>ภาคตะวันออก2562!#REF!</f>
        <v>#REF!</v>
      </c>
      <c r="Y381" s="1035" t="e">
        <f>ภาคตะวันออก2562!#REF!</f>
        <v>#REF!</v>
      </c>
      <c r="Z381" s="1034" t="e">
        <f>ภาคตะวันออก2562!#REF!</f>
        <v>#REF!</v>
      </c>
      <c r="AA381" s="1059" t="e">
        <f>ภาคตะวันออก2562!#REF!</f>
        <v>#REF!</v>
      </c>
      <c r="AB381" s="1035" t="e">
        <f>ภาคตะวันออก2562!#REF!</f>
        <v>#REF!</v>
      </c>
      <c r="AC381" s="1034" t="e">
        <f>ภาคตะวันออก2562!#REF!</f>
        <v>#REF!</v>
      </c>
      <c r="AD381" s="1059" t="e">
        <f>ภาคตะวันออก2562!#REF!</f>
        <v>#REF!</v>
      </c>
      <c r="AE381" s="1035" t="e">
        <f>ภาคตะวันออก2562!#REF!</f>
        <v>#REF!</v>
      </c>
    </row>
    <row r="382" spans="1:31" s="1022" customFormat="1" ht="21.75" thickTop="1" x14ac:dyDescent="0.35"/>
    <row r="383" spans="1:31" s="1022" customFormat="1" ht="21" x14ac:dyDescent="0.35"/>
    <row r="384" spans="1:31" s="1022" customFormat="1" ht="21.75" thickBot="1" x14ac:dyDescent="0.4">
      <c r="A384" s="1042"/>
      <c r="B384" s="1042"/>
      <c r="H384" s="1037"/>
      <c r="I384" s="1037"/>
      <c r="J384" s="1037"/>
      <c r="K384" s="1037"/>
      <c r="L384" s="1037"/>
      <c r="M384" s="1037"/>
      <c r="N384" s="1036"/>
      <c r="O384" s="1036"/>
      <c r="P384" s="1036"/>
      <c r="Q384" s="1043"/>
      <c r="R384" s="1043"/>
      <c r="S384" s="1043"/>
      <c r="T384" s="1036"/>
      <c r="U384" s="1036"/>
      <c r="V384" s="1036"/>
      <c r="W384" s="1036"/>
      <c r="X384" s="1036"/>
      <c r="Y384" s="1036"/>
      <c r="Z384" s="1036"/>
      <c r="AA384" s="1036"/>
      <c r="AB384" s="1036"/>
      <c r="AC384" s="1036"/>
      <c r="AD384" s="1036"/>
      <c r="AE384" s="1036"/>
    </row>
    <row r="385" spans="1:31" s="1022" customFormat="1" ht="21.75" thickTop="1" x14ac:dyDescent="0.35">
      <c r="A385" s="1724" t="s">
        <v>351</v>
      </c>
      <c r="B385" s="1736" t="s">
        <v>4</v>
      </c>
      <c r="C385" s="1719"/>
      <c r="D385" s="1720"/>
      <c r="E385" s="1737" t="s">
        <v>7</v>
      </c>
      <c r="F385" s="1738"/>
      <c r="G385" s="1739"/>
      <c r="H385" s="1718" t="s">
        <v>158</v>
      </c>
      <c r="I385" s="1719"/>
      <c r="J385" s="1720"/>
      <c r="K385" s="1737" t="s">
        <v>164</v>
      </c>
      <c r="L385" s="1738"/>
      <c r="M385" s="1739"/>
      <c r="N385" s="1718" t="s">
        <v>352</v>
      </c>
      <c r="O385" s="1719"/>
      <c r="P385" s="1720"/>
      <c r="Q385" s="1740"/>
      <c r="R385" s="1740"/>
      <c r="S385" s="1740"/>
      <c r="W385" s="1740"/>
      <c r="X385" s="1740"/>
      <c r="Y385" s="1740"/>
      <c r="Z385" s="1740"/>
      <c r="AA385" s="1740"/>
      <c r="AB385" s="1740"/>
      <c r="AC385" s="1740"/>
      <c r="AD385" s="1740"/>
      <c r="AE385" s="1740"/>
    </row>
    <row r="386" spans="1:31" s="1022" customFormat="1" ht="21.75" thickBot="1" x14ac:dyDescent="0.4">
      <c r="A386" s="1726"/>
      <c r="B386" s="1023">
        <v>2018</v>
      </c>
      <c r="C386" s="1024">
        <v>2017</v>
      </c>
      <c r="D386" s="1025" t="s">
        <v>25</v>
      </c>
      <c r="E386" s="1038">
        <v>2018</v>
      </c>
      <c r="F386" s="1039">
        <v>2017</v>
      </c>
      <c r="G386" s="1040" t="s">
        <v>25</v>
      </c>
      <c r="H386" s="1026">
        <v>2018</v>
      </c>
      <c r="I386" s="1024">
        <v>2017</v>
      </c>
      <c r="J386" s="1025" t="s">
        <v>25</v>
      </c>
      <c r="K386" s="1038">
        <v>2018</v>
      </c>
      <c r="L386" s="1039">
        <v>2017</v>
      </c>
      <c r="M386" s="1040" t="s">
        <v>25</v>
      </c>
      <c r="N386" s="1026">
        <v>2018</v>
      </c>
      <c r="O386" s="1024">
        <v>2017</v>
      </c>
      <c r="P386" s="1025" t="s">
        <v>25</v>
      </c>
      <c r="Q386" s="1044"/>
      <c r="R386" s="1045"/>
      <c r="S386" s="1046"/>
      <c r="T386" s="1044"/>
      <c r="U386" s="1045"/>
      <c r="V386" s="1046"/>
      <c r="W386" s="1044"/>
      <c r="X386" s="1045"/>
      <c r="Y386" s="1046"/>
      <c r="Z386" s="1044"/>
      <c r="AA386" s="1045"/>
      <c r="AB386" s="1046"/>
      <c r="AC386" s="1044"/>
      <c r="AD386" s="1045"/>
      <c r="AE386" s="1046"/>
    </row>
    <row r="387" spans="1:31" s="1022" customFormat="1" ht="21.75" thickTop="1" x14ac:dyDescent="0.35">
      <c r="A387" s="1031" t="s">
        <v>219</v>
      </c>
      <c r="B387" s="1022" t="e">
        <f>'1.รวมชลบุรี'!#REF!</f>
        <v>#REF!</v>
      </c>
      <c r="C387" s="1058" t="e">
        <f>'1.รวมชลบุรี'!#REF!</f>
        <v>#REF!</v>
      </c>
      <c r="D387" s="1032" t="e">
        <f>'1.รวมชลบุรี'!#REF!</f>
        <v>#REF!</v>
      </c>
      <c r="E387" s="1022" t="e">
        <f>'1.รวมชลบุรี'!#REF!</f>
        <v>#REF!</v>
      </c>
      <c r="F387" s="1058" t="e">
        <f>'1.รวมชลบุรี'!#REF!</f>
        <v>#REF!</v>
      </c>
      <c r="G387" s="1032" t="e">
        <f>'1.รวมชลบุรี'!#REF!</f>
        <v>#REF!</v>
      </c>
      <c r="H387" s="1037" t="e">
        <f>'1.รวมชลบุรี'!#REF!</f>
        <v>#REF!</v>
      </c>
      <c r="I387" s="1060" t="e">
        <f>'1.รวมชลบุรี'!#REF!</f>
        <v>#REF!</v>
      </c>
      <c r="J387" s="1041" t="e">
        <f>'1.รวมชลบุรี'!#REF!</f>
        <v>#REF!</v>
      </c>
      <c r="K387" s="1022" t="e">
        <f>'1.รวมชลบุรี'!#REF!</f>
        <v>#REF!</v>
      </c>
      <c r="L387" s="1058" t="e">
        <f>'1.รวมชลบุรี'!#REF!</f>
        <v>#REF!</v>
      </c>
      <c r="M387" s="1031" t="e">
        <f>'1.รวมชลบุรี'!#REF!</f>
        <v>#REF!</v>
      </c>
      <c r="N387" s="1048" t="e">
        <f>'1.รวมชลบุรี'!#REF!</f>
        <v>#REF!</v>
      </c>
      <c r="O387" s="1058" t="e">
        <f>'1.รวมชลบุรี'!#REF!</f>
        <v>#REF!</v>
      </c>
      <c r="P387" s="1031" t="e">
        <f>'1.รวมชลบุรี'!#REF!</f>
        <v>#REF!</v>
      </c>
      <c r="Q387" s="1043"/>
      <c r="R387" s="1043"/>
      <c r="S387" s="1043"/>
      <c r="T387" s="1036"/>
      <c r="U387" s="1036"/>
      <c r="V387" s="1036"/>
      <c r="W387" s="1036"/>
      <c r="X387" s="1036"/>
      <c r="Y387" s="1036"/>
      <c r="Z387" s="1036"/>
      <c r="AA387" s="1036"/>
      <c r="AB387" s="1036"/>
      <c r="AC387" s="1036"/>
      <c r="AD387" s="1036"/>
      <c r="AE387" s="1036"/>
    </row>
    <row r="388" spans="1:31" s="1022" customFormat="1" ht="21" x14ac:dyDescent="0.35">
      <c r="A388" s="1032" t="s">
        <v>202</v>
      </c>
      <c r="B388" s="1022" t="e">
        <f>จันทบุรี!#REF!</f>
        <v>#REF!</v>
      </c>
      <c r="C388" s="1058" t="e">
        <f>จันทบุรี!#REF!</f>
        <v>#REF!</v>
      </c>
      <c r="D388" s="1032" t="e">
        <f>จันทบุรี!#REF!</f>
        <v>#REF!</v>
      </c>
      <c r="E388" s="1022" t="e">
        <f>จันทบุรี!#REF!</f>
        <v>#REF!</v>
      </c>
      <c r="F388" s="1058" t="e">
        <f>จันทบุรี!#REF!</f>
        <v>#REF!</v>
      </c>
      <c r="G388" s="1032" t="e">
        <f>จันทบุรี!#REF!</f>
        <v>#REF!</v>
      </c>
      <c r="H388" s="1047" t="e">
        <f>จันทบุรี!#REF!</f>
        <v>#REF!</v>
      </c>
      <c r="I388" s="1060" t="e">
        <f>จันทบุรี!#REF!</f>
        <v>#REF!</v>
      </c>
      <c r="J388" s="1041" t="e">
        <f>จันทบุรี!#REF!</f>
        <v>#REF!</v>
      </c>
      <c r="K388" s="1048" t="e">
        <f>จันทบุรี!#REF!</f>
        <v>#REF!</v>
      </c>
      <c r="L388" s="1061" t="e">
        <f>จันทบุรี!#REF!</f>
        <v>#REF!</v>
      </c>
      <c r="M388" s="1054" t="e">
        <f>จันทบุรี!#REF!</f>
        <v>#REF!</v>
      </c>
      <c r="N388" s="1048" t="e">
        <f>จันทบุรี!#REF!</f>
        <v>#REF!</v>
      </c>
      <c r="O388" s="1058" t="e">
        <f>จันทบุรี!#REF!</f>
        <v>#REF!</v>
      </c>
      <c r="P388" s="1032" t="e">
        <f>จันทบุรี!#REF!</f>
        <v>#REF!</v>
      </c>
      <c r="Q388" s="1043"/>
      <c r="R388" s="1043"/>
      <c r="S388" s="1043"/>
      <c r="T388" s="1036"/>
      <c r="U388" s="1036"/>
      <c r="V388" s="1036"/>
      <c r="W388" s="1036"/>
      <c r="X388" s="1036"/>
      <c r="Y388" s="1036"/>
      <c r="Z388" s="1036"/>
      <c r="AA388" s="1036"/>
      <c r="AB388" s="1036"/>
      <c r="AC388" s="1036"/>
      <c r="AD388" s="1036"/>
      <c r="AE388" s="1036"/>
    </row>
    <row r="389" spans="1:31" s="1022" customFormat="1" ht="21" x14ac:dyDescent="0.35">
      <c r="A389" s="1032" t="s">
        <v>217</v>
      </c>
      <c r="B389" s="1022" t="e">
        <f>'2.รวมตราด'!#REF!</f>
        <v>#REF!</v>
      </c>
      <c r="C389" s="1058" t="e">
        <f>'2.รวมตราด'!#REF!</f>
        <v>#REF!</v>
      </c>
      <c r="D389" s="1032" t="e">
        <f>'2.รวมตราด'!#REF!</f>
        <v>#REF!</v>
      </c>
      <c r="E389" s="1022" t="e">
        <f>'2.รวมตราด'!#REF!</f>
        <v>#REF!</v>
      </c>
      <c r="F389" s="1058" t="e">
        <f>'2.รวมตราด'!#REF!</f>
        <v>#REF!</v>
      </c>
      <c r="G389" s="1032" t="e">
        <f>'2.รวมตราด'!#REF!</f>
        <v>#REF!</v>
      </c>
      <c r="H389" s="1037" t="e">
        <f>'2.รวมตราด'!#REF!</f>
        <v>#REF!</v>
      </c>
      <c r="I389" s="1060" t="e">
        <f>'2.รวมตราด'!#REF!</f>
        <v>#REF!</v>
      </c>
      <c r="J389" s="1041" t="e">
        <f>'2.รวมตราด'!#REF!</f>
        <v>#REF!</v>
      </c>
      <c r="K389" s="1022" t="e">
        <f>'2.รวมตราด'!#REF!</f>
        <v>#REF!</v>
      </c>
      <c r="L389" s="1058" t="e">
        <f>'2.รวมตราด'!#REF!</f>
        <v>#REF!</v>
      </c>
      <c r="M389" s="1032" t="e">
        <f>'2.รวมตราด'!#REF!</f>
        <v>#REF!</v>
      </c>
      <c r="N389" s="1048" t="e">
        <f>'2.รวมตราด'!#REF!</f>
        <v>#REF!</v>
      </c>
      <c r="O389" s="1058" t="e">
        <f>'2.รวมตราด'!#REF!</f>
        <v>#REF!</v>
      </c>
      <c r="P389" s="1032" t="e">
        <f>'2.รวมตราด'!#REF!</f>
        <v>#REF!</v>
      </c>
      <c r="Q389" s="1043"/>
      <c r="R389" s="1043"/>
      <c r="S389" s="1043"/>
      <c r="T389" s="1036"/>
      <c r="U389" s="1036"/>
      <c r="V389" s="1036"/>
      <c r="W389" s="1036"/>
      <c r="X389" s="1036"/>
      <c r="Y389" s="1036"/>
      <c r="Z389" s="1036"/>
      <c r="AA389" s="1036"/>
      <c r="AB389" s="1036"/>
      <c r="AC389" s="1036"/>
      <c r="AD389" s="1036"/>
      <c r="AE389" s="1036"/>
    </row>
    <row r="390" spans="1:31" s="1022" customFormat="1" ht="21" x14ac:dyDescent="0.35">
      <c r="A390" s="1032" t="s">
        <v>207</v>
      </c>
      <c r="B390" s="1022" t="e">
        <f>นครนายก!#REF!</f>
        <v>#REF!</v>
      </c>
      <c r="C390" s="1058" t="e">
        <f>นครนายก!#REF!</f>
        <v>#REF!</v>
      </c>
      <c r="D390" s="1032" t="e">
        <f>นครนายก!#REF!</f>
        <v>#REF!</v>
      </c>
      <c r="E390" s="1022" t="e">
        <f>นครนายก!#REF!</f>
        <v>#REF!</v>
      </c>
      <c r="F390" s="1058" t="e">
        <f>นครนายก!#REF!</f>
        <v>#REF!</v>
      </c>
      <c r="G390" s="1032" t="e">
        <f>นครนายก!#REF!</f>
        <v>#REF!</v>
      </c>
      <c r="H390" s="1047" t="e">
        <f>นครนายก!#REF!</f>
        <v>#REF!</v>
      </c>
      <c r="I390" s="1060" t="e">
        <f>นครนายก!#REF!</f>
        <v>#REF!</v>
      </c>
      <c r="J390" s="1041" t="e">
        <f>นครนายก!#REF!</f>
        <v>#REF!</v>
      </c>
      <c r="K390" s="1048" t="e">
        <f>นครนายก!#REF!</f>
        <v>#REF!</v>
      </c>
      <c r="L390" s="1058" t="e">
        <f>นครนายก!#REF!</f>
        <v>#REF!</v>
      </c>
      <c r="M390" s="1032" t="e">
        <f>นครนายก!#REF!</f>
        <v>#REF!</v>
      </c>
      <c r="N390" s="1048" t="e">
        <f>นครนายก!#REF!</f>
        <v>#REF!</v>
      </c>
      <c r="O390" s="1058" t="e">
        <f>นครนายก!#REF!</f>
        <v>#REF!</v>
      </c>
      <c r="P390" s="1032" t="e">
        <f>นครนายก!#REF!</f>
        <v>#REF!</v>
      </c>
      <c r="Q390" s="1043"/>
      <c r="R390" s="1043"/>
      <c r="S390" s="1043"/>
      <c r="T390" s="1036"/>
      <c r="U390" s="1036"/>
      <c r="V390" s="1036"/>
      <c r="W390" s="1036"/>
      <c r="X390" s="1036"/>
      <c r="Y390" s="1036"/>
      <c r="Z390" s="1036"/>
      <c r="AA390" s="1036"/>
      <c r="AB390" s="1036"/>
      <c r="AC390" s="1036"/>
      <c r="AD390" s="1036"/>
      <c r="AE390" s="1036"/>
    </row>
    <row r="391" spans="1:31" s="1022" customFormat="1" ht="21" x14ac:dyDescent="0.35">
      <c r="A391" s="1032" t="s">
        <v>208</v>
      </c>
      <c r="B391" s="1022" t="e">
        <f>ปราจีนบุรี!#REF!</f>
        <v>#REF!</v>
      </c>
      <c r="C391" s="1058" t="e">
        <f>ปราจีนบุรี!#REF!</f>
        <v>#REF!</v>
      </c>
      <c r="D391" s="1032" t="e">
        <f>ปราจีนบุรี!#REF!</f>
        <v>#REF!</v>
      </c>
      <c r="E391" s="1022" t="e">
        <f>ปราจีนบุรี!#REF!</f>
        <v>#REF!</v>
      </c>
      <c r="F391" s="1058" t="e">
        <f>ปราจีนบุรี!#REF!</f>
        <v>#REF!</v>
      </c>
      <c r="G391" s="1032" t="e">
        <f>ปราจีนบุรี!#REF!</f>
        <v>#REF!</v>
      </c>
      <c r="H391" s="1048" t="e">
        <f>ปราจีนบุรี!#REF!</f>
        <v>#REF!</v>
      </c>
      <c r="I391" s="1058" t="e">
        <f>ปราจีนบุรี!#REF!</f>
        <v>#REF!</v>
      </c>
      <c r="J391" s="1032" t="e">
        <f>ปราจีนบุรี!#REF!</f>
        <v>#REF!</v>
      </c>
      <c r="K391" s="1048" t="e">
        <f>ปราจีนบุรี!#REF!</f>
        <v>#REF!</v>
      </c>
      <c r="L391" s="1058" t="e">
        <f>ปราจีนบุรี!#REF!</f>
        <v>#REF!</v>
      </c>
      <c r="M391" s="1032" t="e">
        <f>ปราจีนบุรี!#REF!</f>
        <v>#REF!</v>
      </c>
      <c r="N391" s="1048" t="e">
        <f>ปราจีนบุรี!#REF!</f>
        <v>#REF!</v>
      </c>
      <c r="O391" s="1058" t="e">
        <f>ปราจีนบุรี!#REF!</f>
        <v>#REF!</v>
      </c>
      <c r="P391" s="1032" t="e">
        <f>ปราจีนบุรี!#REF!</f>
        <v>#REF!</v>
      </c>
      <c r="Q391" s="1036"/>
      <c r="R391" s="1043"/>
      <c r="S391" s="1043"/>
      <c r="T391" s="1036"/>
      <c r="U391" s="1036"/>
      <c r="V391" s="1036"/>
      <c r="W391" s="1036"/>
      <c r="X391" s="1036"/>
      <c r="Y391" s="1036"/>
      <c r="Z391" s="1036"/>
      <c r="AA391" s="1740"/>
      <c r="AB391" s="1740"/>
      <c r="AC391" s="1740"/>
      <c r="AD391" s="1036"/>
      <c r="AE391" s="1036"/>
    </row>
    <row r="392" spans="1:31" s="1022" customFormat="1" ht="21" x14ac:dyDescent="0.35">
      <c r="A392" s="1032" t="s">
        <v>209</v>
      </c>
      <c r="B392" s="1022" t="e">
        <f>ระยอง!#REF!</f>
        <v>#REF!</v>
      </c>
      <c r="C392" s="1058" t="e">
        <f>ระยอง!#REF!</f>
        <v>#REF!</v>
      </c>
      <c r="D392" s="1032" t="e">
        <f>ระยอง!#REF!</f>
        <v>#REF!</v>
      </c>
      <c r="E392" s="1022" t="e">
        <f>ระยอง!#REF!</f>
        <v>#REF!</v>
      </c>
      <c r="F392" s="1058" t="e">
        <f>ระยอง!#REF!</f>
        <v>#REF!</v>
      </c>
      <c r="G392" s="1032" t="e">
        <f>ระยอง!#REF!</f>
        <v>#REF!</v>
      </c>
      <c r="H392" s="1048" t="e">
        <f>ระยอง!#REF!</f>
        <v>#REF!</v>
      </c>
      <c r="I392" s="1058" t="e">
        <f>ระยอง!#REF!</f>
        <v>#REF!</v>
      </c>
      <c r="J392" s="1032" t="e">
        <f>ระยอง!#REF!</f>
        <v>#REF!</v>
      </c>
      <c r="K392" s="1048" t="e">
        <f>ระยอง!#REF!</f>
        <v>#REF!</v>
      </c>
      <c r="L392" s="1058" t="e">
        <f>ระยอง!#REF!</f>
        <v>#REF!</v>
      </c>
      <c r="M392" s="1032" t="e">
        <f>ระยอง!#REF!</f>
        <v>#REF!</v>
      </c>
      <c r="N392" s="1048" t="e">
        <f>ระยอง!#REF!</f>
        <v>#REF!</v>
      </c>
      <c r="O392" s="1058" t="e">
        <f>ระยอง!#REF!</f>
        <v>#REF!</v>
      </c>
      <c r="P392" s="1032" t="e">
        <f>ระยอง!#REF!</f>
        <v>#REF!</v>
      </c>
      <c r="Q392" s="1036"/>
      <c r="R392" s="1036"/>
      <c r="S392" s="1036"/>
      <c r="T392" s="1036"/>
      <c r="U392" s="1036"/>
      <c r="V392" s="1036"/>
      <c r="W392" s="1036"/>
      <c r="X392" s="1036"/>
      <c r="Y392" s="1036"/>
      <c r="Z392" s="1036"/>
      <c r="AA392" s="1036"/>
      <c r="AB392" s="1036"/>
      <c r="AC392" s="1036"/>
      <c r="AD392" s="1036"/>
      <c r="AE392" s="1036"/>
    </row>
    <row r="393" spans="1:31" s="1022" customFormat="1" ht="21.75" thickBot="1" x14ac:dyDescent="0.4">
      <c r="A393" s="1032" t="s">
        <v>210</v>
      </c>
      <c r="B393" s="1022" t="e">
        <f>สระแก้ว!#REF!</f>
        <v>#REF!</v>
      </c>
      <c r="C393" s="1058" t="e">
        <f>สระแก้ว!#REF!</f>
        <v>#REF!</v>
      </c>
      <c r="D393" s="1032" t="e">
        <f>สระแก้ว!#REF!</f>
        <v>#REF!</v>
      </c>
      <c r="E393" s="1022" t="e">
        <f>สระแก้ว!#REF!</f>
        <v>#REF!</v>
      </c>
      <c r="F393" s="1058" t="e">
        <f>สระแก้ว!#REF!</f>
        <v>#REF!</v>
      </c>
      <c r="G393" s="1032" t="e">
        <f>สระแก้ว!#REF!</f>
        <v>#REF!</v>
      </c>
      <c r="H393" s="1048" t="e">
        <f>สระแก้ว!#REF!</f>
        <v>#REF!</v>
      </c>
      <c r="I393" s="1058" t="e">
        <f>สระแก้ว!#REF!</f>
        <v>#REF!</v>
      </c>
      <c r="J393" s="1032" t="e">
        <f>สระแก้ว!#REF!</f>
        <v>#REF!</v>
      </c>
      <c r="K393" s="1048" t="e">
        <f>สระแก้ว!#REF!</f>
        <v>#REF!</v>
      </c>
      <c r="L393" s="1058" t="e">
        <f>สระแก้ว!#REF!</f>
        <v>#REF!</v>
      </c>
      <c r="M393" s="1032" t="e">
        <f>สระแก้ว!#REF!</f>
        <v>#REF!</v>
      </c>
      <c r="N393" s="1048" t="e">
        <f>สระแก้ว!#REF!</f>
        <v>#REF!</v>
      </c>
      <c r="O393" s="1058" t="e">
        <f>สระแก้ว!#REF!</f>
        <v>#REF!</v>
      </c>
      <c r="P393" s="1032" t="e">
        <f>สระแก้ว!#REF!</f>
        <v>#REF!</v>
      </c>
      <c r="Q393" s="1036"/>
      <c r="R393" s="1036"/>
      <c r="S393" s="1036"/>
      <c r="T393" s="1036"/>
      <c r="U393" s="1036"/>
      <c r="V393" s="1036"/>
      <c r="W393" s="1036"/>
      <c r="X393" s="1036"/>
      <c r="Y393" s="1036"/>
      <c r="Z393" s="1036"/>
      <c r="AA393" s="1036"/>
      <c r="AB393" s="1036"/>
      <c r="AC393" s="1036"/>
      <c r="AD393" s="1036"/>
      <c r="AE393" s="1036"/>
    </row>
    <row r="394" spans="1:31" s="1022" customFormat="1" ht="22.5" thickTop="1" thickBot="1" x14ac:dyDescent="0.4">
      <c r="A394" s="1033" t="s">
        <v>353</v>
      </c>
      <c r="B394" s="1034" t="e">
        <f>ภาคตะวันออก2562!#REF!</f>
        <v>#REF!</v>
      </c>
      <c r="C394" s="1059" t="e">
        <f>ภาคตะวันออก2562!#REF!</f>
        <v>#REF!</v>
      </c>
      <c r="D394" s="1035" t="e">
        <f>ภาคตะวันออก2562!#REF!</f>
        <v>#REF!</v>
      </c>
      <c r="E394" s="1034" t="e">
        <f>ภาคตะวันออก2562!#REF!</f>
        <v>#REF!</v>
      </c>
      <c r="F394" s="1059" t="e">
        <f>ภาคตะวันออก2562!#REF!</f>
        <v>#REF!</v>
      </c>
      <c r="G394" s="1035" t="e">
        <f>ภาคตะวันออก2562!#REF!</f>
        <v>#REF!</v>
      </c>
      <c r="H394" s="1034" t="e">
        <f>ภาคตะวันออก2562!#REF!</f>
        <v>#REF!</v>
      </c>
      <c r="I394" s="1059" t="e">
        <f>ภาคตะวันออก2562!#REF!</f>
        <v>#REF!</v>
      </c>
      <c r="J394" s="1035" t="e">
        <f>ภาคตะวันออก2562!#REF!</f>
        <v>#REF!</v>
      </c>
      <c r="K394" s="1034" t="e">
        <f>ภาคตะวันออก2562!#REF!</f>
        <v>#REF!</v>
      </c>
      <c r="L394" s="1059" t="e">
        <f>ภาคตะวันออก2562!#REF!</f>
        <v>#REF!</v>
      </c>
      <c r="M394" s="1035" t="e">
        <f>ภาคตะวันออก2562!#REF!</f>
        <v>#REF!</v>
      </c>
      <c r="N394" s="1056" t="e">
        <f>ภาคตะวันออก2562!#REF!</f>
        <v>#REF!</v>
      </c>
      <c r="O394" s="1059" t="e">
        <f>ภาคตะวันออก2562!#REF!</f>
        <v>#REF!</v>
      </c>
      <c r="P394" s="1035" t="e">
        <f>ภาคตะวันออก2562!#REF!</f>
        <v>#REF!</v>
      </c>
      <c r="Q394" s="1036"/>
      <c r="R394" s="1036"/>
      <c r="S394" s="1036"/>
      <c r="T394" s="1036"/>
      <c r="U394" s="1036"/>
      <c r="V394" s="1036"/>
      <c r="W394" s="1036"/>
      <c r="X394" s="1036"/>
      <c r="Y394" s="1036"/>
      <c r="Z394" s="1036"/>
      <c r="AA394" s="1036"/>
      <c r="AB394" s="1036"/>
      <c r="AC394" s="1036"/>
      <c r="AD394" s="1036"/>
      <c r="AE394" s="1036"/>
    </row>
    <row r="395" spans="1:31" s="1022" customFormat="1" ht="21.75" thickTop="1" x14ac:dyDescent="0.35">
      <c r="N395" s="1036"/>
      <c r="O395" s="1036"/>
      <c r="P395" s="1036"/>
      <c r="Q395" s="1036"/>
      <c r="R395" s="1036"/>
      <c r="S395" s="1036"/>
      <c r="T395" s="1036"/>
      <c r="U395" s="1036"/>
      <c r="V395" s="1036"/>
      <c r="W395" s="1036"/>
      <c r="X395" s="1036"/>
      <c r="Y395" s="1036"/>
      <c r="Z395" s="1036"/>
      <c r="AA395" s="1036"/>
      <c r="AB395" s="1036"/>
      <c r="AC395" s="1036"/>
      <c r="AD395" s="1036"/>
      <c r="AE395" s="1036"/>
    </row>
    <row r="396" spans="1:31" s="1022" customFormat="1" ht="21" x14ac:dyDescent="0.35">
      <c r="Q396" s="1037"/>
      <c r="R396" s="1037"/>
      <c r="S396" s="1037"/>
      <c r="T396" s="1036"/>
      <c r="U396" s="1036"/>
      <c r="V396" s="1036"/>
      <c r="W396" s="1036"/>
      <c r="X396" s="1036"/>
      <c r="Y396" s="1036"/>
      <c r="Z396" s="1036"/>
      <c r="AA396" s="1036"/>
      <c r="AB396" s="1036"/>
      <c r="AC396" s="1036"/>
      <c r="AD396" s="1036"/>
      <c r="AE396" s="1036"/>
    </row>
    <row r="397" spans="1:31" s="1022" customFormat="1" ht="21.75" thickBot="1" x14ac:dyDescent="0.4">
      <c r="B397" s="1042"/>
    </row>
    <row r="398" spans="1:31" s="1022" customFormat="1" ht="21.75" thickTop="1" x14ac:dyDescent="0.35">
      <c r="A398" s="1733" t="s">
        <v>30</v>
      </c>
      <c r="B398" s="1736" t="s">
        <v>4</v>
      </c>
      <c r="C398" s="1719"/>
      <c r="D398" s="1720"/>
      <c r="E398" s="1737" t="s">
        <v>7</v>
      </c>
      <c r="F398" s="1738"/>
      <c r="G398" s="1739"/>
      <c r="H398" s="1718" t="s">
        <v>158</v>
      </c>
      <c r="I398" s="1719"/>
      <c r="J398" s="1720"/>
      <c r="K398" s="1737" t="s">
        <v>164</v>
      </c>
      <c r="L398" s="1738"/>
      <c r="M398" s="1739"/>
      <c r="N398" s="1740"/>
      <c r="O398" s="1740"/>
      <c r="P398" s="1740"/>
      <c r="Q398" s="1740"/>
      <c r="R398" s="1740"/>
      <c r="S398" s="1740"/>
      <c r="W398" s="1740"/>
      <c r="X398" s="1740"/>
      <c r="Y398" s="1740"/>
      <c r="Z398" s="1740"/>
      <c r="AA398" s="1740"/>
      <c r="AB398" s="1740"/>
      <c r="AC398" s="1740"/>
      <c r="AD398" s="1740"/>
      <c r="AE398" s="1740"/>
    </row>
    <row r="399" spans="1:31" s="1022" customFormat="1" ht="21.75" thickBot="1" x14ac:dyDescent="0.4">
      <c r="A399" s="1735"/>
      <c r="B399" s="1023">
        <v>2018</v>
      </c>
      <c r="C399" s="1024">
        <v>2017</v>
      </c>
      <c r="D399" s="1025" t="s">
        <v>25</v>
      </c>
      <c r="E399" s="1038">
        <v>2018</v>
      </c>
      <c r="F399" s="1039">
        <v>2017</v>
      </c>
      <c r="G399" s="1040" t="s">
        <v>25</v>
      </c>
      <c r="H399" s="1026">
        <v>2018</v>
      </c>
      <c r="I399" s="1024">
        <v>2017</v>
      </c>
      <c r="J399" s="1025" t="s">
        <v>25</v>
      </c>
      <c r="K399" s="1038">
        <v>2018</v>
      </c>
      <c r="L399" s="1039">
        <v>2017</v>
      </c>
      <c r="M399" s="1040" t="s">
        <v>25</v>
      </c>
      <c r="N399" s="1044"/>
      <c r="O399" s="1045"/>
      <c r="P399" s="1046"/>
      <c r="Q399" s="1044"/>
      <c r="R399" s="1045"/>
      <c r="S399" s="1046"/>
      <c r="T399" s="1044"/>
      <c r="U399" s="1045"/>
      <c r="V399" s="1046"/>
      <c r="W399" s="1044"/>
      <c r="X399" s="1045"/>
      <c r="Y399" s="1046"/>
      <c r="Z399" s="1044"/>
      <c r="AA399" s="1045"/>
      <c r="AB399" s="1046"/>
      <c r="AC399" s="1044"/>
      <c r="AD399" s="1045"/>
      <c r="AE399" s="1046"/>
    </row>
    <row r="400" spans="1:31" s="1022" customFormat="1" ht="21.75" thickTop="1" x14ac:dyDescent="0.35">
      <c r="A400" s="1031" t="s">
        <v>219</v>
      </c>
      <c r="B400" s="1022" t="e">
        <f>'1.รวมชลบุรี'!#REF!</f>
        <v>#REF!</v>
      </c>
      <c r="C400" s="1058" t="e">
        <f>'1.รวมชลบุรี'!#REF!</f>
        <v>#REF!</v>
      </c>
      <c r="D400" s="1032" t="e">
        <f>'1.รวมชลบุรี'!#REF!</f>
        <v>#REF!</v>
      </c>
      <c r="E400" s="1022" t="e">
        <f>'1.รวมชลบุรี'!#REF!</f>
        <v>#REF!</v>
      </c>
      <c r="F400" s="1058" t="e">
        <f>'1.รวมชลบุรี'!#REF!</f>
        <v>#REF!</v>
      </c>
      <c r="G400" s="1032" t="e">
        <f>'1.รวมชลบุรี'!#REF!</f>
        <v>#REF!</v>
      </c>
      <c r="H400" s="1049" t="e">
        <f>'1.รวมชลบุรี'!#REF!</f>
        <v>#REF!</v>
      </c>
      <c r="I400" s="1060" t="e">
        <f>'1.รวมชลบุรี'!#REF!</f>
        <v>#REF!</v>
      </c>
      <c r="J400" s="1053" t="e">
        <f>'1.รวมชลบุรี'!#REF!</f>
        <v>#REF!</v>
      </c>
      <c r="K400" s="1050" t="e">
        <f>'1.รวมชลบุรี'!#REF!</f>
        <v>#REF!</v>
      </c>
      <c r="L400" s="1062" t="e">
        <f>'1.รวมชลบุรี'!#REF!</f>
        <v>#REF!</v>
      </c>
      <c r="M400" s="1031" t="e">
        <f>'1.รวมชลบุรี'!#REF!</f>
        <v>#REF!</v>
      </c>
      <c r="N400" s="1036"/>
      <c r="O400" s="1036"/>
      <c r="P400" s="1036"/>
      <c r="Q400" s="1043"/>
      <c r="R400" s="1043"/>
      <c r="S400" s="1043"/>
      <c r="T400" s="1036"/>
      <c r="U400" s="1036"/>
      <c r="V400" s="1036"/>
      <c r="W400" s="1036"/>
      <c r="X400" s="1036"/>
      <c r="Y400" s="1036"/>
      <c r="Z400" s="1036"/>
      <c r="AA400" s="1036"/>
      <c r="AB400" s="1036"/>
      <c r="AC400" s="1036"/>
      <c r="AD400" s="1036"/>
      <c r="AE400" s="1036"/>
    </row>
    <row r="401" spans="1:31" s="1022" customFormat="1" ht="21" x14ac:dyDescent="0.35">
      <c r="A401" s="1032" t="s">
        <v>202</v>
      </c>
      <c r="B401" s="1022" t="e">
        <f>จันทบุรี!#REF!</f>
        <v>#REF!</v>
      </c>
      <c r="C401" s="1058" t="e">
        <f>จันทบุรี!#REF!</f>
        <v>#REF!</v>
      </c>
      <c r="D401" s="1032" t="e">
        <f>จันทบุรี!#REF!</f>
        <v>#REF!</v>
      </c>
      <c r="E401" s="1022" t="e">
        <f>จันทบุรี!#REF!</f>
        <v>#REF!</v>
      </c>
      <c r="F401" s="1058" t="e">
        <f>จันทบุรี!#REF!</f>
        <v>#REF!</v>
      </c>
      <c r="G401" s="1032" t="e">
        <f>จันทบุรี!#REF!</f>
        <v>#REF!</v>
      </c>
      <c r="H401" s="1049" t="e">
        <f>จันทบุรี!#REF!</f>
        <v>#REF!</v>
      </c>
      <c r="I401" s="1060" t="e">
        <f>จันทบุรี!#REF!</f>
        <v>#REF!</v>
      </c>
      <c r="J401" s="1053" t="e">
        <f>จันทบุรี!#REF!</f>
        <v>#REF!</v>
      </c>
      <c r="K401" s="1050" t="e">
        <f>จันทบุรี!#REF!</f>
        <v>#REF!</v>
      </c>
      <c r="L401" s="1062" t="e">
        <f>จันทบุรี!#REF!</f>
        <v>#REF!</v>
      </c>
      <c r="M401" s="1052" t="e">
        <f>จันทบุรี!#REF!</f>
        <v>#REF!</v>
      </c>
      <c r="N401" s="1036"/>
      <c r="O401" s="1036"/>
      <c r="P401" s="1036"/>
      <c r="Q401" s="1043"/>
      <c r="R401" s="1043"/>
      <c r="S401" s="1043"/>
      <c r="T401" s="1036"/>
      <c r="U401" s="1036"/>
      <c r="V401" s="1036"/>
      <c r="W401" s="1036"/>
      <c r="X401" s="1036"/>
      <c r="Y401" s="1036"/>
      <c r="Z401" s="1036"/>
      <c r="AA401" s="1036"/>
      <c r="AB401" s="1036"/>
      <c r="AC401" s="1036"/>
      <c r="AD401" s="1036"/>
      <c r="AE401" s="1036"/>
    </row>
    <row r="402" spans="1:31" s="1022" customFormat="1" ht="21" x14ac:dyDescent="0.35">
      <c r="A402" s="1032" t="s">
        <v>217</v>
      </c>
      <c r="B402" s="1022" t="e">
        <f>'2.รวมตราด'!#REF!</f>
        <v>#REF!</v>
      </c>
      <c r="C402" s="1058" t="e">
        <f>'2.รวมตราด'!#REF!</f>
        <v>#REF!</v>
      </c>
      <c r="D402" s="1032" t="e">
        <f>'2.รวมตราด'!#REF!</f>
        <v>#REF!</v>
      </c>
      <c r="E402" s="1022" t="e">
        <f>'2.รวมตราด'!#REF!</f>
        <v>#REF!</v>
      </c>
      <c r="F402" s="1058" t="e">
        <f>'2.รวมตราด'!#REF!</f>
        <v>#REF!</v>
      </c>
      <c r="G402" s="1032" t="e">
        <f>'2.รวมตราด'!#REF!</f>
        <v>#REF!</v>
      </c>
      <c r="H402" s="1049" t="e">
        <f>'2.รวมตราด'!#REF!</f>
        <v>#REF!</v>
      </c>
      <c r="I402" s="1060" t="e">
        <f>'2.รวมตราด'!#REF!</f>
        <v>#REF!</v>
      </c>
      <c r="J402" s="1053" t="e">
        <f>'2.รวมตราด'!#REF!</f>
        <v>#REF!</v>
      </c>
      <c r="K402" s="1050" t="e">
        <f>'2.รวมตราด'!#REF!</f>
        <v>#REF!</v>
      </c>
      <c r="L402" s="1062" t="e">
        <f>'2.รวมตราด'!#REF!</f>
        <v>#REF!</v>
      </c>
      <c r="M402" s="1032" t="e">
        <f>'2.รวมตราด'!#REF!</f>
        <v>#REF!</v>
      </c>
      <c r="N402" s="1036"/>
      <c r="O402" s="1036"/>
      <c r="P402" s="1036"/>
      <c r="Q402" s="1043"/>
      <c r="R402" s="1043"/>
      <c r="S402" s="1043"/>
      <c r="T402" s="1036"/>
      <c r="U402" s="1036"/>
      <c r="V402" s="1036"/>
      <c r="W402" s="1036"/>
      <c r="X402" s="1036"/>
      <c r="Y402" s="1036"/>
      <c r="Z402" s="1036"/>
      <c r="AA402" s="1036"/>
      <c r="AB402" s="1036"/>
      <c r="AC402" s="1036"/>
      <c r="AD402" s="1036"/>
      <c r="AE402" s="1036"/>
    </row>
    <row r="403" spans="1:31" s="1022" customFormat="1" ht="21" x14ac:dyDescent="0.35">
      <c r="A403" s="1032" t="s">
        <v>207</v>
      </c>
      <c r="B403" s="1022" t="e">
        <f>นครนายก!#REF!</f>
        <v>#REF!</v>
      </c>
      <c r="C403" s="1058" t="e">
        <f>นครนายก!#REF!</f>
        <v>#REF!</v>
      </c>
      <c r="D403" s="1032" t="e">
        <f>นครนายก!#REF!</f>
        <v>#REF!</v>
      </c>
      <c r="E403" s="1022" t="e">
        <f>นครนายก!#REF!</f>
        <v>#REF!</v>
      </c>
      <c r="F403" s="1058" t="e">
        <f>นครนายก!#REF!</f>
        <v>#REF!</v>
      </c>
      <c r="G403" s="1032" t="e">
        <f>นครนายก!#REF!</f>
        <v>#REF!</v>
      </c>
      <c r="H403" s="1049" t="e">
        <f>นครนายก!#REF!</f>
        <v>#REF!</v>
      </c>
      <c r="I403" s="1060" t="e">
        <f>นครนายก!#REF!</f>
        <v>#REF!</v>
      </c>
      <c r="J403" s="1053" t="e">
        <f>นครนายก!#REF!</f>
        <v>#REF!</v>
      </c>
      <c r="K403" s="1050" t="e">
        <f>นครนายก!#REF!</f>
        <v>#REF!</v>
      </c>
      <c r="L403" s="1062" t="e">
        <f>นครนายก!#REF!</f>
        <v>#REF!</v>
      </c>
      <c r="M403" s="1032" t="e">
        <f>นครนายก!#REF!</f>
        <v>#REF!</v>
      </c>
      <c r="N403" s="1036"/>
      <c r="O403" s="1036"/>
      <c r="P403" s="1036"/>
      <c r="Q403" s="1043"/>
      <c r="R403" s="1043"/>
      <c r="S403" s="1043"/>
      <c r="T403" s="1036"/>
      <c r="U403" s="1036"/>
      <c r="V403" s="1036"/>
      <c r="W403" s="1036"/>
      <c r="X403" s="1036"/>
      <c r="Y403" s="1036"/>
      <c r="Z403" s="1036"/>
      <c r="AA403" s="1036"/>
      <c r="AB403" s="1036"/>
      <c r="AC403" s="1036"/>
      <c r="AD403" s="1036"/>
      <c r="AE403" s="1036"/>
    </row>
    <row r="404" spans="1:31" s="1022" customFormat="1" ht="21" x14ac:dyDescent="0.35">
      <c r="A404" s="1032" t="s">
        <v>208</v>
      </c>
      <c r="B404" s="1022" t="e">
        <f>ปราจีนบุรี!#REF!</f>
        <v>#REF!</v>
      </c>
      <c r="C404" s="1058" t="e">
        <f>ปราจีนบุรี!#REF!</f>
        <v>#REF!</v>
      </c>
      <c r="D404" s="1032" t="e">
        <f>ปราจีนบุรี!#REF!</f>
        <v>#REF!</v>
      </c>
      <c r="E404" s="1022" t="e">
        <f>ปราจีนบุรี!#REF!</f>
        <v>#REF!</v>
      </c>
      <c r="F404" s="1058" t="e">
        <f>ปราจีนบุรี!#REF!</f>
        <v>#REF!</v>
      </c>
      <c r="G404" s="1032" t="e">
        <f>ปราจีนบุรี!#REF!</f>
        <v>#REF!</v>
      </c>
      <c r="H404" s="1050" t="e">
        <f>ปราจีนบุรี!#REF!</f>
        <v>#REF!</v>
      </c>
      <c r="I404" s="1058" t="e">
        <f>ปราจีนบุรี!#REF!</f>
        <v>#REF!</v>
      </c>
      <c r="J404" s="1054" t="e">
        <f>ปราจีนบุรี!#REF!</f>
        <v>#REF!</v>
      </c>
      <c r="K404" s="1050" t="e">
        <f>ปราจีนบุรี!#REF!</f>
        <v>#REF!</v>
      </c>
      <c r="L404" s="1062" t="e">
        <f>ปราจีนบุรี!#REF!</f>
        <v>#REF!</v>
      </c>
      <c r="M404" s="1032" t="e">
        <f>ปราจีนบุรี!#REF!</f>
        <v>#REF!</v>
      </c>
      <c r="N404" s="1036"/>
      <c r="O404" s="1036"/>
      <c r="P404" s="1036"/>
      <c r="Q404" s="1036"/>
      <c r="R404" s="1043"/>
      <c r="S404" s="1043"/>
      <c r="T404" s="1036"/>
      <c r="U404" s="1036"/>
      <c r="V404" s="1036"/>
      <c r="W404" s="1036"/>
      <c r="X404" s="1036"/>
      <c r="Y404" s="1036"/>
      <c r="Z404" s="1036"/>
      <c r="AA404" s="1740"/>
      <c r="AB404" s="1740"/>
      <c r="AC404" s="1740"/>
      <c r="AD404" s="1036"/>
      <c r="AE404" s="1036"/>
    </row>
    <row r="405" spans="1:31" s="1022" customFormat="1" ht="21" x14ac:dyDescent="0.35">
      <c r="A405" s="1032" t="s">
        <v>209</v>
      </c>
      <c r="B405" s="1022" t="e">
        <f>ระยอง!#REF!</f>
        <v>#REF!</v>
      </c>
      <c r="C405" s="1058" t="e">
        <f>ระยอง!#REF!</f>
        <v>#REF!</v>
      </c>
      <c r="D405" s="1032" t="e">
        <f>ระยอง!#REF!</f>
        <v>#REF!</v>
      </c>
      <c r="E405" s="1022" t="e">
        <f>ระยอง!#REF!</f>
        <v>#REF!</v>
      </c>
      <c r="F405" s="1058" t="e">
        <f>ระยอง!#REF!</f>
        <v>#REF!</v>
      </c>
      <c r="G405" s="1032" t="e">
        <f>ระยอง!#REF!</f>
        <v>#REF!</v>
      </c>
      <c r="H405" s="1050" t="e">
        <f>ระยอง!#REF!</f>
        <v>#REF!</v>
      </c>
      <c r="I405" s="1058" t="e">
        <f>ระยอง!#REF!</f>
        <v>#REF!</v>
      </c>
      <c r="J405" s="1054" t="e">
        <f>ระยอง!#REF!</f>
        <v>#REF!</v>
      </c>
      <c r="K405" s="1050" t="e">
        <f>ระยอง!#REF!</f>
        <v>#REF!</v>
      </c>
      <c r="L405" s="1062" t="e">
        <f>ระยอง!#REF!</f>
        <v>#REF!</v>
      </c>
      <c r="M405" s="1032" t="e">
        <f>ระยอง!#REF!</f>
        <v>#REF!</v>
      </c>
      <c r="N405" s="1036"/>
      <c r="O405" s="1036"/>
      <c r="P405" s="1036"/>
      <c r="Q405" s="1036"/>
      <c r="R405" s="1036"/>
      <c r="S405" s="1036"/>
      <c r="T405" s="1036"/>
      <c r="U405" s="1036"/>
      <c r="V405" s="1036"/>
      <c r="W405" s="1036"/>
      <c r="X405" s="1036"/>
      <c r="Y405" s="1036"/>
      <c r="Z405" s="1036"/>
      <c r="AA405" s="1036"/>
      <c r="AB405" s="1036"/>
      <c r="AC405" s="1036"/>
      <c r="AD405" s="1036"/>
      <c r="AE405" s="1036"/>
    </row>
    <row r="406" spans="1:31" s="1022" customFormat="1" ht="21.75" thickBot="1" x14ac:dyDescent="0.4">
      <c r="A406" s="1032" t="s">
        <v>210</v>
      </c>
      <c r="B406" s="1022" t="e">
        <f>สระแก้ว!#REF!</f>
        <v>#REF!</v>
      </c>
      <c r="C406" s="1058" t="e">
        <f>สระแก้ว!#REF!</f>
        <v>#REF!</v>
      </c>
      <c r="D406" s="1032" t="e">
        <f>สระแก้ว!#REF!</f>
        <v>#REF!</v>
      </c>
      <c r="E406" s="1022" t="e">
        <f>สระแก้ว!#REF!</f>
        <v>#REF!</v>
      </c>
      <c r="F406" s="1058" t="e">
        <f>สระแก้ว!#REF!</f>
        <v>#REF!</v>
      </c>
      <c r="G406" s="1032" t="e">
        <f>สระแก้ว!#REF!</f>
        <v>#REF!</v>
      </c>
      <c r="H406" s="1050" t="e">
        <f>สระแก้ว!#REF!</f>
        <v>#REF!</v>
      </c>
      <c r="I406" s="1058" t="e">
        <f>สระแก้ว!#REF!</f>
        <v>#REF!</v>
      </c>
      <c r="J406" s="1054" t="e">
        <f>สระแก้ว!#REF!</f>
        <v>#REF!</v>
      </c>
      <c r="K406" s="1050" t="e">
        <f>สระแก้ว!#REF!</f>
        <v>#REF!</v>
      </c>
      <c r="L406" s="1062" t="e">
        <f>สระแก้ว!#REF!</f>
        <v>#REF!</v>
      </c>
      <c r="M406" s="1032" t="e">
        <f>สระแก้ว!#REF!</f>
        <v>#REF!</v>
      </c>
      <c r="N406" s="1036"/>
      <c r="O406" s="1036"/>
      <c r="P406" s="1036"/>
      <c r="Q406" s="1036"/>
      <c r="R406" s="1036"/>
      <c r="S406" s="1036"/>
      <c r="T406" s="1036"/>
      <c r="U406" s="1036"/>
      <c r="V406" s="1036"/>
      <c r="W406" s="1036"/>
      <c r="X406" s="1036"/>
      <c r="Y406" s="1036"/>
      <c r="Z406" s="1036"/>
      <c r="AA406" s="1036"/>
      <c r="AB406" s="1036"/>
      <c r="AC406" s="1036"/>
      <c r="AD406" s="1036"/>
      <c r="AE406" s="1036"/>
    </row>
    <row r="407" spans="1:31" s="1022" customFormat="1" ht="22.5" thickTop="1" thickBot="1" x14ac:dyDescent="0.4">
      <c r="A407" s="1033" t="s">
        <v>353</v>
      </c>
      <c r="B407" s="1034" t="e">
        <f>ภาคตะวันออก2562!#REF!</f>
        <v>#REF!</v>
      </c>
      <c r="C407" s="1059" t="e">
        <f>ภาคตะวันออก2562!#REF!</f>
        <v>#REF!</v>
      </c>
      <c r="D407" s="1035" t="e">
        <f>ภาคตะวันออก2562!#REF!</f>
        <v>#REF!</v>
      </c>
      <c r="E407" s="1034" t="e">
        <f>ภาคตะวันออก2562!#REF!</f>
        <v>#REF!</v>
      </c>
      <c r="F407" s="1059" t="e">
        <f>ภาคตะวันออก2562!#REF!</f>
        <v>#REF!</v>
      </c>
      <c r="G407" s="1035" t="e">
        <f>ภาคตะวันออก2562!#REF!</f>
        <v>#REF!</v>
      </c>
      <c r="H407" s="1051" t="e">
        <f>ภาคตะวันออก2562!#REF!</f>
        <v>#REF!</v>
      </c>
      <c r="I407" s="1059" t="e">
        <f>ภาคตะวันออก2562!#REF!</f>
        <v>#REF!</v>
      </c>
      <c r="J407" s="1055" t="e">
        <f>ภาคตะวันออก2562!#REF!</f>
        <v>#REF!</v>
      </c>
      <c r="K407" s="1051" t="e">
        <f>ภาคตะวันออก2562!#REF!</f>
        <v>#REF!</v>
      </c>
      <c r="L407" s="1063" t="e">
        <f>ภาคตะวันออก2562!#REF!</f>
        <v>#REF!</v>
      </c>
      <c r="M407" s="1035" t="e">
        <f>ภาคตะวันออก2562!#REF!</f>
        <v>#REF!</v>
      </c>
      <c r="N407" s="1036"/>
      <c r="O407" s="1036"/>
      <c r="P407" s="1036"/>
      <c r="Q407" s="1036"/>
      <c r="R407" s="1036"/>
      <c r="S407" s="1036"/>
      <c r="T407" s="1036"/>
      <c r="U407" s="1036"/>
      <c r="V407" s="1036"/>
      <c r="W407" s="1036"/>
      <c r="X407" s="1036"/>
      <c r="Y407" s="1036"/>
      <c r="Z407" s="1036"/>
      <c r="AA407" s="1036"/>
      <c r="AB407" s="1036"/>
      <c r="AC407" s="1036"/>
      <c r="AD407" s="1036"/>
      <c r="AE407" s="1036"/>
    </row>
    <row r="408" spans="1:31" s="1022" customFormat="1" ht="21.75" thickTop="1" x14ac:dyDescent="0.35"/>
    <row r="409" spans="1:31" s="1022" customFormat="1" ht="21" x14ac:dyDescent="0.35"/>
    <row r="410" spans="1:31" s="1022" customFormat="1" ht="21.75" thickBot="1" x14ac:dyDescent="0.4"/>
    <row r="411" spans="1:31" s="1022" customFormat="1" ht="21.75" thickTop="1" x14ac:dyDescent="0.35">
      <c r="A411" s="1724" t="s">
        <v>114</v>
      </c>
      <c r="B411" s="1718" t="s">
        <v>4</v>
      </c>
      <c r="C411" s="1719"/>
      <c r="D411" s="1720"/>
      <c r="E411" s="1737" t="s">
        <v>7</v>
      </c>
      <c r="F411" s="1738"/>
      <c r="G411" s="1739"/>
      <c r="H411" s="1718" t="s">
        <v>158</v>
      </c>
      <c r="I411" s="1719"/>
      <c r="J411" s="1720"/>
      <c r="K411" s="1737" t="s">
        <v>164</v>
      </c>
      <c r="L411" s="1738"/>
      <c r="M411" s="1739"/>
      <c r="N411" s="1740"/>
      <c r="O411" s="1740"/>
      <c r="P411" s="1740"/>
      <c r="Q411" s="1740"/>
      <c r="R411" s="1740"/>
      <c r="S411" s="1740"/>
      <c r="W411" s="1740"/>
      <c r="X411" s="1740"/>
      <c r="Y411" s="1740"/>
      <c r="Z411" s="1740"/>
      <c r="AA411" s="1740"/>
      <c r="AB411" s="1740"/>
      <c r="AC411" s="1740"/>
      <c r="AD411" s="1740"/>
      <c r="AE411" s="1740"/>
    </row>
    <row r="412" spans="1:31" s="1022" customFormat="1" ht="21.75" thickBot="1" x14ac:dyDescent="0.4">
      <c r="A412" s="1726"/>
      <c r="B412" s="1023">
        <v>2018</v>
      </c>
      <c r="C412" s="1024">
        <v>2017</v>
      </c>
      <c r="D412" s="1025" t="s">
        <v>25</v>
      </c>
      <c r="E412" s="1038">
        <v>2018</v>
      </c>
      <c r="F412" s="1039">
        <v>2017</v>
      </c>
      <c r="G412" s="1040" t="s">
        <v>25</v>
      </c>
      <c r="H412" s="1026">
        <v>2018</v>
      </c>
      <c r="I412" s="1024">
        <v>2017</v>
      </c>
      <c r="J412" s="1025" t="s">
        <v>25</v>
      </c>
      <c r="K412" s="1038">
        <v>2018</v>
      </c>
      <c r="L412" s="1039">
        <v>2017</v>
      </c>
      <c r="M412" s="1040" t="s">
        <v>25</v>
      </c>
      <c r="N412" s="1044"/>
      <c r="O412" s="1045"/>
      <c r="P412" s="1046"/>
      <c r="Q412" s="1044"/>
      <c r="R412" s="1045"/>
      <c r="S412" s="1046"/>
      <c r="T412" s="1044"/>
      <c r="U412" s="1045"/>
      <c r="V412" s="1046"/>
      <c r="W412" s="1044"/>
      <c r="X412" s="1045"/>
      <c r="Y412" s="1046"/>
      <c r="Z412" s="1044"/>
      <c r="AA412" s="1045"/>
      <c r="AB412" s="1046"/>
      <c r="AC412" s="1044"/>
      <c r="AD412" s="1045"/>
      <c r="AE412" s="1046"/>
    </row>
    <row r="413" spans="1:31" s="1022" customFormat="1" ht="21.75" thickTop="1" x14ac:dyDescent="0.35">
      <c r="A413" s="1031" t="s">
        <v>219</v>
      </c>
      <c r="B413" s="1022" t="e">
        <f>'1.รวมชลบุรี'!#REF!</f>
        <v>#REF!</v>
      </c>
      <c r="C413" s="1058" t="e">
        <f>'1.รวมชลบุรี'!#REF!</f>
        <v>#REF!</v>
      </c>
      <c r="D413" s="1032" t="e">
        <f>'1.รวมชลบุรี'!#REF!</f>
        <v>#REF!</v>
      </c>
      <c r="E413" s="1022" t="e">
        <f>'1.รวมชลบุรี'!#REF!</f>
        <v>#REF!</v>
      </c>
      <c r="F413" s="1058" t="e">
        <f>'1.รวมชลบุรี'!#REF!</f>
        <v>#REF!</v>
      </c>
      <c r="G413" s="1032" t="e">
        <f>'1.รวมชลบุรี'!#REF!</f>
        <v>#REF!</v>
      </c>
      <c r="H413" s="1049" t="e">
        <f>'1.รวมชลบุรี'!#REF!</f>
        <v>#REF!</v>
      </c>
      <c r="I413" s="1060" t="e">
        <f>'1.รวมชลบุรี'!#REF!</f>
        <v>#REF!</v>
      </c>
      <c r="J413" s="1053" t="e">
        <f>'1.รวมชลบุรี'!#REF!</f>
        <v>#REF!</v>
      </c>
      <c r="K413" s="1022" t="e">
        <f>'1.รวมชลบุรี'!#REF!</f>
        <v>#REF!</v>
      </c>
      <c r="L413" s="1058" t="e">
        <f>'1.รวมชลบุรี'!#REF!</f>
        <v>#REF!</v>
      </c>
      <c r="M413" s="1031" t="e">
        <f>'1.รวมชลบุรี'!#REF!</f>
        <v>#REF!</v>
      </c>
      <c r="N413" s="1036"/>
      <c r="O413" s="1036"/>
      <c r="P413" s="1036"/>
      <c r="Q413" s="1043"/>
      <c r="R413" s="1043"/>
      <c r="S413" s="1043"/>
      <c r="T413" s="1036"/>
      <c r="U413" s="1036"/>
      <c r="V413" s="1036"/>
      <c r="W413" s="1036"/>
      <c r="X413" s="1036"/>
      <c r="Y413" s="1036"/>
      <c r="Z413" s="1036"/>
      <c r="AA413" s="1036"/>
      <c r="AB413" s="1036"/>
      <c r="AC413" s="1036"/>
      <c r="AD413" s="1036"/>
      <c r="AE413" s="1036"/>
    </row>
    <row r="414" spans="1:31" s="1022" customFormat="1" ht="21" x14ac:dyDescent="0.35">
      <c r="A414" s="1032" t="s">
        <v>202</v>
      </c>
      <c r="B414" s="1022" t="e">
        <f>จันทบุรี!#REF!</f>
        <v>#REF!</v>
      </c>
      <c r="C414" s="1058" t="e">
        <f>จันทบุรี!#REF!</f>
        <v>#REF!</v>
      </c>
      <c r="D414" s="1032" t="e">
        <f>จันทบุรี!#REF!</f>
        <v>#REF!</v>
      </c>
      <c r="E414" s="1022" t="e">
        <f>จันทบุรี!#REF!</f>
        <v>#REF!</v>
      </c>
      <c r="F414" s="1058" t="e">
        <f>จันทบุรี!#REF!</f>
        <v>#REF!</v>
      </c>
      <c r="G414" s="1032" t="e">
        <f>จันทบุรี!#REF!</f>
        <v>#REF!</v>
      </c>
      <c r="H414" s="1049" t="e">
        <f>จันทบุรี!#REF!</f>
        <v>#REF!</v>
      </c>
      <c r="I414" s="1060" t="e">
        <f>จันทบุรี!#REF!</f>
        <v>#REF!</v>
      </c>
      <c r="J414" s="1053" t="e">
        <f>จันทบุรี!#REF!</f>
        <v>#REF!</v>
      </c>
      <c r="K414" s="1048" t="e">
        <f>จันทบุรี!#REF!</f>
        <v>#REF!</v>
      </c>
      <c r="L414" s="1062" t="e">
        <f>จันทบุรี!#REF!</f>
        <v>#REF!</v>
      </c>
      <c r="M414" s="1054" t="e">
        <f>จันทบุรี!#REF!</f>
        <v>#REF!</v>
      </c>
      <c r="N414" s="1036"/>
      <c r="O414" s="1036"/>
      <c r="P414" s="1036"/>
      <c r="Q414" s="1043"/>
      <c r="R414" s="1043"/>
      <c r="S414" s="1043"/>
      <c r="T414" s="1036"/>
      <c r="U414" s="1036"/>
      <c r="V414" s="1036"/>
      <c r="W414" s="1036"/>
      <c r="X414" s="1036"/>
      <c r="Y414" s="1036"/>
      <c r="Z414" s="1036"/>
      <c r="AA414" s="1036"/>
      <c r="AB414" s="1036"/>
      <c r="AC414" s="1036"/>
      <c r="AD414" s="1036"/>
      <c r="AE414" s="1036"/>
    </row>
    <row r="415" spans="1:31" s="1022" customFormat="1" ht="21" x14ac:dyDescent="0.35">
      <c r="A415" s="1032" t="s">
        <v>217</v>
      </c>
      <c r="B415" s="1022" t="e">
        <f>'2.รวมตราด'!#REF!</f>
        <v>#REF!</v>
      </c>
      <c r="C415" s="1058" t="e">
        <f>'2.รวมตราด'!#REF!</f>
        <v>#REF!</v>
      </c>
      <c r="D415" s="1032" t="e">
        <f>'2.รวมตราด'!#REF!</f>
        <v>#REF!</v>
      </c>
      <c r="E415" s="1022" t="e">
        <f>'2.รวมตราด'!#REF!</f>
        <v>#REF!</v>
      </c>
      <c r="F415" s="1058" t="e">
        <f>'2.รวมตราด'!#REF!</f>
        <v>#REF!</v>
      </c>
      <c r="G415" s="1032" t="e">
        <f>'2.รวมตราด'!#REF!</f>
        <v>#REF!</v>
      </c>
      <c r="H415" s="1049" t="e">
        <f>'2.รวมตราด'!#REF!</f>
        <v>#REF!</v>
      </c>
      <c r="I415" s="1060" t="e">
        <f>'2.รวมตราด'!#REF!</f>
        <v>#REF!</v>
      </c>
      <c r="J415" s="1053" t="e">
        <f>'2.รวมตราด'!#REF!</f>
        <v>#REF!</v>
      </c>
      <c r="K415" s="1022" t="e">
        <f>'2.รวมตราด'!#REF!</f>
        <v>#REF!</v>
      </c>
      <c r="L415" s="1058" t="e">
        <f>'2.รวมตราด'!#REF!</f>
        <v>#REF!</v>
      </c>
      <c r="M415" s="1032" t="e">
        <f>'2.รวมตราด'!#REF!</f>
        <v>#REF!</v>
      </c>
      <c r="N415" s="1036"/>
      <c r="O415" s="1036"/>
      <c r="P415" s="1036"/>
      <c r="Q415" s="1043"/>
      <c r="R415" s="1043"/>
      <c r="S415" s="1043"/>
      <c r="T415" s="1036"/>
      <c r="U415" s="1036"/>
      <c r="V415" s="1036"/>
      <c r="W415" s="1036"/>
      <c r="X415" s="1036"/>
      <c r="Y415" s="1036"/>
      <c r="Z415" s="1036"/>
      <c r="AA415" s="1036"/>
      <c r="AB415" s="1036"/>
      <c r="AC415" s="1036"/>
      <c r="AD415" s="1036"/>
      <c r="AE415" s="1036"/>
    </row>
    <row r="416" spans="1:31" s="1022" customFormat="1" ht="21" x14ac:dyDescent="0.35">
      <c r="A416" s="1032" t="s">
        <v>207</v>
      </c>
      <c r="B416" s="1022" t="e">
        <f>นครนายก!#REF!</f>
        <v>#REF!</v>
      </c>
      <c r="C416" s="1058" t="e">
        <f>นครนายก!#REF!</f>
        <v>#REF!</v>
      </c>
      <c r="D416" s="1032" t="e">
        <f>นครนายก!#REF!</f>
        <v>#REF!</v>
      </c>
      <c r="E416" s="1022" t="e">
        <f>นครนายก!#REF!</f>
        <v>#REF!</v>
      </c>
      <c r="F416" s="1058" t="e">
        <f>นครนายก!#REF!</f>
        <v>#REF!</v>
      </c>
      <c r="G416" s="1032" t="e">
        <f>นครนายก!#REF!</f>
        <v>#REF!</v>
      </c>
      <c r="H416" s="1049" t="e">
        <f>นครนายก!#REF!</f>
        <v>#REF!</v>
      </c>
      <c r="I416" s="1060" t="e">
        <f>นครนายก!#REF!</f>
        <v>#REF!</v>
      </c>
      <c r="J416" s="1053" t="e">
        <f>นครนายก!#REF!</f>
        <v>#REF!</v>
      </c>
      <c r="K416" s="1048" t="e">
        <f>นครนายก!#REF!</f>
        <v>#REF!</v>
      </c>
      <c r="L416" s="1058" t="e">
        <f>นครนายก!#REF!</f>
        <v>#REF!</v>
      </c>
      <c r="M416" s="1032" t="e">
        <f>นครนายก!#REF!</f>
        <v>#REF!</v>
      </c>
      <c r="N416" s="1036"/>
      <c r="O416" s="1036"/>
      <c r="P416" s="1036"/>
      <c r="Q416" s="1043"/>
      <c r="R416" s="1043"/>
      <c r="S416" s="1043"/>
      <c r="T416" s="1036"/>
      <c r="U416" s="1036"/>
      <c r="V416" s="1036"/>
      <c r="W416" s="1036"/>
      <c r="X416" s="1036"/>
      <c r="Y416" s="1036"/>
      <c r="Z416" s="1036"/>
      <c r="AA416" s="1036"/>
      <c r="AB416" s="1036"/>
      <c r="AC416" s="1036"/>
      <c r="AD416" s="1036"/>
      <c r="AE416" s="1036"/>
    </row>
    <row r="417" spans="1:31" s="1022" customFormat="1" ht="21" x14ac:dyDescent="0.35">
      <c r="A417" s="1032" t="s">
        <v>208</v>
      </c>
      <c r="B417" s="1022" t="e">
        <f>ปราจีนบุรี!#REF!</f>
        <v>#REF!</v>
      </c>
      <c r="C417" s="1058" t="e">
        <f>ปราจีนบุรี!#REF!</f>
        <v>#REF!</v>
      </c>
      <c r="D417" s="1032" t="e">
        <f>ปราจีนบุรี!#REF!</f>
        <v>#REF!</v>
      </c>
      <c r="E417" s="1022" t="e">
        <f>ปราจีนบุรี!#REF!</f>
        <v>#REF!</v>
      </c>
      <c r="F417" s="1058" t="e">
        <f>ปราจีนบุรี!#REF!</f>
        <v>#REF!</v>
      </c>
      <c r="G417" s="1032" t="e">
        <f>ปราจีนบุรี!#REF!</f>
        <v>#REF!</v>
      </c>
      <c r="H417" s="1050" t="e">
        <f>ปราจีนบุรี!#REF!</f>
        <v>#REF!</v>
      </c>
      <c r="I417" s="1058" t="e">
        <f>ปราจีนบุรี!#REF!</f>
        <v>#REF!</v>
      </c>
      <c r="J417" s="1054" t="e">
        <f>ปราจีนบุรี!#REF!</f>
        <v>#REF!</v>
      </c>
      <c r="K417" s="1048" t="e">
        <f>ปราจีนบุรี!#REF!</f>
        <v>#REF!</v>
      </c>
      <c r="L417" s="1058" t="e">
        <f>ปราจีนบุรี!#REF!</f>
        <v>#REF!</v>
      </c>
      <c r="M417" s="1032" t="e">
        <f>ปราจีนบุรี!#REF!</f>
        <v>#REF!</v>
      </c>
      <c r="N417" s="1036"/>
      <c r="O417" s="1036"/>
      <c r="P417" s="1036"/>
      <c r="Q417" s="1036"/>
      <c r="R417" s="1043"/>
      <c r="S417" s="1043"/>
      <c r="T417" s="1036"/>
      <c r="U417" s="1036"/>
      <c r="V417" s="1036"/>
      <c r="W417" s="1036"/>
      <c r="X417" s="1036"/>
      <c r="Y417" s="1036"/>
      <c r="Z417" s="1036"/>
      <c r="AA417" s="1740"/>
      <c r="AB417" s="1740"/>
      <c r="AC417" s="1740"/>
      <c r="AD417" s="1036"/>
      <c r="AE417" s="1036"/>
    </row>
    <row r="418" spans="1:31" s="1022" customFormat="1" ht="21" x14ac:dyDescent="0.35">
      <c r="A418" s="1032" t="s">
        <v>209</v>
      </c>
      <c r="B418" s="1022" t="e">
        <f>ระยอง!#REF!</f>
        <v>#REF!</v>
      </c>
      <c r="C418" s="1058" t="e">
        <f>ระยอง!#REF!</f>
        <v>#REF!</v>
      </c>
      <c r="D418" s="1032" t="e">
        <f>ระยอง!#REF!</f>
        <v>#REF!</v>
      </c>
      <c r="E418" s="1022" t="e">
        <f>ระยอง!#REF!</f>
        <v>#REF!</v>
      </c>
      <c r="F418" s="1058" t="e">
        <f>ระยอง!#REF!</f>
        <v>#REF!</v>
      </c>
      <c r="G418" s="1032" t="e">
        <f>ระยอง!#REF!</f>
        <v>#REF!</v>
      </c>
      <c r="H418" s="1050" t="e">
        <f>ระยอง!#REF!</f>
        <v>#REF!</v>
      </c>
      <c r="I418" s="1058" t="e">
        <f>ระยอง!#REF!</f>
        <v>#REF!</v>
      </c>
      <c r="J418" s="1054" t="e">
        <f>ระยอง!#REF!</f>
        <v>#REF!</v>
      </c>
      <c r="K418" s="1048" t="e">
        <f>ระยอง!#REF!</f>
        <v>#REF!</v>
      </c>
      <c r="L418" s="1058" t="e">
        <f>ระยอง!#REF!</f>
        <v>#REF!</v>
      </c>
      <c r="M418" s="1032" t="e">
        <f>ระยอง!#REF!</f>
        <v>#REF!</v>
      </c>
      <c r="N418" s="1036"/>
      <c r="O418" s="1036"/>
      <c r="P418" s="1036"/>
      <c r="Q418" s="1036"/>
      <c r="R418" s="1036"/>
      <c r="S418" s="1036"/>
      <c r="T418" s="1036"/>
      <c r="U418" s="1036"/>
      <c r="V418" s="1036"/>
      <c r="W418" s="1036"/>
      <c r="X418" s="1036"/>
      <c r="Y418" s="1036"/>
      <c r="Z418" s="1036"/>
      <c r="AA418" s="1036"/>
      <c r="AB418" s="1036"/>
      <c r="AC418" s="1036"/>
      <c r="AD418" s="1036"/>
      <c r="AE418" s="1036"/>
    </row>
    <row r="419" spans="1:31" s="1022" customFormat="1" ht="21.75" thickBot="1" x14ac:dyDescent="0.4">
      <c r="A419" s="1032" t="s">
        <v>210</v>
      </c>
      <c r="B419" s="1022" t="e">
        <f>สระแก้ว!#REF!</f>
        <v>#REF!</v>
      </c>
      <c r="C419" s="1058" t="e">
        <f>สระแก้ว!#REF!</f>
        <v>#REF!</v>
      </c>
      <c r="D419" s="1032" t="e">
        <f>สระแก้ว!#REF!</f>
        <v>#REF!</v>
      </c>
      <c r="E419" s="1022" t="e">
        <f>สระแก้ว!#REF!</f>
        <v>#REF!</v>
      </c>
      <c r="F419" s="1058" t="e">
        <f>สระแก้ว!#REF!</f>
        <v>#REF!</v>
      </c>
      <c r="G419" s="1032" t="e">
        <f>สระแก้ว!#REF!</f>
        <v>#REF!</v>
      </c>
      <c r="H419" s="1050" t="e">
        <f>สระแก้ว!#REF!</f>
        <v>#REF!</v>
      </c>
      <c r="I419" s="1058" t="e">
        <f>สระแก้ว!#REF!</f>
        <v>#REF!</v>
      </c>
      <c r="J419" s="1054" t="e">
        <f>สระแก้ว!#REF!</f>
        <v>#REF!</v>
      </c>
      <c r="K419" s="1048" t="e">
        <f>สระแก้ว!#REF!</f>
        <v>#REF!</v>
      </c>
      <c r="L419" s="1058" t="e">
        <f>สระแก้ว!#REF!</f>
        <v>#REF!</v>
      </c>
      <c r="M419" s="1032" t="e">
        <f>สระแก้ว!#REF!</f>
        <v>#REF!</v>
      </c>
      <c r="N419" s="1036"/>
      <c r="O419" s="1036"/>
      <c r="P419" s="1036"/>
      <c r="Q419" s="1036"/>
      <c r="R419" s="1036"/>
      <c r="S419" s="1036"/>
      <c r="T419" s="1036"/>
      <c r="U419" s="1036"/>
      <c r="V419" s="1036"/>
      <c r="W419" s="1036"/>
      <c r="X419" s="1036"/>
      <c r="Y419" s="1036"/>
      <c r="Z419" s="1036"/>
      <c r="AA419" s="1036"/>
      <c r="AB419" s="1036"/>
      <c r="AC419" s="1036"/>
      <c r="AD419" s="1036"/>
      <c r="AE419" s="1036"/>
    </row>
    <row r="420" spans="1:31" s="1022" customFormat="1" ht="22.5" thickTop="1" thickBot="1" x14ac:dyDescent="0.4">
      <c r="A420" s="1033" t="s">
        <v>353</v>
      </c>
      <c r="B420" s="1034" t="e">
        <f>ภาคตะวันออก2562!#REF!</f>
        <v>#REF!</v>
      </c>
      <c r="C420" s="1059" t="e">
        <f>ภาคตะวันออก2562!#REF!</f>
        <v>#REF!</v>
      </c>
      <c r="D420" s="1035" t="e">
        <f>ภาคตะวันออก2562!#REF!</f>
        <v>#REF!</v>
      </c>
      <c r="E420" s="1034" t="e">
        <f>ภาคตะวันออก2562!#REF!</f>
        <v>#REF!</v>
      </c>
      <c r="F420" s="1059" t="e">
        <f>ภาคตะวันออก2562!#REF!</f>
        <v>#REF!</v>
      </c>
      <c r="G420" s="1035" t="e">
        <f>ภาคตะวันออก2562!#REF!</f>
        <v>#REF!</v>
      </c>
      <c r="H420" s="1051" t="e">
        <f>ภาคตะวันออก2562!#REF!</f>
        <v>#REF!</v>
      </c>
      <c r="I420" s="1059" t="e">
        <f>ภาคตะวันออก2562!#REF!</f>
        <v>#REF!</v>
      </c>
      <c r="J420" s="1055" t="e">
        <f>ภาคตะวันออก2562!#REF!</f>
        <v>#REF!</v>
      </c>
      <c r="K420" s="1034" t="e">
        <f>ภาคตะวันออก2562!#REF!</f>
        <v>#REF!</v>
      </c>
      <c r="L420" s="1059" t="e">
        <f>ภาคตะวันออก2562!#REF!</f>
        <v>#REF!</v>
      </c>
      <c r="M420" s="1035" t="e">
        <f>ภาคตะวันออก2562!#REF!</f>
        <v>#REF!</v>
      </c>
      <c r="N420" s="1036"/>
      <c r="O420" s="1036"/>
      <c r="P420" s="1036"/>
      <c r="Q420" s="1036"/>
      <c r="R420" s="1036"/>
      <c r="S420" s="1036"/>
      <c r="T420" s="1036"/>
      <c r="U420" s="1036"/>
      <c r="V420" s="1036"/>
      <c r="W420" s="1036"/>
      <c r="X420" s="1036"/>
      <c r="Y420" s="1036"/>
      <c r="Z420" s="1036"/>
      <c r="AA420" s="1036"/>
      <c r="AB420" s="1036"/>
      <c r="AC420" s="1036"/>
      <c r="AD420" s="1036"/>
      <c r="AE420" s="1036"/>
    </row>
    <row r="421" spans="1:31" ht="15" thickTop="1" x14ac:dyDescent="0.2"/>
  </sheetData>
  <mergeCells count="151">
    <mergeCell ref="N276:P276"/>
    <mergeCell ref="Q276:S276"/>
    <mergeCell ref="T276:V276"/>
    <mergeCell ref="W276:Y276"/>
    <mergeCell ref="Z276:AB276"/>
    <mergeCell ref="AC276:AE276"/>
    <mergeCell ref="A275:A277"/>
    <mergeCell ref="B275:G275"/>
    <mergeCell ref="H275:M275"/>
    <mergeCell ref="N275:S275"/>
    <mergeCell ref="T275:Y275"/>
    <mergeCell ref="Z275:AE275"/>
    <mergeCell ref="B276:D276"/>
    <mergeCell ref="E276:G276"/>
    <mergeCell ref="H276:J276"/>
    <mergeCell ref="K276:M276"/>
    <mergeCell ref="N290:P290"/>
    <mergeCell ref="Q290:S290"/>
    <mergeCell ref="T290:V290"/>
    <mergeCell ref="W290:Y290"/>
    <mergeCell ref="Z290:AB290"/>
    <mergeCell ref="AC290:AE290"/>
    <mergeCell ref="A289:A291"/>
    <mergeCell ref="B289:G289"/>
    <mergeCell ref="H289:M289"/>
    <mergeCell ref="N289:S289"/>
    <mergeCell ref="T289:Y289"/>
    <mergeCell ref="Z289:AE289"/>
    <mergeCell ref="B290:D290"/>
    <mergeCell ref="E290:G290"/>
    <mergeCell ref="H290:J290"/>
    <mergeCell ref="K290:M290"/>
    <mergeCell ref="N304:P304"/>
    <mergeCell ref="Q304:S304"/>
    <mergeCell ref="T304:V304"/>
    <mergeCell ref="W304:Y304"/>
    <mergeCell ref="Z304:AB304"/>
    <mergeCell ref="AC304:AE304"/>
    <mergeCell ref="A303:A305"/>
    <mergeCell ref="B303:G303"/>
    <mergeCell ref="H303:M303"/>
    <mergeCell ref="N303:S303"/>
    <mergeCell ref="T303:Y303"/>
    <mergeCell ref="Z303:AE303"/>
    <mergeCell ref="B304:D304"/>
    <mergeCell ref="E304:G304"/>
    <mergeCell ref="H304:J304"/>
    <mergeCell ref="K304:M304"/>
    <mergeCell ref="Q317:S317"/>
    <mergeCell ref="W317:Y317"/>
    <mergeCell ref="Z317:AB317"/>
    <mergeCell ref="AC317:AE317"/>
    <mergeCell ref="AA323:AC323"/>
    <mergeCell ref="A330:A332"/>
    <mergeCell ref="B330:G330"/>
    <mergeCell ref="H330:M330"/>
    <mergeCell ref="N330:S330"/>
    <mergeCell ref="T330:Y330"/>
    <mergeCell ref="A317:A318"/>
    <mergeCell ref="B317:D317"/>
    <mergeCell ref="E317:G317"/>
    <mergeCell ref="H317:J317"/>
    <mergeCell ref="K317:M317"/>
    <mergeCell ref="N317:P317"/>
    <mergeCell ref="Z330:AE330"/>
    <mergeCell ref="B331:D331"/>
    <mergeCell ref="E331:G331"/>
    <mergeCell ref="H331:J331"/>
    <mergeCell ref="K331:M331"/>
    <mergeCell ref="N331:P331"/>
    <mergeCell ref="Q331:S331"/>
    <mergeCell ref="T331:V331"/>
    <mergeCell ref="W331:Y331"/>
    <mergeCell ref="Z331:AB331"/>
    <mergeCell ref="AC331:AE331"/>
    <mergeCell ref="A344:A345"/>
    <mergeCell ref="B344:D344"/>
    <mergeCell ref="E344:G344"/>
    <mergeCell ref="H344:J344"/>
    <mergeCell ref="K344:M344"/>
    <mergeCell ref="N344:P344"/>
    <mergeCell ref="Q344:S344"/>
    <mergeCell ref="W344:Y344"/>
    <mergeCell ref="Z344:AB344"/>
    <mergeCell ref="AC344:AE344"/>
    <mergeCell ref="AA350:AC350"/>
    <mergeCell ref="A357:A359"/>
    <mergeCell ref="B357:G357"/>
    <mergeCell ref="H357:M357"/>
    <mergeCell ref="N357:S357"/>
    <mergeCell ref="T357:Y357"/>
    <mergeCell ref="Z357:AE357"/>
    <mergeCell ref="B358:D358"/>
    <mergeCell ref="E358:G358"/>
    <mergeCell ref="Z358:AB358"/>
    <mergeCell ref="AC358:AE358"/>
    <mergeCell ref="H358:J358"/>
    <mergeCell ref="K358:M358"/>
    <mergeCell ref="N358:P358"/>
    <mergeCell ref="Q358:S358"/>
    <mergeCell ref="T358:V358"/>
    <mergeCell ref="W358:Y358"/>
    <mergeCell ref="Z372:AB372"/>
    <mergeCell ref="A371:A373"/>
    <mergeCell ref="B371:G371"/>
    <mergeCell ref="H371:M371"/>
    <mergeCell ref="N371:S371"/>
    <mergeCell ref="T371:Y371"/>
    <mergeCell ref="Z385:AB385"/>
    <mergeCell ref="Z371:AE371"/>
    <mergeCell ref="AC372:AE372"/>
    <mergeCell ref="H372:J372"/>
    <mergeCell ref="K372:M372"/>
    <mergeCell ref="N372:P372"/>
    <mergeCell ref="Q372:S372"/>
    <mergeCell ref="T372:V372"/>
    <mergeCell ref="W372:Y372"/>
    <mergeCell ref="B372:D372"/>
    <mergeCell ref="E372:G372"/>
    <mergeCell ref="AC385:AE385"/>
    <mergeCell ref="AA391:AC391"/>
    <mergeCell ref="A398:A399"/>
    <mergeCell ref="B398:D398"/>
    <mergeCell ref="E398:G398"/>
    <mergeCell ref="H398:J398"/>
    <mergeCell ref="K398:M398"/>
    <mergeCell ref="N398:P398"/>
    <mergeCell ref="Q398:S398"/>
    <mergeCell ref="A385:A386"/>
    <mergeCell ref="B385:D385"/>
    <mergeCell ref="E385:G385"/>
    <mergeCell ref="H385:J385"/>
    <mergeCell ref="K385:M385"/>
    <mergeCell ref="N385:P385"/>
    <mergeCell ref="Q385:S385"/>
    <mergeCell ref="W385:Y385"/>
    <mergeCell ref="AA417:AC417"/>
    <mergeCell ref="W398:Y398"/>
    <mergeCell ref="Z398:AB398"/>
    <mergeCell ref="AC398:AE398"/>
    <mergeCell ref="AA404:AC404"/>
    <mergeCell ref="A411:A412"/>
    <mergeCell ref="B411:D411"/>
    <mergeCell ref="E411:G411"/>
    <mergeCell ref="H411:J411"/>
    <mergeCell ref="K411:M411"/>
    <mergeCell ref="N411:P411"/>
    <mergeCell ref="Q411:S411"/>
    <mergeCell ref="W411:Y411"/>
    <mergeCell ref="Z411:AB411"/>
    <mergeCell ref="AC411:AE41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RJ90"/>
  <sheetViews>
    <sheetView zoomScale="85" zoomScaleNormal="85" workbookViewId="0">
      <pane xSplit="1" ySplit="3" topLeftCell="B13" activePane="bottomRight" state="frozen"/>
      <selection activeCell="W10" sqref="W10"/>
      <selection pane="topRight" activeCell="W10" sqref="W10"/>
      <selection pane="bottomLeft" activeCell="W10" sqref="W10"/>
      <selection pane="bottomRight" activeCell="W10" sqref="W10"/>
    </sheetView>
  </sheetViews>
  <sheetFormatPr defaultColWidth="12.25" defaultRowHeight="21.75" customHeight="1" x14ac:dyDescent="0.2"/>
  <cols>
    <col min="1" max="1" width="18.375" style="990" customWidth="1"/>
    <col min="2" max="25" width="11.25" style="544" bestFit="1" customWidth="1"/>
    <col min="26" max="37" width="12.875" style="544" bestFit="1" customWidth="1"/>
    <col min="38" max="38" width="11.25" style="544" bestFit="1" customWidth="1"/>
    <col min="39" max="39" width="11.25" style="544" customWidth="1"/>
    <col min="40" max="49" width="11.25" style="544" bestFit="1" customWidth="1"/>
    <col min="50" max="464" width="12.25" style="544"/>
    <col min="465" max="477" width="12.25" style="567"/>
    <col min="478" max="478" width="12.25" style="523"/>
    <col min="479" max="16384" width="12.25" style="544"/>
  </cols>
  <sheetData>
    <row r="1" spans="1:49" ht="21.75" customHeight="1" thickBot="1" x14ac:dyDescent="0.25">
      <c r="A1" s="544"/>
    </row>
    <row r="2" spans="1:49" ht="21.75" customHeight="1" thickBot="1" x14ac:dyDescent="0.25">
      <c r="A2" s="1741" t="s">
        <v>187</v>
      </c>
      <c r="B2" s="1743" t="s">
        <v>261</v>
      </c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5"/>
      <c r="N2" s="1743" t="s">
        <v>262</v>
      </c>
      <c r="O2" s="1744"/>
      <c r="P2" s="1744"/>
      <c r="Q2" s="1744"/>
      <c r="R2" s="1744"/>
      <c r="S2" s="1744"/>
      <c r="T2" s="1744"/>
      <c r="U2" s="1744"/>
      <c r="V2" s="1744"/>
      <c r="W2" s="1744"/>
      <c r="X2" s="1744"/>
      <c r="Y2" s="1745"/>
      <c r="Z2" s="1743" t="s">
        <v>263</v>
      </c>
      <c r="AA2" s="1744"/>
      <c r="AB2" s="1744"/>
      <c r="AC2" s="1744"/>
      <c r="AD2" s="1744"/>
      <c r="AE2" s="1744"/>
      <c r="AF2" s="1744"/>
      <c r="AG2" s="1744"/>
      <c r="AH2" s="1744"/>
      <c r="AI2" s="1744"/>
      <c r="AJ2" s="1744"/>
      <c r="AK2" s="1745"/>
      <c r="AL2" s="1743" t="s">
        <v>264</v>
      </c>
      <c r="AM2" s="1744"/>
      <c r="AN2" s="1744"/>
      <c r="AO2" s="1744"/>
      <c r="AP2" s="1744"/>
      <c r="AQ2" s="1744"/>
      <c r="AR2" s="1744"/>
      <c r="AS2" s="1744"/>
      <c r="AT2" s="1744"/>
      <c r="AU2" s="1744"/>
      <c r="AV2" s="1744"/>
      <c r="AW2" s="1745"/>
    </row>
    <row r="3" spans="1:49" ht="21.75" customHeight="1" thickBot="1" x14ac:dyDescent="0.25">
      <c r="A3" s="1742"/>
      <c r="B3" s="967" t="s">
        <v>265</v>
      </c>
      <c r="C3" s="968" t="s">
        <v>266</v>
      </c>
      <c r="D3" s="968" t="s">
        <v>267</v>
      </c>
      <c r="E3" s="968" t="s">
        <v>268</v>
      </c>
      <c r="F3" s="968" t="s">
        <v>269</v>
      </c>
      <c r="G3" s="968" t="s">
        <v>270</v>
      </c>
      <c r="H3" s="968" t="s">
        <v>271</v>
      </c>
      <c r="I3" s="968" t="s">
        <v>272</v>
      </c>
      <c r="J3" s="968" t="s">
        <v>273</v>
      </c>
      <c r="K3" s="968" t="s">
        <v>274</v>
      </c>
      <c r="L3" s="968" t="s">
        <v>275</v>
      </c>
      <c r="M3" s="969" t="s">
        <v>276</v>
      </c>
      <c r="N3" s="967" t="s">
        <v>265</v>
      </c>
      <c r="O3" s="968" t="s">
        <v>266</v>
      </c>
      <c r="P3" s="968" t="s">
        <v>267</v>
      </c>
      <c r="Q3" s="968" t="s">
        <v>268</v>
      </c>
      <c r="R3" s="968" t="s">
        <v>269</v>
      </c>
      <c r="S3" s="968" t="s">
        <v>270</v>
      </c>
      <c r="T3" s="968" t="s">
        <v>271</v>
      </c>
      <c r="U3" s="968" t="s">
        <v>272</v>
      </c>
      <c r="V3" s="968" t="s">
        <v>273</v>
      </c>
      <c r="W3" s="968" t="s">
        <v>274</v>
      </c>
      <c r="X3" s="968" t="s">
        <v>275</v>
      </c>
      <c r="Y3" s="969" t="s">
        <v>276</v>
      </c>
      <c r="Z3" s="967" t="s">
        <v>265</v>
      </c>
      <c r="AA3" s="968" t="s">
        <v>266</v>
      </c>
      <c r="AB3" s="968" t="s">
        <v>267</v>
      </c>
      <c r="AC3" s="968" t="s">
        <v>268</v>
      </c>
      <c r="AD3" s="968" t="s">
        <v>269</v>
      </c>
      <c r="AE3" s="968" t="s">
        <v>270</v>
      </c>
      <c r="AF3" s="968" t="s">
        <v>271</v>
      </c>
      <c r="AG3" s="968" t="s">
        <v>272</v>
      </c>
      <c r="AH3" s="968" t="s">
        <v>273</v>
      </c>
      <c r="AI3" s="968" t="s">
        <v>274</v>
      </c>
      <c r="AJ3" s="968" t="s">
        <v>275</v>
      </c>
      <c r="AK3" s="969" t="s">
        <v>276</v>
      </c>
      <c r="AL3" s="967" t="s">
        <v>265</v>
      </c>
      <c r="AM3" s="968" t="s">
        <v>266</v>
      </c>
      <c r="AN3" s="968" t="s">
        <v>267</v>
      </c>
      <c r="AO3" s="968" t="s">
        <v>268</v>
      </c>
      <c r="AP3" s="968" t="s">
        <v>269</v>
      </c>
      <c r="AQ3" s="968" t="s">
        <v>270</v>
      </c>
      <c r="AR3" s="968" t="s">
        <v>271</v>
      </c>
      <c r="AS3" s="968" t="s">
        <v>272</v>
      </c>
      <c r="AT3" s="968" t="s">
        <v>273</v>
      </c>
      <c r="AU3" s="968" t="s">
        <v>274</v>
      </c>
      <c r="AV3" s="968" t="s">
        <v>275</v>
      </c>
      <c r="AW3" s="969" t="s">
        <v>276</v>
      </c>
    </row>
    <row r="4" spans="1:49" ht="21.75" customHeight="1" thickBot="1" x14ac:dyDescent="0.25">
      <c r="A4" s="970" t="s">
        <v>247</v>
      </c>
      <c r="B4" s="1009">
        <v>3444050</v>
      </c>
      <c r="C4" s="1010">
        <v>2656011</v>
      </c>
      <c r="D4" s="1010">
        <v>2906434</v>
      </c>
      <c r="E4" s="1010">
        <v>3178712</v>
      </c>
      <c r="F4" s="1010">
        <v>3514177</v>
      </c>
      <c r="G4" s="1010">
        <v>3055319</v>
      </c>
      <c r="H4" s="1010">
        <v>3482867</v>
      </c>
      <c r="I4" s="1010">
        <v>3347346</v>
      </c>
      <c r="J4" s="1010">
        <v>4374098</v>
      </c>
      <c r="K4" s="1010">
        <v>3676935</v>
      </c>
      <c r="L4" s="1010">
        <v>3882100</v>
      </c>
      <c r="M4" s="997">
        <v>3603822</v>
      </c>
      <c r="N4" s="971">
        <v>2213854</v>
      </c>
      <c r="O4" s="972">
        <v>2116526</v>
      </c>
      <c r="P4" s="972">
        <v>1778053</v>
      </c>
      <c r="Q4" s="972">
        <v>2002047</v>
      </c>
      <c r="R4" s="972">
        <v>1843054</v>
      </c>
      <c r="S4" s="972">
        <v>1769177</v>
      </c>
      <c r="T4" s="972">
        <v>2160010</v>
      </c>
      <c r="U4" s="972">
        <v>2231062</v>
      </c>
      <c r="V4" s="972">
        <v>1681816</v>
      </c>
      <c r="W4" s="972">
        <v>1276293</v>
      </c>
      <c r="X4" s="972">
        <v>1413597</v>
      </c>
      <c r="Y4" s="973">
        <v>1968377</v>
      </c>
      <c r="Z4" s="998">
        <v>29264.7</v>
      </c>
      <c r="AA4" s="999">
        <v>22568.6</v>
      </c>
      <c r="AB4" s="999">
        <v>24696.459999999992</v>
      </c>
      <c r="AC4" s="999">
        <v>28063.32</v>
      </c>
      <c r="AD4" s="999">
        <v>31024.98</v>
      </c>
      <c r="AE4" s="999">
        <v>26973.949999999997</v>
      </c>
      <c r="AF4" s="999">
        <v>36390.49</v>
      </c>
      <c r="AG4" s="999">
        <v>34974.51</v>
      </c>
      <c r="AH4" s="999">
        <v>45702.439999999988</v>
      </c>
      <c r="AI4" s="999">
        <v>23499.85</v>
      </c>
      <c r="AJ4" s="999">
        <v>24811.1</v>
      </c>
      <c r="AK4" s="1000">
        <v>23032.570000000007</v>
      </c>
      <c r="AL4" s="974">
        <v>48305.45</v>
      </c>
      <c r="AM4" s="975">
        <v>46292.08</v>
      </c>
      <c r="AN4" s="975">
        <v>38686.130000000005</v>
      </c>
      <c r="AO4" s="975">
        <v>46614.01</v>
      </c>
      <c r="AP4" s="975">
        <v>42912.15</v>
      </c>
      <c r="AQ4" s="975">
        <v>41192.039999999994</v>
      </c>
      <c r="AR4" s="975">
        <v>54526.55</v>
      </c>
      <c r="AS4" s="975">
        <v>56320.15</v>
      </c>
      <c r="AT4" s="975">
        <v>42455.169999999984</v>
      </c>
      <c r="AU4" s="975">
        <v>49037.09</v>
      </c>
      <c r="AV4" s="975">
        <v>54312.5</v>
      </c>
      <c r="AW4" s="976">
        <v>75628.010000000009</v>
      </c>
    </row>
    <row r="5" spans="1:49" ht="21.75" customHeight="1" x14ac:dyDescent="0.2">
      <c r="A5" s="977" t="s">
        <v>248</v>
      </c>
      <c r="B5" s="1011">
        <v>250250</v>
      </c>
      <c r="C5" s="1012">
        <v>221541</v>
      </c>
      <c r="D5" s="1012">
        <v>238907</v>
      </c>
      <c r="E5" s="1012">
        <v>182817</v>
      </c>
      <c r="F5" s="1012">
        <v>184814</v>
      </c>
      <c r="G5" s="1012">
        <v>183438</v>
      </c>
      <c r="H5" s="1012">
        <v>386033</v>
      </c>
      <c r="I5" s="1012">
        <v>361438</v>
      </c>
      <c r="J5" s="1012">
        <v>316315</v>
      </c>
      <c r="K5" s="1012">
        <v>312393</v>
      </c>
      <c r="L5" s="1012">
        <v>339225</v>
      </c>
      <c r="M5" s="1013">
        <v>358184</v>
      </c>
      <c r="N5" s="978">
        <v>2210</v>
      </c>
      <c r="O5" s="979">
        <v>1858</v>
      </c>
      <c r="P5" s="979">
        <v>1512</v>
      </c>
      <c r="Q5" s="979">
        <v>1384</v>
      </c>
      <c r="R5" s="979">
        <v>1274</v>
      </c>
      <c r="S5" s="979">
        <v>1226</v>
      </c>
      <c r="T5" s="979">
        <v>1395</v>
      </c>
      <c r="U5" s="979">
        <v>1673</v>
      </c>
      <c r="V5" s="979">
        <v>1635</v>
      </c>
      <c r="W5" s="979">
        <v>1890</v>
      </c>
      <c r="X5" s="979">
        <v>2126</v>
      </c>
      <c r="Y5" s="980">
        <v>2081</v>
      </c>
      <c r="Z5" s="1001">
        <v>408.52</v>
      </c>
      <c r="AA5" s="1002">
        <v>361.66</v>
      </c>
      <c r="AB5" s="1002">
        <v>390</v>
      </c>
      <c r="AC5" s="1002">
        <v>338.25</v>
      </c>
      <c r="AD5" s="1002">
        <v>341.94</v>
      </c>
      <c r="AE5" s="1002">
        <v>339.38</v>
      </c>
      <c r="AF5" s="1002">
        <v>533.49</v>
      </c>
      <c r="AG5" s="1002">
        <v>499.51</v>
      </c>
      <c r="AH5" s="1002">
        <v>437.15000000000009</v>
      </c>
      <c r="AI5" s="1002">
        <v>499.53</v>
      </c>
      <c r="AJ5" s="1002">
        <v>542.42999999999995</v>
      </c>
      <c r="AK5" s="1003">
        <v>572.75</v>
      </c>
      <c r="AL5" s="981">
        <v>4.9400000000000004</v>
      </c>
      <c r="AM5" s="982">
        <v>4.21</v>
      </c>
      <c r="AN5" s="982">
        <v>3.3200000000000003</v>
      </c>
      <c r="AO5" s="982">
        <v>3.68</v>
      </c>
      <c r="AP5" s="982">
        <v>3.38</v>
      </c>
      <c r="AQ5" s="982">
        <v>3.26</v>
      </c>
      <c r="AR5" s="982">
        <v>2.3199999999999998</v>
      </c>
      <c r="AS5" s="982">
        <v>2.78</v>
      </c>
      <c r="AT5" s="982">
        <v>2.7100000000000009</v>
      </c>
      <c r="AU5" s="982">
        <v>2.87</v>
      </c>
      <c r="AV5" s="982">
        <v>3.23</v>
      </c>
      <c r="AW5" s="983">
        <v>3.16</v>
      </c>
    </row>
    <row r="6" spans="1:49" ht="21.75" customHeight="1" x14ac:dyDescent="0.2">
      <c r="A6" s="977" t="s">
        <v>249</v>
      </c>
      <c r="B6" s="1011">
        <v>453084</v>
      </c>
      <c r="C6" s="1012">
        <v>380125</v>
      </c>
      <c r="D6" s="1012">
        <v>432619</v>
      </c>
      <c r="E6" s="1012">
        <v>498529</v>
      </c>
      <c r="F6" s="1012">
        <v>478368</v>
      </c>
      <c r="G6" s="1012">
        <v>410342</v>
      </c>
      <c r="H6" s="1012">
        <v>487949</v>
      </c>
      <c r="I6" s="1012">
        <v>495362</v>
      </c>
      <c r="J6" s="1012">
        <v>471435</v>
      </c>
      <c r="K6" s="1012">
        <v>468725</v>
      </c>
      <c r="L6" s="1012">
        <v>524737</v>
      </c>
      <c r="M6" s="1013">
        <v>582294</v>
      </c>
      <c r="N6" s="978">
        <v>162737</v>
      </c>
      <c r="O6" s="979">
        <v>170712</v>
      </c>
      <c r="P6" s="979">
        <v>139580</v>
      </c>
      <c r="Q6" s="979">
        <v>175523</v>
      </c>
      <c r="R6" s="979">
        <v>164076</v>
      </c>
      <c r="S6" s="979">
        <v>160685</v>
      </c>
      <c r="T6" s="979">
        <v>173519</v>
      </c>
      <c r="U6" s="979">
        <v>203892</v>
      </c>
      <c r="V6" s="979">
        <v>146633</v>
      </c>
      <c r="W6" s="979">
        <v>133814</v>
      </c>
      <c r="X6" s="979">
        <v>148938</v>
      </c>
      <c r="Y6" s="980">
        <v>167879</v>
      </c>
      <c r="Z6" s="1001">
        <v>786.88</v>
      </c>
      <c r="AA6" s="1002">
        <v>660.17</v>
      </c>
      <c r="AB6" s="1002">
        <v>751.33999999999992</v>
      </c>
      <c r="AC6" s="1002">
        <v>1141.0999999999999</v>
      </c>
      <c r="AD6" s="1002">
        <v>1094.96</v>
      </c>
      <c r="AE6" s="1002">
        <v>939.24000000000024</v>
      </c>
      <c r="AF6" s="1002">
        <v>833.07</v>
      </c>
      <c r="AG6" s="1002">
        <v>845.72</v>
      </c>
      <c r="AH6" s="1002">
        <v>804.87999999999965</v>
      </c>
      <c r="AI6" s="1002">
        <v>1060.6400000000001</v>
      </c>
      <c r="AJ6" s="1002">
        <v>1187.3800000000001</v>
      </c>
      <c r="AK6" s="1003">
        <v>1317.619999999999</v>
      </c>
      <c r="AL6" s="981">
        <v>342.47</v>
      </c>
      <c r="AM6" s="982">
        <v>363.69</v>
      </c>
      <c r="AN6" s="982">
        <v>289.28999999999985</v>
      </c>
      <c r="AO6" s="982">
        <v>617.15</v>
      </c>
      <c r="AP6" s="982">
        <v>576.9</v>
      </c>
      <c r="AQ6" s="982">
        <v>564.99</v>
      </c>
      <c r="AR6" s="982">
        <v>406.35</v>
      </c>
      <c r="AS6" s="982">
        <v>477.48</v>
      </c>
      <c r="AT6" s="982">
        <v>343.38</v>
      </c>
      <c r="AU6" s="982">
        <v>444.46</v>
      </c>
      <c r="AV6" s="982">
        <v>494.7</v>
      </c>
      <c r="AW6" s="983">
        <v>557.62000000000023</v>
      </c>
    </row>
    <row r="7" spans="1:49" ht="21.75" customHeight="1" x14ac:dyDescent="0.2">
      <c r="A7" s="977" t="s">
        <v>250</v>
      </c>
      <c r="B7" s="1011">
        <v>192438</v>
      </c>
      <c r="C7" s="1012">
        <v>174285</v>
      </c>
      <c r="D7" s="1012">
        <v>167446</v>
      </c>
      <c r="E7" s="1012">
        <v>321927</v>
      </c>
      <c r="F7" s="1012">
        <v>310149</v>
      </c>
      <c r="G7" s="1012">
        <v>305319</v>
      </c>
      <c r="H7" s="1012">
        <v>403023</v>
      </c>
      <c r="I7" s="1012">
        <v>414220</v>
      </c>
      <c r="J7" s="1012">
        <v>374461</v>
      </c>
      <c r="K7" s="1012">
        <v>458098</v>
      </c>
      <c r="L7" s="1012">
        <v>475375</v>
      </c>
      <c r="M7" s="1013">
        <v>506283</v>
      </c>
      <c r="N7" s="978">
        <v>5495</v>
      </c>
      <c r="O7" s="979">
        <v>5121</v>
      </c>
      <c r="P7" s="979">
        <v>4466</v>
      </c>
      <c r="Q7" s="979">
        <v>4325</v>
      </c>
      <c r="R7" s="979">
        <v>3682</v>
      </c>
      <c r="S7" s="979">
        <v>3470</v>
      </c>
      <c r="T7" s="979">
        <v>10240</v>
      </c>
      <c r="U7" s="979">
        <v>9831</v>
      </c>
      <c r="V7" s="979">
        <v>9948</v>
      </c>
      <c r="W7" s="979">
        <v>13693</v>
      </c>
      <c r="X7" s="979">
        <v>14268</v>
      </c>
      <c r="Y7" s="980">
        <v>17429</v>
      </c>
      <c r="Z7" s="1001">
        <v>314.76</v>
      </c>
      <c r="AA7" s="1002">
        <v>285.07</v>
      </c>
      <c r="AB7" s="1002">
        <v>273.88000000000011</v>
      </c>
      <c r="AC7" s="1002">
        <v>465.89</v>
      </c>
      <c r="AD7" s="1002">
        <v>448.84</v>
      </c>
      <c r="AE7" s="1002">
        <v>441.87000000000012</v>
      </c>
      <c r="AF7" s="1002">
        <v>483.93</v>
      </c>
      <c r="AG7" s="1002">
        <v>497.37</v>
      </c>
      <c r="AH7" s="1002">
        <v>449.62999999999988</v>
      </c>
      <c r="AI7" s="1002">
        <v>830.44</v>
      </c>
      <c r="AJ7" s="1002">
        <v>861.76</v>
      </c>
      <c r="AK7" s="1003">
        <v>917.78</v>
      </c>
      <c r="AL7" s="981">
        <v>10.91</v>
      </c>
      <c r="AM7" s="982">
        <v>10.24</v>
      </c>
      <c r="AN7" s="982">
        <v>8.7999999999999972</v>
      </c>
      <c r="AO7" s="982">
        <v>7.16</v>
      </c>
      <c r="AP7" s="982">
        <v>6.1</v>
      </c>
      <c r="AQ7" s="982">
        <v>5.74</v>
      </c>
      <c r="AR7" s="982">
        <v>12.41</v>
      </c>
      <c r="AS7" s="982">
        <v>11.91</v>
      </c>
      <c r="AT7" s="982">
        <v>12.07</v>
      </c>
      <c r="AU7" s="982">
        <v>34.47</v>
      </c>
      <c r="AV7" s="982">
        <v>35.92</v>
      </c>
      <c r="AW7" s="983">
        <v>43.86999999999999</v>
      </c>
    </row>
    <row r="8" spans="1:49" ht="21.75" customHeight="1" x14ac:dyDescent="0.2">
      <c r="A8" s="977" t="s">
        <v>251</v>
      </c>
      <c r="B8" s="1011">
        <v>72023</v>
      </c>
      <c r="C8" s="1012">
        <v>68512</v>
      </c>
      <c r="D8" s="1012">
        <v>74640</v>
      </c>
      <c r="E8" s="1012">
        <v>79720</v>
      </c>
      <c r="F8" s="1012">
        <v>81600</v>
      </c>
      <c r="G8" s="1012">
        <v>75263</v>
      </c>
      <c r="H8" s="1012">
        <v>67447</v>
      </c>
      <c r="I8" s="1012">
        <v>62928</v>
      </c>
      <c r="J8" s="1012">
        <v>60182</v>
      </c>
      <c r="K8" s="1012">
        <v>54420</v>
      </c>
      <c r="L8" s="1012">
        <v>60506</v>
      </c>
      <c r="M8" s="1013">
        <v>63990</v>
      </c>
      <c r="N8" s="978">
        <v>512</v>
      </c>
      <c r="O8" s="979">
        <v>445</v>
      </c>
      <c r="P8" s="979">
        <v>314</v>
      </c>
      <c r="Q8" s="979">
        <v>372</v>
      </c>
      <c r="R8" s="979">
        <v>204</v>
      </c>
      <c r="S8" s="979">
        <v>258</v>
      </c>
      <c r="T8" s="979">
        <v>483</v>
      </c>
      <c r="U8" s="979">
        <v>399</v>
      </c>
      <c r="V8" s="979">
        <v>344</v>
      </c>
      <c r="W8" s="979">
        <v>276</v>
      </c>
      <c r="X8" s="979">
        <v>256</v>
      </c>
      <c r="Y8" s="980">
        <v>502</v>
      </c>
      <c r="Z8" s="1001">
        <v>86.8</v>
      </c>
      <c r="AA8" s="1002">
        <v>82.57</v>
      </c>
      <c r="AB8" s="1002">
        <v>89.949999999999989</v>
      </c>
      <c r="AC8" s="1002">
        <v>121.46</v>
      </c>
      <c r="AD8" s="1002">
        <v>124.33</v>
      </c>
      <c r="AE8" s="1002">
        <v>114.66999999999999</v>
      </c>
      <c r="AF8" s="1002">
        <v>103.45</v>
      </c>
      <c r="AG8" s="1002">
        <v>96.52</v>
      </c>
      <c r="AH8" s="1002">
        <v>92.329999999999956</v>
      </c>
      <c r="AI8" s="1002">
        <v>96.41</v>
      </c>
      <c r="AJ8" s="1002">
        <v>107.2</v>
      </c>
      <c r="AK8" s="1003">
        <v>113.35000000000002</v>
      </c>
      <c r="AL8" s="981">
        <v>0.75</v>
      </c>
      <c r="AM8" s="982">
        <v>0.66</v>
      </c>
      <c r="AN8" s="982">
        <v>0.46000000000000019</v>
      </c>
      <c r="AO8" s="982">
        <v>0.72</v>
      </c>
      <c r="AP8" s="982">
        <v>0.39</v>
      </c>
      <c r="AQ8" s="982">
        <v>0.4700000000000002</v>
      </c>
      <c r="AR8" s="982">
        <v>0.78</v>
      </c>
      <c r="AS8" s="982">
        <v>0.64</v>
      </c>
      <c r="AT8" s="982">
        <v>0.55000000000000004</v>
      </c>
      <c r="AU8" s="982">
        <v>0.5</v>
      </c>
      <c r="AV8" s="982">
        <v>0.47</v>
      </c>
      <c r="AW8" s="983">
        <v>0.90999999999999992</v>
      </c>
    </row>
    <row r="9" spans="1:49" ht="21.75" customHeight="1" x14ac:dyDescent="0.2">
      <c r="A9" s="977" t="s">
        <v>252</v>
      </c>
      <c r="B9" s="1011">
        <v>256605</v>
      </c>
      <c r="C9" s="1012">
        <v>231789</v>
      </c>
      <c r="D9" s="1012">
        <v>246864</v>
      </c>
      <c r="E9" s="1012">
        <v>248878</v>
      </c>
      <c r="F9" s="1012">
        <v>255084</v>
      </c>
      <c r="G9" s="1012">
        <v>241298</v>
      </c>
      <c r="H9" s="1012">
        <v>423166</v>
      </c>
      <c r="I9" s="1012">
        <v>454882</v>
      </c>
      <c r="J9" s="1012">
        <v>404252</v>
      </c>
      <c r="K9" s="1012">
        <v>331426</v>
      </c>
      <c r="L9" s="1012">
        <v>352537</v>
      </c>
      <c r="M9" s="1013">
        <v>352327</v>
      </c>
      <c r="N9" s="978">
        <v>10271</v>
      </c>
      <c r="O9" s="979">
        <v>14279</v>
      </c>
      <c r="P9" s="979">
        <v>10933</v>
      </c>
      <c r="Q9" s="979">
        <v>9267</v>
      </c>
      <c r="R9" s="979">
        <v>7788</v>
      </c>
      <c r="S9" s="979">
        <v>7521</v>
      </c>
      <c r="T9" s="979">
        <v>14415</v>
      </c>
      <c r="U9" s="979">
        <v>12031</v>
      </c>
      <c r="V9" s="979">
        <v>10824</v>
      </c>
      <c r="W9" s="979">
        <v>7750</v>
      </c>
      <c r="X9" s="979">
        <v>7654</v>
      </c>
      <c r="Y9" s="980">
        <v>9312</v>
      </c>
      <c r="Z9" s="1001">
        <v>328.21</v>
      </c>
      <c r="AA9" s="1002">
        <v>296.47000000000003</v>
      </c>
      <c r="AB9" s="1002">
        <v>315.7399999999999</v>
      </c>
      <c r="AC9" s="1002">
        <v>326.68</v>
      </c>
      <c r="AD9" s="1002">
        <v>334.83</v>
      </c>
      <c r="AE9" s="1002">
        <v>316.71999999999991</v>
      </c>
      <c r="AF9" s="1002">
        <v>570.14</v>
      </c>
      <c r="AG9" s="1002">
        <v>612.87</v>
      </c>
      <c r="AH9" s="1002">
        <v>544.64999999999986</v>
      </c>
      <c r="AI9" s="1002">
        <v>526.85</v>
      </c>
      <c r="AJ9" s="1002">
        <v>560.41</v>
      </c>
      <c r="AK9" s="1003">
        <v>560.06999999999994</v>
      </c>
      <c r="AL9" s="981">
        <v>13.31</v>
      </c>
      <c r="AM9" s="982">
        <v>18.72</v>
      </c>
      <c r="AN9" s="982">
        <v>13.949999999999996</v>
      </c>
      <c r="AO9" s="982">
        <v>13.99</v>
      </c>
      <c r="AP9" s="982">
        <v>11.76</v>
      </c>
      <c r="AQ9" s="982">
        <v>11.350000000000001</v>
      </c>
      <c r="AR9" s="982">
        <v>28.84</v>
      </c>
      <c r="AS9" s="982">
        <v>24.07</v>
      </c>
      <c r="AT9" s="982">
        <v>21.64</v>
      </c>
      <c r="AU9" s="982">
        <v>30.66</v>
      </c>
      <c r="AV9" s="982">
        <v>30.28</v>
      </c>
      <c r="AW9" s="983">
        <v>36.830000000000013</v>
      </c>
    </row>
    <row r="10" spans="1:49" ht="21.75" customHeight="1" x14ac:dyDescent="0.2">
      <c r="A10" s="977" t="s">
        <v>253</v>
      </c>
      <c r="B10" s="1011">
        <v>45189</v>
      </c>
      <c r="C10" s="1012">
        <v>44114</v>
      </c>
      <c r="D10" s="1012">
        <v>46205</v>
      </c>
      <c r="E10" s="1012">
        <v>65299</v>
      </c>
      <c r="F10" s="1012">
        <v>62632</v>
      </c>
      <c r="G10" s="1012">
        <v>60251</v>
      </c>
      <c r="H10" s="1012">
        <v>35980</v>
      </c>
      <c r="I10" s="1012">
        <v>35219</v>
      </c>
      <c r="J10" s="1012">
        <v>31057</v>
      </c>
      <c r="K10" s="1012">
        <v>33068</v>
      </c>
      <c r="L10" s="1012">
        <v>34320</v>
      </c>
      <c r="M10" s="1013">
        <v>36767</v>
      </c>
      <c r="N10" s="978">
        <v>182</v>
      </c>
      <c r="O10" s="979">
        <v>169</v>
      </c>
      <c r="P10" s="979">
        <v>183</v>
      </c>
      <c r="Q10" s="979">
        <v>344</v>
      </c>
      <c r="R10" s="979">
        <v>301</v>
      </c>
      <c r="S10" s="979">
        <v>266</v>
      </c>
      <c r="T10" s="979">
        <v>347</v>
      </c>
      <c r="U10" s="979">
        <v>280</v>
      </c>
      <c r="V10" s="979">
        <v>247</v>
      </c>
      <c r="W10" s="979">
        <v>168</v>
      </c>
      <c r="X10" s="979">
        <v>161</v>
      </c>
      <c r="Y10" s="980">
        <v>236</v>
      </c>
      <c r="Z10" s="1001">
        <v>62.15</v>
      </c>
      <c r="AA10" s="1002">
        <v>60.67</v>
      </c>
      <c r="AB10" s="1002">
        <v>63.560000000000031</v>
      </c>
      <c r="AC10" s="1002">
        <v>75.44</v>
      </c>
      <c r="AD10" s="1002">
        <v>72.36</v>
      </c>
      <c r="AE10" s="1002">
        <v>69.610000000000014</v>
      </c>
      <c r="AF10" s="1002">
        <v>57.39</v>
      </c>
      <c r="AG10" s="1002">
        <v>56.18</v>
      </c>
      <c r="AH10" s="1002">
        <v>49.54000000000002</v>
      </c>
      <c r="AI10" s="1002">
        <v>69.09</v>
      </c>
      <c r="AJ10" s="1002">
        <v>71.7</v>
      </c>
      <c r="AK10" s="1003">
        <v>76.799999999999983</v>
      </c>
      <c r="AL10" s="981">
        <v>0.26</v>
      </c>
      <c r="AM10" s="982">
        <v>0.26</v>
      </c>
      <c r="AN10" s="982">
        <v>0.2400000000000001</v>
      </c>
      <c r="AO10" s="982">
        <v>0.53</v>
      </c>
      <c r="AP10" s="982">
        <v>0.47</v>
      </c>
      <c r="AQ10" s="982">
        <v>0.41000000000000014</v>
      </c>
      <c r="AR10" s="982">
        <v>0.51</v>
      </c>
      <c r="AS10" s="982">
        <v>0.41</v>
      </c>
      <c r="AT10" s="982">
        <v>0.35000000000000009</v>
      </c>
      <c r="AU10" s="982">
        <v>0.32</v>
      </c>
      <c r="AV10" s="982">
        <v>0.31</v>
      </c>
      <c r="AW10" s="983">
        <v>0.45000000000000007</v>
      </c>
    </row>
    <row r="11" spans="1:49" ht="21.75" customHeight="1" x14ac:dyDescent="0.2">
      <c r="A11" s="977" t="s">
        <v>254</v>
      </c>
      <c r="B11" s="1011">
        <v>90787</v>
      </c>
      <c r="C11" s="1012">
        <v>85496</v>
      </c>
      <c r="D11" s="1012">
        <v>84115</v>
      </c>
      <c r="E11" s="1012">
        <v>60157</v>
      </c>
      <c r="F11" s="1012">
        <v>61173</v>
      </c>
      <c r="G11" s="1012">
        <v>58717</v>
      </c>
      <c r="H11" s="1012">
        <v>55980</v>
      </c>
      <c r="I11" s="1012">
        <v>47773</v>
      </c>
      <c r="J11" s="1012">
        <v>58583</v>
      </c>
      <c r="K11" s="1012">
        <v>47889</v>
      </c>
      <c r="L11" s="1012">
        <v>46745</v>
      </c>
      <c r="M11" s="1013">
        <v>46642</v>
      </c>
      <c r="N11" s="978">
        <v>4704</v>
      </c>
      <c r="O11" s="979">
        <v>3953</v>
      </c>
      <c r="P11" s="979">
        <v>4798</v>
      </c>
      <c r="Q11" s="979">
        <v>887</v>
      </c>
      <c r="R11" s="979">
        <v>652</v>
      </c>
      <c r="S11" s="979">
        <v>970</v>
      </c>
      <c r="T11" s="979">
        <v>5963</v>
      </c>
      <c r="U11" s="979">
        <v>2700</v>
      </c>
      <c r="V11" s="979">
        <v>3600</v>
      </c>
      <c r="W11" s="979">
        <v>1091</v>
      </c>
      <c r="X11" s="979">
        <v>901</v>
      </c>
      <c r="Y11" s="980">
        <v>1091</v>
      </c>
      <c r="Z11" s="1001">
        <v>115.25</v>
      </c>
      <c r="AA11" s="1002">
        <v>108.54</v>
      </c>
      <c r="AB11" s="1002">
        <v>106.77999999999997</v>
      </c>
      <c r="AC11" s="1002">
        <v>74.05</v>
      </c>
      <c r="AD11" s="1002">
        <v>75.3</v>
      </c>
      <c r="AE11" s="1002">
        <v>72.28</v>
      </c>
      <c r="AF11" s="1002">
        <v>60.26</v>
      </c>
      <c r="AG11" s="1002">
        <v>51.42</v>
      </c>
      <c r="AH11" s="1002">
        <v>63.069999999999993</v>
      </c>
      <c r="AI11" s="1002">
        <v>54.6</v>
      </c>
      <c r="AJ11" s="1002">
        <v>53.3</v>
      </c>
      <c r="AK11" s="1003">
        <v>53.200000000000017</v>
      </c>
      <c r="AL11" s="981">
        <v>4.76</v>
      </c>
      <c r="AM11" s="982">
        <v>4.01</v>
      </c>
      <c r="AN11" s="982">
        <v>4.8200000000000021</v>
      </c>
      <c r="AO11" s="982">
        <v>0.9</v>
      </c>
      <c r="AP11" s="982">
        <v>0.66</v>
      </c>
      <c r="AQ11" s="982">
        <v>0.98</v>
      </c>
      <c r="AR11" s="982">
        <v>6.57</v>
      </c>
      <c r="AS11" s="982">
        <v>2.97</v>
      </c>
      <c r="AT11" s="982">
        <v>3.9700000000000006</v>
      </c>
      <c r="AU11" s="982">
        <v>1.1100000000000001</v>
      </c>
      <c r="AV11" s="982">
        <v>0.92</v>
      </c>
      <c r="AW11" s="983">
        <v>1.1200000000000006</v>
      </c>
    </row>
    <row r="12" spans="1:49" ht="21.75" customHeight="1" x14ac:dyDescent="0.2">
      <c r="A12" s="977" t="s">
        <v>255</v>
      </c>
      <c r="B12" s="1011">
        <v>266872</v>
      </c>
      <c r="C12" s="1012">
        <v>242276</v>
      </c>
      <c r="D12" s="1012">
        <v>237184</v>
      </c>
      <c r="E12" s="1012">
        <v>193322</v>
      </c>
      <c r="F12" s="1012">
        <v>191752</v>
      </c>
      <c r="G12" s="1012">
        <v>185415</v>
      </c>
      <c r="H12" s="1012">
        <v>166786</v>
      </c>
      <c r="I12" s="1012">
        <v>167608</v>
      </c>
      <c r="J12" s="1012">
        <v>153241</v>
      </c>
      <c r="K12" s="1012">
        <v>143391</v>
      </c>
      <c r="L12" s="1012">
        <v>175346</v>
      </c>
      <c r="M12" s="1013">
        <v>174964</v>
      </c>
      <c r="N12" s="978">
        <v>25230</v>
      </c>
      <c r="O12" s="979">
        <v>21666</v>
      </c>
      <c r="P12" s="979">
        <v>18093</v>
      </c>
      <c r="Q12" s="979">
        <v>23799</v>
      </c>
      <c r="R12" s="979">
        <v>25855</v>
      </c>
      <c r="S12" s="979">
        <v>20923</v>
      </c>
      <c r="T12" s="979">
        <v>13541</v>
      </c>
      <c r="U12" s="979">
        <v>12285</v>
      </c>
      <c r="V12" s="979">
        <v>12960</v>
      </c>
      <c r="W12" s="979">
        <v>14612</v>
      </c>
      <c r="X12" s="979">
        <v>12473</v>
      </c>
      <c r="Y12" s="980">
        <v>15083</v>
      </c>
      <c r="Z12" s="1001">
        <v>354.6</v>
      </c>
      <c r="AA12" s="1002">
        <v>321.92</v>
      </c>
      <c r="AB12" s="1002">
        <v>315.16000000000008</v>
      </c>
      <c r="AC12" s="1002">
        <v>306.63</v>
      </c>
      <c r="AD12" s="1002">
        <v>304.14</v>
      </c>
      <c r="AE12" s="1002">
        <v>294.08999999999992</v>
      </c>
      <c r="AF12" s="1002">
        <v>242.79</v>
      </c>
      <c r="AG12" s="1002">
        <v>243.99</v>
      </c>
      <c r="AH12" s="1002">
        <v>223.10000000000002</v>
      </c>
      <c r="AI12" s="1002">
        <v>249.36</v>
      </c>
      <c r="AJ12" s="1002">
        <v>304.93</v>
      </c>
      <c r="AK12" s="1003">
        <v>304.27</v>
      </c>
      <c r="AL12" s="981">
        <v>76.22</v>
      </c>
      <c r="AM12" s="982">
        <v>67.64</v>
      </c>
      <c r="AN12" s="982">
        <v>52.44999999999996</v>
      </c>
      <c r="AO12" s="982">
        <v>44.56</v>
      </c>
      <c r="AP12" s="982">
        <v>48.41</v>
      </c>
      <c r="AQ12" s="982">
        <v>39.20999999999998</v>
      </c>
      <c r="AR12" s="982">
        <v>28.35</v>
      </c>
      <c r="AS12" s="982">
        <v>25.72</v>
      </c>
      <c r="AT12" s="982">
        <v>27.15</v>
      </c>
      <c r="AU12" s="982">
        <v>30.63</v>
      </c>
      <c r="AV12" s="982">
        <v>26.15</v>
      </c>
      <c r="AW12" s="983">
        <v>31.620000000000005</v>
      </c>
    </row>
    <row r="13" spans="1:49" ht="21.75" customHeight="1" x14ac:dyDescent="0.2">
      <c r="A13" s="977" t="s">
        <v>256</v>
      </c>
      <c r="B13" s="1011">
        <v>153308</v>
      </c>
      <c r="C13" s="1012">
        <v>139952</v>
      </c>
      <c r="D13" s="1012">
        <v>129056</v>
      </c>
      <c r="E13" s="1012">
        <v>111825</v>
      </c>
      <c r="F13" s="1012">
        <v>106549</v>
      </c>
      <c r="G13" s="1012">
        <v>101938</v>
      </c>
      <c r="H13" s="1012">
        <v>109111</v>
      </c>
      <c r="I13" s="1012">
        <v>102172</v>
      </c>
      <c r="J13" s="1012">
        <v>95938</v>
      </c>
      <c r="K13" s="1012">
        <v>112056</v>
      </c>
      <c r="L13" s="1012">
        <v>126251</v>
      </c>
      <c r="M13" s="1013">
        <v>147311</v>
      </c>
      <c r="N13" s="978">
        <v>58350</v>
      </c>
      <c r="O13" s="979">
        <v>46461</v>
      </c>
      <c r="P13" s="979">
        <v>62445</v>
      </c>
      <c r="Q13" s="979">
        <v>44412</v>
      </c>
      <c r="R13" s="979">
        <v>43985</v>
      </c>
      <c r="S13" s="979">
        <v>36153</v>
      </c>
      <c r="T13" s="979">
        <v>54894</v>
      </c>
      <c r="U13" s="979">
        <v>62404</v>
      </c>
      <c r="V13" s="979">
        <v>45641</v>
      </c>
      <c r="W13" s="979">
        <v>39818</v>
      </c>
      <c r="X13" s="979">
        <v>38671</v>
      </c>
      <c r="Y13" s="980">
        <v>45580</v>
      </c>
      <c r="Z13" s="1001">
        <v>173.11</v>
      </c>
      <c r="AA13" s="1002">
        <v>158.03</v>
      </c>
      <c r="AB13" s="1002">
        <v>145.72000000000003</v>
      </c>
      <c r="AC13" s="1002">
        <v>154.08000000000001</v>
      </c>
      <c r="AD13" s="1002">
        <v>146.80000000000001</v>
      </c>
      <c r="AE13" s="1002">
        <v>140.45000000000005</v>
      </c>
      <c r="AF13" s="1002">
        <v>135.13999999999999</v>
      </c>
      <c r="AG13" s="1002">
        <v>126.55</v>
      </c>
      <c r="AH13" s="1002">
        <v>118.81</v>
      </c>
      <c r="AI13" s="1002">
        <v>185.78</v>
      </c>
      <c r="AJ13" s="1002">
        <v>209.32</v>
      </c>
      <c r="AK13" s="1003">
        <v>244.24</v>
      </c>
      <c r="AL13" s="981">
        <v>90.72</v>
      </c>
      <c r="AM13" s="982">
        <v>73.67</v>
      </c>
      <c r="AN13" s="982">
        <v>95.650000000000034</v>
      </c>
      <c r="AO13" s="982">
        <v>134.03</v>
      </c>
      <c r="AP13" s="982">
        <v>132.74</v>
      </c>
      <c r="AQ13" s="982">
        <v>109.10000000000002</v>
      </c>
      <c r="AR13" s="982">
        <v>100.34</v>
      </c>
      <c r="AS13" s="982">
        <v>114.06</v>
      </c>
      <c r="AT13" s="982">
        <v>83.41</v>
      </c>
      <c r="AU13" s="982">
        <v>96.56</v>
      </c>
      <c r="AV13" s="982">
        <v>93.78</v>
      </c>
      <c r="AW13" s="983">
        <v>110.52000000000001</v>
      </c>
    </row>
    <row r="14" spans="1:49" ht="21.75" customHeight="1" x14ac:dyDescent="0.2">
      <c r="A14" s="977" t="s">
        <v>257</v>
      </c>
      <c r="B14" s="1011">
        <v>196349</v>
      </c>
      <c r="C14" s="1012">
        <v>154840</v>
      </c>
      <c r="D14" s="1012">
        <v>181596</v>
      </c>
      <c r="E14" s="1012">
        <v>214322</v>
      </c>
      <c r="F14" s="1012">
        <v>208392</v>
      </c>
      <c r="G14" s="1012">
        <v>200786</v>
      </c>
      <c r="H14" s="1012">
        <v>168021</v>
      </c>
      <c r="I14" s="1012">
        <v>162937</v>
      </c>
      <c r="J14" s="1012">
        <v>163844</v>
      </c>
      <c r="K14" s="1012">
        <v>130867</v>
      </c>
      <c r="L14" s="1012">
        <v>150294</v>
      </c>
      <c r="M14" s="1013">
        <v>146288</v>
      </c>
      <c r="N14" s="978">
        <v>177642</v>
      </c>
      <c r="O14" s="979">
        <v>194082</v>
      </c>
      <c r="P14" s="979">
        <v>171140</v>
      </c>
      <c r="Q14" s="979">
        <v>68179</v>
      </c>
      <c r="R14" s="979">
        <v>64284</v>
      </c>
      <c r="S14" s="979">
        <v>66634</v>
      </c>
      <c r="T14" s="979">
        <v>75895</v>
      </c>
      <c r="U14" s="979">
        <v>75848</v>
      </c>
      <c r="V14" s="979">
        <v>78775</v>
      </c>
      <c r="W14" s="979">
        <v>50522</v>
      </c>
      <c r="X14" s="979">
        <v>56486</v>
      </c>
      <c r="Y14" s="980">
        <v>60911</v>
      </c>
      <c r="Z14" s="1001">
        <v>282.72000000000003</v>
      </c>
      <c r="AA14" s="1002">
        <v>222.95</v>
      </c>
      <c r="AB14" s="1002">
        <v>261.48000000000008</v>
      </c>
      <c r="AC14" s="1002">
        <v>307.44</v>
      </c>
      <c r="AD14" s="1002">
        <v>298.94</v>
      </c>
      <c r="AE14" s="1002">
        <v>288.0100000000001</v>
      </c>
      <c r="AF14" s="1002">
        <v>252.76</v>
      </c>
      <c r="AG14" s="1002">
        <v>245.11</v>
      </c>
      <c r="AH14" s="1002">
        <v>246.48000000000002</v>
      </c>
      <c r="AI14" s="1002">
        <v>239.9</v>
      </c>
      <c r="AJ14" s="1002">
        <v>275.51</v>
      </c>
      <c r="AK14" s="1003">
        <v>268.19000000000005</v>
      </c>
      <c r="AL14" s="981">
        <v>382.61</v>
      </c>
      <c r="AM14" s="982">
        <v>429.31</v>
      </c>
      <c r="AN14" s="982">
        <v>357.33999999999992</v>
      </c>
      <c r="AO14" s="982">
        <v>171.57</v>
      </c>
      <c r="AP14" s="982">
        <v>161.77000000000001</v>
      </c>
      <c r="AQ14" s="982">
        <v>167.66999999999996</v>
      </c>
      <c r="AR14" s="982">
        <v>232.77</v>
      </c>
      <c r="AS14" s="982">
        <v>232.63</v>
      </c>
      <c r="AT14" s="982">
        <v>241.62</v>
      </c>
      <c r="AU14" s="982">
        <v>173.87</v>
      </c>
      <c r="AV14" s="982">
        <v>194.39</v>
      </c>
      <c r="AW14" s="983">
        <v>209.61</v>
      </c>
    </row>
    <row r="15" spans="1:49" ht="21.75" customHeight="1" x14ac:dyDescent="0.2">
      <c r="A15" s="977" t="s">
        <v>258</v>
      </c>
      <c r="B15" s="1011">
        <v>104221</v>
      </c>
      <c r="C15" s="1012">
        <v>104986</v>
      </c>
      <c r="D15" s="1012">
        <v>103813</v>
      </c>
      <c r="E15" s="1012">
        <v>89730</v>
      </c>
      <c r="F15" s="1012">
        <v>93658</v>
      </c>
      <c r="G15" s="1012">
        <v>89247</v>
      </c>
      <c r="H15" s="1012">
        <v>114053</v>
      </c>
      <c r="I15" s="1012">
        <v>116536</v>
      </c>
      <c r="J15" s="1012">
        <v>105238</v>
      </c>
      <c r="K15" s="1012">
        <v>192245</v>
      </c>
      <c r="L15" s="1012">
        <v>200730</v>
      </c>
      <c r="M15" s="1013">
        <v>192215</v>
      </c>
      <c r="N15" s="978">
        <v>445</v>
      </c>
      <c r="O15" s="979">
        <v>343</v>
      </c>
      <c r="P15" s="979">
        <v>281</v>
      </c>
      <c r="Q15" s="979">
        <v>235</v>
      </c>
      <c r="R15" s="979">
        <v>162</v>
      </c>
      <c r="S15" s="979">
        <v>189</v>
      </c>
      <c r="T15" s="979">
        <v>311</v>
      </c>
      <c r="U15" s="979">
        <v>431</v>
      </c>
      <c r="V15" s="979">
        <v>355</v>
      </c>
      <c r="W15" s="979">
        <v>508</v>
      </c>
      <c r="X15" s="979">
        <v>443</v>
      </c>
      <c r="Y15" s="980">
        <v>533</v>
      </c>
      <c r="Z15" s="1001">
        <v>152.01</v>
      </c>
      <c r="AA15" s="1002">
        <v>153.13</v>
      </c>
      <c r="AB15" s="1002">
        <v>151.44</v>
      </c>
      <c r="AC15" s="1002">
        <v>162.28</v>
      </c>
      <c r="AD15" s="1002">
        <v>169.38</v>
      </c>
      <c r="AE15" s="1002">
        <v>161.40000000000003</v>
      </c>
      <c r="AF15" s="1002">
        <v>141.03</v>
      </c>
      <c r="AG15" s="1002">
        <v>144.1</v>
      </c>
      <c r="AH15" s="1002">
        <v>130.12</v>
      </c>
      <c r="AI15" s="1002">
        <v>363.46</v>
      </c>
      <c r="AJ15" s="1002">
        <v>379.51</v>
      </c>
      <c r="AK15" s="1003">
        <v>363.41999999999985</v>
      </c>
      <c r="AL15" s="981">
        <v>0.68</v>
      </c>
      <c r="AM15" s="982">
        <v>0.53</v>
      </c>
      <c r="AN15" s="982">
        <v>0.39999999999999991</v>
      </c>
      <c r="AO15" s="982">
        <v>0.47</v>
      </c>
      <c r="AP15" s="982">
        <v>0.33</v>
      </c>
      <c r="AQ15" s="982">
        <v>0.37999999999999989</v>
      </c>
      <c r="AR15" s="982">
        <v>0.42</v>
      </c>
      <c r="AS15" s="982">
        <v>0.57999999999999996</v>
      </c>
      <c r="AT15" s="982">
        <v>0.4700000000000002</v>
      </c>
      <c r="AU15" s="982">
        <v>0.96</v>
      </c>
      <c r="AV15" s="982">
        <v>0.83</v>
      </c>
      <c r="AW15" s="983">
        <v>0.98999999999999977</v>
      </c>
    </row>
    <row r="16" spans="1:49" ht="21.75" customHeight="1" thickBot="1" x14ac:dyDescent="0.25">
      <c r="A16" s="977" t="s">
        <v>259</v>
      </c>
      <c r="B16" s="1011">
        <v>250396</v>
      </c>
      <c r="C16" s="1012">
        <v>225861</v>
      </c>
      <c r="D16" s="1012">
        <v>241367</v>
      </c>
      <c r="E16" s="1012">
        <v>282941</v>
      </c>
      <c r="F16" s="1012">
        <v>284466</v>
      </c>
      <c r="G16" s="1012">
        <v>287464</v>
      </c>
      <c r="H16" s="1012">
        <v>271517</v>
      </c>
      <c r="I16" s="1012">
        <v>256641</v>
      </c>
      <c r="J16" s="1012">
        <v>247423</v>
      </c>
      <c r="K16" s="1012">
        <v>273243</v>
      </c>
      <c r="L16" s="1012">
        <v>296548</v>
      </c>
      <c r="M16" s="1013">
        <v>291180</v>
      </c>
      <c r="N16" s="978">
        <v>3596</v>
      </c>
      <c r="O16" s="979">
        <v>3492</v>
      </c>
      <c r="P16" s="979">
        <v>2698</v>
      </c>
      <c r="Q16" s="979">
        <v>1403</v>
      </c>
      <c r="R16" s="979">
        <v>1196</v>
      </c>
      <c r="S16" s="979">
        <v>1323</v>
      </c>
      <c r="T16" s="979">
        <v>1889</v>
      </c>
      <c r="U16" s="979">
        <v>1770</v>
      </c>
      <c r="V16" s="979">
        <v>1732</v>
      </c>
      <c r="W16" s="979">
        <v>4173</v>
      </c>
      <c r="X16" s="979">
        <v>3522</v>
      </c>
      <c r="Y16" s="980">
        <v>4058</v>
      </c>
      <c r="Z16" s="1001">
        <v>260.02</v>
      </c>
      <c r="AA16" s="1002">
        <v>234.54</v>
      </c>
      <c r="AB16" s="1002">
        <v>250.63000000000011</v>
      </c>
      <c r="AC16" s="1002">
        <v>434.61</v>
      </c>
      <c r="AD16" s="1002">
        <v>436.95</v>
      </c>
      <c r="AE16" s="1002">
        <v>441.56000000000017</v>
      </c>
      <c r="AF16" s="1002">
        <v>406.58</v>
      </c>
      <c r="AG16" s="1002">
        <v>384.31</v>
      </c>
      <c r="AH16" s="1002">
        <v>370.51999999999987</v>
      </c>
      <c r="AI16" s="1002">
        <v>438.03</v>
      </c>
      <c r="AJ16" s="1002">
        <v>475.39</v>
      </c>
      <c r="AK16" s="1003">
        <v>466.79000000000008</v>
      </c>
      <c r="AL16" s="981">
        <v>4.17</v>
      </c>
      <c r="AM16" s="982">
        <v>4.0599999999999996</v>
      </c>
      <c r="AN16" s="982">
        <v>3.1099999999999977</v>
      </c>
      <c r="AO16" s="982">
        <v>2.95</v>
      </c>
      <c r="AP16" s="982">
        <v>2.5099999999999998</v>
      </c>
      <c r="AQ16" s="982">
        <v>2.7600000000000007</v>
      </c>
      <c r="AR16" s="982">
        <v>5.25</v>
      </c>
      <c r="AS16" s="982">
        <v>4.92</v>
      </c>
      <c r="AT16" s="982">
        <v>4.8400000000000016</v>
      </c>
      <c r="AU16" s="982">
        <v>7.47</v>
      </c>
      <c r="AV16" s="982">
        <v>6.3</v>
      </c>
      <c r="AW16" s="983">
        <v>7.2799999999999976</v>
      </c>
    </row>
    <row r="17" spans="1:50" ht="21.75" customHeight="1" thickBot="1" x14ac:dyDescent="0.25">
      <c r="A17" s="970" t="s">
        <v>260</v>
      </c>
      <c r="B17" s="1009">
        <v>2322057</v>
      </c>
      <c r="C17" s="1010">
        <v>2090499</v>
      </c>
      <c r="D17" s="1010">
        <v>2176555</v>
      </c>
      <c r="E17" s="1010">
        <v>2333461</v>
      </c>
      <c r="F17" s="1010">
        <v>2321869</v>
      </c>
      <c r="G17" s="1010">
        <v>2212252</v>
      </c>
      <c r="H17" s="1010">
        <v>2681899</v>
      </c>
      <c r="I17" s="1010">
        <v>2678052</v>
      </c>
      <c r="J17" s="1010">
        <v>2488800</v>
      </c>
      <c r="K17" s="1010">
        <v>2552439</v>
      </c>
      <c r="L17" s="1010">
        <v>2795430</v>
      </c>
      <c r="M17" s="997">
        <v>2891011</v>
      </c>
      <c r="N17" s="971">
        <v>458359</v>
      </c>
      <c r="O17" s="972">
        <v>452957</v>
      </c>
      <c r="P17" s="972">
        <v>419082</v>
      </c>
      <c r="Q17" s="972">
        <v>328950</v>
      </c>
      <c r="R17" s="972">
        <v>315320</v>
      </c>
      <c r="S17" s="972">
        <v>298937</v>
      </c>
      <c r="T17" s="972">
        <v>351251</v>
      </c>
      <c r="U17" s="972">
        <v>365734</v>
      </c>
      <c r="V17" s="972">
        <v>332145</v>
      </c>
      <c r="W17" s="972">
        <v>269284</v>
      </c>
      <c r="X17" s="972">
        <v>286130</v>
      </c>
      <c r="Y17" s="997">
        <v>323495</v>
      </c>
      <c r="Z17" s="998">
        <v>3307.86</v>
      </c>
      <c r="AA17" s="999">
        <v>2978</v>
      </c>
      <c r="AB17" s="999">
        <v>3100.5699999999997</v>
      </c>
      <c r="AC17" s="999">
        <v>3865.31</v>
      </c>
      <c r="AD17" s="999">
        <v>3846.1</v>
      </c>
      <c r="AE17" s="999">
        <v>3664.5499999999993</v>
      </c>
      <c r="AF17" s="999">
        <v>3811.28</v>
      </c>
      <c r="AG17" s="999">
        <v>3805.81</v>
      </c>
      <c r="AH17" s="999">
        <v>3536.869999999999</v>
      </c>
      <c r="AI17" s="999">
        <v>4616.5</v>
      </c>
      <c r="AJ17" s="999">
        <v>5055.99</v>
      </c>
      <c r="AK17" s="1000">
        <v>5228.92</v>
      </c>
      <c r="AL17" s="993">
        <v>944.37</v>
      </c>
      <c r="AM17" s="994">
        <v>957.74</v>
      </c>
      <c r="AN17" s="994">
        <v>836.52</v>
      </c>
      <c r="AO17" s="994">
        <v>992.63</v>
      </c>
      <c r="AP17" s="994">
        <v>951.5</v>
      </c>
      <c r="AQ17" s="994">
        <v>905.31999999999925</v>
      </c>
      <c r="AR17" s="994">
        <v>825.84</v>
      </c>
      <c r="AS17" s="994">
        <v>859.89</v>
      </c>
      <c r="AT17" s="994">
        <v>779.51000000000022</v>
      </c>
      <c r="AU17" s="994">
        <v>832.7</v>
      </c>
      <c r="AV17" s="994">
        <v>884.79</v>
      </c>
      <c r="AW17" s="995">
        <v>997.65000000000032</v>
      </c>
      <c r="AX17" s="984"/>
    </row>
    <row r="18" spans="1:50" ht="21.75" hidden="1" customHeight="1" x14ac:dyDescent="0.35">
      <c r="A18" s="985" t="s">
        <v>277</v>
      </c>
      <c r="B18" s="986"/>
      <c r="C18" s="982"/>
      <c r="D18" s="982"/>
      <c r="E18" s="982"/>
      <c r="F18" s="982"/>
      <c r="G18" s="982"/>
      <c r="H18" s="982"/>
      <c r="I18" s="982"/>
      <c r="J18" s="982"/>
      <c r="K18" s="982"/>
      <c r="L18" s="982"/>
      <c r="M18" s="983"/>
      <c r="N18" s="986"/>
      <c r="O18" s="982"/>
      <c r="P18" s="982"/>
      <c r="Q18" s="982"/>
      <c r="R18" s="982"/>
      <c r="S18" s="982"/>
      <c r="T18" s="982"/>
      <c r="U18" s="982"/>
      <c r="V18" s="982"/>
      <c r="W18" s="982"/>
      <c r="X18" s="982"/>
      <c r="Y18" s="983"/>
      <c r="Z18" s="986"/>
      <c r="AA18" s="982"/>
      <c r="AB18" s="982"/>
      <c r="AC18" s="982"/>
      <c r="AD18" s="982"/>
      <c r="AE18" s="982"/>
      <c r="AF18" s="982"/>
      <c r="AG18" s="982"/>
      <c r="AH18" s="982"/>
      <c r="AI18" s="982"/>
      <c r="AJ18" s="982"/>
      <c r="AK18" s="983"/>
      <c r="AL18" s="987"/>
      <c r="AM18" s="982"/>
      <c r="AN18" s="982"/>
      <c r="AO18" s="982"/>
      <c r="AP18" s="982"/>
      <c r="AQ18" s="982"/>
      <c r="AR18" s="982"/>
      <c r="AS18" s="982"/>
      <c r="AT18" s="982"/>
      <c r="AU18" s="982"/>
      <c r="AV18" s="982"/>
      <c r="AW18" s="983"/>
      <c r="AX18" s="984"/>
    </row>
    <row r="19" spans="1:50" ht="21.75" hidden="1" customHeight="1" x14ac:dyDescent="0.35">
      <c r="A19" s="985" t="s">
        <v>278</v>
      </c>
      <c r="B19" s="986"/>
      <c r="C19" s="982"/>
      <c r="D19" s="982"/>
      <c r="E19" s="982"/>
      <c r="F19" s="982"/>
      <c r="G19" s="982"/>
      <c r="H19" s="982"/>
      <c r="I19" s="982"/>
      <c r="J19" s="982"/>
      <c r="K19" s="982"/>
      <c r="L19" s="982"/>
      <c r="M19" s="983"/>
      <c r="N19" s="986"/>
      <c r="O19" s="982"/>
      <c r="P19" s="982"/>
      <c r="Q19" s="982"/>
      <c r="R19" s="982"/>
      <c r="S19" s="982"/>
      <c r="T19" s="982"/>
      <c r="U19" s="982"/>
      <c r="V19" s="982"/>
      <c r="W19" s="982"/>
      <c r="X19" s="982"/>
      <c r="Y19" s="983"/>
      <c r="Z19" s="986"/>
      <c r="AA19" s="982"/>
      <c r="AB19" s="982"/>
      <c r="AC19" s="982"/>
      <c r="AD19" s="982"/>
      <c r="AE19" s="982"/>
      <c r="AF19" s="982"/>
      <c r="AG19" s="982"/>
      <c r="AH19" s="982"/>
      <c r="AI19" s="982"/>
      <c r="AJ19" s="982"/>
      <c r="AK19" s="983"/>
      <c r="AL19" s="986"/>
      <c r="AM19" s="982"/>
      <c r="AN19" s="982"/>
      <c r="AO19" s="982"/>
      <c r="AP19" s="982"/>
      <c r="AQ19" s="982"/>
      <c r="AR19" s="982"/>
      <c r="AS19" s="982"/>
      <c r="AT19" s="982"/>
      <c r="AU19" s="982"/>
      <c r="AV19" s="982"/>
      <c r="AW19" s="983"/>
    </row>
    <row r="20" spans="1:50" ht="21.75" hidden="1" customHeight="1" x14ac:dyDescent="0.35">
      <c r="A20" s="985" t="s">
        <v>279</v>
      </c>
      <c r="B20" s="986"/>
      <c r="C20" s="982"/>
      <c r="D20" s="982"/>
      <c r="E20" s="982"/>
      <c r="F20" s="982"/>
      <c r="G20" s="982"/>
      <c r="H20" s="982"/>
      <c r="I20" s="982"/>
      <c r="J20" s="982"/>
      <c r="K20" s="982"/>
      <c r="L20" s="982"/>
      <c r="M20" s="983"/>
      <c r="N20" s="986"/>
      <c r="O20" s="982"/>
      <c r="P20" s="982"/>
      <c r="Q20" s="982"/>
      <c r="R20" s="982"/>
      <c r="S20" s="982"/>
      <c r="T20" s="982"/>
      <c r="U20" s="982"/>
      <c r="V20" s="982"/>
      <c r="W20" s="982"/>
      <c r="X20" s="982"/>
      <c r="Y20" s="983"/>
      <c r="Z20" s="986"/>
      <c r="AA20" s="982"/>
      <c r="AB20" s="982"/>
      <c r="AC20" s="982"/>
      <c r="AD20" s="982"/>
      <c r="AE20" s="982"/>
      <c r="AF20" s="982"/>
      <c r="AG20" s="982"/>
      <c r="AH20" s="982"/>
      <c r="AI20" s="982"/>
      <c r="AJ20" s="982"/>
      <c r="AK20" s="983"/>
      <c r="AL20" s="986"/>
      <c r="AM20" s="982"/>
      <c r="AN20" s="982"/>
      <c r="AO20" s="982"/>
      <c r="AP20" s="982"/>
      <c r="AQ20" s="982"/>
      <c r="AR20" s="982"/>
      <c r="AS20" s="982"/>
      <c r="AT20" s="982"/>
      <c r="AU20" s="982"/>
      <c r="AV20" s="982"/>
      <c r="AW20" s="983"/>
    </row>
    <row r="21" spans="1:50" ht="21.75" hidden="1" customHeight="1" x14ac:dyDescent="0.35">
      <c r="A21" s="985" t="s">
        <v>280</v>
      </c>
      <c r="B21" s="986"/>
      <c r="C21" s="982"/>
      <c r="D21" s="982"/>
      <c r="E21" s="982"/>
      <c r="F21" s="982"/>
      <c r="G21" s="982"/>
      <c r="H21" s="982"/>
      <c r="I21" s="982"/>
      <c r="J21" s="982"/>
      <c r="K21" s="982"/>
      <c r="L21" s="982"/>
      <c r="M21" s="983"/>
      <c r="N21" s="986"/>
      <c r="O21" s="982"/>
      <c r="P21" s="982"/>
      <c r="Q21" s="982"/>
      <c r="R21" s="982"/>
      <c r="S21" s="982"/>
      <c r="T21" s="982"/>
      <c r="U21" s="982"/>
      <c r="V21" s="982"/>
      <c r="W21" s="982"/>
      <c r="X21" s="982"/>
      <c r="Y21" s="983"/>
      <c r="Z21" s="986"/>
      <c r="AA21" s="982"/>
      <c r="AB21" s="982"/>
      <c r="AC21" s="982"/>
      <c r="AD21" s="982"/>
      <c r="AE21" s="982"/>
      <c r="AF21" s="982"/>
      <c r="AG21" s="982"/>
      <c r="AH21" s="982"/>
      <c r="AI21" s="982"/>
      <c r="AJ21" s="982"/>
      <c r="AK21" s="983"/>
      <c r="AL21" s="986"/>
      <c r="AM21" s="982"/>
      <c r="AN21" s="982"/>
      <c r="AO21" s="982"/>
      <c r="AP21" s="982"/>
      <c r="AQ21" s="982"/>
      <c r="AR21" s="982"/>
      <c r="AS21" s="982"/>
      <c r="AT21" s="982"/>
      <c r="AU21" s="982"/>
      <c r="AV21" s="982"/>
      <c r="AW21" s="983"/>
    </row>
    <row r="22" spans="1:50" ht="21.75" hidden="1" customHeight="1" x14ac:dyDescent="0.35">
      <c r="A22" s="985" t="s">
        <v>281</v>
      </c>
      <c r="B22" s="986"/>
      <c r="C22" s="982"/>
      <c r="D22" s="982"/>
      <c r="E22" s="982"/>
      <c r="F22" s="982"/>
      <c r="G22" s="982"/>
      <c r="H22" s="982"/>
      <c r="I22" s="982"/>
      <c r="J22" s="982"/>
      <c r="K22" s="982"/>
      <c r="L22" s="982"/>
      <c r="M22" s="983"/>
      <c r="N22" s="986"/>
      <c r="O22" s="982"/>
      <c r="P22" s="982"/>
      <c r="Q22" s="982"/>
      <c r="R22" s="982"/>
      <c r="S22" s="982"/>
      <c r="T22" s="982"/>
      <c r="U22" s="982"/>
      <c r="V22" s="982"/>
      <c r="W22" s="982"/>
      <c r="X22" s="982"/>
      <c r="Y22" s="983"/>
      <c r="Z22" s="986"/>
      <c r="AA22" s="982"/>
      <c r="AB22" s="982"/>
      <c r="AC22" s="982"/>
      <c r="AD22" s="982"/>
      <c r="AE22" s="982"/>
      <c r="AF22" s="982"/>
      <c r="AG22" s="982"/>
      <c r="AH22" s="982"/>
      <c r="AI22" s="982"/>
      <c r="AJ22" s="982"/>
      <c r="AK22" s="983"/>
      <c r="AL22" s="986"/>
      <c r="AM22" s="982"/>
      <c r="AN22" s="982"/>
      <c r="AO22" s="982"/>
      <c r="AP22" s="982"/>
      <c r="AQ22" s="982"/>
      <c r="AR22" s="982"/>
      <c r="AS22" s="982"/>
      <c r="AT22" s="982"/>
      <c r="AU22" s="982"/>
      <c r="AV22" s="982"/>
      <c r="AW22" s="983"/>
    </row>
    <row r="23" spans="1:50" ht="21.75" hidden="1" customHeight="1" thickBot="1" x14ac:dyDescent="0.4">
      <c r="A23" s="985" t="s">
        <v>282</v>
      </c>
      <c r="B23" s="986"/>
      <c r="C23" s="982"/>
      <c r="D23" s="982"/>
      <c r="E23" s="982"/>
      <c r="F23" s="982"/>
      <c r="G23" s="982"/>
      <c r="H23" s="982"/>
      <c r="I23" s="982"/>
      <c r="J23" s="982"/>
      <c r="K23" s="982"/>
      <c r="L23" s="982"/>
      <c r="M23" s="983"/>
      <c r="N23" s="986"/>
      <c r="O23" s="982"/>
      <c r="P23" s="982"/>
      <c r="Q23" s="982"/>
      <c r="R23" s="982"/>
      <c r="S23" s="982"/>
      <c r="T23" s="982"/>
      <c r="U23" s="982"/>
      <c r="V23" s="982"/>
      <c r="W23" s="982"/>
      <c r="X23" s="982"/>
      <c r="Y23" s="983"/>
      <c r="Z23" s="986"/>
      <c r="AA23" s="982"/>
      <c r="AB23" s="982"/>
      <c r="AC23" s="982"/>
      <c r="AD23" s="982"/>
      <c r="AE23" s="982"/>
      <c r="AF23" s="982"/>
      <c r="AG23" s="982"/>
      <c r="AH23" s="982"/>
      <c r="AI23" s="982"/>
      <c r="AJ23" s="982"/>
      <c r="AK23" s="983"/>
      <c r="AL23" s="986"/>
      <c r="AM23" s="982"/>
      <c r="AN23" s="982"/>
      <c r="AO23" s="982"/>
      <c r="AP23" s="982"/>
      <c r="AQ23" s="982"/>
      <c r="AR23" s="982"/>
      <c r="AS23" s="982"/>
      <c r="AT23" s="982"/>
      <c r="AU23" s="982"/>
      <c r="AV23" s="982"/>
      <c r="AW23" s="983"/>
    </row>
    <row r="24" spans="1:50" ht="21.75" hidden="1" customHeight="1" thickBot="1" x14ac:dyDescent="0.25">
      <c r="A24" s="970" t="s">
        <v>283</v>
      </c>
      <c r="B24" s="971"/>
      <c r="C24" s="972"/>
      <c r="D24" s="972"/>
      <c r="E24" s="972"/>
      <c r="F24" s="972"/>
      <c r="G24" s="972"/>
      <c r="H24" s="972"/>
      <c r="I24" s="972"/>
      <c r="J24" s="972"/>
      <c r="K24" s="972"/>
      <c r="L24" s="972"/>
      <c r="M24" s="973"/>
      <c r="N24" s="971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3"/>
      <c r="Z24" s="974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6"/>
      <c r="AL24" s="974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6"/>
    </row>
    <row r="25" spans="1:50" ht="21.75" customHeight="1" x14ac:dyDescent="0.2">
      <c r="A25" s="977" t="s">
        <v>219</v>
      </c>
      <c r="B25" s="1011" t="e">
        <f>+'1.รวมชลบุรี'!#REF!</f>
        <v>#REF!</v>
      </c>
      <c r="C25" s="1012" t="e">
        <f>+'1.รวมชลบุรี'!#REF!</f>
        <v>#REF!</v>
      </c>
      <c r="D25" s="1012" t="e">
        <f>+'1.รวมชลบุรี'!#REF!</f>
        <v>#REF!</v>
      </c>
      <c r="E25" s="1012" t="e">
        <f>+'1.รวมชลบุรี'!#REF!</f>
        <v>#REF!</v>
      </c>
      <c r="F25" s="1012" t="e">
        <f>+'1.รวมชลบุรี'!#REF!</f>
        <v>#REF!</v>
      </c>
      <c r="G25" s="1012" t="e">
        <f>+'1.รวมชลบุรี'!#REF!</f>
        <v>#REF!</v>
      </c>
      <c r="H25" s="1012" t="e">
        <f>+'1.รวมชลบุรี'!#REF!</f>
        <v>#REF!</v>
      </c>
      <c r="I25" s="1012" t="e">
        <f>+'1.รวมชลบุรี'!#REF!</f>
        <v>#REF!</v>
      </c>
      <c r="J25" s="1012" t="e">
        <f>+'1.รวมชลบุรี'!#REF!</f>
        <v>#REF!</v>
      </c>
      <c r="K25" s="1012" t="e">
        <f>+'1.รวมชลบุรี'!#REF!</f>
        <v>#REF!</v>
      </c>
      <c r="L25" s="1012" t="e">
        <f>+'1.รวมชลบุรี'!#REF!</f>
        <v>#REF!</v>
      </c>
      <c r="M25" s="1013" t="e">
        <f>+'1.รวมชลบุรี'!#REF!</f>
        <v>#REF!</v>
      </c>
      <c r="N25" s="1011" t="e">
        <f>+'1.รวมชลบุรี'!#REF!</f>
        <v>#REF!</v>
      </c>
      <c r="O25" s="982" t="e">
        <f>+'1.รวมชลบุรี'!#REF!</f>
        <v>#REF!</v>
      </c>
      <c r="P25" s="982" t="e">
        <f>+'1.รวมชลบุรี'!#REF!</f>
        <v>#REF!</v>
      </c>
      <c r="Q25" s="982" t="e">
        <f>+'1.รวมชลบุรี'!#REF!</f>
        <v>#REF!</v>
      </c>
      <c r="R25" s="982" t="e">
        <f>+'1.รวมชลบุรี'!#REF!</f>
        <v>#REF!</v>
      </c>
      <c r="S25" s="982" t="e">
        <f>+'1.รวมชลบุรี'!#REF!</f>
        <v>#REF!</v>
      </c>
      <c r="T25" s="982" t="e">
        <f>+'1.รวมชลบุรี'!#REF!</f>
        <v>#REF!</v>
      </c>
      <c r="U25" s="982" t="e">
        <f>+'1.รวมชลบุรี'!#REF!</f>
        <v>#REF!</v>
      </c>
      <c r="V25" s="982" t="e">
        <f>+'1.รวมชลบุรี'!#REF!</f>
        <v>#REF!</v>
      </c>
      <c r="W25" s="982" t="e">
        <f>+'1.รวมชลบุรี'!#REF!</f>
        <v>#REF!</v>
      </c>
      <c r="X25" s="982" t="e">
        <f>+'1.รวมชลบุรี'!#REF!</f>
        <v>#REF!</v>
      </c>
      <c r="Y25" s="983" t="e">
        <f>+'1.รวมชลบุรี'!#REF!</f>
        <v>#REF!</v>
      </c>
      <c r="Z25" s="986" t="e">
        <f>+'1.รวมชลบุรี'!#REF!</f>
        <v>#REF!</v>
      </c>
      <c r="AA25" s="982" t="e">
        <f>+'1.รวมชลบุรี'!#REF!</f>
        <v>#REF!</v>
      </c>
      <c r="AB25" s="982" t="e">
        <f>+'1.รวมชลบุรี'!#REF!</f>
        <v>#REF!</v>
      </c>
      <c r="AC25" s="982" t="e">
        <f>+'1.รวมชลบุรี'!#REF!</f>
        <v>#REF!</v>
      </c>
      <c r="AD25" s="982" t="e">
        <f>+'1.รวมชลบุรี'!#REF!</f>
        <v>#REF!</v>
      </c>
      <c r="AE25" s="982" t="e">
        <f>+'1.รวมชลบุรี'!#REF!</f>
        <v>#REF!</v>
      </c>
      <c r="AF25" s="982" t="e">
        <f>+'1.รวมชลบุรี'!#REF!</f>
        <v>#REF!</v>
      </c>
      <c r="AG25" s="982" t="e">
        <f>+'1.รวมชลบุรี'!#REF!</f>
        <v>#REF!</v>
      </c>
      <c r="AH25" s="982" t="e">
        <f>+'1.รวมชลบุรี'!#REF!</f>
        <v>#REF!</v>
      </c>
      <c r="AI25" s="982" t="e">
        <f>+'1.รวมชลบุรี'!#REF!</f>
        <v>#REF!</v>
      </c>
      <c r="AJ25" s="982" t="e">
        <f>+'1.รวมชลบุรี'!#REF!</f>
        <v>#REF!</v>
      </c>
      <c r="AK25" s="983" t="e">
        <f>+'1.รวมชลบุรี'!#REF!</f>
        <v>#REF!</v>
      </c>
      <c r="AL25" s="986" t="e">
        <f>+'1.รวมชลบุรี'!#REF!</f>
        <v>#REF!</v>
      </c>
      <c r="AM25" s="982" t="e">
        <f>+'1.รวมชลบุรี'!#REF!</f>
        <v>#REF!</v>
      </c>
      <c r="AN25" s="982" t="e">
        <f>+'1.รวมชลบุรี'!#REF!</f>
        <v>#REF!</v>
      </c>
      <c r="AO25" s="982" t="e">
        <f>+'1.รวมชลบุรี'!#REF!</f>
        <v>#REF!</v>
      </c>
      <c r="AP25" s="982" t="e">
        <f>+'1.รวมชลบุรี'!#REF!</f>
        <v>#REF!</v>
      </c>
      <c r="AQ25" s="982" t="e">
        <f>+'1.รวมชลบุรี'!#REF!</f>
        <v>#REF!</v>
      </c>
      <c r="AR25" s="982" t="e">
        <f>+'1.รวมชลบุรี'!#REF!</f>
        <v>#REF!</v>
      </c>
      <c r="AS25" s="982" t="e">
        <f>+'1.รวมชลบุรี'!#REF!</f>
        <v>#REF!</v>
      </c>
      <c r="AT25" s="982" t="e">
        <f>+'1.รวมชลบุรี'!#REF!</f>
        <v>#REF!</v>
      </c>
      <c r="AU25" s="982" t="e">
        <f>+'1.รวมชลบุรี'!#REF!</f>
        <v>#REF!</v>
      </c>
      <c r="AV25" s="982" t="e">
        <f>+'1.รวมชลบุรี'!#REF!</f>
        <v>#REF!</v>
      </c>
      <c r="AW25" s="983" t="e">
        <f>+'1.รวมชลบุรี'!#REF!</f>
        <v>#REF!</v>
      </c>
    </row>
    <row r="26" spans="1:50" ht="21.75" customHeight="1" x14ac:dyDescent="0.2">
      <c r="A26" s="977" t="s">
        <v>202</v>
      </c>
      <c r="B26" s="1011" t="e">
        <f>+จันทบุรี!#REF!</f>
        <v>#REF!</v>
      </c>
      <c r="C26" s="1012" t="e">
        <f>+จันทบุรี!#REF!</f>
        <v>#REF!</v>
      </c>
      <c r="D26" s="1012" t="e">
        <f>+จันทบุรี!#REF!</f>
        <v>#REF!</v>
      </c>
      <c r="E26" s="1012" t="e">
        <f>+จันทบุรี!#REF!</f>
        <v>#REF!</v>
      </c>
      <c r="F26" s="1012" t="e">
        <f>+จันทบุรี!#REF!</f>
        <v>#REF!</v>
      </c>
      <c r="G26" s="1012" t="e">
        <f>+จันทบุรี!#REF!</f>
        <v>#REF!</v>
      </c>
      <c r="H26" s="1012" t="e">
        <f>+จันทบุรี!#REF!</f>
        <v>#REF!</v>
      </c>
      <c r="I26" s="1012" t="e">
        <f>+จันทบุรี!#REF!</f>
        <v>#REF!</v>
      </c>
      <c r="J26" s="1012" t="e">
        <f>+จันทบุรี!#REF!</f>
        <v>#REF!</v>
      </c>
      <c r="K26" s="1012" t="e">
        <f>+จันทบุรี!#REF!</f>
        <v>#REF!</v>
      </c>
      <c r="L26" s="1012" t="e">
        <f>+จันทบุรี!#REF!</f>
        <v>#REF!</v>
      </c>
      <c r="M26" s="1013" t="e">
        <f>+จันทบุรี!#REF!</f>
        <v>#REF!</v>
      </c>
      <c r="N26" s="1011" t="e">
        <f>+จันทบุรี!#REF!</f>
        <v>#REF!</v>
      </c>
      <c r="O26" s="982" t="e">
        <f>+จันทบุรี!#REF!</f>
        <v>#REF!</v>
      </c>
      <c r="P26" s="982" t="e">
        <f>+จันทบุรี!#REF!</f>
        <v>#REF!</v>
      </c>
      <c r="Q26" s="982" t="e">
        <f>+จันทบุรี!#REF!</f>
        <v>#REF!</v>
      </c>
      <c r="R26" s="982" t="e">
        <f>+จันทบุรี!#REF!</f>
        <v>#REF!</v>
      </c>
      <c r="S26" s="982" t="e">
        <f>+จันทบุรี!#REF!</f>
        <v>#REF!</v>
      </c>
      <c r="T26" s="982" t="e">
        <f>+จันทบุรี!#REF!</f>
        <v>#REF!</v>
      </c>
      <c r="U26" s="982" t="e">
        <f>+จันทบุรี!#REF!</f>
        <v>#REF!</v>
      </c>
      <c r="V26" s="982" t="e">
        <f>+จันทบุรี!#REF!</f>
        <v>#REF!</v>
      </c>
      <c r="W26" s="982" t="e">
        <f>+จันทบุรี!#REF!</f>
        <v>#REF!</v>
      </c>
      <c r="X26" s="982" t="e">
        <f>+จันทบุรี!#REF!</f>
        <v>#REF!</v>
      </c>
      <c r="Y26" s="983" t="e">
        <f>+จันทบุรี!#REF!</f>
        <v>#REF!</v>
      </c>
      <c r="Z26" s="986" t="e">
        <f>+จันทบุรี!#REF!</f>
        <v>#REF!</v>
      </c>
      <c r="AA26" s="982" t="e">
        <f>+จันทบุรี!#REF!</f>
        <v>#REF!</v>
      </c>
      <c r="AB26" s="982" t="e">
        <f>+จันทบุรี!#REF!</f>
        <v>#REF!</v>
      </c>
      <c r="AC26" s="982" t="e">
        <f>+จันทบุรี!#REF!</f>
        <v>#REF!</v>
      </c>
      <c r="AD26" s="982" t="e">
        <f>+จันทบุรี!#REF!</f>
        <v>#REF!</v>
      </c>
      <c r="AE26" s="982" t="e">
        <f>+จันทบุรี!#REF!</f>
        <v>#REF!</v>
      </c>
      <c r="AF26" s="982" t="e">
        <f>+จันทบุรี!#REF!</f>
        <v>#REF!</v>
      </c>
      <c r="AG26" s="982" t="e">
        <f>+จันทบุรี!#REF!</f>
        <v>#REF!</v>
      </c>
      <c r="AH26" s="982" t="e">
        <f>+จันทบุรี!#REF!</f>
        <v>#REF!</v>
      </c>
      <c r="AI26" s="982" t="e">
        <f>+จันทบุรี!#REF!</f>
        <v>#REF!</v>
      </c>
      <c r="AJ26" s="982" t="e">
        <f>+จันทบุรี!#REF!</f>
        <v>#REF!</v>
      </c>
      <c r="AK26" s="983" t="e">
        <f>+จันทบุรี!#REF!</f>
        <v>#REF!</v>
      </c>
      <c r="AL26" s="986" t="e">
        <f>+จันทบุรี!#REF!</f>
        <v>#REF!</v>
      </c>
      <c r="AM26" s="982" t="e">
        <f>+จันทบุรี!#REF!</f>
        <v>#REF!</v>
      </c>
      <c r="AN26" s="982" t="e">
        <f>+จันทบุรี!#REF!</f>
        <v>#REF!</v>
      </c>
      <c r="AO26" s="982" t="e">
        <f>+จันทบุรี!#REF!</f>
        <v>#REF!</v>
      </c>
      <c r="AP26" s="982" t="e">
        <f>+จันทบุรี!#REF!</f>
        <v>#REF!</v>
      </c>
      <c r="AQ26" s="982" t="e">
        <f>+จันทบุรี!#REF!</f>
        <v>#REF!</v>
      </c>
      <c r="AR26" s="982" t="e">
        <f>+จันทบุรี!#REF!</f>
        <v>#REF!</v>
      </c>
      <c r="AS26" s="982" t="e">
        <f>+จันทบุรี!#REF!</f>
        <v>#REF!</v>
      </c>
      <c r="AT26" s="982" t="e">
        <f>+จันทบุรี!#REF!</f>
        <v>#REF!</v>
      </c>
      <c r="AU26" s="982" t="e">
        <f>+จันทบุรี!#REF!</f>
        <v>#REF!</v>
      </c>
      <c r="AV26" s="982" t="e">
        <f>+จันทบุรี!#REF!</f>
        <v>#REF!</v>
      </c>
      <c r="AW26" s="983" t="e">
        <f>+จันทบุรี!#REF!</f>
        <v>#REF!</v>
      </c>
    </row>
    <row r="27" spans="1:50" ht="21.75" customHeight="1" x14ac:dyDescent="0.2">
      <c r="A27" s="977" t="s">
        <v>217</v>
      </c>
      <c r="B27" s="1011" t="e">
        <f>+'2.รวมตราด'!#REF!</f>
        <v>#REF!</v>
      </c>
      <c r="C27" s="1012" t="e">
        <f>+'2.รวมตราด'!#REF!</f>
        <v>#REF!</v>
      </c>
      <c r="D27" s="1012" t="e">
        <f>+'2.รวมตราด'!#REF!</f>
        <v>#REF!</v>
      </c>
      <c r="E27" s="1012" t="e">
        <f>+'2.รวมตราด'!#REF!</f>
        <v>#REF!</v>
      </c>
      <c r="F27" s="1012" t="e">
        <f>+'2.รวมตราด'!#REF!</f>
        <v>#REF!</v>
      </c>
      <c r="G27" s="1012" t="e">
        <f>+'2.รวมตราด'!#REF!</f>
        <v>#REF!</v>
      </c>
      <c r="H27" s="1012" t="e">
        <f>+'2.รวมตราด'!#REF!</f>
        <v>#REF!</v>
      </c>
      <c r="I27" s="1012" t="e">
        <f>+'2.รวมตราด'!#REF!</f>
        <v>#REF!</v>
      </c>
      <c r="J27" s="1012" t="e">
        <f>+'2.รวมตราด'!#REF!</f>
        <v>#REF!</v>
      </c>
      <c r="K27" s="1012" t="e">
        <f>+'2.รวมตราด'!#REF!</f>
        <v>#REF!</v>
      </c>
      <c r="L27" s="1012" t="e">
        <f>+'2.รวมตราด'!#REF!</f>
        <v>#REF!</v>
      </c>
      <c r="M27" s="1013" t="e">
        <f>+'2.รวมตราด'!#REF!</f>
        <v>#REF!</v>
      </c>
      <c r="N27" s="1011" t="e">
        <f>+'2.รวมตราด'!#REF!</f>
        <v>#REF!</v>
      </c>
      <c r="O27" s="982" t="e">
        <f>+'2.รวมตราด'!#REF!</f>
        <v>#REF!</v>
      </c>
      <c r="P27" s="982" t="e">
        <f>+'2.รวมตราด'!#REF!</f>
        <v>#REF!</v>
      </c>
      <c r="Q27" s="982" t="e">
        <f>+'2.รวมตราด'!#REF!</f>
        <v>#REF!</v>
      </c>
      <c r="R27" s="982" t="e">
        <f>+'2.รวมตราด'!#REF!</f>
        <v>#REF!</v>
      </c>
      <c r="S27" s="982" t="e">
        <f>+'2.รวมตราด'!#REF!</f>
        <v>#REF!</v>
      </c>
      <c r="T27" s="982" t="e">
        <f>+'2.รวมตราด'!#REF!</f>
        <v>#REF!</v>
      </c>
      <c r="U27" s="982" t="e">
        <f>+'2.รวมตราด'!#REF!</f>
        <v>#REF!</v>
      </c>
      <c r="V27" s="982" t="e">
        <f>+'2.รวมตราด'!#REF!</f>
        <v>#REF!</v>
      </c>
      <c r="W27" s="982" t="e">
        <f>+'2.รวมตราด'!#REF!</f>
        <v>#REF!</v>
      </c>
      <c r="X27" s="982" t="e">
        <f>+'2.รวมตราด'!#REF!</f>
        <v>#REF!</v>
      </c>
      <c r="Y27" s="983" t="e">
        <f>+'2.รวมตราด'!#REF!</f>
        <v>#REF!</v>
      </c>
      <c r="Z27" s="986" t="e">
        <f>+'2.รวมตราด'!#REF!</f>
        <v>#REF!</v>
      </c>
      <c r="AA27" s="982" t="e">
        <f>+'2.รวมตราด'!#REF!</f>
        <v>#REF!</v>
      </c>
      <c r="AB27" s="982" t="e">
        <f>+'2.รวมตราด'!#REF!</f>
        <v>#REF!</v>
      </c>
      <c r="AC27" s="982" t="e">
        <f>+'2.รวมตราด'!#REF!</f>
        <v>#REF!</v>
      </c>
      <c r="AD27" s="982" t="e">
        <f>+'2.รวมตราด'!#REF!</f>
        <v>#REF!</v>
      </c>
      <c r="AE27" s="982" t="e">
        <f>+'2.รวมตราด'!#REF!</f>
        <v>#REF!</v>
      </c>
      <c r="AF27" s="982" t="e">
        <f>+'2.รวมตราด'!#REF!</f>
        <v>#REF!</v>
      </c>
      <c r="AG27" s="982" t="e">
        <f>+'2.รวมตราด'!#REF!</f>
        <v>#REF!</v>
      </c>
      <c r="AH27" s="982" t="e">
        <f>+'2.รวมตราด'!#REF!</f>
        <v>#REF!</v>
      </c>
      <c r="AI27" s="982" t="e">
        <f>+'2.รวมตราด'!#REF!</f>
        <v>#REF!</v>
      </c>
      <c r="AJ27" s="982" t="e">
        <f>+'2.รวมตราด'!#REF!</f>
        <v>#REF!</v>
      </c>
      <c r="AK27" s="983" t="e">
        <f>+'2.รวมตราด'!#REF!</f>
        <v>#REF!</v>
      </c>
      <c r="AL27" s="986" t="e">
        <f>+'2.รวมตราด'!#REF!</f>
        <v>#REF!</v>
      </c>
      <c r="AM27" s="982" t="e">
        <f>+'2.รวมตราด'!#REF!</f>
        <v>#REF!</v>
      </c>
      <c r="AN27" s="982" t="e">
        <f>+'2.รวมตราด'!#REF!</f>
        <v>#REF!</v>
      </c>
      <c r="AO27" s="982" t="e">
        <f>+'2.รวมตราด'!#REF!</f>
        <v>#REF!</v>
      </c>
      <c r="AP27" s="982" t="e">
        <f>+'2.รวมตราด'!#REF!</f>
        <v>#REF!</v>
      </c>
      <c r="AQ27" s="982" t="e">
        <f>+'2.รวมตราด'!#REF!</f>
        <v>#REF!</v>
      </c>
      <c r="AR27" s="982" t="e">
        <f>+'2.รวมตราด'!#REF!</f>
        <v>#REF!</v>
      </c>
      <c r="AS27" s="982" t="e">
        <f>+'2.รวมตราด'!#REF!</f>
        <v>#REF!</v>
      </c>
      <c r="AT27" s="982" t="e">
        <f>+'2.รวมตราด'!#REF!</f>
        <v>#REF!</v>
      </c>
      <c r="AU27" s="982" t="e">
        <f>+'2.รวมตราด'!#REF!</f>
        <v>#REF!</v>
      </c>
      <c r="AV27" s="982" t="e">
        <f>+'2.รวมตราด'!#REF!</f>
        <v>#REF!</v>
      </c>
      <c r="AW27" s="983" t="e">
        <f>+'2.รวมตราด'!#REF!</f>
        <v>#REF!</v>
      </c>
    </row>
    <row r="28" spans="1:50" ht="21.75" customHeight="1" x14ac:dyDescent="0.2">
      <c r="A28" s="977" t="s">
        <v>207</v>
      </c>
      <c r="B28" s="1011" t="e">
        <f>+นครนายก!#REF!</f>
        <v>#REF!</v>
      </c>
      <c r="C28" s="1012" t="e">
        <f>+นครนายก!#REF!</f>
        <v>#REF!</v>
      </c>
      <c r="D28" s="1012" t="e">
        <f>+นครนายก!#REF!</f>
        <v>#REF!</v>
      </c>
      <c r="E28" s="1012" t="e">
        <f>+นครนายก!#REF!</f>
        <v>#REF!</v>
      </c>
      <c r="F28" s="1012" t="e">
        <f>+นครนายก!#REF!</f>
        <v>#REF!</v>
      </c>
      <c r="G28" s="1012" t="e">
        <f>+นครนายก!#REF!</f>
        <v>#REF!</v>
      </c>
      <c r="H28" s="1012" t="e">
        <f>+นครนายก!#REF!</f>
        <v>#REF!</v>
      </c>
      <c r="I28" s="1012" t="e">
        <f>+นครนายก!#REF!</f>
        <v>#REF!</v>
      </c>
      <c r="J28" s="1012" t="e">
        <f>+นครนายก!#REF!</f>
        <v>#REF!</v>
      </c>
      <c r="K28" s="1012" t="e">
        <f>+นครนายก!#REF!</f>
        <v>#REF!</v>
      </c>
      <c r="L28" s="1012" t="e">
        <f>+นครนายก!#REF!</f>
        <v>#REF!</v>
      </c>
      <c r="M28" s="1013" t="e">
        <f>+นครนายก!#REF!</f>
        <v>#REF!</v>
      </c>
      <c r="N28" s="1011" t="e">
        <f>+นครนายก!#REF!</f>
        <v>#REF!</v>
      </c>
      <c r="O28" s="982" t="e">
        <f>+นครนายก!#REF!</f>
        <v>#REF!</v>
      </c>
      <c r="P28" s="982" t="e">
        <f>+นครนายก!#REF!</f>
        <v>#REF!</v>
      </c>
      <c r="Q28" s="982" t="e">
        <f>+นครนายก!#REF!</f>
        <v>#REF!</v>
      </c>
      <c r="R28" s="982" t="e">
        <f>+นครนายก!#REF!</f>
        <v>#REF!</v>
      </c>
      <c r="S28" s="982" t="e">
        <f>+นครนายก!#REF!</f>
        <v>#REF!</v>
      </c>
      <c r="T28" s="982" t="e">
        <f>+นครนายก!#REF!</f>
        <v>#REF!</v>
      </c>
      <c r="U28" s="982" t="e">
        <f>+นครนายก!#REF!</f>
        <v>#REF!</v>
      </c>
      <c r="V28" s="982" t="e">
        <f>+นครนายก!#REF!</f>
        <v>#REF!</v>
      </c>
      <c r="W28" s="982" t="e">
        <f>+นครนายก!#REF!</f>
        <v>#REF!</v>
      </c>
      <c r="X28" s="982" t="e">
        <f>+นครนายก!#REF!</f>
        <v>#REF!</v>
      </c>
      <c r="Y28" s="983" t="e">
        <f>+นครนายก!#REF!</f>
        <v>#REF!</v>
      </c>
      <c r="Z28" s="986" t="e">
        <f>+นครนายก!#REF!</f>
        <v>#REF!</v>
      </c>
      <c r="AA28" s="982" t="e">
        <f>+นครนายก!#REF!</f>
        <v>#REF!</v>
      </c>
      <c r="AB28" s="982" t="e">
        <f>+นครนายก!#REF!</f>
        <v>#REF!</v>
      </c>
      <c r="AC28" s="982" t="e">
        <f>+นครนายก!#REF!</f>
        <v>#REF!</v>
      </c>
      <c r="AD28" s="982" t="e">
        <f>+นครนายก!#REF!</f>
        <v>#REF!</v>
      </c>
      <c r="AE28" s="982" t="e">
        <f>+นครนายก!#REF!</f>
        <v>#REF!</v>
      </c>
      <c r="AF28" s="982" t="e">
        <f>+นครนายก!#REF!</f>
        <v>#REF!</v>
      </c>
      <c r="AG28" s="982" t="e">
        <f>+นครนายก!#REF!</f>
        <v>#REF!</v>
      </c>
      <c r="AH28" s="982" t="e">
        <f>+นครนายก!#REF!</f>
        <v>#REF!</v>
      </c>
      <c r="AI28" s="982" t="e">
        <f>+นครนายก!#REF!</f>
        <v>#REF!</v>
      </c>
      <c r="AJ28" s="982" t="e">
        <f>+นครนายก!#REF!</f>
        <v>#REF!</v>
      </c>
      <c r="AK28" s="983" t="e">
        <f>+นครนายก!#REF!</f>
        <v>#REF!</v>
      </c>
      <c r="AL28" s="986" t="e">
        <f>+นครนายก!#REF!</f>
        <v>#REF!</v>
      </c>
      <c r="AM28" s="982" t="e">
        <f>+นครนายก!#REF!</f>
        <v>#REF!</v>
      </c>
      <c r="AN28" s="982" t="e">
        <f>+นครนายก!#REF!</f>
        <v>#REF!</v>
      </c>
      <c r="AO28" s="982" t="e">
        <f>+นครนายก!#REF!</f>
        <v>#REF!</v>
      </c>
      <c r="AP28" s="982" t="e">
        <f>+นครนายก!#REF!</f>
        <v>#REF!</v>
      </c>
      <c r="AQ28" s="982" t="e">
        <f>+นครนายก!#REF!</f>
        <v>#REF!</v>
      </c>
      <c r="AR28" s="982" t="e">
        <f>+นครนายก!#REF!</f>
        <v>#REF!</v>
      </c>
      <c r="AS28" s="982" t="e">
        <f>+นครนายก!#REF!</f>
        <v>#REF!</v>
      </c>
      <c r="AT28" s="982" t="e">
        <f>+นครนายก!#REF!</f>
        <v>#REF!</v>
      </c>
      <c r="AU28" s="982" t="e">
        <f>+นครนายก!#REF!</f>
        <v>#REF!</v>
      </c>
      <c r="AV28" s="982" t="e">
        <f>+นครนายก!#REF!</f>
        <v>#REF!</v>
      </c>
      <c r="AW28" s="983" t="e">
        <f>+นครนายก!#REF!</f>
        <v>#REF!</v>
      </c>
    </row>
    <row r="29" spans="1:50" ht="21.75" customHeight="1" x14ac:dyDescent="0.2">
      <c r="A29" s="977" t="s">
        <v>208</v>
      </c>
      <c r="B29" s="1011" t="e">
        <f>+ปราจีนบุรี!#REF!</f>
        <v>#REF!</v>
      </c>
      <c r="C29" s="1012" t="e">
        <f>+ปราจีนบุรี!#REF!</f>
        <v>#REF!</v>
      </c>
      <c r="D29" s="1012" t="e">
        <f>+ปราจีนบุรี!#REF!</f>
        <v>#REF!</v>
      </c>
      <c r="E29" s="1012" t="e">
        <f>+ปราจีนบุรี!#REF!</f>
        <v>#REF!</v>
      </c>
      <c r="F29" s="1012" t="e">
        <f>+ปราจีนบุรี!#REF!</f>
        <v>#REF!</v>
      </c>
      <c r="G29" s="1012" t="e">
        <f>+ปราจีนบุรี!#REF!</f>
        <v>#REF!</v>
      </c>
      <c r="H29" s="1012" t="e">
        <f>+ปราจีนบุรี!#REF!</f>
        <v>#REF!</v>
      </c>
      <c r="I29" s="1012" t="e">
        <f>+ปราจีนบุรี!#REF!</f>
        <v>#REF!</v>
      </c>
      <c r="J29" s="1012" t="e">
        <f>+ปราจีนบุรี!#REF!</f>
        <v>#REF!</v>
      </c>
      <c r="K29" s="1012" t="e">
        <f>+ปราจีนบุรี!#REF!</f>
        <v>#REF!</v>
      </c>
      <c r="L29" s="1012" t="e">
        <f>+ปราจีนบุรี!#REF!</f>
        <v>#REF!</v>
      </c>
      <c r="M29" s="1013" t="e">
        <f>+ปราจีนบุรี!#REF!</f>
        <v>#REF!</v>
      </c>
      <c r="N29" s="1011" t="e">
        <f>+ปราจีนบุรี!#REF!</f>
        <v>#REF!</v>
      </c>
      <c r="O29" s="982" t="e">
        <f>+ปราจีนบุรี!#REF!</f>
        <v>#REF!</v>
      </c>
      <c r="P29" s="982" t="e">
        <f>+ปราจีนบุรี!#REF!</f>
        <v>#REF!</v>
      </c>
      <c r="Q29" s="982" t="e">
        <f>+ปราจีนบุรี!#REF!</f>
        <v>#REF!</v>
      </c>
      <c r="R29" s="982" t="e">
        <f>+ปราจีนบุรี!#REF!</f>
        <v>#REF!</v>
      </c>
      <c r="S29" s="982" t="e">
        <f>+ปราจีนบุรี!#REF!</f>
        <v>#REF!</v>
      </c>
      <c r="T29" s="982" t="e">
        <f>+ปราจีนบุรี!#REF!</f>
        <v>#REF!</v>
      </c>
      <c r="U29" s="982" t="e">
        <f>+ปราจีนบุรี!#REF!</f>
        <v>#REF!</v>
      </c>
      <c r="V29" s="982" t="e">
        <f>+ปราจีนบุรี!#REF!</f>
        <v>#REF!</v>
      </c>
      <c r="W29" s="982" t="e">
        <f>+ปราจีนบุรี!#REF!</f>
        <v>#REF!</v>
      </c>
      <c r="X29" s="982" t="e">
        <f>+ปราจีนบุรี!#REF!</f>
        <v>#REF!</v>
      </c>
      <c r="Y29" s="983" t="e">
        <f>+ปราจีนบุรี!#REF!</f>
        <v>#REF!</v>
      </c>
      <c r="Z29" s="986" t="e">
        <f>+ปราจีนบุรี!#REF!</f>
        <v>#REF!</v>
      </c>
      <c r="AA29" s="982" t="e">
        <f>+ปราจีนบุรี!#REF!</f>
        <v>#REF!</v>
      </c>
      <c r="AB29" s="982" t="e">
        <f>+ปราจีนบุรี!#REF!</f>
        <v>#REF!</v>
      </c>
      <c r="AC29" s="982" t="e">
        <f>+ปราจีนบุรี!#REF!</f>
        <v>#REF!</v>
      </c>
      <c r="AD29" s="982" t="e">
        <f>+ปราจีนบุรี!#REF!</f>
        <v>#REF!</v>
      </c>
      <c r="AE29" s="982" t="e">
        <f>+ปราจีนบุรี!#REF!</f>
        <v>#REF!</v>
      </c>
      <c r="AF29" s="982" t="e">
        <f>+ปราจีนบุรี!#REF!</f>
        <v>#REF!</v>
      </c>
      <c r="AG29" s="982" t="e">
        <f>+ปราจีนบุรี!#REF!</f>
        <v>#REF!</v>
      </c>
      <c r="AH29" s="982" t="e">
        <f>+ปราจีนบุรี!#REF!</f>
        <v>#REF!</v>
      </c>
      <c r="AI29" s="982" t="e">
        <f>+ปราจีนบุรี!#REF!</f>
        <v>#REF!</v>
      </c>
      <c r="AJ29" s="982" t="e">
        <f>+ปราจีนบุรี!#REF!</f>
        <v>#REF!</v>
      </c>
      <c r="AK29" s="983" t="e">
        <f>+ปราจีนบุรี!#REF!</f>
        <v>#REF!</v>
      </c>
      <c r="AL29" s="986" t="e">
        <f>+ปราจีนบุรี!#REF!</f>
        <v>#REF!</v>
      </c>
      <c r="AM29" s="982" t="e">
        <f>+ปราจีนบุรี!#REF!</f>
        <v>#REF!</v>
      </c>
      <c r="AN29" s="982" t="e">
        <f>+ปราจีนบุรี!#REF!</f>
        <v>#REF!</v>
      </c>
      <c r="AO29" s="982" t="e">
        <f>+ปราจีนบุรี!#REF!</f>
        <v>#REF!</v>
      </c>
      <c r="AP29" s="982" t="e">
        <f>+ปราจีนบุรี!#REF!</f>
        <v>#REF!</v>
      </c>
      <c r="AQ29" s="982" t="e">
        <f>+ปราจีนบุรี!#REF!</f>
        <v>#REF!</v>
      </c>
      <c r="AR29" s="982" t="e">
        <f>+ปราจีนบุรี!#REF!</f>
        <v>#REF!</v>
      </c>
      <c r="AS29" s="982" t="e">
        <f>+ปราจีนบุรี!#REF!</f>
        <v>#REF!</v>
      </c>
      <c r="AT29" s="982" t="e">
        <f>+ปราจีนบุรี!#REF!</f>
        <v>#REF!</v>
      </c>
      <c r="AU29" s="982" t="e">
        <f>+ปราจีนบุรี!#REF!</f>
        <v>#REF!</v>
      </c>
      <c r="AV29" s="982" t="e">
        <f>+ปราจีนบุรี!#REF!</f>
        <v>#REF!</v>
      </c>
      <c r="AW29" s="983" t="e">
        <f>+ปราจีนบุรี!#REF!</f>
        <v>#REF!</v>
      </c>
    </row>
    <row r="30" spans="1:50" ht="21.75" customHeight="1" x14ac:dyDescent="0.2">
      <c r="A30" s="977" t="s">
        <v>209</v>
      </c>
      <c r="B30" s="1011" t="e">
        <f>+ระยอง!#REF!</f>
        <v>#REF!</v>
      </c>
      <c r="C30" s="1012" t="e">
        <f>+ระยอง!#REF!</f>
        <v>#REF!</v>
      </c>
      <c r="D30" s="1012" t="e">
        <f>+ระยอง!#REF!</f>
        <v>#REF!</v>
      </c>
      <c r="E30" s="1012" t="e">
        <f>+ระยอง!#REF!</f>
        <v>#REF!</v>
      </c>
      <c r="F30" s="1012" t="e">
        <f>+ระยอง!#REF!</f>
        <v>#REF!</v>
      </c>
      <c r="G30" s="1012" t="e">
        <f>+ระยอง!#REF!</f>
        <v>#REF!</v>
      </c>
      <c r="H30" s="1012" t="e">
        <f>+ระยอง!#REF!</f>
        <v>#REF!</v>
      </c>
      <c r="I30" s="1012" t="e">
        <f>+ระยอง!#REF!</f>
        <v>#REF!</v>
      </c>
      <c r="J30" s="1012" t="e">
        <f>+ระยอง!#REF!</f>
        <v>#REF!</v>
      </c>
      <c r="K30" s="1012" t="e">
        <f>+ระยอง!#REF!</f>
        <v>#REF!</v>
      </c>
      <c r="L30" s="1012" t="e">
        <f>+ระยอง!#REF!</f>
        <v>#REF!</v>
      </c>
      <c r="M30" s="1013" t="e">
        <f>+ระยอง!#REF!</f>
        <v>#REF!</v>
      </c>
      <c r="N30" s="1011" t="e">
        <f>+ระยอง!#REF!</f>
        <v>#REF!</v>
      </c>
      <c r="O30" s="982" t="e">
        <f>+ระยอง!#REF!</f>
        <v>#REF!</v>
      </c>
      <c r="P30" s="982" t="e">
        <f>+ระยอง!#REF!</f>
        <v>#REF!</v>
      </c>
      <c r="Q30" s="982" t="e">
        <f>+ระยอง!#REF!</f>
        <v>#REF!</v>
      </c>
      <c r="R30" s="982" t="e">
        <f>+ระยอง!#REF!</f>
        <v>#REF!</v>
      </c>
      <c r="S30" s="982" t="e">
        <f>+ระยอง!#REF!</f>
        <v>#REF!</v>
      </c>
      <c r="T30" s="982" t="e">
        <f>+ระยอง!#REF!</f>
        <v>#REF!</v>
      </c>
      <c r="U30" s="982" t="e">
        <f>+ระยอง!#REF!</f>
        <v>#REF!</v>
      </c>
      <c r="V30" s="982" t="e">
        <f>+ระยอง!#REF!</f>
        <v>#REF!</v>
      </c>
      <c r="W30" s="982" t="e">
        <f>+ระยอง!#REF!</f>
        <v>#REF!</v>
      </c>
      <c r="X30" s="982" t="e">
        <f>+ระยอง!#REF!</f>
        <v>#REF!</v>
      </c>
      <c r="Y30" s="983" t="e">
        <f>+ระยอง!#REF!</f>
        <v>#REF!</v>
      </c>
      <c r="Z30" s="986" t="e">
        <f>+ระยอง!#REF!</f>
        <v>#REF!</v>
      </c>
      <c r="AA30" s="982" t="e">
        <f>+ระยอง!#REF!</f>
        <v>#REF!</v>
      </c>
      <c r="AB30" s="982" t="e">
        <f>+ระยอง!#REF!</f>
        <v>#REF!</v>
      </c>
      <c r="AC30" s="982" t="e">
        <f>+ระยอง!#REF!</f>
        <v>#REF!</v>
      </c>
      <c r="AD30" s="982" t="e">
        <f>+ระยอง!#REF!</f>
        <v>#REF!</v>
      </c>
      <c r="AE30" s="982" t="e">
        <f>+ระยอง!#REF!</f>
        <v>#REF!</v>
      </c>
      <c r="AF30" s="982" t="e">
        <f>+ระยอง!#REF!</f>
        <v>#REF!</v>
      </c>
      <c r="AG30" s="982" t="e">
        <f>+ระยอง!#REF!</f>
        <v>#REF!</v>
      </c>
      <c r="AH30" s="982" t="e">
        <f>+ระยอง!#REF!</f>
        <v>#REF!</v>
      </c>
      <c r="AI30" s="982" t="e">
        <f>+ระยอง!#REF!</f>
        <v>#REF!</v>
      </c>
      <c r="AJ30" s="982" t="e">
        <f>+ระยอง!#REF!</f>
        <v>#REF!</v>
      </c>
      <c r="AK30" s="983" t="e">
        <f>+ระยอง!#REF!</f>
        <v>#REF!</v>
      </c>
      <c r="AL30" s="986" t="e">
        <f>+ระยอง!#REF!</f>
        <v>#REF!</v>
      </c>
      <c r="AM30" s="982" t="e">
        <f>+ระยอง!#REF!</f>
        <v>#REF!</v>
      </c>
      <c r="AN30" s="982" t="e">
        <f>+ระยอง!#REF!</f>
        <v>#REF!</v>
      </c>
      <c r="AO30" s="982" t="e">
        <f>+ระยอง!#REF!</f>
        <v>#REF!</v>
      </c>
      <c r="AP30" s="982" t="e">
        <f>+ระยอง!#REF!</f>
        <v>#REF!</v>
      </c>
      <c r="AQ30" s="982" t="e">
        <f>+ระยอง!#REF!</f>
        <v>#REF!</v>
      </c>
      <c r="AR30" s="982" t="e">
        <f>+ระยอง!#REF!</f>
        <v>#REF!</v>
      </c>
      <c r="AS30" s="982" t="e">
        <f>+ระยอง!#REF!</f>
        <v>#REF!</v>
      </c>
      <c r="AT30" s="982" t="e">
        <f>+ระยอง!#REF!</f>
        <v>#REF!</v>
      </c>
      <c r="AU30" s="982" t="e">
        <f>+ระยอง!#REF!</f>
        <v>#REF!</v>
      </c>
      <c r="AV30" s="982" t="e">
        <f>+ระยอง!#REF!</f>
        <v>#REF!</v>
      </c>
      <c r="AW30" s="983" t="e">
        <f>+ระยอง!#REF!</f>
        <v>#REF!</v>
      </c>
    </row>
    <row r="31" spans="1:50" ht="21.75" customHeight="1" thickBot="1" x14ac:dyDescent="0.25">
      <c r="A31" s="977" t="s">
        <v>210</v>
      </c>
      <c r="B31" s="1011" t="e">
        <f>+สระแก้ว!#REF!</f>
        <v>#REF!</v>
      </c>
      <c r="C31" s="1012" t="e">
        <f>+สระแก้ว!#REF!</f>
        <v>#REF!</v>
      </c>
      <c r="D31" s="1012" t="e">
        <f>+สระแก้ว!#REF!</f>
        <v>#REF!</v>
      </c>
      <c r="E31" s="1012" t="e">
        <f>+สระแก้ว!#REF!</f>
        <v>#REF!</v>
      </c>
      <c r="F31" s="1012" t="e">
        <f>+สระแก้ว!#REF!</f>
        <v>#REF!</v>
      </c>
      <c r="G31" s="1012" t="e">
        <f>+สระแก้ว!#REF!</f>
        <v>#REF!</v>
      </c>
      <c r="H31" s="1012" t="e">
        <f>+สระแก้ว!#REF!</f>
        <v>#REF!</v>
      </c>
      <c r="I31" s="1012" t="e">
        <f>+สระแก้ว!#REF!</f>
        <v>#REF!</v>
      </c>
      <c r="J31" s="1012" t="e">
        <f>+สระแก้ว!#REF!</f>
        <v>#REF!</v>
      </c>
      <c r="K31" s="1012" t="e">
        <f>+สระแก้ว!#REF!</f>
        <v>#REF!</v>
      </c>
      <c r="L31" s="1012" t="e">
        <f>+สระแก้ว!#REF!</f>
        <v>#REF!</v>
      </c>
      <c r="M31" s="1013" t="e">
        <f>+สระแก้ว!#REF!</f>
        <v>#REF!</v>
      </c>
      <c r="N31" s="1011" t="e">
        <f>+สระแก้ว!#REF!</f>
        <v>#REF!</v>
      </c>
      <c r="O31" s="982" t="e">
        <f>+สระแก้ว!#REF!</f>
        <v>#REF!</v>
      </c>
      <c r="P31" s="982" t="e">
        <f>+สระแก้ว!#REF!</f>
        <v>#REF!</v>
      </c>
      <c r="Q31" s="982" t="e">
        <f>+สระแก้ว!#REF!</f>
        <v>#REF!</v>
      </c>
      <c r="R31" s="982" t="e">
        <f>+สระแก้ว!#REF!</f>
        <v>#REF!</v>
      </c>
      <c r="S31" s="982" t="e">
        <f>+สระแก้ว!#REF!</f>
        <v>#REF!</v>
      </c>
      <c r="T31" s="982" t="e">
        <f>+สระแก้ว!#REF!</f>
        <v>#REF!</v>
      </c>
      <c r="U31" s="982" t="e">
        <f>+สระแก้ว!#REF!</f>
        <v>#REF!</v>
      </c>
      <c r="V31" s="982" t="e">
        <f>+สระแก้ว!#REF!</f>
        <v>#REF!</v>
      </c>
      <c r="W31" s="982" t="e">
        <f>+สระแก้ว!#REF!</f>
        <v>#REF!</v>
      </c>
      <c r="X31" s="982" t="e">
        <f>+สระแก้ว!#REF!</f>
        <v>#REF!</v>
      </c>
      <c r="Y31" s="983" t="e">
        <f>+สระแก้ว!#REF!</f>
        <v>#REF!</v>
      </c>
      <c r="Z31" s="986" t="e">
        <f>+สระแก้ว!#REF!</f>
        <v>#REF!</v>
      </c>
      <c r="AA31" s="982" t="e">
        <f>+สระแก้ว!#REF!</f>
        <v>#REF!</v>
      </c>
      <c r="AB31" s="982" t="e">
        <f>+สระแก้ว!#REF!</f>
        <v>#REF!</v>
      </c>
      <c r="AC31" s="982" t="e">
        <f>+สระแก้ว!#REF!</f>
        <v>#REF!</v>
      </c>
      <c r="AD31" s="982" t="e">
        <f>+สระแก้ว!#REF!</f>
        <v>#REF!</v>
      </c>
      <c r="AE31" s="982" t="e">
        <f>+สระแก้ว!#REF!</f>
        <v>#REF!</v>
      </c>
      <c r="AF31" s="982" t="e">
        <f>+สระแก้ว!#REF!</f>
        <v>#REF!</v>
      </c>
      <c r="AG31" s="982" t="e">
        <f>+สระแก้ว!#REF!</f>
        <v>#REF!</v>
      </c>
      <c r="AH31" s="982" t="e">
        <f>+สระแก้ว!#REF!</f>
        <v>#REF!</v>
      </c>
      <c r="AI31" s="982" t="e">
        <f>+สระแก้ว!#REF!</f>
        <v>#REF!</v>
      </c>
      <c r="AJ31" s="982" t="e">
        <f>+สระแก้ว!#REF!</f>
        <v>#REF!</v>
      </c>
      <c r="AK31" s="983" t="e">
        <f>+สระแก้ว!#REF!</f>
        <v>#REF!</v>
      </c>
      <c r="AL31" s="986" t="e">
        <f>+สระแก้ว!#REF!</f>
        <v>#REF!</v>
      </c>
      <c r="AM31" s="982" t="e">
        <f>+สระแก้ว!#REF!</f>
        <v>#REF!</v>
      </c>
      <c r="AN31" s="982" t="e">
        <f>+สระแก้ว!#REF!</f>
        <v>#REF!</v>
      </c>
      <c r="AO31" s="982" t="e">
        <f>+สระแก้ว!#REF!</f>
        <v>#REF!</v>
      </c>
      <c r="AP31" s="982" t="e">
        <f>+สระแก้ว!#REF!</f>
        <v>#REF!</v>
      </c>
      <c r="AQ31" s="982" t="e">
        <f>+สระแก้ว!#REF!</f>
        <v>#REF!</v>
      </c>
      <c r="AR31" s="982" t="e">
        <f>+สระแก้ว!#REF!</f>
        <v>#REF!</v>
      </c>
      <c r="AS31" s="982" t="e">
        <f>+สระแก้ว!#REF!</f>
        <v>#REF!</v>
      </c>
      <c r="AT31" s="982" t="e">
        <f>+สระแก้ว!#REF!</f>
        <v>#REF!</v>
      </c>
      <c r="AU31" s="982" t="e">
        <f>+สระแก้ว!#REF!</f>
        <v>#REF!</v>
      </c>
      <c r="AV31" s="982" t="e">
        <f>+สระแก้ว!#REF!</f>
        <v>#REF!</v>
      </c>
      <c r="AW31" s="983" t="e">
        <f>+สระแก้ว!#REF!</f>
        <v>#REF!</v>
      </c>
    </row>
    <row r="32" spans="1:50" ht="21.75" customHeight="1" thickBot="1" x14ac:dyDescent="0.25">
      <c r="A32" s="970" t="s">
        <v>156</v>
      </c>
      <c r="B32" s="1009" t="e">
        <f>+ภาคตะวันออก2562!#REF!</f>
        <v>#REF!</v>
      </c>
      <c r="C32" s="1010" t="e">
        <f>+ภาคตะวันออก2562!#REF!</f>
        <v>#REF!</v>
      </c>
      <c r="D32" s="1010" t="e">
        <f>+ภาคตะวันออก2562!#REF!</f>
        <v>#REF!</v>
      </c>
      <c r="E32" s="1010" t="e">
        <f>+ภาคตะวันออก2562!#REF!</f>
        <v>#REF!</v>
      </c>
      <c r="F32" s="1010" t="e">
        <f>+ภาคตะวันออก2562!#REF!</f>
        <v>#REF!</v>
      </c>
      <c r="G32" s="1010" t="e">
        <f>+ภาคตะวันออก2562!#REF!</f>
        <v>#REF!</v>
      </c>
      <c r="H32" s="1010" t="e">
        <f>+ภาคตะวันออก2562!#REF!</f>
        <v>#REF!</v>
      </c>
      <c r="I32" s="1010" t="e">
        <f>+ภาคตะวันออก2562!#REF!</f>
        <v>#REF!</v>
      </c>
      <c r="J32" s="1010" t="e">
        <f>+ภาคตะวันออก2562!#REF!</f>
        <v>#REF!</v>
      </c>
      <c r="K32" s="1010" t="e">
        <f>+ภาคตะวันออก2562!#REF!</f>
        <v>#REF!</v>
      </c>
      <c r="L32" s="1010" t="e">
        <f>+ภาคตะวันออก2562!#REF!</f>
        <v>#REF!</v>
      </c>
      <c r="M32" s="997" t="e">
        <f>+ภาคตะวันออก2562!#REF!</f>
        <v>#REF!</v>
      </c>
      <c r="N32" s="1009" t="e">
        <f>+ภาคตะวันออก2562!#REF!</f>
        <v>#REF!</v>
      </c>
      <c r="O32" s="972" t="e">
        <f>+ภาคตะวันออก2562!#REF!</f>
        <v>#REF!</v>
      </c>
      <c r="P32" s="972" t="e">
        <f>+ภาคตะวันออก2562!#REF!</f>
        <v>#REF!</v>
      </c>
      <c r="Q32" s="972" t="e">
        <f>+ภาคตะวันออก2562!#REF!</f>
        <v>#REF!</v>
      </c>
      <c r="R32" s="972" t="e">
        <f>+ภาคตะวันออก2562!#REF!</f>
        <v>#REF!</v>
      </c>
      <c r="S32" s="972" t="e">
        <f>+ภาคตะวันออก2562!#REF!</f>
        <v>#REF!</v>
      </c>
      <c r="T32" s="972" t="e">
        <f>+ภาคตะวันออก2562!#REF!</f>
        <v>#REF!</v>
      </c>
      <c r="U32" s="972" t="e">
        <f>+ภาคตะวันออก2562!#REF!</f>
        <v>#REF!</v>
      </c>
      <c r="V32" s="972" t="e">
        <f>+ภาคตะวันออก2562!#REF!</f>
        <v>#REF!</v>
      </c>
      <c r="W32" s="972" t="e">
        <f>+ภาคตะวันออก2562!#REF!</f>
        <v>#REF!</v>
      </c>
      <c r="X32" s="972" t="e">
        <f>+ภาคตะวันออก2562!#REF!</f>
        <v>#REF!</v>
      </c>
      <c r="Y32" s="973" t="e">
        <f>+ภาคตะวันออก2562!#REF!</f>
        <v>#REF!</v>
      </c>
      <c r="Z32" s="974" t="e">
        <f>+ภาคตะวันออก2562!#REF!</f>
        <v>#REF!</v>
      </c>
      <c r="AA32" s="975" t="e">
        <f>+ภาคตะวันออก2562!#REF!</f>
        <v>#REF!</v>
      </c>
      <c r="AB32" s="975" t="e">
        <f>+ภาคตะวันออก2562!#REF!</f>
        <v>#REF!</v>
      </c>
      <c r="AC32" s="975" t="e">
        <f>+ภาคตะวันออก2562!#REF!</f>
        <v>#REF!</v>
      </c>
      <c r="AD32" s="975" t="e">
        <f>+ภาคตะวันออก2562!#REF!</f>
        <v>#REF!</v>
      </c>
      <c r="AE32" s="975" t="e">
        <f>+ภาคตะวันออก2562!#REF!</f>
        <v>#REF!</v>
      </c>
      <c r="AF32" s="975" t="e">
        <f>+ภาคตะวันออก2562!#REF!</f>
        <v>#REF!</v>
      </c>
      <c r="AG32" s="975" t="e">
        <f>+ภาคตะวันออก2562!#REF!</f>
        <v>#REF!</v>
      </c>
      <c r="AH32" s="975" t="e">
        <f>+ภาคตะวันออก2562!#REF!</f>
        <v>#REF!</v>
      </c>
      <c r="AI32" s="975" t="e">
        <f>+ภาคตะวันออก2562!#REF!</f>
        <v>#REF!</v>
      </c>
      <c r="AJ32" s="975" t="e">
        <f>+ภาคตะวันออก2562!#REF!</f>
        <v>#REF!</v>
      </c>
      <c r="AK32" s="976" t="e">
        <f>+ภาคตะวันออก2562!#REF!</f>
        <v>#REF!</v>
      </c>
      <c r="AL32" s="974" t="e">
        <f>+ภาคตะวันออก2562!#REF!</f>
        <v>#REF!</v>
      </c>
      <c r="AM32" s="975" t="e">
        <f>+ภาคตะวันออก2562!#REF!</f>
        <v>#REF!</v>
      </c>
      <c r="AN32" s="975" t="e">
        <f>+ภาคตะวันออก2562!#REF!</f>
        <v>#REF!</v>
      </c>
      <c r="AO32" s="975" t="e">
        <f>+ภาคตะวันออก2562!#REF!</f>
        <v>#REF!</v>
      </c>
      <c r="AP32" s="975" t="e">
        <f>+ภาคตะวันออก2562!#REF!</f>
        <v>#REF!</v>
      </c>
      <c r="AQ32" s="975" t="e">
        <f>+ภาคตะวันออก2562!#REF!</f>
        <v>#REF!</v>
      </c>
      <c r="AR32" s="975" t="e">
        <f>+ภาคตะวันออก2562!#REF!</f>
        <v>#REF!</v>
      </c>
      <c r="AS32" s="975" t="e">
        <f>+ภาคตะวันออก2562!#REF!</f>
        <v>#REF!</v>
      </c>
      <c r="AT32" s="975" t="e">
        <f>+ภาคตะวันออก2562!#REF!</f>
        <v>#REF!</v>
      </c>
      <c r="AU32" s="975" t="e">
        <f>+ภาคตะวันออก2562!#REF!</f>
        <v>#REF!</v>
      </c>
      <c r="AV32" s="975" t="e">
        <f>+ภาคตะวันออก2562!#REF!</f>
        <v>#REF!</v>
      </c>
      <c r="AW32" s="976" t="e">
        <f>+ภาคตะวันออก2562!#REF!</f>
        <v>#REF!</v>
      </c>
    </row>
    <row r="33" spans="1:49" ht="21.75" customHeight="1" x14ac:dyDescent="0.2">
      <c r="A33" s="977" t="s">
        <v>284</v>
      </c>
      <c r="B33" s="986"/>
      <c r="C33" s="982"/>
      <c r="D33" s="982"/>
      <c r="E33" s="982"/>
      <c r="F33" s="982"/>
      <c r="G33" s="982"/>
      <c r="H33" s="982"/>
      <c r="I33" s="982"/>
      <c r="J33" s="982"/>
      <c r="K33" s="982"/>
      <c r="L33" s="982"/>
      <c r="M33" s="983"/>
      <c r="N33" s="986"/>
      <c r="O33" s="982"/>
      <c r="P33" s="982"/>
      <c r="Q33" s="982"/>
      <c r="R33" s="982"/>
      <c r="S33" s="982"/>
      <c r="T33" s="982"/>
      <c r="U33" s="982"/>
      <c r="V33" s="982"/>
      <c r="W33" s="982"/>
      <c r="X33" s="982"/>
      <c r="Y33" s="983"/>
      <c r="Z33" s="986"/>
      <c r="AA33" s="982"/>
      <c r="AB33" s="982"/>
      <c r="AC33" s="982"/>
      <c r="AD33" s="982"/>
      <c r="AE33" s="982"/>
      <c r="AF33" s="982"/>
      <c r="AG33" s="982"/>
      <c r="AH33" s="982"/>
      <c r="AI33" s="982"/>
      <c r="AJ33" s="982"/>
      <c r="AK33" s="983"/>
      <c r="AL33" s="986"/>
      <c r="AM33" s="982"/>
      <c r="AN33" s="982"/>
      <c r="AO33" s="982"/>
      <c r="AP33" s="982"/>
      <c r="AQ33" s="982"/>
      <c r="AR33" s="982"/>
      <c r="AS33" s="982"/>
      <c r="AT33" s="982"/>
      <c r="AU33" s="982"/>
      <c r="AV33" s="982"/>
      <c r="AW33" s="983"/>
    </row>
    <row r="34" spans="1:49" ht="21.75" customHeight="1" x14ac:dyDescent="0.2">
      <c r="A34" s="977" t="s">
        <v>285</v>
      </c>
      <c r="B34" s="986"/>
      <c r="C34" s="982"/>
      <c r="D34" s="982"/>
      <c r="E34" s="982"/>
      <c r="F34" s="982"/>
      <c r="G34" s="982"/>
      <c r="H34" s="982"/>
      <c r="I34" s="982"/>
      <c r="J34" s="982"/>
      <c r="K34" s="982"/>
      <c r="L34" s="982"/>
      <c r="M34" s="983"/>
      <c r="N34" s="986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83"/>
      <c r="Z34" s="986"/>
      <c r="AA34" s="982"/>
      <c r="AB34" s="982"/>
      <c r="AC34" s="982"/>
      <c r="AD34" s="982"/>
      <c r="AE34" s="982"/>
      <c r="AF34" s="982"/>
      <c r="AG34" s="982"/>
      <c r="AH34" s="982"/>
      <c r="AI34" s="982"/>
      <c r="AJ34" s="982"/>
      <c r="AK34" s="983"/>
      <c r="AL34" s="986"/>
      <c r="AM34" s="982"/>
      <c r="AN34" s="982"/>
      <c r="AO34" s="982"/>
      <c r="AP34" s="982"/>
      <c r="AQ34" s="982"/>
      <c r="AR34" s="982"/>
      <c r="AS34" s="982"/>
      <c r="AT34" s="982"/>
      <c r="AU34" s="982"/>
      <c r="AV34" s="982"/>
      <c r="AW34" s="983"/>
    </row>
    <row r="35" spans="1:49" ht="21.75" customHeight="1" x14ac:dyDescent="0.2">
      <c r="A35" s="977" t="s">
        <v>286</v>
      </c>
      <c r="B35" s="986"/>
      <c r="C35" s="982"/>
      <c r="D35" s="982"/>
      <c r="E35" s="982"/>
      <c r="F35" s="982"/>
      <c r="G35" s="982"/>
      <c r="H35" s="982"/>
      <c r="I35" s="982"/>
      <c r="J35" s="982"/>
      <c r="K35" s="982"/>
      <c r="L35" s="982"/>
      <c r="M35" s="983"/>
      <c r="N35" s="986"/>
      <c r="O35" s="982"/>
      <c r="P35" s="982"/>
      <c r="Q35" s="982"/>
      <c r="R35" s="982"/>
      <c r="S35" s="982"/>
      <c r="T35" s="982"/>
      <c r="U35" s="982"/>
      <c r="V35" s="982"/>
      <c r="W35" s="982"/>
      <c r="X35" s="982"/>
      <c r="Y35" s="983"/>
      <c r="Z35" s="986"/>
      <c r="AA35" s="982"/>
      <c r="AB35" s="982"/>
      <c r="AC35" s="982"/>
      <c r="AD35" s="982"/>
      <c r="AE35" s="982"/>
      <c r="AF35" s="982"/>
      <c r="AG35" s="982"/>
      <c r="AH35" s="982"/>
      <c r="AI35" s="982"/>
      <c r="AJ35" s="982"/>
      <c r="AK35" s="983"/>
      <c r="AL35" s="986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/>
      <c r="AW35" s="983"/>
    </row>
    <row r="36" spans="1:49" ht="21.75" customHeight="1" x14ac:dyDescent="0.2">
      <c r="A36" s="977" t="s">
        <v>287</v>
      </c>
      <c r="B36" s="986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3"/>
      <c r="N36" s="986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3"/>
      <c r="Z36" s="986"/>
      <c r="AA36" s="982"/>
      <c r="AB36" s="982"/>
      <c r="AC36" s="982"/>
      <c r="AD36" s="982"/>
      <c r="AE36" s="982"/>
      <c r="AF36" s="982"/>
      <c r="AG36" s="982"/>
      <c r="AH36" s="982"/>
      <c r="AI36" s="982"/>
      <c r="AJ36" s="982"/>
      <c r="AK36" s="983"/>
      <c r="AL36" s="986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/>
      <c r="AW36" s="983"/>
    </row>
    <row r="37" spans="1:49" ht="21.75" customHeight="1" x14ac:dyDescent="0.2">
      <c r="A37" s="977" t="s">
        <v>288</v>
      </c>
      <c r="B37" s="986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3"/>
      <c r="N37" s="986"/>
      <c r="O37" s="982"/>
      <c r="P37" s="982"/>
      <c r="Q37" s="982"/>
      <c r="R37" s="982"/>
      <c r="S37" s="982"/>
      <c r="T37" s="982"/>
      <c r="U37" s="982"/>
      <c r="V37" s="982"/>
      <c r="W37" s="982"/>
      <c r="X37" s="982"/>
      <c r="Y37" s="983"/>
      <c r="Z37" s="986"/>
      <c r="AA37" s="982"/>
      <c r="AB37" s="982"/>
      <c r="AC37" s="982"/>
      <c r="AD37" s="982"/>
      <c r="AE37" s="982"/>
      <c r="AF37" s="982"/>
      <c r="AG37" s="982"/>
      <c r="AH37" s="982"/>
      <c r="AI37" s="982"/>
      <c r="AJ37" s="982"/>
      <c r="AK37" s="983"/>
      <c r="AL37" s="986"/>
      <c r="AM37" s="982"/>
      <c r="AN37" s="982"/>
      <c r="AO37" s="982"/>
      <c r="AP37" s="982"/>
      <c r="AQ37" s="982"/>
      <c r="AR37" s="982"/>
      <c r="AS37" s="982"/>
      <c r="AT37" s="982"/>
      <c r="AU37" s="982"/>
      <c r="AV37" s="982"/>
      <c r="AW37" s="983"/>
    </row>
    <row r="38" spans="1:49" ht="21.75" customHeight="1" x14ac:dyDescent="0.2">
      <c r="A38" s="977" t="s">
        <v>289</v>
      </c>
      <c r="B38" s="986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3"/>
      <c r="N38" s="986"/>
      <c r="O38" s="982"/>
      <c r="P38" s="982"/>
      <c r="Q38" s="982"/>
      <c r="R38" s="982"/>
      <c r="S38" s="982"/>
      <c r="T38" s="982"/>
      <c r="U38" s="982"/>
      <c r="V38" s="982"/>
      <c r="W38" s="982"/>
      <c r="X38" s="982"/>
      <c r="Y38" s="983"/>
      <c r="Z38" s="986"/>
      <c r="AA38" s="982"/>
      <c r="AB38" s="982"/>
      <c r="AC38" s="982"/>
      <c r="AD38" s="982"/>
      <c r="AE38" s="982"/>
      <c r="AF38" s="982"/>
      <c r="AG38" s="982"/>
      <c r="AH38" s="982"/>
      <c r="AI38" s="982"/>
      <c r="AJ38" s="982"/>
      <c r="AK38" s="983"/>
      <c r="AL38" s="986"/>
      <c r="AM38" s="982"/>
      <c r="AN38" s="982"/>
      <c r="AO38" s="982"/>
      <c r="AP38" s="982"/>
      <c r="AQ38" s="982"/>
      <c r="AR38" s="982"/>
      <c r="AS38" s="982"/>
      <c r="AT38" s="982"/>
      <c r="AU38" s="982"/>
      <c r="AV38" s="982"/>
      <c r="AW38" s="983"/>
    </row>
    <row r="39" spans="1:49" ht="21.75" customHeight="1" x14ac:dyDescent="0.2">
      <c r="A39" s="977" t="s">
        <v>290</v>
      </c>
      <c r="B39" s="986"/>
      <c r="C39" s="982"/>
      <c r="D39" s="982"/>
      <c r="E39" s="982"/>
      <c r="F39" s="982"/>
      <c r="G39" s="982"/>
      <c r="H39" s="982"/>
      <c r="I39" s="982"/>
      <c r="J39" s="982"/>
      <c r="K39" s="982"/>
      <c r="L39" s="982"/>
      <c r="M39" s="983"/>
      <c r="N39" s="986"/>
      <c r="O39" s="982"/>
      <c r="P39" s="982"/>
      <c r="Q39" s="982"/>
      <c r="R39" s="982"/>
      <c r="S39" s="982"/>
      <c r="T39" s="982"/>
      <c r="U39" s="982"/>
      <c r="V39" s="982"/>
      <c r="W39" s="982"/>
      <c r="X39" s="982"/>
      <c r="Y39" s="983"/>
      <c r="Z39" s="986"/>
      <c r="AA39" s="982"/>
      <c r="AB39" s="982"/>
      <c r="AC39" s="982"/>
      <c r="AD39" s="982"/>
      <c r="AE39" s="982"/>
      <c r="AF39" s="982"/>
      <c r="AG39" s="982"/>
      <c r="AH39" s="982"/>
      <c r="AI39" s="982"/>
      <c r="AJ39" s="982"/>
      <c r="AK39" s="983"/>
      <c r="AL39" s="986"/>
      <c r="AM39" s="982"/>
      <c r="AN39" s="982"/>
      <c r="AO39" s="982"/>
      <c r="AP39" s="982"/>
      <c r="AQ39" s="982"/>
      <c r="AR39" s="982"/>
      <c r="AS39" s="982"/>
      <c r="AT39" s="982"/>
      <c r="AU39" s="982"/>
      <c r="AV39" s="982"/>
      <c r="AW39" s="983"/>
    </row>
    <row r="40" spans="1:49" ht="21.75" customHeight="1" x14ac:dyDescent="0.2">
      <c r="A40" s="977" t="s">
        <v>291</v>
      </c>
      <c r="B40" s="986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M40" s="983"/>
      <c r="N40" s="986"/>
      <c r="O40" s="982"/>
      <c r="P40" s="982"/>
      <c r="Q40" s="982"/>
      <c r="R40" s="982"/>
      <c r="S40" s="982"/>
      <c r="T40" s="982"/>
      <c r="U40" s="982"/>
      <c r="V40" s="982"/>
      <c r="W40" s="982"/>
      <c r="X40" s="982"/>
      <c r="Y40" s="983"/>
      <c r="Z40" s="986"/>
      <c r="AA40" s="982"/>
      <c r="AB40" s="982"/>
      <c r="AC40" s="982"/>
      <c r="AD40" s="982"/>
      <c r="AE40" s="982"/>
      <c r="AF40" s="982"/>
      <c r="AG40" s="982"/>
      <c r="AH40" s="982"/>
      <c r="AI40" s="982"/>
      <c r="AJ40" s="982"/>
      <c r="AK40" s="983"/>
      <c r="AL40" s="986"/>
      <c r="AM40" s="982"/>
      <c r="AN40" s="982"/>
      <c r="AO40" s="982"/>
      <c r="AP40" s="982"/>
      <c r="AQ40" s="982"/>
      <c r="AR40" s="982"/>
      <c r="AS40" s="982"/>
      <c r="AT40" s="982"/>
      <c r="AU40" s="982"/>
      <c r="AV40" s="982"/>
      <c r="AW40" s="983"/>
    </row>
    <row r="41" spans="1:49" ht="21.75" customHeight="1" x14ac:dyDescent="0.2">
      <c r="A41" s="977" t="s">
        <v>292</v>
      </c>
      <c r="B41" s="986"/>
      <c r="C41" s="982"/>
      <c r="D41" s="982"/>
      <c r="E41" s="982"/>
      <c r="F41" s="982"/>
      <c r="G41" s="982"/>
      <c r="H41" s="982"/>
      <c r="I41" s="982"/>
      <c r="J41" s="982"/>
      <c r="K41" s="982"/>
      <c r="L41" s="982"/>
      <c r="M41" s="983"/>
      <c r="N41" s="986"/>
      <c r="O41" s="982"/>
      <c r="P41" s="982"/>
      <c r="Q41" s="982"/>
      <c r="R41" s="982"/>
      <c r="S41" s="982"/>
      <c r="T41" s="982"/>
      <c r="U41" s="982"/>
      <c r="V41" s="982"/>
      <c r="W41" s="982"/>
      <c r="X41" s="982"/>
      <c r="Y41" s="983"/>
      <c r="Z41" s="986"/>
      <c r="AA41" s="982"/>
      <c r="AB41" s="982"/>
      <c r="AC41" s="982"/>
      <c r="AD41" s="982"/>
      <c r="AE41" s="982"/>
      <c r="AF41" s="982"/>
      <c r="AG41" s="982"/>
      <c r="AH41" s="982"/>
      <c r="AI41" s="982"/>
      <c r="AJ41" s="982"/>
      <c r="AK41" s="983"/>
      <c r="AL41" s="986"/>
      <c r="AM41" s="982"/>
      <c r="AN41" s="982"/>
      <c r="AO41" s="982"/>
      <c r="AP41" s="982"/>
      <c r="AQ41" s="982"/>
      <c r="AR41" s="982"/>
      <c r="AS41" s="982"/>
      <c r="AT41" s="982"/>
      <c r="AU41" s="982"/>
      <c r="AV41" s="982"/>
      <c r="AW41" s="983"/>
    </row>
    <row r="42" spans="1:49" ht="21.75" customHeight="1" x14ac:dyDescent="0.2">
      <c r="A42" s="977" t="s">
        <v>293</v>
      </c>
      <c r="B42" s="986"/>
      <c r="C42" s="982"/>
      <c r="D42" s="982"/>
      <c r="E42" s="982"/>
      <c r="F42" s="982"/>
      <c r="G42" s="982"/>
      <c r="H42" s="982"/>
      <c r="I42" s="982"/>
      <c r="J42" s="982"/>
      <c r="K42" s="982"/>
      <c r="L42" s="982"/>
      <c r="M42" s="983"/>
      <c r="N42" s="986"/>
      <c r="O42" s="982"/>
      <c r="P42" s="982"/>
      <c r="Q42" s="982"/>
      <c r="R42" s="982"/>
      <c r="S42" s="982"/>
      <c r="T42" s="982"/>
      <c r="U42" s="982"/>
      <c r="V42" s="982"/>
      <c r="W42" s="982"/>
      <c r="X42" s="982"/>
      <c r="Y42" s="983"/>
      <c r="Z42" s="986"/>
      <c r="AA42" s="982"/>
      <c r="AB42" s="982"/>
      <c r="AC42" s="982"/>
      <c r="AD42" s="982"/>
      <c r="AE42" s="982"/>
      <c r="AF42" s="982"/>
      <c r="AG42" s="982"/>
      <c r="AH42" s="982"/>
      <c r="AI42" s="982"/>
      <c r="AJ42" s="982"/>
      <c r="AK42" s="983"/>
      <c r="AL42" s="986"/>
      <c r="AM42" s="982"/>
      <c r="AN42" s="982"/>
      <c r="AO42" s="982"/>
      <c r="AP42" s="982"/>
      <c r="AQ42" s="982"/>
      <c r="AR42" s="982"/>
      <c r="AS42" s="982"/>
      <c r="AT42" s="982"/>
      <c r="AU42" s="982"/>
      <c r="AV42" s="982"/>
      <c r="AW42" s="983"/>
    </row>
    <row r="43" spans="1:49" ht="21.75" customHeight="1" x14ac:dyDescent="0.2">
      <c r="A43" s="977" t="s">
        <v>294</v>
      </c>
      <c r="B43" s="986"/>
      <c r="C43" s="982"/>
      <c r="D43" s="982"/>
      <c r="E43" s="982"/>
      <c r="F43" s="982"/>
      <c r="G43" s="982"/>
      <c r="H43" s="982"/>
      <c r="I43" s="982"/>
      <c r="J43" s="982"/>
      <c r="K43" s="982"/>
      <c r="L43" s="982"/>
      <c r="M43" s="983"/>
      <c r="N43" s="986"/>
      <c r="O43" s="982"/>
      <c r="P43" s="982"/>
      <c r="Q43" s="982"/>
      <c r="R43" s="982"/>
      <c r="S43" s="982"/>
      <c r="T43" s="982"/>
      <c r="U43" s="982"/>
      <c r="V43" s="982"/>
      <c r="W43" s="982"/>
      <c r="X43" s="982"/>
      <c r="Y43" s="983"/>
      <c r="Z43" s="986"/>
      <c r="AA43" s="982"/>
      <c r="AB43" s="982"/>
      <c r="AC43" s="982"/>
      <c r="AD43" s="982"/>
      <c r="AE43" s="982"/>
      <c r="AF43" s="982"/>
      <c r="AG43" s="982"/>
      <c r="AH43" s="982"/>
      <c r="AI43" s="982"/>
      <c r="AJ43" s="982"/>
      <c r="AK43" s="983"/>
      <c r="AL43" s="986"/>
      <c r="AM43" s="982"/>
      <c r="AN43" s="982"/>
      <c r="AO43" s="982"/>
      <c r="AP43" s="982"/>
      <c r="AQ43" s="982"/>
      <c r="AR43" s="982"/>
      <c r="AS43" s="982"/>
      <c r="AT43" s="982"/>
      <c r="AU43" s="982"/>
      <c r="AV43" s="982"/>
      <c r="AW43" s="983"/>
    </row>
    <row r="44" spans="1:49" ht="21.75" customHeight="1" x14ac:dyDescent="0.2">
      <c r="A44" s="977" t="s">
        <v>295</v>
      </c>
      <c r="B44" s="986"/>
      <c r="C44" s="982"/>
      <c r="D44" s="982"/>
      <c r="E44" s="982"/>
      <c r="F44" s="982"/>
      <c r="G44" s="982"/>
      <c r="H44" s="982"/>
      <c r="I44" s="982"/>
      <c r="J44" s="982"/>
      <c r="K44" s="982"/>
      <c r="L44" s="982"/>
      <c r="M44" s="983"/>
      <c r="N44" s="986"/>
      <c r="O44" s="982"/>
      <c r="P44" s="982"/>
      <c r="Q44" s="982"/>
      <c r="R44" s="982"/>
      <c r="S44" s="982"/>
      <c r="T44" s="982"/>
      <c r="U44" s="982"/>
      <c r="V44" s="982"/>
      <c r="W44" s="982"/>
      <c r="X44" s="982"/>
      <c r="Y44" s="983"/>
      <c r="Z44" s="986"/>
      <c r="AA44" s="982"/>
      <c r="AB44" s="982"/>
      <c r="AC44" s="982"/>
      <c r="AD44" s="982"/>
      <c r="AE44" s="982"/>
      <c r="AF44" s="982"/>
      <c r="AG44" s="982"/>
      <c r="AH44" s="982"/>
      <c r="AI44" s="982"/>
      <c r="AJ44" s="982"/>
      <c r="AK44" s="983"/>
      <c r="AL44" s="986"/>
      <c r="AM44" s="982"/>
      <c r="AN44" s="982"/>
      <c r="AO44" s="982"/>
      <c r="AP44" s="982"/>
      <c r="AQ44" s="982"/>
      <c r="AR44" s="982"/>
      <c r="AS44" s="982"/>
      <c r="AT44" s="982"/>
      <c r="AU44" s="982"/>
      <c r="AV44" s="982"/>
      <c r="AW44" s="983"/>
    </row>
    <row r="45" spans="1:49" ht="21.75" customHeight="1" x14ac:dyDescent="0.2">
      <c r="A45" s="977" t="s">
        <v>296</v>
      </c>
      <c r="B45" s="986"/>
      <c r="C45" s="982"/>
      <c r="D45" s="982"/>
      <c r="E45" s="982"/>
      <c r="F45" s="982"/>
      <c r="G45" s="982"/>
      <c r="H45" s="982"/>
      <c r="I45" s="982"/>
      <c r="J45" s="982"/>
      <c r="K45" s="982"/>
      <c r="L45" s="982"/>
      <c r="M45" s="983"/>
      <c r="N45" s="986"/>
      <c r="O45" s="982"/>
      <c r="P45" s="982"/>
      <c r="Q45" s="982"/>
      <c r="R45" s="982"/>
      <c r="S45" s="982"/>
      <c r="T45" s="982"/>
      <c r="U45" s="982"/>
      <c r="V45" s="982"/>
      <c r="W45" s="982"/>
      <c r="X45" s="982"/>
      <c r="Y45" s="983"/>
      <c r="Z45" s="986"/>
      <c r="AA45" s="982"/>
      <c r="AB45" s="982"/>
      <c r="AC45" s="982"/>
      <c r="AD45" s="982"/>
      <c r="AE45" s="982"/>
      <c r="AF45" s="982"/>
      <c r="AG45" s="982"/>
      <c r="AH45" s="982"/>
      <c r="AI45" s="982"/>
      <c r="AJ45" s="982"/>
      <c r="AK45" s="983"/>
      <c r="AL45" s="986"/>
      <c r="AM45" s="982"/>
      <c r="AN45" s="982"/>
      <c r="AO45" s="982"/>
      <c r="AP45" s="982"/>
      <c r="AQ45" s="982"/>
      <c r="AR45" s="982"/>
      <c r="AS45" s="982"/>
      <c r="AT45" s="982"/>
      <c r="AU45" s="982"/>
      <c r="AV45" s="982"/>
      <c r="AW45" s="983"/>
    </row>
    <row r="46" spans="1:49" ht="21.75" customHeight="1" thickBot="1" x14ac:dyDescent="0.25">
      <c r="A46" s="977" t="s">
        <v>297</v>
      </c>
      <c r="B46" s="986"/>
      <c r="C46" s="982"/>
      <c r="D46" s="982"/>
      <c r="E46" s="982"/>
      <c r="F46" s="982"/>
      <c r="G46" s="982"/>
      <c r="H46" s="982"/>
      <c r="I46" s="982"/>
      <c r="J46" s="982"/>
      <c r="K46" s="982"/>
      <c r="L46" s="982"/>
      <c r="M46" s="983"/>
      <c r="N46" s="986"/>
      <c r="O46" s="982"/>
      <c r="P46" s="982"/>
      <c r="Q46" s="982"/>
      <c r="R46" s="982"/>
      <c r="S46" s="982"/>
      <c r="T46" s="982"/>
      <c r="U46" s="982"/>
      <c r="V46" s="982"/>
      <c r="W46" s="982"/>
      <c r="X46" s="982"/>
      <c r="Y46" s="983"/>
      <c r="Z46" s="986"/>
      <c r="AA46" s="982"/>
      <c r="AB46" s="982"/>
      <c r="AC46" s="982"/>
      <c r="AD46" s="982"/>
      <c r="AE46" s="982"/>
      <c r="AF46" s="982"/>
      <c r="AG46" s="982"/>
      <c r="AH46" s="982"/>
      <c r="AI46" s="982"/>
      <c r="AJ46" s="982"/>
      <c r="AK46" s="983"/>
      <c r="AL46" s="986"/>
      <c r="AM46" s="982"/>
      <c r="AN46" s="982"/>
      <c r="AO46" s="982"/>
      <c r="AP46" s="982"/>
      <c r="AQ46" s="982"/>
      <c r="AR46" s="982"/>
      <c r="AS46" s="982"/>
      <c r="AT46" s="982"/>
      <c r="AU46" s="982"/>
      <c r="AV46" s="982"/>
      <c r="AW46" s="983"/>
    </row>
    <row r="47" spans="1:49" ht="21.75" customHeight="1" thickBot="1" x14ac:dyDescent="0.25">
      <c r="A47" s="970" t="s">
        <v>298</v>
      </c>
      <c r="B47" s="971"/>
      <c r="C47" s="972"/>
      <c r="D47" s="972"/>
      <c r="E47" s="972"/>
      <c r="F47" s="972"/>
      <c r="G47" s="972"/>
      <c r="H47" s="972"/>
      <c r="I47" s="972"/>
      <c r="J47" s="972"/>
      <c r="K47" s="972"/>
      <c r="L47" s="972"/>
      <c r="M47" s="973"/>
      <c r="N47" s="971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3"/>
      <c r="Z47" s="974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6"/>
      <c r="AL47" s="974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6"/>
    </row>
    <row r="48" spans="1:49" ht="21.75" customHeight="1" x14ac:dyDescent="0.2">
      <c r="A48" s="977" t="s">
        <v>299</v>
      </c>
      <c r="B48" s="986"/>
      <c r="C48" s="982"/>
      <c r="D48" s="982"/>
      <c r="E48" s="982"/>
      <c r="F48" s="982"/>
      <c r="G48" s="982"/>
      <c r="H48" s="982"/>
      <c r="I48" s="982"/>
      <c r="J48" s="982"/>
      <c r="K48" s="982"/>
      <c r="L48" s="982"/>
      <c r="M48" s="983"/>
      <c r="N48" s="986"/>
      <c r="O48" s="982"/>
      <c r="P48" s="982"/>
      <c r="Q48" s="982"/>
      <c r="R48" s="982"/>
      <c r="S48" s="982"/>
      <c r="T48" s="982"/>
      <c r="U48" s="982"/>
      <c r="V48" s="982"/>
      <c r="W48" s="982"/>
      <c r="X48" s="982"/>
      <c r="Y48" s="983"/>
      <c r="Z48" s="986"/>
      <c r="AA48" s="982"/>
      <c r="AB48" s="982"/>
      <c r="AC48" s="982"/>
      <c r="AD48" s="982"/>
      <c r="AE48" s="982"/>
      <c r="AF48" s="982"/>
      <c r="AG48" s="982"/>
      <c r="AH48" s="982"/>
      <c r="AI48" s="982"/>
      <c r="AJ48" s="982"/>
      <c r="AK48" s="983"/>
      <c r="AL48" s="986"/>
      <c r="AM48" s="982"/>
      <c r="AN48" s="982"/>
      <c r="AO48" s="982"/>
      <c r="AP48" s="982"/>
      <c r="AQ48" s="982"/>
      <c r="AR48" s="982"/>
      <c r="AS48" s="982"/>
      <c r="AT48" s="982"/>
      <c r="AU48" s="982"/>
      <c r="AV48" s="982"/>
      <c r="AW48" s="983"/>
    </row>
    <row r="49" spans="1:49" ht="21.75" customHeight="1" x14ac:dyDescent="0.2">
      <c r="A49" s="977" t="s">
        <v>300</v>
      </c>
      <c r="B49" s="986"/>
      <c r="C49" s="982"/>
      <c r="D49" s="982"/>
      <c r="E49" s="982"/>
      <c r="F49" s="982"/>
      <c r="G49" s="982"/>
      <c r="H49" s="982"/>
      <c r="I49" s="982"/>
      <c r="J49" s="982"/>
      <c r="K49" s="982"/>
      <c r="L49" s="982"/>
      <c r="M49" s="983"/>
      <c r="N49" s="986"/>
      <c r="O49" s="982"/>
      <c r="P49" s="982"/>
      <c r="Q49" s="982"/>
      <c r="R49" s="982"/>
      <c r="S49" s="982"/>
      <c r="T49" s="982"/>
      <c r="U49" s="982"/>
      <c r="V49" s="982"/>
      <c r="W49" s="982"/>
      <c r="X49" s="982"/>
      <c r="Y49" s="983"/>
      <c r="Z49" s="986"/>
      <c r="AA49" s="982"/>
      <c r="AB49" s="982"/>
      <c r="AC49" s="982"/>
      <c r="AD49" s="982"/>
      <c r="AE49" s="982"/>
      <c r="AF49" s="982"/>
      <c r="AG49" s="982"/>
      <c r="AH49" s="982"/>
      <c r="AI49" s="982"/>
      <c r="AJ49" s="982"/>
      <c r="AK49" s="983"/>
      <c r="AL49" s="986"/>
      <c r="AM49" s="982"/>
      <c r="AN49" s="982"/>
      <c r="AO49" s="982"/>
      <c r="AP49" s="982"/>
      <c r="AQ49" s="982"/>
      <c r="AR49" s="982"/>
      <c r="AS49" s="982"/>
      <c r="AT49" s="982"/>
      <c r="AU49" s="982"/>
      <c r="AV49" s="982"/>
      <c r="AW49" s="983"/>
    </row>
    <row r="50" spans="1:49" ht="21.75" customHeight="1" x14ac:dyDescent="0.2">
      <c r="A50" s="977" t="s">
        <v>301</v>
      </c>
      <c r="B50" s="986"/>
      <c r="C50" s="982"/>
      <c r="D50" s="982"/>
      <c r="E50" s="982"/>
      <c r="F50" s="982"/>
      <c r="G50" s="982"/>
      <c r="H50" s="982"/>
      <c r="I50" s="982"/>
      <c r="J50" s="982"/>
      <c r="K50" s="982"/>
      <c r="L50" s="982"/>
      <c r="M50" s="983"/>
      <c r="N50" s="986"/>
      <c r="O50" s="982"/>
      <c r="P50" s="982"/>
      <c r="Q50" s="982"/>
      <c r="R50" s="982"/>
      <c r="S50" s="982"/>
      <c r="T50" s="982"/>
      <c r="U50" s="982"/>
      <c r="V50" s="982"/>
      <c r="W50" s="982"/>
      <c r="X50" s="982"/>
      <c r="Y50" s="983"/>
      <c r="Z50" s="986"/>
      <c r="AA50" s="982"/>
      <c r="AB50" s="982"/>
      <c r="AC50" s="982"/>
      <c r="AD50" s="982"/>
      <c r="AE50" s="982"/>
      <c r="AF50" s="982"/>
      <c r="AG50" s="982"/>
      <c r="AH50" s="982"/>
      <c r="AI50" s="982"/>
      <c r="AJ50" s="982"/>
      <c r="AK50" s="983"/>
      <c r="AL50" s="986"/>
      <c r="AM50" s="982"/>
      <c r="AN50" s="982"/>
      <c r="AO50" s="982"/>
      <c r="AP50" s="982"/>
      <c r="AQ50" s="982"/>
      <c r="AR50" s="982"/>
      <c r="AS50" s="982"/>
      <c r="AT50" s="982"/>
      <c r="AU50" s="982"/>
      <c r="AV50" s="982"/>
      <c r="AW50" s="983"/>
    </row>
    <row r="51" spans="1:49" ht="21.75" customHeight="1" x14ac:dyDescent="0.2">
      <c r="A51" s="977" t="s">
        <v>302</v>
      </c>
      <c r="B51" s="986"/>
      <c r="C51" s="982"/>
      <c r="D51" s="982"/>
      <c r="E51" s="982"/>
      <c r="F51" s="982"/>
      <c r="G51" s="982"/>
      <c r="H51" s="982"/>
      <c r="I51" s="982"/>
      <c r="J51" s="982"/>
      <c r="K51" s="982"/>
      <c r="L51" s="982"/>
      <c r="M51" s="983"/>
      <c r="N51" s="986"/>
      <c r="O51" s="982"/>
      <c r="P51" s="982"/>
      <c r="Q51" s="982"/>
      <c r="R51" s="982"/>
      <c r="S51" s="982"/>
      <c r="T51" s="982"/>
      <c r="U51" s="982"/>
      <c r="V51" s="982"/>
      <c r="W51" s="982"/>
      <c r="X51" s="982"/>
      <c r="Y51" s="983"/>
      <c r="Z51" s="986"/>
      <c r="AA51" s="982"/>
      <c r="AB51" s="982"/>
      <c r="AC51" s="982"/>
      <c r="AD51" s="982"/>
      <c r="AE51" s="982"/>
      <c r="AF51" s="982"/>
      <c r="AG51" s="982"/>
      <c r="AH51" s="982"/>
      <c r="AI51" s="982"/>
      <c r="AJ51" s="982"/>
      <c r="AK51" s="983"/>
      <c r="AL51" s="986"/>
      <c r="AM51" s="982"/>
      <c r="AN51" s="982"/>
      <c r="AO51" s="982"/>
      <c r="AP51" s="982"/>
      <c r="AQ51" s="982"/>
      <c r="AR51" s="982"/>
      <c r="AS51" s="982"/>
      <c r="AT51" s="982"/>
      <c r="AU51" s="982"/>
      <c r="AV51" s="982"/>
      <c r="AW51" s="983"/>
    </row>
    <row r="52" spans="1:49" ht="21.75" customHeight="1" x14ac:dyDescent="0.2">
      <c r="A52" s="977" t="s">
        <v>303</v>
      </c>
      <c r="B52" s="986"/>
      <c r="C52" s="982"/>
      <c r="D52" s="982"/>
      <c r="E52" s="982"/>
      <c r="F52" s="982"/>
      <c r="G52" s="982"/>
      <c r="H52" s="982"/>
      <c r="I52" s="982"/>
      <c r="J52" s="982"/>
      <c r="K52" s="982"/>
      <c r="L52" s="982"/>
      <c r="M52" s="983"/>
      <c r="N52" s="986"/>
      <c r="O52" s="982"/>
      <c r="P52" s="982"/>
      <c r="Q52" s="982"/>
      <c r="R52" s="982"/>
      <c r="S52" s="982"/>
      <c r="T52" s="982"/>
      <c r="U52" s="982"/>
      <c r="V52" s="982"/>
      <c r="W52" s="982"/>
      <c r="X52" s="982"/>
      <c r="Y52" s="983"/>
      <c r="Z52" s="986"/>
      <c r="AA52" s="982"/>
      <c r="AB52" s="982"/>
      <c r="AC52" s="982"/>
      <c r="AD52" s="982"/>
      <c r="AE52" s="982"/>
      <c r="AF52" s="982"/>
      <c r="AG52" s="982"/>
      <c r="AH52" s="982"/>
      <c r="AI52" s="982"/>
      <c r="AJ52" s="982"/>
      <c r="AK52" s="983"/>
      <c r="AL52" s="986"/>
      <c r="AM52" s="982"/>
      <c r="AN52" s="982"/>
      <c r="AO52" s="982"/>
      <c r="AP52" s="982"/>
      <c r="AQ52" s="982"/>
      <c r="AR52" s="982"/>
      <c r="AS52" s="982"/>
      <c r="AT52" s="982"/>
      <c r="AU52" s="982"/>
      <c r="AV52" s="982"/>
      <c r="AW52" s="983"/>
    </row>
    <row r="53" spans="1:49" ht="21.75" customHeight="1" x14ac:dyDescent="0.2">
      <c r="A53" s="977" t="s">
        <v>304</v>
      </c>
      <c r="B53" s="986"/>
      <c r="C53" s="982"/>
      <c r="D53" s="982"/>
      <c r="E53" s="982"/>
      <c r="F53" s="982"/>
      <c r="G53" s="982"/>
      <c r="H53" s="982"/>
      <c r="I53" s="982"/>
      <c r="J53" s="982"/>
      <c r="K53" s="982"/>
      <c r="L53" s="982"/>
      <c r="M53" s="983"/>
      <c r="N53" s="986"/>
      <c r="O53" s="982"/>
      <c r="P53" s="982"/>
      <c r="Q53" s="982"/>
      <c r="R53" s="982"/>
      <c r="S53" s="982"/>
      <c r="T53" s="982"/>
      <c r="U53" s="982"/>
      <c r="V53" s="982"/>
      <c r="W53" s="982"/>
      <c r="X53" s="982"/>
      <c r="Y53" s="983"/>
      <c r="Z53" s="986"/>
      <c r="AA53" s="982"/>
      <c r="AB53" s="982"/>
      <c r="AC53" s="982"/>
      <c r="AD53" s="982"/>
      <c r="AE53" s="982"/>
      <c r="AF53" s="982"/>
      <c r="AG53" s="982"/>
      <c r="AH53" s="982"/>
      <c r="AI53" s="982"/>
      <c r="AJ53" s="982"/>
      <c r="AK53" s="983"/>
      <c r="AL53" s="986"/>
      <c r="AM53" s="982"/>
      <c r="AN53" s="982"/>
      <c r="AO53" s="982"/>
      <c r="AP53" s="982"/>
      <c r="AQ53" s="982"/>
      <c r="AR53" s="982"/>
      <c r="AS53" s="982"/>
      <c r="AT53" s="982"/>
      <c r="AU53" s="982"/>
      <c r="AV53" s="982"/>
      <c r="AW53" s="983"/>
    </row>
    <row r="54" spans="1:49" ht="21.75" customHeight="1" x14ac:dyDescent="0.2">
      <c r="A54" s="977" t="s">
        <v>305</v>
      </c>
      <c r="B54" s="986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86"/>
      <c r="O54" s="982"/>
      <c r="P54" s="982"/>
      <c r="Q54" s="982"/>
      <c r="R54" s="982"/>
      <c r="S54" s="982"/>
      <c r="T54" s="982"/>
      <c r="U54" s="982"/>
      <c r="V54" s="982"/>
      <c r="W54" s="982"/>
      <c r="X54" s="982"/>
      <c r="Y54" s="983"/>
      <c r="Z54" s="986"/>
      <c r="AA54" s="982"/>
      <c r="AB54" s="982"/>
      <c r="AC54" s="982"/>
      <c r="AD54" s="982"/>
      <c r="AE54" s="982"/>
      <c r="AF54" s="982"/>
      <c r="AG54" s="982"/>
      <c r="AH54" s="982"/>
      <c r="AI54" s="982"/>
      <c r="AJ54" s="982"/>
      <c r="AK54" s="983"/>
      <c r="AL54" s="986"/>
      <c r="AM54" s="982"/>
      <c r="AN54" s="982"/>
      <c r="AO54" s="982"/>
      <c r="AP54" s="982"/>
      <c r="AQ54" s="982"/>
      <c r="AR54" s="982"/>
      <c r="AS54" s="982"/>
      <c r="AT54" s="982"/>
      <c r="AU54" s="982"/>
      <c r="AV54" s="982"/>
      <c r="AW54" s="983"/>
    </row>
    <row r="55" spans="1:49" ht="21.75" customHeight="1" x14ac:dyDescent="0.2">
      <c r="A55" s="977" t="s">
        <v>306</v>
      </c>
      <c r="B55" s="986"/>
      <c r="C55" s="982"/>
      <c r="D55" s="982"/>
      <c r="E55" s="982"/>
      <c r="F55" s="982"/>
      <c r="G55" s="982"/>
      <c r="H55" s="982"/>
      <c r="I55" s="982"/>
      <c r="J55" s="982"/>
      <c r="K55" s="982"/>
      <c r="L55" s="982"/>
      <c r="M55" s="983"/>
      <c r="N55" s="986"/>
      <c r="O55" s="982"/>
      <c r="P55" s="982"/>
      <c r="Q55" s="982"/>
      <c r="R55" s="982"/>
      <c r="S55" s="982"/>
      <c r="T55" s="982"/>
      <c r="U55" s="982"/>
      <c r="V55" s="982"/>
      <c r="W55" s="982"/>
      <c r="X55" s="982"/>
      <c r="Y55" s="983"/>
      <c r="Z55" s="986"/>
      <c r="AA55" s="982"/>
      <c r="AB55" s="982"/>
      <c r="AC55" s="982"/>
      <c r="AD55" s="982"/>
      <c r="AE55" s="982"/>
      <c r="AF55" s="982"/>
      <c r="AG55" s="982"/>
      <c r="AH55" s="982"/>
      <c r="AI55" s="982"/>
      <c r="AJ55" s="982"/>
      <c r="AK55" s="983"/>
      <c r="AL55" s="986"/>
      <c r="AM55" s="982"/>
      <c r="AN55" s="982"/>
      <c r="AO55" s="982"/>
      <c r="AP55" s="982"/>
      <c r="AQ55" s="982"/>
      <c r="AR55" s="982"/>
      <c r="AS55" s="982"/>
      <c r="AT55" s="982"/>
      <c r="AU55" s="982"/>
      <c r="AV55" s="982"/>
      <c r="AW55" s="983"/>
    </row>
    <row r="56" spans="1:49" ht="21.75" customHeight="1" x14ac:dyDescent="0.2">
      <c r="A56" s="977" t="s">
        <v>307</v>
      </c>
      <c r="B56" s="986"/>
      <c r="C56" s="982"/>
      <c r="D56" s="982"/>
      <c r="E56" s="982"/>
      <c r="F56" s="982"/>
      <c r="G56" s="982"/>
      <c r="H56" s="982"/>
      <c r="I56" s="982"/>
      <c r="J56" s="982"/>
      <c r="K56" s="982"/>
      <c r="L56" s="982"/>
      <c r="M56" s="983"/>
      <c r="N56" s="986"/>
      <c r="O56" s="982"/>
      <c r="P56" s="982"/>
      <c r="Q56" s="982"/>
      <c r="R56" s="982"/>
      <c r="S56" s="982"/>
      <c r="T56" s="982"/>
      <c r="U56" s="982"/>
      <c r="V56" s="982"/>
      <c r="W56" s="982"/>
      <c r="X56" s="982"/>
      <c r="Y56" s="983"/>
      <c r="Z56" s="986"/>
      <c r="AA56" s="982"/>
      <c r="AB56" s="982"/>
      <c r="AC56" s="982"/>
      <c r="AD56" s="982"/>
      <c r="AE56" s="982"/>
      <c r="AF56" s="982"/>
      <c r="AG56" s="982"/>
      <c r="AH56" s="982"/>
      <c r="AI56" s="982"/>
      <c r="AJ56" s="982"/>
      <c r="AK56" s="983"/>
      <c r="AL56" s="986"/>
      <c r="AM56" s="982"/>
      <c r="AN56" s="982"/>
      <c r="AO56" s="982"/>
      <c r="AP56" s="982"/>
      <c r="AQ56" s="982"/>
      <c r="AR56" s="982"/>
      <c r="AS56" s="982"/>
      <c r="AT56" s="982"/>
      <c r="AU56" s="982"/>
      <c r="AV56" s="982"/>
      <c r="AW56" s="983"/>
    </row>
    <row r="57" spans="1:49" ht="21.75" customHeight="1" x14ac:dyDescent="0.2">
      <c r="A57" s="977" t="s">
        <v>308</v>
      </c>
      <c r="B57" s="986"/>
      <c r="C57" s="982"/>
      <c r="D57" s="982"/>
      <c r="E57" s="982"/>
      <c r="F57" s="982"/>
      <c r="G57" s="982"/>
      <c r="H57" s="982"/>
      <c r="I57" s="982"/>
      <c r="J57" s="982"/>
      <c r="K57" s="982"/>
      <c r="L57" s="982"/>
      <c r="M57" s="983"/>
      <c r="N57" s="986"/>
      <c r="O57" s="982"/>
      <c r="P57" s="982"/>
      <c r="Q57" s="982"/>
      <c r="R57" s="982"/>
      <c r="S57" s="982"/>
      <c r="T57" s="982"/>
      <c r="U57" s="982"/>
      <c r="V57" s="982"/>
      <c r="W57" s="982"/>
      <c r="X57" s="982"/>
      <c r="Y57" s="983"/>
      <c r="Z57" s="986"/>
      <c r="AA57" s="982"/>
      <c r="AB57" s="982"/>
      <c r="AC57" s="982"/>
      <c r="AD57" s="982"/>
      <c r="AE57" s="982"/>
      <c r="AF57" s="982"/>
      <c r="AG57" s="982"/>
      <c r="AH57" s="982"/>
      <c r="AI57" s="982"/>
      <c r="AJ57" s="982"/>
      <c r="AK57" s="983"/>
      <c r="AL57" s="986"/>
      <c r="AM57" s="982"/>
      <c r="AN57" s="982"/>
      <c r="AO57" s="982"/>
      <c r="AP57" s="982"/>
      <c r="AQ57" s="982"/>
      <c r="AR57" s="982"/>
      <c r="AS57" s="982"/>
      <c r="AT57" s="982"/>
      <c r="AU57" s="982"/>
      <c r="AV57" s="982"/>
      <c r="AW57" s="983"/>
    </row>
    <row r="58" spans="1:49" ht="21.75" customHeight="1" x14ac:dyDescent="0.2">
      <c r="A58" s="977" t="s">
        <v>309</v>
      </c>
      <c r="B58" s="986"/>
      <c r="C58" s="982"/>
      <c r="D58" s="982"/>
      <c r="E58" s="982"/>
      <c r="F58" s="982"/>
      <c r="G58" s="982"/>
      <c r="H58" s="982"/>
      <c r="I58" s="982"/>
      <c r="J58" s="982"/>
      <c r="K58" s="982"/>
      <c r="L58" s="982"/>
      <c r="M58" s="983"/>
      <c r="N58" s="986"/>
      <c r="O58" s="982"/>
      <c r="P58" s="982"/>
      <c r="Q58" s="982"/>
      <c r="R58" s="982"/>
      <c r="S58" s="982"/>
      <c r="T58" s="982"/>
      <c r="U58" s="982"/>
      <c r="V58" s="982"/>
      <c r="W58" s="982"/>
      <c r="X58" s="982"/>
      <c r="Y58" s="983"/>
      <c r="Z58" s="986"/>
      <c r="AA58" s="982"/>
      <c r="AB58" s="982"/>
      <c r="AC58" s="982"/>
      <c r="AD58" s="982"/>
      <c r="AE58" s="982"/>
      <c r="AF58" s="982"/>
      <c r="AG58" s="982"/>
      <c r="AH58" s="982"/>
      <c r="AI58" s="982"/>
      <c r="AJ58" s="982"/>
      <c r="AK58" s="983"/>
      <c r="AL58" s="986"/>
      <c r="AM58" s="982"/>
      <c r="AN58" s="982"/>
      <c r="AO58" s="982"/>
      <c r="AP58" s="982"/>
      <c r="AQ58" s="982"/>
      <c r="AR58" s="982"/>
      <c r="AS58" s="982"/>
      <c r="AT58" s="982"/>
      <c r="AU58" s="982"/>
      <c r="AV58" s="982"/>
      <c r="AW58" s="983"/>
    </row>
    <row r="59" spans="1:49" ht="21.75" customHeight="1" x14ac:dyDescent="0.2">
      <c r="A59" s="977" t="s">
        <v>310</v>
      </c>
      <c r="B59" s="986"/>
      <c r="C59" s="982"/>
      <c r="D59" s="982"/>
      <c r="E59" s="982"/>
      <c r="F59" s="982"/>
      <c r="G59" s="982"/>
      <c r="H59" s="982"/>
      <c r="I59" s="982"/>
      <c r="J59" s="982"/>
      <c r="K59" s="982"/>
      <c r="L59" s="982"/>
      <c r="M59" s="983"/>
      <c r="N59" s="986"/>
      <c r="O59" s="982"/>
      <c r="P59" s="982"/>
      <c r="Q59" s="982"/>
      <c r="R59" s="982"/>
      <c r="S59" s="982"/>
      <c r="T59" s="982"/>
      <c r="U59" s="982"/>
      <c r="V59" s="982"/>
      <c r="W59" s="982"/>
      <c r="X59" s="982"/>
      <c r="Y59" s="983"/>
      <c r="Z59" s="986"/>
      <c r="AA59" s="982"/>
      <c r="AB59" s="982"/>
      <c r="AC59" s="982"/>
      <c r="AD59" s="982"/>
      <c r="AE59" s="982"/>
      <c r="AF59" s="982"/>
      <c r="AG59" s="982"/>
      <c r="AH59" s="982"/>
      <c r="AI59" s="982"/>
      <c r="AJ59" s="982"/>
      <c r="AK59" s="983"/>
      <c r="AL59" s="986"/>
      <c r="AM59" s="982"/>
      <c r="AN59" s="982"/>
      <c r="AO59" s="982"/>
      <c r="AP59" s="982"/>
      <c r="AQ59" s="982"/>
      <c r="AR59" s="982"/>
      <c r="AS59" s="982"/>
      <c r="AT59" s="982"/>
      <c r="AU59" s="982"/>
      <c r="AV59" s="982"/>
      <c r="AW59" s="983"/>
    </row>
    <row r="60" spans="1:49" ht="21.75" customHeight="1" x14ac:dyDescent="0.2">
      <c r="A60" s="977" t="s">
        <v>311</v>
      </c>
      <c r="B60" s="986"/>
      <c r="C60" s="982"/>
      <c r="D60" s="982"/>
      <c r="E60" s="982"/>
      <c r="F60" s="982"/>
      <c r="G60" s="982"/>
      <c r="H60" s="982"/>
      <c r="I60" s="982"/>
      <c r="J60" s="982"/>
      <c r="K60" s="982"/>
      <c r="L60" s="982"/>
      <c r="M60" s="983"/>
      <c r="N60" s="986"/>
      <c r="O60" s="982"/>
      <c r="P60" s="982"/>
      <c r="Q60" s="982"/>
      <c r="R60" s="982"/>
      <c r="S60" s="982"/>
      <c r="T60" s="982"/>
      <c r="U60" s="982"/>
      <c r="V60" s="982"/>
      <c r="W60" s="982"/>
      <c r="X60" s="982"/>
      <c r="Y60" s="983"/>
      <c r="Z60" s="986"/>
      <c r="AA60" s="982"/>
      <c r="AB60" s="982"/>
      <c r="AC60" s="982"/>
      <c r="AD60" s="982"/>
      <c r="AE60" s="982"/>
      <c r="AF60" s="982"/>
      <c r="AG60" s="982"/>
      <c r="AH60" s="982"/>
      <c r="AI60" s="982"/>
      <c r="AJ60" s="982"/>
      <c r="AK60" s="983"/>
      <c r="AL60" s="986"/>
      <c r="AM60" s="982"/>
      <c r="AN60" s="982"/>
      <c r="AO60" s="982"/>
      <c r="AP60" s="982"/>
      <c r="AQ60" s="982"/>
      <c r="AR60" s="982"/>
      <c r="AS60" s="982"/>
      <c r="AT60" s="982"/>
      <c r="AU60" s="982"/>
      <c r="AV60" s="982"/>
      <c r="AW60" s="983"/>
    </row>
    <row r="61" spans="1:49" ht="21.75" customHeight="1" x14ac:dyDescent="0.2">
      <c r="A61" s="977" t="s">
        <v>312</v>
      </c>
      <c r="B61" s="986"/>
      <c r="C61" s="982"/>
      <c r="D61" s="982"/>
      <c r="E61" s="982"/>
      <c r="F61" s="982"/>
      <c r="G61" s="982"/>
      <c r="H61" s="982"/>
      <c r="I61" s="982"/>
      <c r="J61" s="982"/>
      <c r="K61" s="982"/>
      <c r="L61" s="982"/>
      <c r="M61" s="983"/>
      <c r="N61" s="986"/>
      <c r="O61" s="982"/>
      <c r="P61" s="982"/>
      <c r="Q61" s="982"/>
      <c r="R61" s="982"/>
      <c r="S61" s="982"/>
      <c r="T61" s="982"/>
      <c r="U61" s="982"/>
      <c r="V61" s="982"/>
      <c r="W61" s="982"/>
      <c r="X61" s="982"/>
      <c r="Y61" s="983"/>
      <c r="Z61" s="986"/>
      <c r="AA61" s="982"/>
      <c r="AB61" s="982"/>
      <c r="AC61" s="982"/>
      <c r="AD61" s="982"/>
      <c r="AE61" s="982"/>
      <c r="AF61" s="982"/>
      <c r="AG61" s="982"/>
      <c r="AH61" s="982"/>
      <c r="AI61" s="982"/>
      <c r="AJ61" s="982"/>
      <c r="AK61" s="983"/>
      <c r="AL61" s="986"/>
      <c r="AM61" s="982"/>
      <c r="AN61" s="982"/>
      <c r="AO61" s="982"/>
      <c r="AP61" s="982"/>
      <c r="AQ61" s="982"/>
      <c r="AR61" s="982"/>
      <c r="AS61" s="982"/>
      <c r="AT61" s="982"/>
      <c r="AU61" s="982"/>
      <c r="AV61" s="982"/>
      <c r="AW61" s="983"/>
    </row>
    <row r="62" spans="1:49" ht="21.75" customHeight="1" x14ac:dyDescent="0.2">
      <c r="A62" s="977" t="s">
        <v>313</v>
      </c>
      <c r="B62" s="986"/>
      <c r="C62" s="982"/>
      <c r="D62" s="982"/>
      <c r="E62" s="982"/>
      <c r="F62" s="982"/>
      <c r="G62" s="982"/>
      <c r="H62" s="982"/>
      <c r="I62" s="982"/>
      <c r="J62" s="982"/>
      <c r="K62" s="982"/>
      <c r="L62" s="982"/>
      <c r="M62" s="983"/>
      <c r="N62" s="986"/>
      <c r="O62" s="982"/>
      <c r="P62" s="982"/>
      <c r="Q62" s="982"/>
      <c r="R62" s="982"/>
      <c r="S62" s="982"/>
      <c r="T62" s="982"/>
      <c r="U62" s="982"/>
      <c r="V62" s="982"/>
      <c r="W62" s="982"/>
      <c r="X62" s="982"/>
      <c r="Y62" s="983"/>
      <c r="Z62" s="986"/>
      <c r="AA62" s="982"/>
      <c r="AB62" s="982"/>
      <c r="AC62" s="982"/>
      <c r="AD62" s="982"/>
      <c r="AE62" s="982"/>
      <c r="AF62" s="982"/>
      <c r="AG62" s="982"/>
      <c r="AH62" s="982"/>
      <c r="AI62" s="982"/>
      <c r="AJ62" s="982"/>
      <c r="AK62" s="983"/>
      <c r="AL62" s="986"/>
      <c r="AM62" s="982"/>
      <c r="AN62" s="982"/>
      <c r="AO62" s="982"/>
      <c r="AP62" s="982"/>
      <c r="AQ62" s="982"/>
      <c r="AR62" s="982"/>
      <c r="AS62" s="982"/>
      <c r="AT62" s="982"/>
      <c r="AU62" s="982"/>
      <c r="AV62" s="982"/>
      <c r="AW62" s="983"/>
    </row>
    <row r="63" spans="1:49" ht="21.75" customHeight="1" x14ac:dyDescent="0.2">
      <c r="A63" s="977" t="s">
        <v>314</v>
      </c>
      <c r="B63" s="986"/>
      <c r="C63" s="982"/>
      <c r="D63" s="982"/>
      <c r="E63" s="982"/>
      <c r="F63" s="982"/>
      <c r="G63" s="982"/>
      <c r="H63" s="982"/>
      <c r="I63" s="982"/>
      <c r="J63" s="982"/>
      <c r="K63" s="982"/>
      <c r="L63" s="982"/>
      <c r="M63" s="983"/>
      <c r="N63" s="986"/>
      <c r="O63" s="982"/>
      <c r="P63" s="982"/>
      <c r="Q63" s="982"/>
      <c r="R63" s="982"/>
      <c r="S63" s="982"/>
      <c r="T63" s="982"/>
      <c r="U63" s="982"/>
      <c r="V63" s="982"/>
      <c r="W63" s="982"/>
      <c r="X63" s="982"/>
      <c r="Y63" s="983"/>
      <c r="Z63" s="986"/>
      <c r="AA63" s="982"/>
      <c r="AB63" s="982"/>
      <c r="AC63" s="982"/>
      <c r="AD63" s="982"/>
      <c r="AE63" s="982"/>
      <c r="AF63" s="982"/>
      <c r="AG63" s="982"/>
      <c r="AH63" s="982"/>
      <c r="AI63" s="982"/>
      <c r="AJ63" s="982"/>
      <c r="AK63" s="983"/>
      <c r="AL63" s="986"/>
      <c r="AM63" s="982"/>
      <c r="AN63" s="982"/>
      <c r="AO63" s="982"/>
      <c r="AP63" s="982"/>
      <c r="AQ63" s="982"/>
      <c r="AR63" s="982"/>
      <c r="AS63" s="982"/>
      <c r="AT63" s="982"/>
      <c r="AU63" s="982"/>
      <c r="AV63" s="982"/>
      <c r="AW63" s="983"/>
    </row>
    <row r="64" spans="1:49" ht="21.75" customHeight="1" thickBot="1" x14ac:dyDescent="0.25">
      <c r="A64" s="977" t="s">
        <v>315</v>
      </c>
      <c r="B64" s="986"/>
      <c r="C64" s="982"/>
      <c r="D64" s="982"/>
      <c r="E64" s="982"/>
      <c r="F64" s="982"/>
      <c r="G64" s="982"/>
      <c r="H64" s="982"/>
      <c r="I64" s="982"/>
      <c r="J64" s="982"/>
      <c r="K64" s="982"/>
      <c r="L64" s="982"/>
      <c r="M64" s="983"/>
      <c r="N64" s="986"/>
      <c r="O64" s="982"/>
      <c r="P64" s="982"/>
      <c r="Q64" s="982"/>
      <c r="R64" s="982"/>
      <c r="S64" s="982"/>
      <c r="T64" s="982"/>
      <c r="U64" s="982"/>
      <c r="V64" s="982"/>
      <c r="W64" s="982"/>
      <c r="X64" s="982"/>
      <c r="Y64" s="983"/>
      <c r="Z64" s="986"/>
      <c r="AA64" s="982"/>
      <c r="AB64" s="982"/>
      <c r="AC64" s="982"/>
      <c r="AD64" s="982"/>
      <c r="AE64" s="982"/>
      <c r="AF64" s="982"/>
      <c r="AG64" s="982"/>
      <c r="AH64" s="982"/>
      <c r="AI64" s="982"/>
      <c r="AJ64" s="982"/>
      <c r="AK64" s="983"/>
      <c r="AL64" s="986"/>
      <c r="AM64" s="982"/>
      <c r="AN64" s="982"/>
      <c r="AO64" s="982"/>
      <c r="AP64" s="982"/>
      <c r="AQ64" s="982"/>
      <c r="AR64" s="982"/>
      <c r="AS64" s="982"/>
      <c r="AT64" s="982"/>
      <c r="AU64" s="982"/>
      <c r="AV64" s="982"/>
      <c r="AW64" s="983"/>
    </row>
    <row r="65" spans="1:49" ht="21.75" customHeight="1" thickBot="1" x14ac:dyDescent="0.25">
      <c r="A65" s="970" t="s">
        <v>316</v>
      </c>
      <c r="B65" s="971"/>
      <c r="C65" s="972"/>
      <c r="D65" s="972"/>
      <c r="E65" s="972"/>
      <c r="F65" s="972"/>
      <c r="G65" s="972"/>
      <c r="H65" s="972"/>
      <c r="I65" s="972"/>
      <c r="J65" s="972"/>
      <c r="K65" s="972"/>
      <c r="L65" s="972"/>
      <c r="M65" s="973"/>
      <c r="N65" s="971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3"/>
      <c r="Z65" s="97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6"/>
      <c r="AL65" s="974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6"/>
    </row>
    <row r="66" spans="1:49" ht="21.75" customHeight="1" x14ac:dyDescent="0.2">
      <c r="A66" s="977" t="s">
        <v>317</v>
      </c>
      <c r="B66" s="986"/>
      <c r="C66" s="982"/>
      <c r="D66" s="982"/>
      <c r="E66" s="982"/>
      <c r="F66" s="982"/>
      <c r="G66" s="982"/>
      <c r="H66" s="982"/>
      <c r="I66" s="982"/>
      <c r="J66" s="982"/>
      <c r="K66" s="982"/>
      <c r="L66" s="982"/>
      <c r="M66" s="983"/>
      <c r="N66" s="986"/>
      <c r="O66" s="982"/>
      <c r="P66" s="982"/>
      <c r="Q66" s="982"/>
      <c r="R66" s="982"/>
      <c r="S66" s="982"/>
      <c r="T66" s="982"/>
      <c r="U66" s="982"/>
      <c r="V66" s="982"/>
      <c r="W66" s="982"/>
      <c r="X66" s="982"/>
      <c r="Y66" s="983"/>
      <c r="Z66" s="986"/>
      <c r="AA66" s="982"/>
      <c r="AB66" s="982"/>
      <c r="AC66" s="982"/>
      <c r="AD66" s="982"/>
      <c r="AE66" s="982"/>
      <c r="AF66" s="982"/>
      <c r="AG66" s="982"/>
      <c r="AH66" s="982"/>
      <c r="AI66" s="982"/>
      <c r="AJ66" s="982"/>
      <c r="AK66" s="983"/>
      <c r="AL66" s="986"/>
      <c r="AM66" s="982"/>
      <c r="AN66" s="982"/>
      <c r="AO66" s="982"/>
      <c r="AP66" s="982"/>
      <c r="AQ66" s="982"/>
      <c r="AR66" s="982"/>
      <c r="AS66" s="982"/>
      <c r="AT66" s="982"/>
      <c r="AU66" s="982"/>
      <c r="AV66" s="982"/>
      <c r="AW66" s="983"/>
    </row>
    <row r="67" spans="1:49" ht="21.75" customHeight="1" x14ac:dyDescent="0.2">
      <c r="A67" s="977" t="s">
        <v>318</v>
      </c>
      <c r="B67" s="986"/>
      <c r="C67" s="982"/>
      <c r="D67" s="982"/>
      <c r="E67" s="982"/>
      <c r="F67" s="982"/>
      <c r="G67" s="982"/>
      <c r="H67" s="982"/>
      <c r="I67" s="982"/>
      <c r="J67" s="982"/>
      <c r="K67" s="982"/>
      <c r="L67" s="982"/>
      <c r="M67" s="983"/>
      <c r="N67" s="986"/>
      <c r="O67" s="982"/>
      <c r="P67" s="982"/>
      <c r="Q67" s="982"/>
      <c r="R67" s="982"/>
      <c r="S67" s="982"/>
      <c r="T67" s="982"/>
      <c r="U67" s="982"/>
      <c r="V67" s="982"/>
      <c r="W67" s="982"/>
      <c r="X67" s="982"/>
      <c r="Y67" s="983"/>
      <c r="Z67" s="986"/>
      <c r="AA67" s="982"/>
      <c r="AB67" s="982"/>
      <c r="AC67" s="982"/>
      <c r="AD67" s="982"/>
      <c r="AE67" s="982"/>
      <c r="AF67" s="982"/>
      <c r="AG67" s="982"/>
      <c r="AH67" s="982"/>
      <c r="AI67" s="982"/>
      <c r="AJ67" s="982"/>
      <c r="AK67" s="983"/>
      <c r="AL67" s="986"/>
      <c r="AM67" s="982"/>
      <c r="AN67" s="982"/>
      <c r="AO67" s="982"/>
      <c r="AP67" s="982"/>
      <c r="AQ67" s="982"/>
      <c r="AR67" s="982"/>
      <c r="AS67" s="982"/>
      <c r="AT67" s="982"/>
      <c r="AU67" s="982"/>
      <c r="AV67" s="982"/>
      <c r="AW67" s="983"/>
    </row>
    <row r="68" spans="1:49" ht="21.75" customHeight="1" x14ac:dyDescent="0.2">
      <c r="A68" s="977" t="s">
        <v>319</v>
      </c>
      <c r="B68" s="986"/>
      <c r="C68" s="982"/>
      <c r="D68" s="982"/>
      <c r="E68" s="982"/>
      <c r="F68" s="982"/>
      <c r="G68" s="982"/>
      <c r="H68" s="982"/>
      <c r="I68" s="982"/>
      <c r="J68" s="982"/>
      <c r="K68" s="982"/>
      <c r="L68" s="982"/>
      <c r="M68" s="983"/>
      <c r="N68" s="986"/>
      <c r="O68" s="982"/>
      <c r="P68" s="982"/>
      <c r="Q68" s="982"/>
      <c r="R68" s="982"/>
      <c r="S68" s="982"/>
      <c r="T68" s="982"/>
      <c r="U68" s="982"/>
      <c r="V68" s="982"/>
      <c r="W68" s="982"/>
      <c r="X68" s="982"/>
      <c r="Y68" s="983"/>
      <c r="Z68" s="986"/>
      <c r="AA68" s="982"/>
      <c r="AB68" s="982"/>
      <c r="AC68" s="982"/>
      <c r="AD68" s="982"/>
      <c r="AE68" s="982"/>
      <c r="AF68" s="982"/>
      <c r="AG68" s="982"/>
      <c r="AH68" s="982"/>
      <c r="AI68" s="982"/>
      <c r="AJ68" s="982"/>
      <c r="AK68" s="983"/>
      <c r="AL68" s="986"/>
      <c r="AM68" s="982"/>
      <c r="AN68" s="982"/>
      <c r="AO68" s="982"/>
      <c r="AP68" s="982"/>
      <c r="AQ68" s="982"/>
      <c r="AR68" s="982"/>
      <c r="AS68" s="982"/>
      <c r="AT68" s="982"/>
      <c r="AU68" s="982"/>
      <c r="AV68" s="982"/>
      <c r="AW68" s="983"/>
    </row>
    <row r="69" spans="1:49" ht="21.75" customHeight="1" x14ac:dyDescent="0.2">
      <c r="A69" s="977" t="s">
        <v>320</v>
      </c>
      <c r="B69" s="986"/>
      <c r="C69" s="982"/>
      <c r="D69" s="982"/>
      <c r="E69" s="982"/>
      <c r="F69" s="982"/>
      <c r="G69" s="982"/>
      <c r="H69" s="982"/>
      <c r="I69" s="982"/>
      <c r="J69" s="982"/>
      <c r="K69" s="982"/>
      <c r="L69" s="982"/>
      <c r="M69" s="983"/>
      <c r="N69" s="986"/>
      <c r="O69" s="982"/>
      <c r="P69" s="982"/>
      <c r="Q69" s="982"/>
      <c r="R69" s="982"/>
      <c r="S69" s="982"/>
      <c r="T69" s="982"/>
      <c r="U69" s="982"/>
      <c r="V69" s="982"/>
      <c r="W69" s="982"/>
      <c r="X69" s="982"/>
      <c r="Y69" s="983"/>
      <c r="Z69" s="986"/>
      <c r="AA69" s="982"/>
      <c r="AB69" s="982"/>
      <c r="AC69" s="982"/>
      <c r="AD69" s="982"/>
      <c r="AE69" s="982"/>
      <c r="AF69" s="982"/>
      <c r="AG69" s="982"/>
      <c r="AH69" s="982"/>
      <c r="AI69" s="982"/>
      <c r="AJ69" s="982"/>
      <c r="AK69" s="983"/>
      <c r="AL69" s="986"/>
      <c r="AM69" s="982"/>
      <c r="AN69" s="982"/>
      <c r="AO69" s="982"/>
      <c r="AP69" s="982"/>
      <c r="AQ69" s="982"/>
      <c r="AR69" s="982"/>
      <c r="AS69" s="982"/>
      <c r="AT69" s="982"/>
      <c r="AU69" s="982"/>
      <c r="AV69" s="982"/>
      <c r="AW69" s="983"/>
    </row>
    <row r="70" spans="1:49" ht="21.75" customHeight="1" x14ac:dyDescent="0.2">
      <c r="A70" s="977" t="s">
        <v>321</v>
      </c>
      <c r="B70" s="986"/>
      <c r="C70" s="982"/>
      <c r="D70" s="982"/>
      <c r="E70" s="982"/>
      <c r="F70" s="982"/>
      <c r="G70" s="982"/>
      <c r="H70" s="982"/>
      <c r="I70" s="982"/>
      <c r="J70" s="982"/>
      <c r="K70" s="982"/>
      <c r="L70" s="982"/>
      <c r="M70" s="983"/>
      <c r="N70" s="986"/>
      <c r="O70" s="982"/>
      <c r="P70" s="982"/>
      <c r="Q70" s="982"/>
      <c r="R70" s="982"/>
      <c r="S70" s="982"/>
      <c r="T70" s="982"/>
      <c r="U70" s="982"/>
      <c r="V70" s="982"/>
      <c r="W70" s="982"/>
      <c r="X70" s="982"/>
      <c r="Y70" s="983"/>
      <c r="Z70" s="986"/>
      <c r="AA70" s="982"/>
      <c r="AB70" s="982"/>
      <c r="AC70" s="982"/>
      <c r="AD70" s="982"/>
      <c r="AE70" s="982"/>
      <c r="AF70" s="982"/>
      <c r="AG70" s="982"/>
      <c r="AH70" s="982"/>
      <c r="AI70" s="982"/>
      <c r="AJ70" s="982"/>
      <c r="AK70" s="983"/>
      <c r="AL70" s="986"/>
      <c r="AM70" s="982"/>
      <c r="AN70" s="982"/>
      <c r="AO70" s="982"/>
      <c r="AP70" s="982"/>
      <c r="AQ70" s="982"/>
      <c r="AR70" s="982"/>
      <c r="AS70" s="982"/>
      <c r="AT70" s="982"/>
      <c r="AU70" s="982"/>
      <c r="AV70" s="982"/>
      <c r="AW70" s="983"/>
    </row>
    <row r="71" spans="1:49" ht="21.75" customHeight="1" x14ac:dyDescent="0.2">
      <c r="A71" s="977" t="s">
        <v>322</v>
      </c>
      <c r="B71" s="986"/>
      <c r="C71" s="982"/>
      <c r="D71" s="982"/>
      <c r="E71" s="982"/>
      <c r="F71" s="982"/>
      <c r="G71" s="982"/>
      <c r="H71" s="982"/>
      <c r="I71" s="982"/>
      <c r="J71" s="982"/>
      <c r="K71" s="982"/>
      <c r="L71" s="982"/>
      <c r="M71" s="983"/>
      <c r="N71" s="986"/>
      <c r="O71" s="982"/>
      <c r="P71" s="982"/>
      <c r="Q71" s="982"/>
      <c r="R71" s="982"/>
      <c r="S71" s="982"/>
      <c r="T71" s="982"/>
      <c r="U71" s="982"/>
      <c r="V71" s="982"/>
      <c r="W71" s="982"/>
      <c r="X71" s="982"/>
      <c r="Y71" s="983"/>
      <c r="Z71" s="986"/>
      <c r="AA71" s="982"/>
      <c r="AB71" s="982"/>
      <c r="AC71" s="982"/>
      <c r="AD71" s="982"/>
      <c r="AE71" s="982"/>
      <c r="AF71" s="982"/>
      <c r="AG71" s="982"/>
      <c r="AH71" s="982"/>
      <c r="AI71" s="982"/>
      <c r="AJ71" s="982"/>
      <c r="AK71" s="983"/>
      <c r="AL71" s="986"/>
      <c r="AM71" s="982"/>
      <c r="AN71" s="982"/>
      <c r="AO71" s="982"/>
      <c r="AP71" s="982"/>
      <c r="AQ71" s="982"/>
      <c r="AR71" s="982"/>
      <c r="AS71" s="982"/>
      <c r="AT71" s="982"/>
      <c r="AU71" s="982"/>
      <c r="AV71" s="982"/>
      <c r="AW71" s="983"/>
    </row>
    <row r="72" spans="1:49" ht="21.75" customHeight="1" x14ac:dyDescent="0.2">
      <c r="A72" s="977" t="s">
        <v>323</v>
      </c>
      <c r="B72" s="986"/>
      <c r="C72" s="982"/>
      <c r="D72" s="982"/>
      <c r="E72" s="982"/>
      <c r="F72" s="982"/>
      <c r="G72" s="982"/>
      <c r="H72" s="982"/>
      <c r="I72" s="982"/>
      <c r="J72" s="982"/>
      <c r="K72" s="982"/>
      <c r="L72" s="982"/>
      <c r="M72" s="983"/>
      <c r="N72" s="986"/>
      <c r="O72" s="982"/>
      <c r="P72" s="982"/>
      <c r="Q72" s="982"/>
      <c r="R72" s="982"/>
      <c r="S72" s="982"/>
      <c r="T72" s="982"/>
      <c r="U72" s="982"/>
      <c r="V72" s="982"/>
      <c r="W72" s="982"/>
      <c r="X72" s="982"/>
      <c r="Y72" s="983"/>
      <c r="Z72" s="986"/>
      <c r="AA72" s="982"/>
      <c r="AB72" s="982"/>
      <c r="AC72" s="982"/>
      <c r="AD72" s="982"/>
      <c r="AE72" s="982"/>
      <c r="AF72" s="982"/>
      <c r="AG72" s="982"/>
      <c r="AH72" s="982"/>
      <c r="AI72" s="982"/>
      <c r="AJ72" s="982"/>
      <c r="AK72" s="983"/>
      <c r="AL72" s="986"/>
      <c r="AM72" s="982"/>
      <c r="AN72" s="982"/>
      <c r="AO72" s="982"/>
      <c r="AP72" s="982"/>
      <c r="AQ72" s="982"/>
      <c r="AR72" s="982"/>
      <c r="AS72" s="982"/>
      <c r="AT72" s="982"/>
      <c r="AU72" s="982"/>
      <c r="AV72" s="982"/>
      <c r="AW72" s="983"/>
    </row>
    <row r="73" spans="1:49" ht="21.75" customHeight="1" x14ac:dyDescent="0.2">
      <c r="A73" s="977" t="s">
        <v>324</v>
      </c>
      <c r="B73" s="986"/>
      <c r="C73" s="982"/>
      <c r="D73" s="982"/>
      <c r="E73" s="982"/>
      <c r="F73" s="982"/>
      <c r="G73" s="982"/>
      <c r="H73" s="982"/>
      <c r="I73" s="982"/>
      <c r="J73" s="982"/>
      <c r="K73" s="982"/>
      <c r="L73" s="982"/>
      <c r="M73" s="983"/>
      <c r="N73" s="986"/>
      <c r="O73" s="982"/>
      <c r="P73" s="982"/>
      <c r="Q73" s="982"/>
      <c r="R73" s="982"/>
      <c r="S73" s="982"/>
      <c r="T73" s="982"/>
      <c r="U73" s="982"/>
      <c r="V73" s="982"/>
      <c r="W73" s="982"/>
      <c r="X73" s="982"/>
      <c r="Y73" s="983"/>
      <c r="Z73" s="986"/>
      <c r="AA73" s="982"/>
      <c r="AB73" s="982"/>
      <c r="AC73" s="982"/>
      <c r="AD73" s="982"/>
      <c r="AE73" s="982"/>
      <c r="AF73" s="982"/>
      <c r="AG73" s="982"/>
      <c r="AH73" s="982"/>
      <c r="AI73" s="982"/>
      <c r="AJ73" s="982"/>
      <c r="AK73" s="983"/>
      <c r="AL73" s="986"/>
      <c r="AM73" s="982"/>
      <c r="AN73" s="982"/>
      <c r="AO73" s="982"/>
      <c r="AP73" s="982"/>
      <c r="AQ73" s="982"/>
      <c r="AR73" s="982"/>
      <c r="AS73" s="982"/>
      <c r="AT73" s="982"/>
      <c r="AU73" s="982"/>
      <c r="AV73" s="982"/>
      <c r="AW73" s="983"/>
    </row>
    <row r="74" spans="1:49" ht="21.75" customHeight="1" x14ac:dyDescent="0.2">
      <c r="A74" s="977" t="s">
        <v>325</v>
      </c>
      <c r="B74" s="986"/>
      <c r="C74" s="982"/>
      <c r="D74" s="982"/>
      <c r="E74" s="982"/>
      <c r="F74" s="982"/>
      <c r="G74" s="982"/>
      <c r="H74" s="982"/>
      <c r="I74" s="982"/>
      <c r="J74" s="982"/>
      <c r="K74" s="982"/>
      <c r="L74" s="982"/>
      <c r="M74" s="983"/>
      <c r="N74" s="986"/>
      <c r="O74" s="982"/>
      <c r="P74" s="982"/>
      <c r="Q74" s="982"/>
      <c r="R74" s="982"/>
      <c r="S74" s="982"/>
      <c r="T74" s="982"/>
      <c r="U74" s="982"/>
      <c r="V74" s="982"/>
      <c r="W74" s="982"/>
      <c r="X74" s="982"/>
      <c r="Y74" s="983"/>
      <c r="Z74" s="986"/>
      <c r="AA74" s="982"/>
      <c r="AB74" s="982"/>
      <c r="AC74" s="982"/>
      <c r="AD74" s="982"/>
      <c r="AE74" s="982"/>
      <c r="AF74" s="982"/>
      <c r="AG74" s="982"/>
      <c r="AH74" s="982"/>
      <c r="AI74" s="982"/>
      <c r="AJ74" s="982"/>
      <c r="AK74" s="983"/>
      <c r="AL74" s="986"/>
      <c r="AM74" s="982"/>
      <c r="AN74" s="982"/>
      <c r="AO74" s="982"/>
      <c r="AP74" s="982"/>
      <c r="AQ74" s="982"/>
      <c r="AR74" s="982"/>
      <c r="AS74" s="982"/>
      <c r="AT74" s="982"/>
      <c r="AU74" s="982"/>
      <c r="AV74" s="982"/>
      <c r="AW74" s="983"/>
    </row>
    <row r="75" spans="1:49" ht="21.75" customHeight="1" x14ac:dyDescent="0.2">
      <c r="A75" s="977" t="s">
        <v>326</v>
      </c>
      <c r="B75" s="986"/>
      <c r="C75" s="982"/>
      <c r="D75" s="982"/>
      <c r="E75" s="982"/>
      <c r="F75" s="982"/>
      <c r="G75" s="982"/>
      <c r="H75" s="982"/>
      <c r="I75" s="982"/>
      <c r="J75" s="982"/>
      <c r="K75" s="982"/>
      <c r="L75" s="982"/>
      <c r="M75" s="983"/>
      <c r="N75" s="986"/>
      <c r="O75" s="982"/>
      <c r="P75" s="982"/>
      <c r="Q75" s="982"/>
      <c r="R75" s="982"/>
      <c r="S75" s="982"/>
      <c r="T75" s="982"/>
      <c r="U75" s="982"/>
      <c r="V75" s="982"/>
      <c r="W75" s="982"/>
      <c r="X75" s="982"/>
      <c r="Y75" s="983"/>
      <c r="Z75" s="986"/>
      <c r="AA75" s="982"/>
      <c r="AB75" s="982"/>
      <c r="AC75" s="982"/>
      <c r="AD75" s="982"/>
      <c r="AE75" s="982"/>
      <c r="AF75" s="982"/>
      <c r="AG75" s="982"/>
      <c r="AH75" s="982"/>
      <c r="AI75" s="982"/>
      <c r="AJ75" s="982"/>
      <c r="AK75" s="983"/>
      <c r="AL75" s="986"/>
      <c r="AM75" s="982"/>
      <c r="AN75" s="982"/>
      <c r="AO75" s="982"/>
      <c r="AP75" s="982"/>
      <c r="AQ75" s="982"/>
      <c r="AR75" s="982"/>
      <c r="AS75" s="982"/>
      <c r="AT75" s="982"/>
      <c r="AU75" s="982"/>
      <c r="AV75" s="982"/>
      <c r="AW75" s="983"/>
    </row>
    <row r="76" spans="1:49" ht="21.75" customHeight="1" x14ac:dyDescent="0.2">
      <c r="A76" s="977" t="s">
        <v>327</v>
      </c>
      <c r="B76" s="986"/>
      <c r="C76" s="982"/>
      <c r="D76" s="982"/>
      <c r="E76" s="982"/>
      <c r="F76" s="982"/>
      <c r="G76" s="982"/>
      <c r="H76" s="982"/>
      <c r="I76" s="982"/>
      <c r="J76" s="982"/>
      <c r="K76" s="982"/>
      <c r="L76" s="982"/>
      <c r="M76" s="983"/>
      <c r="N76" s="986"/>
      <c r="O76" s="982"/>
      <c r="P76" s="982"/>
      <c r="Q76" s="982"/>
      <c r="R76" s="982"/>
      <c r="S76" s="982"/>
      <c r="T76" s="982"/>
      <c r="U76" s="982"/>
      <c r="V76" s="982"/>
      <c r="W76" s="982"/>
      <c r="X76" s="982"/>
      <c r="Y76" s="983"/>
      <c r="Z76" s="986"/>
      <c r="AA76" s="982"/>
      <c r="AB76" s="982"/>
      <c r="AC76" s="982"/>
      <c r="AD76" s="982"/>
      <c r="AE76" s="982"/>
      <c r="AF76" s="982"/>
      <c r="AG76" s="982"/>
      <c r="AH76" s="982"/>
      <c r="AI76" s="982"/>
      <c r="AJ76" s="982"/>
      <c r="AK76" s="983"/>
      <c r="AL76" s="986"/>
      <c r="AM76" s="982"/>
      <c r="AN76" s="982"/>
      <c r="AO76" s="982"/>
      <c r="AP76" s="982"/>
      <c r="AQ76" s="982"/>
      <c r="AR76" s="982"/>
      <c r="AS76" s="982"/>
      <c r="AT76" s="982"/>
      <c r="AU76" s="982"/>
      <c r="AV76" s="982"/>
      <c r="AW76" s="983"/>
    </row>
    <row r="77" spans="1:49" ht="21.75" customHeight="1" x14ac:dyDescent="0.2">
      <c r="A77" s="977" t="s">
        <v>328</v>
      </c>
      <c r="B77" s="986"/>
      <c r="C77" s="982"/>
      <c r="D77" s="982"/>
      <c r="E77" s="982"/>
      <c r="F77" s="982"/>
      <c r="G77" s="982"/>
      <c r="H77" s="982"/>
      <c r="I77" s="982"/>
      <c r="J77" s="982"/>
      <c r="K77" s="982"/>
      <c r="L77" s="982"/>
      <c r="M77" s="983"/>
      <c r="N77" s="986"/>
      <c r="O77" s="982"/>
      <c r="P77" s="982"/>
      <c r="Q77" s="982"/>
      <c r="R77" s="982"/>
      <c r="S77" s="982"/>
      <c r="T77" s="982"/>
      <c r="U77" s="982"/>
      <c r="V77" s="982"/>
      <c r="W77" s="982"/>
      <c r="X77" s="982"/>
      <c r="Y77" s="983"/>
      <c r="Z77" s="986"/>
      <c r="AA77" s="982"/>
      <c r="AB77" s="982"/>
      <c r="AC77" s="982"/>
      <c r="AD77" s="982"/>
      <c r="AE77" s="982"/>
      <c r="AF77" s="982"/>
      <c r="AG77" s="982"/>
      <c r="AH77" s="982"/>
      <c r="AI77" s="982"/>
      <c r="AJ77" s="982"/>
      <c r="AK77" s="983"/>
      <c r="AL77" s="986"/>
      <c r="AM77" s="982"/>
      <c r="AN77" s="982"/>
      <c r="AO77" s="982"/>
      <c r="AP77" s="982"/>
      <c r="AQ77" s="982"/>
      <c r="AR77" s="982"/>
      <c r="AS77" s="982"/>
      <c r="AT77" s="982"/>
      <c r="AU77" s="982"/>
      <c r="AV77" s="982"/>
      <c r="AW77" s="983"/>
    </row>
    <row r="78" spans="1:49" ht="21.75" customHeight="1" x14ac:dyDescent="0.2">
      <c r="A78" s="977" t="s">
        <v>329</v>
      </c>
      <c r="B78" s="986"/>
      <c r="C78" s="982"/>
      <c r="D78" s="982"/>
      <c r="E78" s="982"/>
      <c r="F78" s="982"/>
      <c r="G78" s="982"/>
      <c r="H78" s="982"/>
      <c r="I78" s="982"/>
      <c r="J78" s="982"/>
      <c r="K78" s="982"/>
      <c r="L78" s="982"/>
      <c r="M78" s="983"/>
      <c r="N78" s="986"/>
      <c r="O78" s="982"/>
      <c r="P78" s="982"/>
      <c r="Q78" s="982"/>
      <c r="R78" s="982"/>
      <c r="S78" s="982"/>
      <c r="T78" s="982"/>
      <c r="U78" s="982"/>
      <c r="V78" s="982"/>
      <c r="W78" s="982"/>
      <c r="X78" s="982"/>
      <c r="Y78" s="983"/>
      <c r="Z78" s="986"/>
      <c r="AA78" s="982"/>
      <c r="AB78" s="982"/>
      <c r="AC78" s="982"/>
      <c r="AD78" s="982"/>
      <c r="AE78" s="982"/>
      <c r="AF78" s="982"/>
      <c r="AG78" s="982"/>
      <c r="AH78" s="982"/>
      <c r="AI78" s="982"/>
      <c r="AJ78" s="982"/>
      <c r="AK78" s="983"/>
      <c r="AL78" s="986"/>
      <c r="AM78" s="982"/>
      <c r="AN78" s="982"/>
      <c r="AO78" s="982"/>
      <c r="AP78" s="982"/>
      <c r="AQ78" s="982"/>
      <c r="AR78" s="982"/>
      <c r="AS78" s="982"/>
      <c r="AT78" s="982"/>
      <c r="AU78" s="982"/>
      <c r="AV78" s="982"/>
      <c r="AW78" s="983"/>
    </row>
    <row r="79" spans="1:49" ht="21.75" customHeight="1" x14ac:dyDescent="0.2">
      <c r="A79" s="977" t="s">
        <v>330</v>
      </c>
      <c r="B79" s="986"/>
      <c r="C79" s="982"/>
      <c r="D79" s="982"/>
      <c r="E79" s="982"/>
      <c r="F79" s="982"/>
      <c r="G79" s="982"/>
      <c r="H79" s="982"/>
      <c r="I79" s="982"/>
      <c r="J79" s="982"/>
      <c r="K79" s="982"/>
      <c r="L79" s="982"/>
      <c r="M79" s="983"/>
      <c r="N79" s="986"/>
      <c r="O79" s="982"/>
      <c r="P79" s="982"/>
      <c r="Q79" s="982"/>
      <c r="R79" s="982"/>
      <c r="S79" s="982"/>
      <c r="T79" s="982"/>
      <c r="U79" s="982"/>
      <c r="V79" s="982"/>
      <c r="W79" s="982"/>
      <c r="X79" s="982"/>
      <c r="Y79" s="983"/>
      <c r="Z79" s="986"/>
      <c r="AA79" s="982"/>
      <c r="AB79" s="982"/>
      <c r="AC79" s="982"/>
      <c r="AD79" s="982"/>
      <c r="AE79" s="982"/>
      <c r="AF79" s="982"/>
      <c r="AG79" s="982"/>
      <c r="AH79" s="982"/>
      <c r="AI79" s="982"/>
      <c r="AJ79" s="982"/>
      <c r="AK79" s="983"/>
      <c r="AL79" s="986"/>
      <c r="AM79" s="982"/>
      <c r="AN79" s="982"/>
      <c r="AO79" s="982"/>
      <c r="AP79" s="982"/>
      <c r="AQ79" s="982"/>
      <c r="AR79" s="982"/>
      <c r="AS79" s="982"/>
      <c r="AT79" s="982"/>
      <c r="AU79" s="982"/>
      <c r="AV79" s="982"/>
      <c r="AW79" s="983"/>
    </row>
    <row r="80" spans="1:49" ht="21.75" customHeight="1" x14ac:dyDescent="0.2">
      <c r="A80" s="977" t="s">
        <v>331</v>
      </c>
      <c r="B80" s="986"/>
      <c r="C80" s="982"/>
      <c r="D80" s="982"/>
      <c r="E80" s="982"/>
      <c r="F80" s="982"/>
      <c r="G80" s="982"/>
      <c r="H80" s="982"/>
      <c r="I80" s="982"/>
      <c r="J80" s="982"/>
      <c r="K80" s="982"/>
      <c r="L80" s="982"/>
      <c r="M80" s="983"/>
      <c r="N80" s="986"/>
      <c r="O80" s="982"/>
      <c r="P80" s="982"/>
      <c r="Q80" s="982"/>
      <c r="R80" s="982"/>
      <c r="S80" s="982"/>
      <c r="T80" s="982"/>
      <c r="U80" s="982"/>
      <c r="V80" s="982"/>
      <c r="W80" s="982"/>
      <c r="X80" s="982"/>
      <c r="Y80" s="983"/>
      <c r="Z80" s="986"/>
      <c r="AA80" s="982"/>
      <c r="AB80" s="982"/>
      <c r="AC80" s="982"/>
      <c r="AD80" s="982"/>
      <c r="AE80" s="982"/>
      <c r="AF80" s="982"/>
      <c r="AG80" s="982"/>
      <c r="AH80" s="982"/>
      <c r="AI80" s="982"/>
      <c r="AJ80" s="982"/>
      <c r="AK80" s="983"/>
      <c r="AL80" s="986"/>
      <c r="AM80" s="982"/>
      <c r="AN80" s="982"/>
      <c r="AO80" s="982"/>
      <c r="AP80" s="982"/>
      <c r="AQ80" s="982"/>
      <c r="AR80" s="982"/>
      <c r="AS80" s="982"/>
      <c r="AT80" s="982"/>
      <c r="AU80" s="982"/>
      <c r="AV80" s="982"/>
      <c r="AW80" s="983"/>
    </row>
    <row r="81" spans="1:49" ht="21.75" customHeight="1" x14ac:dyDescent="0.2">
      <c r="A81" s="977" t="s">
        <v>332</v>
      </c>
      <c r="B81" s="986"/>
      <c r="C81" s="982"/>
      <c r="D81" s="982"/>
      <c r="E81" s="982"/>
      <c r="F81" s="982"/>
      <c r="G81" s="982"/>
      <c r="H81" s="982"/>
      <c r="I81" s="982"/>
      <c r="J81" s="982"/>
      <c r="K81" s="982"/>
      <c r="L81" s="982"/>
      <c r="M81" s="983"/>
      <c r="N81" s="986"/>
      <c r="O81" s="982"/>
      <c r="P81" s="982"/>
      <c r="Q81" s="982"/>
      <c r="R81" s="982"/>
      <c r="S81" s="982"/>
      <c r="T81" s="982"/>
      <c r="U81" s="982"/>
      <c r="V81" s="982"/>
      <c r="W81" s="982"/>
      <c r="X81" s="982"/>
      <c r="Y81" s="983"/>
      <c r="Z81" s="986"/>
      <c r="AA81" s="982"/>
      <c r="AB81" s="982"/>
      <c r="AC81" s="982"/>
      <c r="AD81" s="982"/>
      <c r="AE81" s="982"/>
      <c r="AF81" s="982"/>
      <c r="AG81" s="982"/>
      <c r="AH81" s="982"/>
      <c r="AI81" s="982"/>
      <c r="AJ81" s="982"/>
      <c r="AK81" s="983"/>
      <c r="AL81" s="986"/>
      <c r="AM81" s="982"/>
      <c r="AN81" s="982"/>
      <c r="AO81" s="982"/>
      <c r="AP81" s="982"/>
      <c r="AQ81" s="982"/>
      <c r="AR81" s="982"/>
      <c r="AS81" s="982"/>
      <c r="AT81" s="982"/>
      <c r="AU81" s="982"/>
      <c r="AV81" s="982"/>
      <c r="AW81" s="983"/>
    </row>
    <row r="82" spans="1:49" ht="21.75" customHeight="1" x14ac:dyDescent="0.2">
      <c r="A82" s="977" t="s">
        <v>333</v>
      </c>
      <c r="B82" s="986"/>
      <c r="C82" s="982"/>
      <c r="D82" s="982"/>
      <c r="E82" s="982"/>
      <c r="F82" s="982"/>
      <c r="G82" s="982"/>
      <c r="H82" s="982"/>
      <c r="I82" s="982"/>
      <c r="J82" s="982"/>
      <c r="K82" s="982"/>
      <c r="L82" s="982"/>
      <c r="M82" s="983"/>
      <c r="N82" s="986"/>
      <c r="O82" s="982"/>
      <c r="P82" s="982"/>
      <c r="Q82" s="982"/>
      <c r="R82" s="982"/>
      <c r="S82" s="982"/>
      <c r="T82" s="982"/>
      <c r="U82" s="982"/>
      <c r="V82" s="982"/>
      <c r="W82" s="982"/>
      <c r="X82" s="982"/>
      <c r="Y82" s="983"/>
      <c r="Z82" s="986"/>
      <c r="AA82" s="982"/>
      <c r="AB82" s="982"/>
      <c r="AC82" s="982"/>
      <c r="AD82" s="982"/>
      <c r="AE82" s="982"/>
      <c r="AF82" s="982"/>
      <c r="AG82" s="982"/>
      <c r="AH82" s="982"/>
      <c r="AI82" s="982"/>
      <c r="AJ82" s="982"/>
      <c r="AK82" s="983"/>
      <c r="AL82" s="986"/>
      <c r="AM82" s="982"/>
      <c r="AN82" s="982"/>
      <c r="AO82" s="982"/>
      <c r="AP82" s="982"/>
      <c r="AQ82" s="982"/>
      <c r="AR82" s="982"/>
      <c r="AS82" s="982"/>
      <c r="AT82" s="982"/>
      <c r="AU82" s="982"/>
      <c r="AV82" s="982"/>
      <c r="AW82" s="983"/>
    </row>
    <row r="83" spans="1:49" ht="21.75" customHeight="1" x14ac:dyDescent="0.2">
      <c r="A83" s="988" t="s">
        <v>334</v>
      </c>
      <c r="B83" s="986"/>
      <c r="C83" s="982"/>
      <c r="D83" s="982"/>
      <c r="E83" s="982"/>
      <c r="F83" s="982"/>
      <c r="G83" s="982"/>
      <c r="H83" s="982"/>
      <c r="I83" s="982"/>
      <c r="J83" s="982"/>
      <c r="K83" s="982"/>
      <c r="L83" s="982"/>
      <c r="M83" s="983"/>
      <c r="N83" s="986"/>
      <c r="O83" s="982"/>
      <c r="P83" s="982"/>
      <c r="Q83" s="982"/>
      <c r="R83" s="982"/>
      <c r="S83" s="982"/>
      <c r="T83" s="982"/>
      <c r="U83" s="982"/>
      <c r="V83" s="982"/>
      <c r="W83" s="982"/>
      <c r="X83" s="982"/>
      <c r="Y83" s="983"/>
      <c r="Z83" s="986"/>
      <c r="AA83" s="982"/>
      <c r="AB83" s="982"/>
      <c r="AC83" s="982"/>
      <c r="AD83" s="982"/>
      <c r="AE83" s="982"/>
      <c r="AF83" s="982"/>
      <c r="AG83" s="982"/>
      <c r="AH83" s="982"/>
      <c r="AI83" s="982"/>
      <c r="AJ83" s="982"/>
      <c r="AK83" s="983"/>
      <c r="AL83" s="986"/>
      <c r="AM83" s="982"/>
      <c r="AN83" s="982"/>
      <c r="AO83" s="982"/>
      <c r="AP83" s="982"/>
      <c r="AQ83" s="982"/>
      <c r="AR83" s="982"/>
      <c r="AS83" s="982"/>
      <c r="AT83" s="982"/>
      <c r="AU83" s="982"/>
      <c r="AV83" s="982"/>
      <c r="AW83" s="983"/>
    </row>
    <row r="84" spans="1:49" ht="21.75" customHeight="1" x14ac:dyDescent="0.2">
      <c r="A84" s="988" t="s">
        <v>335</v>
      </c>
      <c r="B84" s="986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3"/>
      <c r="N84" s="986"/>
      <c r="O84" s="982"/>
      <c r="P84" s="982"/>
      <c r="Q84" s="982"/>
      <c r="R84" s="982"/>
      <c r="S84" s="982"/>
      <c r="T84" s="982"/>
      <c r="U84" s="982"/>
      <c r="V84" s="982"/>
      <c r="W84" s="982"/>
      <c r="X84" s="982"/>
      <c r="Y84" s="983"/>
      <c r="Z84" s="986"/>
      <c r="AA84" s="982"/>
      <c r="AB84" s="982"/>
      <c r="AC84" s="982"/>
      <c r="AD84" s="982"/>
      <c r="AE84" s="982"/>
      <c r="AF84" s="982"/>
      <c r="AG84" s="982"/>
      <c r="AH84" s="982"/>
      <c r="AI84" s="982"/>
      <c r="AJ84" s="982"/>
      <c r="AK84" s="983"/>
      <c r="AL84" s="986"/>
      <c r="AM84" s="982"/>
      <c r="AN84" s="982"/>
      <c r="AO84" s="982"/>
      <c r="AP84" s="982"/>
      <c r="AQ84" s="982"/>
      <c r="AR84" s="982"/>
      <c r="AS84" s="982"/>
      <c r="AT84" s="982"/>
      <c r="AU84" s="982"/>
      <c r="AV84" s="982"/>
      <c r="AW84" s="983"/>
    </row>
    <row r="85" spans="1:49" ht="21.75" customHeight="1" thickBot="1" x14ac:dyDescent="0.25">
      <c r="A85" s="988" t="s">
        <v>336</v>
      </c>
      <c r="B85" s="986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3"/>
      <c r="N85" s="986"/>
      <c r="O85" s="982"/>
      <c r="P85" s="982"/>
      <c r="Q85" s="982"/>
      <c r="R85" s="982"/>
      <c r="S85" s="982"/>
      <c r="T85" s="982"/>
      <c r="U85" s="982"/>
      <c r="V85" s="982"/>
      <c r="W85" s="982"/>
      <c r="X85" s="982"/>
      <c r="Y85" s="983"/>
      <c r="Z85" s="986"/>
      <c r="AA85" s="982"/>
      <c r="AB85" s="982"/>
      <c r="AC85" s="982"/>
      <c r="AD85" s="982"/>
      <c r="AE85" s="982"/>
      <c r="AF85" s="982"/>
      <c r="AG85" s="982"/>
      <c r="AH85" s="982"/>
      <c r="AI85" s="982"/>
      <c r="AJ85" s="982"/>
      <c r="AK85" s="983"/>
      <c r="AL85" s="986"/>
      <c r="AM85" s="982"/>
      <c r="AN85" s="982"/>
      <c r="AO85" s="982"/>
      <c r="AP85" s="982"/>
      <c r="AQ85" s="982"/>
      <c r="AR85" s="982"/>
      <c r="AS85" s="982"/>
      <c r="AT85" s="982"/>
      <c r="AU85" s="982"/>
      <c r="AV85" s="982"/>
      <c r="AW85" s="983"/>
    </row>
    <row r="86" spans="1:49" ht="21.75" customHeight="1" thickBot="1" x14ac:dyDescent="0.25">
      <c r="A86" s="970" t="s">
        <v>337</v>
      </c>
      <c r="B86" s="971"/>
      <c r="C86" s="972"/>
      <c r="D86" s="972"/>
      <c r="E86" s="972"/>
      <c r="F86" s="972"/>
      <c r="G86" s="972"/>
      <c r="H86" s="972"/>
      <c r="I86" s="972"/>
      <c r="J86" s="972"/>
      <c r="K86" s="972"/>
      <c r="L86" s="972"/>
      <c r="M86" s="973"/>
      <c r="N86" s="971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3"/>
      <c r="Z86" s="974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6"/>
      <c r="AL86" s="974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6"/>
    </row>
    <row r="87" spans="1:49" ht="21.75" customHeight="1" thickBot="1" x14ac:dyDescent="0.25">
      <c r="A87" s="970" t="s">
        <v>32</v>
      </c>
      <c r="B87" s="971"/>
      <c r="C87" s="972"/>
      <c r="D87" s="972"/>
      <c r="E87" s="972"/>
      <c r="F87" s="972"/>
      <c r="G87" s="972"/>
      <c r="H87" s="972"/>
      <c r="I87" s="972"/>
      <c r="J87" s="972"/>
      <c r="K87" s="972"/>
      <c r="L87" s="972"/>
      <c r="M87" s="973"/>
      <c r="N87" s="971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3"/>
      <c r="Z87" s="974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6"/>
      <c r="AL87" s="974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6"/>
    </row>
    <row r="88" spans="1:49" ht="21.75" customHeight="1" x14ac:dyDescent="0.2">
      <c r="A88" s="989" t="s">
        <v>338</v>
      </c>
    </row>
    <row r="89" spans="1:49" ht="21.75" customHeight="1" x14ac:dyDescent="0.2">
      <c r="A89" s="990" t="s">
        <v>339</v>
      </c>
    </row>
    <row r="90" spans="1:49" ht="21.75" customHeight="1" x14ac:dyDescent="0.2">
      <c r="A90" s="990" t="s">
        <v>340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RJ90"/>
  <sheetViews>
    <sheetView topLeftCell="AE7" workbookViewId="0">
      <selection activeCell="W10" sqref="W10"/>
    </sheetView>
  </sheetViews>
  <sheetFormatPr defaultColWidth="12.25" defaultRowHeight="21" x14ac:dyDescent="0.2"/>
  <cols>
    <col min="1" max="1" width="18.375" style="990" customWidth="1"/>
    <col min="2" max="25" width="11.25" style="544" bestFit="1" customWidth="1"/>
    <col min="26" max="37" width="12.625" style="544" bestFit="1" customWidth="1"/>
    <col min="38" max="38" width="11.25" style="544" bestFit="1" customWidth="1"/>
    <col min="39" max="39" width="11.25" style="544" customWidth="1"/>
    <col min="40" max="49" width="11.25" style="544" bestFit="1" customWidth="1"/>
    <col min="50" max="464" width="12.25" style="544"/>
    <col min="465" max="477" width="12.25" style="567"/>
    <col min="478" max="478" width="12.25" style="523"/>
    <col min="479" max="16384" width="12.25" style="544"/>
  </cols>
  <sheetData>
    <row r="1" spans="1:49" ht="21.75" customHeight="1" thickBot="1" x14ac:dyDescent="0.25">
      <c r="A1" s="544"/>
    </row>
    <row r="2" spans="1:49" ht="21.75" customHeight="1" thickBot="1" x14ac:dyDescent="0.25">
      <c r="A2" s="1741" t="s">
        <v>187</v>
      </c>
      <c r="B2" s="1743" t="s">
        <v>341</v>
      </c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5"/>
      <c r="N2" s="1743" t="s">
        <v>342</v>
      </c>
      <c r="O2" s="1744"/>
      <c r="P2" s="1744"/>
      <c r="Q2" s="1744"/>
      <c r="R2" s="1744"/>
      <c r="S2" s="1744"/>
      <c r="T2" s="1744"/>
      <c r="U2" s="1744"/>
      <c r="V2" s="1744"/>
      <c r="W2" s="1744"/>
      <c r="X2" s="1744"/>
      <c r="Y2" s="1745"/>
      <c r="Z2" s="1743" t="s">
        <v>343</v>
      </c>
      <c r="AA2" s="1744"/>
      <c r="AB2" s="1744"/>
      <c r="AC2" s="1744"/>
      <c r="AD2" s="1744"/>
      <c r="AE2" s="1744"/>
      <c r="AF2" s="1744"/>
      <c r="AG2" s="1744"/>
      <c r="AH2" s="1744"/>
      <c r="AI2" s="1744"/>
      <c r="AJ2" s="1744"/>
      <c r="AK2" s="1745"/>
      <c r="AL2" s="1743" t="s">
        <v>344</v>
      </c>
      <c r="AM2" s="1744"/>
      <c r="AN2" s="1744"/>
      <c r="AO2" s="1744"/>
      <c r="AP2" s="1744"/>
      <c r="AQ2" s="1744"/>
      <c r="AR2" s="1744"/>
      <c r="AS2" s="1744"/>
      <c r="AT2" s="1744"/>
      <c r="AU2" s="1744"/>
      <c r="AV2" s="1744"/>
      <c r="AW2" s="1745"/>
    </row>
    <row r="3" spans="1:49" ht="21.75" customHeight="1" thickBot="1" x14ac:dyDescent="0.25">
      <c r="A3" s="1742"/>
      <c r="B3" s="967" t="s">
        <v>265</v>
      </c>
      <c r="C3" s="968" t="s">
        <v>266</v>
      </c>
      <c r="D3" s="968" t="s">
        <v>267</v>
      </c>
      <c r="E3" s="968" t="s">
        <v>268</v>
      </c>
      <c r="F3" s="968" t="s">
        <v>269</v>
      </c>
      <c r="G3" s="968" t="s">
        <v>270</v>
      </c>
      <c r="H3" s="968" t="s">
        <v>271</v>
      </c>
      <c r="I3" s="968" t="s">
        <v>272</v>
      </c>
      <c r="J3" s="968" t="s">
        <v>273</v>
      </c>
      <c r="K3" s="968" t="s">
        <v>274</v>
      </c>
      <c r="L3" s="968" t="s">
        <v>275</v>
      </c>
      <c r="M3" s="969" t="s">
        <v>276</v>
      </c>
      <c r="N3" s="967" t="s">
        <v>265</v>
      </c>
      <c r="O3" s="968" t="s">
        <v>266</v>
      </c>
      <c r="P3" s="968" t="s">
        <v>267</v>
      </c>
      <c r="Q3" s="968" t="s">
        <v>268</v>
      </c>
      <c r="R3" s="968" t="s">
        <v>269</v>
      </c>
      <c r="S3" s="968" t="s">
        <v>270</v>
      </c>
      <c r="T3" s="968" t="s">
        <v>271</v>
      </c>
      <c r="U3" s="968" t="s">
        <v>272</v>
      </c>
      <c r="V3" s="968" t="s">
        <v>273</v>
      </c>
      <c r="W3" s="968" t="s">
        <v>274</v>
      </c>
      <c r="X3" s="968" t="s">
        <v>275</v>
      </c>
      <c r="Y3" s="969" t="s">
        <v>276</v>
      </c>
      <c r="Z3" s="967" t="s">
        <v>265</v>
      </c>
      <c r="AA3" s="968" t="s">
        <v>266</v>
      </c>
      <c r="AB3" s="968" t="s">
        <v>267</v>
      </c>
      <c r="AC3" s="968" t="s">
        <v>268</v>
      </c>
      <c r="AD3" s="968" t="s">
        <v>269</v>
      </c>
      <c r="AE3" s="968" t="s">
        <v>270</v>
      </c>
      <c r="AF3" s="968" t="s">
        <v>271</v>
      </c>
      <c r="AG3" s="968" t="s">
        <v>272</v>
      </c>
      <c r="AH3" s="968" t="s">
        <v>273</v>
      </c>
      <c r="AI3" s="968" t="s">
        <v>274</v>
      </c>
      <c r="AJ3" s="968" t="s">
        <v>275</v>
      </c>
      <c r="AK3" s="969" t="s">
        <v>276</v>
      </c>
      <c r="AL3" s="967" t="s">
        <v>265</v>
      </c>
      <c r="AM3" s="968" t="s">
        <v>266</v>
      </c>
      <c r="AN3" s="968" t="s">
        <v>267</v>
      </c>
      <c r="AO3" s="968" t="s">
        <v>268</v>
      </c>
      <c r="AP3" s="968" t="s">
        <v>269</v>
      </c>
      <c r="AQ3" s="968" t="s">
        <v>270</v>
      </c>
      <c r="AR3" s="968" t="s">
        <v>271</v>
      </c>
      <c r="AS3" s="968" t="s">
        <v>272</v>
      </c>
      <c r="AT3" s="968" t="s">
        <v>273</v>
      </c>
      <c r="AU3" s="968" t="s">
        <v>274</v>
      </c>
      <c r="AV3" s="968" t="s">
        <v>275</v>
      </c>
      <c r="AW3" s="969" t="s">
        <v>276</v>
      </c>
    </row>
    <row r="4" spans="1:49" ht="21.75" customHeight="1" thickBot="1" x14ac:dyDescent="0.25">
      <c r="A4" s="970" t="s">
        <v>247</v>
      </c>
      <c r="B4" s="1009">
        <v>3140755</v>
      </c>
      <c r="C4" s="1010">
        <v>2439027</v>
      </c>
      <c r="D4" s="1010">
        <v>2703232</v>
      </c>
      <c r="E4" s="1010">
        <v>3022777</v>
      </c>
      <c r="F4" s="1010">
        <v>3443710</v>
      </c>
      <c r="G4" s="1010">
        <v>2928600</v>
      </c>
      <c r="H4" s="1010">
        <v>3155121</v>
      </c>
      <c r="I4" s="1010">
        <v>3071760</v>
      </c>
      <c r="J4" s="1010">
        <v>4067979</v>
      </c>
      <c r="K4" s="1010">
        <v>3497851</v>
      </c>
      <c r="L4" s="1010">
        <v>3677360</v>
      </c>
      <c r="M4" s="997">
        <v>3358886</v>
      </c>
      <c r="N4" s="971">
        <v>1902218</v>
      </c>
      <c r="O4" s="972">
        <v>1937269</v>
      </c>
      <c r="P4" s="972">
        <v>1785833</v>
      </c>
      <c r="Q4" s="972">
        <v>1935854</v>
      </c>
      <c r="R4" s="972">
        <v>1723752</v>
      </c>
      <c r="S4" s="972">
        <v>1688666</v>
      </c>
      <c r="T4" s="972">
        <v>1959105</v>
      </c>
      <c r="U4" s="972">
        <v>2034974</v>
      </c>
      <c r="V4" s="972">
        <v>1534019</v>
      </c>
      <c r="W4" s="972">
        <v>1151681</v>
      </c>
      <c r="X4" s="972">
        <v>1269330</v>
      </c>
      <c r="Y4" s="973">
        <v>1766572</v>
      </c>
      <c r="Z4" s="998">
        <v>26637.16</v>
      </c>
      <c r="AA4" s="999">
        <v>20685.71</v>
      </c>
      <c r="AB4" s="999">
        <v>22926.47</v>
      </c>
      <c r="AC4" s="999">
        <v>25438.81</v>
      </c>
      <c r="AD4" s="999">
        <v>28981.26</v>
      </c>
      <c r="AE4" s="999">
        <v>24646.250000000007</v>
      </c>
      <c r="AF4" s="999">
        <v>32041.79</v>
      </c>
      <c r="AG4" s="999">
        <v>31195.21</v>
      </c>
      <c r="AH4" s="999">
        <v>41312.300000000003</v>
      </c>
      <c r="AI4" s="999">
        <v>22540.12</v>
      </c>
      <c r="AJ4" s="999">
        <v>23696.87</v>
      </c>
      <c r="AK4" s="1000">
        <v>21644.639999999992</v>
      </c>
      <c r="AL4" s="974">
        <v>37971.19</v>
      </c>
      <c r="AM4" s="975">
        <v>38697.5</v>
      </c>
      <c r="AN4" s="975">
        <v>35621.33</v>
      </c>
      <c r="AO4" s="975">
        <v>40876.949999999997</v>
      </c>
      <c r="AP4" s="975">
        <v>36398.26</v>
      </c>
      <c r="AQ4" s="975">
        <v>35657.400000000009</v>
      </c>
      <c r="AR4" s="975">
        <v>45815.32</v>
      </c>
      <c r="AS4" s="975">
        <v>47589.57</v>
      </c>
      <c r="AT4" s="975">
        <v>35874.329999999987</v>
      </c>
      <c r="AU4" s="975">
        <v>40209.919999999998</v>
      </c>
      <c r="AV4" s="975">
        <v>44317.54</v>
      </c>
      <c r="AW4" s="976">
        <v>61678.310000000027</v>
      </c>
    </row>
    <row r="5" spans="1:49" ht="21.75" customHeight="1" x14ac:dyDescent="0.2">
      <c r="A5" s="977" t="s">
        <v>248</v>
      </c>
      <c r="B5" s="1011">
        <v>229416</v>
      </c>
      <c r="C5" s="1012">
        <v>217140</v>
      </c>
      <c r="D5" s="1012">
        <v>219236</v>
      </c>
      <c r="E5" s="1012">
        <v>173207</v>
      </c>
      <c r="F5" s="1012">
        <v>174542</v>
      </c>
      <c r="G5" s="1012">
        <v>174258</v>
      </c>
      <c r="H5" s="1012">
        <v>358937</v>
      </c>
      <c r="I5" s="1012">
        <v>335087</v>
      </c>
      <c r="J5" s="1012">
        <v>306776</v>
      </c>
      <c r="K5" s="1012">
        <v>296792</v>
      </c>
      <c r="L5" s="1012">
        <v>322991</v>
      </c>
      <c r="M5" s="1013">
        <v>338486</v>
      </c>
      <c r="N5" s="978">
        <v>2042</v>
      </c>
      <c r="O5" s="979">
        <v>1773</v>
      </c>
      <c r="P5" s="979">
        <v>1492</v>
      </c>
      <c r="Q5" s="979">
        <v>1267</v>
      </c>
      <c r="R5" s="979">
        <v>1190</v>
      </c>
      <c r="S5" s="979">
        <v>1105</v>
      </c>
      <c r="T5" s="979">
        <v>1335</v>
      </c>
      <c r="U5" s="979">
        <v>1572</v>
      </c>
      <c r="V5" s="979">
        <v>1488</v>
      </c>
      <c r="W5" s="979">
        <v>1791</v>
      </c>
      <c r="X5" s="979">
        <v>1959</v>
      </c>
      <c r="Y5" s="980">
        <v>2023</v>
      </c>
      <c r="Z5" s="1001">
        <v>357.55</v>
      </c>
      <c r="AA5" s="1002">
        <v>338.41</v>
      </c>
      <c r="AB5" s="1002">
        <v>341.68999999999983</v>
      </c>
      <c r="AC5" s="1002">
        <v>309.07</v>
      </c>
      <c r="AD5" s="1002">
        <v>311.45</v>
      </c>
      <c r="AE5" s="1002">
        <v>310.94000000000005</v>
      </c>
      <c r="AF5" s="1002">
        <v>487.57</v>
      </c>
      <c r="AG5" s="1002">
        <v>455.17</v>
      </c>
      <c r="AH5" s="1002">
        <v>416.71000000000004</v>
      </c>
      <c r="AI5" s="1002">
        <v>447.91</v>
      </c>
      <c r="AJ5" s="1002">
        <v>487.45</v>
      </c>
      <c r="AK5" s="1003">
        <v>510.82000000000005</v>
      </c>
      <c r="AL5" s="981">
        <v>4.2699999999999996</v>
      </c>
      <c r="AM5" s="982">
        <v>3.72</v>
      </c>
      <c r="AN5" s="982">
        <v>3.1000000000000014</v>
      </c>
      <c r="AO5" s="982">
        <v>3.19</v>
      </c>
      <c r="AP5" s="982">
        <v>2.99</v>
      </c>
      <c r="AQ5" s="982">
        <v>2.759999999999998</v>
      </c>
      <c r="AR5" s="982">
        <v>2.02</v>
      </c>
      <c r="AS5" s="982">
        <v>2.38</v>
      </c>
      <c r="AT5" s="982">
        <v>2.25</v>
      </c>
      <c r="AU5" s="982">
        <v>2.52</v>
      </c>
      <c r="AV5" s="982">
        <v>2.75</v>
      </c>
      <c r="AW5" s="983">
        <v>2.8500000000000014</v>
      </c>
    </row>
    <row r="6" spans="1:49" ht="21.75" customHeight="1" x14ac:dyDescent="0.2">
      <c r="A6" s="977" t="s">
        <v>249</v>
      </c>
      <c r="B6" s="1011">
        <v>427305</v>
      </c>
      <c r="C6" s="1012">
        <v>365629</v>
      </c>
      <c r="D6" s="1012">
        <v>400795</v>
      </c>
      <c r="E6" s="1012">
        <v>470716</v>
      </c>
      <c r="F6" s="1012">
        <v>444287</v>
      </c>
      <c r="G6" s="1012">
        <v>387697</v>
      </c>
      <c r="H6" s="1012">
        <v>455564</v>
      </c>
      <c r="I6" s="1012">
        <v>460810</v>
      </c>
      <c r="J6" s="1012">
        <v>443471</v>
      </c>
      <c r="K6" s="1012">
        <v>451531</v>
      </c>
      <c r="L6" s="1012">
        <v>499901</v>
      </c>
      <c r="M6" s="1013">
        <v>557880</v>
      </c>
      <c r="N6" s="978">
        <v>158051</v>
      </c>
      <c r="O6" s="979">
        <v>158310</v>
      </c>
      <c r="P6" s="979">
        <v>134410</v>
      </c>
      <c r="Q6" s="979">
        <v>165025</v>
      </c>
      <c r="R6" s="979">
        <v>154808</v>
      </c>
      <c r="S6" s="979">
        <v>150161</v>
      </c>
      <c r="T6" s="979">
        <v>171326</v>
      </c>
      <c r="U6" s="979">
        <v>181936</v>
      </c>
      <c r="V6" s="979">
        <v>142142</v>
      </c>
      <c r="W6" s="979">
        <v>128978</v>
      </c>
      <c r="X6" s="979">
        <v>143687</v>
      </c>
      <c r="Y6" s="980">
        <v>162094</v>
      </c>
      <c r="Z6" s="1001">
        <v>720.84</v>
      </c>
      <c r="AA6" s="1002">
        <v>616.79</v>
      </c>
      <c r="AB6" s="1002">
        <v>676.12999999999965</v>
      </c>
      <c r="AC6" s="1002">
        <v>1055.74</v>
      </c>
      <c r="AD6" s="1002">
        <v>996.47</v>
      </c>
      <c r="AE6" s="1002">
        <v>869.54999999999927</v>
      </c>
      <c r="AF6" s="1002">
        <v>747.66</v>
      </c>
      <c r="AG6" s="1002">
        <v>756.27</v>
      </c>
      <c r="AH6" s="1002">
        <v>727.8100000000004</v>
      </c>
      <c r="AI6" s="1002">
        <v>960.99</v>
      </c>
      <c r="AJ6" s="1002">
        <v>1063.94</v>
      </c>
      <c r="AK6" s="1003">
        <v>1187.32</v>
      </c>
      <c r="AL6" s="981">
        <v>321.45999999999998</v>
      </c>
      <c r="AM6" s="982">
        <v>325.18</v>
      </c>
      <c r="AN6" s="982">
        <v>270.18000000000006</v>
      </c>
      <c r="AO6" s="982">
        <v>548.25</v>
      </c>
      <c r="AP6" s="982">
        <v>514.29999999999995</v>
      </c>
      <c r="AQ6" s="982">
        <v>498.87000000000035</v>
      </c>
      <c r="AR6" s="982">
        <v>383.47</v>
      </c>
      <c r="AS6" s="982">
        <v>407.21</v>
      </c>
      <c r="AT6" s="982">
        <v>318.15000000000009</v>
      </c>
      <c r="AU6" s="982">
        <v>398.45</v>
      </c>
      <c r="AV6" s="982">
        <v>443.89</v>
      </c>
      <c r="AW6" s="983">
        <v>500.77000000000044</v>
      </c>
    </row>
    <row r="7" spans="1:49" ht="21.75" customHeight="1" x14ac:dyDescent="0.2">
      <c r="A7" s="977" t="s">
        <v>250</v>
      </c>
      <c r="B7" s="1011">
        <v>183242</v>
      </c>
      <c r="C7" s="1012">
        <v>167535</v>
      </c>
      <c r="D7" s="1012">
        <v>159880</v>
      </c>
      <c r="E7" s="1012">
        <v>310522</v>
      </c>
      <c r="F7" s="1012">
        <v>293351</v>
      </c>
      <c r="G7" s="1012">
        <v>295145</v>
      </c>
      <c r="H7" s="1012">
        <v>386398</v>
      </c>
      <c r="I7" s="1012">
        <v>385468</v>
      </c>
      <c r="J7" s="1012">
        <v>353820</v>
      </c>
      <c r="K7" s="1012">
        <v>450310</v>
      </c>
      <c r="L7" s="1012">
        <v>458437</v>
      </c>
      <c r="M7" s="1013">
        <v>491180</v>
      </c>
      <c r="N7" s="978">
        <v>5211</v>
      </c>
      <c r="O7" s="979">
        <v>4969</v>
      </c>
      <c r="P7" s="979">
        <v>4241</v>
      </c>
      <c r="Q7" s="979">
        <v>4163</v>
      </c>
      <c r="R7" s="979">
        <v>3506</v>
      </c>
      <c r="S7" s="979">
        <v>3307</v>
      </c>
      <c r="T7" s="979">
        <v>9744</v>
      </c>
      <c r="U7" s="979">
        <v>9403</v>
      </c>
      <c r="V7" s="979">
        <v>9668</v>
      </c>
      <c r="W7" s="979">
        <v>13280</v>
      </c>
      <c r="X7" s="979">
        <v>13599</v>
      </c>
      <c r="Y7" s="980">
        <v>16702</v>
      </c>
      <c r="Z7" s="1001">
        <v>300.97000000000003</v>
      </c>
      <c r="AA7" s="1002">
        <v>275.17</v>
      </c>
      <c r="AB7" s="1002">
        <v>262.5999999999998</v>
      </c>
      <c r="AC7" s="1002">
        <v>430.18</v>
      </c>
      <c r="AD7" s="1002">
        <v>406.39</v>
      </c>
      <c r="AE7" s="1002">
        <v>408.86000000000013</v>
      </c>
      <c r="AF7" s="1002">
        <v>449.37</v>
      </c>
      <c r="AG7" s="1002">
        <v>448.29</v>
      </c>
      <c r="AH7" s="1002">
        <v>411.4699999999998</v>
      </c>
      <c r="AI7" s="1002">
        <v>783.46</v>
      </c>
      <c r="AJ7" s="1002">
        <v>797.6</v>
      </c>
      <c r="AK7" s="1003">
        <v>854.56999999999971</v>
      </c>
      <c r="AL7" s="981">
        <v>10.199999999999999</v>
      </c>
      <c r="AM7" s="982">
        <v>9.8000000000000007</v>
      </c>
      <c r="AN7" s="982">
        <v>8.2200000000000024</v>
      </c>
      <c r="AO7" s="982">
        <v>6.52</v>
      </c>
      <c r="AP7" s="982">
        <v>5.49</v>
      </c>
      <c r="AQ7" s="982">
        <v>5.1899999999999995</v>
      </c>
      <c r="AR7" s="982">
        <v>11.19</v>
      </c>
      <c r="AS7" s="982">
        <v>10.8</v>
      </c>
      <c r="AT7" s="982">
        <v>11.099999999999994</v>
      </c>
      <c r="AU7" s="982">
        <v>31.4</v>
      </c>
      <c r="AV7" s="982">
        <v>32.15</v>
      </c>
      <c r="AW7" s="983">
        <v>39.489999999999995</v>
      </c>
    </row>
    <row r="8" spans="1:49" ht="21.75" customHeight="1" x14ac:dyDescent="0.2">
      <c r="A8" s="977" t="s">
        <v>251</v>
      </c>
      <c r="B8" s="1011">
        <v>65429</v>
      </c>
      <c r="C8" s="1012">
        <v>64645</v>
      </c>
      <c r="D8" s="1012">
        <v>68411</v>
      </c>
      <c r="E8" s="1012">
        <v>74348</v>
      </c>
      <c r="F8" s="1012">
        <v>75123</v>
      </c>
      <c r="G8" s="1012">
        <v>70359</v>
      </c>
      <c r="H8" s="1012">
        <v>63049</v>
      </c>
      <c r="I8" s="1012">
        <v>58185</v>
      </c>
      <c r="J8" s="1012">
        <v>56934</v>
      </c>
      <c r="K8" s="1012">
        <v>51840</v>
      </c>
      <c r="L8" s="1012">
        <v>55963</v>
      </c>
      <c r="M8" s="1013">
        <v>59303</v>
      </c>
      <c r="N8" s="978">
        <v>462</v>
      </c>
      <c r="O8" s="979">
        <v>411</v>
      </c>
      <c r="P8" s="979">
        <v>306</v>
      </c>
      <c r="Q8" s="979">
        <v>356</v>
      </c>
      <c r="R8" s="979">
        <v>195</v>
      </c>
      <c r="S8" s="979">
        <v>247</v>
      </c>
      <c r="T8" s="979">
        <v>459</v>
      </c>
      <c r="U8" s="979">
        <v>376</v>
      </c>
      <c r="V8" s="979">
        <v>331</v>
      </c>
      <c r="W8" s="979">
        <v>256</v>
      </c>
      <c r="X8" s="979">
        <v>247</v>
      </c>
      <c r="Y8" s="980">
        <v>472</v>
      </c>
      <c r="Z8" s="1001">
        <v>76.75</v>
      </c>
      <c r="AA8" s="1002">
        <v>75.83</v>
      </c>
      <c r="AB8" s="1002">
        <v>80.27000000000001</v>
      </c>
      <c r="AC8" s="1002">
        <v>107.25</v>
      </c>
      <c r="AD8" s="1002">
        <v>108.37</v>
      </c>
      <c r="AE8" s="1002">
        <v>101.5</v>
      </c>
      <c r="AF8" s="1002">
        <v>92.44</v>
      </c>
      <c r="AG8" s="1002">
        <v>85.31</v>
      </c>
      <c r="AH8" s="1002">
        <v>83.45999999999998</v>
      </c>
      <c r="AI8" s="1002">
        <v>90</v>
      </c>
      <c r="AJ8" s="1002">
        <v>97.16</v>
      </c>
      <c r="AK8" s="1003">
        <v>102.95000000000002</v>
      </c>
      <c r="AL8" s="981">
        <v>0.65</v>
      </c>
      <c r="AM8" s="982">
        <v>0.57999999999999996</v>
      </c>
      <c r="AN8" s="982">
        <v>0.40999999999999992</v>
      </c>
      <c r="AO8" s="982">
        <v>0.64</v>
      </c>
      <c r="AP8" s="982">
        <v>0.35</v>
      </c>
      <c r="AQ8" s="982">
        <v>0.44000000000000017</v>
      </c>
      <c r="AR8" s="982">
        <v>0.7</v>
      </c>
      <c r="AS8" s="982">
        <v>0.56999999999999995</v>
      </c>
      <c r="AT8" s="982">
        <v>0.5199999999999998</v>
      </c>
      <c r="AU8" s="982">
        <v>0.45</v>
      </c>
      <c r="AV8" s="982">
        <v>0.43</v>
      </c>
      <c r="AW8" s="983">
        <v>0.83</v>
      </c>
    </row>
    <row r="9" spans="1:49" ht="21.75" customHeight="1" x14ac:dyDescent="0.2">
      <c r="A9" s="977" t="s">
        <v>252</v>
      </c>
      <c r="B9" s="1011">
        <v>239110</v>
      </c>
      <c r="C9" s="1012">
        <v>222308</v>
      </c>
      <c r="D9" s="1012">
        <v>235531</v>
      </c>
      <c r="E9" s="1012">
        <v>235223</v>
      </c>
      <c r="F9" s="1012">
        <v>239688</v>
      </c>
      <c r="G9" s="1012">
        <v>226888</v>
      </c>
      <c r="H9" s="1012">
        <v>396706</v>
      </c>
      <c r="I9" s="1012">
        <v>419437</v>
      </c>
      <c r="J9" s="1012">
        <v>370684</v>
      </c>
      <c r="K9" s="1012">
        <v>313502</v>
      </c>
      <c r="L9" s="1012">
        <v>332864</v>
      </c>
      <c r="M9" s="1013">
        <v>332946</v>
      </c>
      <c r="N9" s="978">
        <v>9502</v>
      </c>
      <c r="O9" s="979">
        <v>14249</v>
      </c>
      <c r="P9" s="979">
        <v>10171</v>
      </c>
      <c r="Q9" s="979">
        <v>8845</v>
      </c>
      <c r="R9" s="979">
        <v>7345</v>
      </c>
      <c r="S9" s="979">
        <v>7129</v>
      </c>
      <c r="T9" s="979">
        <v>12991</v>
      </c>
      <c r="U9" s="979">
        <v>11056</v>
      </c>
      <c r="V9" s="979">
        <v>9923</v>
      </c>
      <c r="W9" s="979">
        <v>7383</v>
      </c>
      <c r="X9" s="979">
        <v>7333</v>
      </c>
      <c r="Y9" s="980">
        <v>8831</v>
      </c>
      <c r="Z9" s="1001">
        <v>290.83</v>
      </c>
      <c r="AA9" s="1002">
        <v>270.39</v>
      </c>
      <c r="AB9" s="1002">
        <v>286.4799999999999</v>
      </c>
      <c r="AC9" s="1002">
        <v>299.45999999999998</v>
      </c>
      <c r="AD9" s="1002">
        <v>305.14</v>
      </c>
      <c r="AE9" s="1002">
        <v>288.85000000000014</v>
      </c>
      <c r="AF9" s="1002">
        <v>516.47</v>
      </c>
      <c r="AG9" s="1002">
        <v>546.05999999999995</v>
      </c>
      <c r="AH9" s="1002">
        <v>482.57999999999993</v>
      </c>
      <c r="AI9" s="1002">
        <v>486.05</v>
      </c>
      <c r="AJ9" s="1002">
        <v>516.05999999999995</v>
      </c>
      <c r="AK9" s="1003">
        <v>516.17999999999984</v>
      </c>
      <c r="AL9" s="981">
        <v>11.79</v>
      </c>
      <c r="AM9" s="982">
        <v>18.57</v>
      </c>
      <c r="AN9" s="982">
        <v>11.719999999999999</v>
      </c>
      <c r="AO9" s="982">
        <v>12.49</v>
      </c>
      <c r="AP9" s="982">
        <v>10.37</v>
      </c>
      <c r="AQ9" s="982">
        <v>10.060000000000002</v>
      </c>
      <c r="AR9" s="982">
        <v>24.5</v>
      </c>
      <c r="AS9" s="982">
        <v>20.85</v>
      </c>
      <c r="AT9" s="982">
        <v>18.719999999999992</v>
      </c>
      <c r="AU9" s="982">
        <v>28.27</v>
      </c>
      <c r="AV9" s="982">
        <v>28.08</v>
      </c>
      <c r="AW9" s="983">
        <v>33.820000000000007</v>
      </c>
    </row>
    <row r="10" spans="1:49" ht="21.75" customHeight="1" x14ac:dyDescent="0.2">
      <c r="A10" s="977" t="s">
        <v>253</v>
      </c>
      <c r="B10" s="1011">
        <v>42319</v>
      </c>
      <c r="C10" s="1012">
        <v>42450</v>
      </c>
      <c r="D10" s="1012">
        <v>43005</v>
      </c>
      <c r="E10" s="1012">
        <v>60707</v>
      </c>
      <c r="F10" s="1012">
        <v>58700</v>
      </c>
      <c r="G10" s="1012">
        <v>56632</v>
      </c>
      <c r="H10" s="1012">
        <v>34381</v>
      </c>
      <c r="I10" s="1012">
        <v>33457</v>
      </c>
      <c r="J10" s="1012">
        <v>29302</v>
      </c>
      <c r="K10" s="1012">
        <v>31255</v>
      </c>
      <c r="L10" s="1012">
        <v>32426</v>
      </c>
      <c r="M10" s="1013">
        <v>35960</v>
      </c>
      <c r="N10" s="978">
        <v>168</v>
      </c>
      <c r="O10" s="979">
        <v>147</v>
      </c>
      <c r="P10" s="979">
        <v>155</v>
      </c>
      <c r="Q10" s="979">
        <v>329</v>
      </c>
      <c r="R10" s="979">
        <v>300</v>
      </c>
      <c r="S10" s="979">
        <v>256</v>
      </c>
      <c r="T10" s="979">
        <v>322</v>
      </c>
      <c r="U10" s="979">
        <v>261</v>
      </c>
      <c r="V10" s="979">
        <v>228</v>
      </c>
      <c r="W10" s="979">
        <v>147</v>
      </c>
      <c r="X10" s="979">
        <v>131</v>
      </c>
      <c r="Y10" s="980">
        <v>221</v>
      </c>
      <c r="Z10" s="1001">
        <v>57.31</v>
      </c>
      <c r="AA10" s="1002">
        <v>57.49</v>
      </c>
      <c r="AB10" s="1002">
        <v>58.22999999999999</v>
      </c>
      <c r="AC10" s="1002">
        <v>69.760000000000005</v>
      </c>
      <c r="AD10" s="1002">
        <v>67.459999999999994</v>
      </c>
      <c r="AE10" s="1002">
        <v>65.06</v>
      </c>
      <c r="AF10" s="1002">
        <v>53.05</v>
      </c>
      <c r="AG10" s="1002">
        <v>51.63</v>
      </c>
      <c r="AH10" s="1002">
        <v>45.210000000000008</v>
      </c>
      <c r="AI10" s="1002">
        <v>64.47</v>
      </c>
      <c r="AJ10" s="1002">
        <v>66.89</v>
      </c>
      <c r="AK10" s="1003">
        <v>74.169999999999959</v>
      </c>
      <c r="AL10" s="981">
        <v>0.24</v>
      </c>
      <c r="AM10" s="982">
        <v>0.21</v>
      </c>
      <c r="AN10" s="982">
        <v>0.20000000000000007</v>
      </c>
      <c r="AO10" s="982">
        <v>0.49</v>
      </c>
      <c r="AP10" s="982">
        <v>0.44</v>
      </c>
      <c r="AQ10" s="982">
        <v>0.3899999999999999</v>
      </c>
      <c r="AR10" s="982">
        <v>0.44</v>
      </c>
      <c r="AS10" s="982">
        <v>0.36</v>
      </c>
      <c r="AT10" s="982">
        <v>0.30000000000000004</v>
      </c>
      <c r="AU10" s="982">
        <v>0.27</v>
      </c>
      <c r="AV10" s="982">
        <v>0.24</v>
      </c>
      <c r="AW10" s="983">
        <v>0.41999999999999993</v>
      </c>
    </row>
    <row r="11" spans="1:49" ht="21.75" customHeight="1" x14ac:dyDescent="0.2">
      <c r="A11" s="977" t="s">
        <v>254</v>
      </c>
      <c r="B11" s="1011">
        <v>83145</v>
      </c>
      <c r="C11" s="1012">
        <v>83423</v>
      </c>
      <c r="D11" s="1012">
        <v>81086</v>
      </c>
      <c r="E11" s="1012">
        <v>56953</v>
      </c>
      <c r="F11" s="1012">
        <v>57955</v>
      </c>
      <c r="G11" s="1012">
        <v>55585</v>
      </c>
      <c r="H11" s="1012">
        <v>51559</v>
      </c>
      <c r="I11" s="1012">
        <v>44118</v>
      </c>
      <c r="J11" s="1012">
        <v>53661</v>
      </c>
      <c r="K11" s="1012">
        <v>44791</v>
      </c>
      <c r="L11" s="1012">
        <v>44540</v>
      </c>
      <c r="M11" s="1013">
        <v>44461</v>
      </c>
      <c r="N11" s="978">
        <v>4290</v>
      </c>
      <c r="O11" s="979">
        <v>3773</v>
      </c>
      <c r="P11" s="979">
        <v>4550</v>
      </c>
      <c r="Q11" s="979">
        <v>822</v>
      </c>
      <c r="R11" s="979">
        <v>600</v>
      </c>
      <c r="S11" s="979">
        <v>900</v>
      </c>
      <c r="T11" s="979">
        <v>5794</v>
      </c>
      <c r="U11" s="979">
        <v>2086</v>
      </c>
      <c r="V11" s="979">
        <v>3476</v>
      </c>
      <c r="W11" s="979">
        <v>901</v>
      </c>
      <c r="X11" s="979">
        <v>824</v>
      </c>
      <c r="Y11" s="980">
        <v>1209</v>
      </c>
      <c r="Z11" s="1001">
        <v>102.19</v>
      </c>
      <c r="AA11" s="1002">
        <v>102.53</v>
      </c>
      <c r="AB11" s="1002">
        <v>99.669999999999987</v>
      </c>
      <c r="AC11" s="1002">
        <v>67.53</v>
      </c>
      <c r="AD11" s="1002">
        <v>68.709999999999994</v>
      </c>
      <c r="AE11" s="1002">
        <v>65.909999999999968</v>
      </c>
      <c r="AF11" s="1002">
        <v>56.34</v>
      </c>
      <c r="AG11" s="1002">
        <v>48.21</v>
      </c>
      <c r="AH11" s="1002">
        <v>58.640000000000015</v>
      </c>
      <c r="AI11" s="1002">
        <v>49.78</v>
      </c>
      <c r="AJ11" s="1002">
        <v>49.5</v>
      </c>
      <c r="AK11" s="1003">
        <v>49.420000000000016</v>
      </c>
      <c r="AL11" s="981">
        <v>4.12</v>
      </c>
      <c r="AM11" s="982">
        <v>3.62</v>
      </c>
      <c r="AN11" s="982">
        <v>4.3800000000000008</v>
      </c>
      <c r="AO11" s="982">
        <v>0.78</v>
      </c>
      <c r="AP11" s="982">
        <v>0.56999999999999995</v>
      </c>
      <c r="AQ11" s="982">
        <v>0.85000000000000009</v>
      </c>
      <c r="AR11" s="982">
        <v>5.98</v>
      </c>
      <c r="AS11" s="982">
        <v>2.15</v>
      </c>
      <c r="AT11" s="982">
        <v>3.5799999999999983</v>
      </c>
      <c r="AU11" s="982">
        <v>0.87</v>
      </c>
      <c r="AV11" s="982">
        <v>0.79</v>
      </c>
      <c r="AW11" s="983">
        <v>1.1500000000000004</v>
      </c>
    </row>
    <row r="12" spans="1:49" ht="21.75" customHeight="1" x14ac:dyDescent="0.2">
      <c r="A12" s="977" t="s">
        <v>255</v>
      </c>
      <c r="B12" s="1011">
        <v>215338</v>
      </c>
      <c r="C12" s="1012">
        <v>196405</v>
      </c>
      <c r="D12" s="1012">
        <v>191991</v>
      </c>
      <c r="E12" s="1012">
        <v>158278</v>
      </c>
      <c r="F12" s="1012">
        <v>155143</v>
      </c>
      <c r="G12" s="1012">
        <v>151031</v>
      </c>
      <c r="H12" s="1012">
        <v>139271</v>
      </c>
      <c r="I12" s="1012">
        <v>135397</v>
      </c>
      <c r="J12" s="1012">
        <v>126842</v>
      </c>
      <c r="K12" s="1012">
        <v>128525</v>
      </c>
      <c r="L12" s="1012">
        <v>154993</v>
      </c>
      <c r="M12" s="1013">
        <v>155175</v>
      </c>
      <c r="N12" s="978">
        <v>19846</v>
      </c>
      <c r="O12" s="979">
        <v>17103</v>
      </c>
      <c r="P12" s="979">
        <v>17231</v>
      </c>
      <c r="Q12" s="979">
        <v>19685</v>
      </c>
      <c r="R12" s="979">
        <v>20603</v>
      </c>
      <c r="S12" s="979">
        <v>17059</v>
      </c>
      <c r="T12" s="979">
        <v>11778</v>
      </c>
      <c r="U12" s="979">
        <v>9987</v>
      </c>
      <c r="V12" s="979">
        <v>10196</v>
      </c>
      <c r="W12" s="979">
        <v>12973</v>
      </c>
      <c r="X12" s="979">
        <v>11303</v>
      </c>
      <c r="Y12" s="980">
        <v>13942</v>
      </c>
      <c r="Z12" s="1001">
        <v>279.99</v>
      </c>
      <c r="AA12" s="1002">
        <v>255.37</v>
      </c>
      <c r="AB12" s="1002">
        <v>249.63</v>
      </c>
      <c r="AC12" s="1002">
        <v>243.57</v>
      </c>
      <c r="AD12" s="1002">
        <v>238.75</v>
      </c>
      <c r="AE12" s="1002">
        <v>232.41000000000014</v>
      </c>
      <c r="AF12" s="1002">
        <v>193.58</v>
      </c>
      <c r="AG12" s="1002">
        <v>188.2</v>
      </c>
      <c r="AH12" s="1002">
        <v>176.30999999999995</v>
      </c>
      <c r="AI12" s="1002">
        <v>212.7</v>
      </c>
      <c r="AJ12" s="1002">
        <v>256.5</v>
      </c>
      <c r="AK12" s="1003">
        <v>256.79000000000013</v>
      </c>
      <c r="AL12" s="981">
        <v>59.88</v>
      </c>
      <c r="AM12" s="982">
        <v>51.71</v>
      </c>
      <c r="AN12" s="982">
        <v>51.879999999999995</v>
      </c>
      <c r="AO12" s="982">
        <v>32.96</v>
      </c>
      <c r="AP12" s="982">
        <v>34.49</v>
      </c>
      <c r="AQ12" s="982">
        <v>28.549999999999997</v>
      </c>
      <c r="AR12" s="982">
        <v>23.26</v>
      </c>
      <c r="AS12" s="982">
        <v>19.73</v>
      </c>
      <c r="AT12" s="982">
        <v>20.139999999999993</v>
      </c>
      <c r="AU12" s="982">
        <v>24.29</v>
      </c>
      <c r="AV12" s="982">
        <v>21.17</v>
      </c>
      <c r="AW12" s="983">
        <v>26.119999999999997</v>
      </c>
    </row>
    <row r="13" spans="1:49" ht="21.75" customHeight="1" x14ac:dyDescent="0.2">
      <c r="A13" s="977" t="s">
        <v>256</v>
      </c>
      <c r="B13" s="1011">
        <v>138511</v>
      </c>
      <c r="C13" s="1012">
        <v>132609</v>
      </c>
      <c r="D13" s="1012">
        <v>117997</v>
      </c>
      <c r="E13" s="1012">
        <v>103804</v>
      </c>
      <c r="F13" s="1012">
        <v>97496</v>
      </c>
      <c r="G13" s="1012">
        <v>94201</v>
      </c>
      <c r="H13" s="1012">
        <v>104511</v>
      </c>
      <c r="I13" s="1012">
        <v>96522</v>
      </c>
      <c r="J13" s="1012">
        <v>90385</v>
      </c>
      <c r="K13" s="1012">
        <v>109851</v>
      </c>
      <c r="L13" s="1012">
        <v>119891</v>
      </c>
      <c r="M13" s="1013">
        <v>140902</v>
      </c>
      <c r="N13" s="978">
        <v>55570</v>
      </c>
      <c r="O13" s="979">
        <v>44273</v>
      </c>
      <c r="P13" s="979">
        <v>61508</v>
      </c>
      <c r="Q13" s="979">
        <v>42004</v>
      </c>
      <c r="R13" s="979">
        <v>41401</v>
      </c>
      <c r="S13" s="979">
        <v>34106</v>
      </c>
      <c r="T13" s="979">
        <v>50339</v>
      </c>
      <c r="U13" s="979">
        <v>58807</v>
      </c>
      <c r="V13" s="979">
        <v>43098</v>
      </c>
      <c r="W13" s="979">
        <v>38625</v>
      </c>
      <c r="X13" s="979">
        <v>37910</v>
      </c>
      <c r="Y13" s="980">
        <v>42228</v>
      </c>
      <c r="Z13" s="1001">
        <v>153.47</v>
      </c>
      <c r="AA13" s="1002">
        <v>146.93</v>
      </c>
      <c r="AB13" s="1002">
        <v>130.75000000000006</v>
      </c>
      <c r="AC13" s="1002">
        <v>139.97999999999999</v>
      </c>
      <c r="AD13" s="1002">
        <v>131.47</v>
      </c>
      <c r="AE13" s="1002">
        <v>127.02000000000004</v>
      </c>
      <c r="AF13" s="1002">
        <v>128.35</v>
      </c>
      <c r="AG13" s="1002">
        <v>118.54</v>
      </c>
      <c r="AH13" s="1002">
        <v>111.00000000000006</v>
      </c>
      <c r="AI13" s="1002">
        <v>175.81</v>
      </c>
      <c r="AJ13" s="1002">
        <v>191.87</v>
      </c>
      <c r="AK13" s="1003">
        <v>225.50000000000006</v>
      </c>
      <c r="AL13" s="981">
        <v>81.96</v>
      </c>
      <c r="AM13" s="982">
        <v>65.66</v>
      </c>
      <c r="AN13" s="982">
        <v>90.35</v>
      </c>
      <c r="AO13" s="982">
        <v>118.98</v>
      </c>
      <c r="AP13" s="982">
        <v>117.27</v>
      </c>
      <c r="AQ13" s="982">
        <v>96.599999999999966</v>
      </c>
      <c r="AR13" s="982">
        <v>83.77</v>
      </c>
      <c r="AS13" s="982">
        <v>97.86</v>
      </c>
      <c r="AT13" s="982">
        <v>71.730000000000018</v>
      </c>
      <c r="AU13" s="982">
        <v>88.19</v>
      </c>
      <c r="AV13" s="982">
        <v>86.56</v>
      </c>
      <c r="AW13" s="983">
        <v>96.420000000000016</v>
      </c>
    </row>
    <row r="14" spans="1:49" ht="21.75" customHeight="1" x14ac:dyDescent="0.2">
      <c r="A14" s="977" t="s">
        <v>257</v>
      </c>
      <c r="B14" s="1011">
        <v>167415</v>
      </c>
      <c r="C14" s="1012">
        <v>144123</v>
      </c>
      <c r="D14" s="1012">
        <v>152931</v>
      </c>
      <c r="E14" s="1012">
        <v>199109</v>
      </c>
      <c r="F14" s="1012">
        <v>195194</v>
      </c>
      <c r="G14" s="1012">
        <v>185750</v>
      </c>
      <c r="H14" s="1012">
        <v>147856</v>
      </c>
      <c r="I14" s="1012">
        <v>138574</v>
      </c>
      <c r="J14" s="1012">
        <v>147347</v>
      </c>
      <c r="K14" s="1012">
        <v>119946</v>
      </c>
      <c r="L14" s="1012">
        <v>134904</v>
      </c>
      <c r="M14" s="1013">
        <v>140327</v>
      </c>
      <c r="N14" s="978">
        <v>165217</v>
      </c>
      <c r="O14" s="979">
        <v>171289</v>
      </c>
      <c r="P14" s="979">
        <v>153485</v>
      </c>
      <c r="Q14" s="979">
        <v>62771</v>
      </c>
      <c r="R14" s="979">
        <v>59405</v>
      </c>
      <c r="S14" s="979">
        <v>61349</v>
      </c>
      <c r="T14" s="979">
        <v>66593</v>
      </c>
      <c r="U14" s="979">
        <v>67700</v>
      </c>
      <c r="V14" s="979">
        <v>69182</v>
      </c>
      <c r="W14" s="979">
        <v>45523</v>
      </c>
      <c r="X14" s="979">
        <v>50426</v>
      </c>
      <c r="Y14" s="980">
        <v>53764</v>
      </c>
      <c r="Z14" s="1001">
        <v>238.52</v>
      </c>
      <c r="AA14" s="1002">
        <v>205.34</v>
      </c>
      <c r="AB14" s="1002">
        <v>217.88999999999987</v>
      </c>
      <c r="AC14" s="1002">
        <v>269.26</v>
      </c>
      <c r="AD14" s="1002">
        <v>263.97000000000003</v>
      </c>
      <c r="AE14" s="1002">
        <v>251.20000000000005</v>
      </c>
      <c r="AF14" s="1002">
        <v>210.72</v>
      </c>
      <c r="AG14" s="1002">
        <v>197.5</v>
      </c>
      <c r="AH14" s="1002">
        <v>209.98000000000002</v>
      </c>
      <c r="AI14" s="1002">
        <v>208.32</v>
      </c>
      <c r="AJ14" s="1002">
        <v>234.3</v>
      </c>
      <c r="AK14" s="1003">
        <v>243.70999999999992</v>
      </c>
      <c r="AL14" s="981">
        <v>341.86</v>
      </c>
      <c r="AM14" s="982">
        <v>358.96</v>
      </c>
      <c r="AN14" s="982">
        <v>313.06000000000006</v>
      </c>
      <c r="AO14" s="982">
        <v>145.04</v>
      </c>
      <c r="AP14" s="982">
        <v>137.26</v>
      </c>
      <c r="AQ14" s="982">
        <v>141.78000000000003</v>
      </c>
      <c r="AR14" s="982">
        <v>196.77</v>
      </c>
      <c r="AS14" s="982">
        <v>200.04</v>
      </c>
      <c r="AT14" s="982">
        <v>204.41000000000003</v>
      </c>
      <c r="AU14" s="982">
        <v>144.58000000000001</v>
      </c>
      <c r="AV14" s="982">
        <v>160.15</v>
      </c>
      <c r="AW14" s="983">
        <v>170.73999999999995</v>
      </c>
    </row>
    <row r="15" spans="1:49" ht="21.75" customHeight="1" x14ac:dyDescent="0.2">
      <c r="A15" s="977" t="s">
        <v>258</v>
      </c>
      <c r="B15" s="1011">
        <v>99453</v>
      </c>
      <c r="C15" s="1012">
        <v>99819</v>
      </c>
      <c r="D15" s="1012">
        <v>97778</v>
      </c>
      <c r="E15" s="1012">
        <v>86362</v>
      </c>
      <c r="F15" s="1012">
        <v>90591</v>
      </c>
      <c r="G15" s="1012">
        <v>87226</v>
      </c>
      <c r="H15" s="1012">
        <v>107729</v>
      </c>
      <c r="I15" s="1012">
        <v>111014</v>
      </c>
      <c r="J15" s="1012">
        <v>96238</v>
      </c>
      <c r="K15" s="1012">
        <v>182764</v>
      </c>
      <c r="L15" s="1012">
        <v>194448</v>
      </c>
      <c r="M15" s="1013">
        <v>186370</v>
      </c>
      <c r="N15" s="978">
        <v>403</v>
      </c>
      <c r="O15" s="979">
        <v>314</v>
      </c>
      <c r="P15" s="979">
        <v>248</v>
      </c>
      <c r="Q15" s="979">
        <v>209</v>
      </c>
      <c r="R15" s="979">
        <v>163</v>
      </c>
      <c r="S15" s="979">
        <v>169</v>
      </c>
      <c r="T15" s="979">
        <v>302</v>
      </c>
      <c r="U15" s="979">
        <v>423</v>
      </c>
      <c r="V15" s="979">
        <v>347</v>
      </c>
      <c r="W15" s="979">
        <v>458</v>
      </c>
      <c r="X15" s="979">
        <v>422</v>
      </c>
      <c r="Y15" s="980">
        <v>496</v>
      </c>
      <c r="Z15" s="1001">
        <v>145.62</v>
      </c>
      <c r="AA15" s="1002">
        <v>146.15</v>
      </c>
      <c r="AB15" s="1002">
        <v>143.17000000000002</v>
      </c>
      <c r="AC15" s="1002">
        <v>148.15</v>
      </c>
      <c r="AD15" s="1002">
        <v>155.4</v>
      </c>
      <c r="AE15" s="1002">
        <v>149.62000000000006</v>
      </c>
      <c r="AF15" s="1002">
        <v>126.2</v>
      </c>
      <c r="AG15" s="1002">
        <v>130.05000000000001</v>
      </c>
      <c r="AH15" s="1002">
        <v>112.73999999999995</v>
      </c>
      <c r="AI15" s="1002">
        <v>337.85</v>
      </c>
      <c r="AJ15" s="1002">
        <v>359.45</v>
      </c>
      <c r="AK15" s="1003">
        <v>344.49</v>
      </c>
      <c r="AL15" s="981">
        <v>0.6</v>
      </c>
      <c r="AM15" s="982">
        <v>0.48</v>
      </c>
      <c r="AN15" s="982">
        <v>0.37000000000000011</v>
      </c>
      <c r="AO15" s="982">
        <v>0.39</v>
      </c>
      <c r="AP15" s="982">
        <v>0.31</v>
      </c>
      <c r="AQ15" s="982">
        <v>0.31000000000000005</v>
      </c>
      <c r="AR15" s="982">
        <v>0.38</v>
      </c>
      <c r="AS15" s="982">
        <v>0.53</v>
      </c>
      <c r="AT15" s="982">
        <v>0.44000000000000028</v>
      </c>
      <c r="AU15" s="982">
        <v>0.84</v>
      </c>
      <c r="AV15" s="982">
        <v>0.77</v>
      </c>
      <c r="AW15" s="983">
        <v>0.91999999999999993</v>
      </c>
    </row>
    <row r="16" spans="1:49" ht="21.75" customHeight="1" thickBot="1" x14ac:dyDescent="0.25">
      <c r="A16" s="977" t="s">
        <v>259</v>
      </c>
      <c r="B16" s="1011">
        <v>230429</v>
      </c>
      <c r="C16" s="1012">
        <v>214231</v>
      </c>
      <c r="D16" s="1012">
        <v>216862</v>
      </c>
      <c r="E16" s="1012">
        <v>268968</v>
      </c>
      <c r="F16" s="1012">
        <v>270128</v>
      </c>
      <c r="G16" s="1012">
        <v>276864</v>
      </c>
      <c r="H16" s="1012">
        <v>253018</v>
      </c>
      <c r="I16" s="1012">
        <v>234086</v>
      </c>
      <c r="J16" s="1012">
        <v>226068</v>
      </c>
      <c r="K16" s="1012">
        <v>266445</v>
      </c>
      <c r="L16" s="1012">
        <v>285769</v>
      </c>
      <c r="M16" s="1013">
        <v>275571</v>
      </c>
      <c r="N16" s="978">
        <v>3365</v>
      </c>
      <c r="O16" s="979">
        <v>3210</v>
      </c>
      <c r="P16" s="979">
        <v>2522</v>
      </c>
      <c r="Q16" s="979">
        <v>1307</v>
      </c>
      <c r="R16" s="979">
        <v>1110</v>
      </c>
      <c r="S16" s="979">
        <v>1225</v>
      </c>
      <c r="T16" s="979">
        <v>1798</v>
      </c>
      <c r="U16" s="979">
        <v>1654</v>
      </c>
      <c r="V16" s="979">
        <v>1625</v>
      </c>
      <c r="W16" s="979">
        <v>3840</v>
      </c>
      <c r="X16" s="979">
        <v>3366</v>
      </c>
      <c r="Y16" s="980">
        <v>4190</v>
      </c>
      <c r="Z16" s="1001">
        <v>230.71</v>
      </c>
      <c r="AA16" s="1002">
        <v>214.49</v>
      </c>
      <c r="AB16" s="1002">
        <v>217.14</v>
      </c>
      <c r="AC16" s="1002">
        <v>396.95</v>
      </c>
      <c r="AD16" s="1002">
        <v>398.67</v>
      </c>
      <c r="AE16" s="1002">
        <v>408.61</v>
      </c>
      <c r="AF16" s="1002">
        <v>363.18</v>
      </c>
      <c r="AG16" s="1002">
        <v>336</v>
      </c>
      <c r="AH16" s="1002">
        <v>324.4899999999999</v>
      </c>
      <c r="AI16" s="1002">
        <v>418.6</v>
      </c>
      <c r="AJ16" s="1002">
        <v>448.96</v>
      </c>
      <c r="AK16" s="1003">
        <v>432.93000000000006</v>
      </c>
      <c r="AL16" s="981">
        <v>3.62</v>
      </c>
      <c r="AM16" s="982">
        <v>3.45</v>
      </c>
      <c r="AN16" s="982">
        <v>2.74</v>
      </c>
      <c r="AO16" s="982">
        <v>2.6</v>
      </c>
      <c r="AP16" s="982">
        <v>2.21</v>
      </c>
      <c r="AQ16" s="982">
        <v>2.4499999999999993</v>
      </c>
      <c r="AR16" s="982">
        <v>4.78</v>
      </c>
      <c r="AS16" s="982">
        <v>4.4000000000000004</v>
      </c>
      <c r="AT16" s="982">
        <v>4.33</v>
      </c>
      <c r="AU16" s="982">
        <v>6.44</v>
      </c>
      <c r="AV16" s="982">
        <v>5.64</v>
      </c>
      <c r="AW16" s="983">
        <v>7.0199999999999978</v>
      </c>
    </row>
    <row r="17" spans="1:50" ht="21.75" customHeight="1" thickBot="1" x14ac:dyDescent="0.25">
      <c r="A17" s="970" t="s">
        <v>260</v>
      </c>
      <c r="B17" s="1009">
        <v>2114148</v>
      </c>
      <c r="C17" s="1010">
        <v>1958575</v>
      </c>
      <c r="D17" s="1010">
        <v>1984209</v>
      </c>
      <c r="E17" s="1010">
        <v>2182436</v>
      </c>
      <c r="F17" s="1010">
        <v>2157942</v>
      </c>
      <c r="G17" s="1010">
        <v>2071653</v>
      </c>
      <c r="H17" s="1010">
        <v>2495567</v>
      </c>
      <c r="I17" s="1010">
        <v>2456549</v>
      </c>
      <c r="J17" s="1010">
        <v>2300546</v>
      </c>
      <c r="K17" s="1010">
        <v>2442340</v>
      </c>
      <c r="L17" s="1010">
        <v>2645042</v>
      </c>
      <c r="M17" s="997">
        <v>2755858</v>
      </c>
      <c r="N17" s="971">
        <v>426621</v>
      </c>
      <c r="O17" s="972">
        <v>414953</v>
      </c>
      <c r="P17" s="972">
        <v>392693</v>
      </c>
      <c r="Q17" s="972">
        <v>306152</v>
      </c>
      <c r="R17" s="972">
        <v>291477</v>
      </c>
      <c r="S17" s="972">
        <v>276793</v>
      </c>
      <c r="T17" s="972">
        <v>327943</v>
      </c>
      <c r="U17" s="972">
        <v>335265</v>
      </c>
      <c r="V17" s="972">
        <v>306538</v>
      </c>
      <c r="W17" s="972">
        <v>255512</v>
      </c>
      <c r="X17" s="972">
        <v>271076</v>
      </c>
      <c r="Y17" s="997">
        <v>304946</v>
      </c>
      <c r="Z17" s="998">
        <v>2940.09</v>
      </c>
      <c r="AA17" s="999">
        <v>2723.74</v>
      </c>
      <c r="AB17" s="999">
        <v>2759.4599999999991</v>
      </c>
      <c r="AC17" s="999">
        <v>3495.09</v>
      </c>
      <c r="AD17" s="999">
        <v>3455.86</v>
      </c>
      <c r="AE17" s="999">
        <v>3317.7299999999996</v>
      </c>
      <c r="AF17" s="999">
        <v>3422.51</v>
      </c>
      <c r="AG17" s="999">
        <v>3369</v>
      </c>
      <c r="AH17" s="999">
        <v>3155.0500000000011</v>
      </c>
      <c r="AI17" s="999">
        <v>4236.32</v>
      </c>
      <c r="AJ17" s="999">
        <v>4587.92</v>
      </c>
      <c r="AK17" s="1000">
        <v>4780.2299999999977</v>
      </c>
      <c r="AL17" s="993">
        <v>842.39</v>
      </c>
      <c r="AM17" s="994">
        <v>828.16</v>
      </c>
      <c r="AN17" s="994">
        <v>768.64999999999941</v>
      </c>
      <c r="AO17" s="994">
        <v>870.66</v>
      </c>
      <c r="AP17" s="994">
        <v>828.93</v>
      </c>
      <c r="AQ17" s="994">
        <v>787.04000000000065</v>
      </c>
      <c r="AR17" s="994">
        <v>729.66</v>
      </c>
      <c r="AS17" s="994">
        <v>745.95</v>
      </c>
      <c r="AT17" s="994">
        <v>684.20000000000027</v>
      </c>
      <c r="AU17" s="994">
        <v>734.88</v>
      </c>
      <c r="AV17" s="994">
        <v>779.64</v>
      </c>
      <c r="AW17" s="995">
        <v>875.22000000000025</v>
      </c>
      <c r="AX17" s="984"/>
    </row>
    <row r="18" spans="1:50" ht="21.75" hidden="1" customHeight="1" x14ac:dyDescent="0.35">
      <c r="A18" s="985" t="s">
        <v>277</v>
      </c>
      <c r="B18" s="986"/>
      <c r="C18" s="982"/>
      <c r="D18" s="982"/>
      <c r="E18" s="982"/>
      <c r="F18" s="982"/>
      <c r="G18" s="982"/>
      <c r="H18" s="982"/>
      <c r="I18" s="982"/>
      <c r="J18" s="982"/>
      <c r="K18" s="982"/>
      <c r="L18" s="982"/>
      <c r="M18" s="983"/>
      <c r="N18" s="991"/>
      <c r="O18" s="982"/>
      <c r="P18" s="982"/>
      <c r="Q18" s="982"/>
      <c r="R18" s="982"/>
      <c r="S18" s="982"/>
      <c r="T18" s="982"/>
      <c r="U18" s="982"/>
      <c r="V18" s="982"/>
      <c r="W18" s="982"/>
      <c r="X18" s="982"/>
      <c r="Y18" s="983"/>
      <c r="Z18" s="991"/>
      <c r="AA18" s="982"/>
      <c r="AB18" s="982"/>
      <c r="AC18" s="982"/>
      <c r="AD18" s="982"/>
      <c r="AE18" s="982"/>
      <c r="AF18" s="982"/>
      <c r="AG18" s="982"/>
      <c r="AH18" s="982"/>
      <c r="AI18" s="982"/>
      <c r="AJ18" s="982"/>
      <c r="AK18" s="983"/>
      <c r="AL18" s="987"/>
      <c r="AM18" s="982"/>
      <c r="AN18" s="982"/>
      <c r="AO18" s="982"/>
      <c r="AP18" s="982"/>
      <c r="AQ18" s="982"/>
      <c r="AR18" s="982"/>
      <c r="AS18" s="982"/>
      <c r="AT18" s="982"/>
      <c r="AU18" s="982"/>
      <c r="AV18" s="982"/>
      <c r="AW18" s="983"/>
      <c r="AX18" s="984"/>
    </row>
    <row r="19" spans="1:50" ht="21.75" hidden="1" customHeight="1" x14ac:dyDescent="0.35">
      <c r="A19" s="985" t="s">
        <v>278</v>
      </c>
      <c r="B19" s="986"/>
      <c r="C19" s="982"/>
      <c r="D19" s="982"/>
      <c r="E19" s="982"/>
      <c r="F19" s="982"/>
      <c r="G19" s="982"/>
      <c r="H19" s="982"/>
      <c r="I19" s="982"/>
      <c r="J19" s="982"/>
      <c r="K19" s="982"/>
      <c r="L19" s="982"/>
      <c r="M19" s="983"/>
      <c r="N19" s="986"/>
      <c r="O19" s="982"/>
      <c r="P19" s="982"/>
      <c r="Q19" s="982"/>
      <c r="R19" s="982"/>
      <c r="S19" s="982"/>
      <c r="T19" s="982"/>
      <c r="U19" s="982"/>
      <c r="V19" s="982"/>
      <c r="W19" s="982"/>
      <c r="X19" s="982"/>
      <c r="Y19" s="983"/>
      <c r="Z19" s="986"/>
      <c r="AA19" s="982"/>
      <c r="AB19" s="982"/>
      <c r="AC19" s="982"/>
      <c r="AD19" s="982"/>
      <c r="AE19" s="982"/>
      <c r="AF19" s="982"/>
      <c r="AG19" s="982"/>
      <c r="AH19" s="982"/>
      <c r="AI19" s="982"/>
      <c r="AJ19" s="982"/>
      <c r="AK19" s="983"/>
      <c r="AL19" s="986"/>
      <c r="AM19" s="982"/>
      <c r="AN19" s="982"/>
      <c r="AO19" s="982"/>
      <c r="AP19" s="982"/>
      <c r="AQ19" s="982"/>
      <c r="AR19" s="982"/>
      <c r="AS19" s="982"/>
      <c r="AT19" s="982"/>
      <c r="AU19" s="982"/>
      <c r="AV19" s="982"/>
      <c r="AW19" s="983"/>
    </row>
    <row r="20" spans="1:50" ht="21.75" hidden="1" customHeight="1" x14ac:dyDescent="0.35">
      <c r="A20" s="985" t="s">
        <v>279</v>
      </c>
      <c r="B20" s="986"/>
      <c r="C20" s="982"/>
      <c r="D20" s="982"/>
      <c r="E20" s="982"/>
      <c r="F20" s="982"/>
      <c r="G20" s="982"/>
      <c r="H20" s="982"/>
      <c r="I20" s="982"/>
      <c r="J20" s="982"/>
      <c r="K20" s="982"/>
      <c r="L20" s="982"/>
      <c r="M20" s="983"/>
      <c r="N20" s="986"/>
      <c r="O20" s="982"/>
      <c r="P20" s="982"/>
      <c r="Q20" s="982"/>
      <c r="R20" s="982"/>
      <c r="S20" s="982"/>
      <c r="T20" s="982"/>
      <c r="U20" s="982"/>
      <c r="V20" s="982"/>
      <c r="W20" s="982"/>
      <c r="X20" s="982"/>
      <c r="Y20" s="983"/>
      <c r="Z20" s="986"/>
      <c r="AA20" s="982"/>
      <c r="AB20" s="982"/>
      <c r="AC20" s="982"/>
      <c r="AD20" s="982"/>
      <c r="AE20" s="982"/>
      <c r="AF20" s="982"/>
      <c r="AG20" s="982"/>
      <c r="AH20" s="982"/>
      <c r="AI20" s="982"/>
      <c r="AJ20" s="982"/>
      <c r="AK20" s="983"/>
      <c r="AL20" s="986"/>
      <c r="AM20" s="982"/>
      <c r="AN20" s="982"/>
      <c r="AO20" s="982"/>
      <c r="AP20" s="982"/>
      <c r="AQ20" s="982"/>
      <c r="AR20" s="982"/>
      <c r="AS20" s="982"/>
      <c r="AT20" s="982"/>
      <c r="AU20" s="982"/>
      <c r="AV20" s="982"/>
      <c r="AW20" s="983"/>
    </row>
    <row r="21" spans="1:50" ht="21.75" hidden="1" customHeight="1" x14ac:dyDescent="0.35">
      <c r="A21" s="985" t="s">
        <v>280</v>
      </c>
      <c r="B21" s="986"/>
      <c r="C21" s="982"/>
      <c r="D21" s="982"/>
      <c r="E21" s="982"/>
      <c r="F21" s="982"/>
      <c r="G21" s="982"/>
      <c r="H21" s="982"/>
      <c r="I21" s="982"/>
      <c r="J21" s="982"/>
      <c r="K21" s="982"/>
      <c r="L21" s="982"/>
      <c r="M21" s="983"/>
      <c r="N21" s="986"/>
      <c r="O21" s="982"/>
      <c r="P21" s="982"/>
      <c r="Q21" s="982"/>
      <c r="R21" s="982"/>
      <c r="S21" s="982"/>
      <c r="T21" s="982"/>
      <c r="U21" s="982"/>
      <c r="V21" s="982"/>
      <c r="W21" s="982"/>
      <c r="X21" s="982"/>
      <c r="Y21" s="983"/>
      <c r="Z21" s="986"/>
      <c r="AA21" s="982"/>
      <c r="AB21" s="982"/>
      <c r="AC21" s="982"/>
      <c r="AD21" s="982"/>
      <c r="AE21" s="982"/>
      <c r="AF21" s="982"/>
      <c r="AG21" s="982"/>
      <c r="AH21" s="982"/>
      <c r="AI21" s="982"/>
      <c r="AJ21" s="982"/>
      <c r="AK21" s="983"/>
      <c r="AL21" s="986"/>
      <c r="AM21" s="982"/>
      <c r="AN21" s="982"/>
      <c r="AO21" s="982"/>
      <c r="AP21" s="982"/>
      <c r="AQ21" s="982"/>
      <c r="AR21" s="982"/>
      <c r="AS21" s="982"/>
      <c r="AT21" s="982"/>
      <c r="AU21" s="982"/>
      <c r="AV21" s="982"/>
      <c r="AW21" s="983"/>
    </row>
    <row r="22" spans="1:50" ht="21.75" hidden="1" customHeight="1" x14ac:dyDescent="0.35">
      <c r="A22" s="985" t="s">
        <v>281</v>
      </c>
      <c r="B22" s="986"/>
      <c r="C22" s="982"/>
      <c r="D22" s="982"/>
      <c r="E22" s="982"/>
      <c r="F22" s="982"/>
      <c r="G22" s="982"/>
      <c r="H22" s="982"/>
      <c r="I22" s="982"/>
      <c r="J22" s="982"/>
      <c r="K22" s="982"/>
      <c r="L22" s="982"/>
      <c r="M22" s="983"/>
      <c r="N22" s="986"/>
      <c r="O22" s="982"/>
      <c r="P22" s="982"/>
      <c r="Q22" s="982"/>
      <c r="R22" s="982"/>
      <c r="S22" s="982"/>
      <c r="T22" s="982"/>
      <c r="U22" s="982"/>
      <c r="V22" s="982"/>
      <c r="W22" s="982"/>
      <c r="X22" s="982"/>
      <c r="Y22" s="983"/>
      <c r="Z22" s="986"/>
      <c r="AA22" s="982"/>
      <c r="AB22" s="982"/>
      <c r="AC22" s="982"/>
      <c r="AD22" s="982"/>
      <c r="AE22" s="982"/>
      <c r="AF22" s="982"/>
      <c r="AG22" s="982"/>
      <c r="AH22" s="982"/>
      <c r="AI22" s="982"/>
      <c r="AJ22" s="982"/>
      <c r="AK22" s="983"/>
      <c r="AL22" s="986"/>
      <c r="AM22" s="982"/>
      <c r="AN22" s="982"/>
      <c r="AO22" s="982"/>
      <c r="AP22" s="982"/>
      <c r="AQ22" s="982"/>
      <c r="AR22" s="982"/>
      <c r="AS22" s="982"/>
      <c r="AT22" s="982"/>
      <c r="AU22" s="982"/>
      <c r="AV22" s="982"/>
      <c r="AW22" s="983"/>
    </row>
    <row r="23" spans="1:50" ht="21.75" hidden="1" customHeight="1" thickBot="1" x14ac:dyDescent="0.4">
      <c r="A23" s="985" t="s">
        <v>282</v>
      </c>
      <c r="B23" s="986"/>
      <c r="C23" s="982"/>
      <c r="D23" s="982"/>
      <c r="E23" s="982"/>
      <c r="F23" s="982"/>
      <c r="G23" s="982"/>
      <c r="H23" s="982"/>
      <c r="I23" s="982"/>
      <c r="J23" s="982"/>
      <c r="K23" s="982"/>
      <c r="L23" s="982"/>
      <c r="M23" s="983"/>
      <c r="N23" s="986"/>
      <c r="O23" s="982"/>
      <c r="P23" s="982"/>
      <c r="Q23" s="982"/>
      <c r="R23" s="982"/>
      <c r="S23" s="982"/>
      <c r="T23" s="982"/>
      <c r="U23" s="982"/>
      <c r="V23" s="982"/>
      <c r="W23" s="982"/>
      <c r="X23" s="982"/>
      <c r="Y23" s="983"/>
      <c r="Z23" s="986"/>
      <c r="AA23" s="982"/>
      <c r="AB23" s="982"/>
      <c r="AC23" s="982"/>
      <c r="AD23" s="982"/>
      <c r="AE23" s="982"/>
      <c r="AF23" s="982"/>
      <c r="AG23" s="982"/>
      <c r="AH23" s="982"/>
      <c r="AI23" s="982"/>
      <c r="AJ23" s="982"/>
      <c r="AK23" s="983"/>
      <c r="AL23" s="986"/>
      <c r="AM23" s="982"/>
      <c r="AN23" s="982"/>
      <c r="AO23" s="982"/>
      <c r="AP23" s="982"/>
      <c r="AQ23" s="982"/>
      <c r="AR23" s="982"/>
      <c r="AS23" s="982"/>
      <c r="AT23" s="982"/>
      <c r="AU23" s="982"/>
      <c r="AV23" s="982"/>
      <c r="AW23" s="983"/>
    </row>
    <row r="24" spans="1:50" ht="21.75" hidden="1" customHeight="1" thickBot="1" x14ac:dyDescent="0.25">
      <c r="A24" s="970" t="s">
        <v>283</v>
      </c>
      <c r="B24" s="971"/>
      <c r="C24" s="972"/>
      <c r="D24" s="972"/>
      <c r="E24" s="972"/>
      <c r="F24" s="972"/>
      <c r="G24" s="972"/>
      <c r="H24" s="972"/>
      <c r="I24" s="972"/>
      <c r="J24" s="972"/>
      <c r="K24" s="972"/>
      <c r="L24" s="972"/>
      <c r="M24" s="973"/>
      <c r="N24" s="971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3"/>
      <c r="Z24" s="974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6"/>
      <c r="AL24" s="974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6"/>
    </row>
    <row r="25" spans="1:50" ht="21.75" customHeight="1" x14ac:dyDescent="0.2">
      <c r="A25" s="977" t="s">
        <v>219</v>
      </c>
      <c r="B25" s="986" t="e">
        <f>+'1.รวมชลบุรี'!#REF!</f>
        <v>#REF!</v>
      </c>
      <c r="C25" s="982" t="e">
        <f>+'1.รวมชลบุรี'!#REF!</f>
        <v>#REF!</v>
      </c>
      <c r="D25" s="982" t="e">
        <f>+'1.รวมชลบุรี'!#REF!</f>
        <v>#REF!</v>
      </c>
      <c r="E25" s="982" t="e">
        <f>+'1.รวมชลบุรี'!#REF!</f>
        <v>#REF!</v>
      </c>
      <c r="F25" s="982" t="e">
        <f>+'1.รวมชลบุรี'!#REF!</f>
        <v>#REF!</v>
      </c>
      <c r="G25" s="982" t="e">
        <f>+'1.รวมชลบุรี'!#REF!</f>
        <v>#REF!</v>
      </c>
      <c r="H25" s="982" t="e">
        <f>+'1.รวมชลบุรี'!#REF!</f>
        <v>#REF!</v>
      </c>
      <c r="I25" s="982" t="e">
        <f>+'1.รวมชลบุรี'!#REF!</f>
        <v>#REF!</v>
      </c>
      <c r="J25" s="982" t="e">
        <f>+'1.รวมชลบุรี'!#REF!</f>
        <v>#REF!</v>
      </c>
      <c r="K25" s="982" t="e">
        <f>+'1.รวมชลบุรี'!#REF!</f>
        <v>#REF!</v>
      </c>
      <c r="L25" s="982" t="e">
        <f>+'1.รวมชลบุรี'!#REF!</f>
        <v>#REF!</v>
      </c>
      <c r="M25" s="983" t="e">
        <f>+'1.รวมชลบุรี'!#REF!</f>
        <v>#REF!</v>
      </c>
      <c r="N25" s="986" t="e">
        <f>+'1.รวมชลบุรี'!#REF!</f>
        <v>#REF!</v>
      </c>
      <c r="O25" s="982" t="e">
        <f>+'1.รวมชลบุรี'!#REF!</f>
        <v>#REF!</v>
      </c>
      <c r="P25" s="982" t="e">
        <f>+'1.รวมชลบุรี'!#REF!</f>
        <v>#REF!</v>
      </c>
      <c r="Q25" s="982" t="e">
        <f>+'1.รวมชลบุรี'!#REF!</f>
        <v>#REF!</v>
      </c>
      <c r="R25" s="982" t="e">
        <f>+'1.รวมชลบุรี'!#REF!</f>
        <v>#REF!</v>
      </c>
      <c r="S25" s="982" t="e">
        <f>+'1.รวมชลบุรี'!#REF!</f>
        <v>#REF!</v>
      </c>
      <c r="T25" s="982" t="e">
        <f>+'1.รวมชลบุรี'!#REF!</f>
        <v>#REF!</v>
      </c>
      <c r="U25" s="982" t="e">
        <f>+'1.รวมชลบุรี'!#REF!</f>
        <v>#REF!</v>
      </c>
      <c r="V25" s="982" t="e">
        <f>+'1.รวมชลบุรี'!#REF!</f>
        <v>#REF!</v>
      </c>
      <c r="W25" s="982" t="e">
        <f>+'1.รวมชลบุรี'!#REF!</f>
        <v>#REF!</v>
      </c>
      <c r="X25" s="982" t="e">
        <f>+'1.รวมชลบุรี'!#REF!</f>
        <v>#REF!</v>
      </c>
      <c r="Y25" s="983" t="e">
        <f>+'1.รวมชลบุรี'!#REF!</f>
        <v>#REF!</v>
      </c>
      <c r="Z25" s="986" t="e">
        <f>+'1.รวมชลบุรี'!#REF!</f>
        <v>#REF!</v>
      </c>
      <c r="AA25" s="982" t="e">
        <f>+'1.รวมชลบุรี'!#REF!</f>
        <v>#REF!</v>
      </c>
      <c r="AB25" s="982" t="e">
        <f>+'1.รวมชลบุรี'!#REF!</f>
        <v>#REF!</v>
      </c>
      <c r="AC25" s="982" t="e">
        <f>+'1.รวมชลบุรี'!#REF!</f>
        <v>#REF!</v>
      </c>
      <c r="AD25" s="982" t="e">
        <f>+'1.รวมชลบุรี'!#REF!</f>
        <v>#REF!</v>
      </c>
      <c r="AE25" s="982" t="e">
        <f>+'1.รวมชลบุรี'!#REF!</f>
        <v>#REF!</v>
      </c>
      <c r="AF25" s="982" t="e">
        <f>+'1.รวมชลบุรี'!#REF!</f>
        <v>#REF!</v>
      </c>
      <c r="AG25" s="982" t="e">
        <f>+'1.รวมชลบุรี'!#REF!</f>
        <v>#REF!</v>
      </c>
      <c r="AH25" s="982" t="e">
        <f>+'1.รวมชลบุรี'!#REF!</f>
        <v>#REF!</v>
      </c>
      <c r="AI25" s="982" t="e">
        <f>+'1.รวมชลบุรี'!#REF!</f>
        <v>#REF!</v>
      </c>
      <c r="AJ25" s="982" t="e">
        <f>+'1.รวมชลบุรี'!#REF!</f>
        <v>#REF!</v>
      </c>
      <c r="AK25" s="983" t="e">
        <f>+'1.รวมชลบุรี'!#REF!</f>
        <v>#REF!</v>
      </c>
      <c r="AL25" s="1006" t="e">
        <f>+'1.รวมชลบุรี'!#REF!</f>
        <v>#REF!</v>
      </c>
      <c r="AM25" s="1007" t="e">
        <f>+'1.รวมชลบุรี'!#REF!</f>
        <v>#REF!</v>
      </c>
      <c r="AN25" s="1007" t="e">
        <f>+'1.รวมชลบุรี'!#REF!</f>
        <v>#REF!</v>
      </c>
      <c r="AO25" s="1007" t="e">
        <f>+'1.รวมชลบุรี'!#REF!</f>
        <v>#REF!</v>
      </c>
      <c r="AP25" s="1007" t="e">
        <f>+'1.รวมชลบุรี'!#REF!</f>
        <v>#REF!</v>
      </c>
      <c r="AQ25" s="1007" t="e">
        <f>+'1.รวมชลบุรี'!#REF!</f>
        <v>#REF!</v>
      </c>
      <c r="AR25" s="1007" t="e">
        <f>+'1.รวมชลบุรี'!#REF!</f>
        <v>#REF!</v>
      </c>
      <c r="AS25" s="1007" t="e">
        <f>+'1.รวมชลบุรี'!#REF!</f>
        <v>#REF!</v>
      </c>
      <c r="AT25" s="1007" t="e">
        <f>+'1.รวมชลบุรี'!#REF!</f>
        <v>#REF!</v>
      </c>
      <c r="AU25" s="1007" t="e">
        <f>+'1.รวมชลบุรี'!#REF!</f>
        <v>#REF!</v>
      </c>
      <c r="AV25" s="1007" t="e">
        <f>+'1.รวมชลบุรี'!#REF!</f>
        <v>#REF!</v>
      </c>
      <c r="AW25" s="1008" t="e">
        <f>+'1.รวมชลบุรี'!#REF!</f>
        <v>#REF!</v>
      </c>
    </row>
    <row r="26" spans="1:50" ht="21.75" customHeight="1" x14ac:dyDescent="0.2">
      <c r="A26" s="977" t="s">
        <v>202</v>
      </c>
      <c r="B26" s="986" t="e">
        <f>+จันทบุรี!#REF!</f>
        <v>#REF!</v>
      </c>
      <c r="C26" s="982" t="e">
        <f>+จันทบุรี!#REF!</f>
        <v>#REF!</v>
      </c>
      <c r="D26" s="982" t="e">
        <f>+จันทบุรี!#REF!</f>
        <v>#REF!</v>
      </c>
      <c r="E26" s="982" t="e">
        <f>+จันทบุรี!#REF!</f>
        <v>#REF!</v>
      </c>
      <c r="F26" s="982" t="e">
        <f>+จันทบุรี!#REF!</f>
        <v>#REF!</v>
      </c>
      <c r="G26" s="982" t="e">
        <f>+จันทบุรี!#REF!</f>
        <v>#REF!</v>
      </c>
      <c r="H26" s="982" t="e">
        <f>+จันทบุรี!#REF!</f>
        <v>#REF!</v>
      </c>
      <c r="I26" s="982" t="e">
        <f>+จันทบุรี!#REF!</f>
        <v>#REF!</v>
      </c>
      <c r="J26" s="982" t="e">
        <f>+จันทบุรี!#REF!</f>
        <v>#REF!</v>
      </c>
      <c r="K26" s="982" t="e">
        <f>+จันทบุรี!#REF!</f>
        <v>#REF!</v>
      </c>
      <c r="L26" s="982" t="e">
        <f>+จันทบุรี!#REF!</f>
        <v>#REF!</v>
      </c>
      <c r="M26" s="983" t="e">
        <f>+จันทบุรี!#REF!</f>
        <v>#REF!</v>
      </c>
      <c r="N26" s="986" t="e">
        <f>+จันทบุรี!#REF!</f>
        <v>#REF!</v>
      </c>
      <c r="O26" s="982" t="e">
        <f>+จันทบุรี!#REF!</f>
        <v>#REF!</v>
      </c>
      <c r="P26" s="982" t="e">
        <f>+จันทบุรี!#REF!</f>
        <v>#REF!</v>
      </c>
      <c r="Q26" s="982" t="e">
        <f>+จันทบุรี!#REF!</f>
        <v>#REF!</v>
      </c>
      <c r="R26" s="982" t="e">
        <f>+จันทบุรี!#REF!</f>
        <v>#REF!</v>
      </c>
      <c r="S26" s="982" t="e">
        <f>+จันทบุรี!#REF!</f>
        <v>#REF!</v>
      </c>
      <c r="T26" s="982" t="e">
        <f>+จันทบุรี!#REF!</f>
        <v>#REF!</v>
      </c>
      <c r="U26" s="982" t="e">
        <f>+จันทบุรี!#REF!</f>
        <v>#REF!</v>
      </c>
      <c r="V26" s="982" t="e">
        <f>+จันทบุรี!#REF!</f>
        <v>#REF!</v>
      </c>
      <c r="W26" s="982" t="e">
        <f>+จันทบุรี!#REF!</f>
        <v>#REF!</v>
      </c>
      <c r="X26" s="982" t="e">
        <f>+จันทบุรี!#REF!</f>
        <v>#REF!</v>
      </c>
      <c r="Y26" s="983" t="e">
        <f>+จันทบุรี!#REF!</f>
        <v>#REF!</v>
      </c>
      <c r="Z26" s="986" t="e">
        <f>+จันทบุรี!#REF!</f>
        <v>#REF!</v>
      </c>
      <c r="AA26" s="982" t="e">
        <f>+จันทบุรี!#REF!</f>
        <v>#REF!</v>
      </c>
      <c r="AB26" s="982" t="e">
        <f>+จันทบุรี!#REF!</f>
        <v>#REF!</v>
      </c>
      <c r="AC26" s="982" t="e">
        <f>+จันทบุรี!#REF!</f>
        <v>#REF!</v>
      </c>
      <c r="AD26" s="982" t="e">
        <f>+จันทบุรี!#REF!</f>
        <v>#REF!</v>
      </c>
      <c r="AE26" s="982" t="e">
        <f>+จันทบุรี!#REF!</f>
        <v>#REF!</v>
      </c>
      <c r="AF26" s="982" t="e">
        <f>+จันทบุรี!#REF!</f>
        <v>#REF!</v>
      </c>
      <c r="AG26" s="982" t="e">
        <f>+จันทบุรี!#REF!</f>
        <v>#REF!</v>
      </c>
      <c r="AH26" s="982" t="e">
        <f>+จันทบุรี!#REF!</f>
        <v>#REF!</v>
      </c>
      <c r="AI26" s="982" t="e">
        <f>+จันทบุรี!#REF!</f>
        <v>#REF!</v>
      </c>
      <c r="AJ26" s="982" t="e">
        <f>+จันทบุรี!#REF!</f>
        <v>#REF!</v>
      </c>
      <c r="AK26" s="983" t="e">
        <f>+จันทบุรี!#REF!</f>
        <v>#REF!</v>
      </c>
      <c r="AL26" s="1006" t="e">
        <f>+จันทบุรี!#REF!</f>
        <v>#REF!</v>
      </c>
      <c r="AM26" s="1007" t="e">
        <f>+จันทบุรี!#REF!</f>
        <v>#REF!</v>
      </c>
      <c r="AN26" s="1007" t="e">
        <f>+จันทบุรี!#REF!</f>
        <v>#REF!</v>
      </c>
      <c r="AO26" s="1007" t="e">
        <f>+จันทบุรี!#REF!</f>
        <v>#REF!</v>
      </c>
      <c r="AP26" s="1007" t="e">
        <f>+จันทบุรี!#REF!</f>
        <v>#REF!</v>
      </c>
      <c r="AQ26" s="1007" t="e">
        <f>+จันทบุรี!#REF!</f>
        <v>#REF!</v>
      </c>
      <c r="AR26" s="1007" t="e">
        <f>+จันทบุรี!#REF!</f>
        <v>#REF!</v>
      </c>
      <c r="AS26" s="1007" t="e">
        <f>+จันทบุรี!#REF!</f>
        <v>#REF!</v>
      </c>
      <c r="AT26" s="1007" t="e">
        <f>+จันทบุรี!#REF!</f>
        <v>#REF!</v>
      </c>
      <c r="AU26" s="1007" t="e">
        <f>+จันทบุรี!#REF!</f>
        <v>#REF!</v>
      </c>
      <c r="AV26" s="1007" t="e">
        <f>+จันทบุรี!#REF!</f>
        <v>#REF!</v>
      </c>
      <c r="AW26" s="1008" t="e">
        <f>+จันทบุรี!#REF!</f>
        <v>#REF!</v>
      </c>
    </row>
    <row r="27" spans="1:50" ht="21.75" customHeight="1" x14ac:dyDescent="0.2">
      <c r="A27" s="977" t="s">
        <v>217</v>
      </c>
      <c r="B27" s="986" t="e">
        <f>+'2.รวมตราด'!#REF!</f>
        <v>#REF!</v>
      </c>
      <c r="C27" s="982" t="e">
        <f>+'2.รวมตราด'!#REF!</f>
        <v>#REF!</v>
      </c>
      <c r="D27" s="982" t="e">
        <f>+'2.รวมตราด'!#REF!</f>
        <v>#REF!</v>
      </c>
      <c r="E27" s="982" t="e">
        <f>+'2.รวมตราด'!#REF!</f>
        <v>#REF!</v>
      </c>
      <c r="F27" s="982" t="e">
        <f>+'2.รวมตราด'!#REF!</f>
        <v>#REF!</v>
      </c>
      <c r="G27" s="982" t="e">
        <f>+'2.รวมตราด'!#REF!</f>
        <v>#REF!</v>
      </c>
      <c r="H27" s="982" t="e">
        <f>+'2.รวมตราด'!#REF!</f>
        <v>#REF!</v>
      </c>
      <c r="I27" s="982" t="e">
        <f>+'2.รวมตราด'!#REF!</f>
        <v>#REF!</v>
      </c>
      <c r="J27" s="982" t="e">
        <f>+'2.รวมตราด'!#REF!</f>
        <v>#REF!</v>
      </c>
      <c r="K27" s="982" t="e">
        <f>+'2.รวมตราด'!#REF!</f>
        <v>#REF!</v>
      </c>
      <c r="L27" s="982" t="e">
        <f>+'2.รวมตราด'!#REF!</f>
        <v>#REF!</v>
      </c>
      <c r="M27" s="983" t="e">
        <f>+'2.รวมตราด'!#REF!</f>
        <v>#REF!</v>
      </c>
      <c r="N27" s="986" t="e">
        <f>+'2.รวมตราด'!#REF!</f>
        <v>#REF!</v>
      </c>
      <c r="O27" s="982" t="e">
        <f>+'2.รวมตราด'!#REF!</f>
        <v>#REF!</v>
      </c>
      <c r="P27" s="982" t="e">
        <f>+'2.รวมตราด'!#REF!</f>
        <v>#REF!</v>
      </c>
      <c r="Q27" s="982" t="e">
        <f>+'2.รวมตราด'!#REF!</f>
        <v>#REF!</v>
      </c>
      <c r="R27" s="982" t="e">
        <f>+'2.รวมตราด'!#REF!</f>
        <v>#REF!</v>
      </c>
      <c r="S27" s="982" t="e">
        <f>+'2.รวมตราด'!#REF!</f>
        <v>#REF!</v>
      </c>
      <c r="T27" s="982" t="e">
        <f>+'2.รวมตราด'!#REF!</f>
        <v>#REF!</v>
      </c>
      <c r="U27" s="982" t="e">
        <f>+'2.รวมตราด'!#REF!</f>
        <v>#REF!</v>
      </c>
      <c r="V27" s="982" t="e">
        <f>+'2.รวมตราด'!#REF!</f>
        <v>#REF!</v>
      </c>
      <c r="W27" s="982" t="e">
        <f>+'2.รวมตราด'!#REF!</f>
        <v>#REF!</v>
      </c>
      <c r="X27" s="982" t="e">
        <f>+'2.รวมตราด'!#REF!</f>
        <v>#REF!</v>
      </c>
      <c r="Y27" s="983" t="e">
        <f>+'2.รวมตราด'!#REF!</f>
        <v>#REF!</v>
      </c>
      <c r="Z27" s="986" t="e">
        <f>+'2.รวมตราด'!#REF!</f>
        <v>#REF!</v>
      </c>
      <c r="AA27" s="982" t="e">
        <f>+'2.รวมตราด'!#REF!</f>
        <v>#REF!</v>
      </c>
      <c r="AB27" s="982" t="e">
        <f>+'2.รวมตราด'!#REF!</f>
        <v>#REF!</v>
      </c>
      <c r="AC27" s="982" t="e">
        <f>+'2.รวมตราด'!#REF!</f>
        <v>#REF!</v>
      </c>
      <c r="AD27" s="982" t="e">
        <f>+'2.รวมตราด'!#REF!</f>
        <v>#REF!</v>
      </c>
      <c r="AE27" s="982" t="e">
        <f>+'2.รวมตราด'!#REF!</f>
        <v>#REF!</v>
      </c>
      <c r="AF27" s="982" t="e">
        <f>+'2.รวมตราด'!#REF!</f>
        <v>#REF!</v>
      </c>
      <c r="AG27" s="982" t="e">
        <f>+'2.รวมตราด'!#REF!</f>
        <v>#REF!</v>
      </c>
      <c r="AH27" s="982" t="e">
        <f>+'2.รวมตราด'!#REF!</f>
        <v>#REF!</v>
      </c>
      <c r="AI27" s="982" t="e">
        <f>+'2.รวมตราด'!#REF!</f>
        <v>#REF!</v>
      </c>
      <c r="AJ27" s="982" t="e">
        <f>+'2.รวมตราด'!#REF!</f>
        <v>#REF!</v>
      </c>
      <c r="AK27" s="983" t="e">
        <f>+'2.รวมตราด'!#REF!</f>
        <v>#REF!</v>
      </c>
      <c r="AL27" s="1006" t="e">
        <f>+'2.รวมตราด'!#REF!</f>
        <v>#REF!</v>
      </c>
      <c r="AM27" s="1007" t="e">
        <f>+'2.รวมตราด'!#REF!</f>
        <v>#REF!</v>
      </c>
      <c r="AN27" s="1007" t="e">
        <f>+'2.รวมตราด'!#REF!</f>
        <v>#REF!</v>
      </c>
      <c r="AO27" s="1007" t="e">
        <f>+'2.รวมตราด'!#REF!</f>
        <v>#REF!</v>
      </c>
      <c r="AP27" s="1007" t="e">
        <f>+'2.รวมตราด'!#REF!</f>
        <v>#REF!</v>
      </c>
      <c r="AQ27" s="1007" t="e">
        <f>+'2.รวมตราด'!#REF!</f>
        <v>#REF!</v>
      </c>
      <c r="AR27" s="1007" t="e">
        <f>+'2.รวมตราด'!#REF!</f>
        <v>#REF!</v>
      </c>
      <c r="AS27" s="1007" t="e">
        <f>+'2.รวมตราด'!#REF!</f>
        <v>#REF!</v>
      </c>
      <c r="AT27" s="1007" t="e">
        <f>+'2.รวมตราด'!#REF!</f>
        <v>#REF!</v>
      </c>
      <c r="AU27" s="1007" t="e">
        <f>+'2.รวมตราด'!#REF!</f>
        <v>#REF!</v>
      </c>
      <c r="AV27" s="1007" t="e">
        <f>+'2.รวมตราด'!#REF!</f>
        <v>#REF!</v>
      </c>
      <c r="AW27" s="1008" t="e">
        <f>+'2.รวมตราด'!#REF!</f>
        <v>#REF!</v>
      </c>
    </row>
    <row r="28" spans="1:50" ht="21.75" customHeight="1" x14ac:dyDescent="0.2">
      <c r="A28" s="977" t="s">
        <v>207</v>
      </c>
      <c r="B28" s="986" t="e">
        <f>+นครนายก!#REF!</f>
        <v>#REF!</v>
      </c>
      <c r="C28" s="982" t="e">
        <f>+นครนายก!#REF!</f>
        <v>#REF!</v>
      </c>
      <c r="D28" s="982" t="e">
        <f>+นครนายก!#REF!</f>
        <v>#REF!</v>
      </c>
      <c r="E28" s="982" t="e">
        <f>+นครนายก!#REF!</f>
        <v>#REF!</v>
      </c>
      <c r="F28" s="982" t="e">
        <f>+นครนายก!#REF!</f>
        <v>#REF!</v>
      </c>
      <c r="G28" s="982" t="e">
        <f>+นครนายก!#REF!</f>
        <v>#REF!</v>
      </c>
      <c r="H28" s="982" t="e">
        <f>+นครนายก!#REF!</f>
        <v>#REF!</v>
      </c>
      <c r="I28" s="982" t="e">
        <f>+นครนายก!#REF!</f>
        <v>#REF!</v>
      </c>
      <c r="J28" s="982" t="e">
        <f>+นครนายก!#REF!</f>
        <v>#REF!</v>
      </c>
      <c r="K28" s="982" t="e">
        <f>+นครนายก!#REF!</f>
        <v>#REF!</v>
      </c>
      <c r="L28" s="982" t="e">
        <f>+นครนายก!#REF!</f>
        <v>#REF!</v>
      </c>
      <c r="M28" s="983" t="e">
        <f>+นครนายก!#REF!</f>
        <v>#REF!</v>
      </c>
      <c r="N28" s="986" t="e">
        <f>+นครนายก!#REF!</f>
        <v>#REF!</v>
      </c>
      <c r="O28" s="982" t="e">
        <f>+นครนายก!#REF!</f>
        <v>#REF!</v>
      </c>
      <c r="P28" s="982" t="e">
        <f>+นครนายก!#REF!</f>
        <v>#REF!</v>
      </c>
      <c r="Q28" s="982" t="e">
        <f>+นครนายก!#REF!</f>
        <v>#REF!</v>
      </c>
      <c r="R28" s="982" t="e">
        <f>+นครนายก!#REF!</f>
        <v>#REF!</v>
      </c>
      <c r="S28" s="982" t="e">
        <f>+นครนายก!#REF!</f>
        <v>#REF!</v>
      </c>
      <c r="T28" s="982" t="e">
        <f>+นครนายก!#REF!</f>
        <v>#REF!</v>
      </c>
      <c r="U28" s="982" t="e">
        <f>+นครนายก!#REF!</f>
        <v>#REF!</v>
      </c>
      <c r="V28" s="982" t="e">
        <f>+นครนายก!#REF!</f>
        <v>#REF!</v>
      </c>
      <c r="W28" s="982" t="e">
        <f>+นครนายก!#REF!</f>
        <v>#REF!</v>
      </c>
      <c r="X28" s="982" t="e">
        <f>+นครนายก!#REF!</f>
        <v>#REF!</v>
      </c>
      <c r="Y28" s="983" t="e">
        <f>+นครนายก!#REF!</f>
        <v>#REF!</v>
      </c>
      <c r="Z28" s="986" t="e">
        <f>+นครนายก!#REF!</f>
        <v>#REF!</v>
      </c>
      <c r="AA28" s="982" t="e">
        <f>+นครนายก!#REF!</f>
        <v>#REF!</v>
      </c>
      <c r="AB28" s="982" t="e">
        <f>+นครนายก!#REF!</f>
        <v>#REF!</v>
      </c>
      <c r="AC28" s="982" t="e">
        <f>+นครนายก!#REF!</f>
        <v>#REF!</v>
      </c>
      <c r="AD28" s="982" t="e">
        <f>+นครนายก!#REF!</f>
        <v>#REF!</v>
      </c>
      <c r="AE28" s="982" t="e">
        <f>+นครนายก!#REF!</f>
        <v>#REF!</v>
      </c>
      <c r="AF28" s="982" t="e">
        <f>+นครนายก!#REF!</f>
        <v>#REF!</v>
      </c>
      <c r="AG28" s="982" t="e">
        <f>+นครนายก!#REF!</f>
        <v>#REF!</v>
      </c>
      <c r="AH28" s="982" t="e">
        <f>+นครนายก!#REF!</f>
        <v>#REF!</v>
      </c>
      <c r="AI28" s="982" t="e">
        <f>+นครนายก!#REF!</f>
        <v>#REF!</v>
      </c>
      <c r="AJ28" s="982" t="e">
        <f>+นครนายก!#REF!</f>
        <v>#REF!</v>
      </c>
      <c r="AK28" s="983" t="e">
        <f>+นครนายก!#REF!</f>
        <v>#REF!</v>
      </c>
      <c r="AL28" s="1006" t="e">
        <f>+นครนายก!#REF!</f>
        <v>#REF!</v>
      </c>
      <c r="AM28" s="1007" t="e">
        <f>+นครนายก!#REF!</f>
        <v>#REF!</v>
      </c>
      <c r="AN28" s="1007" t="e">
        <f>+นครนายก!#REF!</f>
        <v>#REF!</v>
      </c>
      <c r="AO28" s="1007" t="e">
        <f>+นครนายก!#REF!</f>
        <v>#REF!</v>
      </c>
      <c r="AP28" s="1007" t="e">
        <f>+นครนายก!#REF!</f>
        <v>#REF!</v>
      </c>
      <c r="AQ28" s="1007" t="e">
        <f>+นครนายก!#REF!</f>
        <v>#REF!</v>
      </c>
      <c r="AR28" s="1007" t="e">
        <f>+นครนายก!#REF!</f>
        <v>#REF!</v>
      </c>
      <c r="AS28" s="1007" t="e">
        <f>+นครนายก!#REF!</f>
        <v>#REF!</v>
      </c>
      <c r="AT28" s="1007" t="e">
        <f>+นครนายก!#REF!</f>
        <v>#REF!</v>
      </c>
      <c r="AU28" s="1007" t="e">
        <f>+นครนายก!#REF!</f>
        <v>#REF!</v>
      </c>
      <c r="AV28" s="1007" t="e">
        <f>+นครนายก!#REF!</f>
        <v>#REF!</v>
      </c>
      <c r="AW28" s="1008" t="e">
        <f>+นครนายก!#REF!</f>
        <v>#REF!</v>
      </c>
    </row>
    <row r="29" spans="1:50" ht="21.75" customHeight="1" x14ac:dyDescent="0.2">
      <c r="A29" s="977" t="s">
        <v>208</v>
      </c>
      <c r="B29" s="986" t="e">
        <f>+ปราจีนบุรี!#REF!</f>
        <v>#REF!</v>
      </c>
      <c r="C29" s="982" t="e">
        <f>+ปราจีนบุรี!#REF!</f>
        <v>#REF!</v>
      </c>
      <c r="D29" s="982" t="e">
        <f>+ปราจีนบุรี!#REF!</f>
        <v>#REF!</v>
      </c>
      <c r="E29" s="982" t="e">
        <f>+ปราจีนบุรี!#REF!</f>
        <v>#REF!</v>
      </c>
      <c r="F29" s="982" t="e">
        <f>+ปราจีนบุรี!#REF!</f>
        <v>#REF!</v>
      </c>
      <c r="G29" s="982" t="e">
        <f>+ปราจีนบุรี!#REF!</f>
        <v>#REF!</v>
      </c>
      <c r="H29" s="982" t="e">
        <f>+ปราจีนบุรี!#REF!</f>
        <v>#REF!</v>
      </c>
      <c r="I29" s="982" t="e">
        <f>+ปราจีนบุรี!#REF!</f>
        <v>#REF!</v>
      </c>
      <c r="J29" s="982" t="e">
        <f>+ปราจีนบุรี!#REF!</f>
        <v>#REF!</v>
      </c>
      <c r="K29" s="982" t="e">
        <f>+ปราจีนบุรี!#REF!</f>
        <v>#REF!</v>
      </c>
      <c r="L29" s="982" t="e">
        <f>+ปราจีนบุรี!#REF!</f>
        <v>#REF!</v>
      </c>
      <c r="M29" s="983" t="e">
        <f>+ปราจีนบุรี!#REF!</f>
        <v>#REF!</v>
      </c>
      <c r="N29" s="986" t="e">
        <f>+ปราจีนบุรี!#REF!</f>
        <v>#REF!</v>
      </c>
      <c r="O29" s="982" t="e">
        <f>+ปราจีนบุรี!#REF!</f>
        <v>#REF!</v>
      </c>
      <c r="P29" s="982" t="e">
        <f>+ปราจีนบุรี!#REF!</f>
        <v>#REF!</v>
      </c>
      <c r="Q29" s="982" t="e">
        <f>+ปราจีนบุรี!#REF!</f>
        <v>#REF!</v>
      </c>
      <c r="R29" s="982" t="e">
        <f>+ปราจีนบุรี!#REF!</f>
        <v>#REF!</v>
      </c>
      <c r="S29" s="982" t="e">
        <f>+ปราจีนบุรี!#REF!</f>
        <v>#REF!</v>
      </c>
      <c r="T29" s="982" t="e">
        <f>+ปราจีนบุรี!#REF!</f>
        <v>#REF!</v>
      </c>
      <c r="U29" s="982" t="e">
        <f>+ปราจีนบุรี!#REF!</f>
        <v>#REF!</v>
      </c>
      <c r="V29" s="982" t="e">
        <f>+ปราจีนบุรี!#REF!</f>
        <v>#REF!</v>
      </c>
      <c r="W29" s="982" t="e">
        <f>+ปราจีนบุรี!#REF!</f>
        <v>#REF!</v>
      </c>
      <c r="X29" s="982" t="e">
        <f>+ปราจีนบุรี!#REF!</f>
        <v>#REF!</v>
      </c>
      <c r="Y29" s="983" t="e">
        <f>+ปราจีนบุรี!#REF!</f>
        <v>#REF!</v>
      </c>
      <c r="Z29" s="986" t="e">
        <f>+ปราจีนบุรี!#REF!</f>
        <v>#REF!</v>
      </c>
      <c r="AA29" s="982" t="e">
        <f>+ปราจีนบุรี!#REF!</f>
        <v>#REF!</v>
      </c>
      <c r="AB29" s="982" t="e">
        <f>+ปราจีนบุรี!#REF!</f>
        <v>#REF!</v>
      </c>
      <c r="AC29" s="982" t="e">
        <f>+ปราจีนบุรี!#REF!</f>
        <v>#REF!</v>
      </c>
      <c r="AD29" s="982" t="e">
        <f>+ปราจีนบุรี!#REF!</f>
        <v>#REF!</v>
      </c>
      <c r="AE29" s="982" t="e">
        <f>+ปราจีนบุรี!#REF!</f>
        <v>#REF!</v>
      </c>
      <c r="AF29" s="982" t="e">
        <f>+ปราจีนบุรี!#REF!</f>
        <v>#REF!</v>
      </c>
      <c r="AG29" s="982" t="e">
        <f>+ปราจีนบุรี!#REF!</f>
        <v>#REF!</v>
      </c>
      <c r="AH29" s="982" t="e">
        <f>+ปราจีนบุรี!#REF!</f>
        <v>#REF!</v>
      </c>
      <c r="AI29" s="982" t="e">
        <f>+ปราจีนบุรี!#REF!</f>
        <v>#REF!</v>
      </c>
      <c r="AJ29" s="982" t="e">
        <f>+ปราจีนบุรี!#REF!</f>
        <v>#REF!</v>
      </c>
      <c r="AK29" s="983" t="e">
        <f>+ปราจีนบุรี!#REF!</f>
        <v>#REF!</v>
      </c>
      <c r="AL29" s="1006" t="e">
        <f>+ปราจีนบุรี!#REF!</f>
        <v>#REF!</v>
      </c>
      <c r="AM29" s="1007" t="e">
        <f>+ปราจีนบุรี!#REF!</f>
        <v>#REF!</v>
      </c>
      <c r="AN29" s="1007" t="e">
        <f>+ปราจีนบุรี!#REF!</f>
        <v>#REF!</v>
      </c>
      <c r="AO29" s="1007" t="e">
        <f>+ปราจีนบุรี!#REF!</f>
        <v>#REF!</v>
      </c>
      <c r="AP29" s="1007" t="e">
        <f>+ปราจีนบุรี!#REF!</f>
        <v>#REF!</v>
      </c>
      <c r="AQ29" s="1007" t="e">
        <f>+ปราจีนบุรี!#REF!</f>
        <v>#REF!</v>
      </c>
      <c r="AR29" s="1007" t="e">
        <f>+ปราจีนบุรี!#REF!</f>
        <v>#REF!</v>
      </c>
      <c r="AS29" s="1007" t="e">
        <f>+ปราจีนบุรี!#REF!</f>
        <v>#REF!</v>
      </c>
      <c r="AT29" s="1007" t="e">
        <f>+ปราจีนบุรี!#REF!</f>
        <v>#REF!</v>
      </c>
      <c r="AU29" s="1007" t="e">
        <f>+ปราจีนบุรี!#REF!</f>
        <v>#REF!</v>
      </c>
      <c r="AV29" s="1007" t="e">
        <f>+ปราจีนบุรี!#REF!</f>
        <v>#REF!</v>
      </c>
      <c r="AW29" s="1008" t="e">
        <f>+ปราจีนบุรี!#REF!</f>
        <v>#REF!</v>
      </c>
    </row>
    <row r="30" spans="1:50" ht="21.75" customHeight="1" x14ac:dyDescent="0.2">
      <c r="A30" s="977" t="s">
        <v>209</v>
      </c>
      <c r="B30" s="986" t="e">
        <f>+ระยอง!#REF!</f>
        <v>#REF!</v>
      </c>
      <c r="C30" s="982" t="e">
        <f>+ระยอง!#REF!</f>
        <v>#REF!</v>
      </c>
      <c r="D30" s="982" t="e">
        <f>+ระยอง!#REF!</f>
        <v>#REF!</v>
      </c>
      <c r="E30" s="982" t="e">
        <f>+ระยอง!#REF!</f>
        <v>#REF!</v>
      </c>
      <c r="F30" s="982" t="e">
        <f>+ระยอง!#REF!</f>
        <v>#REF!</v>
      </c>
      <c r="G30" s="982" t="e">
        <f>+ระยอง!#REF!</f>
        <v>#REF!</v>
      </c>
      <c r="H30" s="982" t="e">
        <f>+ระยอง!#REF!</f>
        <v>#REF!</v>
      </c>
      <c r="I30" s="982" t="e">
        <f>+ระยอง!#REF!</f>
        <v>#REF!</v>
      </c>
      <c r="J30" s="982" t="e">
        <f>+ระยอง!#REF!</f>
        <v>#REF!</v>
      </c>
      <c r="K30" s="982" t="e">
        <f>+ระยอง!#REF!</f>
        <v>#REF!</v>
      </c>
      <c r="L30" s="982" t="e">
        <f>+ระยอง!#REF!</f>
        <v>#REF!</v>
      </c>
      <c r="M30" s="983" t="e">
        <f>+ระยอง!#REF!</f>
        <v>#REF!</v>
      </c>
      <c r="N30" s="986" t="e">
        <f>+ระยอง!#REF!</f>
        <v>#REF!</v>
      </c>
      <c r="O30" s="982" t="e">
        <f>+ระยอง!#REF!</f>
        <v>#REF!</v>
      </c>
      <c r="P30" s="982" t="e">
        <f>+ระยอง!#REF!</f>
        <v>#REF!</v>
      </c>
      <c r="Q30" s="982" t="e">
        <f>+ระยอง!#REF!</f>
        <v>#REF!</v>
      </c>
      <c r="R30" s="982" t="e">
        <f>+ระยอง!#REF!</f>
        <v>#REF!</v>
      </c>
      <c r="S30" s="982" t="e">
        <f>+ระยอง!#REF!</f>
        <v>#REF!</v>
      </c>
      <c r="T30" s="982" t="e">
        <f>+ระยอง!#REF!</f>
        <v>#REF!</v>
      </c>
      <c r="U30" s="982" t="e">
        <f>+ระยอง!#REF!</f>
        <v>#REF!</v>
      </c>
      <c r="V30" s="982" t="e">
        <f>+ระยอง!#REF!</f>
        <v>#REF!</v>
      </c>
      <c r="W30" s="982" t="e">
        <f>+ระยอง!#REF!</f>
        <v>#REF!</v>
      </c>
      <c r="X30" s="982" t="e">
        <f>+ระยอง!#REF!</f>
        <v>#REF!</v>
      </c>
      <c r="Y30" s="983" t="e">
        <f>+ระยอง!#REF!</f>
        <v>#REF!</v>
      </c>
      <c r="Z30" s="986" t="e">
        <f>+ระยอง!#REF!</f>
        <v>#REF!</v>
      </c>
      <c r="AA30" s="982" t="e">
        <f>+ระยอง!#REF!</f>
        <v>#REF!</v>
      </c>
      <c r="AB30" s="982" t="e">
        <f>+ระยอง!#REF!</f>
        <v>#REF!</v>
      </c>
      <c r="AC30" s="982" t="e">
        <f>+ระยอง!#REF!</f>
        <v>#REF!</v>
      </c>
      <c r="AD30" s="982" t="e">
        <f>+ระยอง!#REF!</f>
        <v>#REF!</v>
      </c>
      <c r="AE30" s="982" t="e">
        <f>+ระยอง!#REF!</f>
        <v>#REF!</v>
      </c>
      <c r="AF30" s="982" t="e">
        <f>+ระยอง!#REF!</f>
        <v>#REF!</v>
      </c>
      <c r="AG30" s="982" t="e">
        <f>+ระยอง!#REF!</f>
        <v>#REF!</v>
      </c>
      <c r="AH30" s="982" t="e">
        <f>+ระยอง!#REF!</f>
        <v>#REF!</v>
      </c>
      <c r="AI30" s="982" t="e">
        <f>+ระยอง!#REF!</f>
        <v>#REF!</v>
      </c>
      <c r="AJ30" s="982" t="e">
        <f>+ระยอง!#REF!</f>
        <v>#REF!</v>
      </c>
      <c r="AK30" s="983" t="e">
        <f>+ระยอง!#REF!</f>
        <v>#REF!</v>
      </c>
      <c r="AL30" s="1006" t="e">
        <f>+ระยอง!#REF!</f>
        <v>#REF!</v>
      </c>
      <c r="AM30" s="1007" t="e">
        <f>+ระยอง!#REF!</f>
        <v>#REF!</v>
      </c>
      <c r="AN30" s="1007" t="e">
        <f>+ระยอง!#REF!</f>
        <v>#REF!</v>
      </c>
      <c r="AO30" s="1007" t="e">
        <f>+ระยอง!#REF!</f>
        <v>#REF!</v>
      </c>
      <c r="AP30" s="1007" t="e">
        <f>+ระยอง!#REF!</f>
        <v>#REF!</v>
      </c>
      <c r="AQ30" s="1007" t="e">
        <f>+ระยอง!#REF!</f>
        <v>#REF!</v>
      </c>
      <c r="AR30" s="1007" t="e">
        <f>+ระยอง!#REF!</f>
        <v>#REF!</v>
      </c>
      <c r="AS30" s="1007" t="e">
        <f>+ระยอง!#REF!</f>
        <v>#REF!</v>
      </c>
      <c r="AT30" s="1007" t="e">
        <f>+ระยอง!#REF!</f>
        <v>#REF!</v>
      </c>
      <c r="AU30" s="1007" t="e">
        <f>+ระยอง!#REF!</f>
        <v>#REF!</v>
      </c>
      <c r="AV30" s="1007" t="e">
        <f>+ระยอง!#REF!</f>
        <v>#REF!</v>
      </c>
      <c r="AW30" s="1008" t="e">
        <f>+ระยอง!#REF!</f>
        <v>#REF!</v>
      </c>
    </row>
    <row r="31" spans="1:50" ht="21.75" customHeight="1" thickBot="1" x14ac:dyDescent="0.25">
      <c r="A31" s="977" t="s">
        <v>210</v>
      </c>
      <c r="B31" s="986" t="e">
        <f>+สระแก้ว!#REF!</f>
        <v>#REF!</v>
      </c>
      <c r="C31" s="982" t="e">
        <f>+สระแก้ว!#REF!</f>
        <v>#REF!</v>
      </c>
      <c r="D31" s="982" t="e">
        <f>+สระแก้ว!#REF!</f>
        <v>#REF!</v>
      </c>
      <c r="E31" s="982" t="e">
        <f>+สระแก้ว!#REF!</f>
        <v>#REF!</v>
      </c>
      <c r="F31" s="982" t="e">
        <f>+สระแก้ว!#REF!</f>
        <v>#REF!</v>
      </c>
      <c r="G31" s="982" t="e">
        <f>+สระแก้ว!#REF!</f>
        <v>#REF!</v>
      </c>
      <c r="H31" s="982" t="e">
        <f>+สระแก้ว!#REF!</f>
        <v>#REF!</v>
      </c>
      <c r="I31" s="982" t="e">
        <f>+สระแก้ว!#REF!</f>
        <v>#REF!</v>
      </c>
      <c r="J31" s="982" t="e">
        <f>+สระแก้ว!#REF!</f>
        <v>#REF!</v>
      </c>
      <c r="K31" s="982" t="e">
        <f>+สระแก้ว!#REF!</f>
        <v>#REF!</v>
      </c>
      <c r="L31" s="982" t="e">
        <f>+สระแก้ว!#REF!</f>
        <v>#REF!</v>
      </c>
      <c r="M31" s="983" t="e">
        <f>+สระแก้ว!#REF!</f>
        <v>#REF!</v>
      </c>
      <c r="N31" s="986" t="e">
        <f>+สระแก้ว!#REF!</f>
        <v>#REF!</v>
      </c>
      <c r="O31" s="982" t="e">
        <f>+สระแก้ว!#REF!</f>
        <v>#REF!</v>
      </c>
      <c r="P31" s="982" t="e">
        <f>+สระแก้ว!#REF!</f>
        <v>#REF!</v>
      </c>
      <c r="Q31" s="982" t="e">
        <f>+สระแก้ว!#REF!</f>
        <v>#REF!</v>
      </c>
      <c r="R31" s="982" t="e">
        <f>+สระแก้ว!#REF!</f>
        <v>#REF!</v>
      </c>
      <c r="S31" s="982" t="e">
        <f>+สระแก้ว!#REF!</f>
        <v>#REF!</v>
      </c>
      <c r="T31" s="982" t="e">
        <f>+สระแก้ว!#REF!</f>
        <v>#REF!</v>
      </c>
      <c r="U31" s="982" t="e">
        <f>+สระแก้ว!#REF!</f>
        <v>#REF!</v>
      </c>
      <c r="V31" s="982" t="e">
        <f>+สระแก้ว!#REF!</f>
        <v>#REF!</v>
      </c>
      <c r="W31" s="982" t="e">
        <f>+สระแก้ว!#REF!</f>
        <v>#REF!</v>
      </c>
      <c r="X31" s="982" t="e">
        <f>+สระแก้ว!#REF!</f>
        <v>#REF!</v>
      </c>
      <c r="Y31" s="983" t="e">
        <f>+สระแก้ว!#REF!</f>
        <v>#REF!</v>
      </c>
      <c r="Z31" s="986" t="e">
        <f>+สระแก้ว!#REF!</f>
        <v>#REF!</v>
      </c>
      <c r="AA31" s="982" t="e">
        <f>+สระแก้ว!#REF!</f>
        <v>#REF!</v>
      </c>
      <c r="AB31" s="982" t="e">
        <f>+สระแก้ว!#REF!</f>
        <v>#REF!</v>
      </c>
      <c r="AC31" s="982" t="e">
        <f>+สระแก้ว!#REF!</f>
        <v>#REF!</v>
      </c>
      <c r="AD31" s="982" t="e">
        <f>+สระแก้ว!#REF!</f>
        <v>#REF!</v>
      </c>
      <c r="AE31" s="982" t="e">
        <f>+สระแก้ว!#REF!</f>
        <v>#REF!</v>
      </c>
      <c r="AF31" s="982" t="e">
        <f>+สระแก้ว!#REF!</f>
        <v>#REF!</v>
      </c>
      <c r="AG31" s="982" t="e">
        <f>+สระแก้ว!#REF!</f>
        <v>#REF!</v>
      </c>
      <c r="AH31" s="982" t="e">
        <f>+สระแก้ว!#REF!</f>
        <v>#REF!</v>
      </c>
      <c r="AI31" s="982" t="e">
        <f>+สระแก้ว!#REF!</f>
        <v>#REF!</v>
      </c>
      <c r="AJ31" s="982" t="e">
        <f>+สระแก้ว!#REF!</f>
        <v>#REF!</v>
      </c>
      <c r="AK31" s="983" t="e">
        <f>+สระแก้ว!#REF!</f>
        <v>#REF!</v>
      </c>
      <c r="AL31" s="1006" t="e">
        <f>+สระแก้ว!#REF!</f>
        <v>#REF!</v>
      </c>
      <c r="AM31" s="1007" t="e">
        <f>+สระแก้ว!#REF!</f>
        <v>#REF!</v>
      </c>
      <c r="AN31" s="1007" t="e">
        <f>+สระแก้ว!#REF!</f>
        <v>#REF!</v>
      </c>
      <c r="AO31" s="1007" t="e">
        <f>+สระแก้ว!#REF!</f>
        <v>#REF!</v>
      </c>
      <c r="AP31" s="1007" t="e">
        <f>+สระแก้ว!#REF!</f>
        <v>#REF!</v>
      </c>
      <c r="AQ31" s="1007" t="e">
        <f>+สระแก้ว!#REF!</f>
        <v>#REF!</v>
      </c>
      <c r="AR31" s="1007" t="e">
        <f>+สระแก้ว!#REF!</f>
        <v>#REF!</v>
      </c>
      <c r="AS31" s="1007" t="e">
        <f>+สระแก้ว!#REF!</f>
        <v>#REF!</v>
      </c>
      <c r="AT31" s="1007" t="e">
        <f>+สระแก้ว!#REF!</f>
        <v>#REF!</v>
      </c>
      <c r="AU31" s="1007" t="e">
        <f>+สระแก้ว!#REF!</f>
        <v>#REF!</v>
      </c>
      <c r="AV31" s="1007" t="e">
        <f>+สระแก้ว!#REF!</f>
        <v>#REF!</v>
      </c>
      <c r="AW31" s="1008" t="e">
        <f>+สระแก้ว!#REF!</f>
        <v>#REF!</v>
      </c>
    </row>
    <row r="32" spans="1:50" ht="21.75" customHeight="1" thickBot="1" x14ac:dyDescent="0.25">
      <c r="A32" s="970" t="s">
        <v>156</v>
      </c>
      <c r="B32" s="971" t="e">
        <f>+ภาคตะวันออก2562!#REF!</f>
        <v>#REF!</v>
      </c>
      <c r="C32" s="972" t="e">
        <f>+ภาคตะวันออก2562!#REF!</f>
        <v>#REF!</v>
      </c>
      <c r="D32" s="972" t="e">
        <f>+ภาคตะวันออก2562!#REF!</f>
        <v>#REF!</v>
      </c>
      <c r="E32" s="972" t="e">
        <f>+ภาคตะวันออก2562!#REF!</f>
        <v>#REF!</v>
      </c>
      <c r="F32" s="972" t="e">
        <f>+ภาคตะวันออก2562!#REF!</f>
        <v>#REF!</v>
      </c>
      <c r="G32" s="972" t="e">
        <f>+ภาคตะวันออก2562!#REF!</f>
        <v>#REF!</v>
      </c>
      <c r="H32" s="972" t="e">
        <f>+ภาคตะวันออก2562!#REF!</f>
        <v>#REF!</v>
      </c>
      <c r="I32" s="972" t="e">
        <f>+ภาคตะวันออก2562!#REF!</f>
        <v>#REF!</v>
      </c>
      <c r="J32" s="972" t="e">
        <f>+ภาคตะวันออก2562!#REF!</f>
        <v>#REF!</v>
      </c>
      <c r="K32" s="972" t="e">
        <f>+ภาคตะวันออก2562!#REF!</f>
        <v>#REF!</v>
      </c>
      <c r="L32" s="972" t="e">
        <f>+ภาคตะวันออก2562!#REF!</f>
        <v>#REF!</v>
      </c>
      <c r="M32" s="973" t="e">
        <f>+ภาคตะวันออก2562!#REF!</f>
        <v>#REF!</v>
      </c>
      <c r="N32" s="971" t="e">
        <f>+ภาคตะวันออก2562!#REF!</f>
        <v>#REF!</v>
      </c>
      <c r="O32" s="972" t="e">
        <f>+ภาคตะวันออก2562!#REF!</f>
        <v>#REF!</v>
      </c>
      <c r="P32" s="972" t="e">
        <f>+ภาคตะวันออก2562!#REF!</f>
        <v>#REF!</v>
      </c>
      <c r="Q32" s="972" t="e">
        <f>+ภาคตะวันออก2562!#REF!</f>
        <v>#REF!</v>
      </c>
      <c r="R32" s="972" t="e">
        <f>+ภาคตะวันออก2562!#REF!</f>
        <v>#REF!</v>
      </c>
      <c r="S32" s="972" t="e">
        <f>+ภาคตะวันออก2562!#REF!</f>
        <v>#REF!</v>
      </c>
      <c r="T32" s="972" t="e">
        <f>+ภาคตะวันออก2562!#REF!</f>
        <v>#REF!</v>
      </c>
      <c r="U32" s="972" t="e">
        <f>+ภาคตะวันออก2562!#REF!</f>
        <v>#REF!</v>
      </c>
      <c r="V32" s="972" t="e">
        <f>+ภาคตะวันออก2562!#REF!</f>
        <v>#REF!</v>
      </c>
      <c r="W32" s="972" t="e">
        <f>+ภาคตะวันออก2562!#REF!</f>
        <v>#REF!</v>
      </c>
      <c r="X32" s="972" t="e">
        <f>+ภาคตะวันออก2562!#REF!</f>
        <v>#REF!</v>
      </c>
      <c r="Y32" s="973" t="e">
        <f>+ภาคตะวันออก2562!#REF!</f>
        <v>#REF!</v>
      </c>
      <c r="Z32" s="971" t="e">
        <f>+ภาคตะวันออก2562!#REF!</f>
        <v>#REF!</v>
      </c>
      <c r="AA32" s="975" t="e">
        <f>+ภาคตะวันออก2562!#REF!</f>
        <v>#REF!</v>
      </c>
      <c r="AB32" s="975" t="e">
        <f>+ภาคตะวันออก2562!#REF!</f>
        <v>#REF!</v>
      </c>
      <c r="AC32" s="975" t="e">
        <f>+ภาคตะวันออก2562!#REF!</f>
        <v>#REF!</v>
      </c>
      <c r="AD32" s="975" t="e">
        <f>+ภาคตะวันออก2562!#REF!</f>
        <v>#REF!</v>
      </c>
      <c r="AE32" s="975" t="e">
        <f>+ภาคตะวันออก2562!#REF!</f>
        <v>#REF!</v>
      </c>
      <c r="AF32" s="975" t="e">
        <f>+ภาคตะวันออก2562!#REF!</f>
        <v>#REF!</v>
      </c>
      <c r="AG32" s="975" t="e">
        <f>+ภาคตะวันออก2562!#REF!</f>
        <v>#REF!</v>
      </c>
      <c r="AH32" s="975" t="e">
        <f>+ภาคตะวันออก2562!#REF!</f>
        <v>#REF!</v>
      </c>
      <c r="AI32" s="975" t="e">
        <f>+ภาคตะวันออก2562!#REF!</f>
        <v>#REF!</v>
      </c>
      <c r="AJ32" s="975" t="e">
        <f>+ภาคตะวันออก2562!#REF!</f>
        <v>#REF!</v>
      </c>
      <c r="AK32" s="976" t="e">
        <f>+ภาคตะวันออก2562!#REF!</f>
        <v>#REF!</v>
      </c>
      <c r="AL32" s="1014" t="e">
        <f>+ภาคตะวันออก2562!#REF!</f>
        <v>#REF!</v>
      </c>
      <c r="AM32" s="1015" t="e">
        <f>+ภาคตะวันออก2562!#REF!</f>
        <v>#REF!</v>
      </c>
      <c r="AN32" s="1015" t="e">
        <f>+ภาคตะวันออก2562!#REF!</f>
        <v>#REF!</v>
      </c>
      <c r="AO32" s="1015" t="e">
        <f>+ภาคตะวันออก2562!#REF!</f>
        <v>#REF!</v>
      </c>
      <c r="AP32" s="1015" t="e">
        <f>+ภาคตะวันออก2562!#REF!</f>
        <v>#REF!</v>
      </c>
      <c r="AQ32" s="1015" t="e">
        <f>+ภาคตะวันออก2562!#REF!</f>
        <v>#REF!</v>
      </c>
      <c r="AR32" s="1015" t="e">
        <f>+ภาคตะวันออก2562!#REF!</f>
        <v>#REF!</v>
      </c>
      <c r="AS32" s="1015" t="e">
        <f>+ภาคตะวันออก2562!#REF!</f>
        <v>#REF!</v>
      </c>
      <c r="AT32" s="1015" t="e">
        <f>+ภาคตะวันออก2562!#REF!</f>
        <v>#REF!</v>
      </c>
      <c r="AU32" s="1015" t="e">
        <f>+ภาคตะวันออก2562!#REF!</f>
        <v>#REF!</v>
      </c>
      <c r="AV32" s="1015" t="e">
        <f>+ภาคตะวันออก2562!#REF!</f>
        <v>#REF!</v>
      </c>
      <c r="AW32" s="1016" t="e">
        <f>+ภาคตะวันออก2562!#REF!</f>
        <v>#REF!</v>
      </c>
    </row>
    <row r="33" spans="1:49" ht="21.75" customHeight="1" x14ac:dyDescent="0.2">
      <c r="A33" s="977" t="s">
        <v>284</v>
      </c>
      <c r="B33" s="986"/>
      <c r="C33" s="982"/>
      <c r="D33" s="982"/>
      <c r="E33" s="982"/>
      <c r="F33" s="982"/>
      <c r="G33" s="982"/>
      <c r="H33" s="982"/>
      <c r="I33" s="982"/>
      <c r="J33" s="982"/>
      <c r="K33" s="982"/>
      <c r="L33" s="982"/>
      <c r="M33" s="983"/>
      <c r="N33" s="986"/>
      <c r="O33" s="982"/>
      <c r="P33" s="982"/>
      <c r="Q33" s="982"/>
      <c r="R33" s="982"/>
      <c r="S33" s="982"/>
      <c r="T33" s="982"/>
      <c r="U33" s="982"/>
      <c r="V33" s="982"/>
      <c r="W33" s="982"/>
      <c r="X33" s="982"/>
      <c r="Y33" s="983"/>
      <c r="Z33" s="986"/>
      <c r="AA33" s="982"/>
      <c r="AB33" s="982"/>
      <c r="AC33" s="982"/>
      <c r="AD33" s="982"/>
      <c r="AE33" s="982"/>
      <c r="AF33" s="982"/>
      <c r="AG33" s="982"/>
      <c r="AH33" s="982"/>
      <c r="AI33" s="982"/>
      <c r="AJ33" s="982"/>
      <c r="AK33" s="983"/>
      <c r="AL33" s="1006"/>
      <c r="AM33" s="982"/>
      <c r="AN33" s="982"/>
      <c r="AO33" s="982"/>
      <c r="AP33" s="982"/>
      <c r="AQ33" s="982"/>
      <c r="AR33" s="982"/>
      <c r="AS33" s="982"/>
      <c r="AT33" s="982"/>
      <c r="AU33" s="982"/>
      <c r="AV33" s="982"/>
      <c r="AW33" s="983"/>
    </row>
    <row r="34" spans="1:49" ht="21.75" customHeight="1" x14ac:dyDescent="0.2">
      <c r="A34" s="977" t="s">
        <v>285</v>
      </c>
      <c r="B34" s="986"/>
      <c r="C34" s="982"/>
      <c r="D34" s="982"/>
      <c r="E34" s="982"/>
      <c r="F34" s="982"/>
      <c r="G34" s="982"/>
      <c r="H34" s="982"/>
      <c r="I34" s="982"/>
      <c r="J34" s="982"/>
      <c r="K34" s="982"/>
      <c r="L34" s="982"/>
      <c r="M34" s="983"/>
      <c r="N34" s="986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83"/>
      <c r="Z34" s="986"/>
      <c r="AA34" s="982"/>
      <c r="AB34" s="982"/>
      <c r="AC34" s="982"/>
      <c r="AD34" s="982"/>
      <c r="AE34" s="982"/>
      <c r="AF34" s="982"/>
      <c r="AG34" s="982"/>
      <c r="AH34" s="982"/>
      <c r="AI34" s="982"/>
      <c r="AJ34" s="982"/>
      <c r="AK34" s="983"/>
      <c r="AL34" s="1006"/>
      <c r="AM34" s="982"/>
      <c r="AN34" s="982"/>
      <c r="AO34" s="982"/>
      <c r="AP34" s="982"/>
      <c r="AQ34" s="982"/>
      <c r="AR34" s="982"/>
      <c r="AS34" s="982"/>
      <c r="AT34" s="982"/>
      <c r="AU34" s="982"/>
      <c r="AV34" s="982"/>
      <c r="AW34" s="983"/>
    </row>
    <row r="35" spans="1:49" ht="21.75" customHeight="1" x14ac:dyDescent="0.2">
      <c r="A35" s="977" t="s">
        <v>286</v>
      </c>
      <c r="B35" s="986"/>
      <c r="C35" s="982"/>
      <c r="D35" s="982"/>
      <c r="E35" s="982"/>
      <c r="F35" s="982"/>
      <c r="G35" s="982"/>
      <c r="H35" s="982"/>
      <c r="I35" s="982"/>
      <c r="J35" s="982"/>
      <c r="K35" s="982"/>
      <c r="L35" s="982"/>
      <c r="M35" s="983"/>
      <c r="N35" s="986"/>
      <c r="O35" s="982"/>
      <c r="P35" s="982"/>
      <c r="Q35" s="982"/>
      <c r="R35" s="982"/>
      <c r="S35" s="982"/>
      <c r="T35" s="982"/>
      <c r="U35" s="982"/>
      <c r="V35" s="982"/>
      <c r="W35" s="982"/>
      <c r="X35" s="982"/>
      <c r="Y35" s="983"/>
      <c r="Z35" s="986"/>
      <c r="AA35" s="982"/>
      <c r="AB35" s="982"/>
      <c r="AC35" s="982"/>
      <c r="AD35" s="982"/>
      <c r="AE35" s="982"/>
      <c r="AF35" s="982"/>
      <c r="AG35" s="982"/>
      <c r="AH35" s="982"/>
      <c r="AI35" s="982"/>
      <c r="AJ35" s="982"/>
      <c r="AK35" s="983"/>
      <c r="AL35" s="986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/>
      <c r="AW35" s="983"/>
    </row>
    <row r="36" spans="1:49" ht="21.75" customHeight="1" x14ac:dyDescent="0.2">
      <c r="A36" s="977" t="s">
        <v>287</v>
      </c>
      <c r="B36" s="986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3"/>
      <c r="N36" s="986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3"/>
      <c r="Z36" s="986"/>
      <c r="AA36" s="982"/>
      <c r="AB36" s="982"/>
      <c r="AC36" s="982"/>
      <c r="AD36" s="982"/>
      <c r="AE36" s="982"/>
      <c r="AF36" s="982"/>
      <c r="AG36" s="982"/>
      <c r="AH36" s="982"/>
      <c r="AI36" s="982"/>
      <c r="AJ36" s="982"/>
      <c r="AK36" s="983"/>
      <c r="AL36" s="986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/>
      <c r="AW36" s="983"/>
    </row>
    <row r="37" spans="1:49" ht="21.75" customHeight="1" x14ac:dyDescent="0.2">
      <c r="A37" s="977" t="s">
        <v>288</v>
      </c>
      <c r="B37" s="986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3"/>
      <c r="N37" s="986"/>
      <c r="O37" s="982"/>
      <c r="P37" s="982"/>
      <c r="Q37" s="982"/>
      <c r="R37" s="982"/>
      <c r="S37" s="982"/>
      <c r="T37" s="982"/>
      <c r="U37" s="982"/>
      <c r="V37" s="982"/>
      <c r="W37" s="982"/>
      <c r="X37" s="982"/>
      <c r="Y37" s="983"/>
      <c r="Z37" s="986"/>
      <c r="AA37" s="982"/>
      <c r="AB37" s="982"/>
      <c r="AC37" s="982"/>
      <c r="AD37" s="982"/>
      <c r="AE37" s="982"/>
      <c r="AF37" s="982"/>
      <c r="AG37" s="982"/>
      <c r="AH37" s="982"/>
      <c r="AI37" s="982"/>
      <c r="AJ37" s="982"/>
      <c r="AK37" s="983"/>
      <c r="AL37" s="986"/>
      <c r="AM37" s="982"/>
      <c r="AN37" s="982"/>
      <c r="AO37" s="982"/>
      <c r="AP37" s="982"/>
      <c r="AQ37" s="982"/>
      <c r="AR37" s="982"/>
      <c r="AS37" s="982"/>
      <c r="AT37" s="982"/>
      <c r="AU37" s="982"/>
      <c r="AV37" s="982"/>
      <c r="AW37" s="983"/>
    </row>
    <row r="38" spans="1:49" ht="21.75" customHeight="1" x14ac:dyDescent="0.2">
      <c r="A38" s="977" t="s">
        <v>289</v>
      </c>
      <c r="B38" s="986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3"/>
      <c r="N38" s="986"/>
      <c r="O38" s="982"/>
      <c r="P38" s="982"/>
      <c r="Q38" s="982"/>
      <c r="R38" s="982"/>
      <c r="S38" s="982"/>
      <c r="T38" s="982"/>
      <c r="U38" s="982"/>
      <c r="V38" s="982"/>
      <c r="W38" s="982"/>
      <c r="X38" s="982"/>
      <c r="Y38" s="983"/>
      <c r="Z38" s="986"/>
      <c r="AA38" s="982"/>
      <c r="AB38" s="982"/>
      <c r="AC38" s="982"/>
      <c r="AD38" s="982"/>
      <c r="AE38" s="982"/>
      <c r="AF38" s="982"/>
      <c r="AG38" s="982"/>
      <c r="AH38" s="982"/>
      <c r="AI38" s="982"/>
      <c r="AJ38" s="982"/>
      <c r="AK38" s="983"/>
      <c r="AL38" s="986"/>
      <c r="AM38" s="982"/>
      <c r="AN38" s="982"/>
      <c r="AO38" s="982"/>
      <c r="AP38" s="982"/>
      <c r="AQ38" s="982"/>
      <c r="AR38" s="982"/>
      <c r="AS38" s="982"/>
      <c r="AT38" s="982"/>
      <c r="AU38" s="982"/>
      <c r="AV38" s="982"/>
      <c r="AW38" s="983"/>
    </row>
    <row r="39" spans="1:49" ht="21.75" customHeight="1" x14ac:dyDescent="0.2">
      <c r="A39" s="977" t="s">
        <v>290</v>
      </c>
      <c r="B39" s="986"/>
      <c r="C39" s="982"/>
      <c r="D39" s="982"/>
      <c r="E39" s="982"/>
      <c r="F39" s="982"/>
      <c r="G39" s="982"/>
      <c r="H39" s="982"/>
      <c r="I39" s="982"/>
      <c r="J39" s="982"/>
      <c r="K39" s="982"/>
      <c r="L39" s="982"/>
      <c r="M39" s="983"/>
      <c r="N39" s="986"/>
      <c r="O39" s="982"/>
      <c r="P39" s="982"/>
      <c r="Q39" s="982"/>
      <c r="R39" s="982"/>
      <c r="S39" s="982"/>
      <c r="T39" s="982"/>
      <c r="U39" s="982"/>
      <c r="V39" s="982"/>
      <c r="W39" s="982"/>
      <c r="X39" s="982"/>
      <c r="Y39" s="983"/>
      <c r="Z39" s="986"/>
      <c r="AA39" s="982"/>
      <c r="AB39" s="982"/>
      <c r="AC39" s="982"/>
      <c r="AD39" s="982"/>
      <c r="AE39" s="982"/>
      <c r="AF39" s="982"/>
      <c r="AG39" s="982"/>
      <c r="AH39" s="982"/>
      <c r="AI39" s="982"/>
      <c r="AJ39" s="982"/>
      <c r="AK39" s="983"/>
      <c r="AL39" s="986"/>
      <c r="AM39" s="982"/>
      <c r="AN39" s="982"/>
      <c r="AO39" s="982"/>
      <c r="AP39" s="982"/>
      <c r="AQ39" s="982"/>
      <c r="AR39" s="982"/>
      <c r="AS39" s="982"/>
      <c r="AT39" s="982"/>
      <c r="AU39" s="982"/>
      <c r="AV39" s="982"/>
      <c r="AW39" s="983"/>
    </row>
    <row r="40" spans="1:49" ht="21.75" customHeight="1" x14ac:dyDescent="0.2">
      <c r="A40" s="977" t="s">
        <v>291</v>
      </c>
      <c r="B40" s="986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M40" s="983"/>
      <c r="N40" s="986"/>
      <c r="O40" s="982"/>
      <c r="P40" s="982"/>
      <c r="Q40" s="982"/>
      <c r="R40" s="982"/>
      <c r="S40" s="982"/>
      <c r="T40" s="982"/>
      <c r="U40" s="982"/>
      <c r="V40" s="982"/>
      <c r="W40" s="982"/>
      <c r="X40" s="982"/>
      <c r="Y40" s="983"/>
      <c r="Z40" s="986"/>
      <c r="AA40" s="982"/>
      <c r="AB40" s="982"/>
      <c r="AC40" s="982"/>
      <c r="AD40" s="982"/>
      <c r="AE40" s="982"/>
      <c r="AF40" s="982"/>
      <c r="AG40" s="982"/>
      <c r="AH40" s="982"/>
      <c r="AI40" s="982"/>
      <c r="AJ40" s="982"/>
      <c r="AK40" s="983"/>
      <c r="AL40" s="986"/>
      <c r="AM40" s="982"/>
      <c r="AN40" s="982"/>
      <c r="AO40" s="982"/>
      <c r="AP40" s="982"/>
      <c r="AQ40" s="982"/>
      <c r="AR40" s="982"/>
      <c r="AS40" s="982"/>
      <c r="AT40" s="982"/>
      <c r="AU40" s="982"/>
      <c r="AV40" s="982"/>
      <c r="AW40" s="983"/>
    </row>
    <row r="41" spans="1:49" ht="21.75" customHeight="1" x14ac:dyDescent="0.2">
      <c r="A41" s="977" t="s">
        <v>292</v>
      </c>
      <c r="B41" s="986"/>
      <c r="C41" s="982"/>
      <c r="D41" s="982"/>
      <c r="E41" s="982"/>
      <c r="F41" s="982"/>
      <c r="G41" s="982"/>
      <c r="H41" s="982"/>
      <c r="I41" s="982"/>
      <c r="J41" s="982"/>
      <c r="K41" s="982"/>
      <c r="L41" s="982"/>
      <c r="M41" s="983"/>
      <c r="N41" s="986"/>
      <c r="O41" s="982"/>
      <c r="P41" s="982"/>
      <c r="Q41" s="982"/>
      <c r="R41" s="982"/>
      <c r="S41" s="982"/>
      <c r="T41" s="982"/>
      <c r="U41" s="982"/>
      <c r="V41" s="982"/>
      <c r="W41" s="982"/>
      <c r="X41" s="982"/>
      <c r="Y41" s="983"/>
      <c r="Z41" s="986"/>
      <c r="AA41" s="982"/>
      <c r="AB41" s="982"/>
      <c r="AC41" s="982"/>
      <c r="AD41" s="982"/>
      <c r="AE41" s="982"/>
      <c r="AF41" s="982"/>
      <c r="AG41" s="982"/>
      <c r="AH41" s="982"/>
      <c r="AI41" s="982"/>
      <c r="AJ41" s="982"/>
      <c r="AK41" s="983"/>
      <c r="AL41" s="986"/>
      <c r="AM41" s="982"/>
      <c r="AN41" s="982"/>
      <c r="AO41" s="982"/>
      <c r="AP41" s="982"/>
      <c r="AQ41" s="982"/>
      <c r="AR41" s="982"/>
      <c r="AS41" s="982"/>
      <c r="AT41" s="982"/>
      <c r="AU41" s="982"/>
      <c r="AV41" s="982"/>
      <c r="AW41" s="983"/>
    </row>
    <row r="42" spans="1:49" ht="21.75" customHeight="1" x14ac:dyDescent="0.2">
      <c r="A42" s="977" t="s">
        <v>293</v>
      </c>
      <c r="B42" s="986"/>
      <c r="C42" s="982"/>
      <c r="D42" s="982"/>
      <c r="E42" s="982"/>
      <c r="F42" s="982"/>
      <c r="G42" s="982"/>
      <c r="H42" s="982"/>
      <c r="I42" s="982"/>
      <c r="J42" s="982"/>
      <c r="K42" s="982"/>
      <c r="L42" s="982"/>
      <c r="M42" s="983"/>
      <c r="N42" s="986"/>
      <c r="O42" s="982"/>
      <c r="P42" s="982"/>
      <c r="Q42" s="982"/>
      <c r="R42" s="982"/>
      <c r="S42" s="982"/>
      <c r="T42" s="982"/>
      <c r="U42" s="982"/>
      <c r="V42" s="982"/>
      <c r="W42" s="982"/>
      <c r="X42" s="982"/>
      <c r="Y42" s="983"/>
      <c r="Z42" s="986"/>
      <c r="AA42" s="982"/>
      <c r="AB42" s="982"/>
      <c r="AC42" s="982"/>
      <c r="AD42" s="982"/>
      <c r="AE42" s="982"/>
      <c r="AF42" s="982"/>
      <c r="AG42" s="982"/>
      <c r="AH42" s="982"/>
      <c r="AI42" s="982"/>
      <c r="AJ42" s="982"/>
      <c r="AK42" s="983"/>
      <c r="AL42" s="986"/>
      <c r="AM42" s="982"/>
      <c r="AN42" s="982"/>
      <c r="AO42" s="982"/>
      <c r="AP42" s="982"/>
      <c r="AQ42" s="982"/>
      <c r="AR42" s="982"/>
      <c r="AS42" s="982"/>
      <c r="AT42" s="982"/>
      <c r="AU42" s="982"/>
      <c r="AV42" s="982"/>
      <c r="AW42" s="983"/>
    </row>
    <row r="43" spans="1:49" ht="21.75" customHeight="1" x14ac:dyDescent="0.2">
      <c r="A43" s="977" t="s">
        <v>294</v>
      </c>
      <c r="B43" s="986"/>
      <c r="C43" s="982"/>
      <c r="D43" s="982"/>
      <c r="E43" s="982"/>
      <c r="F43" s="982"/>
      <c r="G43" s="982"/>
      <c r="H43" s="982"/>
      <c r="I43" s="982"/>
      <c r="J43" s="982"/>
      <c r="K43" s="982"/>
      <c r="L43" s="982"/>
      <c r="M43" s="983"/>
      <c r="N43" s="986"/>
      <c r="O43" s="982"/>
      <c r="P43" s="982"/>
      <c r="Q43" s="982"/>
      <c r="R43" s="982"/>
      <c r="S43" s="982"/>
      <c r="T43" s="982"/>
      <c r="U43" s="982"/>
      <c r="V43" s="982"/>
      <c r="W43" s="982"/>
      <c r="X43" s="982"/>
      <c r="Y43" s="983"/>
      <c r="Z43" s="986"/>
      <c r="AA43" s="982"/>
      <c r="AB43" s="982"/>
      <c r="AC43" s="982"/>
      <c r="AD43" s="982"/>
      <c r="AE43" s="982"/>
      <c r="AF43" s="982"/>
      <c r="AG43" s="982"/>
      <c r="AH43" s="982"/>
      <c r="AI43" s="982"/>
      <c r="AJ43" s="982"/>
      <c r="AK43" s="983"/>
      <c r="AL43" s="986"/>
      <c r="AM43" s="982"/>
      <c r="AN43" s="982"/>
      <c r="AO43" s="982"/>
      <c r="AP43" s="982"/>
      <c r="AQ43" s="982"/>
      <c r="AR43" s="982"/>
      <c r="AS43" s="982"/>
      <c r="AT43" s="982"/>
      <c r="AU43" s="982"/>
      <c r="AV43" s="982"/>
      <c r="AW43" s="983"/>
    </row>
    <row r="44" spans="1:49" ht="21.75" customHeight="1" x14ac:dyDescent="0.2">
      <c r="A44" s="977" t="s">
        <v>295</v>
      </c>
      <c r="B44" s="986"/>
      <c r="C44" s="982"/>
      <c r="D44" s="982"/>
      <c r="E44" s="982"/>
      <c r="F44" s="982"/>
      <c r="G44" s="982"/>
      <c r="H44" s="982"/>
      <c r="I44" s="982"/>
      <c r="J44" s="982"/>
      <c r="K44" s="982"/>
      <c r="L44" s="982"/>
      <c r="M44" s="983"/>
      <c r="N44" s="986"/>
      <c r="O44" s="982"/>
      <c r="P44" s="982"/>
      <c r="Q44" s="982"/>
      <c r="R44" s="982"/>
      <c r="S44" s="982"/>
      <c r="T44" s="982"/>
      <c r="U44" s="982"/>
      <c r="V44" s="982"/>
      <c r="W44" s="982"/>
      <c r="X44" s="982"/>
      <c r="Y44" s="983"/>
      <c r="Z44" s="986"/>
      <c r="AA44" s="982"/>
      <c r="AB44" s="982"/>
      <c r="AC44" s="982"/>
      <c r="AD44" s="982"/>
      <c r="AE44" s="982"/>
      <c r="AF44" s="982"/>
      <c r="AG44" s="982"/>
      <c r="AH44" s="982"/>
      <c r="AI44" s="982"/>
      <c r="AJ44" s="982"/>
      <c r="AK44" s="983"/>
      <c r="AL44" s="986"/>
      <c r="AM44" s="982"/>
      <c r="AN44" s="982"/>
      <c r="AO44" s="982"/>
      <c r="AP44" s="982"/>
      <c r="AQ44" s="982"/>
      <c r="AR44" s="982"/>
      <c r="AS44" s="982"/>
      <c r="AT44" s="982"/>
      <c r="AU44" s="982"/>
      <c r="AV44" s="982"/>
      <c r="AW44" s="983"/>
    </row>
    <row r="45" spans="1:49" ht="21.75" customHeight="1" x14ac:dyDescent="0.2">
      <c r="A45" s="977" t="s">
        <v>296</v>
      </c>
      <c r="B45" s="986"/>
      <c r="C45" s="982"/>
      <c r="D45" s="982"/>
      <c r="E45" s="982"/>
      <c r="F45" s="982"/>
      <c r="G45" s="982"/>
      <c r="H45" s="982"/>
      <c r="I45" s="982"/>
      <c r="J45" s="982"/>
      <c r="K45" s="982"/>
      <c r="L45" s="982"/>
      <c r="M45" s="983"/>
      <c r="N45" s="986"/>
      <c r="O45" s="982"/>
      <c r="P45" s="982"/>
      <c r="Q45" s="982"/>
      <c r="R45" s="982"/>
      <c r="S45" s="982"/>
      <c r="T45" s="982"/>
      <c r="U45" s="982"/>
      <c r="V45" s="982"/>
      <c r="W45" s="982"/>
      <c r="X45" s="982"/>
      <c r="Y45" s="983"/>
      <c r="Z45" s="986"/>
      <c r="AA45" s="982"/>
      <c r="AB45" s="982"/>
      <c r="AC45" s="982"/>
      <c r="AD45" s="982"/>
      <c r="AE45" s="982"/>
      <c r="AF45" s="982"/>
      <c r="AG45" s="982"/>
      <c r="AH45" s="982"/>
      <c r="AI45" s="982"/>
      <c r="AJ45" s="982"/>
      <c r="AK45" s="983"/>
      <c r="AL45" s="986"/>
      <c r="AM45" s="982"/>
      <c r="AN45" s="982"/>
      <c r="AO45" s="982"/>
      <c r="AP45" s="982"/>
      <c r="AQ45" s="982"/>
      <c r="AR45" s="982"/>
      <c r="AS45" s="982"/>
      <c r="AT45" s="982"/>
      <c r="AU45" s="982"/>
      <c r="AV45" s="982"/>
      <c r="AW45" s="983"/>
    </row>
    <row r="46" spans="1:49" ht="21.75" customHeight="1" thickBot="1" x14ac:dyDescent="0.25">
      <c r="A46" s="977" t="s">
        <v>297</v>
      </c>
      <c r="B46" s="986"/>
      <c r="C46" s="982"/>
      <c r="D46" s="982"/>
      <c r="E46" s="982"/>
      <c r="F46" s="982"/>
      <c r="G46" s="982"/>
      <c r="H46" s="982"/>
      <c r="I46" s="982"/>
      <c r="J46" s="982"/>
      <c r="K46" s="982"/>
      <c r="L46" s="982"/>
      <c r="M46" s="983"/>
      <c r="N46" s="986"/>
      <c r="O46" s="982"/>
      <c r="P46" s="982"/>
      <c r="Q46" s="982"/>
      <c r="R46" s="982"/>
      <c r="S46" s="982"/>
      <c r="T46" s="982"/>
      <c r="U46" s="982"/>
      <c r="V46" s="982"/>
      <c r="W46" s="982"/>
      <c r="X46" s="982"/>
      <c r="Y46" s="983"/>
      <c r="Z46" s="986"/>
      <c r="AA46" s="982"/>
      <c r="AB46" s="982"/>
      <c r="AC46" s="982"/>
      <c r="AD46" s="982"/>
      <c r="AE46" s="982"/>
      <c r="AF46" s="982"/>
      <c r="AG46" s="982"/>
      <c r="AH46" s="982"/>
      <c r="AI46" s="982"/>
      <c r="AJ46" s="982"/>
      <c r="AK46" s="983"/>
      <c r="AL46" s="986"/>
      <c r="AM46" s="982"/>
      <c r="AN46" s="982"/>
      <c r="AO46" s="982"/>
      <c r="AP46" s="982"/>
      <c r="AQ46" s="982"/>
      <c r="AR46" s="982"/>
      <c r="AS46" s="982"/>
      <c r="AT46" s="982"/>
      <c r="AU46" s="982"/>
      <c r="AV46" s="982"/>
      <c r="AW46" s="983"/>
    </row>
    <row r="47" spans="1:49" ht="21.75" customHeight="1" thickBot="1" x14ac:dyDescent="0.25">
      <c r="A47" s="970" t="s">
        <v>298</v>
      </c>
      <c r="B47" s="971"/>
      <c r="C47" s="972"/>
      <c r="D47" s="972"/>
      <c r="E47" s="972"/>
      <c r="F47" s="972"/>
      <c r="G47" s="972"/>
      <c r="H47" s="972"/>
      <c r="I47" s="972"/>
      <c r="J47" s="972"/>
      <c r="K47" s="972"/>
      <c r="L47" s="972"/>
      <c r="M47" s="973"/>
      <c r="N47" s="971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3"/>
      <c r="Z47" s="974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6"/>
      <c r="AL47" s="974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6"/>
    </row>
    <row r="48" spans="1:49" ht="21.75" customHeight="1" x14ac:dyDescent="0.2">
      <c r="A48" s="977" t="s">
        <v>299</v>
      </c>
      <c r="B48" s="986"/>
      <c r="C48" s="982"/>
      <c r="D48" s="982"/>
      <c r="E48" s="982"/>
      <c r="F48" s="982"/>
      <c r="G48" s="982"/>
      <c r="H48" s="982"/>
      <c r="I48" s="982"/>
      <c r="J48" s="982"/>
      <c r="K48" s="982"/>
      <c r="L48" s="982"/>
      <c r="M48" s="983"/>
      <c r="N48" s="986"/>
      <c r="O48" s="982"/>
      <c r="P48" s="982"/>
      <c r="Q48" s="982"/>
      <c r="R48" s="982"/>
      <c r="S48" s="982"/>
      <c r="T48" s="982"/>
      <c r="U48" s="982"/>
      <c r="V48" s="982"/>
      <c r="W48" s="982"/>
      <c r="X48" s="982"/>
      <c r="Y48" s="983"/>
      <c r="Z48" s="986"/>
      <c r="AA48" s="982"/>
      <c r="AB48" s="982"/>
      <c r="AC48" s="982"/>
      <c r="AD48" s="982"/>
      <c r="AE48" s="982"/>
      <c r="AF48" s="982"/>
      <c r="AG48" s="982"/>
      <c r="AH48" s="982"/>
      <c r="AI48" s="982"/>
      <c r="AJ48" s="982"/>
      <c r="AK48" s="983"/>
      <c r="AL48" s="986"/>
      <c r="AM48" s="982"/>
      <c r="AN48" s="982"/>
      <c r="AO48" s="982"/>
      <c r="AP48" s="982"/>
      <c r="AQ48" s="982"/>
      <c r="AR48" s="982"/>
      <c r="AS48" s="982"/>
      <c r="AT48" s="982"/>
      <c r="AU48" s="982"/>
      <c r="AV48" s="982"/>
      <c r="AW48" s="983"/>
    </row>
    <row r="49" spans="1:49" ht="21.75" customHeight="1" x14ac:dyDescent="0.2">
      <c r="A49" s="977" t="s">
        <v>300</v>
      </c>
      <c r="B49" s="986"/>
      <c r="C49" s="982"/>
      <c r="D49" s="982"/>
      <c r="E49" s="982"/>
      <c r="F49" s="982"/>
      <c r="G49" s="982"/>
      <c r="H49" s="982"/>
      <c r="I49" s="982"/>
      <c r="J49" s="982"/>
      <c r="K49" s="982"/>
      <c r="L49" s="982"/>
      <c r="M49" s="983"/>
      <c r="N49" s="986"/>
      <c r="O49" s="982"/>
      <c r="P49" s="982"/>
      <c r="Q49" s="982"/>
      <c r="R49" s="982"/>
      <c r="S49" s="982"/>
      <c r="T49" s="982"/>
      <c r="U49" s="982"/>
      <c r="V49" s="982"/>
      <c r="W49" s="982"/>
      <c r="X49" s="982"/>
      <c r="Y49" s="983"/>
      <c r="Z49" s="986"/>
      <c r="AA49" s="982"/>
      <c r="AB49" s="982"/>
      <c r="AC49" s="982"/>
      <c r="AD49" s="982"/>
      <c r="AE49" s="982"/>
      <c r="AF49" s="982"/>
      <c r="AG49" s="982"/>
      <c r="AH49" s="982"/>
      <c r="AI49" s="982"/>
      <c r="AJ49" s="982"/>
      <c r="AK49" s="983"/>
      <c r="AL49" s="986"/>
      <c r="AM49" s="982"/>
      <c r="AN49" s="982"/>
      <c r="AO49" s="982"/>
      <c r="AP49" s="982"/>
      <c r="AQ49" s="982"/>
      <c r="AR49" s="982"/>
      <c r="AS49" s="982"/>
      <c r="AT49" s="982"/>
      <c r="AU49" s="982"/>
      <c r="AV49" s="982"/>
      <c r="AW49" s="983"/>
    </row>
    <row r="50" spans="1:49" ht="21.75" customHeight="1" x14ac:dyDescent="0.2">
      <c r="A50" s="977" t="s">
        <v>301</v>
      </c>
      <c r="B50" s="986"/>
      <c r="C50" s="982"/>
      <c r="D50" s="982"/>
      <c r="E50" s="982"/>
      <c r="F50" s="982"/>
      <c r="G50" s="982"/>
      <c r="H50" s="982"/>
      <c r="I50" s="982"/>
      <c r="J50" s="982"/>
      <c r="K50" s="982"/>
      <c r="L50" s="982"/>
      <c r="M50" s="983"/>
      <c r="N50" s="986"/>
      <c r="O50" s="982"/>
      <c r="P50" s="982"/>
      <c r="Q50" s="982"/>
      <c r="R50" s="982"/>
      <c r="S50" s="982"/>
      <c r="T50" s="982"/>
      <c r="U50" s="982"/>
      <c r="V50" s="982"/>
      <c r="W50" s="982"/>
      <c r="X50" s="982"/>
      <c r="Y50" s="983"/>
      <c r="Z50" s="986"/>
      <c r="AA50" s="982"/>
      <c r="AB50" s="982"/>
      <c r="AC50" s="982"/>
      <c r="AD50" s="982"/>
      <c r="AE50" s="982"/>
      <c r="AF50" s="982"/>
      <c r="AG50" s="982"/>
      <c r="AH50" s="982"/>
      <c r="AI50" s="982"/>
      <c r="AJ50" s="982"/>
      <c r="AK50" s="983"/>
      <c r="AL50" s="986"/>
      <c r="AM50" s="982"/>
      <c r="AN50" s="982"/>
      <c r="AO50" s="982"/>
      <c r="AP50" s="982"/>
      <c r="AQ50" s="982"/>
      <c r="AR50" s="982"/>
      <c r="AS50" s="982"/>
      <c r="AT50" s="982"/>
      <c r="AU50" s="982"/>
      <c r="AV50" s="982"/>
      <c r="AW50" s="983"/>
    </row>
    <row r="51" spans="1:49" ht="21.75" customHeight="1" x14ac:dyDescent="0.2">
      <c r="A51" s="977" t="s">
        <v>302</v>
      </c>
      <c r="B51" s="986"/>
      <c r="C51" s="982"/>
      <c r="D51" s="982"/>
      <c r="E51" s="982"/>
      <c r="F51" s="982"/>
      <c r="G51" s="982"/>
      <c r="H51" s="982"/>
      <c r="I51" s="982"/>
      <c r="J51" s="982"/>
      <c r="K51" s="982"/>
      <c r="L51" s="982"/>
      <c r="M51" s="983"/>
      <c r="N51" s="986"/>
      <c r="O51" s="982"/>
      <c r="P51" s="982"/>
      <c r="Q51" s="982"/>
      <c r="R51" s="982"/>
      <c r="S51" s="982"/>
      <c r="T51" s="982"/>
      <c r="U51" s="982"/>
      <c r="V51" s="982"/>
      <c r="W51" s="982"/>
      <c r="X51" s="982"/>
      <c r="Y51" s="983"/>
      <c r="Z51" s="986"/>
      <c r="AA51" s="982"/>
      <c r="AB51" s="982"/>
      <c r="AC51" s="982"/>
      <c r="AD51" s="982"/>
      <c r="AE51" s="982"/>
      <c r="AF51" s="982"/>
      <c r="AG51" s="982"/>
      <c r="AH51" s="982"/>
      <c r="AI51" s="982"/>
      <c r="AJ51" s="982"/>
      <c r="AK51" s="983"/>
      <c r="AL51" s="986"/>
      <c r="AM51" s="982"/>
      <c r="AN51" s="982"/>
      <c r="AO51" s="982"/>
      <c r="AP51" s="982"/>
      <c r="AQ51" s="982"/>
      <c r="AR51" s="982"/>
      <c r="AS51" s="982"/>
      <c r="AT51" s="982"/>
      <c r="AU51" s="982"/>
      <c r="AV51" s="982"/>
      <c r="AW51" s="983"/>
    </row>
    <row r="52" spans="1:49" ht="21.75" customHeight="1" x14ac:dyDescent="0.2">
      <c r="A52" s="977" t="s">
        <v>303</v>
      </c>
      <c r="B52" s="986"/>
      <c r="C52" s="982"/>
      <c r="D52" s="982"/>
      <c r="E52" s="982"/>
      <c r="F52" s="982"/>
      <c r="G52" s="982"/>
      <c r="H52" s="982"/>
      <c r="I52" s="982"/>
      <c r="J52" s="982"/>
      <c r="K52" s="982"/>
      <c r="L52" s="982"/>
      <c r="M52" s="983"/>
      <c r="N52" s="986"/>
      <c r="O52" s="982"/>
      <c r="P52" s="982"/>
      <c r="Q52" s="982"/>
      <c r="R52" s="982"/>
      <c r="S52" s="982"/>
      <c r="T52" s="982"/>
      <c r="U52" s="982"/>
      <c r="V52" s="982"/>
      <c r="W52" s="982"/>
      <c r="X52" s="982"/>
      <c r="Y52" s="983"/>
      <c r="Z52" s="986"/>
      <c r="AA52" s="982"/>
      <c r="AB52" s="982"/>
      <c r="AC52" s="982"/>
      <c r="AD52" s="982"/>
      <c r="AE52" s="982"/>
      <c r="AF52" s="982"/>
      <c r="AG52" s="982"/>
      <c r="AH52" s="982"/>
      <c r="AI52" s="982"/>
      <c r="AJ52" s="982"/>
      <c r="AK52" s="983"/>
      <c r="AL52" s="986"/>
      <c r="AM52" s="982"/>
      <c r="AN52" s="982"/>
      <c r="AO52" s="982"/>
      <c r="AP52" s="982"/>
      <c r="AQ52" s="982"/>
      <c r="AR52" s="982"/>
      <c r="AS52" s="982"/>
      <c r="AT52" s="982"/>
      <c r="AU52" s="982"/>
      <c r="AV52" s="982"/>
      <c r="AW52" s="983"/>
    </row>
    <row r="53" spans="1:49" ht="21.75" customHeight="1" x14ac:dyDescent="0.2">
      <c r="A53" s="977" t="s">
        <v>304</v>
      </c>
      <c r="B53" s="986"/>
      <c r="C53" s="982"/>
      <c r="D53" s="982"/>
      <c r="E53" s="982"/>
      <c r="F53" s="982"/>
      <c r="G53" s="982"/>
      <c r="H53" s="982"/>
      <c r="I53" s="982"/>
      <c r="J53" s="982"/>
      <c r="K53" s="982"/>
      <c r="L53" s="982"/>
      <c r="M53" s="983"/>
      <c r="N53" s="986"/>
      <c r="O53" s="982"/>
      <c r="P53" s="982"/>
      <c r="Q53" s="982"/>
      <c r="R53" s="982"/>
      <c r="S53" s="982"/>
      <c r="T53" s="982"/>
      <c r="U53" s="982"/>
      <c r="V53" s="982"/>
      <c r="W53" s="982"/>
      <c r="X53" s="982"/>
      <c r="Y53" s="983"/>
      <c r="Z53" s="986"/>
      <c r="AA53" s="982"/>
      <c r="AB53" s="982"/>
      <c r="AC53" s="982"/>
      <c r="AD53" s="982"/>
      <c r="AE53" s="982"/>
      <c r="AF53" s="982"/>
      <c r="AG53" s="982"/>
      <c r="AH53" s="982"/>
      <c r="AI53" s="982"/>
      <c r="AJ53" s="982"/>
      <c r="AK53" s="983"/>
      <c r="AL53" s="986"/>
      <c r="AM53" s="982"/>
      <c r="AN53" s="982"/>
      <c r="AO53" s="982"/>
      <c r="AP53" s="982"/>
      <c r="AQ53" s="982"/>
      <c r="AR53" s="982"/>
      <c r="AS53" s="982"/>
      <c r="AT53" s="982"/>
      <c r="AU53" s="982"/>
      <c r="AV53" s="982"/>
      <c r="AW53" s="983"/>
    </row>
    <row r="54" spans="1:49" ht="21.75" customHeight="1" x14ac:dyDescent="0.2">
      <c r="A54" s="977" t="s">
        <v>305</v>
      </c>
      <c r="B54" s="986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86"/>
      <c r="O54" s="982"/>
      <c r="P54" s="982"/>
      <c r="Q54" s="982"/>
      <c r="R54" s="982"/>
      <c r="S54" s="982"/>
      <c r="T54" s="982"/>
      <c r="U54" s="982"/>
      <c r="V54" s="982"/>
      <c r="W54" s="982"/>
      <c r="X54" s="982"/>
      <c r="Y54" s="983"/>
      <c r="Z54" s="986"/>
      <c r="AA54" s="982"/>
      <c r="AB54" s="982"/>
      <c r="AC54" s="982"/>
      <c r="AD54" s="982"/>
      <c r="AE54" s="982"/>
      <c r="AF54" s="982"/>
      <c r="AG54" s="982"/>
      <c r="AH54" s="982"/>
      <c r="AI54" s="982"/>
      <c r="AJ54" s="982"/>
      <c r="AK54" s="983"/>
      <c r="AL54" s="986"/>
      <c r="AM54" s="982"/>
      <c r="AN54" s="982"/>
      <c r="AO54" s="982"/>
      <c r="AP54" s="982"/>
      <c r="AQ54" s="982"/>
      <c r="AR54" s="982"/>
      <c r="AS54" s="982"/>
      <c r="AT54" s="982"/>
      <c r="AU54" s="982"/>
      <c r="AV54" s="982"/>
      <c r="AW54" s="983"/>
    </row>
    <row r="55" spans="1:49" ht="21.75" customHeight="1" x14ac:dyDescent="0.2">
      <c r="A55" s="977" t="s">
        <v>306</v>
      </c>
      <c r="B55" s="986"/>
      <c r="C55" s="982"/>
      <c r="D55" s="982"/>
      <c r="E55" s="982"/>
      <c r="F55" s="982"/>
      <c r="G55" s="982"/>
      <c r="H55" s="982"/>
      <c r="I55" s="982"/>
      <c r="J55" s="982"/>
      <c r="K55" s="982"/>
      <c r="L55" s="982"/>
      <c r="M55" s="983"/>
      <c r="N55" s="986"/>
      <c r="O55" s="982"/>
      <c r="P55" s="982"/>
      <c r="Q55" s="982"/>
      <c r="R55" s="982"/>
      <c r="S55" s="982"/>
      <c r="T55" s="982"/>
      <c r="U55" s="982"/>
      <c r="V55" s="982"/>
      <c r="W55" s="982"/>
      <c r="X55" s="982"/>
      <c r="Y55" s="983"/>
      <c r="Z55" s="986"/>
      <c r="AA55" s="982"/>
      <c r="AB55" s="982"/>
      <c r="AC55" s="982"/>
      <c r="AD55" s="982"/>
      <c r="AE55" s="982"/>
      <c r="AF55" s="982"/>
      <c r="AG55" s="982"/>
      <c r="AH55" s="982"/>
      <c r="AI55" s="982"/>
      <c r="AJ55" s="982"/>
      <c r="AK55" s="983"/>
      <c r="AL55" s="986"/>
      <c r="AM55" s="982"/>
      <c r="AN55" s="982"/>
      <c r="AO55" s="982"/>
      <c r="AP55" s="982"/>
      <c r="AQ55" s="982"/>
      <c r="AR55" s="982"/>
      <c r="AS55" s="982"/>
      <c r="AT55" s="982"/>
      <c r="AU55" s="982"/>
      <c r="AV55" s="982"/>
      <c r="AW55" s="983"/>
    </row>
    <row r="56" spans="1:49" ht="21.75" customHeight="1" x14ac:dyDescent="0.2">
      <c r="A56" s="977" t="s">
        <v>307</v>
      </c>
      <c r="B56" s="986"/>
      <c r="C56" s="982"/>
      <c r="D56" s="982"/>
      <c r="E56" s="982"/>
      <c r="F56" s="982"/>
      <c r="G56" s="982"/>
      <c r="H56" s="982"/>
      <c r="I56" s="982"/>
      <c r="J56" s="982"/>
      <c r="K56" s="982"/>
      <c r="L56" s="982"/>
      <c r="M56" s="983"/>
      <c r="N56" s="986"/>
      <c r="O56" s="982"/>
      <c r="P56" s="982"/>
      <c r="Q56" s="982"/>
      <c r="R56" s="982"/>
      <c r="S56" s="982"/>
      <c r="T56" s="982"/>
      <c r="U56" s="982"/>
      <c r="V56" s="982"/>
      <c r="W56" s="982"/>
      <c r="X56" s="982"/>
      <c r="Y56" s="983"/>
      <c r="Z56" s="986"/>
      <c r="AA56" s="982"/>
      <c r="AB56" s="982"/>
      <c r="AC56" s="982"/>
      <c r="AD56" s="982"/>
      <c r="AE56" s="982"/>
      <c r="AF56" s="982"/>
      <c r="AG56" s="982"/>
      <c r="AH56" s="982"/>
      <c r="AI56" s="982"/>
      <c r="AJ56" s="982"/>
      <c r="AK56" s="983"/>
      <c r="AL56" s="986"/>
      <c r="AM56" s="982"/>
      <c r="AN56" s="982"/>
      <c r="AO56" s="982"/>
      <c r="AP56" s="982"/>
      <c r="AQ56" s="982"/>
      <c r="AR56" s="982"/>
      <c r="AS56" s="982"/>
      <c r="AT56" s="982"/>
      <c r="AU56" s="982"/>
      <c r="AV56" s="982"/>
      <c r="AW56" s="983"/>
    </row>
    <row r="57" spans="1:49" ht="21.75" customHeight="1" x14ac:dyDescent="0.2">
      <c r="A57" s="977" t="s">
        <v>308</v>
      </c>
      <c r="B57" s="986"/>
      <c r="C57" s="982"/>
      <c r="D57" s="982"/>
      <c r="E57" s="982"/>
      <c r="F57" s="982"/>
      <c r="G57" s="982"/>
      <c r="H57" s="982"/>
      <c r="I57" s="982"/>
      <c r="J57" s="982"/>
      <c r="K57" s="982"/>
      <c r="L57" s="982"/>
      <c r="M57" s="983"/>
      <c r="N57" s="986"/>
      <c r="O57" s="982"/>
      <c r="P57" s="982"/>
      <c r="Q57" s="982"/>
      <c r="R57" s="982"/>
      <c r="S57" s="982"/>
      <c r="T57" s="982"/>
      <c r="U57" s="982"/>
      <c r="V57" s="982"/>
      <c r="W57" s="982"/>
      <c r="X57" s="982"/>
      <c r="Y57" s="983"/>
      <c r="Z57" s="986"/>
      <c r="AA57" s="982"/>
      <c r="AB57" s="982"/>
      <c r="AC57" s="982"/>
      <c r="AD57" s="982"/>
      <c r="AE57" s="982"/>
      <c r="AF57" s="982"/>
      <c r="AG57" s="982"/>
      <c r="AH57" s="982"/>
      <c r="AI57" s="982"/>
      <c r="AJ57" s="982"/>
      <c r="AK57" s="983"/>
      <c r="AL57" s="986"/>
      <c r="AM57" s="982"/>
      <c r="AN57" s="982"/>
      <c r="AO57" s="982"/>
      <c r="AP57" s="982"/>
      <c r="AQ57" s="982"/>
      <c r="AR57" s="982"/>
      <c r="AS57" s="982"/>
      <c r="AT57" s="982"/>
      <c r="AU57" s="982"/>
      <c r="AV57" s="982"/>
      <c r="AW57" s="983"/>
    </row>
    <row r="58" spans="1:49" ht="21.75" customHeight="1" x14ac:dyDescent="0.2">
      <c r="A58" s="977" t="s">
        <v>309</v>
      </c>
      <c r="B58" s="986"/>
      <c r="C58" s="982"/>
      <c r="D58" s="982"/>
      <c r="E58" s="982"/>
      <c r="F58" s="982"/>
      <c r="G58" s="982"/>
      <c r="H58" s="982"/>
      <c r="I58" s="982"/>
      <c r="J58" s="982"/>
      <c r="K58" s="982"/>
      <c r="L58" s="982"/>
      <c r="M58" s="983"/>
      <c r="N58" s="986"/>
      <c r="O58" s="982"/>
      <c r="P58" s="982"/>
      <c r="Q58" s="982"/>
      <c r="R58" s="982"/>
      <c r="S58" s="982"/>
      <c r="T58" s="982"/>
      <c r="U58" s="982"/>
      <c r="V58" s="982"/>
      <c r="W58" s="982"/>
      <c r="X58" s="982"/>
      <c r="Y58" s="983"/>
      <c r="Z58" s="986"/>
      <c r="AA58" s="982"/>
      <c r="AB58" s="982"/>
      <c r="AC58" s="982"/>
      <c r="AD58" s="982"/>
      <c r="AE58" s="982"/>
      <c r="AF58" s="982"/>
      <c r="AG58" s="982"/>
      <c r="AH58" s="982"/>
      <c r="AI58" s="982"/>
      <c r="AJ58" s="982"/>
      <c r="AK58" s="983"/>
      <c r="AL58" s="986"/>
      <c r="AM58" s="982"/>
      <c r="AN58" s="982"/>
      <c r="AO58" s="982"/>
      <c r="AP58" s="982"/>
      <c r="AQ58" s="982"/>
      <c r="AR58" s="982"/>
      <c r="AS58" s="982"/>
      <c r="AT58" s="982"/>
      <c r="AU58" s="982"/>
      <c r="AV58" s="982"/>
      <c r="AW58" s="983"/>
    </row>
    <row r="59" spans="1:49" ht="21.75" customHeight="1" x14ac:dyDescent="0.2">
      <c r="A59" s="977" t="s">
        <v>310</v>
      </c>
      <c r="B59" s="986"/>
      <c r="C59" s="982"/>
      <c r="D59" s="982"/>
      <c r="E59" s="982"/>
      <c r="F59" s="982"/>
      <c r="G59" s="982"/>
      <c r="H59" s="982"/>
      <c r="I59" s="982"/>
      <c r="J59" s="982"/>
      <c r="K59" s="982"/>
      <c r="L59" s="982"/>
      <c r="M59" s="983"/>
      <c r="N59" s="986"/>
      <c r="O59" s="982"/>
      <c r="P59" s="982"/>
      <c r="Q59" s="982"/>
      <c r="R59" s="982"/>
      <c r="S59" s="982"/>
      <c r="T59" s="982"/>
      <c r="U59" s="982"/>
      <c r="V59" s="982"/>
      <c r="W59" s="982"/>
      <c r="X59" s="982"/>
      <c r="Y59" s="983"/>
      <c r="Z59" s="986"/>
      <c r="AA59" s="982"/>
      <c r="AB59" s="982"/>
      <c r="AC59" s="982"/>
      <c r="AD59" s="982"/>
      <c r="AE59" s="982"/>
      <c r="AF59" s="982"/>
      <c r="AG59" s="982"/>
      <c r="AH59" s="982"/>
      <c r="AI59" s="982"/>
      <c r="AJ59" s="982"/>
      <c r="AK59" s="983"/>
      <c r="AL59" s="986"/>
      <c r="AM59" s="982"/>
      <c r="AN59" s="982"/>
      <c r="AO59" s="982"/>
      <c r="AP59" s="982"/>
      <c r="AQ59" s="982"/>
      <c r="AR59" s="982"/>
      <c r="AS59" s="982"/>
      <c r="AT59" s="982"/>
      <c r="AU59" s="982"/>
      <c r="AV59" s="982"/>
      <c r="AW59" s="983"/>
    </row>
    <row r="60" spans="1:49" ht="21.75" customHeight="1" x14ac:dyDescent="0.2">
      <c r="A60" s="977" t="s">
        <v>311</v>
      </c>
      <c r="B60" s="986"/>
      <c r="C60" s="982"/>
      <c r="D60" s="982"/>
      <c r="E60" s="982"/>
      <c r="F60" s="982"/>
      <c r="G60" s="982"/>
      <c r="H60" s="982"/>
      <c r="I60" s="982"/>
      <c r="J60" s="982"/>
      <c r="K60" s="982"/>
      <c r="L60" s="982"/>
      <c r="M60" s="983"/>
      <c r="N60" s="986"/>
      <c r="O60" s="982"/>
      <c r="P60" s="982"/>
      <c r="Q60" s="982"/>
      <c r="R60" s="982"/>
      <c r="S60" s="982"/>
      <c r="T60" s="982"/>
      <c r="U60" s="982"/>
      <c r="V60" s="982"/>
      <c r="W60" s="982"/>
      <c r="X60" s="982"/>
      <c r="Y60" s="983"/>
      <c r="Z60" s="986"/>
      <c r="AA60" s="982"/>
      <c r="AB60" s="982"/>
      <c r="AC60" s="982"/>
      <c r="AD60" s="982"/>
      <c r="AE60" s="982"/>
      <c r="AF60" s="982"/>
      <c r="AG60" s="982"/>
      <c r="AH60" s="982"/>
      <c r="AI60" s="982"/>
      <c r="AJ60" s="982"/>
      <c r="AK60" s="983"/>
      <c r="AL60" s="986"/>
      <c r="AM60" s="982"/>
      <c r="AN60" s="982"/>
      <c r="AO60" s="982"/>
      <c r="AP60" s="982"/>
      <c r="AQ60" s="982"/>
      <c r="AR60" s="982"/>
      <c r="AS60" s="982"/>
      <c r="AT60" s="982"/>
      <c r="AU60" s="982"/>
      <c r="AV60" s="982"/>
      <c r="AW60" s="983"/>
    </row>
    <row r="61" spans="1:49" ht="21.75" customHeight="1" x14ac:dyDescent="0.2">
      <c r="A61" s="977" t="s">
        <v>312</v>
      </c>
      <c r="B61" s="986"/>
      <c r="C61" s="982"/>
      <c r="D61" s="982"/>
      <c r="E61" s="982"/>
      <c r="F61" s="982"/>
      <c r="G61" s="982"/>
      <c r="H61" s="982"/>
      <c r="I61" s="982"/>
      <c r="J61" s="982"/>
      <c r="K61" s="982"/>
      <c r="L61" s="982"/>
      <c r="M61" s="983"/>
      <c r="N61" s="986"/>
      <c r="O61" s="982"/>
      <c r="P61" s="982"/>
      <c r="Q61" s="982"/>
      <c r="R61" s="982"/>
      <c r="S61" s="982"/>
      <c r="T61" s="982"/>
      <c r="U61" s="982"/>
      <c r="V61" s="982"/>
      <c r="W61" s="982"/>
      <c r="X61" s="982"/>
      <c r="Y61" s="983"/>
      <c r="Z61" s="986"/>
      <c r="AA61" s="982"/>
      <c r="AB61" s="982"/>
      <c r="AC61" s="982"/>
      <c r="AD61" s="982"/>
      <c r="AE61" s="982"/>
      <c r="AF61" s="982"/>
      <c r="AG61" s="982"/>
      <c r="AH61" s="982"/>
      <c r="AI61" s="982"/>
      <c r="AJ61" s="982"/>
      <c r="AK61" s="983"/>
      <c r="AL61" s="986"/>
      <c r="AM61" s="982"/>
      <c r="AN61" s="982"/>
      <c r="AO61" s="982"/>
      <c r="AP61" s="982"/>
      <c r="AQ61" s="982"/>
      <c r="AR61" s="982"/>
      <c r="AS61" s="982"/>
      <c r="AT61" s="982"/>
      <c r="AU61" s="982"/>
      <c r="AV61" s="982"/>
      <c r="AW61" s="983"/>
    </row>
    <row r="62" spans="1:49" ht="21.75" customHeight="1" x14ac:dyDescent="0.2">
      <c r="A62" s="977" t="s">
        <v>313</v>
      </c>
      <c r="B62" s="986"/>
      <c r="C62" s="982"/>
      <c r="D62" s="982"/>
      <c r="E62" s="982"/>
      <c r="F62" s="982"/>
      <c r="G62" s="982"/>
      <c r="H62" s="982"/>
      <c r="I62" s="982"/>
      <c r="J62" s="982"/>
      <c r="K62" s="982"/>
      <c r="L62" s="982"/>
      <c r="M62" s="983"/>
      <c r="N62" s="986"/>
      <c r="O62" s="982"/>
      <c r="P62" s="982"/>
      <c r="Q62" s="982"/>
      <c r="R62" s="982"/>
      <c r="S62" s="982"/>
      <c r="T62" s="982"/>
      <c r="U62" s="982"/>
      <c r="V62" s="982"/>
      <c r="W62" s="982"/>
      <c r="X62" s="982"/>
      <c r="Y62" s="983"/>
      <c r="Z62" s="986"/>
      <c r="AA62" s="982"/>
      <c r="AB62" s="982"/>
      <c r="AC62" s="982"/>
      <c r="AD62" s="982"/>
      <c r="AE62" s="982"/>
      <c r="AF62" s="982"/>
      <c r="AG62" s="982"/>
      <c r="AH62" s="982"/>
      <c r="AI62" s="982"/>
      <c r="AJ62" s="982"/>
      <c r="AK62" s="983"/>
      <c r="AL62" s="986"/>
      <c r="AM62" s="982"/>
      <c r="AN62" s="982"/>
      <c r="AO62" s="982"/>
      <c r="AP62" s="982"/>
      <c r="AQ62" s="982"/>
      <c r="AR62" s="982"/>
      <c r="AS62" s="982"/>
      <c r="AT62" s="982"/>
      <c r="AU62" s="982"/>
      <c r="AV62" s="982"/>
      <c r="AW62" s="983"/>
    </row>
    <row r="63" spans="1:49" ht="21.75" customHeight="1" x14ac:dyDescent="0.2">
      <c r="A63" s="977" t="s">
        <v>314</v>
      </c>
      <c r="B63" s="986"/>
      <c r="C63" s="982"/>
      <c r="D63" s="982"/>
      <c r="E63" s="982"/>
      <c r="F63" s="982"/>
      <c r="G63" s="982"/>
      <c r="H63" s="982"/>
      <c r="I63" s="982"/>
      <c r="J63" s="982"/>
      <c r="K63" s="982"/>
      <c r="L63" s="982"/>
      <c r="M63" s="983"/>
      <c r="N63" s="986"/>
      <c r="O63" s="982"/>
      <c r="P63" s="982"/>
      <c r="Q63" s="982"/>
      <c r="R63" s="982"/>
      <c r="S63" s="982"/>
      <c r="T63" s="982"/>
      <c r="U63" s="982"/>
      <c r="V63" s="982"/>
      <c r="W63" s="982"/>
      <c r="X63" s="982"/>
      <c r="Y63" s="983"/>
      <c r="Z63" s="986"/>
      <c r="AA63" s="982"/>
      <c r="AB63" s="982"/>
      <c r="AC63" s="982"/>
      <c r="AD63" s="982"/>
      <c r="AE63" s="982"/>
      <c r="AF63" s="982"/>
      <c r="AG63" s="982"/>
      <c r="AH63" s="982"/>
      <c r="AI63" s="982"/>
      <c r="AJ63" s="982"/>
      <c r="AK63" s="983"/>
      <c r="AL63" s="986"/>
      <c r="AM63" s="982"/>
      <c r="AN63" s="982"/>
      <c r="AO63" s="982"/>
      <c r="AP63" s="982"/>
      <c r="AQ63" s="982"/>
      <c r="AR63" s="982"/>
      <c r="AS63" s="982"/>
      <c r="AT63" s="982"/>
      <c r="AU63" s="982"/>
      <c r="AV63" s="982"/>
      <c r="AW63" s="983"/>
    </row>
    <row r="64" spans="1:49" ht="21.75" customHeight="1" thickBot="1" x14ac:dyDescent="0.25">
      <c r="A64" s="977" t="s">
        <v>315</v>
      </c>
      <c r="B64" s="986"/>
      <c r="C64" s="982"/>
      <c r="D64" s="982"/>
      <c r="E64" s="982"/>
      <c r="F64" s="982"/>
      <c r="G64" s="982"/>
      <c r="H64" s="982"/>
      <c r="I64" s="982"/>
      <c r="J64" s="982"/>
      <c r="K64" s="982"/>
      <c r="L64" s="982"/>
      <c r="M64" s="983"/>
      <c r="N64" s="986"/>
      <c r="O64" s="982"/>
      <c r="P64" s="982"/>
      <c r="Q64" s="982"/>
      <c r="R64" s="982"/>
      <c r="S64" s="982"/>
      <c r="T64" s="982"/>
      <c r="U64" s="982"/>
      <c r="V64" s="982"/>
      <c r="W64" s="982"/>
      <c r="X64" s="982"/>
      <c r="Y64" s="983"/>
      <c r="Z64" s="986"/>
      <c r="AA64" s="982"/>
      <c r="AB64" s="982"/>
      <c r="AC64" s="982"/>
      <c r="AD64" s="982"/>
      <c r="AE64" s="982"/>
      <c r="AF64" s="982"/>
      <c r="AG64" s="982"/>
      <c r="AH64" s="982"/>
      <c r="AI64" s="982"/>
      <c r="AJ64" s="982"/>
      <c r="AK64" s="983"/>
      <c r="AL64" s="986"/>
      <c r="AM64" s="982"/>
      <c r="AN64" s="982"/>
      <c r="AO64" s="982"/>
      <c r="AP64" s="982"/>
      <c r="AQ64" s="982"/>
      <c r="AR64" s="982"/>
      <c r="AS64" s="982"/>
      <c r="AT64" s="982"/>
      <c r="AU64" s="982"/>
      <c r="AV64" s="982"/>
      <c r="AW64" s="983"/>
    </row>
    <row r="65" spans="1:49" ht="21.75" customHeight="1" thickBot="1" x14ac:dyDescent="0.25">
      <c r="A65" s="970" t="s">
        <v>316</v>
      </c>
      <c r="B65" s="971"/>
      <c r="C65" s="972"/>
      <c r="D65" s="972"/>
      <c r="E65" s="972"/>
      <c r="F65" s="972"/>
      <c r="G65" s="972"/>
      <c r="H65" s="972"/>
      <c r="I65" s="972"/>
      <c r="J65" s="972"/>
      <c r="K65" s="972"/>
      <c r="L65" s="972"/>
      <c r="M65" s="973"/>
      <c r="N65" s="971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3"/>
      <c r="Z65" s="97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6"/>
      <c r="AL65" s="974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6"/>
    </row>
    <row r="66" spans="1:49" ht="21.75" customHeight="1" x14ac:dyDescent="0.2">
      <c r="A66" s="977" t="s">
        <v>317</v>
      </c>
      <c r="B66" s="986"/>
      <c r="C66" s="982"/>
      <c r="D66" s="982"/>
      <c r="E66" s="982"/>
      <c r="F66" s="982"/>
      <c r="G66" s="982"/>
      <c r="H66" s="982"/>
      <c r="I66" s="982"/>
      <c r="J66" s="982"/>
      <c r="K66" s="982"/>
      <c r="L66" s="982"/>
      <c r="M66" s="983"/>
      <c r="N66" s="986"/>
      <c r="O66" s="982"/>
      <c r="P66" s="982"/>
      <c r="Q66" s="982"/>
      <c r="R66" s="982"/>
      <c r="S66" s="982"/>
      <c r="T66" s="982"/>
      <c r="U66" s="982"/>
      <c r="V66" s="982"/>
      <c r="W66" s="982"/>
      <c r="X66" s="982"/>
      <c r="Y66" s="983"/>
      <c r="Z66" s="986"/>
      <c r="AA66" s="982"/>
      <c r="AB66" s="982"/>
      <c r="AC66" s="982"/>
      <c r="AD66" s="982"/>
      <c r="AE66" s="982"/>
      <c r="AF66" s="982"/>
      <c r="AG66" s="982"/>
      <c r="AH66" s="982"/>
      <c r="AI66" s="982"/>
      <c r="AJ66" s="982"/>
      <c r="AK66" s="983"/>
      <c r="AL66" s="986"/>
      <c r="AM66" s="982"/>
      <c r="AN66" s="982"/>
      <c r="AO66" s="982"/>
      <c r="AP66" s="982"/>
      <c r="AQ66" s="982"/>
      <c r="AR66" s="982"/>
      <c r="AS66" s="982"/>
      <c r="AT66" s="982"/>
      <c r="AU66" s="982"/>
      <c r="AV66" s="982"/>
      <c r="AW66" s="983"/>
    </row>
    <row r="67" spans="1:49" ht="21.75" customHeight="1" x14ac:dyDescent="0.2">
      <c r="A67" s="977" t="s">
        <v>318</v>
      </c>
      <c r="B67" s="986"/>
      <c r="C67" s="982"/>
      <c r="D67" s="982"/>
      <c r="E67" s="982"/>
      <c r="F67" s="982"/>
      <c r="G67" s="982"/>
      <c r="H67" s="982"/>
      <c r="I67" s="982"/>
      <c r="J67" s="982"/>
      <c r="K67" s="982"/>
      <c r="L67" s="982"/>
      <c r="M67" s="983"/>
      <c r="N67" s="986"/>
      <c r="O67" s="982"/>
      <c r="P67" s="982"/>
      <c r="Q67" s="982"/>
      <c r="R67" s="982"/>
      <c r="S67" s="982"/>
      <c r="T67" s="982"/>
      <c r="U67" s="982"/>
      <c r="V67" s="982"/>
      <c r="W67" s="982"/>
      <c r="X67" s="982"/>
      <c r="Y67" s="983"/>
      <c r="Z67" s="986"/>
      <c r="AA67" s="982"/>
      <c r="AB67" s="982"/>
      <c r="AC67" s="982"/>
      <c r="AD67" s="982"/>
      <c r="AE67" s="982"/>
      <c r="AF67" s="982"/>
      <c r="AG67" s="982"/>
      <c r="AH67" s="982"/>
      <c r="AI67" s="982"/>
      <c r="AJ67" s="982"/>
      <c r="AK67" s="983"/>
      <c r="AL67" s="986"/>
      <c r="AM67" s="982"/>
      <c r="AN67" s="982"/>
      <c r="AO67" s="982"/>
      <c r="AP67" s="982"/>
      <c r="AQ67" s="982"/>
      <c r="AR67" s="982"/>
      <c r="AS67" s="982"/>
      <c r="AT67" s="982"/>
      <c r="AU67" s="982"/>
      <c r="AV67" s="982"/>
      <c r="AW67" s="983"/>
    </row>
    <row r="68" spans="1:49" ht="21.75" customHeight="1" x14ac:dyDescent="0.2">
      <c r="A68" s="977" t="s">
        <v>319</v>
      </c>
      <c r="B68" s="986"/>
      <c r="C68" s="982"/>
      <c r="D68" s="982"/>
      <c r="E68" s="982"/>
      <c r="F68" s="982"/>
      <c r="G68" s="982"/>
      <c r="H68" s="982"/>
      <c r="I68" s="982"/>
      <c r="J68" s="982"/>
      <c r="K68" s="982"/>
      <c r="L68" s="982"/>
      <c r="M68" s="983"/>
      <c r="N68" s="986"/>
      <c r="O68" s="982"/>
      <c r="P68" s="982"/>
      <c r="Q68" s="982"/>
      <c r="R68" s="982"/>
      <c r="S68" s="982"/>
      <c r="T68" s="982"/>
      <c r="U68" s="982"/>
      <c r="V68" s="982"/>
      <c r="W68" s="982"/>
      <c r="X68" s="982"/>
      <c r="Y68" s="983"/>
      <c r="Z68" s="986"/>
      <c r="AA68" s="982"/>
      <c r="AB68" s="982"/>
      <c r="AC68" s="982"/>
      <c r="AD68" s="982"/>
      <c r="AE68" s="982"/>
      <c r="AF68" s="982"/>
      <c r="AG68" s="982"/>
      <c r="AH68" s="982"/>
      <c r="AI68" s="982"/>
      <c r="AJ68" s="982"/>
      <c r="AK68" s="983"/>
      <c r="AL68" s="986"/>
      <c r="AM68" s="982"/>
      <c r="AN68" s="982"/>
      <c r="AO68" s="982"/>
      <c r="AP68" s="982"/>
      <c r="AQ68" s="982"/>
      <c r="AR68" s="982"/>
      <c r="AS68" s="982"/>
      <c r="AT68" s="982"/>
      <c r="AU68" s="982"/>
      <c r="AV68" s="982"/>
      <c r="AW68" s="983"/>
    </row>
    <row r="69" spans="1:49" ht="21.75" customHeight="1" x14ac:dyDescent="0.2">
      <c r="A69" s="977" t="s">
        <v>320</v>
      </c>
      <c r="B69" s="986"/>
      <c r="C69" s="982"/>
      <c r="D69" s="982"/>
      <c r="E69" s="982"/>
      <c r="F69" s="982"/>
      <c r="G69" s="982"/>
      <c r="H69" s="982"/>
      <c r="I69" s="982"/>
      <c r="J69" s="982"/>
      <c r="K69" s="982"/>
      <c r="L69" s="982"/>
      <c r="M69" s="983"/>
      <c r="N69" s="986"/>
      <c r="O69" s="982"/>
      <c r="P69" s="982"/>
      <c r="Q69" s="982"/>
      <c r="R69" s="982"/>
      <c r="S69" s="982"/>
      <c r="T69" s="982"/>
      <c r="U69" s="982"/>
      <c r="V69" s="982"/>
      <c r="W69" s="982"/>
      <c r="X69" s="982"/>
      <c r="Y69" s="983"/>
      <c r="Z69" s="986"/>
      <c r="AA69" s="982"/>
      <c r="AB69" s="982"/>
      <c r="AC69" s="982"/>
      <c r="AD69" s="982"/>
      <c r="AE69" s="982"/>
      <c r="AF69" s="982"/>
      <c r="AG69" s="982"/>
      <c r="AH69" s="982"/>
      <c r="AI69" s="982"/>
      <c r="AJ69" s="982"/>
      <c r="AK69" s="983"/>
      <c r="AL69" s="986"/>
      <c r="AM69" s="982"/>
      <c r="AN69" s="982"/>
      <c r="AO69" s="982"/>
      <c r="AP69" s="982"/>
      <c r="AQ69" s="982"/>
      <c r="AR69" s="982"/>
      <c r="AS69" s="982"/>
      <c r="AT69" s="982"/>
      <c r="AU69" s="982"/>
      <c r="AV69" s="982"/>
      <c r="AW69" s="983"/>
    </row>
    <row r="70" spans="1:49" ht="21.75" customHeight="1" x14ac:dyDescent="0.2">
      <c r="A70" s="977" t="s">
        <v>321</v>
      </c>
      <c r="B70" s="986"/>
      <c r="C70" s="982"/>
      <c r="D70" s="982"/>
      <c r="E70" s="982"/>
      <c r="F70" s="982"/>
      <c r="G70" s="982"/>
      <c r="H70" s="982"/>
      <c r="I70" s="982"/>
      <c r="J70" s="982"/>
      <c r="K70" s="982"/>
      <c r="L70" s="982"/>
      <c r="M70" s="983"/>
      <c r="N70" s="986"/>
      <c r="O70" s="982"/>
      <c r="P70" s="982"/>
      <c r="Q70" s="982"/>
      <c r="R70" s="982"/>
      <c r="S70" s="982"/>
      <c r="T70" s="982"/>
      <c r="U70" s="982"/>
      <c r="V70" s="982"/>
      <c r="W70" s="982"/>
      <c r="X70" s="982"/>
      <c r="Y70" s="983"/>
      <c r="Z70" s="986"/>
      <c r="AA70" s="982"/>
      <c r="AB70" s="982"/>
      <c r="AC70" s="982"/>
      <c r="AD70" s="982"/>
      <c r="AE70" s="982"/>
      <c r="AF70" s="982"/>
      <c r="AG70" s="982"/>
      <c r="AH70" s="982"/>
      <c r="AI70" s="982"/>
      <c r="AJ70" s="982"/>
      <c r="AK70" s="983"/>
      <c r="AL70" s="986"/>
      <c r="AM70" s="982"/>
      <c r="AN70" s="982"/>
      <c r="AO70" s="982"/>
      <c r="AP70" s="982"/>
      <c r="AQ70" s="982"/>
      <c r="AR70" s="982"/>
      <c r="AS70" s="982"/>
      <c r="AT70" s="982"/>
      <c r="AU70" s="982"/>
      <c r="AV70" s="982"/>
      <c r="AW70" s="983"/>
    </row>
    <row r="71" spans="1:49" ht="21.75" customHeight="1" x14ac:dyDescent="0.2">
      <c r="A71" s="977" t="s">
        <v>322</v>
      </c>
      <c r="B71" s="986"/>
      <c r="C71" s="982"/>
      <c r="D71" s="982"/>
      <c r="E71" s="982"/>
      <c r="F71" s="982"/>
      <c r="G71" s="982"/>
      <c r="H71" s="982"/>
      <c r="I71" s="982"/>
      <c r="J71" s="982"/>
      <c r="K71" s="982"/>
      <c r="L71" s="982"/>
      <c r="M71" s="983"/>
      <c r="N71" s="986"/>
      <c r="O71" s="982"/>
      <c r="P71" s="982"/>
      <c r="Q71" s="982"/>
      <c r="R71" s="982"/>
      <c r="S71" s="982"/>
      <c r="T71" s="982"/>
      <c r="U71" s="982"/>
      <c r="V71" s="982"/>
      <c r="W71" s="982"/>
      <c r="X71" s="982"/>
      <c r="Y71" s="983"/>
      <c r="Z71" s="986"/>
      <c r="AA71" s="982"/>
      <c r="AB71" s="982"/>
      <c r="AC71" s="982"/>
      <c r="AD71" s="982"/>
      <c r="AE71" s="982"/>
      <c r="AF71" s="982"/>
      <c r="AG71" s="982"/>
      <c r="AH71" s="982"/>
      <c r="AI71" s="982"/>
      <c r="AJ71" s="982"/>
      <c r="AK71" s="983"/>
      <c r="AL71" s="986"/>
      <c r="AM71" s="982"/>
      <c r="AN71" s="982"/>
      <c r="AO71" s="982"/>
      <c r="AP71" s="982"/>
      <c r="AQ71" s="982"/>
      <c r="AR71" s="982"/>
      <c r="AS71" s="982"/>
      <c r="AT71" s="982"/>
      <c r="AU71" s="982"/>
      <c r="AV71" s="982"/>
      <c r="AW71" s="983"/>
    </row>
    <row r="72" spans="1:49" ht="21.75" customHeight="1" x14ac:dyDescent="0.2">
      <c r="A72" s="977" t="s">
        <v>323</v>
      </c>
      <c r="B72" s="986"/>
      <c r="C72" s="982"/>
      <c r="D72" s="982"/>
      <c r="E72" s="982"/>
      <c r="F72" s="982"/>
      <c r="G72" s="982"/>
      <c r="H72" s="982"/>
      <c r="I72" s="982"/>
      <c r="J72" s="982"/>
      <c r="K72" s="982"/>
      <c r="L72" s="982"/>
      <c r="M72" s="983"/>
      <c r="N72" s="986"/>
      <c r="O72" s="982"/>
      <c r="P72" s="982"/>
      <c r="Q72" s="982"/>
      <c r="R72" s="982"/>
      <c r="S72" s="982"/>
      <c r="T72" s="982"/>
      <c r="U72" s="982"/>
      <c r="V72" s="982"/>
      <c r="W72" s="982"/>
      <c r="X72" s="982"/>
      <c r="Y72" s="983"/>
      <c r="Z72" s="986"/>
      <c r="AA72" s="982"/>
      <c r="AB72" s="982"/>
      <c r="AC72" s="982"/>
      <c r="AD72" s="982"/>
      <c r="AE72" s="982"/>
      <c r="AF72" s="982"/>
      <c r="AG72" s="982"/>
      <c r="AH72" s="982"/>
      <c r="AI72" s="982"/>
      <c r="AJ72" s="982"/>
      <c r="AK72" s="983"/>
      <c r="AL72" s="986"/>
      <c r="AM72" s="982"/>
      <c r="AN72" s="982"/>
      <c r="AO72" s="982"/>
      <c r="AP72" s="982"/>
      <c r="AQ72" s="982"/>
      <c r="AR72" s="982"/>
      <c r="AS72" s="982"/>
      <c r="AT72" s="982"/>
      <c r="AU72" s="982"/>
      <c r="AV72" s="982"/>
      <c r="AW72" s="983"/>
    </row>
    <row r="73" spans="1:49" ht="21.75" customHeight="1" x14ac:dyDescent="0.2">
      <c r="A73" s="977" t="s">
        <v>324</v>
      </c>
      <c r="B73" s="986"/>
      <c r="C73" s="982"/>
      <c r="D73" s="982"/>
      <c r="E73" s="982"/>
      <c r="F73" s="982"/>
      <c r="G73" s="982"/>
      <c r="H73" s="982"/>
      <c r="I73" s="982"/>
      <c r="J73" s="982"/>
      <c r="K73" s="982"/>
      <c r="L73" s="982"/>
      <c r="M73" s="983"/>
      <c r="N73" s="986"/>
      <c r="O73" s="982"/>
      <c r="P73" s="982"/>
      <c r="Q73" s="982"/>
      <c r="R73" s="982"/>
      <c r="S73" s="982"/>
      <c r="T73" s="982"/>
      <c r="U73" s="982"/>
      <c r="V73" s="982"/>
      <c r="W73" s="982"/>
      <c r="X73" s="982"/>
      <c r="Y73" s="983"/>
      <c r="Z73" s="986"/>
      <c r="AA73" s="982"/>
      <c r="AB73" s="982"/>
      <c r="AC73" s="982"/>
      <c r="AD73" s="982"/>
      <c r="AE73" s="982"/>
      <c r="AF73" s="982"/>
      <c r="AG73" s="982"/>
      <c r="AH73" s="982"/>
      <c r="AI73" s="982"/>
      <c r="AJ73" s="982"/>
      <c r="AK73" s="983"/>
      <c r="AL73" s="986"/>
      <c r="AM73" s="982"/>
      <c r="AN73" s="982"/>
      <c r="AO73" s="982"/>
      <c r="AP73" s="982"/>
      <c r="AQ73" s="982"/>
      <c r="AR73" s="982"/>
      <c r="AS73" s="982"/>
      <c r="AT73" s="982"/>
      <c r="AU73" s="982"/>
      <c r="AV73" s="982"/>
      <c r="AW73" s="983"/>
    </row>
    <row r="74" spans="1:49" ht="21.75" customHeight="1" x14ac:dyDescent="0.2">
      <c r="A74" s="977" t="s">
        <v>325</v>
      </c>
      <c r="B74" s="986"/>
      <c r="C74" s="982"/>
      <c r="D74" s="982"/>
      <c r="E74" s="982"/>
      <c r="F74" s="982"/>
      <c r="G74" s="982"/>
      <c r="H74" s="982"/>
      <c r="I74" s="982"/>
      <c r="J74" s="982"/>
      <c r="K74" s="982"/>
      <c r="L74" s="982"/>
      <c r="M74" s="983"/>
      <c r="N74" s="986"/>
      <c r="O74" s="982"/>
      <c r="P74" s="982"/>
      <c r="Q74" s="982"/>
      <c r="R74" s="982"/>
      <c r="S74" s="982"/>
      <c r="T74" s="982"/>
      <c r="U74" s="982"/>
      <c r="V74" s="982"/>
      <c r="W74" s="982"/>
      <c r="X74" s="982"/>
      <c r="Y74" s="983"/>
      <c r="Z74" s="986"/>
      <c r="AA74" s="982"/>
      <c r="AB74" s="982"/>
      <c r="AC74" s="982"/>
      <c r="AD74" s="982"/>
      <c r="AE74" s="982"/>
      <c r="AF74" s="982"/>
      <c r="AG74" s="982"/>
      <c r="AH74" s="982"/>
      <c r="AI74" s="982"/>
      <c r="AJ74" s="982"/>
      <c r="AK74" s="983"/>
      <c r="AL74" s="986"/>
      <c r="AM74" s="982"/>
      <c r="AN74" s="982"/>
      <c r="AO74" s="982"/>
      <c r="AP74" s="982"/>
      <c r="AQ74" s="982"/>
      <c r="AR74" s="982"/>
      <c r="AS74" s="982"/>
      <c r="AT74" s="982"/>
      <c r="AU74" s="982"/>
      <c r="AV74" s="982"/>
      <c r="AW74" s="983"/>
    </row>
    <row r="75" spans="1:49" ht="21.75" customHeight="1" x14ac:dyDescent="0.2">
      <c r="A75" s="977" t="s">
        <v>326</v>
      </c>
      <c r="B75" s="986"/>
      <c r="C75" s="982"/>
      <c r="D75" s="982"/>
      <c r="E75" s="982"/>
      <c r="F75" s="982"/>
      <c r="G75" s="982"/>
      <c r="H75" s="982"/>
      <c r="I75" s="982"/>
      <c r="J75" s="982"/>
      <c r="K75" s="982"/>
      <c r="L75" s="982"/>
      <c r="M75" s="983"/>
      <c r="N75" s="986"/>
      <c r="O75" s="982"/>
      <c r="P75" s="982"/>
      <c r="Q75" s="982"/>
      <c r="R75" s="982"/>
      <c r="S75" s="982"/>
      <c r="T75" s="982"/>
      <c r="U75" s="982"/>
      <c r="V75" s="982"/>
      <c r="W75" s="982"/>
      <c r="X75" s="982"/>
      <c r="Y75" s="983"/>
      <c r="Z75" s="986"/>
      <c r="AA75" s="982"/>
      <c r="AB75" s="982"/>
      <c r="AC75" s="982"/>
      <c r="AD75" s="982"/>
      <c r="AE75" s="982"/>
      <c r="AF75" s="982"/>
      <c r="AG75" s="982"/>
      <c r="AH75" s="982"/>
      <c r="AI75" s="982"/>
      <c r="AJ75" s="982"/>
      <c r="AK75" s="983"/>
      <c r="AL75" s="986"/>
      <c r="AM75" s="982"/>
      <c r="AN75" s="982"/>
      <c r="AO75" s="982"/>
      <c r="AP75" s="982"/>
      <c r="AQ75" s="982"/>
      <c r="AR75" s="982"/>
      <c r="AS75" s="982"/>
      <c r="AT75" s="982"/>
      <c r="AU75" s="982"/>
      <c r="AV75" s="982"/>
      <c r="AW75" s="983"/>
    </row>
    <row r="76" spans="1:49" ht="21.75" customHeight="1" x14ac:dyDescent="0.2">
      <c r="A76" s="977" t="s">
        <v>327</v>
      </c>
      <c r="B76" s="986"/>
      <c r="C76" s="982"/>
      <c r="D76" s="982"/>
      <c r="E76" s="982"/>
      <c r="F76" s="982"/>
      <c r="G76" s="982"/>
      <c r="H76" s="982"/>
      <c r="I76" s="982"/>
      <c r="J76" s="982"/>
      <c r="K76" s="982"/>
      <c r="L76" s="982"/>
      <c r="M76" s="983"/>
      <c r="N76" s="986"/>
      <c r="O76" s="982"/>
      <c r="P76" s="982"/>
      <c r="Q76" s="982"/>
      <c r="R76" s="982"/>
      <c r="S76" s="982"/>
      <c r="T76" s="982"/>
      <c r="U76" s="982"/>
      <c r="V76" s="982"/>
      <c r="W76" s="982"/>
      <c r="X76" s="982"/>
      <c r="Y76" s="983"/>
      <c r="Z76" s="986"/>
      <c r="AA76" s="982"/>
      <c r="AB76" s="982"/>
      <c r="AC76" s="982"/>
      <c r="AD76" s="982"/>
      <c r="AE76" s="982"/>
      <c r="AF76" s="982"/>
      <c r="AG76" s="982"/>
      <c r="AH76" s="982"/>
      <c r="AI76" s="982"/>
      <c r="AJ76" s="982"/>
      <c r="AK76" s="983"/>
      <c r="AL76" s="986"/>
      <c r="AM76" s="982"/>
      <c r="AN76" s="982"/>
      <c r="AO76" s="982"/>
      <c r="AP76" s="982"/>
      <c r="AQ76" s="982"/>
      <c r="AR76" s="982"/>
      <c r="AS76" s="982"/>
      <c r="AT76" s="982"/>
      <c r="AU76" s="982"/>
      <c r="AV76" s="982"/>
      <c r="AW76" s="983"/>
    </row>
    <row r="77" spans="1:49" ht="21.75" customHeight="1" x14ac:dyDescent="0.2">
      <c r="A77" s="977" t="s">
        <v>328</v>
      </c>
      <c r="B77" s="986"/>
      <c r="C77" s="982"/>
      <c r="D77" s="982"/>
      <c r="E77" s="982"/>
      <c r="F77" s="982"/>
      <c r="G77" s="982"/>
      <c r="H77" s="982"/>
      <c r="I77" s="982"/>
      <c r="J77" s="982"/>
      <c r="K77" s="982"/>
      <c r="L77" s="982"/>
      <c r="M77" s="983"/>
      <c r="N77" s="986"/>
      <c r="O77" s="982"/>
      <c r="P77" s="982"/>
      <c r="Q77" s="982"/>
      <c r="R77" s="982"/>
      <c r="S77" s="982"/>
      <c r="T77" s="982"/>
      <c r="U77" s="982"/>
      <c r="V77" s="982"/>
      <c r="W77" s="982"/>
      <c r="X77" s="982"/>
      <c r="Y77" s="983"/>
      <c r="Z77" s="986"/>
      <c r="AA77" s="982"/>
      <c r="AB77" s="982"/>
      <c r="AC77" s="982"/>
      <c r="AD77" s="982"/>
      <c r="AE77" s="982"/>
      <c r="AF77" s="982"/>
      <c r="AG77" s="982"/>
      <c r="AH77" s="982"/>
      <c r="AI77" s="982"/>
      <c r="AJ77" s="982"/>
      <c r="AK77" s="983"/>
      <c r="AL77" s="986"/>
      <c r="AM77" s="982"/>
      <c r="AN77" s="982"/>
      <c r="AO77" s="982"/>
      <c r="AP77" s="982"/>
      <c r="AQ77" s="982"/>
      <c r="AR77" s="982"/>
      <c r="AS77" s="982"/>
      <c r="AT77" s="982"/>
      <c r="AU77" s="982"/>
      <c r="AV77" s="982"/>
      <c r="AW77" s="983"/>
    </row>
    <row r="78" spans="1:49" ht="21.75" customHeight="1" x14ac:dyDescent="0.2">
      <c r="A78" s="977" t="s">
        <v>329</v>
      </c>
      <c r="B78" s="986"/>
      <c r="C78" s="982"/>
      <c r="D78" s="982"/>
      <c r="E78" s="982"/>
      <c r="F78" s="982"/>
      <c r="G78" s="982"/>
      <c r="H78" s="982"/>
      <c r="I78" s="982"/>
      <c r="J78" s="982"/>
      <c r="K78" s="982"/>
      <c r="L78" s="982"/>
      <c r="M78" s="983"/>
      <c r="N78" s="986"/>
      <c r="O78" s="982"/>
      <c r="P78" s="982"/>
      <c r="Q78" s="982"/>
      <c r="R78" s="982"/>
      <c r="S78" s="982"/>
      <c r="T78" s="982"/>
      <c r="U78" s="982"/>
      <c r="V78" s="982"/>
      <c r="W78" s="982"/>
      <c r="X78" s="982"/>
      <c r="Y78" s="983"/>
      <c r="Z78" s="986"/>
      <c r="AA78" s="982"/>
      <c r="AB78" s="982"/>
      <c r="AC78" s="982"/>
      <c r="AD78" s="982"/>
      <c r="AE78" s="982"/>
      <c r="AF78" s="982"/>
      <c r="AG78" s="982"/>
      <c r="AH78" s="982"/>
      <c r="AI78" s="982"/>
      <c r="AJ78" s="982"/>
      <c r="AK78" s="983"/>
      <c r="AL78" s="986"/>
      <c r="AM78" s="982"/>
      <c r="AN78" s="982"/>
      <c r="AO78" s="982"/>
      <c r="AP78" s="982"/>
      <c r="AQ78" s="982"/>
      <c r="AR78" s="982"/>
      <c r="AS78" s="982"/>
      <c r="AT78" s="982"/>
      <c r="AU78" s="982"/>
      <c r="AV78" s="982"/>
      <c r="AW78" s="983"/>
    </row>
    <row r="79" spans="1:49" ht="21.75" customHeight="1" x14ac:dyDescent="0.2">
      <c r="A79" s="977" t="s">
        <v>330</v>
      </c>
      <c r="B79" s="986"/>
      <c r="C79" s="982"/>
      <c r="D79" s="982"/>
      <c r="E79" s="982"/>
      <c r="F79" s="982"/>
      <c r="G79" s="982"/>
      <c r="H79" s="982"/>
      <c r="I79" s="982"/>
      <c r="J79" s="982"/>
      <c r="K79" s="982"/>
      <c r="L79" s="982"/>
      <c r="M79" s="983"/>
      <c r="N79" s="986"/>
      <c r="O79" s="982"/>
      <c r="P79" s="982"/>
      <c r="Q79" s="982"/>
      <c r="R79" s="982"/>
      <c r="S79" s="982"/>
      <c r="T79" s="982"/>
      <c r="U79" s="982"/>
      <c r="V79" s="982"/>
      <c r="W79" s="982"/>
      <c r="X79" s="982"/>
      <c r="Y79" s="983"/>
      <c r="Z79" s="986"/>
      <c r="AA79" s="982"/>
      <c r="AB79" s="982"/>
      <c r="AC79" s="982"/>
      <c r="AD79" s="982"/>
      <c r="AE79" s="982"/>
      <c r="AF79" s="982"/>
      <c r="AG79" s="982"/>
      <c r="AH79" s="982"/>
      <c r="AI79" s="982"/>
      <c r="AJ79" s="982"/>
      <c r="AK79" s="983"/>
      <c r="AL79" s="986"/>
      <c r="AM79" s="982"/>
      <c r="AN79" s="982"/>
      <c r="AO79" s="982"/>
      <c r="AP79" s="982"/>
      <c r="AQ79" s="982"/>
      <c r="AR79" s="982"/>
      <c r="AS79" s="982"/>
      <c r="AT79" s="982"/>
      <c r="AU79" s="982"/>
      <c r="AV79" s="982"/>
      <c r="AW79" s="983"/>
    </row>
    <row r="80" spans="1:49" ht="21.75" customHeight="1" x14ac:dyDescent="0.2">
      <c r="A80" s="977" t="s">
        <v>331</v>
      </c>
      <c r="B80" s="986"/>
      <c r="C80" s="982"/>
      <c r="D80" s="982"/>
      <c r="E80" s="982"/>
      <c r="F80" s="982"/>
      <c r="G80" s="982"/>
      <c r="H80" s="982"/>
      <c r="I80" s="982"/>
      <c r="J80" s="982"/>
      <c r="K80" s="982"/>
      <c r="L80" s="982"/>
      <c r="M80" s="983"/>
      <c r="N80" s="986"/>
      <c r="O80" s="982"/>
      <c r="P80" s="982"/>
      <c r="Q80" s="982"/>
      <c r="R80" s="982"/>
      <c r="S80" s="982"/>
      <c r="T80" s="982"/>
      <c r="U80" s="982"/>
      <c r="V80" s="982"/>
      <c r="W80" s="982"/>
      <c r="X80" s="982"/>
      <c r="Y80" s="983"/>
      <c r="Z80" s="986"/>
      <c r="AA80" s="982"/>
      <c r="AB80" s="982"/>
      <c r="AC80" s="982"/>
      <c r="AD80" s="982"/>
      <c r="AE80" s="982"/>
      <c r="AF80" s="982"/>
      <c r="AG80" s="982"/>
      <c r="AH80" s="982"/>
      <c r="AI80" s="982"/>
      <c r="AJ80" s="982"/>
      <c r="AK80" s="983"/>
      <c r="AL80" s="986"/>
      <c r="AM80" s="982"/>
      <c r="AN80" s="982"/>
      <c r="AO80" s="982"/>
      <c r="AP80" s="982"/>
      <c r="AQ80" s="982"/>
      <c r="AR80" s="982"/>
      <c r="AS80" s="982"/>
      <c r="AT80" s="982"/>
      <c r="AU80" s="982"/>
      <c r="AV80" s="982"/>
      <c r="AW80" s="983"/>
    </row>
    <row r="81" spans="1:49" ht="21.75" customHeight="1" x14ac:dyDescent="0.2">
      <c r="A81" s="977" t="s">
        <v>332</v>
      </c>
      <c r="B81" s="986"/>
      <c r="C81" s="982"/>
      <c r="D81" s="982"/>
      <c r="E81" s="982"/>
      <c r="F81" s="982"/>
      <c r="G81" s="982"/>
      <c r="H81" s="982"/>
      <c r="I81" s="982"/>
      <c r="J81" s="982"/>
      <c r="K81" s="982"/>
      <c r="L81" s="982"/>
      <c r="M81" s="983"/>
      <c r="N81" s="986"/>
      <c r="O81" s="982"/>
      <c r="P81" s="982"/>
      <c r="Q81" s="982"/>
      <c r="R81" s="982"/>
      <c r="S81" s="982"/>
      <c r="T81" s="982"/>
      <c r="U81" s="982"/>
      <c r="V81" s="982"/>
      <c r="W81" s="982"/>
      <c r="X81" s="982"/>
      <c r="Y81" s="983"/>
      <c r="Z81" s="986"/>
      <c r="AA81" s="982"/>
      <c r="AB81" s="982"/>
      <c r="AC81" s="982"/>
      <c r="AD81" s="982"/>
      <c r="AE81" s="982"/>
      <c r="AF81" s="982"/>
      <c r="AG81" s="982"/>
      <c r="AH81" s="982"/>
      <c r="AI81" s="982"/>
      <c r="AJ81" s="982"/>
      <c r="AK81" s="983"/>
      <c r="AL81" s="986"/>
      <c r="AM81" s="982"/>
      <c r="AN81" s="982"/>
      <c r="AO81" s="982"/>
      <c r="AP81" s="982"/>
      <c r="AQ81" s="982"/>
      <c r="AR81" s="982"/>
      <c r="AS81" s="982"/>
      <c r="AT81" s="982"/>
      <c r="AU81" s="982"/>
      <c r="AV81" s="982"/>
      <c r="AW81" s="983"/>
    </row>
    <row r="82" spans="1:49" ht="21.75" customHeight="1" x14ac:dyDescent="0.2">
      <c r="A82" s="977" t="s">
        <v>333</v>
      </c>
      <c r="B82" s="986"/>
      <c r="C82" s="982"/>
      <c r="D82" s="982"/>
      <c r="E82" s="982"/>
      <c r="F82" s="982"/>
      <c r="G82" s="982"/>
      <c r="H82" s="982"/>
      <c r="I82" s="982"/>
      <c r="J82" s="982"/>
      <c r="K82" s="982"/>
      <c r="L82" s="982"/>
      <c r="M82" s="983"/>
      <c r="N82" s="986"/>
      <c r="O82" s="982"/>
      <c r="P82" s="982"/>
      <c r="Q82" s="982"/>
      <c r="R82" s="982"/>
      <c r="S82" s="982"/>
      <c r="T82" s="982"/>
      <c r="U82" s="982"/>
      <c r="V82" s="982"/>
      <c r="W82" s="982"/>
      <c r="X82" s="982"/>
      <c r="Y82" s="983"/>
      <c r="Z82" s="986"/>
      <c r="AA82" s="982"/>
      <c r="AB82" s="982"/>
      <c r="AC82" s="982"/>
      <c r="AD82" s="982"/>
      <c r="AE82" s="982"/>
      <c r="AF82" s="982"/>
      <c r="AG82" s="982"/>
      <c r="AH82" s="982"/>
      <c r="AI82" s="982"/>
      <c r="AJ82" s="982"/>
      <c r="AK82" s="983"/>
      <c r="AL82" s="986"/>
      <c r="AM82" s="982"/>
      <c r="AN82" s="982"/>
      <c r="AO82" s="982"/>
      <c r="AP82" s="982"/>
      <c r="AQ82" s="982"/>
      <c r="AR82" s="982"/>
      <c r="AS82" s="982"/>
      <c r="AT82" s="982"/>
      <c r="AU82" s="982"/>
      <c r="AV82" s="982"/>
      <c r="AW82" s="983"/>
    </row>
    <row r="83" spans="1:49" ht="21.75" customHeight="1" x14ac:dyDescent="0.2">
      <c r="A83" s="988" t="s">
        <v>334</v>
      </c>
      <c r="B83" s="986"/>
      <c r="C83" s="982"/>
      <c r="D83" s="982"/>
      <c r="E83" s="982"/>
      <c r="F83" s="982"/>
      <c r="G83" s="982"/>
      <c r="H83" s="982"/>
      <c r="I83" s="982"/>
      <c r="J83" s="982"/>
      <c r="K83" s="982"/>
      <c r="L83" s="982"/>
      <c r="M83" s="983"/>
      <c r="N83" s="986"/>
      <c r="O83" s="982"/>
      <c r="P83" s="982"/>
      <c r="Q83" s="982"/>
      <c r="R83" s="982"/>
      <c r="S83" s="982"/>
      <c r="T83" s="982"/>
      <c r="U83" s="982"/>
      <c r="V83" s="982"/>
      <c r="W83" s="982"/>
      <c r="X83" s="982"/>
      <c r="Y83" s="983"/>
      <c r="Z83" s="986"/>
      <c r="AA83" s="982"/>
      <c r="AB83" s="982"/>
      <c r="AC83" s="982"/>
      <c r="AD83" s="982"/>
      <c r="AE83" s="982"/>
      <c r="AF83" s="982"/>
      <c r="AG83" s="982"/>
      <c r="AH83" s="982"/>
      <c r="AI83" s="982"/>
      <c r="AJ83" s="982"/>
      <c r="AK83" s="983"/>
      <c r="AL83" s="986"/>
      <c r="AM83" s="982"/>
      <c r="AN83" s="982"/>
      <c r="AO83" s="982"/>
      <c r="AP83" s="982"/>
      <c r="AQ83" s="982"/>
      <c r="AR83" s="982"/>
      <c r="AS83" s="982"/>
      <c r="AT83" s="982"/>
      <c r="AU83" s="982"/>
      <c r="AV83" s="982"/>
      <c r="AW83" s="983"/>
    </row>
    <row r="84" spans="1:49" ht="21.75" customHeight="1" x14ac:dyDescent="0.2">
      <c r="A84" s="988" t="s">
        <v>335</v>
      </c>
      <c r="B84" s="986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3"/>
      <c r="N84" s="986"/>
      <c r="O84" s="982"/>
      <c r="P84" s="982"/>
      <c r="Q84" s="982"/>
      <c r="R84" s="982"/>
      <c r="S84" s="982"/>
      <c r="T84" s="982"/>
      <c r="U84" s="982"/>
      <c r="V84" s="982"/>
      <c r="W84" s="982"/>
      <c r="X84" s="982"/>
      <c r="Y84" s="983"/>
      <c r="Z84" s="986"/>
      <c r="AA84" s="982"/>
      <c r="AB84" s="982"/>
      <c r="AC84" s="982"/>
      <c r="AD84" s="982"/>
      <c r="AE84" s="982"/>
      <c r="AF84" s="982"/>
      <c r="AG84" s="982"/>
      <c r="AH84" s="982"/>
      <c r="AI84" s="982"/>
      <c r="AJ84" s="982"/>
      <c r="AK84" s="983"/>
      <c r="AL84" s="986"/>
      <c r="AM84" s="982"/>
      <c r="AN84" s="982"/>
      <c r="AO84" s="982"/>
      <c r="AP84" s="982"/>
      <c r="AQ84" s="982"/>
      <c r="AR84" s="982"/>
      <c r="AS84" s="982"/>
      <c r="AT84" s="982"/>
      <c r="AU84" s="982"/>
      <c r="AV84" s="982"/>
      <c r="AW84" s="983"/>
    </row>
    <row r="85" spans="1:49" ht="21.75" customHeight="1" thickBot="1" x14ac:dyDescent="0.25">
      <c r="A85" s="988" t="s">
        <v>336</v>
      </c>
      <c r="B85" s="986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3"/>
      <c r="N85" s="986"/>
      <c r="O85" s="982"/>
      <c r="P85" s="982"/>
      <c r="Q85" s="982"/>
      <c r="R85" s="982"/>
      <c r="S85" s="982"/>
      <c r="T85" s="982"/>
      <c r="U85" s="982"/>
      <c r="V85" s="982"/>
      <c r="W85" s="982"/>
      <c r="X85" s="982"/>
      <c r="Y85" s="983"/>
      <c r="Z85" s="986"/>
      <c r="AA85" s="982"/>
      <c r="AB85" s="982"/>
      <c r="AC85" s="982"/>
      <c r="AD85" s="982"/>
      <c r="AE85" s="982"/>
      <c r="AF85" s="982"/>
      <c r="AG85" s="982"/>
      <c r="AH85" s="982"/>
      <c r="AI85" s="982"/>
      <c r="AJ85" s="982"/>
      <c r="AK85" s="983"/>
      <c r="AL85" s="986"/>
      <c r="AM85" s="982"/>
      <c r="AN85" s="982"/>
      <c r="AO85" s="982"/>
      <c r="AP85" s="982"/>
      <c r="AQ85" s="982"/>
      <c r="AR85" s="982"/>
      <c r="AS85" s="982"/>
      <c r="AT85" s="982"/>
      <c r="AU85" s="982"/>
      <c r="AV85" s="982"/>
      <c r="AW85" s="983"/>
    </row>
    <row r="86" spans="1:49" ht="21.75" customHeight="1" thickBot="1" x14ac:dyDescent="0.25">
      <c r="A86" s="970" t="s">
        <v>337</v>
      </c>
      <c r="B86" s="971"/>
      <c r="C86" s="972"/>
      <c r="D86" s="972"/>
      <c r="E86" s="972"/>
      <c r="F86" s="972"/>
      <c r="G86" s="972"/>
      <c r="H86" s="972"/>
      <c r="I86" s="972"/>
      <c r="J86" s="972"/>
      <c r="K86" s="972"/>
      <c r="L86" s="972"/>
      <c r="M86" s="973"/>
      <c r="N86" s="971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3"/>
      <c r="Z86" s="974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6"/>
      <c r="AL86" s="974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6"/>
    </row>
    <row r="87" spans="1:49" ht="21.75" customHeight="1" thickBot="1" x14ac:dyDescent="0.25">
      <c r="A87" s="970" t="s">
        <v>32</v>
      </c>
      <c r="B87" s="971"/>
      <c r="C87" s="972"/>
      <c r="D87" s="972"/>
      <c r="E87" s="972"/>
      <c r="F87" s="972"/>
      <c r="G87" s="972"/>
      <c r="H87" s="972"/>
      <c r="I87" s="972"/>
      <c r="J87" s="972"/>
      <c r="K87" s="972"/>
      <c r="L87" s="972"/>
      <c r="M87" s="973"/>
      <c r="N87" s="971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3"/>
      <c r="Z87" s="974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6"/>
      <c r="AL87" s="974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6"/>
    </row>
    <row r="88" spans="1:49" ht="21.75" customHeight="1" x14ac:dyDescent="0.2">
      <c r="A88" s="989" t="s">
        <v>338</v>
      </c>
    </row>
    <row r="89" spans="1:49" ht="21.75" customHeight="1" x14ac:dyDescent="0.2">
      <c r="A89" s="990" t="s">
        <v>339</v>
      </c>
    </row>
    <row r="90" spans="1:49" ht="21.75" customHeight="1" x14ac:dyDescent="0.2">
      <c r="A90" s="990" t="s">
        <v>340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RJ90"/>
  <sheetViews>
    <sheetView topLeftCell="N1" workbookViewId="0">
      <selection activeCell="W10" sqref="W10"/>
    </sheetView>
  </sheetViews>
  <sheetFormatPr defaultColWidth="12.25" defaultRowHeight="21" x14ac:dyDescent="0.2"/>
  <cols>
    <col min="1" max="1" width="18.375" style="990" customWidth="1"/>
    <col min="2" max="25" width="11.25" style="544" bestFit="1" customWidth="1"/>
    <col min="26" max="37" width="12.625" style="544" bestFit="1" customWidth="1"/>
    <col min="38" max="38" width="11.25" style="544" bestFit="1" customWidth="1"/>
    <col min="39" max="39" width="11.25" style="544" customWidth="1"/>
    <col min="40" max="49" width="11.25" style="544" bestFit="1" customWidth="1"/>
    <col min="50" max="464" width="12.25" style="544"/>
    <col min="465" max="477" width="12.25" style="567"/>
    <col min="478" max="478" width="12.25" style="523"/>
    <col min="479" max="16384" width="12.25" style="544"/>
  </cols>
  <sheetData>
    <row r="1" spans="1:49" ht="21.75" customHeight="1" thickBot="1" x14ac:dyDescent="0.25">
      <c r="A1" s="544"/>
    </row>
    <row r="2" spans="1:49" ht="21.75" customHeight="1" thickBot="1" x14ac:dyDescent="0.25">
      <c r="A2" s="1741" t="s">
        <v>187</v>
      </c>
      <c r="B2" s="1743" t="s">
        <v>345</v>
      </c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5"/>
      <c r="N2" s="1743" t="s">
        <v>346</v>
      </c>
      <c r="O2" s="1744"/>
      <c r="P2" s="1744"/>
      <c r="Q2" s="1744"/>
      <c r="R2" s="1744"/>
      <c r="S2" s="1744"/>
      <c r="T2" s="1744"/>
      <c r="U2" s="1744"/>
      <c r="V2" s="1744"/>
      <c r="W2" s="1744"/>
      <c r="X2" s="1744"/>
      <c r="Y2" s="1745"/>
      <c r="Z2" s="1743" t="s">
        <v>347</v>
      </c>
      <c r="AA2" s="1744"/>
      <c r="AB2" s="1744"/>
      <c r="AC2" s="1744"/>
      <c r="AD2" s="1744"/>
      <c r="AE2" s="1744"/>
      <c r="AF2" s="1744"/>
      <c r="AG2" s="1744"/>
      <c r="AH2" s="1744"/>
      <c r="AI2" s="1744"/>
      <c r="AJ2" s="1744"/>
      <c r="AK2" s="1745"/>
      <c r="AL2" s="1743" t="s">
        <v>348</v>
      </c>
      <c r="AM2" s="1744"/>
      <c r="AN2" s="1744"/>
      <c r="AO2" s="1744"/>
      <c r="AP2" s="1744"/>
      <c r="AQ2" s="1744"/>
      <c r="AR2" s="1744"/>
      <c r="AS2" s="1744"/>
      <c r="AT2" s="1744"/>
      <c r="AU2" s="1744"/>
      <c r="AV2" s="1744"/>
      <c r="AW2" s="1745"/>
    </row>
    <row r="3" spans="1:49" ht="21.75" customHeight="1" thickBot="1" x14ac:dyDescent="0.25">
      <c r="A3" s="1742"/>
      <c r="B3" s="967" t="s">
        <v>265</v>
      </c>
      <c r="C3" s="968" t="s">
        <v>266</v>
      </c>
      <c r="D3" s="968" t="s">
        <v>267</v>
      </c>
      <c r="E3" s="968" t="s">
        <v>268</v>
      </c>
      <c r="F3" s="968" t="s">
        <v>269</v>
      </c>
      <c r="G3" s="968" t="s">
        <v>270</v>
      </c>
      <c r="H3" s="968" t="s">
        <v>271</v>
      </c>
      <c r="I3" s="968" t="s">
        <v>272</v>
      </c>
      <c r="J3" s="968" t="s">
        <v>273</v>
      </c>
      <c r="K3" s="968" t="s">
        <v>274</v>
      </c>
      <c r="L3" s="968" t="s">
        <v>275</v>
      </c>
      <c r="M3" s="969" t="s">
        <v>276</v>
      </c>
      <c r="N3" s="967" t="s">
        <v>265</v>
      </c>
      <c r="O3" s="968" t="s">
        <v>266</v>
      </c>
      <c r="P3" s="968" t="s">
        <v>267</v>
      </c>
      <c r="Q3" s="968" t="s">
        <v>268</v>
      </c>
      <c r="R3" s="968" t="s">
        <v>269</v>
      </c>
      <c r="S3" s="968" t="s">
        <v>270</v>
      </c>
      <c r="T3" s="968" t="s">
        <v>271</v>
      </c>
      <c r="U3" s="968" t="s">
        <v>272</v>
      </c>
      <c r="V3" s="968" t="s">
        <v>273</v>
      </c>
      <c r="W3" s="968" t="s">
        <v>274</v>
      </c>
      <c r="X3" s="968" t="s">
        <v>275</v>
      </c>
      <c r="Y3" s="969" t="s">
        <v>276</v>
      </c>
      <c r="Z3" s="967" t="s">
        <v>265</v>
      </c>
      <c r="AA3" s="968" t="s">
        <v>266</v>
      </c>
      <c r="AB3" s="968" t="s">
        <v>267</v>
      </c>
      <c r="AC3" s="968" t="s">
        <v>268</v>
      </c>
      <c r="AD3" s="968" t="s">
        <v>269</v>
      </c>
      <c r="AE3" s="968" t="s">
        <v>270</v>
      </c>
      <c r="AF3" s="968" t="s">
        <v>271</v>
      </c>
      <c r="AG3" s="968" t="s">
        <v>272</v>
      </c>
      <c r="AH3" s="968" t="s">
        <v>273</v>
      </c>
      <c r="AI3" s="968" t="s">
        <v>274</v>
      </c>
      <c r="AJ3" s="968" t="s">
        <v>275</v>
      </c>
      <c r="AK3" s="969" t="s">
        <v>276</v>
      </c>
      <c r="AL3" s="967" t="s">
        <v>265</v>
      </c>
      <c r="AM3" s="968" t="s">
        <v>266</v>
      </c>
      <c r="AN3" s="968" t="s">
        <v>267</v>
      </c>
      <c r="AO3" s="968" t="s">
        <v>268</v>
      </c>
      <c r="AP3" s="968" t="s">
        <v>269</v>
      </c>
      <c r="AQ3" s="968" t="s">
        <v>270</v>
      </c>
      <c r="AR3" s="968" t="s">
        <v>271</v>
      </c>
      <c r="AS3" s="968" t="s">
        <v>272</v>
      </c>
      <c r="AT3" s="968" t="s">
        <v>273</v>
      </c>
      <c r="AU3" s="968" t="s">
        <v>274</v>
      </c>
      <c r="AV3" s="968" t="s">
        <v>275</v>
      </c>
      <c r="AW3" s="969" t="s">
        <v>276</v>
      </c>
    </row>
    <row r="4" spans="1:49" ht="21.75" customHeight="1" thickBot="1" x14ac:dyDescent="0.25">
      <c r="A4" s="970" t="s">
        <v>247</v>
      </c>
      <c r="B4" s="1009">
        <v>2967572</v>
      </c>
      <c r="C4" s="1010">
        <v>2444740</v>
      </c>
      <c r="D4" s="1010">
        <v>2748445</v>
      </c>
      <c r="E4" s="1010">
        <v>2828593</v>
      </c>
      <c r="F4" s="1010">
        <v>3395111</v>
      </c>
      <c r="G4" s="1010">
        <v>2936422</v>
      </c>
      <c r="H4" s="1010">
        <v>3001314</v>
      </c>
      <c r="I4" s="1010">
        <v>2907125</v>
      </c>
      <c r="J4" s="1010">
        <v>3951738</v>
      </c>
      <c r="K4" s="1010">
        <v>2790415</v>
      </c>
      <c r="L4" s="1010">
        <v>2847956</v>
      </c>
      <c r="M4" s="997">
        <v>2826250</v>
      </c>
      <c r="N4" s="971">
        <v>2967572</v>
      </c>
      <c r="O4" s="972">
        <v>2444740</v>
      </c>
      <c r="P4" s="972">
        <v>2748445</v>
      </c>
      <c r="Q4" s="972">
        <v>2828593</v>
      </c>
      <c r="R4" s="972">
        <v>3395111</v>
      </c>
      <c r="S4" s="972">
        <v>2936422</v>
      </c>
      <c r="T4" s="972">
        <v>3001314</v>
      </c>
      <c r="U4" s="972">
        <v>2907125</v>
      </c>
      <c r="V4" s="972">
        <v>3951738</v>
      </c>
      <c r="W4" s="972">
        <v>2790415</v>
      </c>
      <c r="X4" s="972">
        <v>2847956</v>
      </c>
      <c r="Y4" s="973">
        <v>2826250</v>
      </c>
      <c r="Z4" s="998">
        <v>24895.21</v>
      </c>
      <c r="AA4" s="999">
        <v>20509.13</v>
      </c>
      <c r="AB4" s="999">
        <v>23056.940000000002</v>
      </c>
      <c r="AC4" s="999">
        <v>23152.880000000001</v>
      </c>
      <c r="AD4" s="999">
        <v>27789.99</v>
      </c>
      <c r="AE4" s="999">
        <v>24035.480000000018</v>
      </c>
      <c r="AF4" s="999">
        <v>29521.72</v>
      </c>
      <c r="AG4" s="999">
        <v>28595.24</v>
      </c>
      <c r="AH4" s="999">
        <v>38870.349999999991</v>
      </c>
      <c r="AI4" s="999">
        <v>19230.39</v>
      </c>
      <c r="AJ4" s="999">
        <v>19626.939999999999</v>
      </c>
      <c r="AK4" s="1000">
        <v>19477.309999999998</v>
      </c>
      <c r="AL4" s="974">
        <v>30187.87</v>
      </c>
      <c r="AM4" s="975">
        <v>34062.07</v>
      </c>
      <c r="AN4" s="975">
        <v>24505.540000000008</v>
      </c>
      <c r="AO4" s="975">
        <v>31908.11</v>
      </c>
      <c r="AP4" s="975">
        <v>29322.84</v>
      </c>
      <c r="AQ4" s="975">
        <v>29151.22</v>
      </c>
      <c r="AR4" s="975">
        <v>37996.82</v>
      </c>
      <c r="AS4" s="975">
        <v>37823.300000000003</v>
      </c>
      <c r="AT4" s="975">
        <v>29535.22</v>
      </c>
      <c r="AU4" s="975">
        <v>44076.37</v>
      </c>
      <c r="AV4" s="975">
        <v>49256.71</v>
      </c>
      <c r="AW4" s="976">
        <v>55161.210000000006</v>
      </c>
    </row>
    <row r="5" spans="1:49" ht="21.75" customHeight="1" x14ac:dyDescent="0.2">
      <c r="A5" s="977" t="s">
        <v>248</v>
      </c>
      <c r="B5" s="1011">
        <v>232241</v>
      </c>
      <c r="C5" s="1012">
        <v>197583</v>
      </c>
      <c r="D5" s="1012">
        <v>219089</v>
      </c>
      <c r="E5" s="1012">
        <v>165368</v>
      </c>
      <c r="F5" s="1012">
        <v>178691</v>
      </c>
      <c r="G5" s="1012">
        <v>169639</v>
      </c>
      <c r="H5" s="1012">
        <v>341437</v>
      </c>
      <c r="I5" s="1012">
        <v>313386</v>
      </c>
      <c r="J5" s="1012">
        <v>294891</v>
      </c>
      <c r="K5" s="1012">
        <v>290685</v>
      </c>
      <c r="L5" s="1012">
        <v>317037</v>
      </c>
      <c r="M5" s="1013">
        <v>335576</v>
      </c>
      <c r="N5" s="978">
        <v>232241</v>
      </c>
      <c r="O5" s="979">
        <v>197583</v>
      </c>
      <c r="P5" s="979">
        <v>219089</v>
      </c>
      <c r="Q5" s="979">
        <v>165368</v>
      </c>
      <c r="R5" s="979">
        <v>178691</v>
      </c>
      <c r="S5" s="979">
        <v>169639</v>
      </c>
      <c r="T5" s="979">
        <v>341437</v>
      </c>
      <c r="U5" s="979">
        <v>313386</v>
      </c>
      <c r="V5" s="979">
        <v>294891</v>
      </c>
      <c r="W5" s="979">
        <v>290685</v>
      </c>
      <c r="X5" s="979">
        <v>317037</v>
      </c>
      <c r="Y5" s="980">
        <v>335576</v>
      </c>
      <c r="Z5" s="1001">
        <v>350.84</v>
      </c>
      <c r="AA5" s="1002">
        <v>298.49</v>
      </c>
      <c r="AB5" s="1002">
        <v>330.98</v>
      </c>
      <c r="AC5" s="1002">
        <v>292.89</v>
      </c>
      <c r="AD5" s="1002">
        <v>316.48</v>
      </c>
      <c r="AE5" s="1002">
        <v>300.44000000000005</v>
      </c>
      <c r="AF5" s="1002">
        <v>437.72</v>
      </c>
      <c r="AG5" s="1002">
        <v>401.76</v>
      </c>
      <c r="AH5" s="1002">
        <v>378.05999999999995</v>
      </c>
      <c r="AI5" s="1002">
        <v>414.49</v>
      </c>
      <c r="AJ5" s="1002">
        <v>452.07</v>
      </c>
      <c r="AK5" s="1003">
        <v>478.51</v>
      </c>
      <c r="AL5" s="981">
        <v>4.32</v>
      </c>
      <c r="AM5" s="982">
        <v>3.56</v>
      </c>
      <c r="AN5" s="982">
        <v>2.8499999999999979</v>
      </c>
      <c r="AO5" s="982">
        <v>3.16</v>
      </c>
      <c r="AP5" s="982">
        <v>3.01</v>
      </c>
      <c r="AQ5" s="982">
        <v>2.6199999999999992</v>
      </c>
      <c r="AR5" s="982">
        <v>1.72</v>
      </c>
      <c r="AS5" s="982">
        <v>1.96</v>
      </c>
      <c r="AT5" s="982">
        <v>1.7800000000000002</v>
      </c>
      <c r="AU5" s="982">
        <v>2.06</v>
      </c>
      <c r="AV5" s="982">
        <v>1.62</v>
      </c>
      <c r="AW5" s="983">
        <v>2.2000000000000006</v>
      </c>
    </row>
    <row r="6" spans="1:49" ht="21.75" customHeight="1" x14ac:dyDescent="0.2">
      <c r="A6" s="977" t="s">
        <v>249</v>
      </c>
      <c r="B6" s="1011">
        <v>395793</v>
      </c>
      <c r="C6" s="1012">
        <v>325254</v>
      </c>
      <c r="D6" s="1012">
        <v>420546</v>
      </c>
      <c r="E6" s="1012">
        <v>453960</v>
      </c>
      <c r="F6" s="1012">
        <v>438272</v>
      </c>
      <c r="G6" s="1012">
        <v>377861</v>
      </c>
      <c r="H6" s="1012">
        <v>436499</v>
      </c>
      <c r="I6" s="1012">
        <v>447212</v>
      </c>
      <c r="J6" s="1012">
        <v>423911</v>
      </c>
      <c r="K6" s="1012">
        <v>448271</v>
      </c>
      <c r="L6" s="1012">
        <v>488791</v>
      </c>
      <c r="M6" s="1013">
        <v>532670</v>
      </c>
      <c r="N6" s="978">
        <v>395793</v>
      </c>
      <c r="O6" s="979">
        <v>325254</v>
      </c>
      <c r="P6" s="979">
        <v>420546</v>
      </c>
      <c r="Q6" s="979">
        <v>453960</v>
      </c>
      <c r="R6" s="979">
        <v>438272</v>
      </c>
      <c r="S6" s="979">
        <v>377861</v>
      </c>
      <c r="T6" s="979">
        <v>436499</v>
      </c>
      <c r="U6" s="979">
        <v>447212</v>
      </c>
      <c r="V6" s="979">
        <v>423911</v>
      </c>
      <c r="W6" s="979">
        <v>448271</v>
      </c>
      <c r="X6" s="979">
        <v>488791</v>
      </c>
      <c r="Y6" s="980">
        <v>532670</v>
      </c>
      <c r="Z6" s="1001">
        <v>659.45</v>
      </c>
      <c r="AA6" s="1002">
        <v>541.92999999999995</v>
      </c>
      <c r="AB6" s="1002">
        <v>700.68999999999983</v>
      </c>
      <c r="AC6" s="1002">
        <v>979.15</v>
      </c>
      <c r="AD6" s="1002">
        <v>945.32</v>
      </c>
      <c r="AE6" s="1002">
        <v>815.01000000000045</v>
      </c>
      <c r="AF6" s="1002">
        <v>692.56</v>
      </c>
      <c r="AG6" s="1002">
        <v>709.56</v>
      </c>
      <c r="AH6" s="1002">
        <v>672.58000000000038</v>
      </c>
      <c r="AI6" s="1002">
        <v>925.94</v>
      </c>
      <c r="AJ6" s="1002">
        <v>1009.64</v>
      </c>
      <c r="AK6" s="1003">
        <v>1100.2799999999997</v>
      </c>
      <c r="AL6" s="981">
        <v>299.26</v>
      </c>
      <c r="AM6" s="982">
        <v>333.64</v>
      </c>
      <c r="AN6" s="982">
        <v>250.42999999999995</v>
      </c>
      <c r="AO6" s="982">
        <v>555.23</v>
      </c>
      <c r="AP6" s="982">
        <v>477.04</v>
      </c>
      <c r="AQ6" s="982">
        <v>468.95999999999981</v>
      </c>
      <c r="AR6" s="982">
        <v>355.75</v>
      </c>
      <c r="AS6" s="982">
        <v>379.19</v>
      </c>
      <c r="AT6" s="982">
        <v>298.25999999999976</v>
      </c>
      <c r="AU6" s="982">
        <v>373.64</v>
      </c>
      <c r="AV6" s="982">
        <v>431.43</v>
      </c>
      <c r="AW6" s="983">
        <v>510.23</v>
      </c>
    </row>
    <row r="7" spans="1:49" ht="21.75" customHeight="1" x14ac:dyDescent="0.2">
      <c r="A7" s="977" t="s">
        <v>250</v>
      </c>
      <c r="B7" s="1011">
        <v>180953</v>
      </c>
      <c r="C7" s="1012">
        <v>155311</v>
      </c>
      <c r="D7" s="1012">
        <v>152527</v>
      </c>
      <c r="E7" s="1012">
        <v>312170</v>
      </c>
      <c r="F7" s="1012">
        <v>284071</v>
      </c>
      <c r="G7" s="1012">
        <v>278231</v>
      </c>
      <c r="H7" s="1012">
        <v>368782</v>
      </c>
      <c r="I7" s="1012">
        <v>370035</v>
      </c>
      <c r="J7" s="1012">
        <v>338802</v>
      </c>
      <c r="K7" s="1012">
        <v>452447</v>
      </c>
      <c r="L7" s="1012">
        <v>428401</v>
      </c>
      <c r="M7" s="1013">
        <v>482966</v>
      </c>
      <c r="N7" s="978">
        <v>180953</v>
      </c>
      <c r="O7" s="979">
        <v>155311</v>
      </c>
      <c r="P7" s="979">
        <v>152527</v>
      </c>
      <c r="Q7" s="979">
        <v>312170</v>
      </c>
      <c r="R7" s="979">
        <v>284071</v>
      </c>
      <c r="S7" s="979">
        <v>278231</v>
      </c>
      <c r="T7" s="979">
        <v>368782</v>
      </c>
      <c r="U7" s="979">
        <v>370035</v>
      </c>
      <c r="V7" s="979">
        <v>338802</v>
      </c>
      <c r="W7" s="979">
        <v>452447</v>
      </c>
      <c r="X7" s="979">
        <v>428401</v>
      </c>
      <c r="Y7" s="980">
        <v>482966</v>
      </c>
      <c r="Z7" s="1001">
        <v>293.29000000000002</v>
      </c>
      <c r="AA7" s="1002">
        <v>251.73</v>
      </c>
      <c r="AB7" s="1002">
        <v>247.22000000000003</v>
      </c>
      <c r="AC7" s="1002">
        <v>418.62</v>
      </c>
      <c r="AD7" s="1002">
        <v>380.94</v>
      </c>
      <c r="AE7" s="1002">
        <v>373.11000000000035</v>
      </c>
      <c r="AF7" s="1002">
        <v>395.62</v>
      </c>
      <c r="AG7" s="1002">
        <v>396.96</v>
      </c>
      <c r="AH7" s="1002">
        <v>363.44000000000028</v>
      </c>
      <c r="AI7" s="1002">
        <v>750.74</v>
      </c>
      <c r="AJ7" s="1002">
        <v>710.84</v>
      </c>
      <c r="AK7" s="1003">
        <v>801.36000000000013</v>
      </c>
      <c r="AL7" s="981">
        <v>9.2899999999999991</v>
      </c>
      <c r="AM7" s="982">
        <v>9.58</v>
      </c>
      <c r="AN7" s="982">
        <v>8.2000000000000028</v>
      </c>
      <c r="AO7" s="982">
        <v>5.86</v>
      </c>
      <c r="AP7" s="982">
        <v>5.51</v>
      </c>
      <c r="AQ7" s="982">
        <v>4.9499999999999993</v>
      </c>
      <c r="AR7" s="982">
        <v>10.73</v>
      </c>
      <c r="AS7" s="982">
        <v>9.86</v>
      </c>
      <c r="AT7" s="982">
        <v>9.9000000000000021</v>
      </c>
      <c r="AU7" s="982">
        <v>31.33</v>
      </c>
      <c r="AV7" s="982">
        <v>31.54</v>
      </c>
      <c r="AW7" s="983">
        <v>38.24</v>
      </c>
    </row>
    <row r="8" spans="1:49" ht="21.75" customHeight="1" x14ac:dyDescent="0.2">
      <c r="A8" s="977" t="s">
        <v>251</v>
      </c>
      <c r="B8" s="1011">
        <v>61957</v>
      </c>
      <c r="C8" s="1012">
        <v>60579</v>
      </c>
      <c r="D8" s="1012">
        <v>65053</v>
      </c>
      <c r="E8" s="1012">
        <v>71141</v>
      </c>
      <c r="F8" s="1012">
        <v>71545</v>
      </c>
      <c r="G8" s="1012">
        <v>69055</v>
      </c>
      <c r="H8" s="1012">
        <v>61178</v>
      </c>
      <c r="I8" s="1012">
        <v>56823</v>
      </c>
      <c r="J8" s="1012">
        <v>54925</v>
      </c>
      <c r="K8" s="1012">
        <v>52349</v>
      </c>
      <c r="L8" s="1012">
        <v>53448</v>
      </c>
      <c r="M8" s="1013">
        <v>57567</v>
      </c>
      <c r="N8" s="978">
        <v>61957</v>
      </c>
      <c r="O8" s="979">
        <v>60579</v>
      </c>
      <c r="P8" s="979">
        <v>65053</v>
      </c>
      <c r="Q8" s="979">
        <v>71141</v>
      </c>
      <c r="R8" s="979">
        <v>71545</v>
      </c>
      <c r="S8" s="979">
        <v>69055</v>
      </c>
      <c r="T8" s="979">
        <v>61178</v>
      </c>
      <c r="U8" s="979">
        <v>56823</v>
      </c>
      <c r="V8" s="979">
        <v>54925</v>
      </c>
      <c r="W8" s="979">
        <v>52349</v>
      </c>
      <c r="X8" s="979">
        <v>53448</v>
      </c>
      <c r="Y8" s="980">
        <v>57567</v>
      </c>
      <c r="Z8" s="1001">
        <v>71.7</v>
      </c>
      <c r="AA8" s="1002">
        <v>70.099999999999994</v>
      </c>
      <c r="AB8" s="1002">
        <v>75.249999999999972</v>
      </c>
      <c r="AC8" s="1002">
        <v>97.32</v>
      </c>
      <c r="AD8" s="1002">
        <v>97.87</v>
      </c>
      <c r="AE8" s="1002">
        <v>94.470000000000027</v>
      </c>
      <c r="AF8" s="1002">
        <v>84.32</v>
      </c>
      <c r="AG8" s="1002">
        <v>78.31</v>
      </c>
      <c r="AH8" s="1002">
        <v>75.70999999999998</v>
      </c>
      <c r="AI8" s="1002">
        <v>87.16</v>
      </c>
      <c r="AJ8" s="1002">
        <v>88.99</v>
      </c>
      <c r="AK8" s="1003">
        <v>95.860000000000014</v>
      </c>
      <c r="AL8" s="981">
        <v>0.6</v>
      </c>
      <c r="AM8" s="982">
        <v>0.63</v>
      </c>
      <c r="AN8" s="982">
        <v>0.34000000000000008</v>
      </c>
      <c r="AO8" s="982">
        <v>0.57999999999999996</v>
      </c>
      <c r="AP8" s="982">
        <v>0.34</v>
      </c>
      <c r="AQ8" s="982">
        <v>0.43000000000000016</v>
      </c>
      <c r="AR8" s="982">
        <v>0.64</v>
      </c>
      <c r="AS8" s="982">
        <v>0.53</v>
      </c>
      <c r="AT8" s="982">
        <v>0.46000000000000019</v>
      </c>
      <c r="AU8" s="982">
        <v>0.59</v>
      </c>
      <c r="AV8" s="982">
        <v>0.54</v>
      </c>
      <c r="AW8" s="983">
        <v>0.52</v>
      </c>
    </row>
    <row r="9" spans="1:49" ht="21.75" customHeight="1" x14ac:dyDescent="0.2">
      <c r="A9" s="977" t="s">
        <v>252</v>
      </c>
      <c r="B9" s="1011">
        <v>193258</v>
      </c>
      <c r="C9" s="1012">
        <v>184556</v>
      </c>
      <c r="D9" s="1012">
        <v>186864</v>
      </c>
      <c r="E9" s="1012">
        <v>207236</v>
      </c>
      <c r="F9" s="1012">
        <v>209133</v>
      </c>
      <c r="G9" s="1012">
        <v>194931</v>
      </c>
      <c r="H9" s="1012">
        <v>314308</v>
      </c>
      <c r="I9" s="1012">
        <v>325290</v>
      </c>
      <c r="J9" s="1012">
        <v>305437</v>
      </c>
      <c r="K9" s="1012">
        <v>298141</v>
      </c>
      <c r="L9" s="1012">
        <v>284018</v>
      </c>
      <c r="M9" s="1013">
        <v>308159</v>
      </c>
      <c r="N9" s="978">
        <v>193258</v>
      </c>
      <c r="O9" s="979">
        <v>184556</v>
      </c>
      <c r="P9" s="979">
        <v>186864</v>
      </c>
      <c r="Q9" s="979">
        <v>207236</v>
      </c>
      <c r="R9" s="979">
        <v>209133</v>
      </c>
      <c r="S9" s="979">
        <v>194931</v>
      </c>
      <c r="T9" s="979">
        <v>314308</v>
      </c>
      <c r="U9" s="979">
        <v>325290</v>
      </c>
      <c r="V9" s="979">
        <v>305437</v>
      </c>
      <c r="W9" s="979">
        <v>298141</v>
      </c>
      <c r="X9" s="979">
        <v>284018</v>
      </c>
      <c r="Y9" s="980">
        <v>308159</v>
      </c>
      <c r="Z9" s="1001">
        <v>220.01</v>
      </c>
      <c r="AA9" s="1002">
        <v>210.1</v>
      </c>
      <c r="AB9" s="1002">
        <v>212.75</v>
      </c>
      <c r="AC9" s="1002">
        <v>253.3</v>
      </c>
      <c r="AD9" s="1002">
        <v>255.62</v>
      </c>
      <c r="AE9" s="1002">
        <v>238.25000000000006</v>
      </c>
      <c r="AF9" s="1002">
        <v>381.62</v>
      </c>
      <c r="AG9" s="1002">
        <v>394.95</v>
      </c>
      <c r="AH9" s="1002">
        <v>370.85000000000014</v>
      </c>
      <c r="AI9" s="1002">
        <v>435.32</v>
      </c>
      <c r="AJ9" s="1002">
        <v>414.7</v>
      </c>
      <c r="AK9" s="1003">
        <v>449.95000000000005</v>
      </c>
      <c r="AL9" s="981">
        <v>11.83</v>
      </c>
      <c r="AM9" s="982">
        <v>11.26</v>
      </c>
      <c r="AN9" s="982">
        <v>13.7</v>
      </c>
      <c r="AO9" s="982">
        <v>10.96</v>
      </c>
      <c r="AP9" s="982">
        <v>9.23</v>
      </c>
      <c r="AQ9" s="982">
        <v>9.0400000000000027</v>
      </c>
      <c r="AR9" s="982">
        <v>19.61</v>
      </c>
      <c r="AS9" s="982">
        <v>16.809999999999999</v>
      </c>
      <c r="AT9" s="982">
        <v>15.469999999999999</v>
      </c>
      <c r="AU9" s="982">
        <v>29.32</v>
      </c>
      <c r="AV9" s="982">
        <v>26.76</v>
      </c>
      <c r="AW9" s="983">
        <v>30.47999999999999</v>
      </c>
    </row>
    <row r="10" spans="1:49" ht="21.75" customHeight="1" x14ac:dyDescent="0.2">
      <c r="A10" s="977" t="s">
        <v>253</v>
      </c>
      <c r="B10" s="1011">
        <v>41070</v>
      </c>
      <c r="C10" s="1012">
        <v>40964</v>
      </c>
      <c r="D10" s="1012">
        <v>40824</v>
      </c>
      <c r="E10" s="1012">
        <v>57399</v>
      </c>
      <c r="F10" s="1012">
        <v>53529</v>
      </c>
      <c r="G10" s="1012">
        <v>53191</v>
      </c>
      <c r="H10" s="1012">
        <v>32942</v>
      </c>
      <c r="I10" s="1012">
        <v>32407</v>
      </c>
      <c r="J10" s="1012">
        <v>27568</v>
      </c>
      <c r="K10" s="1012">
        <v>33379</v>
      </c>
      <c r="L10" s="1012">
        <v>30640</v>
      </c>
      <c r="M10" s="1013">
        <v>33739</v>
      </c>
      <c r="N10" s="978">
        <v>41070</v>
      </c>
      <c r="O10" s="979">
        <v>40964</v>
      </c>
      <c r="P10" s="979">
        <v>40824</v>
      </c>
      <c r="Q10" s="979">
        <v>57399</v>
      </c>
      <c r="R10" s="979">
        <v>53529</v>
      </c>
      <c r="S10" s="979">
        <v>53191</v>
      </c>
      <c r="T10" s="979">
        <v>32942</v>
      </c>
      <c r="U10" s="979">
        <v>32407</v>
      </c>
      <c r="V10" s="979">
        <v>27568</v>
      </c>
      <c r="W10" s="979">
        <v>33379</v>
      </c>
      <c r="X10" s="979">
        <v>30640</v>
      </c>
      <c r="Y10" s="980">
        <v>33739</v>
      </c>
      <c r="Z10" s="1001">
        <v>55.4</v>
      </c>
      <c r="AA10" s="1002">
        <v>55.25</v>
      </c>
      <c r="AB10" s="1002">
        <v>55.079999999999984</v>
      </c>
      <c r="AC10" s="1002">
        <v>66.34</v>
      </c>
      <c r="AD10" s="1002">
        <v>61.87</v>
      </c>
      <c r="AE10" s="1002">
        <v>61.47</v>
      </c>
      <c r="AF10" s="1002">
        <v>47.59</v>
      </c>
      <c r="AG10" s="1002">
        <v>46.82</v>
      </c>
      <c r="AH10" s="1002">
        <v>39.820000000000022</v>
      </c>
      <c r="AI10" s="1002">
        <v>65.33</v>
      </c>
      <c r="AJ10" s="1002">
        <v>59.97</v>
      </c>
      <c r="AK10" s="1003">
        <v>66.02</v>
      </c>
      <c r="AL10" s="981">
        <v>0.2</v>
      </c>
      <c r="AM10" s="982">
        <v>0.22</v>
      </c>
      <c r="AN10" s="982">
        <v>0.20000000000000007</v>
      </c>
      <c r="AO10" s="982">
        <v>0.45</v>
      </c>
      <c r="AP10" s="982">
        <v>0.42</v>
      </c>
      <c r="AQ10" s="982">
        <v>0.3999999999999998</v>
      </c>
      <c r="AR10" s="982">
        <v>0.41</v>
      </c>
      <c r="AS10" s="982">
        <v>0.31</v>
      </c>
      <c r="AT10" s="982">
        <v>0.29000000000000004</v>
      </c>
      <c r="AU10" s="982">
        <v>0.34</v>
      </c>
      <c r="AV10" s="982">
        <v>0.27</v>
      </c>
      <c r="AW10" s="983">
        <v>0.24</v>
      </c>
    </row>
    <row r="11" spans="1:49" ht="21.75" customHeight="1" x14ac:dyDescent="0.2">
      <c r="A11" s="977" t="s">
        <v>254</v>
      </c>
      <c r="B11" s="1011">
        <v>91002</v>
      </c>
      <c r="C11" s="1012">
        <v>89254</v>
      </c>
      <c r="D11" s="1012">
        <v>76765</v>
      </c>
      <c r="E11" s="1012">
        <v>54820</v>
      </c>
      <c r="F11" s="1012">
        <v>54782</v>
      </c>
      <c r="G11" s="1012">
        <v>52091</v>
      </c>
      <c r="H11" s="1012">
        <v>52010</v>
      </c>
      <c r="I11" s="1012">
        <v>47282</v>
      </c>
      <c r="J11" s="1012">
        <v>47566</v>
      </c>
      <c r="K11" s="1012">
        <v>50025</v>
      </c>
      <c r="L11" s="1012">
        <v>43591</v>
      </c>
      <c r="M11" s="1013">
        <v>45937</v>
      </c>
      <c r="N11" s="978">
        <v>91002</v>
      </c>
      <c r="O11" s="979">
        <v>89254</v>
      </c>
      <c r="P11" s="979">
        <v>76765</v>
      </c>
      <c r="Q11" s="979">
        <v>54820</v>
      </c>
      <c r="R11" s="979">
        <v>54782</v>
      </c>
      <c r="S11" s="979">
        <v>52091</v>
      </c>
      <c r="T11" s="979">
        <v>52010</v>
      </c>
      <c r="U11" s="979">
        <v>47282</v>
      </c>
      <c r="V11" s="979">
        <v>47566</v>
      </c>
      <c r="W11" s="979">
        <v>50025</v>
      </c>
      <c r="X11" s="979">
        <v>43591</v>
      </c>
      <c r="Y11" s="980">
        <v>45937</v>
      </c>
      <c r="Z11" s="1001">
        <v>106.51</v>
      </c>
      <c r="AA11" s="1002">
        <v>104.46</v>
      </c>
      <c r="AB11" s="1002">
        <v>89.850000000000051</v>
      </c>
      <c r="AC11" s="1002">
        <v>64.95</v>
      </c>
      <c r="AD11" s="1002">
        <v>64.91</v>
      </c>
      <c r="AE11" s="1002">
        <v>61.70999999999998</v>
      </c>
      <c r="AF11" s="1002">
        <v>53.07</v>
      </c>
      <c r="AG11" s="1002">
        <v>48.24</v>
      </c>
      <c r="AH11" s="1002">
        <v>48.549999999999983</v>
      </c>
      <c r="AI11" s="1002">
        <v>53.23</v>
      </c>
      <c r="AJ11" s="1002">
        <v>46.39</v>
      </c>
      <c r="AK11" s="1003">
        <v>48.870000000000005</v>
      </c>
      <c r="AL11" s="981">
        <v>3.93</v>
      </c>
      <c r="AM11" s="982">
        <v>3.76</v>
      </c>
      <c r="AN11" s="982">
        <v>4.3499999999999996</v>
      </c>
      <c r="AO11" s="982">
        <v>0.85</v>
      </c>
      <c r="AP11" s="982">
        <v>0.55000000000000004</v>
      </c>
      <c r="AQ11" s="982">
        <v>0.69</v>
      </c>
      <c r="AR11" s="982">
        <v>5.0199999999999996</v>
      </c>
      <c r="AS11" s="982">
        <v>2.61</v>
      </c>
      <c r="AT11" s="982">
        <v>3.0999999999999996</v>
      </c>
      <c r="AU11" s="982">
        <v>1.03</v>
      </c>
      <c r="AV11" s="982">
        <v>0.94</v>
      </c>
      <c r="AW11" s="983">
        <v>0.79000000000000026</v>
      </c>
    </row>
    <row r="12" spans="1:49" ht="21.75" customHeight="1" x14ac:dyDescent="0.2">
      <c r="A12" s="977" t="s">
        <v>255</v>
      </c>
      <c r="B12" s="1011">
        <v>214327</v>
      </c>
      <c r="C12" s="1012">
        <v>185152</v>
      </c>
      <c r="D12" s="1012">
        <v>195642</v>
      </c>
      <c r="E12" s="1012">
        <v>155184</v>
      </c>
      <c r="F12" s="1012">
        <v>150535</v>
      </c>
      <c r="G12" s="1012">
        <v>150382</v>
      </c>
      <c r="H12" s="1012">
        <v>133888</v>
      </c>
      <c r="I12" s="1012">
        <v>131346</v>
      </c>
      <c r="J12" s="1012">
        <v>121395</v>
      </c>
      <c r="K12" s="1012">
        <v>134332</v>
      </c>
      <c r="L12" s="1012">
        <v>146898</v>
      </c>
      <c r="M12" s="1013">
        <v>149773</v>
      </c>
      <c r="N12" s="978">
        <v>214327</v>
      </c>
      <c r="O12" s="979">
        <v>185152</v>
      </c>
      <c r="P12" s="979">
        <v>195642</v>
      </c>
      <c r="Q12" s="979">
        <v>155184</v>
      </c>
      <c r="R12" s="979">
        <v>150535</v>
      </c>
      <c r="S12" s="979">
        <v>150382</v>
      </c>
      <c r="T12" s="979">
        <v>133888</v>
      </c>
      <c r="U12" s="979">
        <v>131346</v>
      </c>
      <c r="V12" s="979">
        <v>121395</v>
      </c>
      <c r="W12" s="979">
        <v>134332</v>
      </c>
      <c r="X12" s="979">
        <v>146898</v>
      </c>
      <c r="Y12" s="980">
        <v>149773</v>
      </c>
      <c r="Z12" s="1001">
        <v>276.99</v>
      </c>
      <c r="AA12" s="1002">
        <v>239.29</v>
      </c>
      <c r="AB12" s="1002">
        <v>252.85000000000002</v>
      </c>
      <c r="AC12" s="1002">
        <v>238.71</v>
      </c>
      <c r="AD12" s="1002">
        <v>231.56</v>
      </c>
      <c r="AE12" s="1002">
        <v>231.31999999999994</v>
      </c>
      <c r="AF12" s="1002">
        <v>175.11</v>
      </c>
      <c r="AG12" s="1002">
        <v>171.79</v>
      </c>
      <c r="AH12" s="1002">
        <v>158.77000000000004</v>
      </c>
      <c r="AI12" s="1002">
        <v>213</v>
      </c>
      <c r="AJ12" s="1002">
        <v>232.93</v>
      </c>
      <c r="AK12" s="1003">
        <v>237.47999999999985</v>
      </c>
      <c r="AL12" s="981">
        <v>53.88</v>
      </c>
      <c r="AM12" s="982">
        <v>64.27</v>
      </c>
      <c r="AN12" s="982">
        <v>42.379999999999967</v>
      </c>
      <c r="AO12" s="982">
        <v>35.72</v>
      </c>
      <c r="AP12" s="982">
        <v>29.47</v>
      </c>
      <c r="AQ12" s="982">
        <v>25.64</v>
      </c>
      <c r="AR12" s="982">
        <v>21.3</v>
      </c>
      <c r="AS12" s="982">
        <v>18.12</v>
      </c>
      <c r="AT12" s="982">
        <v>17.700000000000003</v>
      </c>
      <c r="AU12" s="982">
        <v>21.15</v>
      </c>
      <c r="AV12" s="982">
        <v>24.54</v>
      </c>
      <c r="AW12" s="983">
        <v>23.180000000000007</v>
      </c>
    </row>
    <row r="13" spans="1:49" ht="21.75" customHeight="1" x14ac:dyDescent="0.2">
      <c r="A13" s="977" t="s">
        <v>256</v>
      </c>
      <c r="B13" s="1011">
        <v>128024</v>
      </c>
      <c r="C13" s="1012">
        <v>114624</v>
      </c>
      <c r="D13" s="1012">
        <v>116190</v>
      </c>
      <c r="E13" s="1012">
        <v>100373</v>
      </c>
      <c r="F13" s="1012">
        <v>91977</v>
      </c>
      <c r="G13" s="1012">
        <v>88667</v>
      </c>
      <c r="H13" s="1012">
        <v>99767</v>
      </c>
      <c r="I13" s="1012">
        <v>89803</v>
      </c>
      <c r="J13" s="1012">
        <v>86735</v>
      </c>
      <c r="K13" s="1012">
        <v>110969</v>
      </c>
      <c r="L13" s="1012">
        <v>112412</v>
      </c>
      <c r="M13" s="1013">
        <v>138188</v>
      </c>
      <c r="N13" s="978">
        <v>128024</v>
      </c>
      <c r="O13" s="979">
        <v>114624</v>
      </c>
      <c r="P13" s="979">
        <v>116190</v>
      </c>
      <c r="Q13" s="979">
        <v>100373</v>
      </c>
      <c r="R13" s="979">
        <v>91977</v>
      </c>
      <c r="S13" s="979">
        <v>88667</v>
      </c>
      <c r="T13" s="979">
        <v>99767</v>
      </c>
      <c r="U13" s="979">
        <v>89803</v>
      </c>
      <c r="V13" s="979">
        <v>86735</v>
      </c>
      <c r="W13" s="979">
        <v>110969</v>
      </c>
      <c r="X13" s="979">
        <v>112412</v>
      </c>
      <c r="Y13" s="980">
        <v>138188</v>
      </c>
      <c r="Z13" s="1001">
        <v>141.86000000000001</v>
      </c>
      <c r="AA13" s="1002">
        <v>127.01</v>
      </c>
      <c r="AB13" s="1002">
        <v>128.72000000000003</v>
      </c>
      <c r="AC13" s="1002">
        <v>133.82</v>
      </c>
      <c r="AD13" s="1002">
        <v>122.62</v>
      </c>
      <c r="AE13" s="1002">
        <v>118.20999999999998</v>
      </c>
      <c r="AF13" s="1002">
        <v>118.87</v>
      </c>
      <c r="AG13" s="1002">
        <v>107</v>
      </c>
      <c r="AH13" s="1002">
        <v>103.33999999999997</v>
      </c>
      <c r="AI13" s="1002">
        <v>171.14</v>
      </c>
      <c r="AJ13" s="1002">
        <v>173.36</v>
      </c>
      <c r="AK13" s="1003">
        <v>213.11</v>
      </c>
      <c r="AL13" s="981">
        <v>80.28</v>
      </c>
      <c r="AM13" s="982">
        <v>83.14</v>
      </c>
      <c r="AN13" s="982">
        <v>68.730000000000018</v>
      </c>
      <c r="AO13" s="982">
        <v>107.78</v>
      </c>
      <c r="AP13" s="982">
        <v>107.45</v>
      </c>
      <c r="AQ13" s="982">
        <v>104.19999999999999</v>
      </c>
      <c r="AR13" s="982">
        <v>79.94</v>
      </c>
      <c r="AS13" s="982">
        <v>88.41</v>
      </c>
      <c r="AT13" s="982">
        <v>69.02000000000001</v>
      </c>
      <c r="AU13" s="982">
        <v>75.540000000000006</v>
      </c>
      <c r="AV13" s="982">
        <v>101.81</v>
      </c>
      <c r="AW13" s="983">
        <v>86.300000000000011</v>
      </c>
    </row>
    <row r="14" spans="1:49" ht="21.75" customHeight="1" x14ac:dyDescent="0.2">
      <c r="A14" s="977" t="s">
        <v>257</v>
      </c>
      <c r="B14" s="1011">
        <v>146187</v>
      </c>
      <c r="C14" s="1012">
        <v>136586</v>
      </c>
      <c r="D14" s="1012">
        <v>153650</v>
      </c>
      <c r="E14" s="1012">
        <v>189303</v>
      </c>
      <c r="F14" s="1012">
        <v>187858</v>
      </c>
      <c r="G14" s="1012">
        <v>182700</v>
      </c>
      <c r="H14" s="1012">
        <v>138197</v>
      </c>
      <c r="I14" s="1012">
        <v>133632</v>
      </c>
      <c r="J14" s="1012">
        <v>138338</v>
      </c>
      <c r="K14" s="1012">
        <v>118919</v>
      </c>
      <c r="L14" s="1012">
        <v>131288</v>
      </c>
      <c r="M14" s="1013">
        <v>132614</v>
      </c>
      <c r="N14" s="978">
        <v>146187</v>
      </c>
      <c r="O14" s="979">
        <v>136586</v>
      </c>
      <c r="P14" s="979">
        <v>153650</v>
      </c>
      <c r="Q14" s="979">
        <v>189303</v>
      </c>
      <c r="R14" s="979">
        <v>187858</v>
      </c>
      <c r="S14" s="979">
        <v>182700</v>
      </c>
      <c r="T14" s="979">
        <v>138197</v>
      </c>
      <c r="U14" s="979">
        <v>133632</v>
      </c>
      <c r="V14" s="979">
        <v>138338</v>
      </c>
      <c r="W14" s="979">
        <v>118919</v>
      </c>
      <c r="X14" s="979">
        <v>131288</v>
      </c>
      <c r="Y14" s="980">
        <v>132614</v>
      </c>
      <c r="Z14" s="1001">
        <v>205.63</v>
      </c>
      <c r="AA14" s="1002">
        <v>192.13</v>
      </c>
      <c r="AB14" s="1002">
        <v>216.14</v>
      </c>
      <c r="AC14" s="1002">
        <v>252.95</v>
      </c>
      <c r="AD14" s="1002">
        <v>251.01</v>
      </c>
      <c r="AE14" s="1002">
        <v>244.11000000000018</v>
      </c>
      <c r="AF14" s="1002">
        <v>185.5</v>
      </c>
      <c r="AG14" s="1002">
        <v>179.37</v>
      </c>
      <c r="AH14" s="1002">
        <v>185.69000000000005</v>
      </c>
      <c r="AI14" s="1002">
        <v>194.49</v>
      </c>
      <c r="AJ14" s="1002">
        <v>214.71</v>
      </c>
      <c r="AK14" s="1003">
        <v>216.88</v>
      </c>
      <c r="AL14" s="981">
        <v>348.57</v>
      </c>
      <c r="AM14" s="982">
        <v>370.43</v>
      </c>
      <c r="AN14" s="982">
        <v>243.95000000000005</v>
      </c>
      <c r="AO14" s="982">
        <v>147.65</v>
      </c>
      <c r="AP14" s="982">
        <v>136.55000000000001</v>
      </c>
      <c r="AQ14" s="982">
        <v>127.49999999999994</v>
      </c>
      <c r="AR14" s="982">
        <v>184.42</v>
      </c>
      <c r="AS14" s="982">
        <v>184.02</v>
      </c>
      <c r="AT14" s="982">
        <v>182.57</v>
      </c>
      <c r="AU14" s="982">
        <v>131.87</v>
      </c>
      <c r="AV14" s="982">
        <v>139.77000000000001</v>
      </c>
      <c r="AW14" s="983">
        <v>165.25000000000006</v>
      </c>
    </row>
    <row r="15" spans="1:49" ht="21.75" customHeight="1" x14ac:dyDescent="0.2">
      <c r="A15" s="977" t="s">
        <v>258</v>
      </c>
      <c r="B15" s="1011">
        <v>97890</v>
      </c>
      <c r="C15" s="1012">
        <v>93851</v>
      </c>
      <c r="D15" s="1012">
        <v>99055</v>
      </c>
      <c r="E15" s="1012">
        <v>83637</v>
      </c>
      <c r="F15" s="1012">
        <v>87831</v>
      </c>
      <c r="G15" s="1012">
        <v>83930</v>
      </c>
      <c r="H15" s="1012">
        <v>105683</v>
      </c>
      <c r="I15" s="1012">
        <v>108430</v>
      </c>
      <c r="J15" s="1012">
        <v>93138</v>
      </c>
      <c r="K15" s="1012">
        <v>184319</v>
      </c>
      <c r="L15" s="1012">
        <v>187820</v>
      </c>
      <c r="M15" s="1013">
        <v>180969</v>
      </c>
      <c r="N15" s="978">
        <v>97890</v>
      </c>
      <c r="O15" s="979">
        <v>93851</v>
      </c>
      <c r="P15" s="979">
        <v>99055</v>
      </c>
      <c r="Q15" s="979">
        <v>83637</v>
      </c>
      <c r="R15" s="979">
        <v>87831</v>
      </c>
      <c r="S15" s="979">
        <v>83930</v>
      </c>
      <c r="T15" s="979">
        <v>105683</v>
      </c>
      <c r="U15" s="979">
        <v>108430</v>
      </c>
      <c r="V15" s="979">
        <v>93138</v>
      </c>
      <c r="W15" s="979">
        <v>184319</v>
      </c>
      <c r="X15" s="979">
        <v>187820</v>
      </c>
      <c r="Y15" s="980">
        <v>180969</v>
      </c>
      <c r="Z15" s="1001">
        <v>143.07</v>
      </c>
      <c r="AA15" s="1002">
        <v>137.16999999999999</v>
      </c>
      <c r="AB15" s="1002">
        <v>144.77999999999997</v>
      </c>
      <c r="AC15" s="1002">
        <v>142.03</v>
      </c>
      <c r="AD15" s="1002">
        <v>149.15</v>
      </c>
      <c r="AE15" s="1002">
        <v>142.54000000000002</v>
      </c>
      <c r="AF15" s="1002">
        <v>116.16</v>
      </c>
      <c r="AG15" s="1002">
        <v>119.18</v>
      </c>
      <c r="AH15" s="1002">
        <v>102.39000000000001</v>
      </c>
      <c r="AI15" s="1002">
        <v>324.88</v>
      </c>
      <c r="AJ15" s="1002">
        <v>331.05</v>
      </c>
      <c r="AK15" s="1003">
        <v>318.99</v>
      </c>
      <c r="AL15" s="981">
        <v>0.53</v>
      </c>
      <c r="AM15" s="982">
        <v>0.39</v>
      </c>
      <c r="AN15" s="982">
        <v>0.31999999999999995</v>
      </c>
      <c r="AO15" s="982">
        <v>0.39</v>
      </c>
      <c r="AP15" s="982">
        <v>0.24</v>
      </c>
      <c r="AQ15" s="982">
        <v>0.22999999999999987</v>
      </c>
      <c r="AR15" s="982">
        <v>0.36</v>
      </c>
      <c r="AS15" s="982">
        <v>0.47</v>
      </c>
      <c r="AT15" s="982">
        <v>0.42000000000000026</v>
      </c>
      <c r="AU15" s="982">
        <v>0.92</v>
      </c>
      <c r="AV15" s="982">
        <v>0.65</v>
      </c>
      <c r="AW15" s="983">
        <v>0.79000000000000026</v>
      </c>
    </row>
    <row r="16" spans="1:49" ht="21.75" customHeight="1" thickBot="1" x14ac:dyDescent="0.25">
      <c r="A16" s="977" t="s">
        <v>259</v>
      </c>
      <c r="B16" s="1011">
        <v>220173</v>
      </c>
      <c r="C16" s="1012">
        <v>208146</v>
      </c>
      <c r="D16" s="1012">
        <v>224792</v>
      </c>
      <c r="E16" s="1012">
        <v>258026</v>
      </c>
      <c r="F16" s="1012">
        <v>264512</v>
      </c>
      <c r="G16" s="1012">
        <v>248457</v>
      </c>
      <c r="H16" s="1012">
        <v>238712</v>
      </c>
      <c r="I16" s="1012">
        <v>218746</v>
      </c>
      <c r="J16" s="1012">
        <v>210338</v>
      </c>
      <c r="K16" s="1012">
        <v>277316</v>
      </c>
      <c r="L16" s="1012">
        <v>275776</v>
      </c>
      <c r="M16" s="1013">
        <v>261456</v>
      </c>
      <c r="N16" s="978">
        <v>220173</v>
      </c>
      <c r="O16" s="979">
        <v>208146</v>
      </c>
      <c r="P16" s="979">
        <v>224792</v>
      </c>
      <c r="Q16" s="979">
        <v>258026</v>
      </c>
      <c r="R16" s="979">
        <v>264512</v>
      </c>
      <c r="S16" s="979">
        <v>248457</v>
      </c>
      <c r="T16" s="979">
        <v>238712</v>
      </c>
      <c r="U16" s="979">
        <v>218746</v>
      </c>
      <c r="V16" s="979">
        <v>210338</v>
      </c>
      <c r="W16" s="979">
        <v>277316</v>
      </c>
      <c r="X16" s="979">
        <v>275776</v>
      </c>
      <c r="Y16" s="980">
        <v>261456</v>
      </c>
      <c r="Z16" s="1001">
        <v>219.42</v>
      </c>
      <c r="AA16" s="1002">
        <v>207.44</v>
      </c>
      <c r="AB16" s="1002">
        <v>224.02999999999997</v>
      </c>
      <c r="AC16" s="1002">
        <v>381.47</v>
      </c>
      <c r="AD16" s="1002">
        <v>391.06</v>
      </c>
      <c r="AE16" s="1002">
        <v>367.31999999999994</v>
      </c>
      <c r="AF16" s="1002">
        <v>331.26</v>
      </c>
      <c r="AG16" s="1002">
        <v>303.55</v>
      </c>
      <c r="AH16" s="1002">
        <v>291.88999999999987</v>
      </c>
      <c r="AI16" s="1002">
        <v>415.11</v>
      </c>
      <c r="AJ16" s="1002">
        <v>412.81</v>
      </c>
      <c r="AK16" s="1003">
        <v>391.36999999999989</v>
      </c>
      <c r="AL16" s="981">
        <v>3.32</v>
      </c>
      <c r="AM16" s="982">
        <v>2.92</v>
      </c>
      <c r="AN16" s="982">
        <v>2.9299999999999997</v>
      </c>
      <c r="AO16" s="982">
        <v>2.46</v>
      </c>
      <c r="AP16" s="982">
        <v>2.37</v>
      </c>
      <c r="AQ16" s="982">
        <v>2.3500000000000005</v>
      </c>
      <c r="AR16" s="982">
        <v>4.33</v>
      </c>
      <c r="AS16" s="982">
        <v>4.17</v>
      </c>
      <c r="AT16" s="982">
        <v>3.9699999999999989</v>
      </c>
      <c r="AU16" s="982">
        <v>6.66</v>
      </c>
      <c r="AV16" s="982">
        <v>5.41</v>
      </c>
      <c r="AW16" s="983">
        <v>6.7100000000000009</v>
      </c>
    </row>
    <row r="17" spans="1:50" ht="21.75" customHeight="1" thickBot="1" x14ac:dyDescent="0.25">
      <c r="A17" s="970" t="s">
        <v>260</v>
      </c>
      <c r="B17" s="1009">
        <v>2003760</v>
      </c>
      <c r="C17" s="1010">
        <v>1807071</v>
      </c>
      <c r="D17" s="1010">
        <v>1934901</v>
      </c>
      <c r="E17" s="1010">
        <v>2092873</v>
      </c>
      <c r="F17" s="1010">
        <v>2071600</v>
      </c>
      <c r="G17" s="1010">
        <v>1966015</v>
      </c>
      <c r="H17" s="1010">
        <v>2322120</v>
      </c>
      <c r="I17" s="1010">
        <v>2279019</v>
      </c>
      <c r="J17" s="1010">
        <v>2139700</v>
      </c>
      <c r="K17" s="1010">
        <v>2451911</v>
      </c>
      <c r="L17" s="1010">
        <v>2498211</v>
      </c>
      <c r="M17" s="997">
        <v>2660764</v>
      </c>
      <c r="N17" s="1004">
        <v>2003760</v>
      </c>
      <c r="O17" s="1005">
        <v>1807071</v>
      </c>
      <c r="P17" s="1005">
        <v>1934901</v>
      </c>
      <c r="Q17" s="1005">
        <v>2092873</v>
      </c>
      <c r="R17" s="1005">
        <v>2071600</v>
      </c>
      <c r="S17" s="1005">
        <v>1966015</v>
      </c>
      <c r="T17" s="1005">
        <v>2322120</v>
      </c>
      <c r="U17" s="1005">
        <v>2279019</v>
      </c>
      <c r="V17" s="1005">
        <v>2139700</v>
      </c>
      <c r="W17" s="1005">
        <v>2451911</v>
      </c>
      <c r="X17" s="1005">
        <v>2498211</v>
      </c>
      <c r="Y17" s="996">
        <v>2660764</v>
      </c>
      <c r="Z17" s="998">
        <v>2740.26</v>
      </c>
      <c r="AA17" s="999" t="e">
        <f>+'1.รวมชลบุรี'!#REF!</f>
        <v>#REF!</v>
      </c>
      <c r="AB17" s="999" t="e">
        <f>+'1.รวมชลบุรี'!#REF!</f>
        <v>#REF!</v>
      </c>
      <c r="AC17" s="999" t="e">
        <f>+'1.รวมชลบุรี'!#REF!</f>
        <v>#REF!</v>
      </c>
      <c r="AD17" s="999" t="e">
        <f>+'1.รวมชลบุรี'!#REF!</f>
        <v>#REF!</v>
      </c>
      <c r="AE17" s="999" t="e">
        <f>+'1.รวมชลบุรี'!#REF!</f>
        <v>#REF!</v>
      </c>
      <c r="AF17" s="999" t="e">
        <f>+'1.รวมชลบุรี'!#REF!</f>
        <v>#REF!</v>
      </c>
      <c r="AG17" s="999" t="e">
        <f>+'1.รวมชลบุรี'!#REF!</f>
        <v>#REF!</v>
      </c>
      <c r="AH17" s="999" t="e">
        <f>+'1.รวมชลบุรี'!#REF!</f>
        <v>#REF!</v>
      </c>
      <c r="AI17" s="999" t="e">
        <f>+'1.รวมชลบุรี'!#REF!</f>
        <v>#REF!</v>
      </c>
      <c r="AJ17" s="999" t="e">
        <f>+'1.รวมชลบุรี'!#REF!</f>
        <v>#REF!</v>
      </c>
      <c r="AK17" s="1000" t="e">
        <f>+'1.รวมชลบุรี'!#REF!</f>
        <v>#REF!</v>
      </c>
      <c r="AL17" s="993">
        <v>818.23</v>
      </c>
      <c r="AM17" s="994">
        <v>875.85</v>
      </c>
      <c r="AN17" s="994">
        <v>644.11000000000013</v>
      </c>
      <c r="AO17" s="994">
        <v>871.49</v>
      </c>
      <c r="AP17" s="994">
        <v>781.46</v>
      </c>
      <c r="AQ17" s="994">
        <v>737.3299999999997</v>
      </c>
      <c r="AR17" s="994">
        <v>682.11</v>
      </c>
      <c r="AS17" s="994">
        <v>687.51</v>
      </c>
      <c r="AT17" s="994">
        <v>624.01000000000022</v>
      </c>
      <c r="AU17" s="994">
        <v>691.79</v>
      </c>
      <c r="AV17" s="994">
        <v>756.14</v>
      </c>
      <c r="AW17" s="995">
        <v>858.02000000000089</v>
      </c>
      <c r="AX17" s="992"/>
    </row>
    <row r="18" spans="1:50" ht="21.75" hidden="1" customHeight="1" x14ac:dyDescent="0.35">
      <c r="A18" s="985" t="s">
        <v>277</v>
      </c>
      <c r="B18" s="1011"/>
      <c r="C18" s="1012"/>
      <c r="D18" s="1012"/>
      <c r="E18" s="1012"/>
      <c r="F18" s="1012"/>
      <c r="G18" s="1012"/>
      <c r="H18" s="1012"/>
      <c r="I18" s="1012"/>
      <c r="J18" s="1012"/>
      <c r="K18" s="1012"/>
      <c r="L18" s="1012"/>
      <c r="M18" s="1013"/>
      <c r="N18" s="1006"/>
      <c r="O18" s="1007"/>
      <c r="P18" s="1007"/>
      <c r="Q18" s="1007"/>
      <c r="R18" s="1007"/>
      <c r="S18" s="1007"/>
      <c r="T18" s="1007"/>
      <c r="U18" s="1007"/>
      <c r="V18" s="1007"/>
      <c r="W18" s="1007"/>
      <c r="X18" s="1007"/>
      <c r="Y18" s="1008"/>
      <c r="Z18" s="986"/>
      <c r="AA18" s="982" t="e">
        <f>+จันทบุรี!#REF!</f>
        <v>#REF!</v>
      </c>
      <c r="AB18" s="982" t="e">
        <f>+จันทบุรี!#REF!</f>
        <v>#REF!</v>
      </c>
      <c r="AC18" s="982" t="e">
        <f>+จันทบุรี!#REF!</f>
        <v>#REF!</v>
      </c>
      <c r="AD18" s="982" t="e">
        <f>+จันทบุรี!#REF!</f>
        <v>#REF!</v>
      </c>
      <c r="AE18" s="982" t="e">
        <f>+จันทบุรี!#REF!</f>
        <v>#REF!</v>
      </c>
      <c r="AF18" s="982" t="e">
        <f>+จันทบุรี!#REF!</f>
        <v>#REF!</v>
      </c>
      <c r="AG18" s="982" t="e">
        <f>+จันทบุรี!#REF!</f>
        <v>#REF!</v>
      </c>
      <c r="AH18" s="982" t="e">
        <f>+จันทบุรี!#REF!</f>
        <v>#REF!</v>
      </c>
      <c r="AI18" s="982" t="e">
        <f>+จันทบุรี!#REF!</f>
        <v>#REF!</v>
      </c>
      <c r="AJ18" s="982" t="e">
        <f>+จันทบุรี!#REF!</f>
        <v>#REF!</v>
      </c>
      <c r="AK18" s="983" t="e">
        <f>+จันทบุรี!#REF!</f>
        <v>#REF!</v>
      </c>
      <c r="AL18" s="987"/>
      <c r="AM18" s="982"/>
      <c r="AN18" s="982"/>
      <c r="AO18" s="982"/>
      <c r="AP18" s="982"/>
      <c r="AQ18" s="982"/>
      <c r="AR18" s="982"/>
      <c r="AS18" s="982"/>
      <c r="AT18" s="982"/>
      <c r="AU18" s="982"/>
      <c r="AV18" s="982"/>
      <c r="AW18" s="983"/>
      <c r="AX18" s="992"/>
    </row>
    <row r="19" spans="1:50" ht="21.75" hidden="1" customHeight="1" x14ac:dyDescent="0.35">
      <c r="A19" s="985" t="s">
        <v>278</v>
      </c>
      <c r="B19" s="1011"/>
      <c r="C19" s="1012"/>
      <c r="D19" s="1012"/>
      <c r="E19" s="1012"/>
      <c r="F19" s="1012"/>
      <c r="G19" s="1012"/>
      <c r="H19" s="1012"/>
      <c r="I19" s="1012"/>
      <c r="J19" s="1012"/>
      <c r="K19" s="1012"/>
      <c r="L19" s="1012"/>
      <c r="M19" s="1013"/>
      <c r="N19" s="1006"/>
      <c r="O19" s="1007"/>
      <c r="P19" s="1007"/>
      <c r="Q19" s="1007"/>
      <c r="R19" s="1007"/>
      <c r="S19" s="1007"/>
      <c r="T19" s="1007"/>
      <c r="U19" s="1007"/>
      <c r="V19" s="1007"/>
      <c r="W19" s="1007"/>
      <c r="X19" s="1007"/>
      <c r="Y19" s="1008"/>
      <c r="Z19" s="986"/>
      <c r="AA19" s="982" t="e">
        <f>+'2.รวมตราด'!#REF!</f>
        <v>#REF!</v>
      </c>
      <c r="AB19" s="982" t="e">
        <f>+'2.รวมตราด'!#REF!</f>
        <v>#REF!</v>
      </c>
      <c r="AC19" s="982" t="e">
        <f>+'2.รวมตราด'!#REF!</f>
        <v>#REF!</v>
      </c>
      <c r="AD19" s="982" t="e">
        <f>+'2.รวมตราด'!#REF!</f>
        <v>#REF!</v>
      </c>
      <c r="AE19" s="982" t="e">
        <f>+'2.รวมตราด'!#REF!</f>
        <v>#REF!</v>
      </c>
      <c r="AF19" s="982" t="e">
        <f>+'2.รวมตราด'!#REF!</f>
        <v>#REF!</v>
      </c>
      <c r="AG19" s="982" t="e">
        <f>+'2.รวมตราด'!#REF!</f>
        <v>#REF!</v>
      </c>
      <c r="AH19" s="982" t="e">
        <f>+'2.รวมตราด'!#REF!</f>
        <v>#REF!</v>
      </c>
      <c r="AI19" s="982" t="e">
        <f>+'2.รวมตราด'!#REF!</f>
        <v>#REF!</v>
      </c>
      <c r="AJ19" s="982" t="e">
        <f>+'2.รวมตราด'!#REF!</f>
        <v>#REF!</v>
      </c>
      <c r="AK19" s="983" t="e">
        <f>+'2.รวมตราด'!#REF!</f>
        <v>#REF!</v>
      </c>
      <c r="AL19" s="986"/>
      <c r="AM19" s="982"/>
      <c r="AN19" s="982"/>
      <c r="AO19" s="982"/>
      <c r="AP19" s="982"/>
      <c r="AQ19" s="982"/>
      <c r="AR19" s="982"/>
      <c r="AS19" s="982"/>
      <c r="AT19" s="982"/>
      <c r="AU19" s="982"/>
      <c r="AV19" s="982"/>
      <c r="AW19" s="983"/>
    </row>
    <row r="20" spans="1:50" ht="21.75" hidden="1" customHeight="1" x14ac:dyDescent="0.35">
      <c r="A20" s="985" t="s">
        <v>279</v>
      </c>
      <c r="B20" s="1011"/>
      <c r="C20" s="1012"/>
      <c r="D20" s="1012"/>
      <c r="E20" s="1012"/>
      <c r="F20" s="1012"/>
      <c r="G20" s="1012"/>
      <c r="H20" s="1012"/>
      <c r="I20" s="1012"/>
      <c r="J20" s="1012"/>
      <c r="K20" s="1012"/>
      <c r="L20" s="1012"/>
      <c r="M20" s="1013"/>
      <c r="N20" s="1006"/>
      <c r="O20" s="1007"/>
      <c r="P20" s="1007"/>
      <c r="Q20" s="1007"/>
      <c r="R20" s="1007"/>
      <c r="S20" s="1007"/>
      <c r="T20" s="1007"/>
      <c r="U20" s="1007"/>
      <c r="V20" s="1007"/>
      <c r="W20" s="1007"/>
      <c r="X20" s="1007"/>
      <c r="Y20" s="1008"/>
      <c r="Z20" s="986"/>
      <c r="AA20" s="982" t="e">
        <f>+นครนายก!#REF!</f>
        <v>#REF!</v>
      </c>
      <c r="AB20" s="982" t="e">
        <f>+นครนายก!#REF!</f>
        <v>#REF!</v>
      </c>
      <c r="AC20" s="982" t="e">
        <f>+นครนายก!#REF!</f>
        <v>#REF!</v>
      </c>
      <c r="AD20" s="982" t="e">
        <f>+นครนายก!#REF!</f>
        <v>#REF!</v>
      </c>
      <c r="AE20" s="982" t="e">
        <f>+นครนายก!#REF!</f>
        <v>#REF!</v>
      </c>
      <c r="AF20" s="982" t="e">
        <f>+นครนายก!#REF!</f>
        <v>#REF!</v>
      </c>
      <c r="AG20" s="982" t="e">
        <f>+นครนายก!#REF!</f>
        <v>#REF!</v>
      </c>
      <c r="AH20" s="982" t="e">
        <f>+นครนายก!#REF!</f>
        <v>#REF!</v>
      </c>
      <c r="AI20" s="982" t="e">
        <f>+นครนายก!#REF!</f>
        <v>#REF!</v>
      </c>
      <c r="AJ20" s="982" t="e">
        <f>+นครนายก!#REF!</f>
        <v>#REF!</v>
      </c>
      <c r="AK20" s="983" t="e">
        <f>+นครนายก!#REF!</f>
        <v>#REF!</v>
      </c>
      <c r="AL20" s="986"/>
      <c r="AM20" s="982"/>
      <c r="AN20" s="982"/>
      <c r="AO20" s="982"/>
      <c r="AP20" s="982"/>
      <c r="AQ20" s="982"/>
      <c r="AR20" s="982"/>
      <c r="AS20" s="982"/>
      <c r="AT20" s="982"/>
      <c r="AU20" s="982"/>
      <c r="AV20" s="982"/>
      <c r="AW20" s="983"/>
    </row>
    <row r="21" spans="1:50" ht="21.75" hidden="1" customHeight="1" x14ac:dyDescent="0.35">
      <c r="A21" s="985" t="s">
        <v>280</v>
      </c>
      <c r="B21" s="1011"/>
      <c r="C21" s="1012"/>
      <c r="D21" s="1012"/>
      <c r="E21" s="1012"/>
      <c r="F21" s="1012"/>
      <c r="G21" s="1012"/>
      <c r="H21" s="1012"/>
      <c r="I21" s="1012"/>
      <c r="J21" s="1012"/>
      <c r="K21" s="1012"/>
      <c r="L21" s="1012"/>
      <c r="M21" s="1013"/>
      <c r="N21" s="1006"/>
      <c r="O21" s="1007"/>
      <c r="P21" s="1007"/>
      <c r="Q21" s="1007"/>
      <c r="R21" s="1007"/>
      <c r="S21" s="1007"/>
      <c r="T21" s="1007"/>
      <c r="U21" s="1007"/>
      <c r="V21" s="1007"/>
      <c r="W21" s="1007"/>
      <c r="X21" s="1007"/>
      <c r="Y21" s="1008"/>
      <c r="Z21" s="986"/>
      <c r="AA21" s="982" t="e">
        <f>+ปราจีนบุรี!#REF!</f>
        <v>#REF!</v>
      </c>
      <c r="AB21" s="982" t="e">
        <f>+ปราจีนบุรี!#REF!</f>
        <v>#REF!</v>
      </c>
      <c r="AC21" s="982" t="e">
        <f>+ปราจีนบุรี!#REF!</f>
        <v>#REF!</v>
      </c>
      <c r="AD21" s="982" t="e">
        <f>+ปราจีนบุรี!#REF!</f>
        <v>#REF!</v>
      </c>
      <c r="AE21" s="982" t="e">
        <f>+ปราจีนบุรี!#REF!</f>
        <v>#REF!</v>
      </c>
      <c r="AF21" s="982" t="e">
        <f>+ปราจีนบุรี!#REF!</f>
        <v>#REF!</v>
      </c>
      <c r="AG21" s="982" t="e">
        <f>+ปราจีนบุรี!#REF!</f>
        <v>#REF!</v>
      </c>
      <c r="AH21" s="982" t="e">
        <f>+ปราจีนบุรี!#REF!</f>
        <v>#REF!</v>
      </c>
      <c r="AI21" s="982" t="e">
        <f>+ปราจีนบุรี!#REF!</f>
        <v>#REF!</v>
      </c>
      <c r="AJ21" s="982" t="e">
        <f>+ปราจีนบุรี!#REF!</f>
        <v>#REF!</v>
      </c>
      <c r="AK21" s="983" t="e">
        <f>+ปราจีนบุรี!#REF!</f>
        <v>#REF!</v>
      </c>
      <c r="AL21" s="986"/>
      <c r="AM21" s="982"/>
      <c r="AN21" s="982"/>
      <c r="AO21" s="982"/>
      <c r="AP21" s="982"/>
      <c r="AQ21" s="982"/>
      <c r="AR21" s="982"/>
      <c r="AS21" s="982"/>
      <c r="AT21" s="982"/>
      <c r="AU21" s="982"/>
      <c r="AV21" s="982"/>
      <c r="AW21" s="983"/>
    </row>
    <row r="22" spans="1:50" ht="21.75" hidden="1" customHeight="1" x14ac:dyDescent="0.35">
      <c r="A22" s="985" t="s">
        <v>281</v>
      </c>
      <c r="B22" s="1011"/>
      <c r="C22" s="1012"/>
      <c r="D22" s="1012"/>
      <c r="E22" s="1012"/>
      <c r="F22" s="1012"/>
      <c r="G22" s="1012"/>
      <c r="H22" s="1012"/>
      <c r="I22" s="1012"/>
      <c r="J22" s="1012"/>
      <c r="K22" s="1012"/>
      <c r="L22" s="1012"/>
      <c r="M22" s="1013"/>
      <c r="N22" s="1006"/>
      <c r="O22" s="1007"/>
      <c r="P22" s="1007"/>
      <c r="Q22" s="1007"/>
      <c r="R22" s="1007"/>
      <c r="S22" s="1007"/>
      <c r="T22" s="1007"/>
      <c r="U22" s="1007"/>
      <c r="V22" s="1007"/>
      <c r="W22" s="1007"/>
      <c r="X22" s="1007"/>
      <c r="Y22" s="1008"/>
      <c r="Z22" s="986"/>
      <c r="AA22" s="982" t="e">
        <f>+ระยอง!#REF!</f>
        <v>#REF!</v>
      </c>
      <c r="AB22" s="982" t="e">
        <f>+ระยอง!#REF!</f>
        <v>#REF!</v>
      </c>
      <c r="AC22" s="982" t="e">
        <f>+ระยอง!#REF!</f>
        <v>#REF!</v>
      </c>
      <c r="AD22" s="982" t="e">
        <f>+ระยอง!#REF!</f>
        <v>#REF!</v>
      </c>
      <c r="AE22" s="982" t="e">
        <f>+ระยอง!#REF!</f>
        <v>#REF!</v>
      </c>
      <c r="AF22" s="982" t="e">
        <f>+ระยอง!#REF!</f>
        <v>#REF!</v>
      </c>
      <c r="AG22" s="982" t="e">
        <f>+ระยอง!#REF!</f>
        <v>#REF!</v>
      </c>
      <c r="AH22" s="982" t="e">
        <f>+ระยอง!#REF!</f>
        <v>#REF!</v>
      </c>
      <c r="AI22" s="982" t="e">
        <f>+ระยอง!#REF!</f>
        <v>#REF!</v>
      </c>
      <c r="AJ22" s="982" t="e">
        <f>+ระยอง!#REF!</f>
        <v>#REF!</v>
      </c>
      <c r="AK22" s="983" t="e">
        <f>+ระยอง!#REF!</f>
        <v>#REF!</v>
      </c>
      <c r="AL22" s="986"/>
      <c r="AM22" s="982"/>
      <c r="AN22" s="982"/>
      <c r="AO22" s="982"/>
      <c r="AP22" s="982"/>
      <c r="AQ22" s="982"/>
      <c r="AR22" s="982"/>
      <c r="AS22" s="982"/>
      <c r="AT22" s="982"/>
      <c r="AU22" s="982"/>
      <c r="AV22" s="982"/>
      <c r="AW22" s="983"/>
    </row>
    <row r="23" spans="1:50" ht="21.75" hidden="1" customHeight="1" thickBot="1" x14ac:dyDescent="0.4">
      <c r="A23" s="985" t="s">
        <v>282</v>
      </c>
      <c r="B23" s="1011"/>
      <c r="C23" s="1012"/>
      <c r="D23" s="1012"/>
      <c r="E23" s="1012"/>
      <c r="F23" s="1012"/>
      <c r="G23" s="1012"/>
      <c r="H23" s="1012"/>
      <c r="I23" s="1012"/>
      <c r="J23" s="1012"/>
      <c r="K23" s="1012"/>
      <c r="L23" s="1012"/>
      <c r="M23" s="1013"/>
      <c r="N23" s="1006"/>
      <c r="O23" s="1007"/>
      <c r="P23" s="1007"/>
      <c r="Q23" s="1007"/>
      <c r="R23" s="1007"/>
      <c r="S23" s="1007"/>
      <c r="T23" s="1007"/>
      <c r="U23" s="1007"/>
      <c r="V23" s="1007"/>
      <c r="W23" s="1007"/>
      <c r="X23" s="1007"/>
      <c r="Y23" s="1008"/>
      <c r="Z23" s="986"/>
      <c r="AA23" s="982" t="e">
        <f>+สระแก้ว!#REF!</f>
        <v>#REF!</v>
      </c>
      <c r="AB23" s="982" t="e">
        <f>+สระแก้ว!#REF!</f>
        <v>#REF!</v>
      </c>
      <c r="AC23" s="982" t="e">
        <f>+สระแก้ว!#REF!</f>
        <v>#REF!</v>
      </c>
      <c r="AD23" s="982" t="e">
        <f>+สระแก้ว!#REF!</f>
        <v>#REF!</v>
      </c>
      <c r="AE23" s="982" t="e">
        <f>+สระแก้ว!#REF!</f>
        <v>#REF!</v>
      </c>
      <c r="AF23" s="982" t="e">
        <f>+สระแก้ว!#REF!</f>
        <v>#REF!</v>
      </c>
      <c r="AG23" s="982" t="e">
        <f>+สระแก้ว!#REF!</f>
        <v>#REF!</v>
      </c>
      <c r="AH23" s="982" t="e">
        <f>+สระแก้ว!#REF!</f>
        <v>#REF!</v>
      </c>
      <c r="AI23" s="982" t="e">
        <f>+สระแก้ว!#REF!</f>
        <v>#REF!</v>
      </c>
      <c r="AJ23" s="982" t="e">
        <f>+สระแก้ว!#REF!</f>
        <v>#REF!</v>
      </c>
      <c r="AK23" s="983" t="e">
        <f>+สระแก้ว!#REF!</f>
        <v>#REF!</v>
      </c>
      <c r="AL23" s="986"/>
      <c r="AM23" s="982"/>
      <c r="AN23" s="982"/>
      <c r="AO23" s="982"/>
      <c r="AP23" s="982"/>
      <c r="AQ23" s="982"/>
      <c r="AR23" s="982"/>
      <c r="AS23" s="982"/>
      <c r="AT23" s="982"/>
      <c r="AU23" s="982"/>
      <c r="AV23" s="982"/>
      <c r="AW23" s="983"/>
    </row>
    <row r="24" spans="1:50" ht="21.75" hidden="1" customHeight="1" thickBot="1" x14ac:dyDescent="0.25">
      <c r="A24" s="970" t="s">
        <v>283</v>
      </c>
      <c r="B24" s="1009"/>
      <c r="C24" s="1010"/>
      <c r="D24" s="1010"/>
      <c r="E24" s="1010"/>
      <c r="F24" s="1010"/>
      <c r="G24" s="1010"/>
      <c r="H24" s="1010"/>
      <c r="I24" s="1010"/>
      <c r="J24" s="1010"/>
      <c r="K24" s="1010"/>
      <c r="L24" s="1010"/>
      <c r="M24" s="997"/>
      <c r="N24" s="1004"/>
      <c r="O24" s="1005"/>
      <c r="P24" s="1005"/>
      <c r="Q24" s="1005"/>
      <c r="R24" s="1005"/>
      <c r="S24" s="1005"/>
      <c r="T24" s="1005"/>
      <c r="U24" s="1005"/>
      <c r="V24" s="1005"/>
      <c r="W24" s="1005"/>
      <c r="X24" s="1005"/>
      <c r="Y24" s="996"/>
      <c r="Z24" s="974"/>
      <c r="AA24" s="975" t="e">
        <f>+ภาคตะวันออก2562!#REF!</f>
        <v>#REF!</v>
      </c>
      <c r="AB24" s="975" t="e">
        <f>+ภาคตะวันออก2562!#REF!</f>
        <v>#REF!</v>
      </c>
      <c r="AC24" s="975" t="e">
        <f>+ภาคตะวันออก2562!#REF!</f>
        <v>#REF!</v>
      </c>
      <c r="AD24" s="975" t="e">
        <f>+ภาคตะวันออก2562!#REF!</f>
        <v>#REF!</v>
      </c>
      <c r="AE24" s="975" t="e">
        <f>+ภาคตะวันออก2562!#REF!</f>
        <v>#REF!</v>
      </c>
      <c r="AF24" s="975" t="e">
        <f>+ภาคตะวันออก2562!#REF!</f>
        <v>#REF!</v>
      </c>
      <c r="AG24" s="975" t="e">
        <f>+ภาคตะวันออก2562!#REF!</f>
        <v>#REF!</v>
      </c>
      <c r="AH24" s="975" t="e">
        <f>+ภาคตะวันออก2562!#REF!</f>
        <v>#REF!</v>
      </c>
      <c r="AI24" s="975" t="e">
        <f>+ภาคตะวันออก2562!#REF!</f>
        <v>#REF!</v>
      </c>
      <c r="AJ24" s="975" t="e">
        <f>+ภาคตะวันออก2562!#REF!</f>
        <v>#REF!</v>
      </c>
      <c r="AK24" s="976" t="e">
        <f>+ภาคตะวันออก2562!#REF!</f>
        <v>#REF!</v>
      </c>
      <c r="AL24" s="974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6"/>
    </row>
    <row r="25" spans="1:50" ht="21.75" customHeight="1" x14ac:dyDescent="0.2">
      <c r="A25" s="977" t="s">
        <v>219</v>
      </c>
      <c r="B25" s="1011" t="e">
        <f>+'1.รวมชลบุรี'!#REF!</f>
        <v>#REF!</v>
      </c>
      <c r="C25" s="1012" t="e">
        <f>+'1.รวมชลบุรี'!#REF!</f>
        <v>#REF!</v>
      </c>
      <c r="D25" s="1012" t="e">
        <f>+'1.รวมชลบุรี'!#REF!</f>
        <v>#REF!</v>
      </c>
      <c r="E25" s="1012" t="e">
        <f>+'1.รวมชลบุรี'!#REF!</f>
        <v>#REF!</v>
      </c>
      <c r="F25" s="1012" t="e">
        <f>+'1.รวมชลบุรี'!#REF!</f>
        <v>#REF!</v>
      </c>
      <c r="G25" s="1012" t="e">
        <f>+'1.รวมชลบุรี'!#REF!</f>
        <v>#REF!</v>
      </c>
      <c r="H25" s="1012" t="e">
        <f>+'1.รวมชลบุรี'!#REF!</f>
        <v>#REF!</v>
      </c>
      <c r="I25" s="1012" t="e">
        <f>+'1.รวมชลบุรี'!#REF!</f>
        <v>#REF!</v>
      </c>
      <c r="J25" s="1012" t="e">
        <f>+'1.รวมชลบุรี'!#REF!</f>
        <v>#REF!</v>
      </c>
      <c r="K25" s="1012" t="e">
        <f>+'1.รวมชลบุรี'!#REF!</f>
        <v>#REF!</v>
      </c>
      <c r="L25" s="1012" t="e">
        <f>+'1.รวมชลบุรี'!#REF!</f>
        <v>#REF!</v>
      </c>
      <c r="M25" s="1013" t="e">
        <f>+'1.รวมชลบุรี'!#REF!</f>
        <v>#REF!</v>
      </c>
      <c r="N25" s="1006" t="e">
        <f>+'1.รวมชลบุรี'!#REF!</f>
        <v>#REF!</v>
      </c>
      <c r="O25" s="1007" t="e">
        <f>+'1.รวมชลบุรี'!#REF!</f>
        <v>#REF!</v>
      </c>
      <c r="P25" s="1007" t="e">
        <f>+'1.รวมชลบุรี'!#REF!</f>
        <v>#REF!</v>
      </c>
      <c r="Q25" s="1007" t="e">
        <f>+'1.รวมชลบุรี'!#REF!</f>
        <v>#REF!</v>
      </c>
      <c r="R25" s="1007" t="e">
        <f>+'1.รวมชลบุรี'!#REF!</f>
        <v>#REF!</v>
      </c>
      <c r="S25" s="1007" t="e">
        <f>+'1.รวมชลบุรี'!#REF!</f>
        <v>#REF!</v>
      </c>
      <c r="T25" s="1007" t="e">
        <f>+'1.รวมชลบุรี'!#REF!</f>
        <v>#REF!</v>
      </c>
      <c r="U25" s="1007" t="e">
        <f>+'1.รวมชลบุรี'!#REF!</f>
        <v>#REF!</v>
      </c>
      <c r="V25" s="1007" t="e">
        <f>+'1.รวมชลบุรี'!#REF!</f>
        <v>#REF!</v>
      </c>
      <c r="W25" s="1007" t="e">
        <f>+'1.รวมชลบุรี'!#REF!</f>
        <v>#REF!</v>
      </c>
      <c r="X25" s="1007" t="e">
        <f>+'1.รวมชลบุรี'!#REF!</f>
        <v>#REF!</v>
      </c>
      <c r="Y25" s="1008" t="e">
        <f>+'1.รวมชลบุรี'!#REF!</f>
        <v>#REF!</v>
      </c>
      <c r="Z25" s="1006" t="e">
        <f>+'1.รวมชลบุรี'!#REF!</f>
        <v>#REF!</v>
      </c>
      <c r="AA25" s="1007" t="e">
        <f>+'1.รวมชลบุรี'!#REF!</f>
        <v>#REF!</v>
      </c>
      <c r="AB25" s="1007" t="e">
        <f>+'1.รวมชลบุรี'!#REF!</f>
        <v>#REF!</v>
      </c>
      <c r="AC25" s="1007" t="e">
        <f>+'1.รวมชลบุรี'!#REF!</f>
        <v>#REF!</v>
      </c>
      <c r="AD25" s="1007" t="e">
        <f>+'1.รวมชลบุรี'!#REF!</f>
        <v>#REF!</v>
      </c>
      <c r="AE25" s="1007" t="e">
        <f>+'1.รวมชลบุรี'!#REF!</f>
        <v>#REF!</v>
      </c>
      <c r="AF25" s="1007" t="e">
        <f>+'1.รวมชลบุรี'!#REF!</f>
        <v>#REF!</v>
      </c>
      <c r="AG25" s="1007" t="e">
        <f>+'1.รวมชลบุรี'!#REF!</f>
        <v>#REF!</v>
      </c>
      <c r="AH25" s="1007" t="e">
        <f>+'1.รวมชลบุรี'!#REF!</f>
        <v>#REF!</v>
      </c>
      <c r="AI25" s="1007" t="e">
        <f>+'1.รวมชลบุรี'!#REF!</f>
        <v>#REF!</v>
      </c>
      <c r="AJ25" s="1007" t="e">
        <f>+'1.รวมชลบุรี'!#REF!</f>
        <v>#REF!</v>
      </c>
      <c r="AK25" s="1008" t="e">
        <f>+'1.รวมชลบุรี'!#REF!</f>
        <v>#REF!</v>
      </c>
      <c r="AL25" s="1006" t="e">
        <f>+'1.รวมชลบุรี'!#REF!</f>
        <v>#REF!</v>
      </c>
      <c r="AM25" s="1007" t="e">
        <f>+'1.รวมชลบุรี'!#REF!</f>
        <v>#REF!</v>
      </c>
      <c r="AN25" s="1007" t="e">
        <f>+'1.รวมชลบุรี'!#REF!</f>
        <v>#REF!</v>
      </c>
      <c r="AO25" s="1007" t="e">
        <f>+'1.รวมชลบุรี'!#REF!</f>
        <v>#REF!</v>
      </c>
      <c r="AP25" s="1007" t="e">
        <f>+'1.รวมชลบุรี'!#REF!</f>
        <v>#REF!</v>
      </c>
      <c r="AQ25" s="1007" t="e">
        <f>+'1.รวมชลบุรี'!#REF!</f>
        <v>#REF!</v>
      </c>
      <c r="AR25" s="1007" t="e">
        <f>+'1.รวมชลบุรี'!#REF!</f>
        <v>#REF!</v>
      </c>
      <c r="AS25" s="1007" t="e">
        <f>+'1.รวมชลบุรี'!#REF!</f>
        <v>#REF!</v>
      </c>
      <c r="AT25" s="1007" t="e">
        <f>+'1.รวมชลบุรี'!#REF!</f>
        <v>#REF!</v>
      </c>
      <c r="AU25" s="1007" t="e">
        <f>+'1.รวมชลบุรี'!#REF!</f>
        <v>#REF!</v>
      </c>
      <c r="AV25" s="1007" t="e">
        <f>+'1.รวมชลบุรี'!#REF!</f>
        <v>#REF!</v>
      </c>
      <c r="AW25" s="1008" t="e">
        <f>+'1.รวมชลบุรี'!#REF!</f>
        <v>#REF!</v>
      </c>
    </row>
    <row r="26" spans="1:50" ht="21.75" customHeight="1" x14ac:dyDescent="0.2">
      <c r="A26" s="977" t="s">
        <v>202</v>
      </c>
      <c r="B26" s="1011" t="e">
        <f>+จันทบุรี!#REF!</f>
        <v>#REF!</v>
      </c>
      <c r="C26" s="1012" t="e">
        <f>+จันทบุรี!#REF!</f>
        <v>#REF!</v>
      </c>
      <c r="D26" s="1012" t="e">
        <f>+จันทบุรี!#REF!</f>
        <v>#REF!</v>
      </c>
      <c r="E26" s="1012" t="e">
        <f>+จันทบุรี!#REF!</f>
        <v>#REF!</v>
      </c>
      <c r="F26" s="1012" t="e">
        <f>+จันทบุรี!#REF!</f>
        <v>#REF!</v>
      </c>
      <c r="G26" s="1012" t="e">
        <f>+จันทบุรี!#REF!</f>
        <v>#REF!</v>
      </c>
      <c r="H26" s="1012" t="e">
        <f>+จันทบุรี!#REF!</f>
        <v>#REF!</v>
      </c>
      <c r="I26" s="1012" t="e">
        <f>+จันทบุรี!#REF!</f>
        <v>#REF!</v>
      </c>
      <c r="J26" s="1012" t="e">
        <f>+จันทบุรี!#REF!</f>
        <v>#REF!</v>
      </c>
      <c r="K26" s="1012" t="e">
        <f>+จันทบุรี!#REF!</f>
        <v>#REF!</v>
      </c>
      <c r="L26" s="1012" t="e">
        <f>+จันทบุรี!#REF!</f>
        <v>#REF!</v>
      </c>
      <c r="M26" s="1013" t="e">
        <f>+จันทบุรี!#REF!</f>
        <v>#REF!</v>
      </c>
      <c r="N26" s="1006" t="e">
        <f>+จันทบุรี!#REF!</f>
        <v>#REF!</v>
      </c>
      <c r="O26" s="1007" t="e">
        <f>+จันทบุรี!#REF!</f>
        <v>#REF!</v>
      </c>
      <c r="P26" s="1007" t="e">
        <f>+จันทบุรี!#REF!</f>
        <v>#REF!</v>
      </c>
      <c r="Q26" s="1007" t="e">
        <f>+จันทบุรี!#REF!</f>
        <v>#REF!</v>
      </c>
      <c r="R26" s="1007" t="e">
        <f>+จันทบุรี!#REF!</f>
        <v>#REF!</v>
      </c>
      <c r="S26" s="1007" t="e">
        <f>+จันทบุรี!#REF!</f>
        <v>#REF!</v>
      </c>
      <c r="T26" s="1007" t="e">
        <f>+จันทบุรี!#REF!</f>
        <v>#REF!</v>
      </c>
      <c r="U26" s="1007" t="e">
        <f>+จันทบุรี!#REF!</f>
        <v>#REF!</v>
      </c>
      <c r="V26" s="1007" t="e">
        <f>+จันทบุรี!#REF!</f>
        <v>#REF!</v>
      </c>
      <c r="W26" s="1007" t="e">
        <f>+จันทบุรี!#REF!</f>
        <v>#REF!</v>
      </c>
      <c r="X26" s="1007" t="e">
        <f>+จันทบุรี!#REF!</f>
        <v>#REF!</v>
      </c>
      <c r="Y26" s="1008" t="e">
        <f>+จันทบุรี!#REF!</f>
        <v>#REF!</v>
      </c>
      <c r="Z26" s="1006" t="e">
        <f>+จันทบุรี!#REF!</f>
        <v>#REF!</v>
      </c>
      <c r="AA26" s="1007" t="e">
        <f>+จันทบุรี!#REF!</f>
        <v>#REF!</v>
      </c>
      <c r="AB26" s="1007" t="e">
        <f>+จันทบุรี!#REF!</f>
        <v>#REF!</v>
      </c>
      <c r="AC26" s="1007" t="e">
        <f>+จันทบุรี!#REF!</f>
        <v>#REF!</v>
      </c>
      <c r="AD26" s="1007" t="e">
        <f>+จันทบุรี!#REF!</f>
        <v>#REF!</v>
      </c>
      <c r="AE26" s="1007" t="e">
        <f>+จันทบุรี!#REF!</f>
        <v>#REF!</v>
      </c>
      <c r="AF26" s="1007" t="e">
        <f>+จันทบุรี!#REF!</f>
        <v>#REF!</v>
      </c>
      <c r="AG26" s="1007" t="e">
        <f>+จันทบุรี!#REF!</f>
        <v>#REF!</v>
      </c>
      <c r="AH26" s="1007" t="e">
        <f>+จันทบุรี!#REF!</f>
        <v>#REF!</v>
      </c>
      <c r="AI26" s="1007" t="e">
        <f>+จันทบุรี!#REF!</f>
        <v>#REF!</v>
      </c>
      <c r="AJ26" s="1007" t="e">
        <f>+จันทบุรี!#REF!</f>
        <v>#REF!</v>
      </c>
      <c r="AK26" s="1008" t="e">
        <f>+จันทบุรี!#REF!</f>
        <v>#REF!</v>
      </c>
      <c r="AL26" s="1006" t="e">
        <f>+จันทบุรี!#REF!</f>
        <v>#REF!</v>
      </c>
      <c r="AM26" s="1007" t="e">
        <f>+จันทบุรี!#REF!</f>
        <v>#REF!</v>
      </c>
      <c r="AN26" s="1007" t="e">
        <f>+จันทบุรี!#REF!</f>
        <v>#REF!</v>
      </c>
      <c r="AO26" s="1007" t="e">
        <f>+จันทบุรี!#REF!</f>
        <v>#REF!</v>
      </c>
      <c r="AP26" s="1007" t="e">
        <f>+จันทบุรี!#REF!</f>
        <v>#REF!</v>
      </c>
      <c r="AQ26" s="1007" t="e">
        <f>+จันทบุรี!#REF!</f>
        <v>#REF!</v>
      </c>
      <c r="AR26" s="1007" t="e">
        <f>+จันทบุรี!#REF!</f>
        <v>#REF!</v>
      </c>
      <c r="AS26" s="1007" t="e">
        <f>+จันทบุรี!#REF!</f>
        <v>#REF!</v>
      </c>
      <c r="AT26" s="1007" t="e">
        <f>+จันทบุรี!#REF!</f>
        <v>#REF!</v>
      </c>
      <c r="AU26" s="1007" t="e">
        <f>+จันทบุรี!#REF!</f>
        <v>#REF!</v>
      </c>
      <c r="AV26" s="1007" t="e">
        <f>+จันทบุรี!#REF!</f>
        <v>#REF!</v>
      </c>
      <c r="AW26" s="1008" t="e">
        <f>+จันทบุรี!#REF!</f>
        <v>#REF!</v>
      </c>
    </row>
    <row r="27" spans="1:50" ht="21.75" customHeight="1" x14ac:dyDescent="0.2">
      <c r="A27" s="977" t="s">
        <v>217</v>
      </c>
      <c r="B27" s="1011" t="e">
        <f>+'2.รวมตราด'!#REF!</f>
        <v>#REF!</v>
      </c>
      <c r="C27" s="1012" t="e">
        <f>+'2.รวมตราด'!#REF!</f>
        <v>#REF!</v>
      </c>
      <c r="D27" s="1012" t="e">
        <f>+'2.รวมตราด'!#REF!</f>
        <v>#REF!</v>
      </c>
      <c r="E27" s="1012" t="e">
        <f>+'2.รวมตราด'!#REF!</f>
        <v>#REF!</v>
      </c>
      <c r="F27" s="1012" t="e">
        <f>+'2.รวมตราด'!#REF!</f>
        <v>#REF!</v>
      </c>
      <c r="G27" s="1012" t="e">
        <f>+'2.รวมตราด'!#REF!</f>
        <v>#REF!</v>
      </c>
      <c r="H27" s="1012" t="e">
        <f>+'2.รวมตราด'!#REF!</f>
        <v>#REF!</v>
      </c>
      <c r="I27" s="1012" t="e">
        <f>+'2.รวมตราด'!#REF!</f>
        <v>#REF!</v>
      </c>
      <c r="J27" s="1012" t="e">
        <f>+'2.รวมตราด'!#REF!</f>
        <v>#REF!</v>
      </c>
      <c r="K27" s="1012" t="e">
        <f>+'2.รวมตราด'!#REF!</f>
        <v>#REF!</v>
      </c>
      <c r="L27" s="1012" t="e">
        <f>+'2.รวมตราด'!#REF!</f>
        <v>#REF!</v>
      </c>
      <c r="M27" s="1013" t="e">
        <f>+'2.รวมตราด'!#REF!</f>
        <v>#REF!</v>
      </c>
      <c r="N27" s="1006" t="e">
        <f>+'2.รวมตราด'!#REF!</f>
        <v>#REF!</v>
      </c>
      <c r="O27" s="1007" t="e">
        <f>+'2.รวมตราด'!#REF!</f>
        <v>#REF!</v>
      </c>
      <c r="P27" s="1007" t="e">
        <f>+'2.รวมตราด'!#REF!</f>
        <v>#REF!</v>
      </c>
      <c r="Q27" s="1007" t="e">
        <f>+'2.รวมตราด'!#REF!</f>
        <v>#REF!</v>
      </c>
      <c r="R27" s="1007" t="e">
        <f>+'2.รวมตราด'!#REF!</f>
        <v>#REF!</v>
      </c>
      <c r="S27" s="1007" t="e">
        <f>+'2.รวมตราด'!#REF!</f>
        <v>#REF!</v>
      </c>
      <c r="T27" s="1007" t="e">
        <f>+'2.รวมตราด'!#REF!</f>
        <v>#REF!</v>
      </c>
      <c r="U27" s="1007" t="e">
        <f>+'2.รวมตราด'!#REF!</f>
        <v>#REF!</v>
      </c>
      <c r="V27" s="1007" t="e">
        <f>+'2.รวมตราด'!#REF!</f>
        <v>#REF!</v>
      </c>
      <c r="W27" s="1007" t="e">
        <f>+'2.รวมตราด'!#REF!</f>
        <v>#REF!</v>
      </c>
      <c r="X27" s="1007" t="e">
        <f>+'2.รวมตราด'!#REF!</f>
        <v>#REF!</v>
      </c>
      <c r="Y27" s="1008" t="e">
        <f>+'2.รวมตราด'!#REF!</f>
        <v>#REF!</v>
      </c>
      <c r="Z27" s="1006" t="e">
        <f>+'2.รวมตราด'!#REF!</f>
        <v>#REF!</v>
      </c>
      <c r="AA27" s="1007" t="e">
        <f>+'2.รวมตราด'!#REF!</f>
        <v>#REF!</v>
      </c>
      <c r="AB27" s="1007" t="e">
        <f>+'2.รวมตราด'!#REF!</f>
        <v>#REF!</v>
      </c>
      <c r="AC27" s="1007" t="e">
        <f>+'2.รวมตราด'!#REF!</f>
        <v>#REF!</v>
      </c>
      <c r="AD27" s="1007" t="e">
        <f>+'2.รวมตราด'!#REF!</f>
        <v>#REF!</v>
      </c>
      <c r="AE27" s="1007" t="e">
        <f>+'2.รวมตราด'!#REF!</f>
        <v>#REF!</v>
      </c>
      <c r="AF27" s="1007" t="e">
        <f>+'2.รวมตราด'!#REF!</f>
        <v>#REF!</v>
      </c>
      <c r="AG27" s="1007" t="e">
        <f>+'2.รวมตราด'!#REF!</f>
        <v>#REF!</v>
      </c>
      <c r="AH27" s="1007" t="e">
        <f>+'2.รวมตราด'!#REF!</f>
        <v>#REF!</v>
      </c>
      <c r="AI27" s="1007" t="e">
        <f>+'2.รวมตราด'!#REF!</f>
        <v>#REF!</v>
      </c>
      <c r="AJ27" s="1007" t="e">
        <f>+'2.รวมตราด'!#REF!</f>
        <v>#REF!</v>
      </c>
      <c r="AK27" s="1008" t="e">
        <f>+'2.รวมตราด'!#REF!</f>
        <v>#REF!</v>
      </c>
      <c r="AL27" s="1006" t="e">
        <f>+'2.รวมตราด'!#REF!</f>
        <v>#REF!</v>
      </c>
      <c r="AM27" s="1007" t="e">
        <f>+'2.รวมตราด'!#REF!</f>
        <v>#REF!</v>
      </c>
      <c r="AN27" s="1007" t="e">
        <f>+'2.รวมตราด'!#REF!</f>
        <v>#REF!</v>
      </c>
      <c r="AO27" s="1007" t="e">
        <f>+'2.รวมตราด'!#REF!</f>
        <v>#REF!</v>
      </c>
      <c r="AP27" s="1007" t="e">
        <f>+'2.รวมตราด'!#REF!</f>
        <v>#REF!</v>
      </c>
      <c r="AQ27" s="1007" t="e">
        <f>+'2.รวมตราด'!#REF!</f>
        <v>#REF!</v>
      </c>
      <c r="AR27" s="1007" t="e">
        <f>+'2.รวมตราด'!#REF!</f>
        <v>#REF!</v>
      </c>
      <c r="AS27" s="1007" t="e">
        <f>+'2.รวมตราด'!#REF!</f>
        <v>#REF!</v>
      </c>
      <c r="AT27" s="1007" t="e">
        <f>+'2.รวมตราด'!#REF!</f>
        <v>#REF!</v>
      </c>
      <c r="AU27" s="1007" t="e">
        <f>+'2.รวมตราด'!#REF!</f>
        <v>#REF!</v>
      </c>
      <c r="AV27" s="1007" t="e">
        <f>+'2.รวมตราด'!#REF!</f>
        <v>#REF!</v>
      </c>
      <c r="AW27" s="1008" t="e">
        <f>+'2.รวมตราด'!#REF!</f>
        <v>#REF!</v>
      </c>
    </row>
    <row r="28" spans="1:50" ht="21.75" customHeight="1" x14ac:dyDescent="0.2">
      <c r="A28" s="977" t="s">
        <v>207</v>
      </c>
      <c r="B28" s="1011" t="e">
        <f>+นครนายก!#REF!</f>
        <v>#REF!</v>
      </c>
      <c r="C28" s="1012" t="e">
        <f>+นครนายก!#REF!</f>
        <v>#REF!</v>
      </c>
      <c r="D28" s="1012" t="e">
        <f>+นครนายก!#REF!</f>
        <v>#REF!</v>
      </c>
      <c r="E28" s="1012" t="e">
        <f>+นครนายก!#REF!</f>
        <v>#REF!</v>
      </c>
      <c r="F28" s="1012" t="e">
        <f>+นครนายก!#REF!</f>
        <v>#REF!</v>
      </c>
      <c r="G28" s="1012" t="e">
        <f>+นครนายก!#REF!</f>
        <v>#REF!</v>
      </c>
      <c r="H28" s="1012" t="e">
        <f>+นครนายก!#REF!</f>
        <v>#REF!</v>
      </c>
      <c r="I28" s="1012" t="e">
        <f>+นครนายก!#REF!</f>
        <v>#REF!</v>
      </c>
      <c r="J28" s="1012" t="e">
        <f>+นครนายก!#REF!</f>
        <v>#REF!</v>
      </c>
      <c r="K28" s="1012" t="e">
        <f>+นครนายก!#REF!</f>
        <v>#REF!</v>
      </c>
      <c r="L28" s="1012" t="e">
        <f>+นครนายก!#REF!</f>
        <v>#REF!</v>
      </c>
      <c r="M28" s="1013" t="e">
        <f>+นครนายก!#REF!</f>
        <v>#REF!</v>
      </c>
      <c r="N28" s="1006" t="e">
        <f>+นครนายก!#REF!</f>
        <v>#REF!</v>
      </c>
      <c r="O28" s="1007" t="e">
        <f>+นครนายก!#REF!</f>
        <v>#REF!</v>
      </c>
      <c r="P28" s="1007" t="e">
        <f>+นครนายก!#REF!</f>
        <v>#REF!</v>
      </c>
      <c r="Q28" s="1007" t="e">
        <f>+นครนายก!#REF!</f>
        <v>#REF!</v>
      </c>
      <c r="R28" s="1007" t="e">
        <f>+นครนายก!#REF!</f>
        <v>#REF!</v>
      </c>
      <c r="S28" s="1007" t="e">
        <f>+นครนายก!#REF!</f>
        <v>#REF!</v>
      </c>
      <c r="T28" s="1007" t="e">
        <f>+นครนายก!#REF!</f>
        <v>#REF!</v>
      </c>
      <c r="U28" s="1007" t="e">
        <f>+นครนายก!#REF!</f>
        <v>#REF!</v>
      </c>
      <c r="V28" s="1007" t="e">
        <f>+นครนายก!#REF!</f>
        <v>#REF!</v>
      </c>
      <c r="W28" s="1007" t="e">
        <f>+นครนายก!#REF!</f>
        <v>#REF!</v>
      </c>
      <c r="X28" s="1007" t="e">
        <f>+นครนายก!#REF!</f>
        <v>#REF!</v>
      </c>
      <c r="Y28" s="1008" t="e">
        <f>+นครนายก!#REF!</f>
        <v>#REF!</v>
      </c>
      <c r="Z28" s="1006" t="e">
        <f>+นครนายก!#REF!</f>
        <v>#REF!</v>
      </c>
      <c r="AA28" s="1007" t="e">
        <f>+นครนายก!#REF!</f>
        <v>#REF!</v>
      </c>
      <c r="AB28" s="1007" t="e">
        <f>+นครนายก!#REF!</f>
        <v>#REF!</v>
      </c>
      <c r="AC28" s="1007" t="e">
        <f>+นครนายก!#REF!</f>
        <v>#REF!</v>
      </c>
      <c r="AD28" s="1007" t="e">
        <f>+นครนายก!#REF!</f>
        <v>#REF!</v>
      </c>
      <c r="AE28" s="1007" t="e">
        <f>+นครนายก!#REF!</f>
        <v>#REF!</v>
      </c>
      <c r="AF28" s="1007" t="e">
        <f>+นครนายก!#REF!</f>
        <v>#REF!</v>
      </c>
      <c r="AG28" s="1007" t="e">
        <f>+นครนายก!#REF!</f>
        <v>#REF!</v>
      </c>
      <c r="AH28" s="1007" t="e">
        <f>+นครนายก!#REF!</f>
        <v>#REF!</v>
      </c>
      <c r="AI28" s="1007" t="e">
        <f>+นครนายก!#REF!</f>
        <v>#REF!</v>
      </c>
      <c r="AJ28" s="1007" t="e">
        <f>+นครนายก!#REF!</f>
        <v>#REF!</v>
      </c>
      <c r="AK28" s="1008" t="e">
        <f>+นครนายก!#REF!</f>
        <v>#REF!</v>
      </c>
      <c r="AL28" s="1006" t="e">
        <f>+นครนายก!#REF!</f>
        <v>#REF!</v>
      </c>
      <c r="AM28" s="1007" t="e">
        <f>+นครนายก!#REF!</f>
        <v>#REF!</v>
      </c>
      <c r="AN28" s="1007" t="e">
        <f>+นครนายก!#REF!</f>
        <v>#REF!</v>
      </c>
      <c r="AO28" s="1007" t="e">
        <f>+นครนายก!#REF!</f>
        <v>#REF!</v>
      </c>
      <c r="AP28" s="1007" t="e">
        <f>+นครนายก!#REF!</f>
        <v>#REF!</v>
      </c>
      <c r="AQ28" s="1007" t="e">
        <f>+นครนายก!#REF!</f>
        <v>#REF!</v>
      </c>
      <c r="AR28" s="1007" t="e">
        <f>+นครนายก!#REF!</f>
        <v>#REF!</v>
      </c>
      <c r="AS28" s="1007" t="e">
        <f>+นครนายก!#REF!</f>
        <v>#REF!</v>
      </c>
      <c r="AT28" s="1007" t="e">
        <f>+นครนายก!#REF!</f>
        <v>#REF!</v>
      </c>
      <c r="AU28" s="1007" t="e">
        <f>+นครนายก!#REF!</f>
        <v>#REF!</v>
      </c>
      <c r="AV28" s="1007" t="e">
        <f>+นครนายก!#REF!</f>
        <v>#REF!</v>
      </c>
      <c r="AW28" s="1008" t="e">
        <f>+นครนายก!#REF!</f>
        <v>#REF!</v>
      </c>
    </row>
    <row r="29" spans="1:50" ht="21.75" customHeight="1" x14ac:dyDescent="0.2">
      <c r="A29" s="977" t="s">
        <v>208</v>
      </c>
      <c r="B29" s="1011" t="e">
        <f>+ปราจีนบุรี!#REF!</f>
        <v>#REF!</v>
      </c>
      <c r="C29" s="1012" t="e">
        <f>+ปราจีนบุรี!#REF!</f>
        <v>#REF!</v>
      </c>
      <c r="D29" s="1012" t="e">
        <f>+ปราจีนบุรี!#REF!</f>
        <v>#REF!</v>
      </c>
      <c r="E29" s="1012" t="e">
        <f>+ปราจีนบุรี!#REF!</f>
        <v>#REF!</v>
      </c>
      <c r="F29" s="1012" t="e">
        <f>+ปราจีนบุรี!#REF!</f>
        <v>#REF!</v>
      </c>
      <c r="G29" s="1012" t="e">
        <f>+ปราจีนบุรี!#REF!</f>
        <v>#REF!</v>
      </c>
      <c r="H29" s="1012" t="e">
        <f>+ปราจีนบุรี!#REF!</f>
        <v>#REF!</v>
      </c>
      <c r="I29" s="1012" t="e">
        <f>+ปราจีนบุรี!#REF!</f>
        <v>#REF!</v>
      </c>
      <c r="J29" s="1012" t="e">
        <f>+ปราจีนบุรี!#REF!</f>
        <v>#REF!</v>
      </c>
      <c r="K29" s="1012" t="e">
        <f>+ปราจีนบุรี!#REF!</f>
        <v>#REF!</v>
      </c>
      <c r="L29" s="1012" t="e">
        <f>+ปราจีนบุรี!#REF!</f>
        <v>#REF!</v>
      </c>
      <c r="M29" s="1013" t="e">
        <f>+ปราจีนบุรี!#REF!</f>
        <v>#REF!</v>
      </c>
      <c r="N29" s="1006" t="e">
        <f>+ปราจีนบุรี!#REF!</f>
        <v>#REF!</v>
      </c>
      <c r="O29" s="1007" t="e">
        <f>+ปราจีนบุรี!#REF!</f>
        <v>#REF!</v>
      </c>
      <c r="P29" s="1007" t="e">
        <f>+ปราจีนบุรี!#REF!</f>
        <v>#REF!</v>
      </c>
      <c r="Q29" s="1007" t="e">
        <f>+ปราจีนบุรี!#REF!</f>
        <v>#REF!</v>
      </c>
      <c r="R29" s="1007" t="e">
        <f>+ปราจีนบุรี!#REF!</f>
        <v>#REF!</v>
      </c>
      <c r="S29" s="1007" t="e">
        <f>+ปราจีนบุรี!#REF!</f>
        <v>#REF!</v>
      </c>
      <c r="T29" s="1007" t="e">
        <f>+ปราจีนบุรี!#REF!</f>
        <v>#REF!</v>
      </c>
      <c r="U29" s="1007" t="e">
        <f>+ปราจีนบุรี!#REF!</f>
        <v>#REF!</v>
      </c>
      <c r="V29" s="1007" t="e">
        <f>+ปราจีนบุรี!#REF!</f>
        <v>#REF!</v>
      </c>
      <c r="W29" s="1007" t="e">
        <f>+ปราจีนบุรี!#REF!</f>
        <v>#REF!</v>
      </c>
      <c r="X29" s="1007" t="e">
        <f>+ปราจีนบุรี!#REF!</f>
        <v>#REF!</v>
      </c>
      <c r="Y29" s="1008" t="e">
        <f>+ปราจีนบุรี!#REF!</f>
        <v>#REF!</v>
      </c>
      <c r="Z29" s="1006" t="e">
        <f>+ปราจีนบุรี!#REF!</f>
        <v>#REF!</v>
      </c>
      <c r="AA29" s="1007" t="e">
        <f>+ปราจีนบุรี!#REF!</f>
        <v>#REF!</v>
      </c>
      <c r="AB29" s="1007" t="e">
        <f>+ปราจีนบุรี!#REF!</f>
        <v>#REF!</v>
      </c>
      <c r="AC29" s="1007" t="e">
        <f>+ปราจีนบุรี!#REF!</f>
        <v>#REF!</v>
      </c>
      <c r="AD29" s="1007" t="e">
        <f>+ปราจีนบุรี!#REF!</f>
        <v>#REF!</v>
      </c>
      <c r="AE29" s="1007" t="e">
        <f>+ปราจีนบุรี!#REF!</f>
        <v>#REF!</v>
      </c>
      <c r="AF29" s="1007" t="e">
        <f>+ปราจีนบุรี!#REF!</f>
        <v>#REF!</v>
      </c>
      <c r="AG29" s="1007" t="e">
        <f>+ปราจีนบุรี!#REF!</f>
        <v>#REF!</v>
      </c>
      <c r="AH29" s="1007" t="e">
        <f>+ปราจีนบุรี!#REF!</f>
        <v>#REF!</v>
      </c>
      <c r="AI29" s="1007" t="e">
        <f>+ปราจีนบุรี!#REF!</f>
        <v>#REF!</v>
      </c>
      <c r="AJ29" s="1007" t="e">
        <f>+ปราจีนบุรี!#REF!</f>
        <v>#REF!</v>
      </c>
      <c r="AK29" s="1008" t="e">
        <f>+ปราจีนบุรี!#REF!</f>
        <v>#REF!</v>
      </c>
      <c r="AL29" s="1006" t="e">
        <f>+ปราจีนบุรี!#REF!</f>
        <v>#REF!</v>
      </c>
      <c r="AM29" s="1007" t="e">
        <f>+ปราจีนบุรี!#REF!</f>
        <v>#REF!</v>
      </c>
      <c r="AN29" s="1007" t="e">
        <f>+ปราจีนบุรี!#REF!</f>
        <v>#REF!</v>
      </c>
      <c r="AO29" s="1007" t="e">
        <f>+ปราจีนบุรี!#REF!</f>
        <v>#REF!</v>
      </c>
      <c r="AP29" s="1007" t="e">
        <f>+ปราจีนบุรี!#REF!</f>
        <v>#REF!</v>
      </c>
      <c r="AQ29" s="1007" t="e">
        <f>+ปราจีนบุรี!#REF!</f>
        <v>#REF!</v>
      </c>
      <c r="AR29" s="1007" t="e">
        <f>+ปราจีนบุรี!#REF!</f>
        <v>#REF!</v>
      </c>
      <c r="AS29" s="1007" t="e">
        <f>+ปราจีนบุรี!#REF!</f>
        <v>#REF!</v>
      </c>
      <c r="AT29" s="1007" t="e">
        <f>+ปราจีนบุรี!#REF!</f>
        <v>#REF!</v>
      </c>
      <c r="AU29" s="1007" t="e">
        <f>+ปราจีนบุรี!#REF!</f>
        <v>#REF!</v>
      </c>
      <c r="AV29" s="1007" t="e">
        <f>+ปราจีนบุรี!#REF!</f>
        <v>#REF!</v>
      </c>
      <c r="AW29" s="1008" t="e">
        <f>+ปราจีนบุรี!#REF!</f>
        <v>#REF!</v>
      </c>
    </row>
    <row r="30" spans="1:50" ht="21.75" customHeight="1" x14ac:dyDescent="0.2">
      <c r="A30" s="977" t="s">
        <v>209</v>
      </c>
      <c r="B30" s="1011" t="e">
        <f>+ระยอง!#REF!</f>
        <v>#REF!</v>
      </c>
      <c r="C30" s="1012" t="e">
        <f>+ระยอง!#REF!</f>
        <v>#REF!</v>
      </c>
      <c r="D30" s="1012" t="e">
        <f>+ระยอง!#REF!</f>
        <v>#REF!</v>
      </c>
      <c r="E30" s="1012" t="e">
        <f>+ระยอง!#REF!</f>
        <v>#REF!</v>
      </c>
      <c r="F30" s="1012" t="e">
        <f>+ระยอง!#REF!</f>
        <v>#REF!</v>
      </c>
      <c r="G30" s="1012" t="e">
        <f>+ระยอง!#REF!</f>
        <v>#REF!</v>
      </c>
      <c r="H30" s="1012" t="e">
        <f>+ระยอง!#REF!</f>
        <v>#REF!</v>
      </c>
      <c r="I30" s="1012" t="e">
        <f>+ระยอง!#REF!</f>
        <v>#REF!</v>
      </c>
      <c r="J30" s="1012" t="e">
        <f>+ระยอง!#REF!</f>
        <v>#REF!</v>
      </c>
      <c r="K30" s="1012" t="e">
        <f>+ระยอง!#REF!</f>
        <v>#REF!</v>
      </c>
      <c r="L30" s="1012" t="e">
        <f>+ระยอง!#REF!</f>
        <v>#REF!</v>
      </c>
      <c r="M30" s="1013" t="e">
        <f>+ระยอง!#REF!</f>
        <v>#REF!</v>
      </c>
      <c r="N30" s="1006" t="e">
        <f>+ระยอง!#REF!</f>
        <v>#REF!</v>
      </c>
      <c r="O30" s="1007" t="e">
        <f>+ระยอง!#REF!</f>
        <v>#REF!</v>
      </c>
      <c r="P30" s="1007" t="e">
        <f>+ระยอง!#REF!</f>
        <v>#REF!</v>
      </c>
      <c r="Q30" s="1007" t="e">
        <f>+ระยอง!#REF!</f>
        <v>#REF!</v>
      </c>
      <c r="R30" s="1007" t="e">
        <f>+ระยอง!#REF!</f>
        <v>#REF!</v>
      </c>
      <c r="S30" s="1007" t="e">
        <f>+ระยอง!#REF!</f>
        <v>#REF!</v>
      </c>
      <c r="T30" s="1007" t="e">
        <f>+ระยอง!#REF!</f>
        <v>#REF!</v>
      </c>
      <c r="U30" s="1007" t="e">
        <f>+ระยอง!#REF!</f>
        <v>#REF!</v>
      </c>
      <c r="V30" s="1007" t="e">
        <f>+ระยอง!#REF!</f>
        <v>#REF!</v>
      </c>
      <c r="W30" s="1007" t="e">
        <f>+ระยอง!#REF!</f>
        <v>#REF!</v>
      </c>
      <c r="X30" s="1007" t="e">
        <f>+ระยอง!#REF!</f>
        <v>#REF!</v>
      </c>
      <c r="Y30" s="1008" t="e">
        <f>+ระยอง!#REF!</f>
        <v>#REF!</v>
      </c>
      <c r="Z30" s="1006" t="e">
        <f>+ระยอง!#REF!</f>
        <v>#REF!</v>
      </c>
      <c r="AA30" s="1007" t="e">
        <f>+ระยอง!#REF!</f>
        <v>#REF!</v>
      </c>
      <c r="AB30" s="1007" t="e">
        <f>+ระยอง!#REF!</f>
        <v>#REF!</v>
      </c>
      <c r="AC30" s="1007" t="e">
        <f>+ระยอง!#REF!</f>
        <v>#REF!</v>
      </c>
      <c r="AD30" s="1007" t="e">
        <f>+ระยอง!#REF!</f>
        <v>#REF!</v>
      </c>
      <c r="AE30" s="1007" t="e">
        <f>+ระยอง!#REF!</f>
        <v>#REF!</v>
      </c>
      <c r="AF30" s="1007" t="e">
        <f>+ระยอง!#REF!</f>
        <v>#REF!</v>
      </c>
      <c r="AG30" s="1007" t="e">
        <f>+ระยอง!#REF!</f>
        <v>#REF!</v>
      </c>
      <c r="AH30" s="1007" t="e">
        <f>+ระยอง!#REF!</f>
        <v>#REF!</v>
      </c>
      <c r="AI30" s="1007" t="e">
        <f>+ระยอง!#REF!</f>
        <v>#REF!</v>
      </c>
      <c r="AJ30" s="1007" t="e">
        <f>+ระยอง!#REF!</f>
        <v>#REF!</v>
      </c>
      <c r="AK30" s="1008" t="e">
        <f>+ระยอง!#REF!</f>
        <v>#REF!</v>
      </c>
      <c r="AL30" s="1006" t="e">
        <f>+ระยอง!#REF!</f>
        <v>#REF!</v>
      </c>
      <c r="AM30" s="1007" t="e">
        <f>+ระยอง!#REF!</f>
        <v>#REF!</v>
      </c>
      <c r="AN30" s="1007" t="e">
        <f>+ระยอง!#REF!</f>
        <v>#REF!</v>
      </c>
      <c r="AO30" s="1007" t="e">
        <f>+ระยอง!#REF!</f>
        <v>#REF!</v>
      </c>
      <c r="AP30" s="1007" t="e">
        <f>+ระยอง!#REF!</f>
        <v>#REF!</v>
      </c>
      <c r="AQ30" s="1007" t="e">
        <f>+ระยอง!#REF!</f>
        <v>#REF!</v>
      </c>
      <c r="AR30" s="1007" t="e">
        <f>+ระยอง!#REF!</f>
        <v>#REF!</v>
      </c>
      <c r="AS30" s="1007" t="e">
        <f>+ระยอง!#REF!</f>
        <v>#REF!</v>
      </c>
      <c r="AT30" s="1007" t="e">
        <f>+ระยอง!#REF!</f>
        <v>#REF!</v>
      </c>
      <c r="AU30" s="1007" t="e">
        <f>+ระยอง!#REF!</f>
        <v>#REF!</v>
      </c>
      <c r="AV30" s="1007" t="e">
        <f>+ระยอง!#REF!</f>
        <v>#REF!</v>
      </c>
      <c r="AW30" s="1008" t="e">
        <f>+ระยอง!#REF!</f>
        <v>#REF!</v>
      </c>
    </row>
    <row r="31" spans="1:50" ht="21.75" customHeight="1" thickBot="1" x14ac:dyDescent="0.25">
      <c r="A31" s="977" t="s">
        <v>210</v>
      </c>
      <c r="B31" s="1011" t="e">
        <f>+สระแก้ว!#REF!</f>
        <v>#REF!</v>
      </c>
      <c r="C31" s="1012" t="e">
        <f>+สระแก้ว!#REF!</f>
        <v>#REF!</v>
      </c>
      <c r="D31" s="1012" t="e">
        <f>+สระแก้ว!#REF!</f>
        <v>#REF!</v>
      </c>
      <c r="E31" s="1012" t="e">
        <f>+สระแก้ว!#REF!</f>
        <v>#REF!</v>
      </c>
      <c r="F31" s="1012" t="e">
        <f>+สระแก้ว!#REF!</f>
        <v>#REF!</v>
      </c>
      <c r="G31" s="1012" t="e">
        <f>+สระแก้ว!#REF!</f>
        <v>#REF!</v>
      </c>
      <c r="H31" s="1012" t="e">
        <f>+สระแก้ว!#REF!</f>
        <v>#REF!</v>
      </c>
      <c r="I31" s="1012" t="e">
        <f>+สระแก้ว!#REF!</f>
        <v>#REF!</v>
      </c>
      <c r="J31" s="1012" t="e">
        <f>+สระแก้ว!#REF!</f>
        <v>#REF!</v>
      </c>
      <c r="K31" s="1012" t="e">
        <f>+สระแก้ว!#REF!</f>
        <v>#REF!</v>
      </c>
      <c r="L31" s="1012" t="e">
        <f>+สระแก้ว!#REF!</f>
        <v>#REF!</v>
      </c>
      <c r="M31" s="1013" t="e">
        <f>+สระแก้ว!#REF!</f>
        <v>#REF!</v>
      </c>
      <c r="N31" s="1006" t="e">
        <f>+สระแก้ว!#REF!</f>
        <v>#REF!</v>
      </c>
      <c r="O31" s="1007" t="e">
        <f>+สระแก้ว!#REF!</f>
        <v>#REF!</v>
      </c>
      <c r="P31" s="1007" t="e">
        <f>+สระแก้ว!#REF!</f>
        <v>#REF!</v>
      </c>
      <c r="Q31" s="1007" t="e">
        <f>+สระแก้ว!#REF!</f>
        <v>#REF!</v>
      </c>
      <c r="R31" s="1007" t="e">
        <f>+สระแก้ว!#REF!</f>
        <v>#REF!</v>
      </c>
      <c r="S31" s="1007" t="e">
        <f>+สระแก้ว!#REF!</f>
        <v>#REF!</v>
      </c>
      <c r="T31" s="1007" t="e">
        <f>+สระแก้ว!#REF!</f>
        <v>#REF!</v>
      </c>
      <c r="U31" s="1007" t="e">
        <f>+สระแก้ว!#REF!</f>
        <v>#REF!</v>
      </c>
      <c r="V31" s="1007" t="e">
        <f>+สระแก้ว!#REF!</f>
        <v>#REF!</v>
      </c>
      <c r="W31" s="1007" t="e">
        <f>+สระแก้ว!#REF!</f>
        <v>#REF!</v>
      </c>
      <c r="X31" s="1007" t="e">
        <f>+สระแก้ว!#REF!</f>
        <v>#REF!</v>
      </c>
      <c r="Y31" s="1008" t="e">
        <f>+สระแก้ว!#REF!</f>
        <v>#REF!</v>
      </c>
      <c r="Z31" s="1006" t="e">
        <f>+สระแก้ว!#REF!</f>
        <v>#REF!</v>
      </c>
      <c r="AA31" s="1007" t="e">
        <f>+สระแก้ว!#REF!</f>
        <v>#REF!</v>
      </c>
      <c r="AB31" s="1007" t="e">
        <f>+สระแก้ว!#REF!</f>
        <v>#REF!</v>
      </c>
      <c r="AC31" s="1007" t="e">
        <f>+สระแก้ว!#REF!</f>
        <v>#REF!</v>
      </c>
      <c r="AD31" s="1007" t="e">
        <f>+สระแก้ว!#REF!</f>
        <v>#REF!</v>
      </c>
      <c r="AE31" s="1007" t="e">
        <f>+สระแก้ว!#REF!</f>
        <v>#REF!</v>
      </c>
      <c r="AF31" s="1007" t="e">
        <f>+สระแก้ว!#REF!</f>
        <v>#REF!</v>
      </c>
      <c r="AG31" s="1007" t="e">
        <f>+สระแก้ว!#REF!</f>
        <v>#REF!</v>
      </c>
      <c r="AH31" s="1007" t="e">
        <f>+สระแก้ว!#REF!</f>
        <v>#REF!</v>
      </c>
      <c r="AI31" s="1007" t="e">
        <f>+สระแก้ว!#REF!</f>
        <v>#REF!</v>
      </c>
      <c r="AJ31" s="1007" t="e">
        <f>+สระแก้ว!#REF!</f>
        <v>#REF!</v>
      </c>
      <c r="AK31" s="1008" t="e">
        <f>+สระแก้ว!#REF!</f>
        <v>#REF!</v>
      </c>
      <c r="AL31" s="1006" t="e">
        <f>+สระแก้ว!#REF!</f>
        <v>#REF!</v>
      </c>
      <c r="AM31" s="1007" t="e">
        <f>+สระแก้ว!#REF!</f>
        <v>#REF!</v>
      </c>
      <c r="AN31" s="1007" t="e">
        <f>+สระแก้ว!#REF!</f>
        <v>#REF!</v>
      </c>
      <c r="AO31" s="1007" t="e">
        <f>+สระแก้ว!#REF!</f>
        <v>#REF!</v>
      </c>
      <c r="AP31" s="1007" t="e">
        <f>+สระแก้ว!#REF!</f>
        <v>#REF!</v>
      </c>
      <c r="AQ31" s="1007" t="e">
        <f>+สระแก้ว!#REF!</f>
        <v>#REF!</v>
      </c>
      <c r="AR31" s="1007" t="e">
        <f>+สระแก้ว!#REF!</f>
        <v>#REF!</v>
      </c>
      <c r="AS31" s="1007" t="e">
        <f>+สระแก้ว!#REF!</f>
        <v>#REF!</v>
      </c>
      <c r="AT31" s="1007" t="e">
        <f>+สระแก้ว!#REF!</f>
        <v>#REF!</v>
      </c>
      <c r="AU31" s="1007" t="e">
        <f>+สระแก้ว!#REF!</f>
        <v>#REF!</v>
      </c>
      <c r="AV31" s="1007" t="e">
        <f>+สระแก้ว!#REF!</f>
        <v>#REF!</v>
      </c>
      <c r="AW31" s="1008" t="e">
        <f>+สระแก้ว!#REF!</f>
        <v>#REF!</v>
      </c>
    </row>
    <row r="32" spans="1:50" ht="21.75" customHeight="1" thickBot="1" x14ac:dyDescent="0.25">
      <c r="A32" s="970" t="s">
        <v>156</v>
      </c>
      <c r="B32" s="1009" t="e">
        <f>+ภาคตะวันออก2562!#REF!</f>
        <v>#REF!</v>
      </c>
      <c r="C32" s="1010" t="e">
        <f>+ภาคตะวันออก2562!#REF!</f>
        <v>#REF!</v>
      </c>
      <c r="D32" s="1010" t="e">
        <f>+ภาคตะวันออก2562!#REF!</f>
        <v>#REF!</v>
      </c>
      <c r="E32" s="1010" t="e">
        <f>+ภาคตะวันออก2562!#REF!</f>
        <v>#REF!</v>
      </c>
      <c r="F32" s="1010" t="e">
        <f>+ภาคตะวันออก2562!#REF!</f>
        <v>#REF!</v>
      </c>
      <c r="G32" s="1010" t="e">
        <f>+ภาคตะวันออก2562!#REF!</f>
        <v>#REF!</v>
      </c>
      <c r="H32" s="1010" t="e">
        <f>+ภาคตะวันออก2562!#REF!</f>
        <v>#REF!</v>
      </c>
      <c r="I32" s="1010" t="e">
        <f>+ภาคตะวันออก2562!#REF!</f>
        <v>#REF!</v>
      </c>
      <c r="J32" s="1010" t="e">
        <f>+ภาคตะวันออก2562!#REF!</f>
        <v>#REF!</v>
      </c>
      <c r="K32" s="1010" t="e">
        <f>+ภาคตะวันออก2562!#REF!</f>
        <v>#REF!</v>
      </c>
      <c r="L32" s="1010" t="e">
        <f>+ภาคตะวันออก2562!#REF!</f>
        <v>#REF!</v>
      </c>
      <c r="M32" s="997" t="e">
        <f>+ภาคตะวันออก2562!#REF!</f>
        <v>#REF!</v>
      </c>
      <c r="N32" s="1004" t="e">
        <f>+ภาคตะวันออก2562!#REF!</f>
        <v>#REF!</v>
      </c>
      <c r="O32" s="1005" t="e">
        <f>+ภาคตะวันออก2562!#REF!</f>
        <v>#REF!</v>
      </c>
      <c r="P32" s="1005" t="e">
        <f>+ภาคตะวันออก2562!#REF!</f>
        <v>#REF!</v>
      </c>
      <c r="Q32" s="1005" t="e">
        <f>+ภาคตะวันออก2562!#REF!</f>
        <v>#REF!</v>
      </c>
      <c r="R32" s="1005" t="e">
        <f>+ภาคตะวันออก2562!#REF!</f>
        <v>#REF!</v>
      </c>
      <c r="S32" s="1005" t="e">
        <f>+ภาคตะวันออก2562!#REF!</f>
        <v>#REF!</v>
      </c>
      <c r="T32" s="1005" t="e">
        <f>+ภาคตะวันออก2562!#REF!</f>
        <v>#REF!</v>
      </c>
      <c r="U32" s="1005" t="e">
        <f>+ภาคตะวันออก2562!#REF!</f>
        <v>#REF!</v>
      </c>
      <c r="V32" s="1005" t="e">
        <f>+ภาคตะวันออก2562!#REF!</f>
        <v>#REF!</v>
      </c>
      <c r="W32" s="1005" t="e">
        <f>+ภาคตะวันออก2562!#REF!</f>
        <v>#REF!</v>
      </c>
      <c r="X32" s="1005" t="e">
        <f>+ภาคตะวันออก2562!#REF!</f>
        <v>#REF!</v>
      </c>
      <c r="Y32" s="996" t="e">
        <f>+ภาคตะวันออก2562!#REF!</f>
        <v>#REF!</v>
      </c>
      <c r="Z32" s="1014" t="e">
        <f>+ภาคตะวันออก2562!#REF!</f>
        <v>#REF!</v>
      </c>
      <c r="AA32" s="1015" t="e">
        <f>+ภาคตะวันออก2562!#REF!</f>
        <v>#REF!</v>
      </c>
      <c r="AB32" s="1015" t="e">
        <f>+ภาคตะวันออก2562!#REF!</f>
        <v>#REF!</v>
      </c>
      <c r="AC32" s="1015" t="e">
        <f>+ภาคตะวันออก2562!#REF!</f>
        <v>#REF!</v>
      </c>
      <c r="AD32" s="1015" t="e">
        <f>+ภาคตะวันออก2562!#REF!</f>
        <v>#REF!</v>
      </c>
      <c r="AE32" s="1015" t="e">
        <f>+ภาคตะวันออก2562!#REF!</f>
        <v>#REF!</v>
      </c>
      <c r="AF32" s="1015" t="e">
        <f>+ภาคตะวันออก2562!#REF!</f>
        <v>#REF!</v>
      </c>
      <c r="AG32" s="1015" t="e">
        <f>+ภาคตะวันออก2562!#REF!</f>
        <v>#REF!</v>
      </c>
      <c r="AH32" s="1015" t="e">
        <f>+ภาคตะวันออก2562!#REF!</f>
        <v>#REF!</v>
      </c>
      <c r="AI32" s="1015" t="e">
        <f>+ภาคตะวันออก2562!#REF!</f>
        <v>#REF!</v>
      </c>
      <c r="AJ32" s="1015" t="e">
        <f>+ภาคตะวันออก2562!#REF!</f>
        <v>#REF!</v>
      </c>
      <c r="AK32" s="1016" t="e">
        <f>+ภาคตะวันออก2562!#REF!</f>
        <v>#REF!</v>
      </c>
      <c r="AL32" s="1014" t="e">
        <f>+ภาคตะวันออก2562!#REF!</f>
        <v>#REF!</v>
      </c>
      <c r="AM32" s="1015" t="e">
        <f>+ภาคตะวันออก2562!#REF!</f>
        <v>#REF!</v>
      </c>
      <c r="AN32" s="1015" t="e">
        <f>+ภาคตะวันออก2562!#REF!</f>
        <v>#REF!</v>
      </c>
      <c r="AO32" s="1015" t="e">
        <f>+ภาคตะวันออก2562!#REF!</f>
        <v>#REF!</v>
      </c>
      <c r="AP32" s="1015" t="e">
        <f>+ภาคตะวันออก2562!#REF!</f>
        <v>#REF!</v>
      </c>
      <c r="AQ32" s="1015" t="e">
        <f>+ภาคตะวันออก2562!#REF!</f>
        <v>#REF!</v>
      </c>
      <c r="AR32" s="1015" t="e">
        <f>+ภาคตะวันออก2562!#REF!</f>
        <v>#REF!</v>
      </c>
      <c r="AS32" s="1015" t="e">
        <f>+ภาคตะวันออก2562!#REF!</f>
        <v>#REF!</v>
      </c>
      <c r="AT32" s="1015" t="e">
        <f>+ภาคตะวันออก2562!#REF!</f>
        <v>#REF!</v>
      </c>
      <c r="AU32" s="1015" t="e">
        <f>+ภาคตะวันออก2562!#REF!</f>
        <v>#REF!</v>
      </c>
      <c r="AV32" s="1015" t="e">
        <f>+ภาคตะวันออก2562!#REF!</f>
        <v>#REF!</v>
      </c>
      <c r="AW32" s="1016" t="e">
        <f>+ภาคตะวันออก2562!#REF!</f>
        <v>#REF!</v>
      </c>
    </row>
    <row r="33" spans="1:49" ht="21.75" customHeight="1" x14ac:dyDescent="0.2">
      <c r="A33" s="977" t="s">
        <v>284</v>
      </c>
      <c r="B33" s="986"/>
      <c r="C33" s="982"/>
      <c r="D33" s="982"/>
      <c r="E33" s="982"/>
      <c r="F33" s="982"/>
      <c r="G33" s="982"/>
      <c r="H33" s="982"/>
      <c r="I33" s="982"/>
      <c r="J33" s="982"/>
      <c r="K33" s="982"/>
      <c r="L33" s="982"/>
      <c r="M33" s="983"/>
      <c r="N33" s="986"/>
      <c r="O33" s="982"/>
      <c r="P33" s="982"/>
      <c r="Q33" s="982"/>
      <c r="R33" s="982"/>
      <c r="S33" s="982"/>
      <c r="T33" s="982"/>
      <c r="U33" s="982"/>
      <c r="V33" s="982"/>
      <c r="W33" s="982"/>
      <c r="X33" s="982"/>
      <c r="Y33" s="983"/>
      <c r="Z33" s="986"/>
      <c r="AA33" s="982"/>
      <c r="AB33" s="982"/>
      <c r="AC33" s="982"/>
      <c r="AD33" s="982"/>
      <c r="AE33" s="982"/>
      <c r="AF33" s="982"/>
      <c r="AG33" s="982"/>
      <c r="AH33" s="982"/>
      <c r="AI33" s="982"/>
      <c r="AJ33" s="982"/>
      <c r="AK33" s="983"/>
      <c r="AL33" s="986"/>
      <c r="AM33" s="982"/>
      <c r="AN33" s="982"/>
      <c r="AO33" s="982"/>
      <c r="AP33" s="982"/>
      <c r="AQ33" s="982"/>
      <c r="AR33" s="982"/>
      <c r="AS33" s="982"/>
      <c r="AT33" s="982"/>
      <c r="AU33" s="982"/>
      <c r="AV33" s="982"/>
      <c r="AW33" s="983"/>
    </row>
    <row r="34" spans="1:49" ht="21.75" customHeight="1" x14ac:dyDescent="0.2">
      <c r="A34" s="977" t="s">
        <v>285</v>
      </c>
      <c r="B34" s="986"/>
      <c r="C34" s="982"/>
      <c r="D34" s="982"/>
      <c r="E34" s="982"/>
      <c r="F34" s="982"/>
      <c r="G34" s="982"/>
      <c r="H34" s="982"/>
      <c r="I34" s="982"/>
      <c r="J34" s="982"/>
      <c r="K34" s="982"/>
      <c r="L34" s="982"/>
      <c r="M34" s="983"/>
      <c r="N34" s="986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83"/>
      <c r="Z34" s="986"/>
      <c r="AA34" s="982"/>
      <c r="AB34" s="982"/>
      <c r="AC34" s="982"/>
      <c r="AD34" s="982"/>
      <c r="AE34" s="982"/>
      <c r="AF34" s="982"/>
      <c r="AG34" s="982"/>
      <c r="AH34" s="982"/>
      <c r="AI34" s="982"/>
      <c r="AJ34" s="982"/>
      <c r="AK34" s="983"/>
      <c r="AL34" s="986"/>
      <c r="AM34" s="982"/>
      <c r="AN34" s="982"/>
      <c r="AO34" s="982"/>
      <c r="AP34" s="982"/>
      <c r="AQ34" s="982"/>
      <c r="AR34" s="982"/>
      <c r="AS34" s="982"/>
      <c r="AT34" s="982"/>
      <c r="AU34" s="982"/>
      <c r="AV34" s="982"/>
      <c r="AW34" s="983"/>
    </row>
    <row r="35" spans="1:49" ht="21.75" customHeight="1" x14ac:dyDescent="0.2">
      <c r="A35" s="977" t="s">
        <v>286</v>
      </c>
      <c r="B35" s="986"/>
      <c r="C35" s="982"/>
      <c r="D35" s="982"/>
      <c r="E35" s="982"/>
      <c r="F35" s="982"/>
      <c r="G35" s="982"/>
      <c r="H35" s="982"/>
      <c r="I35" s="982"/>
      <c r="J35" s="982"/>
      <c r="K35" s="982"/>
      <c r="L35" s="982"/>
      <c r="M35" s="983"/>
      <c r="N35" s="986"/>
      <c r="O35" s="982"/>
      <c r="P35" s="982"/>
      <c r="Q35" s="982"/>
      <c r="R35" s="982"/>
      <c r="S35" s="982"/>
      <c r="T35" s="982"/>
      <c r="U35" s="982"/>
      <c r="V35" s="982"/>
      <c r="W35" s="982"/>
      <c r="X35" s="982"/>
      <c r="Y35" s="983"/>
      <c r="Z35" s="986"/>
      <c r="AA35" s="982"/>
      <c r="AB35" s="982"/>
      <c r="AC35" s="982"/>
      <c r="AD35" s="982"/>
      <c r="AE35" s="982"/>
      <c r="AF35" s="982"/>
      <c r="AG35" s="982"/>
      <c r="AH35" s="982"/>
      <c r="AI35" s="982"/>
      <c r="AJ35" s="982"/>
      <c r="AK35" s="983"/>
      <c r="AL35" s="986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/>
      <c r="AW35" s="983"/>
    </row>
    <row r="36" spans="1:49" ht="21.75" customHeight="1" x14ac:dyDescent="0.2">
      <c r="A36" s="977" t="s">
        <v>287</v>
      </c>
      <c r="B36" s="986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3"/>
      <c r="N36" s="986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3"/>
      <c r="Z36" s="986"/>
      <c r="AA36" s="982"/>
      <c r="AB36" s="982"/>
      <c r="AC36" s="982"/>
      <c r="AD36" s="982"/>
      <c r="AE36" s="982"/>
      <c r="AF36" s="982"/>
      <c r="AG36" s="982"/>
      <c r="AH36" s="982"/>
      <c r="AI36" s="982"/>
      <c r="AJ36" s="982"/>
      <c r="AK36" s="983"/>
      <c r="AL36" s="986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/>
      <c r="AW36" s="983"/>
    </row>
    <row r="37" spans="1:49" ht="21.75" customHeight="1" x14ac:dyDescent="0.2">
      <c r="A37" s="977" t="s">
        <v>288</v>
      </c>
      <c r="B37" s="986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3"/>
      <c r="N37" s="986"/>
      <c r="O37" s="982"/>
      <c r="P37" s="982"/>
      <c r="Q37" s="982"/>
      <c r="R37" s="982"/>
      <c r="S37" s="982"/>
      <c r="T37" s="982"/>
      <c r="U37" s="982"/>
      <c r="V37" s="982"/>
      <c r="W37" s="982"/>
      <c r="X37" s="982"/>
      <c r="Y37" s="983"/>
      <c r="Z37" s="986"/>
      <c r="AA37" s="982"/>
      <c r="AB37" s="982"/>
      <c r="AC37" s="982"/>
      <c r="AD37" s="982"/>
      <c r="AE37" s="982"/>
      <c r="AF37" s="982"/>
      <c r="AG37" s="982"/>
      <c r="AH37" s="982"/>
      <c r="AI37" s="982"/>
      <c r="AJ37" s="982"/>
      <c r="AK37" s="983"/>
      <c r="AL37" s="986"/>
      <c r="AM37" s="982"/>
      <c r="AN37" s="982"/>
      <c r="AO37" s="982"/>
      <c r="AP37" s="982"/>
      <c r="AQ37" s="982"/>
      <c r="AR37" s="982"/>
      <c r="AS37" s="982"/>
      <c r="AT37" s="982"/>
      <c r="AU37" s="982"/>
      <c r="AV37" s="982"/>
      <c r="AW37" s="983"/>
    </row>
    <row r="38" spans="1:49" ht="21.75" customHeight="1" x14ac:dyDescent="0.2">
      <c r="A38" s="977" t="s">
        <v>289</v>
      </c>
      <c r="B38" s="986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3"/>
      <c r="N38" s="986"/>
      <c r="O38" s="982"/>
      <c r="P38" s="982"/>
      <c r="Q38" s="982"/>
      <c r="R38" s="982"/>
      <c r="S38" s="982"/>
      <c r="T38" s="982"/>
      <c r="U38" s="982"/>
      <c r="V38" s="982"/>
      <c r="W38" s="982"/>
      <c r="X38" s="982"/>
      <c r="Y38" s="983"/>
      <c r="Z38" s="986"/>
      <c r="AA38" s="982"/>
      <c r="AB38" s="982"/>
      <c r="AC38" s="982"/>
      <c r="AD38" s="982"/>
      <c r="AE38" s="982"/>
      <c r="AF38" s="982"/>
      <c r="AG38" s="982"/>
      <c r="AH38" s="982"/>
      <c r="AI38" s="982"/>
      <c r="AJ38" s="982"/>
      <c r="AK38" s="983"/>
      <c r="AL38" s="986"/>
      <c r="AM38" s="982"/>
      <c r="AN38" s="982"/>
      <c r="AO38" s="982"/>
      <c r="AP38" s="982"/>
      <c r="AQ38" s="982"/>
      <c r="AR38" s="982"/>
      <c r="AS38" s="982"/>
      <c r="AT38" s="982"/>
      <c r="AU38" s="982"/>
      <c r="AV38" s="982"/>
      <c r="AW38" s="983"/>
    </row>
    <row r="39" spans="1:49" ht="21.75" customHeight="1" x14ac:dyDescent="0.2">
      <c r="A39" s="977" t="s">
        <v>290</v>
      </c>
      <c r="B39" s="986"/>
      <c r="C39" s="982"/>
      <c r="D39" s="982"/>
      <c r="E39" s="982"/>
      <c r="F39" s="982"/>
      <c r="G39" s="982"/>
      <c r="H39" s="982"/>
      <c r="I39" s="982"/>
      <c r="J39" s="982"/>
      <c r="K39" s="982"/>
      <c r="L39" s="982"/>
      <c r="M39" s="983"/>
      <c r="N39" s="986"/>
      <c r="O39" s="982"/>
      <c r="P39" s="982"/>
      <c r="Q39" s="982"/>
      <c r="R39" s="982"/>
      <c r="S39" s="982"/>
      <c r="T39" s="982"/>
      <c r="U39" s="982"/>
      <c r="V39" s="982"/>
      <c r="W39" s="982"/>
      <c r="X39" s="982"/>
      <c r="Y39" s="983"/>
      <c r="Z39" s="986"/>
      <c r="AA39" s="982"/>
      <c r="AB39" s="982"/>
      <c r="AC39" s="982"/>
      <c r="AD39" s="982"/>
      <c r="AE39" s="982"/>
      <c r="AF39" s="982"/>
      <c r="AG39" s="982"/>
      <c r="AH39" s="982"/>
      <c r="AI39" s="982"/>
      <c r="AJ39" s="982"/>
      <c r="AK39" s="983"/>
      <c r="AL39" s="986"/>
      <c r="AM39" s="982"/>
      <c r="AN39" s="982"/>
      <c r="AO39" s="982"/>
      <c r="AP39" s="982"/>
      <c r="AQ39" s="982"/>
      <c r="AR39" s="982"/>
      <c r="AS39" s="982"/>
      <c r="AT39" s="982"/>
      <c r="AU39" s="982"/>
      <c r="AV39" s="982"/>
      <c r="AW39" s="983"/>
    </row>
    <row r="40" spans="1:49" ht="21.75" customHeight="1" x14ac:dyDescent="0.2">
      <c r="A40" s="977" t="s">
        <v>291</v>
      </c>
      <c r="B40" s="986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M40" s="983"/>
      <c r="N40" s="986"/>
      <c r="O40" s="982"/>
      <c r="P40" s="982"/>
      <c r="Q40" s="982"/>
      <c r="R40" s="982"/>
      <c r="S40" s="982"/>
      <c r="T40" s="982"/>
      <c r="U40" s="982"/>
      <c r="V40" s="982"/>
      <c r="W40" s="982"/>
      <c r="X40" s="982"/>
      <c r="Y40" s="983"/>
      <c r="Z40" s="986"/>
      <c r="AA40" s="982"/>
      <c r="AB40" s="982"/>
      <c r="AC40" s="982"/>
      <c r="AD40" s="982"/>
      <c r="AE40" s="982"/>
      <c r="AF40" s="982"/>
      <c r="AG40" s="982"/>
      <c r="AH40" s="982"/>
      <c r="AI40" s="982"/>
      <c r="AJ40" s="982"/>
      <c r="AK40" s="983"/>
      <c r="AL40" s="986"/>
      <c r="AM40" s="982"/>
      <c r="AN40" s="982"/>
      <c r="AO40" s="982"/>
      <c r="AP40" s="982"/>
      <c r="AQ40" s="982"/>
      <c r="AR40" s="982"/>
      <c r="AS40" s="982"/>
      <c r="AT40" s="982"/>
      <c r="AU40" s="982"/>
      <c r="AV40" s="982"/>
      <c r="AW40" s="983"/>
    </row>
    <row r="41" spans="1:49" ht="21.75" customHeight="1" x14ac:dyDescent="0.2">
      <c r="A41" s="977" t="s">
        <v>292</v>
      </c>
      <c r="B41" s="986"/>
      <c r="C41" s="982"/>
      <c r="D41" s="982"/>
      <c r="E41" s="982"/>
      <c r="F41" s="982"/>
      <c r="G41" s="982"/>
      <c r="H41" s="982"/>
      <c r="I41" s="982"/>
      <c r="J41" s="982"/>
      <c r="K41" s="982"/>
      <c r="L41" s="982"/>
      <c r="M41" s="983"/>
      <c r="N41" s="986"/>
      <c r="O41" s="982"/>
      <c r="P41" s="982"/>
      <c r="Q41" s="982"/>
      <c r="R41" s="982"/>
      <c r="S41" s="982"/>
      <c r="T41" s="982"/>
      <c r="U41" s="982"/>
      <c r="V41" s="982"/>
      <c r="W41" s="982"/>
      <c r="X41" s="982"/>
      <c r="Y41" s="983"/>
      <c r="Z41" s="986"/>
      <c r="AA41" s="982"/>
      <c r="AB41" s="982"/>
      <c r="AC41" s="982"/>
      <c r="AD41" s="982"/>
      <c r="AE41" s="982"/>
      <c r="AF41" s="982"/>
      <c r="AG41" s="982"/>
      <c r="AH41" s="982"/>
      <c r="AI41" s="982"/>
      <c r="AJ41" s="982"/>
      <c r="AK41" s="983"/>
      <c r="AL41" s="986"/>
      <c r="AM41" s="982"/>
      <c r="AN41" s="982"/>
      <c r="AO41" s="982"/>
      <c r="AP41" s="982"/>
      <c r="AQ41" s="982"/>
      <c r="AR41" s="982"/>
      <c r="AS41" s="982"/>
      <c r="AT41" s="982"/>
      <c r="AU41" s="982"/>
      <c r="AV41" s="982"/>
      <c r="AW41" s="983"/>
    </row>
    <row r="42" spans="1:49" ht="21.75" customHeight="1" x14ac:dyDescent="0.2">
      <c r="A42" s="977" t="s">
        <v>293</v>
      </c>
      <c r="B42" s="986"/>
      <c r="C42" s="982"/>
      <c r="D42" s="982"/>
      <c r="E42" s="982"/>
      <c r="F42" s="982"/>
      <c r="G42" s="982"/>
      <c r="H42" s="982"/>
      <c r="I42" s="982"/>
      <c r="J42" s="982"/>
      <c r="K42" s="982"/>
      <c r="L42" s="982"/>
      <c r="M42" s="983"/>
      <c r="N42" s="986"/>
      <c r="O42" s="982"/>
      <c r="P42" s="982"/>
      <c r="Q42" s="982"/>
      <c r="R42" s="982"/>
      <c r="S42" s="982"/>
      <c r="T42" s="982"/>
      <c r="U42" s="982"/>
      <c r="V42" s="982"/>
      <c r="W42" s="982"/>
      <c r="X42" s="982"/>
      <c r="Y42" s="983"/>
      <c r="Z42" s="986"/>
      <c r="AA42" s="982"/>
      <c r="AB42" s="982"/>
      <c r="AC42" s="982"/>
      <c r="AD42" s="982"/>
      <c r="AE42" s="982"/>
      <c r="AF42" s="982"/>
      <c r="AG42" s="982"/>
      <c r="AH42" s="982"/>
      <c r="AI42" s="982"/>
      <c r="AJ42" s="982"/>
      <c r="AK42" s="983"/>
      <c r="AL42" s="986"/>
      <c r="AM42" s="982"/>
      <c r="AN42" s="982"/>
      <c r="AO42" s="982"/>
      <c r="AP42" s="982"/>
      <c r="AQ42" s="982"/>
      <c r="AR42" s="982"/>
      <c r="AS42" s="982"/>
      <c r="AT42" s="982"/>
      <c r="AU42" s="982"/>
      <c r="AV42" s="982"/>
      <c r="AW42" s="983"/>
    </row>
    <row r="43" spans="1:49" ht="21.75" customHeight="1" x14ac:dyDescent="0.2">
      <c r="A43" s="977" t="s">
        <v>294</v>
      </c>
      <c r="B43" s="986"/>
      <c r="C43" s="982"/>
      <c r="D43" s="982"/>
      <c r="E43" s="982"/>
      <c r="F43" s="982"/>
      <c r="G43" s="982"/>
      <c r="H43" s="982"/>
      <c r="I43" s="982"/>
      <c r="J43" s="982"/>
      <c r="K43" s="982"/>
      <c r="L43" s="982"/>
      <c r="M43" s="983"/>
      <c r="N43" s="986"/>
      <c r="O43" s="982"/>
      <c r="P43" s="982"/>
      <c r="Q43" s="982"/>
      <c r="R43" s="982"/>
      <c r="S43" s="982"/>
      <c r="T43" s="982"/>
      <c r="U43" s="982"/>
      <c r="V43" s="982"/>
      <c r="W43" s="982"/>
      <c r="X43" s="982"/>
      <c r="Y43" s="983"/>
      <c r="Z43" s="986"/>
      <c r="AA43" s="982"/>
      <c r="AB43" s="982"/>
      <c r="AC43" s="982"/>
      <c r="AD43" s="982"/>
      <c r="AE43" s="982"/>
      <c r="AF43" s="982"/>
      <c r="AG43" s="982"/>
      <c r="AH43" s="982"/>
      <c r="AI43" s="982"/>
      <c r="AJ43" s="982"/>
      <c r="AK43" s="983"/>
      <c r="AL43" s="986"/>
      <c r="AM43" s="982"/>
      <c r="AN43" s="982"/>
      <c r="AO43" s="982"/>
      <c r="AP43" s="982"/>
      <c r="AQ43" s="982"/>
      <c r="AR43" s="982"/>
      <c r="AS43" s="982"/>
      <c r="AT43" s="982"/>
      <c r="AU43" s="982"/>
      <c r="AV43" s="982"/>
      <c r="AW43" s="983"/>
    </row>
    <row r="44" spans="1:49" ht="21.75" customHeight="1" x14ac:dyDescent="0.2">
      <c r="A44" s="977" t="s">
        <v>295</v>
      </c>
      <c r="B44" s="986"/>
      <c r="C44" s="982"/>
      <c r="D44" s="982"/>
      <c r="E44" s="982"/>
      <c r="F44" s="982"/>
      <c r="G44" s="982"/>
      <c r="H44" s="982"/>
      <c r="I44" s="982"/>
      <c r="J44" s="982"/>
      <c r="K44" s="982"/>
      <c r="L44" s="982"/>
      <c r="M44" s="983"/>
      <c r="N44" s="986"/>
      <c r="O44" s="982"/>
      <c r="P44" s="982"/>
      <c r="Q44" s="982"/>
      <c r="R44" s="982"/>
      <c r="S44" s="982"/>
      <c r="T44" s="982"/>
      <c r="U44" s="982"/>
      <c r="V44" s="982"/>
      <c r="W44" s="982"/>
      <c r="X44" s="982"/>
      <c r="Y44" s="983"/>
      <c r="Z44" s="986"/>
      <c r="AA44" s="982"/>
      <c r="AB44" s="982"/>
      <c r="AC44" s="982"/>
      <c r="AD44" s="982"/>
      <c r="AE44" s="982"/>
      <c r="AF44" s="982"/>
      <c r="AG44" s="982"/>
      <c r="AH44" s="982"/>
      <c r="AI44" s="982"/>
      <c r="AJ44" s="982"/>
      <c r="AK44" s="983"/>
      <c r="AL44" s="986"/>
      <c r="AM44" s="982"/>
      <c r="AN44" s="982"/>
      <c r="AO44" s="982"/>
      <c r="AP44" s="982"/>
      <c r="AQ44" s="982"/>
      <c r="AR44" s="982"/>
      <c r="AS44" s="982"/>
      <c r="AT44" s="982"/>
      <c r="AU44" s="982"/>
      <c r="AV44" s="982"/>
      <c r="AW44" s="983"/>
    </row>
    <row r="45" spans="1:49" ht="21.75" customHeight="1" x14ac:dyDescent="0.2">
      <c r="A45" s="977" t="s">
        <v>296</v>
      </c>
      <c r="B45" s="986"/>
      <c r="C45" s="982"/>
      <c r="D45" s="982"/>
      <c r="E45" s="982"/>
      <c r="F45" s="982"/>
      <c r="G45" s="982"/>
      <c r="H45" s="982"/>
      <c r="I45" s="982"/>
      <c r="J45" s="982"/>
      <c r="K45" s="982"/>
      <c r="L45" s="982"/>
      <c r="M45" s="983"/>
      <c r="N45" s="986"/>
      <c r="O45" s="982"/>
      <c r="P45" s="982"/>
      <c r="Q45" s="982"/>
      <c r="R45" s="982"/>
      <c r="S45" s="982"/>
      <c r="T45" s="982"/>
      <c r="U45" s="982"/>
      <c r="V45" s="982"/>
      <c r="W45" s="982"/>
      <c r="X45" s="982"/>
      <c r="Y45" s="983"/>
      <c r="Z45" s="986"/>
      <c r="AA45" s="982"/>
      <c r="AB45" s="982"/>
      <c r="AC45" s="982"/>
      <c r="AD45" s="982"/>
      <c r="AE45" s="982"/>
      <c r="AF45" s="982"/>
      <c r="AG45" s="982"/>
      <c r="AH45" s="982"/>
      <c r="AI45" s="982"/>
      <c r="AJ45" s="982"/>
      <c r="AK45" s="983"/>
      <c r="AL45" s="986"/>
      <c r="AM45" s="982"/>
      <c r="AN45" s="982"/>
      <c r="AO45" s="982"/>
      <c r="AP45" s="982"/>
      <c r="AQ45" s="982"/>
      <c r="AR45" s="982"/>
      <c r="AS45" s="982"/>
      <c r="AT45" s="982"/>
      <c r="AU45" s="982"/>
      <c r="AV45" s="982"/>
      <c r="AW45" s="983"/>
    </row>
    <row r="46" spans="1:49" ht="21.75" customHeight="1" thickBot="1" x14ac:dyDescent="0.25">
      <c r="A46" s="977" t="s">
        <v>297</v>
      </c>
      <c r="B46" s="986"/>
      <c r="C46" s="982"/>
      <c r="D46" s="982"/>
      <c r="E46" s="982"/>
      <c r="F46" s="982"/>
      <c r="G46" s="982"/>
      <c r="H46" s="982"/>
      <c r="I46" s="982"/>
      <c r="J46" s="982"/>
      <c r="K46" s="982"/>
      <c r="L46" s="982"/>
      <c r="M46" s="983"/>
      <c r="N46" s="986"/>
      <c r="O46" s="982"/>
      <c r="P46" s="982"/>
      <c r="Q46" s="982"/>
      <c r="R46" s="982"/>
      <c r="S46" s="982"/>
      <c r="T46" s="982"/>
      <c r="U46" s="982"/>
      <c r="V46" s="982"/>
      <c r="W46" s="982"/>
      <c r="X46" s="982"/>
      <c r="Y46" s="983"/>
      <c r="Z46" s="986"/>
      <c r="AA46" s="982"/>
      <c r="AB46" s="982"/>
      <c r="AC46" s="982"/>
      <c r="AD46" s="982"/>
      <c r="AE46" s="982"/>
      <c r="AF46" s="982"/>
      <c r="AG46" s="982"/>
      <c r="AH46" s="982"/>
      <c r="AI46" s="982"/>
      <c r="AJ46" s="982"/>
      <c r="AK46" s="983"/>
      <c r="AL46" s="986"/>
      <c r="AM46" s="982"/>
      <c r="AN46" s="982"/>
      <c r="AO46" s="982"/>
      <c r="AP46" s="982"/>
      <c r="AQ46" s="982"/>
      <c r="AR46" s="982"/>
      <c r="AS46" s="982"/>
      <c r="AT46" s="982"/>
      <c r="AU46" s="982"/>
      <c r="AV46" s="982"/>
      <c r="AW46" s="983"/>
    </row>
    <row r="47" spans="1:49" ht="21.75" customHeight="1" thickBot="1" x14ac:dyDescent="0.25">
      <c r="A47" s="970" t="s">
        <v>298</v>
      </c>
      <c r="B47" s="971"/>
      <c r="C47" s="972"/>
      <c r="D47" s="972"/>
      <c r="E47" s="972"/>
      <c r="F47" s="972"/>
      <c r="G47" s="972"/>
      <c r="H47" s="972"/>
      <c r="I47" s="972"/>
      <c r="J47" s="972"/>
      <c r="K47" s="972"/>
      <c r="L47" s="972"/>
      <c r="M47" s="973"/>
      <c r="N47" s="971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3"/>
      <c r="Z47" s="974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6"/>
      <c r="AL47" s="974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6"/>
    </row>
    <row r="48" spans="1:49" ht="21.75" customHeight="1" x14ac:dyDescent="0.2">
      <c r="A48" s="977" t="s">
        <v>299</v>
      </c>
      <c r="B48" s="986"/>
      <c r="C48" s="982"/>
      <c r="D48" s="982"/>
      <c r="E48" s="982"/>
      <c r="F48" s="982"/>
      <c r="G48" s="982"/>
      <c r="H48" s="982"/>
      <c r="I48" s="982"/>
      <c r="J48" s="982"/>
      <c r="K48" s="982"/>
      <c r="L48" s="982"/>
      <c r="M48" s="983"/>
      <c r="N48" s="986"/>
      <c r="O48" s="982"/>
      <c r="P48" s="982"/>
      <c r="Q48" s="982"/>
      <c r="R48" s="982"/>
      <c r="S48" s="982"/>
      <c r="T48" s="982"/>
      <c r="U48" s="982"/>
      <c r="V48" s="982"/>
      <c r="W48" s="982"/>
      <c r="X48" s="982"/>
      <c r="Y48" s="983"/>
      <c r="Z48" s="986"/>
      <c r="AA48" s="982"/>
      <c r="AB48" s="982"/>
      <c r="AC48" s="982"/>
      <c r="AD48" s="982"/>
      <c r="AE48" s="982"/>
      <c r="AF48" s="982"/>
      <c r="AG48" s="982"/>
      <c r="AH48" s="982"/>
      <c r="AI48" s="982"/>
      <c r="AJ48" s="982"/>
      <c r="AK48" s="983"/>
      <c r="AL48" s="986"/>
      <c r="AM48" s="982"/>
      <c r="AN48" s="982"/>
      <c r="AO48" s="982"/>
      <c r="AP48" s="982"/>
      <c r="AQ48" s="982"/>
      <c r="AR48" s="982"/>
      <c r="AS48" s="982"/>
      <c r="AT48" s="982"/>
      <c r="AU48" s="982"/>
      <c r="AV48" s="982"/>
      <c r="AW48" s="983"/>
    </row>
    <row r="49" spans="1:49" ht="21.75" customHeight="1" x14ac:dyDescent="0.2">
      <c r="A49" s="977" t="s">
        <v>300</v>
      </c>
      <c r="B49" s="986"/>
      <c r="C49" s="982"/>
      <c r="D49" s="982"/>
      <c r="E49" s="982"/>
      <c r="F49" s="982"/>
      <c r="G49" s="982"/>
      <c r="H49" s="982"/>
      <c r="I49" s="982"/>
      <c r="J49" s="982"/>
      <c r="K49" s="982"/>
      <c r="L49" s="982"/>
      <c r="M49" s="983"/>
      <c r="N49" s="986"/>
      <c r="O49" s="982"/>
      <c r="P49" s="982"/>
      <c r="Q49" s="982"/>
      <c r="R49" s="982"/>
      <c r="S49" s="982"/>
      <c r="T49" s="982"/>
      <c r="U49" s="982"/>
      <c r="V49" s="982"/>
      <c r="W49" s="982"/>
      <c r="X49" s="982"/>
      <c r="Y49" s="983"/>
      <c r="Z49" s="986"/>
      <c r="AA49" s="982"/>
      <c r="AB49" s="982"/>
      <c r="AC49" s="982"/>
      <c r="AD49" s="982"/>
      <c r="AE49" s="982"/>
      <c r="AF49" s="982"/>
      <c r="AG49" s="982"/>
      <c r="AH49" s="982"/>
      <c r="AI49" s="982"/>
      <c r="AJ49" s="982"/>
      <c r="AK49" s="983"/>
      <c r="AL49" s="986"/>
      <c r="AM49" s="982"/>
      <c r="AN49" s="982"/>
      <c r="AO49" s="982"/>
      <c r="AP49" s="982"/>
      <c r="AQ49" s="982"/>
      <c r="AR49" s="982"/>
      <c r="AS49" s="982"/>
      <c r="AT49" s="982"/>
      <c r="AU49" s="982"/>
      <c r="AV49" s="982"/>
      <c r="AW49" s="983"/>
    </row>
    <row r="50" spans="1:49" ht="21.75" customHeight="1" x14ac:dyDescent="0.2">
      <c r="A50" s="977" t="s">
        <v>301</v>
      </c>
      <c r="B50" s="986"/>
      <c r="C50" s="982"/>
      <c r="D50" s="982"/>
      <c r="E50" s="982"/>
      <c r="F50" s="982"/>
      <c r="G50" s="982"/>
      <c r="H50" s="982"/>
      <c r="I50" s="982"/>
      <c r="J50" s="982"/>
      <c r="K50" s="982"/>
      <c r="L50" s="982"/>
      <c r="M50" s="983"/>
      <c r="N50" s="986"/>
      <c r="O50" s="982"/>
      <c r="P50" s="982"/>
      <c r="Q50" s="982"/>
      <c r="R50" s="982"/>
      <c r="S50" s="982"/>
      <c r="T50" s="982"/>
      <c r="U50" s="982"/>
      <c r="V50" s="982"/>
      <c r="W50" s="982"/>
      <c r="X50" s="982"/>
      <c r="Y50" s="983"/>
      <c r="Z50" s="986"/>
      <c r="AA50" s="982"/>
      <c r="AB50" s="982"/>
      <c r="AC50" s="982"/>
      <c r="AD50" s="982"/>
      <c r="AE50" s="982"/>
      <c r="AF50" s="982"/>
      <c r="AG50" s="982"/>
      <c r="AH50" s="982"/>
      <c r="AI50" s="982"/>
      <c r="AJ50" s="982"/>
      <c r="AK50" s="983"/>
      <c r="AL50" s="986"/>
      <c r="AM50" s="982"/>
      <c r="AN50" s="982"/>
      <c r="AO50" s="982"/>
      <c r="AP50" s="982"/>
      <c r="AQ50" s="982"/>
      <c r="AR50" s="982"/>
      <c r="AS50" s="982"/>
      <c r="AT50" s="982"/>
      <c r="AU50" s="982"/>
      <c r="AV50" s="982"/>
      <c r="AW50" s="983"/>
    </row>
    <row r="51" spans="1:49" ht="21.75" customHeight="1" x14ac:dyDescent="0.2">
      <c r="A51" s="977" t="s">
        <v>302</v>
      </c>
      <c r="B51" s="986"/>
      <c r="C51" s="982"/>
      <c r="D51" s="982"/>
      <c r="E51" s="982"/>
      <c r="F51" s="982"/>
      <c r="G51" s="982"/>
      <c r="H51" s="982"/>
      <c r="I51" s="982"/>
      <c r="J51" s="982"/>
      <c r="K51" s="982"/>
      <c r="L51" s="982"/>
      <c r="M51" s="983"/>
      <c r="N51" s="986"/>
      <c r="O51" s="982"/>
      <c r="P51" s="982"/>
      <c r="Q51" s="982"/>
      <c r="R51" s="982"/>
      <c r="S51" s="982"/>
      <c r="T51" s="982"/>
      <c r="U51" s="982"/>
      <c r="V51" s="982"/>
      <c r="W51" s="982"/>
      <c r="X51" s="982"/>
      <c r="Y51" s="983"/>
      <c r="Z51" s="986"/>
      <c r="AA51" s="982"/>
      <c r="AB51" s="982"/>
      <c r="AC51" s="982"/>
      <c r="AD51" s="982"/>
      <c r="AE51" s="982"/>
      <c r="AF51" s="982"/>
      <c r="AG51" s="982"/>
      <c r="AH51" s="982"/>
      <c r="AI51" s="982"/>
      <c r="AJ51" s="982"/>
      <c r="AK51" s="983"/>
      <c r="AL51" s="986"/>
      <c r="AM51" s="982"/>
      <c r="AN51" s="982"/>
      <c r="AO51" s="982"/>
      <c r="AP51" s="982"/>
      <c r="AQ51" s="982"/>
      <c r="AR51" s="982"/>
      <c r="AS51" s="982"/>
      <c r="AT51" s="982"/>
      <c r="AU51" s="982"/>
      <c r="AV51" s="982"/>
      <c r="AW51" s="983"/>
    </row>
    <row r="52" spans="1:49" ht="21.75" customHeight="1" x14ac:dyDescent="0.2">
      <c r="A52" s="977" t="s">
        <v>303</v>
      </c>
      <c r="B52" s="986"/>
      <c r="C52" s="982"/>
      <c r="D52" s="982"/>
      <c r="E52" s="982"/>
      <c r="F52" s="982"/>
      <c r="G52" s="982"/>
      <c r="H52" s="982"/>
      <c r="I52" s="982"/>
      <c r="J52" s="982"/>
      <c r="K52" s="982"/>
      <c r="L52" s="982"/>
      <c r="M52" s="983"/>
      <c r="N52" s="986"/>
      <c r="O52" s="982"/>
      <c r="P52" s="982"/>
      <c r="Q52" s="982"/>
      <c r="R52" s="982"/>
      <c r="S52" s="982"/>
      <c r="T52" s="982"/>
      <c r="U52" s="982"/>
      <c r="V52" s="982"/>
      <c r="W52" s="982"/>
      <c r="X52" s="982"/>
      <c r="Y52" s="983"/>
      <c r="Z52" s="986"/>
      <c r="AA52" s="982"/>
      <c r="AB52" s="982"/>
      <c r="AC52" s="982"/>
      <c r="AD52" s="982"/>
      <c r="AE52" s="982"/>
      <c r="AF52" s="982"/>
      <c r="AG52" s="982"/>
      <c r="AH52" s="982"/>
      <c r="AI52" s="982"/>
      <c r="AJ52" s="982"/>
      <c r="AK52" s="983"/>
      <c r="AL52" s="986"/>
      <c r="AM52" s="982"/>
      <c r="AN52" s="982"/>
      <c r="AO52" s="982"/>
      <c r="AP52" s="982"/>
      <c r="AQ52" s="982"/>
      <c r="AR52" s="982"/>
      <c r="AS52" s="982"/>
      <c r="AT52" s="982"/>
      <c r="AU52" s="982"/>
      <c r="AV52" s="982"/>
      <c r="AW52" s="983"/>
    </row>
    <row r="53" spans="1:49" ht="21.75" customHeight="1" x14ac:dyDescent="0.2">
      <c r="A53" s="977" t="s">
        <v>304</v>
      </c>
      <c r="B53" s="986"/>
      <c r="C53" s="982"/>
      <c r="D53" s="982"/>
      <c r="E53" s="982"/>
      <c r="F53" s="982"/>
      <c r="G53" s="982"/>
      <c r="H53" s="982"/>
      <c r="I53" s="982"/>
      <c r="J53" s="982"/>
      <c r="K53" s="982"/>
      <c r="L53" s="982"/>
      <c r="M53" s="983"/>
      <c r="N53" s="986"/>
      <c r="O53" s="982"/>
      <c r="P53" s="982"/>
      <c r="Q53" s="982"/>
      <c r="R53" s="982"/>
      <c r="S53" s="982"/>
      <c r="T53" s="982"/>
      <c r="U53" s="982"/>
      <c r="V53" s="982"/>
      <c r="W53" s="982"/>
      <c r="X53" s="982"/>
      <c r="Y53" s="983"/>
      <c r="Z53" s="986"/>
      <c r="AA53" s="982"/>
      <c r="AB53" s="982"/>
      <c r="AC53" s="982"/>
      <c r="AD53" s="982"/>
      <c r="AE53" s="982"/>
      <c r="AF53" s="982"/>
      <c r="AG53" s="982"/>
      <c r="AH53" s="982"/>
      <c r="AI53" s="982"/>
      <c r="AJ53" s="982"/>
      <c r="AK53" s="983"/>
      <c r="AL53" s="986"/>
      <c r="AM53" s="982"/>
      <c r="AN53" s="982"/>
      <c r="AO53" s="982"/>
      <c r="AP53" s="982"/>
      <c r="AQ53" s="982"/>
      <c r="AR53" s="982"/>
      <c r="AS53" s="982"/>
      <c r="AT53" s="982"/>
      <c r="AU53" s="982"/>
      <c r="AV53" s="982"/>
      <c r="AW53" s="983"/>
    </row>
    <row r="54" spans="1:49" ht="21.75" customHeight="1" x14ac:dyDescent="0.2">
      <c r="A54" s="977" t="s">
        <v>305</v>
      </c>
      <c r="B54" s="986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86"/>
      <c r="O54" s="982"/>
      <c r="P54" s="982"/>
      <c r="Q54" s="982"/>
      <c r="R54" s="982"/>
      <c r="S54" s="982"/>
      <c r="T54" s="982"/>
      <c r="U54" s="982"/>
      <c r="V54" s="982"/>
      <c r="W54" s="982"/>
      <c r="X54" s="982"/>
      <c r="Y54" s="983"/>
      <c r="Z54" s="986"/>
      <c r="AA54" s="982"/>
      <c r="AB54" s="982"/>
      <c r="AC54" s="982"/>
      <c r="AD54" s="982"/>
      <c r="AE54" s="982"/>
      <c r="AF54" s="982"/>
      <c r="AG54" s="982"/>
      <c r="AH54" s="982"/>
      <c r="AI54" s="982"/>
      <c r="AJ54" s="982"/>
      <c r="AK54" s="983"/>
      <c r="AL54" s="986"/>
      <c r="AM54" s="982"/>
      <c r="AN54" s="982"/>
      <c r="AO54" s="982"/>
      <c r="AP54" s="982"/>
      <c r="AQ54" s="982"/>
      <c r="AR54" s="982"/>
      <c r="AS54" s="982"/>
      <c r="AT54" s="982"/>
      <c r="AU54" s="982"/>
      <c r="AV54" s="982"/>
      <c r="AW54" s="983"/>
    </row>
    <row r="55" spans="1:49" ht="21.75" customHeight="1" x14ac:dyDescent="0.2">
      <c r="A55" s="977" t="s">
        <v>306</v>
      </c>
      <c r="B55" s="986"/>
      <c r="C55" s="982"/>
      <c r="D55" s="982"/>
      <c r="E55" s="982"/>
      <c r="F55" s="982"/>
      <c r="G55" s="982"/>
      <c r="H55" s="982"/>
      <c r="I55" s="982"/>
      <c r="J55" s="982"/>
      <c r="K55" s="982"/>
      <c r="L55" s="982"/>
      <c r="M55" s="983"/>
      <c r="N55" s="986"/>
      <c r="O55" s="982"/>
      <c r="P55" s="982"/>
      <c r="Q55" s="982"/>
      <c r="R55" s="982"/>
      <c r="S55" s="982"/>
      <c r="T55" s="982"/>
      <c r="U55" s="982"/>
      <c r="V55" s="982"/>
      <c r="W55" s="982"/>
      <c r="X55" s="982"/>
      <c r="Y55" s="983"/>
      <c r="Z55" s="986"/>
      <c r="AA55" s="982"/>
      <c r="AB55" s="982"/>
      <c r="AC55" s="982"/>
      <c r="AD55" s="982"/>
      <c r="AE55" s="982"/>
      <c r="AF55" s="982"/>
      <c r="AG55" s="982"/>
      <c r="AH55" s="982"/>
      <c r="AI55" s="982"/>
      <c r="AJ55" s="982"/>
      <c r="AK55" s="983"/>
      <c r="AL55" s="986"/>
      <c r="AM55" s="982"/>
      <c r="AN55" s="982"/>
      <c r="AO55" s="982"/>
      <c r="AP55" s="982"/>
      <c r="AQ55" s="982"/>
      <c r="AR55" s="982"/>
      <c r="AS55" s="982"/>
      <c r="AT55" s="982"/>
      <c r="AU55" s="982"/>
      <c r="AV55" s="982"/>
      <c r="AW55" s="983"/>
    </row>
    <row r="56" spans="1:49" ht="21.75" customHeight="1" x14ac:dyDescent="0.2">
      <c r="A56" s="977" t="s">
        <v>307</v>
      </c>
      <c r="B56" s="986"/>
      <c r="C56" s="982"/>
      <c r="D56" s="982"/>
      <c r="E56" s="982"/>
      <c r="F56" s="982"/>
      <c r="G56" s="982"/>
      <c r="H56" s="982"/>
      <c r="I56" s="982"/>
      <c r="J56" s="982"/>
      <c r="K56" s="982"/>
      <c r="L56" s="982"/>
      <c r="M56" s="983"/>
      <c r="N56" s="986"/>
      <c r="O56" s="982"/>
      <c r="P56" s="982"/>
      <c r="Q56" s="982"/>
      <c r="R56" s="982"/>
      <c r="S56" s="982"/>
      <c r="T56" s="982"/>
      <c r="U56" s="982"/>
      <c r="V56" s="982"/>
      <c r="W56" s="982"/>
      <c r="X56" s="982"/>
      <c r="Y56" s="983"/>
      <c r="Z56" s="986"/>
      <c r="AA56" s="982"/>
      <c r="AB56" s="982"/>
      <c r="AC56" s="982"/>
      <c r="AD56" s="982"/>
      <c r="AE56" s="982"/>
      <c r="AF56" s="982"/>
      <c r="AG56" s="982"/>
      <c r="AH56" s="982"/>
      <c r="AI56" s="982"/>
      <c r="AJ56" s="982"/>
      <c r="AK56" s="983"/>
      <c r="AL56" s="986"/>
      <c r="AM56" s="982"/>
      <c r="AN56" s="982"/>
      <c r="AO56" s="982"/>
      <c r="AP56" s="982"/>
      <c r="AQ56" s="982"/>
      <c r="AR56" s="982"/>
      <c r="AS56" s="982"/>
      <c r="AT56" s="982"/>
      <c r="AU56" s="982"/>
      <c r="AV56" s="982"/>
      <c r="AW56" s="983"/>
    </row>
    <row r="57" spans="1:49" ht="21.75" customHeight="1" x14ac:dyDescent="0.2">
      <c r="A57" s="977" t="s">
        <v>308</v>
      </c>
      <c r="B57" s="986"/>
      <c r="C57" s="982"/>
      <c r="D57" s="982"/>
      <c r="E57" s="982"/>
      <c r="F57" s="982"/>
      <c r="G57" s="982"/>
      <c r="H57" s="982"/>
      <c r="I57" s="982"/>
      <c r="J57" s="982"/>
      <c r="K57" s="982"/>
      <c r="L57" s="982"/>
      <c r="M57" s="983"/>
      <c r="N57" s="986"/>
      <c r="O57" s="982"/>
      <c r="P57" s="982"/>
      <c r="Q57" s="982"/>
      <c r="R57" s="982"/>
      <c r="S57" s="982"/>
      <c r="T57" s="982"/>
      <c r="U57" s="982"/>
      <c r="V57" s="982"/>
      <c r="W57" s="982"/>
      <c r="X57" s="982"/>
      <c r="Y57" s="983"/>
      <c r="Z57" s="986"/>
      <c r="AA57" s="982"/>
      <c r="AB57" s="982"/>
      <c r="AC57" s="982"/>
      <c r="AD57" s="982"/>
      <c r="AE57" s="982"/>
      <c r="AF57" s="982"/>
      <c r="AG57" s="982"/>
      <c r="AH57" s="982"/>
      <c r="AI57" s="982"/>
      <c r="AJ57" s="982"/>
      <c r="AK57" s="983"/>
      <c r="AL57" s="986"/>
      <c r="AM57" s="982"/>
      <c r="AN57" s="982"/>
      <c r="AO57" s="982"/>
      <c r="AP57" s="982"/>
      <c r="AQ57" s="982"/>
      <c r="AR57" s="982"/>
      <c r="AS57" s="982"/>
      <c r="AT57" s="982"/>
      <c r="AU57" s="982"/>
      <c r="AV57" s="982"/>
      <c r="AW57" s="983"/>
    </row>
    <row r="58" spans="1:49" ht="21.75" customHeight="1" x14ac:dyDescent="0.2">
      <c r="A58" s="977" t="s">
        <v>309</v>
      </c>
      <c r="B58" s="986"/>
      <c r="C58" s="982"/>
      <c r="D58" s="982"/>
      <c r="E58" s="982"/>
      <c r="F58" s="982"/>
      <c r="G58" s="982"/>
      <c r="H58" s="982"/>
      <c r="I58" s="982"/>
      <c r="J58" s="982"/>
      <c r="K58" s="982"/>
      <c r="L58" s="982"/>
      <c r="M58" s="983"/>
      <c r="N58" s="986"/>
      <c r="O58" s="982"/>
      <c r="P58" s="982"/>
      <c r="Q58" s="982"/>
      <c r="R58" s="982"/>
      <c r="S58" s="982"/>
      <c r="T58" s="982"/>
      <c r="U58" s="982"/>
      <c r="V58" s="982"/>
      <c r="W58" s="982"/>
      <c r="X58" s="982"/>
      <c r="Y58" s="983"/>
      <c r="Z58" s="986"/>
      <c r="AA58" s="982"/>
      <c r="AB58" s="982"/>
      <c r="AC58" s="982"/>
      <c r="AD58" s="982"/>
      <c r="AE58" s="982"/>
      <c r="AF58" s="982"/>
      <c r="AG58" s="982"/>
      <c r="AH58" s="982"/>
      <c r="AI58" s="982"/>
      <c r="AJ58" s="982"/>
      <c r="AK58" s="983"/>
      <c r="AL58" s="986"/>
      <c r="AM58" s="982"/>
      <c r="AN58" s="982"/>
      <c r="AO58" s="982"/>
      <c r="AP58" s="982"/>
      <c r="AQ58" s="982"/>
      <c r="AR58" s="982"/>
      <c r="AS58" s="982"/>
      <c r="AT58" s="982"/>
      <c r="AU58" s="982"/>
      <c r="AV58" s="982"/>
      <c r="AW58" s="983"/>
    </row>
    <row r="59" spans="1:49" ht="21.75" customHeight="1" x14ac:dyDescent="0.2">
      <c r="A59" s="977" t="s">
        <v>310</v>
      </c>
      <c r="B59" s="986"/>
      <c r="C59" s="982"/>
      <c r="D59" s="982"/>
      <c r="E59" s="982"/>
      <c r="F59" s="982"/>
      <c r="G59" s="982"/>
      <c r="H59" s="982"/>
      <c r="I59" s="982"/>
      <c r="J59" s="982"/>
      <c r="K59" s="982"/>
      <c r="L59" s="982"/>
      <c r="M59" s="983"/>
      <c r="N59" s="986"/>
      <c r="O59" s="982"/>
      <c r="P59" s="982"/>
      <c r="Q59" s="982"/>
      <c r="R59" s="982"/>
      <c r="S59" s="982"/>
      <c r="T59" s="982"/>
      <c r="U59" s="982"/>
      <c r="V59" s="982"/>
      <c r="W59" s="982"/>
      <c r="X59" s="982"/>
      <c r="Y59" s="983"/>
      <c r="Z59" s="986"/>
      <c r="AA59" s="982"/>
      <c r="AB59" s="982"/>
      <c r="AC59" s="982"/>
      <c r="AD59" s="982"/>
      <c r="AE59" s="982"/>
      <c r="AF59" s="982"/>
      <c r="AG59" s="982"/>
      <c r="AH59" s="982"/>
      <c r="AI59" s="982"/>
      <c r="AJ59" s="982"/>
      <c r="AK59" s="983"/>
      <c r="AL59" s="986"/>
      <c r="AM59" s="982"/>
      <c r="AN59" s="982"/>
      <c r="AO59" s="982"/>
      <c r="AP59" s="982"/>
      <c r="AQ59" s="982"/>
      <c r="AR59" s="982"/>
      <c r="AS59" s="982"/>
      <c r="AT59" s="982"/>
      <c r="AU59" s="982"/>
      <c r="AV59" s="982"/>
      <c r="AW59" s="983"/>
    </row>
    <row r="60" spans="1:49" ht="21.75" customHeight="1" x14ac:dyDescent="0.2">
      <c r="A60" s="977" t="s">
        <v>311</v>
      </c>
      <c r="B60" s="986"/>
      <c r="C60" s="982"/>
      <c r="D60" s="982"/>
      <c r="E60" s="982"/>
      <c r="F60" s="982"/>
      <c r="G60" s="982"/>
      <c r="H60" s="982"/>
      <c r="I60" s="982"/>
      <c r="J60" s="982"/>
      <c r="K60" s="982"/>
      <c r="L60" s="982"/>
      <c r="M60" s="983"/>
      <c r="N60" s="986"/>
      <c r="O60" s="982"/>
      <c r="P60" s="982"/>
      <c r="Q60" s="982"/>
      <c r="R60" s="982"/>
      <c r="S60" s="982"/>
      <c r="T60" s="982"/>
      <c r="U60" s="982"/>
      <c r="V60" s="982"/>
      <c r="W60" s="982"/>
      <c r="X60" s="982"/>
      <c r="Y60" s="983"/>
      <c r="Z60" s="986"/>
      <c r="AA60" s="982"/>
      <c r="AB60" s="982"/>
      <c r="AC60" s="982"/>
      <c r="AD60" s="982"/>
      <c r="AE60" s="982"/>
      <c r="AF60" s="982"/>
      <c r="AG60" s="982"/>
      <c r="AH60" s="982"/>
      <c r="AI60" s="982"/>
      <c r="AJ60" s="982"/>
      <c r="AK60" s="983"/>
      <c r="AL60" s="986"/>
      <c r="AM60" s="982"/>
      <c r="AN60" s="982"/>
      <c r="AO60" s="982"/>
      <c r="AP60" s="982"/>
      <c r="AQ60" s="982"/>
      <c r="AR60" s="982"/>
      <c r="AS60" s="982"/>
      <c r="AT60" s="982"/>
      <c r="AU60" s="982"/>
      <c r="AV60" s="982"/>
      <c r="AW60" s="983"/>
    </row>
    <row r="61" spans="1:49" ht="21.75" customHeight="1" x14ac:dyDescent="0.2">
      <c r="A61" s="977" t="s">
        <v>312</v>
      </c>
      <c r="B61" s="986"/>
      <c r="C61" s="982"/>
      <c r="D61" s="982"/>
      <c r="E61" s="982"/>
      <c r="F61" s="982"/>
      <c r="G61" s="982"/>
      <c r="H61" s="982"/>
      <c r="I61" s="982"/>
      <c r="J61" s="982"/>
      <c r="K61" s="982"/>
      <c r="L61" s="982"/>
      <c r="M61" s="983"/>
      <c r="N61" s="986"/>
      <c r="O61" s="982"/>
      <c r="P61" s="982"/>
      <c r="Q61" s="982"/>
      <c r="R61" s="982"/>
      <c r="S61" s="982"/>
      <c r="T61" s="982"/>
      <c r="U61" s="982"/>
      <c r="V61" s="982"/>
      <c r="W61" s="982"/>
      <c r="X61" s="982"/>
      <c r="Y61" s="983"/>
      <c r="Z61" s="986"/>
      <c r="AA61" s="982"/>
      <c r="AB61" s="982"/>
      <c r="AC61" s="982"/>
      <c r="AD61" s="982"/>
      <c r="AE61" s="982"/>
      <c r="AF61" s="982"/>
      <c r="AG61" s="982"/>
      <c r="AH61" s="982"/>
      <c r="AI61" s="982"/>
      <c r="AJ61" s="982"/>
      <c r="AK61" s="983"/>
      <c r="AL61" s="986"/>
      <c r="AM61" s="982"/>
      <c r="AN61" s="982"/>
      <c r="AO61" s="982"/>
      <c r="AP61" s="982"/>
      <c r="AQ61" s="982"/>
      <c r="AR61" s="982"/>
      <c r="AS61" s="982"/>
      <c r="AT61" s="982"/>
      <c r="AU61" s="982"/>
      <c r="AV61" s="982"/>
      <c r="AW61" s="983"/>
    </row>
    <row r="62" spans="1:49" ht="21.75" customHeight="1" x14ac:dyDescent="0.2">
      <c r="A62" s="977" t="s">
        <v>313</v>
      </c>
      <c r="B62" s="986"/>
      <c r="C62" s="982"/>
      <c r="D62" s="982"/>
      <c r="E62" s="982"/>
      <c r="F62" s="982"/>
      <c r="G62" s="982"/>
      <c r="H62" s="982"/>
      <c r="I62" s="982"/>
      <c r="J62" s="982"/>
      <c r="K62" s="982"/>
      <c r="L62" s="982"/>
      <c r="M62" s="983"/>
      <c r="N62" s="986"/>
      <c r="O62" s="982"/>
      <c r="P62" s="982"/>
      <c r="Q62" s="982"/>
      <c r="R62" s="982"/>
      <c r="S62" s="982"/>
      <c r="T62" s="982"/>
      <c r="U62" s="982"/>
      <c r="V62" s="982"/>
      <c r="W62" s="982"/>
      <c r="X62" s="982"/>
      <c r="Y62" s="983"/>
      <c r="Z62" s="986"/>
      <c r="AA62" s="982"/>
      <c r="AB62" s="982"/>
      <c r="AC62" s="982"/>
      <c r="AD62" s="982"/>
      <c r="AE62" s="982"/>
      <c r="AF62" s="982"/>
      <c r="AG62" s="982"/>
      <c r="AH62" s="982"/>
      <c r="AI62" s="982"/>
      <c r="AJ62" s="982"/>
      <c r="AK62" s="983"/>
      <c r="AL62" s="986"/>
      <c r="AM62" s="982"/>
      <c r="AN62" s="982"/>
      <c r="AO62" s="982"/>
      <c r="AP62" s="982"/>
      <c r="AQ62" s="982"/>
      <c r="AR62" s="982"/>
      <c r="AS62" s="982"/>
      <c r="AT62" s="982"/>
      <c r="AU62" s="982"/>
      <c r="AV62" s="982"/>
      <c r="AW62" s="983"/>
    </row>
    <row r="63" spans="1:49" ht="21.75" customHeight="1" x14ac:dyDescent="0.2">
      <c r="A63" s="977" t="s">
        <v>314</v>
      </c>
      <c r="B63" s="986"/>
      <c r="C63" s="982"/>
      <c r="D63" s="982"/>
      <c r="E63" s="982"/>
      <c r="F63" s="982"/>
      <c r="G63" s="982"/>
      <c r="H63" s="982"/>
      <c r="I63" s="982"/>
      <c r="J63" s="982"/>
      <c r="K63" s="982"/>
      <c r="L63" s="982"/>
      <c r="M63" s="983"/>
      <c r="N63" s="986"/>
      <c r="O63" s="982"/>
      <c r="P63" s="982"/>
      <c r="Q63" s="982"/>
      <c r="R63" s="982"/>
      <c r="S63" s="982"/>
      <c r="T63" s="982"/>
      <c r="U63" s="982"/>
      <c r="V63" s="982"/>
      <c r="W63" s="982"/>
      <c r="X63" s="982"/>
      <c r="Y63" s="983"/>
      <c r="Z63" s="986"/>
      <c r="AA63" s="982"/>
      <c r="AB63" s="982"/>
      <c r="AC63" s="982"/>
      <c r="AD63" s="982"/>
      <c r="AE63" s="982"/>
      <c r="AF63" s="982"/>
      <c r="AG63" s="982"/>
      <c r="AH63" s="982"/>
      <c r="AI63" s="982"/>
      <c r="AJ63" s="982"/>
      <c r="AK63" s="983"/>
      <c r="AL63" s="986"/>
      <c r="AM63" s="982"/>
      <c r="AN63" s="982"/>
      <c r="AO63" s="982"/>
      <c r="AP63" s="982"/>
      <c r="AQ63" s="982"/>
      <c r="AR63" s="982"/>
      <c r="AS63" s="982"/>
      <c r="AT63" s="982"/>
      <c r="AU63" s="982"/>
      <c r="AV63" s="982"/>
      <c r="AW63" s="983"/>
    </row>
    <row r="64" spans="1:49" ht="21.75" customHeight="1" thickBot="1" x14ac:dyDescent="0.25">
      <c r="A64" s="977" t="s">
        <v>315</v>
      </c>
      <c r="B64" s="986"/>
      <c r="C64" s="982"/>
      <c r="D64" s="982"/>
      <c r="E64" s="982"/>
      <c r="F64" s="982"/>
      <c r="G64" s="982"/>
      <c r="H64" s="982"/>
      <c r="I64" s="982"/>
      <c r="J64" s="982"/>
      <c r="K64" s="982"/>
      <c r="L64" s="982"/>
      <c r="M64" s="983"/>
      <c r="N64" s="986"/>
      <c r="O64" s="982"/>
      <c r="P64" s="982"/>
      <c r="Q64" s="982"/>
      <c r="R64" s="982"/>
      <c r="S64" s="982"/>
      <c r="T64" s="982"/>
      <c r="U64" s="982"/>
      <c r="V64" s="982"/>
      <c r="W64" s="982"/>
      <c r="X64" s="982"/>
      <c r="Y64" s="983"/>
      <c r="Z64" s="986"/>
      <c r="AA64" s="982"/>
      <c r="AB64" s="982"/>
      <c r="AC64" s="982"/>
      <c r="AD64" s="982"/>
      <c r="AE64" s="982"/>
      <c r="AF64" s="982"/>
      <c r="AG64" s="982"/>
      <c r="AH64" s="982"/>
      <c r="AI64" s="982"/>
      <c r="AJ64" s="982"/>
      <c r="AK64" s="983"/>
      <c r="AL64" s="986"/>
      <c r="AM64" s="982"/>
      <c r="AN64" s="982"/>
      <c r="AO64" s="982"/>
      <c r="AP64" s="982"/>
      <c r="AQ64" s="982"/>
      <c r="AR64" s="982"/>
      <c r="AS64" s="982"/>
      <c r="AT64" s="982"/>
      <c r="AU64" s="982"/>
      <c r="AV64" s="982"/>
      <c r="AW64" s="983"/>
    </row>
    <row r="65" spans="1:49" ht="21.75" customHeight="1" thickBot="1" x14ac:dyDescent="0.25">
      <c r="A65" s="970" t="s">
        <v>316</v>
      </c>
      <c r="B65" s="971"/>
      <c r="C65" s="972"/>
      <c r="D65" s="972"/>
      <c r="E65" s="972"/>
      <c r="F65" s="972"/>
      <c r="G65" s="972"/>
      <c r="H65" s="972"/>
      <c r="I65" s="972"/>
      <c r="J65" s="972"/>
      <c r="K65" s="972"/>
      <c r="L65" s="972"/>
      <c r="M65" s="973"/>
      <c r="N65" s="971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3"/>
      <c r="Z65" s="97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6"/>
      <c r="AL65" s="974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6"/>
    </row>
    <row r="66" spans="1:49" ht="21.75" customHeight="1" x14ac:dyDescent="0.2">
      <c r="A66" s="977" t="s">
        <v>317</v>
      </c>
      <c r="B66" s="986"/>
      <c r="C66" s="982"/>
      <c r="D66" s="982"/>
      <c r="E66" s="982"/>
      <c r="F66" s="982"/>
      <c r="G66" s="982"/>
      <c r="H66" s="982"/>
      <c r="I66" s="982"/>
      <c r="J66" s="982"/>
      <c r="K66" s="982"/>
      <c r="L66" s="982"/>
      <c r="M66" s="983"/>
      <c r="N66" s="986"/>
      <c r="O66" s="982"/>
      <c r="P66" s="982"/>
      <c r="Q66" s="982"/>
      <c r="R66" s="982"/>
      <c r="S66" s="982"/>
      <c r="T66" s="982"/>
      <c r="U66" s="982"/>
      <c r="V66" s="982"/>
      <c r="W66" s="982"/>
      <c r="X66" s="982"/>
      <c r="Y66" s="983"/>
      <c r="Z66" s="986"/>
      <c r="AA66" s="982"/>
      <c r="AB66" s="982"/>
      <c r="AC66" s="982"/>
      <c r="AD66" s="982"/>
      <c r="AE66" s="982"/>
      <c r="AF66" s="982"/>
      <c r="AG66" s="982"/>
      <c r="AH66" s="982"/>
      <c r="AI66" s="982"/>
      <c r="AJ66" s="982"/>
      <c r="AK66" s="983"/>
      <c r="AL66" s="986"/>
      <c r="AM66" s="982"/>
      <c r="AN66" s="982"/>
      <c r="AO66" s="982"/>
      <c r="AP66" s="982"/>
      <c r="AQ66" s="982"/>
      <c r="AR66" s="982"/>
      <c r="AS66" s="982"/>
      <c r="AT66" s="982"/>
      <c r="AU66" s="982"/>
      <c r="AV66" s="982"/>
      <c r="AW66" s="983"/>
    </row>
    <row r="67" spans="1:49" ht="21.75" customHeight="1" x14ac:dyDescent="0.2">
      <c r="A67" s="977" t="s">
        <v>318</v>
      </c>
      <c r="B67" s="986"/>
      <c r="C67" s="982"/>
      <c r="D67" s="982"/>
      <c r="E67" s="982"/>
      <c r="F67" s="982"/>
      <c r="G67" s="982"/>
      <c r="H67" s="982"/>
      <c r="I67" s="982"/>
      <c r="J67" s="982"/>
      <c r="K67" s="982"/>
      <c r="L67" s="982"/>
      <c r="M67" s="983"/>
      <c r="N67" s="986"/>
      <c r="O67" s="982"/>
      <c r="P67" s="982"/>
      <c r="Q67" s="982"/>
      <c r="R67" s="982"/>
      <c r="S67" s="982"/>
      <c r="T67" s="982"/>
      <c r="U67" s="982"/>
      <c r="V67" s="982"/>
      <c r="W67" s="982"/>
      <c r="X67" s="982"/>
      <c r="Y67" s="983"/>
      <c r="Z67" s="986"/>
      <c r="AA67" s="982"/>
      <c r="AB67" s="982"/>
      <c r="AC67" s="982"/>
      <c r="AD67" s="982"/>
      <c r="AE67" s="982"/>
      <c r="AF67" s="982"/>
      <c r="AG67" s="982"/>
      <c r="AH67" s="982"/>
      <c r="AI67" s="982"/>
      <c r="AJ67" s="982"/>
      <c r="AK67" s="983"/>
      <c r="AL67" s="986"/>
      <c r="AM67" s="982"/>
      <c r="AN67" s="982"/>
      <c r="AO67" s="982"/>
      <c r="AP67" s="982"/>
      <c r="AQ67" s="982"/>
      <c r="AR67" s="982"/>
      <c r="AS67" s="982"/>
      <c r="AT67" s="982"/>
      <c r="AU67" s="982"/>
      <c r="AV67" s="982"/>
      <c r="AW67" s="983"/>
    </row>
    <row r="68" spans="1:49" ht="21.75" customHeight="1" x14ac:dyDescent="0.2">
      <c r="A68" s="977" t="s">
        <v>319</v>
      </c>
      <c r="B68" s="986"/>
      <c r="C68" s="982"/>
      <c r="D68" s="982"/>
      <c r="E68" s="982"/>
      <c r="F68" s="982"/>
      <c r="G68" s="982"/>
      <c r="H68" s="982"/>
      <c r="I68" s="982"/>
      <c r="J68" s="982"/>
      <c r="K68" s="982"/>
      <c r="L68" s="982"/>
      <c r="M68" s="983"/>
      <c r="N68" s="986"/>
      <c r="O68" s="982"/>
      <c r="P68" s="982"/>
      <c r="Q68" s="982"/>
      <c r="R68" s="982"/>
      <c r="S68" s="982"/>
      <c r="T68" s="982"/>
      <c r="U68" s="982"/>
      <c r="V68" s="982"/>
      <c r="W68" s="982"/>
      <c r="X68" s="982"/>
      <c r="Y68" s="983"/>
      <c r="Z68" s="986"/>
      <c r="AA68" s="982"/>
      <c r="AB68" s="982"/>
      <c r="AC68" s="982"/>
      <c r="AD68" s="982"/>
      <c r="AE68" s="982"/>
      <c r="AF68" s="982"/>
      <c r="AG68" s="982"/>
      <c r="AH68" s="982"/>
      <c r="AI68" s="982"/>
      <c r="AJ68" s="982"/>
      <c r="AK68" s="983"/>
      <c r="AL68" s="986"/>
      <c r="AM68" s="982"/>
      <c r="AN68" s="982"/>
      <c r="AO68" s="982"/>
      <c r="AP68" s="982"/>
      <c r="AQ68" s="982"/>
      <c r="AR68" s="982"/>
      <c r="AS68" s="982"/>
      <c r="AT68" s="982"/>
      <c r="AU68" s="982"/>
      <c r="AV68" s="982"/>
      <c r="AW68" s="983"/>
    </row>
    <row r="69" spans="1:49" ht="21.75" customHeight="1" x14ac:dyDescent="0.2">
      <c r="A69" s="977" t="s">
        <v>320</v>
      </c>
      <c r="B69" s="986"/>
      <c r="C69" s="982"/>
      <c r="D69" s="982"/>
      <c r="E69" s="982"/>
      <c r="F69" s="982"/>
      <c r="G69" s="982"/>
      <c r="H69" s="982"/>
      <c r="I69" s="982"/>
      <c r="J69" s="982"/>
      <c r="K69" s="982"/>
      <c r="L69" s="982"/>
      <c r="M69" s="983"/>
      <c r="N69" s="986"/>
      <c r="O69" s="982"/>
      <c r="P69" s="982"/>
      <c r="Q69" s="982"/>
      <c r="R69" s="982"/>
      <c r="S69" s="982"/>
      <c r="T69" s="982"/>
      <c r="U69" s="982"/>
      <c r="V69" s="982"/>
      <c r="W69" s="982"/>
      <c r="X69" s="982"/>
      <c r="Y69" s="983"/>
      <c r="Z69" s="986"/>
      <c r="AA69" s="982"/>
      <c r="AB69" s="982"/>
      <c r="AC69" s="982"/>
      <c r="AD69" s="982"/>
      <c r="AE69" s="982"/>
      <c r="AF69" s="982"/>
      <c r="AG69" s="982"/>
      <c r="AH69" s="982"/>
      <c r="AI69" s="982"/>
      <c r="AJ69" s="982"/>
      <c r="AK69" s="983"/>
      <c r="AL69" s="986"/>
      <c r="AM69" s="982"/>
      <c r="AN69" s="982"/>
      <c r="AO69" s="982"/>
      <c r="AP69" s="982"/>
      <c r="AQ69" s="982"/>
      <c r="AR69" s="982"/>
      <c r="AS69" s="982"/>
      <c r="AT69" s="982"/>
      <c r="AU69" s="982"/>
      <c r="AV69" s="982"/>
      <c r="AW69" s="983"/>
    </row>
    <row r="70" spans="1:49" ht="21.75" customHeight="1" x14ac:dyDescent="0.2">
      <c r="A70" s="977" t="s">
        <v>321</v>
      </c>
      <c r="B70" s="986"/>
      <c r="C70" s="982"/>
      <c r="D70" s="982"/>
      <c r="E70" s="982"/>
      <c r="F70" s="982"/>
      <c r="G70" s="982"/>
      <c r="H70" s="982"/>
      <c r="I70" s="982"/>
      <c r="J70" s="982"/>
      <c r="K70" s="982"/>
      <c r="L70" s="982"/>
      <c r="M70" s="983"/>
      <c r="N70" s="986"/>
      <c r="O70" s="982"/>
      <c r="P70" s="982"/>
      <c r="Q70" s="982"/>
      <c r="R70" s="982"/>
      <c r="S70" s="982"/>
      <c r="T70" s="982"/>
      <c r="U70" s="982"/>
      <c r="V70" s="982"/>
      <c r="W70" s="982"/>
      <c r="X70" s="982"/>
      <c r="Y70" s="983"/>
      <c r="Z70" s="986"/>
      <c r="AA70" s="982"/>
      <c r="AB70" s="982"/>
      <c r="AC70" s="982"/>
      <c r="AD70" s="982"/>
      <c r="AE70" s="982"/>
      <c r="AF70" s="982"/>
      <c r="AG70" s="982"/>
      <c r="AH70" s="982"/>
      <c r="AI70" s="982"/>
      <c r="AJ70" s="982"/>
      <c r="AK70" s="983"/>
      <c r="AL70" s="986"/>
      <c r="AM70" s="982"/>
      <c r="AN70" s="982"/>
      <c r="AO70" s="982"/>
      <c r="AP70" s="982"/>
      <c r="AQ70" s="982"/>
      <c r="AR70" s="982"/>
      <c r="AS70" s="982"/>
      <c r="AT70" s="982"/>
      <c r="AU70" s="982"/>
      <c r="AV70" s="982"/>
      <c r="AW70" s="983"/>
    </row>
    <row r="71" spans="1:49" ht="21.75" customHeight="1" x14ac:dyDescent="0.2">
      <c r="A71" s="977" t="s">
        <v>322</v>
      </c>
      <c r="B71" s="986"/>
      <c r="C71" s="982"/>
      <c r="D71" s="982"/>
      <c r="E71" s="982"/>
      <c r="F71" s="982"/>
      <c r="G71" s="982"/>
      <c r="H71" s="982"/>
      <c r="I71" s="982"/>
      <c r="J71" s="982"/>
      <c r="K71" s="982"/>
      <c r="L71" s="982"/>
      <c r="M71" s="983"/>
      <c r="N71" s="986"/>
      <c r="O71" s="982"/>
      <c r="P71" s="982"/>
      <c r="Q71" s="982"/>
      <c r="R71" s="982"/>
      <c r="S71" s="982"/>
      <c r="T71" s="982"/>
      <c r="U71" s="982"/>
      <c r="V71" s="982"/>
      <c r="W71" s="982"/>
      <c r="X71" s="982"/>
      <c r="Y71" s="983"/>
      <c r="Z71" s="986"/>
      <c r="AA71" s="982"/>
      <c r="AB71" s="982"/>
      <c r="AC71" s="982"/>
      <c r="AD71" s="982"/>
      <c r="AE71" s="982"/>
      <c r="AF71" s="982"/>
      <c r="AG71" s="982"/>
      <c r="AH71" s="982"/>
      <c r="AI71" s="982"/>
      <c r="AJ71" s="982"/>
      <c r="AK71" s="983"/>
      <c r="AL71" s="986"/>
      <c r="AM71" s="982"/>
      <c r="AN71" s="982"/>
      <c r="AO71" s="982"/>
      <c r="AP71" s="982"/>
      <c r="AQ71" s="982"/>
      <c r="AR71" s="982"/>
      <c r="AS71" s="982"/>
      <c r="AT71" s="982"/>
      <c r="AU71" s="982"/>
      <c r="AV71" s="982"/>
      <c r="AW71" s="983"/>
    </row>
    <row r="72" spans="1:49" ht="21.75" customHeight="1" x14ac:dyDescent="0.2">
      <c r="A72" s="977" t="s">
        <v>323</v>
      </c>
      <c r="B72" s="986"/>
      <c r="C72" s="982"/>
      <c r="D72" s="982"/>
      <c r="E72" s="982"/>
      <c r="F72" s="982"/>
      <c r="G72" s="982"/>
      <c r="H72" s="982"/>
      <c r="I72" s="982"/>
      <c r="J72" s="982"/>
      <c r="K72" s="982"/>
      <c r="L72" s="982"/>
      <c r="M72" s="983"/>
      <c r="N72" s="986"/>
      <c r="O72" s="982"/>
      <c r="P72" s="982"/>
      <c r="Q72" s="982"/>
      <c r="R72" s="982"/>
      <c r="S72" s="982"/>
      <c r="T72" s="982"/>
      <c r="U72" s="982"/>
      <c r="V72" s="982"/>
      <c r="W72" s="982"/>
      <c r="X72" s="982"/>
      <c r="Y72" s="983"/>
      <c r="Z72" s="986"/>
      <c r="AA72" s="982"/>
      <c r="AB72" s="982"/>
      <c r="AC72" s="982"/>
      <c r="AD72" s="982"/>
      <c r="AE72" s="982"/>
      <c r="AF72" s="982"/>
      <c r="AG72" s="982"/>
      <c r="AH72" s="982"/>
      <c r="AI72" s="982"/>
      <c r="AJ72" s="982"/>
      <c r="AK72" s="983"/>
      <c r="AL72" s="986"/>
      <c r="AM72" s="982"/>
      <c r="AN72" s="982"/>
      <c r="AO72" s="982"/>
      <c r="AP72" s="982"/>
      <c r="AQ72" s="982"/>
      <c r="AR72" s="982"/>
      <c r="AS72" s="982"/>
      <c r="AT72" s="982"/>
      <c r="AU72" s="982"/>
      <c r="AV72" s="982"/>
      <c r="AW72" s="983"/>
    </row>
    <row r="73" spans="1:49" ht="21.75" customHeight="1" x14ac:dyDescent="0.2">
      <c r="A73" s="977" t="s">
        <v>324</v>
      </c>
      <c r="B73" s="986"/>
      <c r="C73" s="982"/>
      <c r="D73" s="982"/>
      <c r="E73" s="982"/>
      <c r="F73" s="982"/>
      <c r="G73" s="982"/>
      <c r="H73" s="982"/>
      <c r="I73" s="982"/>
      <c r="J73" s="982"/>
      <c r="K73" s="982"/>
      <c r="L73" s="982"/>
      <c r="M73" s="983"/>
      <c r="N73" s="986"/>
      <c r="O73" s="982"/>
      <c r="P73" s="982"/>
      <c r="Q73" s="982"/>
      <c r="R73" s="982"/>
      <c r="S73" s="982"/>
      <c r="T73" s="982"/>
      <c r="U73" s="982"/>
      <c r="V73" s="982"/>
      <c r="W73" s="982"/>
      <c r="X73" s="982"/>
      <c r="Y73" s="983"/>
      <c r="Z73" s="986"/>
      <c r="AA73" s="982"/>
      <c r="AB73" s="982"/>
      <c r="AC73" s="982"/>
      <c r="AD73" s="982"/>
      <c r="AE73" s="982"/>
      <c r="AF73" s="982"/>
      <c r="AG73" s="982"/>
      <c r="AH73" s="982"/>
      <c r="AI73" s="982"/>
      <c r="AJ73" s="982"/>
      <c r="AK73" s="983"/>
      <c r="AL73" s="986"/>
      <c r="AM73" s="982"/>
      <c r="AN73" s="982"/>
      <c r="AO73" s="982"/>
      <c r="AP73" s="982"/>
      <c r="AQ73" s="982"/>
      <c r="AR73" s="982"/>
      <c r="AS73" s="982"/>
      <c r="AT73" s="982"/>
      <c r="AU73" s="982"/>
      <c r="AV73" s="982"/>
      <c r="AW73" s="983"/>
    </row>
    <row r="74" spans="1:49" ht="21.75" customHeight="1" x14ac:dyDescent="0.2">
      <c r="A74" s="977" t="s">
        <v>325</v>
      </c>
      <c r="B74" s="986"/>
      <c r="C74" s="982"/>
      <c r="D74" s="982"/>
      <c r="E74" s="982"/>
      <c r="F74" s="982"/>
      <c r="G74" s="982"/>
      <c r="H74" s="982"/>
      <c r="I74" s="982"/>
      <c r="J74" s="982"/>
      <c r="K74" s="982"/>
      <c r="L74" s="982"/>
      <c r="M74" s="983"/>
      <c r="N74" s="986"/>
      <c r="O74" s="982"/>
      <c r="P74" s="982"/>
      <c r="Q74" s="982"/>
      <c r="R74" s="982"/>
      <c r="S74" s="982"/>
      <c r="T74" s="982"/>
      <c r="U74" s="982"/>
      <c r="V74" s="982"/>
      <c r="W74" s="982"/>
      <c r="X74" s="982"/>
      <c r="Y74" s="983"/>
      <c r="Z74" s="986"/>
      <c r="AA74" s="982"/>
      <c r="AB74" s="982"/>
      <c r="AC74" s="982"/>
      <c r="AD74" s="982"/>
      <c r="AE74" s="982"/>
      <c r="AF74" s="982"/>
      <c r="AG74" s="982"/>
      <c r="AH74" s="982"/>
      <c r="AI74" s="982"/>
      <c r="AJ74" s="982"/>
      <c r="AK74" s="983"/>
      <c r="AL74" s="986"/>
      <c r="AM74" s="982"/>
      <c r="AN74" s="982"/>
      <c r="AO74" s="982"/>
      <c r="AP74" s="982"/>
      <c r="AQ74" s="982"/>
      <c r="AR74" s="982"/>
      <c r="AS74" s="982"/>
      <c r="AT74" s="982"/>
      <c r="AU74" s="982"/>
      <c r="AV74" s="982"/>
      <c r="AW74" s="983"/>
    </row>
    <row r="75" spans="1:49" ht="21.75" customHeight="1" x14ac:dyDescent="0.2">
      <c r="A75" s="977" t="s">
        <v>326</v>
      </c>
      <c r="B75" s="986"/>
      <c r="C75" s="982"/>
      <c r="D75" s="982"/>
      <c r="E75" s="982"/>
      <c r="F75" s="982"/>
      <c r="G75" s="982"/>
      <c r="H75" s="982"/>
      <c r="I75" s="982"/>
      <c r="J75" s="982"/>
      <c r="K75" s="982"/>
      <c r="L75" s="982"/>
      <c r="M75" s="983"/>
      <c r="N75" s="986"/>
      <c r="O75" s="982"/>
      <c r="P75" s="982"/>
      <c r="Q75" s="982"/>
      <c r="R75" s="982"/>
      <c r="S75" s="982"/>
      <c r="T75" s="982"/>
      <c r="U75" s="982"/>
      <c r="V75" s="982"/>
      <c r="W75" s="982"/>
      <c r="X75" s="982"/>
      <c r="Y75" s="983"/>
      <c r="Z75" s="986"/>
      <c r="AA75" s="982"/>
      <c r="AB75" s="982"/>
      <c r="AC75" s="982"/>
      <c r="AD75" s="982"/>
      <c r="AE75" s="982"/>
      <c r="AF75" s="982"/>
      <c r="AG75" s="982"/>
      <c r="AH75" s="982"/>
      <c r="AI75" s="982"/>
      <c r="AJ75" s="982"/>
      <c r="AK75" s="983"/>
      <c r="AL75" s="986"/>
      <c r="AM75" s="982"/>
      <c r="AN75" s="982"/>
      <c r="AO75" s="982"/>
      <c r="AP75" s="982"/>
      <c r="AQ75" s="982"/>
      <c r="AR75" s="982"/>
      <c r="AS75" s="982"/>
      <c r="AT75" s="982"/>
      <c r="AU75" s="982"/>
      <c r="AV75" s="982"/>
      <c r="AW75" s="983"/>
    </row>
    <row r="76" spans="1:49" ht="21.75" customHeight="1" x14ac:dyDescent="0.2">
      <c r="A76" s="977" t="s">
        <v>327</v>
      </c>
      <c r="B76" s="986"/>
      <c r="C76" s="982"/>
      <c r="D76" s="982"/>
      <c r="E76" s="982"/>
      <c r="F76" s="982"/>
      <c r="G76" s="982"/>
      <c r="H76" s="982"/>
      <c r="I76" s="982"/>
      <c r="J76" s="982"/>
      <c r="K76" s="982"/>
      <c r="L76" s="982"/>
      <c r="M76" s="983"/>
      <c r="N76" s="986"/>
      <c r="O76" s="982"/>
      <c r="P76" s="982"/>
      <c r="Q76" s="982"/>
      <c r="R76" s="982"/>
      <c r="S76" s="982"/>
      <c r="T76" s="982"/>
      <c r="U76" s="982"/>
      <c r="V76" s="982"/>
      <c r="W76" s="982"/>
      <c r="X76" s="982"/>
      <c r="Y76" s="983"/>
      <c r="Z76" s="986"/>
      <c r="AA76" s="982"/>
      <c r="AB76" s="982"/>
      <c r="AC76" s="982"/>
      <c r="AD76" s="982"/>
      <c r="AE76" s="982"/>
      <c r="AF76" s="982"/>
      <c r="AG76" s="982"/>
      <c r="AH76" s="982"/>
      <c r="AI76" s="982"/>
      <c r="AJ76" s="982"/>
      <c r="AK76" s="983"/>
      <c r="AL76" s="986"/>
      <c r="AM76" s="982"/>
      <c r="AN76" s="982"/>
      <c r="AO76" s="982"/>
      <c r="AP76" s="982"/>
      <c r="AQ76" s="982"/>
      <c r="AR76" s="982"/>
      <c r="AS76" s="982"/>
      <c r="AT76" s="982"/>
      <c r="AU76" s="982"/>
      <c r="AV76" s="982"/>
      <c r="AW76" s="983"/>
    </row>
    <row r="77" spans="1:49" ht="21.75" customHeight="1" x14ac:dyDescent="0.2">
      <c r="A77" s="977" t="s">
        <v>328</v>
      </c>
      <c r="B77" s="986"/>
      <c r="C77" s="982"/>
      <c r="D77" s="982"/>
      <c r="E77" s="982"/>
      <c r="F77" s="982"/>
      <c r="G77" s="982"/>
      <c r="H77" s="982"/>
      <c r="I77" s="982"/>
      <c r="J77" s="982"/>
      <c r="K77" s="982"/>
      <c r="L77" s="982"/>
      <c r="M77" s="983"/>
      <c r="N77" s="986"/>
      <c r="O77" s="982"/>
      <c r="P77" s="982"/>
      <c r="Q77" s="982"/>
      <c r="R77" s="982"/>
      <c r="S77" s="982"/>
      <c r="T77" s="982"/>
      <c r="U77" s="982"/>
      <c r="V77" s="982"/>
      <c r="W77" s="982"/>
      <c r="X77" s="982"/>
      <c r="Y77" s="983"/>
      <c r="Z77" s="986"/>
      <c r="AA77" s="982"/>
      <c r="AB77" s="982"/>
      <c r="AC77" s="982"/>
      <c r="AD77" s="982"/>
      <c r="AE77" s="982"/>
      <c r="AF77" s="982"/>
      <c r="AG77" s="982"/>
      <c r="AH77" s="982"/>
      <c r="AI77" s="982"/>
      <c r="AJ77" s="982"/>
      <c r="AK77" s="983"/>
      <c r="AL77" s="986"/>
      <c r="AM77" s="982"/>
      <c r="AN77" s="982"/>
      <c r="AO77" s="982"/>
      <c r="AP77" s="982"/>
      <c r="AQ77" s="982"/>
      <c r="AR77" s="982"/>
      <c r="AS77" s="982"/>
      <c r="AT77" s="982"/>
      <c r="AU77" s="982"/>
      <c r="AV77" s="982"/>
      <c r="AW77" s="983"/>
    </row>
    <row r="78" spans="1:49" ht="21.75" customHeight="1" x14ac:dyDescent="0.2">
      <c r="A78" s="977" t="s">
        <v>329</v>
      </c>
      <c r="B78" s="986"/>
      <c r="C78" s="982"/>
      <c r="D78" s="982"/>
      <c r="E78" s="982"/>
      <c r="F78" s="982"/>
      <c r="G78" s="982"/>
      <c r="H78" s="982"/>
      <c r="I78" s="982"/>
      <c r="J78" s="982"/>
      <c r="K78" s="982"/>
      <c r="L78" s="982"/>
      <c r="M78" s="983"/>
      <c r="N78" s="986"/>
      <c r="O78" s="982"/>
      <c r="P78" s="982"/>
      <c r="Q78" s="982"/>
      <c r="R78" s="982"/>
      <c r="S78" s="982"/>
      <c r="T78" s="982"/>
      <c r="U78" s="982"/>
      <c r="V78" s="982"/>
      <c r="W78" s="982"/>
      <c r="X78" s="982"/>
      <c r="Y78" s="983"/>
      <c r="Z78" s="986"/>
      <c r="AA78" s="982"/>
      <c r="AB78" s="982"/>
      <c r="AC78" s="982"/>
      <c r="AD78" s="982"/>
      <c r="AE78" s="982"/>
      <c r="AF78" s="982"/>
      <c r="AG78" s="982"/>
      <c r="AH78" s="982"/>
      <c r="AI78" s="982"/>
      <c r="AJ78" s="982"/>
      <c r="AK78" s="983"/>
      <c r="AL78" s="986"/>
      <c r="AM78" s="982"/>
      <c r="AN78" s="982"/>
      <c r="AO78" s="982"/>
      <c r="AP78" s="982"/>
      <c r="AQ78" s="982"/>
      <c r="AR78" s="982"/>
      <c r="AS78" s="982"/>
      <c r="AT78" s="982"/>
      <c r="AU78" s="982"/>
      <c r="AV78" s="982"/>
      <c r="AW78" s="983"/>
    </row>
    <row r="79" spans="1:49" ht="21.75" customHeight="1" x14ac:dyDescent="0.2">
      <c r="A79" s="977" t="s">
        <v>330</v>
      </c>
      <c r="B79" s="986"/>
      <c r="C79" s="982"/>
      <c r="D79" s="982"/>
      <c r="E79" s="982"/>
      <c r="F79" s="982"/>
      <c r="G79" s="982"/>
      <c r="H79" s="982"/>
      <c r="I79" s="982"/>
      <c r="J79" s="982"/>
      <c r="K79" s="982"/>
      <c r="L79" s="982"/>
      <c r="M79" s="983"/>
      <c r="N79" s="986"/>
      <c r="O79" s="982"/>
      <c r="P79" s="982"/>
      <c r="Q79" s="982"/>
      <c r="R79" s="982"/>
      <c r="S79" s="982"/>
      <c r="T79" s="982"/>
      <c r="U79" s="982"/>
      <c r="V79" s="982"/>
      <c r="W79" s="982"/>
      <c r="X79" s="982"/>
      <c r="Y79" s="983"/>
      <c r="Z79" s="986"/>
      <c r="AA79" s="982"/>
      <c r="AB79" s="982"/>
      <c r="AC79" s="982"/>
      <c r="AD79" s="982"/>
      <c r="AE79" s="982"/>
      <c r="AF79" s="982"/>
      <c r="AG79" s="982"/>
      <c r="AH79" s="982"/>
      <c r="AI79" s="982"/>
      <c r="AJ79" s="982"/>
      <c r="AK79" s="983"/>
      <c r="AL79" s="986"/>
      <c r="AM79" s="982"/>
      <c r="AN79" s="982"/>
      <c r="AO79" s="982"/>
      <c r="AP79" s="982"/>
      <c r="AQ79" s="982"/>
      <c r="AR79" s="982"/>
      <c r="AS79" s="982"/>
      <c r="AT79" s="982"/>
      <c r="AU79" s="982"/>
      <c r="AV79" s="982"/>
      <c r="AW79" s="983"/>
    </row>
    <row r="80" spans="1:49" ht="21.75" customHeight="1" x14ac:dyDescent="0.2">
      <c r="A80" s="977" t="s">
        <v>331</v>
      </c>
      <c r="B80" s="986"/>
      <c r="C80" s="982"/>
      <c r="D80" s="982"/>
      <c r="E80" s="982"/>
      <c r="F80" s="982"/>
      <c r="G80" s="982"/>
      <c r="H80" s="982"/>
      <c r="I80" s="982"/>
      <c r="J80" s="982"/>
      <c r="K80" s="982"/>
      <c r="L80" s="982"/>
      <c r="M80" s="983"/>
      <c r="N80" s="986"/>
      <c r="O80" s="982"/>
      <c r="P80" s="982"/>
      <c r="Q80" s="982"/>
      <c r="R80" s="982"/>
      <c r="S80" s="982"/>
      <c r="T80" s="982"/>
      <c r="U80" s="982"/>
      <c r="V80" s="982"/>
      <c r="W80" s="982"/>
      <c r="X80" s="982"/>
      <c r="Y80" s="983"/>
      <c r="Z80" s="986"/>
      <c r="AA80" s="982"/>
      <c r="AB80" s="982"/>
      <c r="AC80" s="982"/>
      <c r="AD80" s="982"/>
      <c r="AE80" s="982"/>
      <c r="AF80" s="982"/>
      <c r="AG80" s="982"/>
      <c r="AH80" s="982"/>
      <c r="AI80" s="982"/>
      <c r="AJ80" s="982"/>
      <c r="AK80" s="983"/>
      <c r="AL80" s="986"/>
      <c r="AM80" s="982"/>
      <c r="AN80" s="982"/>
      <c r="AO80" s="982"/>
      <c r="AP80" s="982"/>
      <c r="AQ80" s="982"/>
      <c r="AR80" s="982"/>
      <c r="AS80" s="982"/>
      <c r="AT80" s="982"/>
      <c r="AU80" s="982"/>
      <c r="AV80" s="982"/>
      <c r="AW80" s="983"/>
    </row>
    <row r="81" spans="1:49" ht="21.75" customHeight="1" x14ac:dyDescent="0.2">
      <c r="A81" s="977" t="s">
        <v>332</v>
      </c>
      <c r="B81" s="986"/>
      <c r="C81" s="982"/>
      <c r="D81" s="982"/>
      <c r="E81" s="982"/>
      <c r="F81" s="982"/>
      <c r="G81" s="982"/>
      <c r="H81" s="982"/>
      <c r="I81" s="982"/>
      <c r="J81" s="982"/>
      <c r="K81" s="982"/>
      <c r="L81" s="982"/>
      <c r="M81" s="983"/>
      <c r="N81" s="986"/>
      <c r="O81" s="982"/>
      <c r="P81" s="982"/>
      <c r="Q81" s="982"/>
      <c r="R81" s="982"/>
      <c r="S81" s="982"/>
      <c r="T81" s="982"/>
      <c r="U81" s="982"/>
      <c r="V81" s="982"/>
      <c r="W81" s="982"/>
      <c r="X81" s="982"/>
      <c r="Y81" s="983"/>
      <c r="Z81" s="986"/>
      <c r="AA81" s="982"/>
      <c r="AB81" s="982"/>
      <c r="AC81" s="982"/>
      <c r="AD81" s="982"/>
      <c r="AE81" s="982"/>
      <c r="AF81" s="982"/>
      <c r="AG81" s="982"/>
      <c r="AH81" s="982"/>
      <c r="AI81" s="982"/>
      <c r="AJ81" s="982"/>
      <c r="AK81" s="983"/>
      <c r="AL81" s="986"/>
      <c r="AM81" s="982"/>
      <c r="AN81" s="982"/>
      <c r="AO81" s="982"/>
      <c r="AP81" s="982"/>
      <c r="AQ81" s="982"/>
      <c r="AR81" s="982"/>
      <c r="AS81" s="982"/>
      <c r="AT81" s="982"/>
      <c r="AU81" s="982"/>
      <c r="AV81" s="982"/>
      <c r="AW81" s="983"/>
    </row>
    <row r="82" spans="1:49" ht="21.75" customHeight="1" x14ac:dyDescent="0.2">
      <c r="A82" s="977" t="s">
        <v>333</v>
      </c>
      <c r="B82" s="986"/>
      <c r="C82" s="982"/>
      <c r="D82" s="982"/>
      <c r="E82" s="982"/>
      <c r="F82" s="982"/>
      <c r="G82" s="982"/>
      <c r="H82" s="982"/>
      <c r="I82" s="982"/>
      <c r="J82" s="982"/>
      <c r="K82" s="982"/>
      <c r="L82" s="982"/>
      <c r="M82" s="983"/>
      <c r="N82" s="986"/>
      <c r="O82" s="982"/>
      <c r="P82" s="982"/>
      <c r="Q82" s="982"/>
      <c r="R82" s="982"/>
      <c r="S82" s="982"/>
      <c r="T82" s="982"/>
      <c r="U82" s="982"/>
      <c r="V82" s="982"/>
      <c r="W82" s="982"/>
      <c r="X82" s="982"/>
      <c r="Y82" s="983"/>
      <c r="Z82" s="986"/>
      <c r="AA82" s="982"/>
      <c r="AB82" s="982"/>
      <c r="AC82" s="982"/>
      <c r="AD82" s="982"/>
      <c r="AE82" s="982"/>
      <c r="AF82" s="982"/>
      <c r="AG82" s="982"/>
      <c r="AH82" s="982"/>
      <c r="AI82" s="982"/>
      <c r="AJ82" s="982"/>
      <c r="AK82" s="983"/>
      <c r="AL82" s="986"/>
      <c r="AM82" s="982"/>
      <c r="AN82" s="982"/>
      <c r="AO82" s="982"/>
      <c r="AP82" s="982"/>
      <c r="AQ82" s="982"/>
      <c r="AR82" s="982"/>
      <c r="AS82" s="982"/>
      <c r="AT82" s="982"/>
      <c r="AU82" s="982"/>
      <c r="AV82" s="982"/>
      <c r="AW82" s="983"/>
    </row>
    <row r="83" spans="1:49" ht="21.75" customHeight="1" x14ac:dyDescent="0.2">
      <c r="A83" s="988" t="s">
        <v>334</v>
      </c>
      <c r="B83" s="986"/>
      <c r="C83" s="982"/>
      <c r="D83" s="982"/>
      <c r="E83" s="982"/>
      <c r="F83" s="982"/>
      <c r="G83" s="982"/>
      <c r="H83" s="982"/>
      <c r="I83" s="982"/>
      <c r="J83" s="982"/>
      <c r="K83" s="982"/>
      <c r="L83" s="982"/>
      <c r="M83" s="983"/>
      <c r="N83" s="986"/>
      <c r="O83" s="982"/>
      <c r="P83" s="982"/>
      <c r="Q83" s="982"/>
      <c r="R83" s="982"/>
      <c r="S83" s="982"/>
      <c r="T83" s="982"/>
      <c r="U83" s="982"/>
      <c r="V83" s="982"/>
      <c r="W83" s="982"/>
      <c r="X83" s="982"/>
      <c r="Y83" s="983"/>
      <c r="Z83" s="986"/>
      <c r="AA83" s="982"/>
      <c r="AB83" s="982"/>
      <c r="AC83" s="982"/>
      <c r="AD83" s="982"/>
      <c r="AE83" s="982"/>
      <c r="AF83" s="982"/>
      <c r="AG83" s="982"/>
      <c r="AH83" s="982"/>
      <c r="AI83" s="982"/>
      <c r="AJ83" s="982"/>
      <c r="AK83" s="983"/>
      <c r="AL83" s="986"/>
      <c r="AM83" s="982"/>
      <c r="AN83" s="982"/>
      <c r="AO83" s="982"/>
      <c r="AP83" s="982"/>
      <c r="AQ83" s="982"/>
      <c r="AR83" s="982"/>
      <c r="AS83" s="982"/>
      <c r="AT83" s="982"/>
      <c r="AU83" s="982"/>
      <c r="AV83" s="982"/>
      <c r="AW83" s="983"/>
    </row>
    <row r="84" spans="1:49" ht="21.75" customHeight="1" x14ac:dyDescent="0.2">
      <c r="A84" s="988" t="s">
        <v>335</v>
      </c>
      <c r="B84" s="986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3"/>
      <c r="N84" s="986"/>
      <c r="O84" s="982"/>
      <c r="P84" s="982"/>
      <c r="Q84" s="982"/>
      <c r="R84" s="982"/>
      <c r="S84" s="982"/>
      <c r="T84" s="982"/>
      <c r="U84" s="982"/>
      <c r="V84" s="982"/>
      <c r="W84" s="982"/>
      <c r="X84" s="982"/>
      <c r="Y84" s="983"/>
      <c r="Z84" s="986"/>
      <c r="AA84" s="982"/>
      <c r="AB84" s="982"/>
      <c r="AC84" s="982"/>
      <c r="AD84" s="982"/>
      <c r="AE84" s="982"/>
      <c r="AF84" s="982"/>
      <c r="AG84" s="982"/>
      <c r="AH84" s="982"/>
      <c r="AI84" s="982"/>
      <c r="AJ84" s="982"/>
      <c r="AK84" s="983"/>
      <c r="AL84" s="986"/>
      <c r="AM84" s="982"/>
      <c r="AN84" s="982"/>
      <c r="AO84" s="982"/>
      <c r="AP84" s="982"/>
      <c r="AQ84" s="982"/>
      <c r="AR84" s="982"/>
      <c r="AS84" s="982"/>
      <c r="AT84" s="982"/>
      <c r="AU84" s="982"/>
      <c r="AV84" s="982"/>
      <c r="AW84" s="983"/>
    </row>
    <row r="85" spans="1:49" ht="21.75" customHeight="1" thickBot="1" x14ac:dyDescent="0.25">
      <c r="A85" s="988" t="s">
        <v>336</v>
      </c>
      <c r="B85" s="986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3"/>
      <c r="N85" s="986"/>
      <c r="O85" s="982"/>
      <c r="P85" s="982"/>
      <c r="Q85" s="982"/>
      <c r="R85" s="982"/>
      <c r="S85" s="982"/>
      <c r="T85" s="982"/>
      <c r="U85" s="982"/>
      <c r="V85" s="982"/>
      <c r="W85" s="982"/>
      <c r="X85" s="982"/>
      <c r="Y85" s="983"/>
      <c r="Z85" s="986"/>
      <c r="AA85" s="982"/>
      <c r="AB85" s="982"/>
      <c r="AC85" s="982"/>
      <c r="AD85" s="982"/>
      <c r="AE85" s="982"/>
      <c r="AF85" s="982"/>
      <c r="AG85" s="982"/>
      <c r="AH85" s="982"/>
      <c r="AI85" s="982"/>
      <c r="AJ85" s="982"/>
      <c r="AK85" s="983"/>
      <c r="AL85" s="986"/>
      <c r="AM85" s="982"/>
      <c r="AN85" s="982"/>
      <c r="AO85" s="982"/>
      <c r="AP85" s="982"/>
      <c r="AQ85" s="982"/>
      <c r="AR85" s="982"/>
      <c r="AS85" s="982"/>
      <c r="AT85" s="982"/>
      <c r="AU85" s="982"/>
      <c r="AV85" s="982"/>
      <c r="AW85" s="983"/>
    </row>
    <row r="86" spans="1:49" ht="21.75" customHeight="1" thickBot="1" x14ac:dyDescent="0.25">
      <c r="A86" s="970" t="s">
        <v>337</v>
      </c>
      <c r="B86" s="971"/>
      <c r="C86" s="972"/>
      <c r="D86" s="972"/>
      <c r="E86" s="972"/>
      <c r="F86" s="972"/>
      <c r="G86" s="972"/>
      <c r="H86" s="972"/>
      <c r="I86" s="972"/>
      <c r="J86" s="972"/>
      <c r="K86" s="972"/>
      <c r="L86" s="972"/>
      <c r="M86" s="973"/>
      <c r="N86" s="971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3"/>
      <c r="Z86" s="974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6"/>
      <c r="AL86" s="974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6"/>
    </row>
    <row r="87" spans="1:49" ht="21.75" customHeight="1" thickBot="1" x14ac:dyDescent="0.25">
      <c r="A87" s="970" t="s">
        <v>32</v>
      </c>
      <c r="B87" s="971"/>
      <c r="C87" s="972"/>
      <c r="D87" s="972"/>
      <c r="E87" s="972"/>
      <c r="F87" s="972"/>
      <c r="G87" s="972"/>
      <c r="H87" s="972"/>
      <c r="I87" s="972"/>
      <c r="J87" s="972"/>
      <c r="K87" s="972"/>
      <c r="L87" s="972"/>
      <c r="M87" s="973"/>
      <c r="N87" s="971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3"/>
      <c r="Z87" s="974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6"/>
      <c r="AL87" s="974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6"/>
    </row>
    <row r="88" spans="1:49" ht="21.75" customHeight="1" x14ac:dyDescent="0.2">
      <c r="A88" s="989" t="s">
        <v>338</v>
      </c>
    </row>
    <row r="89" spans="1:49" ht="21.75" customHeight="1" x14ac:dyDescent="0.2">
      <c r="A89" s="990" t="s">
        <v>339</v>
      </c>
    </row>
    <row r="90" spans="1:49" ht="21.75" customHeight="1" x14ac:dyDescent="0.2">
      <c r="A90" s="990" t="s">
        <v>340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A66"/>
  <sheetViews>
    <sheetView topLeftCell="B10" zoomScale="80" zoomScaleNormal="80" workbookViewId="0">
      <selection activeCell="NA32" sqref="NA32"/>
    </sheetView>
  </sheetViews>
  <sheetFormatPr defaultColWidth="8.375" defaultRowHeight="22.5" customHeight="1" x14ac:dyDescent="0.2"/>
  <cols>
    <col min="1" max="1" width="11.125" style="569" customWidth="1"/>
    <col min="2" max="3" width="10.625" style="569" customWidth="1"/>
    <col min="4" max="4" width="9.25" style="569" customWidth="1"/>
    <col min="5" max="6" width="8.375" style="569" customWidth="1"/>
    <col min="7" max="13" width="11.5" style="569" customWidth="1"/>
    <col min="14" max="14" width="8.375" style="569" customWidth="1"/>
    <col min="15" max="15" width="14.625" style="569" customWidth="1"/>
    <col min="16" max="33" width="8.375" style="569" customWidth="1"/>
    <col min="34" max="35" width="9.875" style="569" customWidth="1"/>
    <col min="36" max="42" width="8.375" style="569" customWidth="1"/>
    <col min="43" max="46" width="8.375" style="569" hidden="1" customWidth="1"/>
    <col min="47" max="49" width="8.375" style="569" customWidth="1"/>
    <col min="50" max="51" width="6.75" style="569" customWidth="1"/>
    <col min="52" max="56" width="8.375" style="569" customWidth="1"/>
    <col min="57" max="60" width="8.375" style="569" hidden="1" customWidth="1"/>
    <col min="61" max="61" width="10.75" style="569" customWidth="1"/>
    <col min="62" max="64" width="8.375" style="569" customWidth="1"/>
    <col min="65" max="81" width="8.375" style="567" customWidth="1"/>
    <col min="82" max="83" width="8.375" style="569" customWidth="1"/>
    <col min="84" max="85" width="10.125" style="569" customWidth="1"/>
    <col min="86" max="86" width="9" style="569" customWidth="1"/>
    <col min="87" max="88" width="8.375" style="569" customWidth="1"/>
    <col min="89" max="89" width="10.875" style="569" customWidth="1"/>
    <col min="90" max="92" width="8.375" style="569" customWidth="1"/>
    <col min="93" max="94" width="10" style="569" customWidth="1"/>
    <col min="95" max="96" width="8.375" style="569" customWidth="1"/>
    <col min="97" max="97" width="14.625" style="569" customWidth="1"/>
    <col min="98" max="124" width="8.375" style="569" customWidth="1"/>
    <col min="125" max="128" width="8.375" style="569" hidden="1" customWidth="1"/>
    <col min="129" max="131" width="8.375" style="569" customWidth="1"/>
    <col min="132" max="133" width="7.625" style="569" customWidth="1"/>
    <col min="134" max="138" width="8.375" style="569" customWidth="1"/>
    <col min="139" max="142" width="8.375" style="569" hidden="1" customWidth="1"/>
    <col min="143" max="146" width="8.375" style="569" customWidth="1"/>
    <col min="147" max="162" width="8.375" style="567" customWidth="1"/>
    <col min="163" max="164" width="8.375" style="569" customWidth="1"/>
    <col min="165" max="165" width="12.75" style="569" customWidth="1"/>
    <col min="166" max="167" width="10.125" style="569" customWidth="1"/>
    <col min="168" max="168" width="9.25" style="569" customWidth="1"/>
    <col min="169" max="178" width="8.375" style="569" customWidth="1"/>
    <col min="179" max="179" width="14" style="569" customWidth="1"/>
    <col min="180" max="206" width="8.375" style="569" customWidth="1"/>
    <col min="207" max="210" width="8.375" style="569" hidden="1" customWidth="1"/>
    <col min="211" max="220" width="8.375" style="569" customWidth="1"/>
    <col min="221" max="224" width="8.375" style="569" hidden="1" customWidth="1"/>
    <col min="225" max="228" width="8.375" style="569" customWidth="1"/>
    <col min="229" max="245" width="8.375" style="567" customWidth="1"/>
    <col min="246" max="246" width="8.375" style="569" customWidth="1"/>
    <col min="247" max="247" width="11.375" style="569" customWidth="1"/>
    <col min="248" max="249" width="11.25" style="569" customWidth="1"/>
    <col min="250" max="252" width="8.375" style="569" customWidth="1"/>
    <col min="253" max="253" width="11.75" style="569" customWidth="1"/>
    <col min="254" max="260" width="8.375" style="569" customWidth="1"/>
    <col min="261" max="261" width="14.75" style="569" customWidth="1"/>
    <col min="262" max="288" width="8.375" style="569" customWidth="1"/>
    <col min="289" max="292" width="8.375" style="569" hidden="1" customWidth="1"/>
    <col min="293" max="302" width="8.375" style="569" customWidth="1"/>
    <col min="303" max="306" width="8.375" style="569" hidden="1" customWidth="1"/>
    <col min="307" max="310" width="8.375" style="569" customWidth="1"/>
    <col min="311" max="327" width="8.37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8.375" style="569" customWidth="1"/>
    <col min="335" max="335" width="12.25" style="569" customWidth="1"/>
    <col min="336" max="337" width="12.125" style="569" customWidth="1"/>
    <col min="338" max="339" width="8.375" style="569" customWidth="1"/>
    <col min="340" max="340" width="13.875" style="569" customWidth="1"/>
    <col min="341" max="349" width="9.375" style="569" customWidth="1"/>
    <col min="350" max="356" width="8.375" style="569" customWidth="1"/>
    <col min="357" max="357" width="11.25" style="569" customWidth="1"/>
    <col min="358" max="359" width="8.375" style="569" customWidth="1"/>
    <col min="360" max="361" width="11.125" style="569" customWidth="1"/>
    <col min="362" max="366" width="8.375" style="569" customWidth="1"/>
    <col min="367" max="367" width="9" style="569" customWidth="1"/>
    <col min="368" max="368" width="8.375" style="569" customWidth="1"/>
    <col min="369" max="372" width="8.375" style="569" hidden="1" customWidth="1"/>
    <col min="373" max="375" width="8.375" style="569" customWidth="1"/>
    <col min="376" max="377" width="8.125" style="569" customWidth="1"/>
    <col min="378" max="382" width="8.375" style="569" customWidth="1"/>
    <col min="383" max="386" width="8.375" style="569" hidden="1" customWidth="1"/>
    <col min="387" max="390" width="8.375" style="569" customWidth="1"/>
    <col min="391" max="391" width="8.375" style="1057" customWidth="1"/>
    <col min="392" max="16384" width="8.375" style="569"/>
  </cols>
  <sheetData>
    <row r="1" spans="1:391" s="1295" customFormat="1" ht="22.5" customHeight="1" thickBot="1" x14ac:dyDescent="0.25">
      <c r="A1" s="1638" t="s">
        <v>0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0</v>
      </c>
      <c r="AA1" s="1694"/>
      <c r="AB1" s="1694"/>
      <c r="AC1" s="1694"/>
      <c r="AD1" s="1694"/>
      <c r="AE1" s="1694"/>
      <c r="AF1" s="406"/>
      <c r="AG1" s="1695" t="s">
        <v>0</v>
      </c>
      <c r="AH1" s="1695"/>
      <c r="AI1" s="1695"/>
      <c r="AJ1" s="1695"/>
      <c r="AK1" s="406"/>
      <c r="AL1" s="1703" t="s">
        <v>0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0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2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2</v>
      </c>
      <c r="DE1" s="1694"/>
      <c r="DF1" s="1694"/>
      <c r="DG1" s="1694"/>
      <c r="DH1" s="1694"/>
      <c r="DI1" s="1694"/>
      <c r="DJ1" s="406"/>
      <c r="DK1" s="1695" t="s">
        <v>2</v>
      </c>
      <c r="DL1" s="1695"/>
      <c r="DM1" s="1695"/>
      <c r="DN1" s="1695"/>
      <c r="DO1" s="406"/>
      <c r="DP1" s="1691" t="s">
        <v>2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2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0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0</v>
      </c>
      <c r="GI1" s="1694"/>
      <c r="GJ1" s="1694"/>
      <c r="GK1" s="1694"/>
      <c r="GL1" s="1694"/>
      <c r="GM1" s="1694"/>
      <c r="GN1" s="406"/>
      <c r="GO1" s="1695" t="s">
        <v>0</v>
      </c>
      <c r="GP1" s="1695"/>
      <c r="GQ1" s="1695"/>
      <c r="GR1" s="1695"/>
      <c r="GS1" s="406"/>
      <c r="GT1" s="1691" t="s">
        <v>0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0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2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2</v>
      </c>
      <c r="JM1" s="1694"/>
      <c r="JN1" s="1694"/>
      <c r="JO1" s="1694"/>
      <c r="JP1" s="1694"/>
      <c r="JQ1" s="1694"/>
      <c r="JR1" s="406"/>
      <c r="JS1" s="1695" t="s">
        <v>2</v>
      </c>
      <c r="JT1" s="1695"/>
      <c r="JU1" s="1695"/>
      <c r="JV1" s="1695"/>
      <c r="JW1" s="406"/>
      <c r="JX1" s="1691" t="s">
        <v>2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2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0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0</v>
      </c>
      <c r="MN1" s="1698"/>
      <c r="MO1" s="1698"/>
      <c r="MP1" s="1698"/>
      <c r="MQ1" s="1698"/>
      <c r="MR1" s="1698"/>
      <c r="MS1" s="1698"/>
      <c r="MT1" s="554"/>
      <c r="MU1" s="1695" t="s">
        <v>2</v>
      </c>
      <c r="MV1" s="1695"/>
      <c r="MW1" s="1695"/>
      <c r="MX1" s="1695"/>
      <c r="MY1" s="1275"/>
      <c r="MZ1" s="1685" t="s">
        <v>2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2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185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185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185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185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185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66108</v>
      </c>
      <c r="C4" s="372">
        <v>64550</v>
      </c>
      <c r="D4" s="373">
        <v>2.41</v>
      </c>
      <c r="E4" s="387"/>
      <c r="F4" s="387"/>
      <c r="G4" s="236" t="s">
        <v>18</v>
      </c>
      <c r="H4" s="1144">
        <v>20058</v>
      </c>
      <c r="I4" s="245">
        <v>19449</v>
      </c>
      <c r="J4" s="1168">
        <v>17882</v>
      </c>
      <c r="K4" s="1144">
        <v>57389</v>
      </c>
      <c r="L4" s="1169">
        <v>56212</v>
      </c>
      <c r="M4" s="390">
        <v>2.09</v>
      </c>
      <c r="N4" s="230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30"/>
      <c r="Z4" s="230"/>
      <c r="AA4" s="230"/>
      <c r="AB4" s="1101" t="s">
        <v>9</v>
      </c>
      <c r="AC4" s="1101" t="s">
        <v>10</v>
      </c>
      <c r="AD4" s="1101" t="s">
        <v>11</v>
      </c>
      <c r="AE4" s="1102" t="s">
        <v>362</v>
      </c>
      <c r="AF4" s="243"/>
      <c r="AG4" s="1584"/>
      <c r="AH4" s="1585">
        <v>2019</v>
      </c>
      <c r="AI4" s="1586">
        <v>2018</v>
      </c>
      <c r="AJ4" s="1276" t="s">
        <v>25</v>
      </c>
      <c r="AK4" s="230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30"/>
      <c r="AY4" s="230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55389</v>
      </c>
      <c r="CG4" s="372">
        <v>54060</v>
      </c>
      <c r="CH4" s="373">
        <v>2.46</v>
      </c>
      <c r="CI4" s="387"/>
      <c r="CJ4" s="387"/>
      <c r="CK4" s="236" t="s">
        <v>18</v>
      </c>
      <c r="CL4" s="1144">
        <v>18636</v>
      </c>
      <c r="CM4" s="245">
        <v>18360</v>
      </c>
      <c r="CN4" s="1168">
        <v>10648</v>
      </c>
      <c r="CO4" s="1144">
        <v>47644</v>
      </c>
      <c r="CP4" s="1169">
        <v>46583</v>
      </c>
      <c r="CQ4" s="390">
        <v>2.2799999999999998</v>
      </c>
      <c r="CR4" s="745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30"/>
      <c r="DD4" s="230"/>
      <c r="DE4" s="230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30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30"/>
      <c r="EC4" s="230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34742</v>
      </c>
      <c r="FK4" s="372">
        <v>35938</v>
      </c>
      <c r="FL4" s="373">
        <v>-3.33</v>
      </c>
      <c r="FM4" s="387"/>
      <c r="FN4" s="387"/>
      <c r="FO4" s="236" t="s">
        <v>18</v>
      </c>
      <c r="FP4" s="1144">
        <v>9895</v>
      </c>
      <c r="FQ4" s="245">
        <v>9503</v>
      </c>
      <c r="FR4" s="1168">
        <v>11323</v>
      </c>
      <c r="FS4" s="1144">
        <v>30721</v>
      </c>
      <c r="FT4" s="1169">
        <v>31882</v>
      </c>
      <c r="FU4" s="390">
        <v>-3.64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46925</v>
      </c>
      <c r="IO4" s="372">
        <v>48137</v>
      </c>
      <c r="IP4" s="373">
        <v>-2.52</v>
      </c>
      <c r="IQ4" s="387"/>
      <c r="IR4" s="387"/>
      <c r="IS4" s="236" t="s">
        <v>18</v>
      </c>
      <c r="IT4" s="1144">
        <v>12712</v>
      </c>
      <c r="IU4" s="245">
        <v>12675</v>
      </c>
      <c r="IV4" s="1168">
        <v>12890</v>
      </c>
      <c r="IW4" s="1144">
        <v>38277</v>
      </c>
      <c r="IX4" s="1169">
        <v>40109</v>
      </c>
      <c r="IY4" s="390">
        <v>-4.57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203164</v>
      </c>
      <c r="LS4" s="372">
        <v>202685</v>
      </c>
      <c r="LT4" s="413">
        <v>0.24</v>
      </c>
      <c r="LU4" s="408"/>
      <c r="LV4" s="408"/>
      <c r="LW4" s="1202" t="s">
        <v>18</v>
      </c>
      <c r="LX4" s="1100">
        <v>174031</v>
      </c>
      <c r="LY4" s="1203">
        <v>174786</v>
      </c>
      <c r="LZ4" s="1204">
        <v>-0.43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57441</v>
      </c>
      <c r="C5" s="376">
        <v>56243</v>
      </c>
      <c r="D5" s="377">
        <v>2.13</v>
      </c>
      <c r="E5" s="387"/>
      <c r="F5" s="387"/>
      <c r="G5" s="244" t="s">
        <v>27</v>
      </c>
      <c r="H5" s="1144">
        <v>0</v>
      </c>
      <c r="I5" s="245">
        <v>0</v>
      </c>
      <c r="J5" s="1168">
        <v>0</v>
      </c>
      <c r="K5" s="1144">
        <v>0</v>
      </c>
      <c r="L5" s="1169">
        <v>0</v>
      </c>
      <c r="M5" s="390">
        <v>0</v>
      </c>
      <c r="N5" s="230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30"/>
      <c r="Z5" s="250" t="s">
        <v>30</v>
      </c>
      <c r="AA5" s="250"/>
      <c r="AB5" s="251">
        <v>66</v>
      </c>
      <c r="AC5" s="251">
        <v>66</v>
      </c>
      <c r="AD5" s="251">
        <v>66</v>
      </c>
      <c r="AE5" s="233">
        <v>66</v>
      </c>
      <c r="AF5" s="230"/>
      <c r="AG5" s="509" t="s">
        <v>30</v>
      </c>
      <c r="AH5" s="1095">
        <v>66</v>
      </c>
      <c r="AI5" s="510">
        <v>66</v>
      </c>
      <c r="AJ5" s="1285">
        <v>0</v>
      </c>
      <c r="AK5" s="234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30"/>
      <c r="AY5" s="230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47673</v>
      </c>
      <c r="CG5" s="376">
        <v>46608</v>
      </c>
      <c r="CH5" s="377">
        <v>2.29</v>
      </c>
      <c r="CI5" s="387"/>
      <c r="CJ5" s="387"/>
      <c r="CK5" s="244" t="s">
        <v>27</v>
      </c>
      <c r="CL5" s="1144">
        <v>0</v>
      </c>
      <c r="CM5" s="245">
        <v>0</v>
      </c>
      <c r="CN5" s="1168">
        <v>0</v>
      </c>
      <c r="CO5" s="1144">
        <v>0</v>
      </c>
      <c r="CP5" s="1169">
        <v>0</v>
      </c>
      <c r="CQ5" s="390">
        <v>0</v>
      </c>
      <c r="CR5" s="230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30"/>
      <c r="DD5" s="250" t="s">
        <v>30</v>
      </c>
      <c r="DE5" s="250"/>
      <c r="DF5" s="251">
        <v>66</v>
      </c>
      <c r="DG5" s="251">
        <v>66</v>
      </c>
      <c r="DH5" s="251">
        <v>66</v>
      </c>
      <c r="DI5" s="233">
        <v>66</v>
      </c>
      <c r="DJ5" s="230"/>
      <c r="DK5" s="509" t="s">
        <v>30</v>
      </c>
      <c r="DL5" s="1095">
        <v>66</v>
      </c>
      <c r="DM5" s="510">
        <v>66</v>
      </c>
      <c r="DN5" s="1285">
        <v>0</v>
      </c>
      <c r="DO5" s="234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30"/>
      <c r="EC5" s="230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30745</v>
      </c>
      <c r="FK5" s="376">
        <v>31909</v>
      </c>
      <c r="FL5" s="377">
        <v>-3.65</v>
      </c>
      <c r="FM5" s="387"/>
      <c r="FN5" s="387"/>
      <c r="FO5" s="244" t="s">
        <v>27</v>
      </c>
      <c r="FP5" s="1144">
        <v>0</v>
      </c>
      <c r="FQ5" s="245">
        <v>0</v>
      </c>
      <c r="FR5" s="1168">
        <v>0</v>
      </c>
      <c r="FS5" s="1144">
        <v>0</v>
      </c>
      <c r="FT5" s="1169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4">
        <v>66</v>
      </c>
      <c r="GK5" s="524">
        <v>66</v>
      </c>
      <c r="GL5" s="524">
        <v>66</v>
      </c>
      <c r="GM5" s="949">
        <v>66</v>
      </c>
      <c r="GN5" s="517"/>
      <c r="GO5" s="509" t="s">
        <v>30</v>
      </c>
      <c r="GP5" s="1095">
        <v>66</v>
      </c>
      <c r="GQ5" s="510">
        <v>66</v>
      </c>
      <c r="GR5" s="1285">
        <v>0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38319</v>
      </c>
      <c r="IO5" s="376">
        <v>40149</v>
      </c>
      <c r="IP5" s="377">
        <v>-4.5599999999999996</v>
      </c>
      <c r="IQ5" s="387"/>
      <c r="IR5" s="387"/>
      <c r="IS5" s="244" t="s">
        <v>27</v>
      </c>
      <c r="IT5" s="1144">
        <v>0</v>
      </c>
      <c r="IU5" s="245">
        <v>0</v>
      </c>
      <c r="IV5" s="1168">
        <v>0</v>
      </c>
      <c r="IW5" s="1144">
        <v>0</v>
      </c>
      <c r="IX5" s="1169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66</v>
      </c>
      <c r="JO5" s="529">
        <v>66</v>
      </c>
      <c r="JP5" s="529">
        <v>66</v>
      </c>
      <c r="JQ5" s="94">
        <v>66</v>
      </c>
      <c r="JR5" s="517"/>
      <c r="JS5" s="509" t="s">
        <v>30</v>
      </c>
      <c r="JT5" s="1095">
        <v>66</v>
      </c>
      <c r="JU5" s="510">
        <v>66</v>
      </c>
      <c r="JV5" s="1285">
        <v>0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174178</v>
      </c>
      <c r="LS5" s="563">
        <v>174909</v>
      </c>
      <c r="LT5" s="340">
        <v>-0.42</v>
      </c>
      <c r="LU5" s="408"/>
      <c r="LV5" s="408"/>
      <c r="LW5" s="1205" t="s">
        <v>27</v>
      </c>
      <c r="LX5" s="1100">
        <v>0</v>
      </c>
      <c r="LY5" s="1203">
        <v>0</v>
      </c>
      <c r="LZ5" s="1204">
        <v>0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66</v>
      </c>
      <c r="MP5" s="1297">
        <v>66</v>
      </c>
      <c r="MQ5" s="1297">
        <v>66</v>
      </c>
      <c r="MR5" s="1297">
        <v>66</v>
      </c>
      <c r="MS5" s="1297">
        <v>66</v>
      </c>
      <c r="MT5" s="571"/>
      <c r="MU5" s="509" t="s">
        <v>30</v>
      </c>
      <c r="MV5" s="1095">
        <v>66</v>
      </c>
      <c r="MW5" s="510">
        <v>66</v>
      </c>
      <c r="MX5" s="1285">
        <v>0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8667</v>
      </c>
      <c r="C6" s="380">
        <v>8307</v>
      </c>
      <c r="D6" s="381">
        <v>4.33</v>
      </c>
      <c r="E6" s="387"/>
      <c r="F6" s="387"/>
      <c r="G6" s="244" t="s">
        <v>35</v>
      </c>
      <c r="H6" s="1144">
        <v>20</v>
      </c>
      <c r="I6" s="245">
        <v>18</v>
      </c>
      <c r="J6" s="1168">
        <v>10</v>
      </c>
      <c r="K6" s="1144">
        <v>48</v>
      </c>
      <c r="L6" s="1169">
        <v>45</v>
      </c>
      <c r="M6" s="390">
        <v>6.67</v>
      </c>
      <c r="N6" s="230"/>
      <c r="O6" s="254" t="s">
        <v>36</v>
      </c>
      <c r="P6" s="255">
        <v>920.56</v>
      </c>
      <c r="Q6" s="256">
        <v>911.48</v>
      </c>
      <c r="R6" s="257">
        <v>1</v>
      </c>
      <c r="S6" s="255">
        <v>0</v>
      </c>
      <c r="T6" s="256">
        <v>0</v>
      </c>
      <c r="U6" s="257">
        <v>0</v>
      </c>
      <c r="V6" s="255">
        <v>920.24</v>
      </c>
      <c r="W6" s="256">
        <v>911.28</v>
      </c>
      <c r="X6" s="257">
        <v>0.98</v>
      </c>
      <c r="Y6" s="230"/>
      <c r="Z6" s="230"/>
      <c r="AA6" s="230" t="s">
        <v>37</v>
      </c>
      <c r="AB6" s="234">
        <v>6</v>
      </c>
      <c r="AC6" s="234">
        <v>6</v>
      </c>
      <c r="AD6" s="234">
        <v>6</v>
      </c>
      <c r="AE6" s="233">
        <v>6</v>
      </c>
      <c r="AF6" s="230"/>
      <c r="AG6" s="509" t="s">
        <v>38</v>
      </c>
      <c r="AH6" s="1096">
        <v>1354</v>
      </c>
      <c r="AI6" s="1094">
        <v>1360</v>
      </c>
      <c r="AJ6" s="1285">
        <v>-0.44</v>
      </c>
      <c r="AK6" s="258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30"/>
      <c r="AY6" s="230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7716</v>
      </c>
      <c r="CG6" s="380">
        <v>7452</v>
      </c>
      <c r="CH6" s="381">
        <v>3.54</v>
      </c>
      <c r="CI6" s="387"/>
      <c r="CJ6" s="387"/>
      <c r="CK6" s="244" t="s">
        <v>35</v>
      </c>
      <c r="CL6" s="1144">
        <v>21</v>
      </c>
      <c r="CM6" s="245">
        <v>18</v>
      </c>
      <c r="CN6" s="1168">
        <v>10</v>
      </c>
      <c r="CO6" s="1144">
        <v>49</v>
      </c>
      <c r="CP6" s="1169">
        <v>53</v>
      </c>
      <c r="CQ6" s="390">
        <v>-7.55</v>
      </c>
      <c r="CR6" s="230"/>
      <c r="CS6" s="254" t="s">
        <v>36</v>
      </c>
      <c r="CT6" s="255">
        <v>1154.0999999999999</v>
      </c>
      <c r="CU6" s="256">
        <v>1141.25</v>
      </c>
      <c r="CV6" s="257">
        <v>1.1299999999999999</v>
      </c>
      <c r="CW6" s="255">
        <v>0</v>
      </c>
      <c r="CX6" s="256">
        <v>0</v>
      </c>
      <c r="CY6" s="257">
        <v>0</v>
      </c>
      <c r="CZ6" s="255">
        <v>1153.8499999999999</v>
      </c>
      <c r="DA6" s="256">
        <v>1141.03</v>
      </c>
      <c r="DB6" s="257">
        <v>1.1200000000000001</v>
      </c>
      <c r="DC6" s="230"/>
      <c r="DD6" s="230"/>
      <c r="DE6" s="230" t="s">
        <v>37</v>
      </c>
      <c r="DF6" s="234">
        <v>6</v>
      </c>
      <c r="DG6" s="234">
        <v>6</v>
      </c>
      <c r="DH6" s="234">
        <v>6</v>
      </c>
      <c r="DI6" s="233">
        <v>6</v>
      </c>
      <c r="DJ6" s="230"/>
      <c r="DK6" s="509" t="s">
        <v>38</v>
      </c>
      <c r="DL6" s="1096">
        <v>1354</v>
      </c>
      <c r="DM6" s="1094">
        <v>1360</v>
      </c>
      <c r="DN6" s="1285">
        <v>-0.44</v>
      </c>
      <c r="DO6" s="258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30"/>
      <c r="EC6" s="230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3997</v>
      </c>
      <c r="FK6" s="380">
        <v>4029</v>
      </c>
      <c r="FL6" s="381">
        <v>-0.79</v>
      </c>
      <c r="FM6" s="387"/>
      <c r="FN6" s="387"/>
      <c r="FO6" s="244" t="s">
        <v>35</v>
      </c>
      <c r="FP6" s="1144">
        <v>15</v>
      </c>
      <c r="FQ6" s="245">
        <v>14</v>
      </c>
      <c r="FR6" s="1168">
        <v>19</v>
      </c>
      <c r="FS6" s="1144">
        <v>48</v>
      </c>
      <c r="FT6" s="1169">
        <v>64</v>
      </c>
      <c r="FU6" s="390">
        <v>-25</v>
      </c>
      <c r="FV6" s="688"/>
      <c r="FW6" s="254" t="s">
        <v>36</v>
      </c>
      <c r="FX6" s="255">
        <v>833.02</v>
      </c>
      <c r="FY6" s="256">
        <v>851.78</v>
      </c>
      <c r="FZ6" s="257">
        <v>-2.2000000000000002</v>
      </c>
      <c r="GA6" s="255">
        <v>0</v>
      </c>
      <c r="GB6" s="256">
        <v>0</v>
      </c>
      <c r="GC6" s="257">
        <v>0</v>
      </c>
      <c r="GD6" s="255">
        <v>832.8</v>
      </c>
      <c r="GE6" s="256">
        <v>851.55</v>
      </c>
      <c r="GF6" s="257">
        <v>-2.2000000000000002</v>
      </c>
      <c r="GG6" s="517"/>
      <c r="GH6" s="517"/>
      <c r="GI6" s="517" t="s">
        <v>37</v>
      </c>
      <c r="GJ6" s="490">
        <v>6</v>
      </c>
      <c r="GK6" s="490">
        <v>6</v>
      </c>
      <c r="GL6" s="490">
        <v>6</v>
      </c>
      <c r="GM6" s="949">
        <v>6</v>
      </c>
      <c r="GN6" s="517"/>
      <c r="GO6" s="509" t="s">
        <v>38</v>
      </c>
      <c r="GP6" s="1096">
        <v>1354</v>
      </c>
      <c r="GQ6" s="1094">
        <v>1360</v>
      </c>
      <c r="GR6" s="1285">
        <v>-0.44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8606</v>
      </c>
      <c r="IO6" s="380">
        <v>7988</v>
      </c>
      <c r="IP6" s="381">
        <v>7.74</v>
      </c>
      <c r="IQ6" s="387"/>
      <c r="IR6" s="387"/>
      <c r="IS6" s="244" t="s">
        <v>35</v>
      </c>
      <c r="IT6" s="1144">
        <v>21</v>
      </c>
      <c r="IU6" s="245">
        <v>34</v>
      </c>
      <c r="IV6" s="1168">
        <v>26</v>
      </c>
      <c r="IW6" s="1144">
        <v>81</v>
      </c>
      <c r="IX6" s="1169">
        <v>83</v>
      </c>
      <c r="IY6" s="390">
        <v>-2.41</v>
      </c>
      <c r="IZ6" s="517"/>
      <c r="JA6" s="254" t="s">
        <v>36</v>
      </c>
      <c r="JB6" s="255">
        <v>752.62</v>
      </c>
      <c r="JC6" s="256">
        <v>741.98</v>
      </c>
      <c r="JD6" s="257">
        <v>1.43</v>
      </c>
      <c r="JE6" s="255">
        <v>0</v>
      </c>
      <c r="JF6" s="256">
        <v>0</v>
      </c>
      <c r="JG6" s="257">
        <v>0</v>
      </c>
      <c r="JH6" s="255">
        <v>752.32</v>
      </c>
      <c r="JI6" s="256">
        <v>741.71</v>
      </c>
      <c r="JJ6" s="257">
        <v>1.43</v>
      </c>
      <c r="JK6" s="517"/>
      <c r="JL6" s="517"/>
      <c r="JM6" s="517" t="s">
        <v>37</v>
      </c>
      <c r="JN6" s="518">
        <v>6</v>
      </c>
      <c r="JO6" s="518">
        <v>6</v>
      </c>
      <c r="JP6" s="518">
        <v>6</v>
      </c>
      <c r="JQ6" s="94">
        <v>6</v>
      </c>
      <c r="JR6" s="517"/>
      <c r="JS6" s="509" t="s">
        <v>38</v>
      </c>
      <c r="JT6" s="1096">
        <v>1354</v>
      </c>
      <c r="JU6" s="1094">
        <v>1360</v>
      </c>
      <c r="JV6" s="1285">
        <v>-0.44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28986</v>
      </c>
      <c r="LS6" s="564">
        <v>27776</v>
      </c>
      <c r="LT6" s="351">
        <v>4.3600000000000003</v>
      </c>
      <c r="LU6" s="408"/>
      <c r="LV6" s="408"/>
      <c r="LW6" s="1205" t="s">
        <v>35</v>
      </c>
      <c r="LX6" s="1100">
        <v>226</v>
      </c>
      <c r="LY6" s="1203">
        <v>245</v>
      </c>
      <c r="LZ6" s="1204">
        <v>-7.76</v>
      </c>
      <c r="MA6" s="206"/>
      <c r="MB6" s="254" t="s">
        <v>36</v>
      </c>
      <c r="MC6" s="255">
        <v>928.95</v>
      </c>
      <c r="MD6" s="548">
        <v>923.1</v>
      </c>
      <c r="ME6" s="257">
        <v>0.63</v>
      </c>
      <c r="MF6" s="255">
        <v>0</v>
      </c>
      <c r="MG6" s="548">
        <v>0</v>
      </c>
      <c r="MH6" s="257">
        <v>0</v>
      </c>
      <c r="MI6" s="255">
        <v>928.67</v>
      </c>
      <c r="MJ6" s="548">
        <v>922.87</v>
      </c>
      <c r="MK6" s="257">
        <v>0.63</v>
      </c>
      <c r="ML6" s="230"/>
      <c r="MM6" s="230"/>
      <c r="MN6" s="230" t="s">
        <v>37</v>
      </c>
      <c r="MO6" s="721">
        <v>6</v>
      </c>
      <c r="MP6" s="721">
        <v>6</v>
      </c>
      <c r="MQ6" s="721">
        <v>6</v>
      </c>
      <c r="MR6" s="721">
        <v>6</v>
      </c>
      <c r="MS6" s="721">
        <v>6</v>
      </c>
      <c r="MT6" s="571"/>
      <c r="MU6" s="509" t="s">
        <v>38</v>
      </c>
      <c r="MV6" s="1096">
        <v>1354</v>
      </c>
      <c r="MW6" s="1094">
        <v>1360</v>
      </c>
      <c r="MX6" s="1285">
        <v>-0.44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65718</v>
      </c>
      <c r="C7" s="372">
        <v>64329</v>
      </c>
      <c r="D7" s="373">
        <v>2.16</v>
      </c>
      <c r="E7" s="387"/>
      <c r="F7" s="387"/>
      <c r="G7" s="244" t="s">
        <v>49</v>
      </c>
      <c r="H7" s="1144">
        <v>0</v>
      </c>
      <c r="I7" s="245">
        <v>0</v>
      </c>
      <c r="J7" s="1168">
        <v>0</v>
      </c>
      <c r="K7" s="1144">
        <v>0</v>
      </c>
      <c r="L7" s="1169">
        <v>0</v>
      </c>
      <c r="M7" s="390">
        <v>0</v>
      </c>
      <c r="N7" s="230"/>
      <c r="O7" s="254" t="s">
        <v>50</v>
      </c>
      <c r="P7" s="255">
        <v>506.94</v>
      </c>
      <c r="Q7" s="256">
        <v>484.83</v>
      </c>
      <c r="R7" s="257">
        <v>4.5599999999999996</v>
      </c>
      <c r="S7" s="255">
        <v>365.02</v>
      </c>
      <c r="T7" s="256">
        <v>349.21</v>
      </c>
      <c r="U7" s="257">
        <v>4.53</v>
      </c>
      <c r="V7" s="255">
        <v>506.89</v>
      </c>
      <c r="W7" s="256">
        <v>484.8</v>
      </c>
      <c r="X7" s="257">
        <v>4.5599999999999996</v>
      </c>
      <c r="Y7" s="230"/>
      <c r="Z7" s="230"/>
      <c r="AA7" s="230" t="s">
        <v>51</v>
      </c>
      <c r="AB7" s="234">
        <v>60</v>
      </c>
      <c r="AC7" s="234">
        <v>60</v>
      </c>
      <c r="AD7" s="234">
        <v>60</v>
      </c>
      <c r="AE7" s="233">
        <v>60</v>
      </c>
      <c r="AF7" s="230"/>
      <c r="AG7" s="509" t="s">
        <v>179</v>
      </c>
      <c r="AH7" s="1097">
        <v>79.540000000000006</v>
      </c>
      <c r="AI7" s="531">
        <v>78.41</v>
      </c>
      <c r="AJ7" s="1285">
        <v>1.1299999999999999</v>
      </c>
      <c r="AK7" s="259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30"/>
      <c r="AY7" s="230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260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55290</v>
      </c>
      <c r="CG7" s="372">
        <v>53968</v>
      </c>
      <c r="CH7" s="373">
        <v>2.4500000000000002</v>
      </c>
      <c r="CI7" s="387"/>
      <c r="CJ7" s="387"/>
      <c r="CK7" s="244" t="s">
        <v>49</v>
      </c>
      <c r="CL7" s="1144">
        <v>0</v>
      </c>
      <c r="CM7" s="245">
        <v>0</v>
      </c>
      <c r="CN7" s="1168">
        <v>9</v>
      </c>
      <c r="CO7" s="1144">
        <v>9</v>
      </c>
      <c r="CP7" s="1169">
        <v>5</v>
      </c>
      <c r="CQ7" s="390">
        <v>80</v>
      </c>
      <c r="CR7" s="230"/>
      <c r="CS7" s="254" t="s">
        <v>50</v>
      </c>
      <c r="CT7" s="255">
        <v>432.31</v>
      </c>
      <c r="CU7" s="256">
        <v>422.23</v>
      </c>
      <c r="CV7" s="257">
        <v>2.39</v>
      </c>
      <c r="CW7" s="255">
        <v>420.51</v>
      </c>
      <c r="CX7" s="256">
        <v>409.86</v>
      </c>
      <c r="CY7" s="257">
        <v>2.6</v>
      </c>
      <c r="CZ7" s="255">
        <v>432.3</v>
      </c>
      <c r="DA7" s="256">
        <v>422.23</v>
      </c>
      <c r="DB7" s="257">
        <v>2.38</v>
      </c>
      <c r="DC7" s="230"/>
      <c r="DD7" s="230"/>
      <c r="DE7" s="230" t="s">
        <v>51</v>
      </c>
      <c r="DF7" s="234">
        <v>60</v>
      </c>
      <c r="DG7" s="234">
        <v>60</v>
      </c>
      <c r="DH7" s="234">
        <v>60</v>
      </c>
      <c r="DI7" s="233">
        <v>60</v>
      </c>
      <c r="DJ7" s="230"/>
      <c r="DK7" s="509" t="s">
        <v>179</v>
      </c>
      <c r="DL7" s="1097">
        <v>62.96</v>
      </c>
      <c r="DM7" s="531">
        <v>62.13</v>
      </c>
      <c r="DN7" s="1285">
        <v>0.83</v>
      </c>
      <c r="DO7" s="259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8"/>
      <c r="EC7" s="728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260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34624</v>
      </c>
      <c r="FK7" s="372">
        <v>35816</v>
      </c>
      <c r="FL7" s="373">
        <v>-3.33</v>
      </c>
      <c r="FM7" s="387"/>
      <c r="FN7" s="387"/>
      <c r="FO7" s="244" t="s">
        <v>49</v>
      </c>
      <c r="FP7" s="1144">
        <v>3</v>
      </c>
      <c r="FQ7" s="245">
        <v>3</v>
      </c>
      <c r="FR7" s="1168">
        <v>5</v>
      </c>
      <c r="FS7" s="1144">
        <v>11</v>
      </c>
      <c r="FT7" s="1169">
        <v>0</v>
      </c>
      <c r="FU7" s="390">
        <v>0</v>
      </c>
      <c r="FV7" s="688"/>
      <c r="FW7" s="254" t="s">
        <v>50</v>
      </c>
      <c r="FX7" s="255">
        <v>764.67</v>
      </c>
      <c r="FY7" s="256">
        <v>779.75</v>
      </c>
      <c r="FZ7" s="257">
        <v>-1.93</v>
      </c>
      <c r="GA7" s="255">
        <v>390.67</v>
      </c>
      <c r="GB7" s="256">
        <v>404.32</v>
      </c>
      <c r="GC7" s="257">
        <v>-3.38</v>
      </c>
      <c r="GD7" s="255">
        <v>764.57</v>
      </c>
      <c r="GE7" s="256">
        <v>779.64</v>
      </c>
      <c r="GF7" s="257">
        <v>-1.93</v>
      </c>
      <c r="GG7" s="517"/>
      <c r="GH7" s="517"/>
      <c r="GI7" s="517" t="s">
        <v>51</v>
      </c>
      <c r="GJ7" s="490">
        <v>60</v>
      </c>
      <c r="GK7" s="490">
        <v>60</v>
      </c>
      <c r="GL7" s="490">
        <v>60</v>
      </c>
      <c r="GM7" s="949">
        <v>60</v>
      </c>
      <c r="GN7" s="517"/>
      <c r="GO7" s="509" t="s">
        <v>179</v>
      </c>
      <c r="GP7" s="1097">
        <v>46.64</v>
      </c>
      <c r="GQ7" s="531">
        <v>50.43</v>
      </c>
      <c r="GR7" s="1285">
        <v>-3.79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46708</v>
      </c>
      <c r="IO7" s="372">
        <v>47926</v>
      </c>
      <c r="IP7" s="373">
        <v>-2.54</v>
      </c>
      <c r="IQ7" s="387"/>
      <c r="IR7" s="387"/>
      <c r="IS7" s="244" t="s">
        <v>49</v>
      </c>
      <c r="IT7" s="1144">
        <v>9</v>
      </c>
      <c r="IU7" s="245">
        <v>6</v>
      </c>
      <c r="IV7" s="1168">
        <v>12</v>
      </c>
      <c r="IW7" s="1144">
        <v>27</v>
      </c>
      <c r="IX7" s="1169">
        <v>25</v>
      </c>
      <c r="IY7" s="390">
        <v>8</v>
      </c>
      <c r="IZ7" s="517"/>
      <c r="JA7" s="254" t="s">
        <v>50</v>
      </c>
      <c r="JB7" s="255">
        <v>686.68</v>
      </c>
      <c r="JC7" s="256">
        <v>671.05</v>
      </c>
      <c r="JD7" s="257">
        <v>2.33</v>
      </c>
      <c r="JE7" s="255">
        <v>433.17</v>
      </c>
      <c r="JF7" s="256">
        <v>412.52</v>
      </c>
      <c r="JG7" s="257">
        <v>5.01</v>
      </c>
      <c r="JH7" s="255">
        <v>686.58</v>
      </c>
      <c r="JI7" s="256">
        <v>670.96</v>
      </c>
      <c r="JJ7" s="257">
        <v>2.33</v>
      </c>
      <c r="JK7" s="517"/>
      <c r="JL7" s="517"/>
      <c r="JM7" s="517" t="s">
        <v>51</v>
      </c>
      <c r="JN7" s="518">
        <v>60</v>
      </c>
      <c r="JO7" s="518">
        <v>60</v>
      </c>
      <c r="JP7" s="518">
        <v>60</v>
      </c>
      <c r="JQ7" s="94">
        <v>60</v>
      </c>
      <c r="JR7" s="517"/>
      <c r="JS7" s="509" t="s">
        <v>179</v>
      </c>
      <c r="JT7" s="1097">
        <v>66.39</v>
      </c>
      <c r="JU7" s="531">
        <v>67.81</v>
      </c>
      <c r="JV7" s="1285">
        <v>-1.42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202340</v>
      </c>
      <c r="LS7" s="372">
        <v>202039</v>
      </c>
      <c r="LT7" s="413">
        <v>0.15</v>
      </c>
      <c r="LU7" s="408"/>
      <c r="LV7" s="408"/>
      <c r="LW7" s="1205" t="s">
        <v>49</v>
      </c>
      <c r="LX7" s="1100">
        <v>47</v>
      </c>
      <c r="LY7" s="1203">
        <v>30</v>
      </c>
      <c r="LZ7" s="1204">
        <v>56.67</v>
      </c>
      <c r="MA7" s="206"/>
      <c r="MB7" s="254" t="s">
        <v>50</v>
      </c>
      <c r="MC7" s="255">
        <v>575.59</v>
      </c>
      <c r="MD7" s="548">
        <v>571</v>
      </c>
      <c r="ME7" s="257">
        <v>0.8</v>
      </c>
      <c r="MF7" s="255">
        <v>408.16</v>
      </c>
      <c r="MG7" s="548">
        <v>406.5</v>
      </c>
      <c r="MH7" s="257">
        <v>0.41</v>
      </c>
      <c r="MI7" s="255">
        <v>575.54</v>
      </c>
      <c r="MJ7" s="548">
        <v>570.96</v>
      </c>
      <c r="MK7" s="257">
        <v>0.8</v>
      </c>
      <c r="ML7" s="230"/>
      <c r="MM7" s="230"/>
      <c r="MN7" s="230" t="s">
        <v>51</v>
      </c>
      <c r="MO7" s="721">
        <v>60</v>
      </c>
      <c r="MP7" s="721">
        <v>60</v>
      </c>
      <c r="MQ7" s="721">
        <v>60</v>
      </c>
      <c r="MR7" s="721">
        <v>60</v>
      </c>
      <c r="MS7" s="721">
        <v>60</v>
      </c>
      <c r="MT7" s="571"/>
      <c r="MU7" s="509" t="s">
        <v>179</v>
      </c>
      <c r="MV7" s="1097">
        <v>63.88</v>
      </c>
      <c r="MW7" s="531">
        <v>64.7</v>
      </c>
      <c r="MX7" s="1285">
        <v>-0.82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57389</v>
      </c>
      <c r="C8" s="376">
        <v>56212</v>
      </c>
      <c r="D8" s="377">
        <v>2.09</v>
      </c>
      <c r="E8" s="387"/>
      <c r="F8" s="387"/>
      <c r="G8" s="244" t="s">
        <v>55</v>
      </c>
      <c r="H8" s="1144">
        <v>2</v>
      </c>
      <c r="I8" s="245">
        <v>9</v>
      </c>
      <c r="J8" s="1168">
        <v>0</v>
      </c>
      <c r="K8" s="1144">
        <v>11</v>
      </c>
      <c r="L8" s="1169">
        <v>8</v>
      </c>
      <c r="M8" s="390">
        <v>37.5</v>
      </c>
      <c r="N8" s="230"/>
      <c r="O8" s="254" t="s">
        <v>56</v>
      </c>
      <c r="P8" s="255">
        <v>234.07</v>
      </c>
      <c r="Q8" s="256">
        <v>228.98</v>
      </c>
      <c r="R8" s="257">
        <v>2.2200000000000002</v>
      </c>
      <c r="S8" s="255">
        <v>225.12</v>
      </c>
      <c r="T8" s="256">
        <v>212.54</v>
      </c>
      <c r="U8" s="257">
        <v>5.92</v>
      </c>
      <c r="V8" s="255">
        <v>234.07</v>
      </c>
      <c r="W8" s="256">
        <v>228.98</v>
      </c>
      <c r="X8" s="257">
        <v>2.2200000000000002</v>
      </c>
      <c r="Y8" s="230"/>
      <c r="Z8" s="230"/>
      <c r="AA8" s="230" t="s">
        <v>57</v>
      </c>
      <c r="AB8" s="234">
        <v>0</v>
      </c>
      <c r="AC8" s="234">
        <v>0</v>
      </c>
      <c r="AD8" s="234">
        <v>0</v>
      </c>
      <c r="AE8" s="233">
        <v>0</v>
      </c>
      <c r="AF8" s="230"/>
      <c r="AG8" s="509" t="s">
        <v>58</v>
      </c>
      <c r="AH8" s="1095">
        <v>65718</v>
      </c>
      <c r="AI8" s="533">
        <v>64329</v>
      </c>
      <c r="AJ8" s="1285">
        <v>2.16</v>
      </c>
      <c r="AK8" s="234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30"/>
      <c r="AY8" s="230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260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47644</v>
      </c>
      <c r="CG8" s="376">
        <v>46583</v>
      </c>
      <c r="CH8" s="377">
        <v>2.2799999999999998</v>
      </c>
      <c r="CI8" s="387"/>
      <c r="CJ8" s="387"/>
      <c r="CK8" s="244" t="s">
        <v>55</v>
      </c>
      <c r="CL8" s="1144">
        <v>0</v>
      </c>
      <c r="CM8" s="245">
        <v>0</v>
      </c>
      <c r="CN8" s="1168">
        <v>0</v>
      </c>
      <c r="CO8" s="1144">
        <v>0</v>
      </c>
      <c r="CP8" s="1169">
        <v>0</v>
      </c>
      <c r="CQ8" s="390">
        <v>0</v>
      </c>
      <c r="CR8" s="230"/>
      <c r="CS8" s="254" t="s">
        <v>56</v>
      </c>
      <c r="CT8" s="255">
        <v>220.02</v>
      </c>
      <c r="CU8" s="256">
        <v>214.86</v>
      </c>
      <c r="CV8" s="257">
        <v>2.4</v>
      </c>
      <c r="CW8" s="255">
        <v>168.74</v>
      </c>
      <c r="CX8" s="256">
        <v>165.09</v>
      </c>
      <c r="CY8" s="257">
        <v>2.21</v>
      </c>
      <c r="CZ8" s="255">
        <v>220.01</v>
      </c>
      <c r="DA8" s="256">
        <v>214.85</v>
      </c>
      <c r="DB8" s="257">
        <v>2.4</v>
      </c>
      <c r="DC8" s="230"/>
      <c r="DD8" s="230"/>
      <c r="DE8" s="230" t="s">
        <v>57</v>
      </c>
      <c r="DF8" s="234">
        <v>0</v>
      </c>
      <c r="DG8" s="234">
        <v>0</v>
      </c>
      <c r="DH8" s="234">
        <v>0</v>
      </c>
      <c r="DI8" s="233">
        <v>0</v>
      </c>
      <c r="DJ8" s="230"/>
      <c r="DK8" s="509" t="s">
        <v>58</v>
      </c>
      <c r="DL8" s="1095">
        <v>55290</v>
      </c>
      <c r="DM8" s="533">
        <v>53968</v>
      </c>
      <c r="DN8" s="1285">
        <v>2.4500000000000002</v>
      </c>
      <c r="DO8" s="234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8"/>
      <c r="EC8" s="728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260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30721</v>
      </c>
      <c r="FK8" s="376">
        <v>31882</v>
      </c>
      <c r="FL8" s="377">
        <v>-3.64</v>
      </c>
      <c r="FM8" s="387"/>
      <c r="FN8" s="387"/>
      <c r="FO8" s="244" t="s">
        <v>55</v>
      </c>
      <c r="FP8" s="1144">
        <v>0</v>
      </c>
      <c r="FQ8" s="245">
        <v>0</v>
      </c>
      <c r="FR8" s="1168">
        <v>0</v>
      </c>
      <c r="FS8" s="1144">
        <v>0</v>
      </c>
      <c r="FT8" s="1169">
        <v>0</v>
      </c>
      <c r="FU8" s="390">
        <v>0</v>
      </c>
      <c r="FV8" s="688"/>
      <c r="FW8" s="254" t="s">
        <v>56</v>
      </c>
      <c r="FX8" s="255">
        <v>237.9</v>
      </c>
      <c r="FY8" s="256">
        <v>250.28</v>
      </c>
      <c r="FZ8" s="257">
        <v>-4.95</v>
      </c>
      <c r="GA8" s="255">
        <v>167.44</v>
      </c>
      <c r="GB8" s="256">
        <v>172.56</v>
      </c>
      <c r="GC8" s="257">
        <v>-2.97</v>
      </c>
      <c r="GD8" s="255">
        <v>237.88</v>
      </c>
      <c r="GE8" s="256">
        <v>250.26</v>
      </c>
      <c r="GF8" s="257">
        <v>-4.95</v>
      </c>
      <c r="GG8" s="517"/>
      <c r="GH8" s="517"/>
      <c r="GI8" s="517" t="s">
        <v>57</v>
      </c>
      <c r="GJ8" s="490">
        <v>0</v>
      </c>
      <c r="GK8" s="490">
        <v>0</v>
      </c>
      <c r="GL8" s="490">
        <v>0</v>
      </c>
      <c r="GM8" s="949">
        <v>0</v>
      </c>
      <c r="GN8" s="517"/>
      <c r="GO8" s="509" t="s">
        <v>58</v>
      </c>
      <c r="GP8" s="1095">
        <v>34624</v>
      </c>
      <c r="GQ8" s="533">
        <v>35816</v>
      </c>
      <c r="GR8" s="1285">
        <v>-3.33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38277</v>
      </c>
      <c r="IO8" s="376">
        <v>40109</v>
      </c>
      <c r="IP8" s="377">
        <v>-4.57</v>
      </c>
      <c r="IQ8" s="387"/>
      <c r="IR8" s="387"/>
      <c r="IS8" s="244" t="s">
        <v>55</v>
      </c>
      <c r="IT8" s="1144">
        <v>0</v>
      </c>
      <c r="IU8" s="245">
        <v>8</v>
      </c>
      <c r="IV8" s="1168">
        <v>0</v>
      </c>
      <c r="IW8" s="1144">
        <v>8</v>
      </c>
      <c r="IX8" s="1169">
        <v>0</v>
      </c>
      <c r="IY8" s="390">
        <v>0</v>
      </c>
      <c r="IZ8" s="517"/>
      <c r="JA8" s="254" t="s">
        <v>56</v>
      </c>
      <c r="JB8" s="255">
        <v>288.82</v>
      </c>
      <c r="JC8" s="256">
        <v>285.2</v>
      </c>
      <c r="JD8" s="257">
        <v>1.27</v>
      </c>
      <c r="JE8" s="255">
        <v>216.85</v>
      </c>
      <c r="JF8" s="256">
        <v>214.2</v>
      </c>
      <c r="JG8" s="257">
        <v>1.24</v>
      </c>
      <c r="JH8" s="255">
        <v>288.79000000000002</v>
      </c>
      <c r="JI8" s="256">
        <v>285.18</v>
      </c>
      <c r="JJ8" s="257">
        <v>1.27</v>
      </c>
      <c r="JK8" s="517"/>
      <c r="JL8" s="517"/>
      <c r="JM8" s="517" t="s">
        <v>57</v>
      </c>
      <c r="JN8" s="518">
        <v>0</v>
      </c>
      <c r="JO8" s="518">
        <v>0</v>
      </c>
      <c r="JP8" s="518">
        <v>0</v>
      </c>
      <c r="JQ8" s="94">
        <v>0</v>
      </c>
      <c r="JR8" s="517"/>
      <c r="JS8" s="509" t="s">
        <v>58</v>
      </c>
      <c r="JT8" s="1095">
        <v>46708</v>
      </c>
      <c r="JU8" s="533">
        <v>47926</v>
      </c>
      <c r="JV8" s="1285">
        <v>-2.54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174031</v>
      </c>
      <c r="LS8" s="376">
        <v>174786</v>
      </c>
      <c r="LT8" s="340">
        <v>-0.43</v>
      </c>
      <c r="LU8" s="408"/>
      <c r="LV8" s="408"/>
      <c r="LW8" s="1205" t="s">
        <v>55</v>
      </c>
      <c r="LX8" s="1100">
        <v>19</v>
      </c>
      <c r="LY8" s="1203">
        <v>8</v>
      </c>
      <c r="LZ8" s="1204">
        <v>137.5</v>
      </c>
      <c r="MA8" s="206"/>
      <c r="MB8" s="254" t="s">
        <v>56</v>
      </c>
      <c r="MC8" s="255">
        <v>242.56</v>
      </c>
      <c r="MD8" s="548">
        <v>242.52</v>
      </c>
      <c r="ME8" s="257">
        <v>0.02</v>
      </c>
      <c r="MF8" s="255">
        <v>136.05000000000001</v>
      </c>
      <c r="MG8" s="548">
        <v>162.6</v>
      </c>
      <c r="MH8" s="257">
        <v>-16.329999999999998</v>
      </c>
      <c r="MI8" s="255">
        <v>242.53</v>
      </c>
      <c r="MJ8" s="548">
        <v>242.5</v>
      </c>
      <c r="MK8" s="257">
        <v>0.01</v>
      </c>
      <c r="ML8" s="230"/>
      <c r="MM8" s="230"/>
      <c r="MN8" s="230" t="s">
        <v>57</v>
      </c>
      <c r="MO8" s="721">
        <v>0</v>
      </c>
      <c r="MP8" s="721">
        <v>0</v>
      </c>
      <c r="MQ8" s="721">
        <v>0</v>
      </c>
      <c r="MR8" s="721">
        <v>0</v>
      </c>
      <c r="MS8" s="721">
        <v>0</v>
      </c>
      <c r="MT8" s="571"/>
      <c r="MU8" s="509" t="s">
        <v>58</v>
      </c>
      <c r="MV8" s="1095">
        <v>202340</v>
      </c>
      <c r="MW8" s="533">
        <v>202039</v>
      </c>
      <c r="MX8" s="1285">
        <v>0.15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8329</v>
      </c>
      <c r="C9" s="380">
        <v>8117</v>
      </c>
      <c r="D9" s="381">
        <v>2.61</v>
      </c>
      <c r="E9" s="387"/>
      <c r="F9" s="387"/>
      <c r="G9" s="244" t="s">
        <v>60</v>
      </c>
      <c r="H9" s="1144">
        <v>15</v>
      </c>
      <c r="I9" s="245">
        <v>15</v>
      </c>
      <c r="J9" s="1168">
        <v>25</v>
      </c>
      <c r="K9" s="1144">
        <v>55</v>
      </c>
      <c r="L9" s="1169">
        <v>53</v>
      </c>
      <c r="M9" s="390">
        <v>3.77</v>
      </c>
      <c r="N9" s="230"/>
      <c r="O9" s="254" t="s">
        <v>61</v>
      </c>
      <c r="P9" s="255">
        <v>323.05</v>
      </c>
      <c r="Q9" s="256">
        <v>304.74</v>
      </c>
      <c r="R9" s="257">
        <v>6.01</v>
      </c>
      <c r="S9" s="255">
        <v>162.04</v>
      </c>
      <c r="T9" s="256">
        <v>159.29</v>
      </c>
      <c r="U9" s="257">
        <v>1.73</v>
      </c>
      <c r="V9" s="255">
        <v>323</v>
      </c>
      <c r="W9" s="256">
        <v>304.70999999999998</v>
      </c>
      <c r="X9" s="257">
        <v>6</v>
      </c>
      <c r="Y9" s="230"/>
      <c r="Z9" s="230"/>
      <c r="AA9" s="230" t="s">
        <v>62</v>
      </c>
      <c r="AB9" s="234">
        <v>0</v>
      </c>
      <c r="AC9" s="234">
        <v>0</v>
      </c>
      <c r="AD9" s="234">
        <v>0</v>
      </c>
      <c r="AE9" s="233">
        <v>0</v>
      </c>
      <c r="AF9" s="230"/>
      <c r="AG9" s="509" t="s">
        <v>180</v>
      </c>
      <c r="AH9" s="1098">
        <v>2.87</v>
      </c>
      <c r="AI9" s="512">
        <v>2.89</v>
      </c>
      <c r="AJ9" s="1285">
        <v>-0.02</v>
      </c>
      <c r="AK9" s="261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30"/>
      <c r="AY9" s="230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260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7646</v>
      </c>
      <c r="CG9" s="380">
        <v>7385</v>
      </c>
      <c r="CH9" s="381">
        <v>3.53</v>
      </c>
      <c r="CI9" s="387"/>
      <c r="CJ9" s="387"/>
      <c r="CK9" s="244" t="s">
        <v>60</v>
      </c>
      <c r="CL9" s="1144">
        <v>0</v>
      </c>
      <c r="CM9" s="245">
        <v>0</v>
      </c>
      <c r="CN9" s="1168">
        <v>5</v>
      </c>
      <c r="CO9" s="1144">
        <v>5</v>
      </c>
      <c r="CP9" s="1169">
        <v>7</v>
      </c>
      <c r="CQ9" s="390">
        <v>-28.57</v>
      </c>
      <c r="CR9" s="230"/>
      <c r="CS9" s="254" t="s">
        <v>61</v>
      </c>
      <c r="CT9" s="255">
        <v>201.93</v>
      </c>
      <c r="CU9" s="256">
        <v>196.46</v>
      </c>
      <c r="CV9" s="257">
        <v>2.78</v>
      </c>
      <c r="CW9" s="255">
        <v>86.38</v>
      </c>
      <c r="CX9" s="256">
        <v>85.14</v>
      </c>
      <c r="CY9" s="257">
        <v>1.46</v>
      </c>
      <c r="CZ9" s="255">
        <v>201.91</v>
      </c>
      <c r="DA9" s="256">
        <v>196.44</v>
      </c>
      <c r="DB9" s="257">
        <v>2.78</v>
      </c>
      <c r="DC9" s="230"/>
      <c r="DD9" s="230"/>
      <c r="DE9" s="230" t="s">
        <v>62</v>
      </c>
      <c r="DF9" s="234">
        <v>0</v>
      </c>
      <c r="DG9" s="234">
        <v>0</v>
      </c>
      <c r="DH9" s="234">
        <v>0</v>
      </c>
      <c r="DI9" s="233">
        <v>0</v>
      </c>
      <c r="DJ9" s="230"/>
      <c r="DK9" s="509" t="s">
        <v>180</v>
      </c>
      <c r="DL9" s="1098">
        <v>2.86</v>
      </c>
      <c r="DM9" s="512">
        <v>2.89</v>
      </c>
      <c r="DN9" s="1285">
        <v>-0.03</v>
      </c>
      <c r="DO9" s="261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8"/>
      <c r="EC9" s="728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260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3903</v>
      </c>
      <c r="FK9" s="380">
        <v>3934</v>
      </c>
      <c r="FL9" s="381">
        <v>-0.79</v>
      </c>
      <c r="FM9" s="387"/>
      <c r="FN9" s="387"/>
      <c r="FO9" s="244" t="s">
        <v>60</v>
      </c>
      <c r="FP9" s="1144">
        <v>16</v>
      </c>
      <c r="FQ9" s="245">
        <v>18</v>
      </c>
      <c r="FR9" s="1168">
        <v>22</v>
      </c>
      <c r="FS9" s="1144">
        <v>56</v>
      </c>
      <c r="FT9" s="1169">
        <v>73</v>
      </c>
      <c r="FU9" s="390">
        <v>-23.29</v>
      </c>
      <c r="FV9" s="688"/>
      <c r="FW9" s="254" t="s">
        <v>61</v>
      </c>
      <c r="FX9" s="255">
        <v>175.17</v>
      </c>
      <c r="FY9" s="256">
        <v>179.78</v>
      </c>
      <c r="FZ9" s="257">
        <v>-2.56</v>
      </c>
      <c r="GA9" s="255">
        <v>177.68</v>
      </c>
      <c r="GB9" s="256">
        <v>172.53</v>
      </c>
      <c r="GC9" s="257">
        <v>2.98</v>
      </c>
      <c r="GD9" s="255">
        <v>175.17</v>
      </c>
      <c r="GE9" s="256">
        <v>179.78</v>
      </c>
      <c r="GF9" s="257">
        <v>-2.56</v>
      </c>
      <c r="GG9" s="517"/>
      <c r="GH9" s="517"/>
      <c r="GI9" s="517" t="s">
        <v>62</v>
      </c>
      <c r="GJ9" s="490">
        <v>0</v>
      </c>
      <c r="GK9" s="490">
        <v>0</v>
      </c>
      <c r="GL9" s="490">
        <v>0</v>
      </c>
      <c r="GM9" s="949">
        <v>0</v>
      </c>
      <c r="GN9" s="517"/>
      <c r="GO9" s="509" t="s">
        <v>180</v>
      </c>
      <c r="GP9" s="1098">
        <v>3.19</v>
      </c>
      <c r="GQ9" s="512">
        <v>3.24</v>
      </c>
      <c r="GR9" s="1285">
        <v>-0.05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8431</v>
      </c>
      <c r="IO9" s="380">
        <v>7817</v>
      </c>
      <c r="IP9" s="381">
        <v>7.85</v>
      </c>
      <c r="IQ9" s="387"/>
      <c r="IR9" s="387"/>
      <c r="IS9" s="244" t="s">
        <v>60</v>
      </c>
      <c r="IT9" s="1144">
        <v>0</v>
      </c>
      <c r="IU9" s="245">
        <v>29</v>
      </c>
      <c r="IV9" s="1168">
        <v>21</v>
      </c>
      <c r="IW9" s="1144">
        <v>50</v>
      </c>
      <c r="IX9" s="1169">
        <v>44</v>
      </c>
      <c r="IY9" s="390">
        <v>13.64</v>
      </c>
      <c r="IZ9" s="517"/>
      <c r="JA9" s="254" t="s">
        <v>61</v>
      </c>
      <c r="JB9" s="255">
        <v>234.07</v>
      </c>
      <c r="JC9" s="256">
        <v>245.09</v>
      </c>
      <c r="JD9" s="257">
        <v>-4.5</v>
      </c>
      <c r="JE9" s="255">
        <v>208.37</v>
      </c>
      <c r="JF9" s="256">
        <v>214.02</v>
      </c>
      <c r="JG9" s="257">
        <v>-2.64</v>
      </c>
      <c r="JH9" s="255">
        <v>234.06</v>
      </c>
      <c r="JI9" s="256">
        <v>245.08</v>
      </c>
      <c r="JJ9" s="257">
        <v>-4.5</v>
      </c>
      <c r="JK9" s="517"/>
      <c r="JL9" s="517"/>
      <c r="JM9" s="517" t="s">
        <v>62</v>
      </c>
      <c r="JN9" s="518">
        <v>0</v>
      </c>
      <c r="JO9" s="518">
        <v>0</v>
      </c>
      <c r="JP9" s="518">
        <v>0</v>
      </c>
      <c r="JQ9" s="94">
        <v>0</v>
      </c>
      <c r="JR9" s="517"/>
      <c r="JS9" s="509" t="s">
        <v>180</v>
      </c>
      <c r="JT9" s="1098">
        <v>3.1</v>
      </c>
      <c r="JU9" s="512">
        <v>3.12</v>
      </c>
      <c r="JV9" s="1285">
        <v>-0.02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28309</v>
      </c>
      <c r="LS9" s="564">
        <v>27253</v>
      </c>
      <c r="LT9" s="351">
        <v>3.87</v>
      </c>
      <c r="LU9" s="408"/>
      <c r="LV9" s="408"/>
      <c r="LW9" s="1205" t="s">
        <v>60</v>
      </c>
      <c r="LX9" s="1100">
        <v>166</v>
      </c>
      <c r="LY9" s="1203">
        <v>177</v>
      </c>
      <c r="LZ9" s="1204">
        <v>-6.21</v>
      </c>
      <c r="MA9" s="206"/>
      <c r="MB9" s="254" t="s">
        <v>61</v>
      </c>
      <c r="MC9" s="255">
        <v>241.71</v>
      </c>
      <c r="MD9" s="548">
        <v>237.17</v>
      </c>
      <c r="ME9" s="257">
        <v>1.91</v>
      </c>
      <c r="MF9" s="255">
        <v>136.05000000000001</v>
      </c>
      <c r="MG9" s="548">
        <v>81.3</v>
      </c>
      <c r="MH9" s="257">
        <v>67.34</v>
      </c>
      <c r="MI9" s="255">
        <v>241.68</v>
      </c>
      <c r="MJ9" s="548">
        <v>237.13</v>
      </c>
      <c r="MK9" s="257">
        <v>1.92</v>
      </c>
      <c r="ML9" s="230"/>
      <c r="MM9" s="230"/>
      <c r="MN9" s="230" t="s">
        <v>62</v>
      </c>
      <c r="MO9" s="721">
        <v>0</v>
      </c>
      <c r="MP9" s="721">
        <v>0</v>
      </c>
      <c r="MQ9" s="721">
        <v>0</v>
      </c>
      <c r="MR9" s="721">
        <v>0</v>
      </c>
      <c r="MS9" s="721">
        <v>0</v>
      </c>
      <c r="MT9" s="571"/>
      <c r="MU9" s="509" t="s">
        <v>180</v>
      </c>
      <c r="MV9" s="1098">
        <v>2.97</v>
      </c>
      <c r="MW9" s="512">
        <v>3.01</v>
      </c>
      <c r="MX9" s="1285">
        <v>-0.04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390</v>
      </c>
      <c r="C10" s="372">
        <v>221</v>
      </c>
      <c r="D10" s="373">
        <v>76.47</v>
      </c>
      <c r="E10" s="387"/>
      <c r="F10" s="387"/>
      <c r="G10" s="244" t="s">
        <v>66</v>
      </c>
      <c r="H10" s="1144">
        <v>0</v>
      </c>
      <c r="I10" s="245">
        <v>0</v>
      </c>
      <c r="J10" s="1168">
        <v>0</v>
      </c>
      <c r="K10" s="1144">
        <v>0</v>
      </c>
      <c r="L10" s="1169">
        <v>0</v>
      </c>
      <c r="M10" s="390">
        <v>0</v>
      </c>
      <c r="N10" s="230"/>
      <c r="O10" s="254" t="s">
        <v>67</v>
      </c>
      <c r="P10" s="255">
        <v>118.95</v>
      </c>
      <c r="Q10" s="256">
        <v>117.33</v>
      </c>
      <c r="R10" s="257">
        <v>1.38</v>
      </c>
      <c r="S10" s="255">
        <v>105.62</v>
      </c>
      <c r="T10" s="256">
        <v>100.38</v>
      </c>
      <c r="U10" s="257">
        <v>5.22</v>
      </c>
      <c r="V10" s="255">
        <v>118.94</v>
      </c>
      <c r="W10" s="256">
        <v>117.32</v>
      </c>
      <c r="X10" s="257">
        <v>1.38</v>
      </c>
      <c r="Y10" s="230"/>
      <c r="Z10" s="230"/>
      <c r="AA10" s="230" t="s">
        <v>68</v>
      </c>
      <c r="AB10" s="234">
        <v>0</v>
      </c>
      <c r="AC10" s="234">
        <v>0</v>
      </c>
      <c r="AD10" s="234">
        <v>0</v>
      </c>
      <c r="AE10" s="233">
        <v>0</v>
      </c>
      <c r="AF10" s="230"/>
      <c r="AG10" s="514" t="s">
        <v>181</v>
      </c>
      <c r="AH10" s="1099">
        <v>1.94</v>
      </c>
      <c r="AI10" s="515">
        <v>1.93</v>
      </c>
      <c r="AJ10" s="1321">
        <v>0.01</v>
      </c>
      <c r="AK10" s="261"/>
      <c r="AL10" s="1309" t="s">
        <v>70</v>
      </c>
      <c r="AM10" s="1317">
        <v>0</v>
      </c>
      <c r="AN10" s="1318">
        <v>0</v>
      </c>
      <c r="AO10" s="1318">
        <v>0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0</v>
      </c>
      <c r="AV10" s="1314">
        <v>0</v>
      </c>
      <c r="AW10" s="1315">
        <v>0</v>
      </c>
      <c r="AX10" s="230"/>
      <c r="AY10" s="230"/>
      <c r="AZ10" s="1309" t="s">
        <v>70</v>
      </c>
      <c r="BA10" s="1317">
        <v>0</v>
      </c>
      <c r="BB10" s="1318">
        <v>0</v>
      </c>
      <c r="BC10" s="1318">
        <v>0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0</v>
      </c>
      <c r="BJ10" s="1314">
        <v>0</v>
      </c>
      <c r="BK10" s="1315">
        <v>0</v>
      </c>
      <c r="BL10" s="260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99</v>
      </c>
      <c r="CG10" s="372">
        <v>92</v>
      </c>
      <c r="CH10" s="373">
        <v>7.61</v>
      </c>
      <c r="CI10" s="387"/>
      <c r="CJ10" s="387"/>
      <c r="CK10" s="244" t="s">
        <v>66</v>
      </c>
      <c r="CL10" s="1144">
        <v>12</v>
      </c>
      <c r="CM10" s="245">
        <v>0</v>
      </c>
      <c r="CN10" s="1168">
        <v>0</v>
      </c>
      <c r="CO10" s="1144">
        <v>12</v>
      </c>
      <c r="CP10" s="1169">
        <v>0</v>
      </c>
      <c r="CQ10" s="390">
        <v>0</v>
      </c>
      <c r="CR10" s="230"/>
      <c r="CS10" s="254" t="s">
        <v>67</v>
      </c>
      <c r="CT10" s="255">
        <v>141.58000000000001</v>
      </c>
      <c r="CU10" s="256">
        <v>138.22</v>
      </c>
      <c r="CV10" s="257">
        <v>2.4300000000000002</v>
      </c>
      <c r="CW10" s="255">
        <v>119.97</v>
      </c>
      <c r="CX10" s="256">
        <v>117.94</v>
      </c>
      <c r="CY10" s="257">
        <v>1.72</v>
      </c>
      <c r="CZ10" s="255">
        <v>141.57</v>
      </c>
      <c r="DA10" s="256">
        <v>138.22</v>
      </c>
      <c r="DB10" s="257">
        <v>2.42</v>
      </c>
      <c r="DC10" s="230"/>
      <c r="DD10" s="230"/>
      <c r="DE10" s="230" t="s">
        <v>68</v>
      </c>
      <c r="DF10" s="234">
        <v>0</v>
      </c>
      <c r="DG10" s="234">
        <v>0</v>
      </c>
      <c r="DH10" s="234">
        <v>0</v>
      </c>
      <c r="DI10" s="233">
        <v>0</v>
      </c>
      <c r="DJ10" s="230"/>
      <c r="DK10" s="514" t="s">
        <v>181</v>
      </c>
      <c r="DL10" s="1099">
        <v>2.0099999999999998</v>
      </c>
      <c r="DM10" s="515">
        <v>2.0099999999999998</v>
      </c>
      <c r="DN10" s="1321">
        <v>0</v>
      </c>
      <c r="DO10" s="261"/>
      <c r="DP10" s="1309" t="s">
        <v>70</v>
      </c>
      <c r="DQ10" s="1317">
        <v>0</v>
      </c>
      <c r="DR10" s="1318">
        <v>0</v>
      </c>
      <c r="DS10" s="1318">
        <v>0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0</v>
      </c>
      <c r="DZ10" s="1314">
        <v>0</v>
      </c>
      <c r="EA10" s="1315">
        <v>0</v>
      </c>
      <c r="EB10" s="728"/>
      <c r="EC10" s="728"/>
      <c r="ED10" s="1316" t="s">
        <v>70</v>
      </c>
      <c r="EE10" s="1317">
        <v>0</v>
      </c>
      <c r="EF10" s="1318">
        <v>0</v>
      </c>
      <c r="EG10" s="1318">
        <v>0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0</v>
      </c>
      <c r="EN10" s="1314">
        <v>0</v>
      </c>
      <c r="EO10" s="1315">
        <v>0</v>
      </c>
      <c r="EP10" s="260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118</v>
      </c>
      <c r="FK10" s="372">
        <v>122</v>
      </c>
      <c r="FL10" s="373">
        <v>-3.28</v>
      </c>
      <c r="FM10" s="387"/>
      <c r="FN10" s="387"/>
      <c r="FO10" s="244" t="s">
        <v>66</v>
      </c>
      <c r="FP10" s="1144">
        <v>7</v>
      </c>
      <c r="FQ10" s="245">
        <v>0</v>
      </c>
      <c r="FR10" s="1168">
        <v>0</v>
      </c>
      <c r="FS10" s="1144">
        <v>7</v>
      </c>
      <c r="FT10" s="1169">
        <v>0</v>
      </c>
      <c r="FU10" s="390">
        <v>0</v>
      </c>
      <c r="FV10" s="688"/>
      <c r="FW10" s="254" t="s">
        <v>67</v>
      </c>
      <c r="FX10" s="255">
        <v>90.81</v>
      </c>
      <c r="FY10" s="256">
        <v>95.74</v>
      </c>
      <c r="FZ10" s="257">
        <v>-5.15</v>
      </c>
      <c r="GA10" s="255">
        <v>93.58</v>
      </c>
      <c r="GB10" s="256">
        <v>90.37</v>
      </c>
      <c r="GC10" s="257">
        <v>3.55</v>
      </c>
      <c r="GD10" s="255">
        <v>90.82</v>
      </c>
      <c r="GE10" s="256">
        <v>95.74</v>
      </c>
      <c r="GF10" s="257">
        <v>-5.14</v>
      </c>
      <c r="GG10" s="517"/>
      <c r="GH10" s="517"/>
      <c r="GI10" s="517" t="s">
        <v>68</v>
      </c>
      <c r="GJ10" s="490">
        <v>0</v>
      </c>
      <c r="GK10" s="490">
        <v>0</v>
      </c>
      <c r="GL10" s="490">
        <v>0</v>
      </c>
      <c r="GM10" s="949">
        <v>0</v>
      </c>
      <c r="GN10" s="517"/>
      <c r="GO10" s="514" t="s">
        <v>181</v>
      </c>
      <c r="GP10" s="1099">
        <v>1.9</v>
      </c>
      <c r="GQ10" s="515">
        <v>1.84</v>
      </c>
      <c r="GR10" s="1321">
        <v>0.06</v>
      </c>
      <c r="GS10" s="534"/>
      <c r="GT10" s="1309" t="s">
        <v>70</v>
      </c>
      <c r="GU10" s="1317">
        <v>0</v>
      </c>
      <c r="GV10" s="1318">
        <v>0</v>
      </c>
      <c r="GW10" s="1318">
        <v>0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0</v>
      </c>
      <c r="HD10" s="1314">
        <v>0</v>
      </c>
      <c r="HE10" s="1315">
        <v>0</v>
      </c>
      <c r="HF10" s="517"/>
      <c r="HG10" s="517"/>
      <c r="HH10" s="1309" t="s">
        <v>70</v>
      </c>
      <c r="HI10" s="1317">
        <v>0</v>
      </c>
      <c r="HJ10" s="1318">
        <v>0</v>
      </c>
      <c r="HK10" s="1318">
        <v>0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0</v>
      </c>
      <c r="HR10" s="1314">
        <v>0</v>
      </c>
      <c r="HS10" s="1315">
        <v>0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217</v>
      </c>
      <c r="IO10" s="372">
        <v>211</v>
      </c>
      <c r="IP10" s="373">
        <v>2.84</v>
      </c>
      <c r="IQ10" s="387"/>
      <c r="IR10" s="387"/>
      <c r="IS10" s="244" t="s">
        <v>66</v>
      </c>
      <c r="IT10" s="1144">
        <v>6</v>
      </c>
      <c r="IU10" s="245">
        <v>3</v>
      </c>
      <c r="IV10" s="1168">
        <v>7</v>
      </c>
      <c r="IW10" s="1144">
        <v>16</v>
      </c>
      <c r="IX10" s="1169">
        <v>21</v>
      </c>
      <c r="IY10" s="390">
        <v>-23.81</v>
      </c>
      <c r="IZ10" s="517"/>
      <c r="JA10" s="254" t="s">
        <v>67</v>
      </c>
      <c r="JB10" s="255">
        <v>214.88</v>
      </c>
      <c r="JC10" s="256">
        <v>230.55</v>
      </c>
      <c r="JD10" s="257">
        <v>-6.8</v>
      </c>
      <c r="JE10" s="255">
        <v>169.85</v>
      </c>
      <c r="JF10" s="256">
        <v>180.41</v>
      </c>
      <c r="JG10" s="257">
        <v>-5.85</v>
      </c>
      <c r="JH10" s="255">
        <v>214.86</v>
      </c>
      <c r="JI10" s="256">
        <v>230.53</v>
      </c>
      <c r="JJ10" s="257">
        <v>-6.8</v>
      </c>
      <c r="JK10" s="517"/>
      <c r="JL10" s="517"/>
      <c r="JM10" s="517" t="s">
        <v>68</v>
      </c>
      <c r="JN10" s="518">
        <v>0</v>
      </c>
      <c r="JO10" s="518">
        <v>0</v>
      </c>
      <c r="JP10" s="518">
        <v>0</v>
      </c>
      <c r="JQ10" s="94">
        <v>0</v>
      </c>
      <c r="JR10" s="517"/>
      <c r="JS10" s="514" t="s">
        <v>181</v>
      </c>
      <c r="JT10" s="1099">
        <v>1.75</v>
      </c>
      <c r="JU10" s="515">
        <v>1.76</v>
      </c>
      <c r="JV10" s="1321">
        <v>-0.01</v>
      </c>
      <c r="JW10" s="534"/>
      <c r="JX10" s="1309" t="s">
        <v>70</v>
      </c>
      <c r="JY10" s="1317">
        <v>0</v>
      </c>
      <c r="JZ10" s="1318">
        <v>0</v>
      </c>
      <c r="KA10" s="1318">
        <v>0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0</v>
      </c>
      <c r="KH10" s="1314">
        <v>0</v>
      </c>
      <c r="KI10" s="1315">
        <v>0</v>
      </c>
      <c r="KL10" s="1316" t="s">
        <v>70</v>
      </c>
      <c r="KM10" s="1317">
        <v>0</v>
      </c>
      <c r="KN10" s="1318">
        <v>0</v>
      </c>
      <c r="KO10" s="1318">
        <v>0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0</v>
      </c>
      <c r="KV10" s="1314">
        <v>0</v>
      </c>
      <c r="KW10" s="1315">
        <v>0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824</v>
      </c>
      <c r="LS10" s="372">
        <v>646</v>
      </c>
      <c r="LT10" s="413">
        <v>27.55</v>
      </c>
      <c r="LU10" s="408"/>
      <c r="LV10" s="408"/>
      <c r="LW10" s="1205" t="s">
        <v>66</v>
      </c>
      <c r="LX10" s="1100">
        <v>35</v>
      </c>
      <c r="LY10" s="1203">
        <v>21</v>
      </c>
      <c r="LZ10" s="1204">
        <v>66.67</v>
      </c>
      <c r="MA10" s="206"/>
      <c r="MB10" s="254" t="s">
        <v>67</v>
      </c>
      <c r="MC10" s="255">
        <v>140.09</v>
      </c>
      <c r="MD10" s="548">
        <v>144.22</v>
      </c>
      <c r="ME10" s="257">
        <v>-2.86</v>
      </c>
      <c r="MF10" s="255">
        <v>136.05000000000001</v>
      </c>
      <c r="MG10" s="548">
        <v>81.3</v>
      </c>
      <c r="MH10" s="257">
        <v>67.34</v>
      </c>
      <c r="MI10" s="255">
        <v>140.09</v>
      </c>
      <c r="MJ10" s="548">
        <v>144.19999999999999</v>
      </c>
      <c r="MK10" s="257">
        <v>-2.85</v>
      </c>
      <c r="ML10" s="230"/>
      <c r="MM10" s="230"/>
      <c r="MN10" s="230" t="s">
        <v>68</v>
      </c>
      <c r="MO10" s="721">
        <v>0</v>
      </c>
      <c r="MP10" s="721">
        <v>0</v>
      </c>
      <c r="MQ10" s="721">
        <v>0</v>
      </c>
      <c r="MR10" s="721">
        <v>0</v>
      </c>
      <c r="MS10" s="721">
        <v>0</v>
      </c>
      <c r="MT10" s="571"/>
      <c r="MU10" s="514" t="s">
        <v>181</v>
      </c>
      <c r="MV10" s="1099">
        <v>1.91</v>
      </c>
      <c r="MW10" s="515">
        <v>1.89</v>
      </c>
      <c r="MX10" s="1321">
        <v>0.02</v>
      </c>
      <c r="MY10" s="579"/>
      <c r="MZ10" s="1309" t="s">
        <v>70</v>
      </c>
      <c r="NA10" s="1317">
        <v>0</v>
      </c>
      <c r="NB10" s="1318">
        <v>0</v>
      </c>
      <c r="NC10" s="1318">
        <v>0</v>
      </c>
      <c r="ND10" s="1319">
        <v>0</v>
      </c>
      <c r="NE10" s="1318"/>
      <c r="NF10" s="1318"/>
      <c r="NG10" s="1318"/>
      <c r="NH10" s="1318"/>
      <c r="NI10" s="1320">
        <v>0</v>
      </c>
      <c r="NJ10" s="1314">
        <v>0</v>
      </c>
      <c r="NK10" s="1315">
        <v>0</v>
      </c>
      <c r="NL10" s="710"/>
      <c r="NM10" s="710"/>
      <c r="NN10" s="1309" t="s">
        <v>70</v>
      </c>
      <c r="NO10" s="1317">
        <v>0</v>
      </c>
      <c r="NP10" s="1318">
        <v>0</v>
      </c>
      <c r="NQ10" s="1318">
        <v>0</v>
      </c>
      <c r="NR10" s="1319">
        <v>0</v>
      </c>
      <c r="NS10" s="1318"/>
      <c r="NT10" s="1318"/>
      <c r="NU10" s="1318"/>
      <c r="NV10" s="1318"/>
      <c r="NW10" s="1320">
        <v>0</v>
      </c>
      <c r="NX10" s="1314">
        <v>0</v>
      </c>
      <c r="NY10" s="1315">
        <v>0</v>
      </c>
    </row>
    <row r="11" spans="1:391" ht="22.5" customHeight="1" thickTop="1" thickBot="1" x14ac:dyDescent="0.25">
      <c r="A11" s="374" t="s">
        <v>54</v>
      </c>
      <c r="B11" s="375">
        <v>52</v>
      </c>
      <c r="C11" s="376">
        <v>31</v>
      </c>
      <c r="D11" s="377">
        <v>67.739999999999995</v>
      </c>
      <c r="E11" s="387"/>
      <c r="F11" s="387"/>
      <c r="G11" s="244" t="s">
        <v>71</v>
      </c>
      <c r="H11" s="1144">
        <v>19</v>
      </c>
      <c r="I11" s="245">
        <v>23</v>
      </c>
      <c r="J11" s="1168">
        <v>8</v>
      </c>
      <c r="K11" s="1144">
        <v>50</v>
      </c>
      <c r="L11" s="1169">
        <v>52</v>
      </c>
      <c r="M11" s="390">
        <v>-3.85</v>
      </c>
      <c r="N11" s="230"/>
      <c r="O11" s="254" t="s">
        <v>72</v>
      </c>
      <c r="P11" s="255">
        <v>269.83999999999997</v>
      </c>
      <c r="Q11" s="256">
        <v>266.64999999999998</v>
      </c>
      <c r="R11" s="257">
        <v>1.2</v>
      </c>
      <c r="S11" s="255">
        <v>265.63</v>
      </c>
      <c r="T11" s="256">
        <v>259.87</v>
      </c>
      <c r="U11" s="257">
        <v>2.2200000000000002</v>
      </c>
      <c r="V11" s="255">
        <v>269.83999999999997</v>
      </c>
      <c r="W11" s="256">
        <v>266.64999999999998</v>
      </c>
      <c r="X11" s="257">
        <v>1.2</v>
      </c>
      <c r="Y11" s="230"/>
      <c r="Z11" s="230"/>
      <c r="AA11" s="230" t="s">
        <v>73</v>
      </c>
      <c r="AB11" s="234">
        <v>0</v>
      </c>
      <c r="AC11" s="234">
        <v>0</v>
      </c>
      <c r="AD11" s="234">
        <v>0</v>
      </c>
      <c r="AE11" s="233">
        <v>0</v>
      </c>
      <c r="AF11" s="230"/>
      <c r="AG11" s="420" t="s">
        <v>182</v>
      </c>
      <c r="AH11" s="230"/>
      <c r="AI11" s="262"/>
      <c r="AJ11" s="230"/>
      <c r="AK11" s="230"/>
      <c r="AL11" s="1309" t="s">
        <v>74</v>
      </c>
      <c r="AM11" s="1322">
        <v>0</v>
      </c>
      <c r="AN11" s="1323">
        <v>0</v>
      </c>
      <c r="AO11" s="1323">
        <v>5194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5194</v>
      </c>
      <c r="AV11" s="1314">
        <v>0</v>
      </c>
      <c r="AW11" s="1315">
        <v>5194</v>
      </c>
      <c r="AX11" s="230"/>
      <c r="AY11" s="230"/>
      <c r="AZ11" s="1309" t="s">
        <v>75</v>
      </c>
      <c r="BA11" s="1322">
        <v>0</v>
      </c>
      <c r="BB11" s="1323">
        <v>0</v>
      </c>
      <c r="BC11" s="1323">
        <v>212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212</v>
      </c>
      <c r="BJ11" s="1314">
        <v>212</v>
      </c>
      <c r="BK11" s="1315">
        <v>424</v>
      </c>
      <c r="BL11" s="260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29</v>
      </c>
      <c r="CG11" s="376">
        <v>25</v>
      </c>
      <c r="CH11" s="377">
        <v>16</v>
      </c>
      <c r="CI11" s="387"/>
      <c r="CJ11" s="387"/>
      <c r="CK11" s="244" t="s">
        <v>71</v>
      </c>
      <c r="CL11" s="1144">
        <v>38</v>
      </c>
      <c r="CM11" s="245">
        <v>15</v>
      </c>
      <c r="CN11" s="1168">
        <v>22</v>
      </c>
      <c r="CO11" s="1144">
        <v>75</v>
      </c>
      <c r="CP11" s="1169">
        <v>86</v>
      </c>
      <c r="CQ11" s="390">
        <v>-12.79</v>
      </c>
      <c r="CR11" s="230"/>
      <c r="CS11" s="254" t="s">
        <v>72</v>
      </c>
      <c r="CT11" s="255">
        <v>192.12</v>
      </c>
      <c r="CU11" s="256">
        <v>185.23</v>
      </c>
      <c r="CV11" s="257">
        <v>3.72</v>
      </c>
      <c r="CW11" s="255">
        <v>147.61000000000001</v>
      </c>
      <c r="CX11" s="256">
        <v>144.35</v>
      </c>
      <c r="CY11" s="257">
        <v>2.2599999999999998</v>
      </c>
      <c r="CZ11" s="255">
        <v>192.11</v>
      </c>
      <c r="DA11" s="256">
        <v>185.22</v>
      </c>
      <c r="DB11" s="257">
        <v>3.72</v>
      </c>
      <c r="DC11" s="230"/>
      <c r="DD11" s="230"/>
      <c r="DE11" s="230" t="s">
        <v>73</v>
      </c>
      <c r="DF11" s="234">
        <v>0</v>
      </c>
      <c r="DG11" s="234">
        <v>0</v>
      </c>
      <c r="DH11" s="234">
        <v>0</v>
      </c>
      <c r="DI11" s="233">
        <v>0</v>
      </c>
      <c r="DJ11" s="230"/>
      <c r="DK11" s="420" t="s">
        <v>182</v>
      </c>
      <c r="DL11" s="230"/>
      <c r="DM11" s="262"/>
      <c r="DN11" s="230"/>
      <c r="DO11" s="230"/>
      <c r="DP11" s="1309" t="s">
        <v>74</v>
      </c>
      <c r="DQ11" s="1322">
        <v>0</v>
      </c>
      <c r="DR11" s="1323">
        <v>0</v>
      </c>
      <c r="DS11" s="1323">
        <v>5597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5597</v>
      </c>
      <c r="DZ11" s="1314">
        <v>0</v>
      </c>
      <c r="EA11" s="1315">
        <v>5597</v>
      </c>
      <c r="EB11" s="728"/>
      <c r="EC11" s="728"/>
      <c r="ED11" s="1316" t="s">
        <v>75</v>
      </c>
      <c r="EE11" s="1322">
        <v>0</v>
      </c>
      <c r="EF11" s="1323">
        <v>0</v>
      </c>
      <c r="EG11" s="1323">
        <v>161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161</v>
      </c>
      <c r="EN11" s="1314">
        <v>0</v>
      </c>
      <c r="EO11" s="1315">
        <v>161</v>
      </c>
      <c r="EP11" s="260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24</v>
      </c>
      <c r="FK11" s="376">
        <v>27</v>
      </c>
      <c r="FL11" s="377">
        <v>-11.11</v>
      </c>
      <c r="FM11" s="387"/>
      <c r="FN11" s="387"/>
      <c r="FO11" s="244" t="s">
        <v>71</v>
      </c>
      <c r="FP11" s="1144">
        <v>0</v>
      </c>
      <c r="FQ11" s="245">
        <v>8</v>
      </c>
      <c r="FR11" s="1168">
        <v>18</v>
      </c>
      <c r="FS11" s="1144">
        <v>26</v>
      </c>
      <c r="FT11" s="1169">
        <v>35</v>
      </c>
      <c r="FU11" s="390">
        <v>-25.71</v>
      </c>
      <c r="FV11" s="688"/>
      <c r="FW11" s="254" t="s">
        <v>72</v>
      </c>
      <c r="FX11" s="255">
        <v>199.11</v>
      </c>
      <c r="FY11" s="256">
        <v>196.46</v>
      </c>
      <c r="FZ11" s="257">
        <v>1.35</v>
      </c>
      <c r="GA11" s="255">
        <v>231.17</v>
      </c>
      <c r="GB11" s="256">
        <v>229.16</v>
      </c>
      <c r="GC11" s="257">
        <v>0.88</v>
      </c>
      <c r="GD11" s="255">
        <v>199.12</v>
      </c>
      <c r="GE11" s="256">
        <v>196.47</v>
      </c>
      <c r="GF11" s="257">
        <v>1.35</v>
      </c>
      <c r="GG11" s="517"/>
      <c r="GH11" s="517"/>
      <c r="GI11" s="517" t="s">
        <v>73</v>
      </c>
      <c r="GJ11" s="490">
        <v>0</v>
      </c>
      <c r="GK11" s="490">
        <v>0</v>
      </c>
      <c r="GL11" s="490">
        <v>0</v>
      </c>
      <c r="GM11" s="949">
        <v>0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6224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6224</v>
      </c>
      <c r="HD11" s="1314">
        <v>0</v>
      </c>
      <c r="HE11" s="1315">
        <v>6224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471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471</v>
      </c>
      <c r="HR11" s="1314">
        <v>0</v>
      </c>
      <c r="HS11" s="1315">
        <v>471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42</v>
      </c>
      <c r="IO11" s="376">
        <v>40</v>
      </c>
      <c r="IP11" s="377">
        <v>5</v>
      </c>
      <c r="IQ11" s="387"/>
      <c r="IR11" s="387"/>
      <c r="IS11" s="244" t="s">
        <v>71</v>
      </c>
      <c r="IT11" s="1144">
        <v>4</v>
      </c>
      <c r="IU11" s="245">
        <v>12</v>
      </c>
      <c r="IV11" s="1168">
        <v>6</v>
      </c>
      <c r="IW11" s="1144">
        <v>22</v>
      </c>
      <c r="IX11" s="1169">
        <v>30</v>
      </c>
      <c r="IY11" s="390">
        <v>-26.67</v>
      </c>
      <c r="IZ11" s="517"/>
      <c r="JA11" s="254" t="s">
        <v>72</v>
      </c>
      <c r="JB11" s="255">
        <v>288.63</v>
      </c>
      <c r="JC11" s="256">
        <v>285.02</v>
      </c>
      <c r="JD11" s="257">
        <v>1.27</v>
      </c>
      <c r="JE11" s="255">
        <v>234.31</v>
      </c>
      <c r="JF11" s="256">
        <v>224.51</v>
      </c>
      <c r="JG11" s="257">
        <v>4.37</v>
      </c>
      <c r="JH11" s="255">
        <v>288.61</v>
      </c>
      <c r="JI11" s="256">
        <v>285</v>
      </c>
      <c r="JJ11" s="257">
        <v>1.27</v>
      </c>
      <c r="JK11" s="517"/>
      <c r="JL11" s="517"/>
      <c r="JM11" s="517" t="s">
        <v>73</v>
      </c>
      <c r="JN11" s="518">
        <v>0</v>
      </c>
      <c r="JO11" s="518">
        <v>0</v>
      </c>
      <c r="JP11" s="518">
        <v>0</v>
      </c>
      <c r="JQ11" s="94">
        <v>0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147</v>
      </c>
      <c r="LS11" s="563">
        <v>123</v>
      </c>
      <c r="LT11" s="340">
        <v>19.510000000000002</v>
      </c>
      <c r="LU11" s="408"/>
      <c r="LV11" s="408"/>
      <c r="LW11" s="1205" t="s">
        <v>71</v>
      </c>
      <c r="LX11" s="1100">
        <v>173</v>
      </c>
      <c r="LY11" s="1203">
        <v>203</v>
      </c>
      <c r="LZ11" s="1204">
        <v>-14.78</v>
      </c>
      <c r="MA11" s="206"/>
      <c r="MB11" s="254" t="s">
        <v>72</v>
      </c>
      <c r="MC11" s="255">
        <v>238.71</v>
      </c>
      <c r="MD11" s="548">
        <v>235.03</v>
      </c>
      <c r="ME11" s="257">
        <v>1.57</v>
      </c>
      <c r="MF11" s="255">
        <v>204.08</v>
      </c>
      <c r="MG11" s="548">
        <v>243.9</v>
      </c>
      <c r="MH11" s="257">
        <v>-16.329999999999998</v>
      </c>
      <c r="MI11" s="255">
        <v>238.7</v>
      </c>
      <c r="MJ11" s="548">
        <v>235.03</v>
      </c>
      <c r="MK11" s="257">
        <v>1.56</v>
      </c>
      <c r="ML11" s="230"/>
      <c r="MM11" s="230"/>
      <c r="MN11" s="230" t="s">
        <v>73</v>
      </c>
      <c r="MO11" s="721">
        <v>0</v>
      </c>
      <c r="MP11" s="721">
        <v>0</v>
      </c>
      <c r="MQ11" s="721">
        <v>0</v>
      </c>
      <c r="MR11" s="721">
        <v>0</v>
      </c>
      <c r="MS11" s="721">
        <v>0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17015</v>
      </c>
      <c r="ND11" s="1319">
        <v>0</v>
      </c>
      <c r="NE11" s="1318"/>
      <c r="NF11" s="1318"/>
      <c r="NG11" s="1318"/>
      <c r="NH11" s="1318"/>
      <c r="NI11" s="1320">
        <v>17015</v>
      </c>
      <c r="NJ11" s="1314">
        <v>0</v>
      </c>
      <c r="NK11" s="1315">
        <v>17015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844</v>
      </c>
      <c r="NR11" s="1319">
        <v>0</v>
      </c>
      <c r="NS11" s="1318"/>
      <c r="NT11" s="1318"/>
      <c r="NU11" s="1318"/>
      <c r="NV11" s="1318"/>
      <c r="NW11" s="1320">
        <v>844</v>
      </c>
      <c r="NX11" s="1314">
        <v>212</v>
      </c>
      <c r="NY11" s="1315">
        <v>1056</v>
      </c>
    </row>
    <row r="12" spans="1:391" ht="22.5" customHeight="1" thickTop="1" thickBot="1" x14ac:dyDescent="0.25">
      <c r="A12" s="383" t="s">
        <v>34</v>
      </c>
      <c r="B12" s="384">
        <v>338</v>
      </c>
      <c r="C12" s="385">
        <v>190</v>
      </c>
      <c r="D12" s="386">
        <v>77.89</v>
      </c>
      <c r="E12" s="387"/>
      <c r="F12" s="387"/>
      <c r="G12" s="244" t="s">
        <v>76</v>
      </c>
      <c r="H12" s="1144">
        <v>45</v>
      </c>
      <c r="I12" s="245">
        <v>6</v>
      </c>
      <c r="J12" s="1168">
        <v>12</v>
      </c>
      <c r="K12" s="1144">
        <v>63</v>
      </c>
      <c r="L12" s="1169">
        <v>69</v>
      </c>
      <c r="M12" s="390">
        <v>-8.6999999999999993</v>
      </c>
      <c r="N12" s="230"/>
      <c r="O12" s="263" t="s">
        <v>77</v>
      </c>
      <c r="P12" s="255">
        <v>108.54</v>
      </c>
      <c r="Q12" s="256">
        <v>108.03</v>
      </c>
      <c r="R12" s="257">
        <v>0.47</v>
      </c>
      <c r="S12" s="255">
        <v>60.66</v>
      </c>
      <c r="T12" s="256">
        <v>59.25</v>
      </c>
      <c r="U12" s="257">
        <v>2.38</v>
      </c>
      <c r="V12" s="255">
        <v>108.52</v>
      </c>
      <c r="W12" s="256">
        <v>108.02</v>
      </c>
      <c r="X12" s="257">
        <v>0.46</v>
      </c>
      <c r="Y12" s="230"/>
      <c r="Z12" s="230"/>
      <c r="AA12" s="230" t="s">
        <v>78</v>
      </c>
      <c r="AB12" s="234">
        <v>0</v>
      </c>
      <c r="AC12" s="234">
        <v>0</v>
      </c>
      <c r="AD12" s="234">
        <v>0</v>
      </c>
      <c r="AE12" s="233">
        <v>0</v>
      </c>
      <c r="AF12" s="230"/>
      <c r="AG12" s="230"/>
      <c r="AH12" s="258"/>
      <c r="AI12" s="262"/>
      <c r="AJ12" s="230"/>
      <c r="AK12" s="230"/>
      <c r="AL12" s="1324" t="s">
        <v>47</v>
      </c>
      <c r="AM12" s="1325">
        <v>0</v>
      </c>
      <c r="AN12" s="1326">
        <v>0</v>
      </c>
      <c r="AO12" s="1326">
        <v>5194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5194</v>
      </c>
      <c r="AV12" s="1330">
        <v>0</v>
      </c>
      <c r="AW12" s="1330">
        <v>5194</v>
      </c>
      <c r="AX12" s="230"/>
      <c r="AY12" s="230"/>
      <c r="AZ12" s="1324" t="s">
        <v>47</v>
      </c>
      <c r="BA12" s="1325">
        <v>0</v>
      </c>
      <c r="BB12" s="1326">
        <v>0</v>
      </c>
      <c r="BC12" s="1326">
        <v>212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212</v>
      </c>
      <c r="BJ12" s="1330">
        <v>212</v>
      </c>
      <c r="BK12" s="1330">
        <v>424</v>
      </c>
      <c r="BL12" s="260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70</v>
      </c>
      <c r="CG12" s="385">
        <v>67</v>
      </c>
      <c r="CH12" s="386">
        <v>4.4800000000000004</v>
      </c>
      <c r="CI12" s="387"/>
      <c r="CJ12" s="387"/>
      <c r="CK12" s="244" t="s">
        <v>76</v>
      </c>
      <c r="CL12" s="1144">
        <v>22</v>
      </c>
      <c r="CM12" s="245">
        <v>26</v>
      </c>
      <c r="CN12" s="1168">
        <v>4</v>
      </c>
      <c r="CO12" s="1144">
        <v>52</v>
      </c>
      <c r="CP12" s="1169">
        <v>59</v>
      </c>
      <c r="CQ12" s="390">
        <v>-11.86</v>
      </c>
      <c r="CR12" s="230"/>
      <c r="CS12" s="263" t="s">
        <v>77</v>
      </c>
      <c r="CT12" s="255">
        <v>76.66</v>
      </c>
      <c r="CU12" s="256">
        <v>75.62</v>
      </c>
      <c r="CV12" s="257">
        <v>1.38</v>
      </c>
      <c r="CW12" s="255">
        <v>56.46</v>
      </c>
      <c r="CX12" s="256">
        <v>56.21</v>
      </c>
      <c r="CY12" s="257">
        <v>0.44</v>
      </c>
      <c r="CZ12" s="255">
        <v>76.66</v>
      </c>
      <c r="DA12" s="256">
        <v>75.62</v>
      </c>
      <c r="DB12" s="257">
        <v>1.38</v>
      </c>
      <c r="DC12" s="230"/>
      <c r="DD12" s="230"/>
      <c r="DE12" s="230" t="s">
        <v>78</v>
      </c>
      <c r="DF12" s="234">
        <v>0</v>
      </c>
      <c r="DG12" s="234">
        <v>0</v>
      </c>
      <c r="DH12" s="234">
        <v>0</v>
      </c>
      <c r="DI12" s="233">
        <v>0</v>
      </c>
      <c r="DJ12" s="230"/>
      <c r="DK12" s="230"/>
      <c r="DL12" s="258"/>
      <c r="DM12" s="262"/>
      <c r="DN12" s="230"/>
      <c r="DO12" s="230"/>
      <c r="DP12" s="1324" t="s">
        <v>47</v>
      </c>
      <c r="DQ12" s="1325">
        <v>0</v>
      </c>
      <c r="DR12" s="1326">
        <v>0</v>
      </c>
      <c r="DS12" s="1326">
        <v>5597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5597</v>
      </c>
      <c r="DZ12" s="1330">
        <v>0</v>
      </c>
      <c r="EA12" s="1330">
        <v>5597</v>
      </c>
      <c r="EB12" s="728"/>
      <c r="EC12" s="728"/>
      <c r="ED12" s="1331" t="s">
        <v>47</v>
      </c>
      <c r="EE12" s="1325">
        <v>0</v>
      </c>
      <c r="EF12" s="1326">
        <v>0</v>
      </c>
      <c r="EG12" s="1326">
        <v>161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161</v>
      </c>
      <c r="EN12" s="1330">
        <v>0</v>
      </c>
      <c r="EO12" s="1330">
        <v>161</v>
      </c>
      <c r="EP12" s="260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94</v>
      </c>
      <c r="FK12" s="385">
        <v>95</v>
      </c>
      <c r="FL12" s="386">
        <v>-1.05</v>
      </c>
      <c r="FM12" s="387"/>
      <c r="FN12" s="387"/>
      <c r="FO12" s="244" t="s">
        <v>76</v>
      </c>
      <c r="FP12" s="1144">
        <v>21</v>
      </c>
      <c r="FQ12" s="245">
        <v>17</v>
      </c>
      <c r="FR12" s="1168">
        <v>29</v>
      </c>
      <c r="FS12" s="1144">
        <v>67</v>
      </c>
      <c r="FT12" s="1169">
        <v>90</v>
      </c>
      <c r="FU12" s="390">
        <v>-25.56</v>
      </c>
      <c r="FV12" s="688"/>
      <c r="FW12" s="263" t="s">
        <v>77</v>
      </c>
      <c r="FX12" s="255">
        <v>109.36</v>
      </c>
      <c r="FY12" s="256">
        <v>114.05</v>
      </c>
      <c r="FZ12" s="257">
        <v>-4.1100000000000003</v>
      </c>
      <c r="GA12" s="255">
        <v>69.63</v>
      </c>
      <c r="GB12" s="256">
        <v>74.13</v>
      </c>
      <c r="GC12" s="257">
        <v>-6.07</v>
      </c>
      <c r="GD12" s="255">
        <v>109.35</v>
      </c>
      <c r="GE12" s="256">
        <v>114.04</v>
      </c>
      <c r="GF12" s="257">
        <v>-4.1100000000000003</v>
      </c>
      <c r="GG12" s="517"/>
      <c r="GH12" s="517"/>
      <c r="GI12" s="517" t="s">
        <v>78</v>
      </c>
      <c r="GJ12" s="490">
        <v>0</v>
      </c>
      <c r="GK12" s="490">
        <v>0</v>
      </c>
      <c r="GL12" s="490">
        <v>0</v>
      </c>
      <c r="GM12" s="949">
        <v>0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0</v>
      </c>
      <c r="GV12" s="1326">
        <v>0</v>
      </c>
      <c r="GW12" s="1326">
        <v>6224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6224</v>
      </c>
      <c r="HD12" s="1330">
        <v>0</v>
      </c>
      <c r="HE12" s="1330">
        <v>6224</v>
      </c>
      <c r="HF12" s="517"/>
      <c r="HG12" s="517"/>
      <c r="HH12" s="1324" t="s">
        <v>47</v>
      </c>
      <c r="HI12" s="1325">
        <v>0</v>
      </c>
      <c r="HJ12" s="1326">
        <v>0</v>
      </c>
      <c r="HK12" s="1326">
        <v>471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471</v>
      </c>
      <c r="HR12" s="1330">
        <v>0</v>
      </c>
      <c r="HS12" s="1330">
        <v>471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175</v>
      </c>
      <c r="IO12" s="385">
        <v>171</v>
      </c>
      <c r="IP12" s="386">
        <v>2.34</v>
      </c>
      <c r="IQ12" s="387"/>
      <c r="IR12" s="387"/>
      <c r="IS12" s="244" t="s">
        <v>76</v>
      </c>
      <c r="IT12" s="1144">
        <v>32</v>
      </c>
      <c r="IU12" s="245">
        <v>28</v>
      </c>
      <c r="IV12" s="1168">
        <v>24</v>
      </c>
      <c r="IW12" s="1144">
        <v>84</v>
      </c>
      <c r="IX12" s="1169">
        <v>121</v>
      </c>
      <c r="IY12" s="390">
        <v>-30.58</v>
      </c>
      <c r="IZ12" s="517"/>
      <c r="JA12" s="263" t="s">
        <v>77</v>
      </c>
      <c r="JB12" s="255">
        <v>108.55</v>
      </c>
      <c r="JC12" s="256">
        <v>112.06</v>
      </c>
      <c r="JD12" s="257">
        <v>-3.13</v>
      </c>
      <c r="JE12" s="255">
        <v>82.71</v>
      </c>
      <c r="JF12" s="256">
        <v>78.959999999999994</v>
      </c>
      <c r="JG12" s="257">
        <v>4.75</v>
      </c>
      <c r="JH12" s="255">
        <v>108.54</v>
      </c>
      <c r="JI12" s="256">
        <v>112.04</v>
      </c>
      <c r="JJ12" s="257">
        <v>-3.12</v>
      </c>
      <c r="JK12" s="517"/>
      <c r="JL12" s="517"/>
      <c r="JM12" s="517" t="s">
        <v>78</v>
      </c>
      <c r="JN12" s="518">
        <v>0</v>
      </c>
      <c r="JO12" s="518">
        <v>0</v>
      </c>
      <c r="JP12" s="518">
        <v>0</v>
      </c>
      <c r="JQ12" s="94">
        <v>0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0</v>
      </c>
      <c r="JZ12" s="1326">
        <v>0</v>
      </c>
      <c r="KA12" s="1326">
        <v>0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0</v>
      </c>
      <c r="KH12" s="1330">
        <v>0</v>
      </c>
      <c r="KI12" s="1330">
        <v>0</v>
      </c>
      <c r="KL12" s="1331" t="s">
        <v>47</v>
      </c>
      <c r="KM12" s="1325">
        <v>0</v>
      </c>
      <c r="KN12" s="1326">
        <v>0</v>
      </c>
      <c r="KO12" s="1326">
        <v>0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0</v>
      </c>
      <c r="KV12" s="1330">
        <v>0</v>
      </c>
      <c r="KW12" s="1330">
        <v>0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677</v>
      </c>
      <c r="LS12" s="565">
        <v>523</v>
      </c>
      <c r="LT12" s="342">
        <v>29.45</v>
      </c>
      <c r="LU12" s="408"/>
      <c r="LV12" s="408"/>
      <c r="LW12" s="1205" t="s">
        <v>76</v>
      </c>
      <c r="LX12" s="1100">
        <v>266</v>
      </c>
      <c r="LY12" s="1203">
        <v>339</v>
      </c>
      <c r="LZ12" s="1204">
        <v>-21.53</v>
      </c>
      <c r="MA12" s="206"/>
      <c r="MB12" s="263" t="s">
        <v>77</v>
      </c>
      <c r="MC12" s="255">
        <v>99.95</v>
      </c>
      <c r="MD12" s="548">
        <v>101.65</v>
      </c>
      <c r="ME12" s="257">
        <v>-1.67</v>
      </c>
      <c r="MF12" s="255">
        <v>0</v>
      </c>
      <c r="MG12" s="548">
        <v>0</v>
      </c>
      <c r="MH12" s="257">
        <v>0</v>
      </c>
      <c r="MI12" s="255">
        <v>99.92</v>
      </c>
      <c r="MJ12" s="548">
        <v>101.63</v>
      </c>
      <c r="MK12" s="257">
        <v>-1.68</v>
      </c>
      <c r="ML12" s="230"/>
      <c r="MM12" s="230"/>
      <c r="MN12" s="230" t="s">
        <v>78</v>
      </c>
      <c r="MO12" s="721">
        <v>0</v>
      </c>
      <c r="MP12" s="721">
        <v>0</v>
      </c>
      <c r="MQ12" s="721">
        <v>0</v>
      </c>
      <c r="MR12" s="721">
        <v>0</v>
      </c>
      <c r="MS12" s="721">
        <v>0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0</v>
      </c>
      <c r="NB12" s="1326">
        <v>0</v>
      </c>
      <c r="NC12" s="1326">
        <v>17015</v>
      </c>
      <c r="ND12" s="1327">
        <v>0</v>
      </c>
      <c r="NE12" s="1328"/>
      <c r="NF12" s="1328"/>
      <c r="NG12" s="1328"/>
      <c r="NH12" s="1328"/>
      <c r="NI12" s="1329">
        <v>17015</v>
      </c>
      <c r="NJ12" s="1330">
        <v>0</v>
      </c>
      <c r="NK12" s="1330">
        <v>17015</v>
      </c>
      <c r="NL12" s="710"/>
      <c r="NM12" s="710"/>
      <c r="NN12" s="1332" t="s">
        <v>47</v>
      </c>
      <c r="NO12" s="1325">
        <v>0</v>
      </c>
      <c r="NP12" s="1326">
        <v>0</v>
      </c>
      <c r="NQ12" s="1326">
        <v>844</v>
      </c>
      <c r="NR12" s="1327">
        <v>0</v>
      </c>
      <c r="NS12" s="1328"/>
      <c r="NT12" s="1328"/>
      <c r="NU12" s="1328"/>
      <c r="NV12" s="1328"/>
      <c r="NW12" s="1329">
        <v>844</v>
      </c>
      <c r="NX12" s="1330">
        <v>212</v>
      </c>
      <c r="NY12" s="1330">
        <v>1056</v>
      </c>
    </row>
    <row r="13" spans="1:391" ht="22.5" customHeight="1" thickTop="1" thickBot="1" x14ac:dyDescent="0.25">
      <c r="A13" s="382" t="s">
        <v>183</v>
      </c>
      <c r="B13" s="264">
        <v>2.88</v>
      </c>
      <c r="C13" s="265">
        <v>2.82</v>
      </c>
      <c r="D13" s="373">
        <v>6.0000000000000053E-2</v>
      </c>
      <c r="E13" s="387"/>
      <c r="F13" s="387"/>
      <c r="G13" s="244" t="s">
        <v>80</v>
      </c>
      <c r="H13" s="1144">
        <v>9</v>
      </c>
      <c r="I13" s="245">
        <v>0</v>
      </c>
      <c r="J13" s="1168">
        <v>5</v>
      </c>
      <c r="K13" s="1144">
        <v>14</v>
      </c>
      <c r="L13" s="1169">
        <v>16</v>
      </c>
      <c r="M13" s="390">
        <v>-12.5</v>
      </c>
      <c r="N13" s="230"/>
      <c r="O13" s="266" t="s">
        <v>81</v>
      </c>
      <c r="P13" s="267">
        <v>2481.9499999999998</v>
      </c>
      <c r="Q13" s="268">
        <v>2422.04</v>
      </c>
      <c r="R13" s="269">
        <v>2.4700000000000002</v>
      </c>
      <c r="S13" s="270">
        <v>1184.0899999999999</v>
      </c>
      <c r="T13" s="268">
        <v>1140.54</v>
      </c>
      <c r="U13" s="269">
        <v>3.82</v>
      </c>
      <c r="V13" s="270">
        <v>2481.5</v>
      </c>
      <c r="W13" s="268">
        <v>2421.7599999999998</v>
      </c>
      <c r="X13" s="269">
        <v>2.4700000000000002</v>
      </c>
      <c r="Y13" s="230"/>
      <c r="Z13" s="230"/>
      <c r="AA13" s="230" t="s">
        <v>82</v>
      </c>
      <c r="AB13" s="234">
        <v>0</v>
      </c>
      <c r="AC13" s="234">
        <v>0</v>
      </c>
      <c r="AD13" s="234">
        <v>0</v>
      </c>
      <c r="AE13" s="233">
        <v>0</v>
      </c>
      <c r="AF13" s="230"/>
      <c r="AG13" s="745"/>
      <c r="AH13" s="230"/>
      <c r="AI13" s="262"/>
      <c r="AJ13" s="230"/>
      <c r="AK13" s="230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30"/>
      <c r="AY13" s="230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2.89</v>
      </c>
      <c r="CG13" s="265">
        <v>2.92</v>
      </c>
      <c r="CH13" s="373">
        <v>-0.03</v>
      </c>
      <c r="CI13" s="387"/>
      <c r="CJ13" s="387"/>
      <c r="CK13" s="244" t="s">
        <v>80</v>
      </c>
      <c r="CL13" s="1144">
        <v>24</v>
      </c>
      <c r="CM13" s="245">
        <v>19</v>
      </c>
      <c r="CN13" s="1168">
        <v>10</v>
      </c>
      <c r="CO13" s="1144">
        <v>53</v>
      </c>
      <c r="CP13" s="1169">
        <v>61</v>
      </c>
      <c r="CQ13" s="390">
        <v>-13.11</v>
      </c>
      <c r="CR13" s="230"/>
      <c r="CS13" s="266" t="s">
        <v>81</v>
      </c>
      <c r="CT13" s="267">
        <v>2418.7199999999998</v>
      </c>
      <c r="CU13" s="268">
        <v>2373.87</v>
      </c>
      <c r="CV13" s="269">
        <v>1.89</v>
      </c>
      <c r="CW13" s="270">
        <v>999.67</v>
      </c>
      <c r="CX13" s="268">
        <v>978.59</v>
      </c>
      <c r="CY13" s="269">
        <v>2.15</v>
      </c>
      <c r="CZ13" s="270">
        <v>2418.41</v>
      </c>
      <c r="DA13" s="268">
        <v>2373.6099999999997</v>
      </c>
      <c r="DB13" s="269">
        <v>1.89</v>
      </c>
      <c r="DC13" s="230"/>
      <c r="DD13" s="230"/>
      <c r="DE13" s="230" t="s">
        <v>82</v>
      </c>
      <c r="DF13" s="234">
        <v>0</v>
      </c>
      <c r="DG13" s="234">
        <v>0</v>
      </c>
      <c r="DH13" s="234">
        <v>0</v>
      </c>
      <c r="DI13" s="233">
        <v>0</v>
      </c>
      <c r="DJ13" s="230"/>
      <c r="DK13" s="230"/>
      <c r="DL13" s="230"/>
      <c r="DM13" s="262"/>
      <c r="DN13" s="230"/>
      <c r="DO13" s="230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8"/>
      <c r="EC13" s="728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3.21</v>
      </c>
      <c r="FK13" s="265">
        <v>3.22</v>
      </c>
      <c r="FL13" s="373">
        <v>-0.01</v>
      </c>
      <c r="FM13" s="387"/>
      <c r="FN13" s="387"/>
      <c r="FO13" s="244" t="s">
        <v>80</v>
      </c>
      <c r="FP13" s="1144">
        <v>15</v>
      </c>
      <c r="FQ13" s="245">
        <v>5</v>
      </c>
      <c r="FR13" s="1168">
        <v>15</v>
      </c>
      <c r="FS13" s="1144">
        <v>35</v>
      </c>
      <c r="FT13" s="1169">
        <v>46</v>
      </c>
      <c r="FU13" s="390">
        <v>-23.91</v>
      </c>
      <c r="FV13" s="688"/>
      <c r="FW13" s="266" t="s">
        <v>81</v>
      </c>
      <c r="FX13" s="267">
        <v>2410.04</v>
      </c>
      <c r="FY13" s="268">
        <v>2467.84</v>
      </c>
      <c r="FZ13" s="269">
        <v>-2.34</v>
      </c>
      <c r="GA13" s="270">
        <v>1130.17</v>
      </c>
      <c r="GB13" s="268">
        <v>1143.0700000000002</v>
      </c>
      <c r="GC13" s="269">
        <v>-1.1299999999999999</v>
      </c>
      <c r="GD13" s="270">
        <v>2409.71</v>
      </c>
      <c r="GE13" s="268">
        <v>2467.4799999999996</v>
      </c>
      <c r="GF13" s="269">
        <v>-2.34</v>
      </c>
      <c r="GG13" s="517"/>
      <c r="GH13" s="517"/>
      <c r="GI13" s="517" t="s">
        <v>82</v>
      </c>
      <c r="GJ13" s="490">
        <v>0</v>
      </c>
      <c r="GK13" s="490">
        <v>0</v>
      </c>
      <c r="GL13" s="490">
        <v>0</v>
      </c>
      <c r="GM13" s="949">
        <v>0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3.16</v>
      </c>
      <c r="IO13" s="265">
        <v>3.13</v>
      </c>
      <c r="IP13" s="373">
        <v>0.03</v>
      </c>
      <c r="IQ13" s="387"/>
      <c r="IR13" s="387"/>
      <c r="IS13" s="244" t="s">
        <v>80</v>
      </c>
      <c r="IT13" s="1144">
        <v>48</v>
      </c>
      <c r="IU13" s="245">
        <v>30</v>
      </c>
      <c r="IV13" s="1168">
        <v>36</v>
      </c>
      <c r="IW13" s="1144">
        <v>114</v>
      </c>
      <c r="IX13" s="1169">
        <v>150</v>
      </c>
      <c r="IY13" s="390">
        <v>-24</v>
      </c>
      <c r="IZ13" s="517"/>
      <c r="JA13" s="266" t="s">
        <v>81</v>
      </c>
      <c r="JB13" s="267">
        <v>2574.25</v>
      </c>
      <c r="JC13" s="268">
        <v>2570.9499999999998</v>
      </c>
      <c r="JD13" s="269">
        <v>0.13</v>
      </c>
      <c r="JE13" s="270">
        <v>1345.26</v>
      </c>
      <c r="JF13" s="268">
        <v>1324.62</v>
      </c>
      <c r="JG13" s="269">
        <v>1.56</v>
      </c>
      <c r="JH13" s="270">
        <v>2573.7600000000002</v>
      </c>
      <c r="JI13" s="268">
        <v>2570.5</v>
      </c>
      <c r="JJ13" s="269">
        <v>0.13</v>
      </c>
      <c r="JK13" s="517"/>
      <c r="JL13" s="517"/>
      <c r="JM13" s="517" t="s">
        <v>82</v>
      </c>
      <c r="JN13" s="518">
        <v>0</v>
      </c>
      <c r="JO13" s="518">
        <v>0</v>
      </c>
      <c r="JP13" s="518">
        <v>0</v>
      </c>
      <c r="JQ13" s="94">
        <v>0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3</v>
      </c>
      <c r="LS13" s="516">
        <v>2.99</v>
      </c>
      <c r="LT13" s="413">
        <v>0.01</v>
      </c>
      <c r="LU13" s="408"/>
      <c r="LV13" s="408"/>
      <c r="LW13" s="1205" t="s">
        <v>80</v>
      </c>
      <c r="LX13" s="1100">
        <v>216</v>
      </c>
      <c r="LY13" s="1203">
        <v>273</v>
      </c>
      <c r="LZ13" s="1204">
        <v>-20.88</v>
      </c>
      <c r="MA13" s="206"/>
      <c r="MB13" s="266" t="s">
        <v>81</v>
      </c>
      <c r="MC13" s="267">
        <v>2467.56</v>
      </c>
      <c r="MD13" s="549">
        <v>2454.69</v>
      </c>
      <c r="ME13" s="269">
        <v>0.52</v>
      </c>
      <c r="MF13" s="267">
        <v>1020.39</v>
      </c>
      <c r="MG13" s="549">
        <v>975.59999999999991</v>
      </c>
      <c r="MH13" s="269">
        <v>4.59</v>
      </c>
      <c r="MI13" s="267">
        <v>2467.13</v>
      </c>
      <c r="MJ13" s="549">
        <v>2454.3200000000002</v>
      </c>
      <c r="MK13" s="269">
        <v>0.52</v>
      </c>
      <c r="ML13" s="230"/>
      <c r="MM13" s="230"/>
      <c r="MN13" s="230" t="s">
        <v>82</v>
      </c>
      <c r="MO13" s="721">
        <v>0</v>
      </c>
      <c r="MP13" s="721">
        <v>0</v>
      </c>
      <c r="MQ13" s="721">
        <v>0</v>
      </c>
      <c r="MR13" s="721">
        <v>0</v>
      </c>
      <c r="MS13" s="721">
        <v>0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2.65</v>
      </c>
      <c r="C14" s="273">
        <v>2.6</v>
      </c>
      <c r="D14" s="377">
        <v>4.9999999999999822E-2</v>
      </c>
      <c r="E14" s="387"/>
      <c r="F14" s="387"/>
      <c r="G14" s="244" t="s">
        <v>83</v>
      </c>
      <c r="H14" s="1144">
        <v>413</v>
      </c>
      <c r="I14" s="245">
        <v>278</v>
      </c>
      <c r="J14" s="1168">
        <v>228</v>
      </c>
      <c r="K14" s="1144">
        <v>919</v>
      </c>
      <c r="L14" s="1169">
        <v>881</v>
      </c>
      <c r="M14" s="390">
        <v>4.3099999999999996</v>
      </c>
      <c r="N14" s="230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30"/>
      <c r="Z14" s="250" t="s">
        <v>38</v>
      </c>
      <c r="AA14" s="250"/>
      <c r="AB14" s="233">
        <v>1354</v>
      </c>
      <c r="AC14" s="233">
        <v>1354</v>
      </c>
      <c r="AD14" s="233">
        <v>1354</v>
      </c>
      <c r="AE14" s="233">
        <v>1354</v>
      </c>
      <c r="AF14" s="230"/>
      <c r="AG14" s="230"/>
      <c r="AH14" s="230"/>
      <c r="AI14" s="262"/>
      <c r="AJ14" s="230"/>
      <c r="AK14" s="230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30"/>
      <c r="AY14" s="230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2.72</v>
      </c>
      <c r="CG14" s="273">
        <v>2.75</v>
      </c>
      <c r="CH14" s="377">
        <v>-0.03</v>
      </c>
      <c r="CI14" s="387"/>
      <c r="CJ14" s="387"/>
      <c r="CK14" s="244" t="s">
        <v>83</v>
      </c>
      <c r="CL14" s="1144">
        <v>296</v>
      </c>
      <c r="CM14" s="245">
        <v>251</v>
      </c>
      <c r="CN14" s="1168">
        <v>239</v>
      </c>
      <c r="CO14" s="1144">
        <v>786</v>
      </c>
      <c r="CP14" s="1169">
        <v>734</v>
      </c>
      <c r="CQ14" s="390">
        <v>7.08</v>
      </c>
      <c r="CR14" s="230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30"/>
      <c r="DD14" s="250" t="s">
        <v>38</v>
      </c>
      <c r="DE14" s="250"/>
      <c r="DF14" s="233">
        <v>1354</v>
      </c>
      <c r="DG14" s="233">
        <v>1354</v>
      </c>
      <c r="DH14" s="233">
        <v>1354</v>
      </c>
      <c r="DI14" s="233">
        <v>1354</v>
      </c>
      <c r="DJ14" s="230"/>
      <c r="DK14" s="230"/>
      <c r="DL14" s="230"/>
      <c r="DM14" s="262"/>
      <c r="DN14" s="230"/>
      <c r="DO14" s="230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8"/>
      <c r="EC14" s="728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3.07</v>
      </c>
      <c r="FK14" s="273">
        <v>3.08</v>
      </c>
      <c r="FL14" s="377">
        <v>-0.01</v>
      </c>
      <c r="FM14" s="387"/>
      <c r="FN14" s="387"/>
      <c r="FO14" s="244" t="s">
        <v>83</v>
      </c>
      <c r="FP14" s="1144">
        <v>34</v>
      </c>
      <c r="FQ14" s="245">
        <v>23</v>
      </c>
      <c r="FR14" s="1168">
        <v>22</v>
      </c>
      <c r="FS14" s="1144">
        <v>79</v>
      </c>
      <c r="FT14" s="1169">
        <v>72</v>
      </c>
      <c r="FU14" s="390">
        <v>9.7200000000000006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9">
        <v>1354</v>
      </c>
      <c r="GK14" s="949">
        <v>1354</v>
      </c>
      <c r="GL14" s="949">
        <v>1354</v>
      </c>
      <c r="GM14" s="949">
        <v>1354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2.71</v>
      </c>
      <c r="IO14" s="273">
        <v>2.71</v>
      </c>
      <c r="IP14" s="377">
        <v>0</v>
      </c>
      <c r="IQ14" s="387"/>
      <c r="IR14" s="387"/>
      <c r="IS14" s="244" t="s">
        <v>83</v>
      </c>
      <c r="IT14" s="1144">
        <v>276</v>
      </c>
      <c r="IU14" s="245">
        <v>403</v>
      </c>
      <c r="IV14" s="1168">
        <v>490</v>
      </c>
      <c r="IW14" s="1144">
        <v>1169</v>
      </c>
      <c r="IX14" s="1169">
        <v>1050</v>
      </c>
      <c r="IY14" s="390">
        <v>11.33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1354</v>
      </c>
      <c r="JO14" s="94">
        <v>1354</v>
      </c>
      <c r="JP14" s="94">
        <v>1354</v>
      </c>
      <c r="JQ14" s="94">
        <v>1354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2.76</v>
      </c>
      <c r="LS14" s="273">
        <v>2.75</v>
      </c>
      <c r="LT14" s="340">
        <v>0.01</v>
      </c>
      <c r="LU14" s="408"/>
      <c r="LV14" s="408"/>
      <c r="LW14" s="1205" t="s">
        <v>83</v>
      </c>
      <c r="LX14" s="1100">
        <v>2953</v>
      </c>
      <c r="LY14" s="1203">
        <v>2737</v>
      </c>
      <c r="LZ14" s="1204">
        <v>7.89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1354</v>
      </c>
      <c r="MP14" s="1297">
        <v>1354</v>
      </c>
      <c r="MQ14" s="1297">
        <v>1354</v>
      </c>
      <c r="MR14" s="1297">
        <v>1354</v>
      </c>
      <c r="MS14" s="1297">
        <v>1354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4.45</v>
      </c>
      <c r="C15" s="277">
        <v>4.34</v>
      </c>
      <c r="D15" s="386">
        <v>0.11000000000000032</v>
      </c>
      <c r="E15" s="387"/>
      <c r="F15" s="387"/>
      <c r="G15" s="244" t="s">
        <v>86</v>
      </c>
      <c r="H15" s="1144">
        <v>29</v>
      </c>
      <c r="I15" s="245">
        <v>20</v>
      </c>
      <c r="J15" s="1168">
        <v>13</v>
      </c>
      <c r="K15" s="1144">
        <v>62</v>
      </c>
      <c r="L15" s="1169">
        <v>62</v>
      </c>
      <c r="M15" s="390">
        <v>0</v>
      </c>
      <c r="N15" s="230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30"/>
      <c r="Z15" s="230"/>
      <c r="AA15" s="230" t="s">
        <v>37</v>
      </c>
      <c r="AB15" s="279">
        <v>56</v>
      </c>
      <c r="AC15" s="279">
        <v>56</v>
      </c>
      <c r="AD15" s="279">
        <v>56</v>
      </c>
      <c r="AE15" s="233">
        <v>56</v>
      </c>
      <c r="AF15" s="230"/>
      <c r="AG15" s="230"/>
      <c r="AH15" s="230"/>
      <c r="AI15" s="262"/>
      <c r="AJ15" s="230"/>
      <c r="AK15" s="230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30"/>
      <c r="AY15" s="230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3.95</v>
      </c>
      <c r="CG15" s="277">
        <v>4</v>
      </c>
      <c r="CH15" s="386">
        <v>-0.05</v>
      </c>
      <c r="CI15" s="387"/>
      <c r="CJ15" s="387"/>
      <c r="CK15" s="244" t="s">
        <v>86</v>
      </c>
      <c r="CL15" s="1144">
        <v>9</v>
      </c>
      <c r="CM15" s="245">
        <v>0</v>
      </c>
      <c r="CN15" s="1168">
        <v>21</v>
      </c>
      <c r="CO15" s="1144">
        <v>30</v>
      </c>
      <c r="CP15" s="1169">
        <v>35</v>
      </c>
      <c r="CQ15" s="390">
        <v>-14.29</v>
      </c>
      <c r="CR15" s="230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30"/>
      <c r="DD15" s="230"/>
      <c r="DE15" s="230" t="s">
        <v>37</v>
      </c>
      <c r="DF15" s="279">
        <v>56</v>
      </c>
      <c r="DG15" s="279">
        <v>56</v>
      </c>
      <c r="DH15" s="279">
        <v>56</v>
      </c>
      <c r="DI15" s="233">
        <v>56</v>
      </c>
      <c r="DJ15" s="230"/>
      <c r="DK15" s="230"/>
      <c r="DL15" s="230"/>
      <c r="DM15" s="262"/>
      <c r="DN15" s="230"/>
      <c r="DO15" s="230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8"/>
      <c r="EC15" s="728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4.34</v>
      </c>
      <c r="FK15" s="277">
        <v>4.38</v>
      </c>
      <c r="FL15" s="386">
        <v>-0.04</v>
      </c>
      <c r="FM15" s="387"/>
      <c r="FN15" s="387"/>
      <c r="FO15" s="244" t="s">
        <v>86</v>
      </c>
      <c r="FP15" s="1144">
        <v>5</v>
      </c>
      <c r="FQ15" s="245">
        <v>5</v>
      </c>
      <c r="FR15" s="1168">
        <v>13</v>
      </c>
      <c r="FS15" s="1144">
        <v>23</v>
      </c>
      <c r="FT15" s="1169">
        <v>31</v>
      </c>
      <c r="FU15" s="390">
        <v>-25.81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50">
        <v>56</v>
      </c>
      <c r="GK15" s="950">
        <v>56</v>
      </c>
      <c r="GL15" s="950">
        <v>56</v>
      </c>
      <c r="GM15" s="950">
        <v>56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5.2</v>
      </c>
      <c r="IO15" s="277">
        <v>5.27</v>
      </c>
      <c r="IP15" s="386">
        <v>-7.0000000000000007E-2</v>
      </c>
      <c r="IQ15" s="387"/>
      <c r="IR15" s="387"/>
      <c r="IS15" s="244" t="s">
        <v>86</v>
      </c>
      <c r="IT15" s="1144">
        <v>39</v>
      </c>
      <c r="IU15" s="245">
        <v>27</v>
      </c>
      <c r="IV15" s="1168">
        <v>43</v>
      </c>
      <c r="IW15" s="1144">
        <v>109</v>
      </c>
      <c r="IX15" s="1169">
        <v>134</v>
      </c>
      <c r="IY15" s="390">
        <v>-18.66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56</v>
      </c>
      <c r="JO15" s="97">
        <v>56</v>
      </c>
      <c r="JP15" s="97">
        <v>56</v>
      </c>
      <c r="JQ15" s="94">
        <v>56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4.5199999999999996</v>
      </c>
      <c r="LS15" s="277">
        <v>4.5199999999999996</v>
      </c>
      <c r="LT15" s="342">
        <v>0</v>
      </c>
      <c r="LU15" s="408"/>
      <c r="LV15" s="408"/>
      <c r="LW15" s="1205" t="s">
        <v>86</v>
      </c>
      <c r="LX15" s="1100">
        <v>224</v>
      </c>
      <c r="LY15" s="1203">
        <v>262</v>
      </c>
      <c r="LZ15" s="1204">
        <v>-14.5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56</v>
      </c>
      <c r="MP15" s="721">
        <v>56</v>
      </c>
      <c r="MQ15" s="721">
        <v>56</v>
      </c>
      <c r="MR15" s="721">
        <v>56</v>
      </c>
      <c r="MS15" s="721">
        <v>56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44">
        <v>163</v>
      </c>
      <c r="I16" s="245">
        <v>115</v>
      </c>
      <c r="J16" s="1168">
        <v>53</v>
      </c>
      <c r="K16" s="1144">
        <v>331</v>
      </c>
      <c r="L16" s="1169">
        <v>293</v>
      </c>
      <c r="M16" s="390">
        <v>12.97</v>
      </c>
      <c r="N16" s="230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30"/>
      <c r="Z16" s="230"/>
      <c r="AA16" s="230" t="s">
        <v>51</v>
      </c>
      <c r="AB16" s="279">
        <v>1298</v>
      </c>
      <c r="AC16" s="279">
        <v>1298</v>
      </c>
      <c r="AD16" s="279">
        <v>1298</v>
      </c>
      <c r="AE16" s="233">
        <v>1298</v>
      </c>
      <c r="AF16" s="230"/>
      <c r="AG16" s="230"/>
      <c r="AH16" s="230"/>
      <c r="AI16" s="262"/>
      <c r="AJ16" s="230"/>
      <c r="AK16" s="230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30"/>
      <c r="AY16" s="230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44">
        <v>69</v>
      </c>
      <c r="CM16" s="245">
        <v>37</v>
      </c>
      <c r="CN16" s="1168">
        <v>39</v>
      </c>
      <c r="CO16" s="1144">
        <v>145</v>
      </c>
      <c r="CP16" s="1169">
        <v>143</v>
      </c>
      <c r="CQ16" s="390">
        <v>1.4</v>
      </c>
      <c r="CR16" s="230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30"/>
      <c r="DD16" s="230"/>
      <c r="DE16" s="230" t="s">
        <v>51</v>
      </c>
      <c r="DF16" s="279">
        <v>1298</v>
      </c>
      <c r="DG16" s="279">
        <v>1298</v>
      </c>
      <c r="DH16" s="279">
        <v>1298</v>
      </c>
      <c r="DI16" s="233">
        <v>1298</v>
      </c>
      <c r="DJ16" s="230"/>
      <c r="DK16" s="230"/>
      <c r="DL16" s="230"/>
      <c r="DM16" s="262"/>
      <c r="DN16" s="230"/>
      <c r="DO16" s="230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8"/>
      <c r="EC16" s="728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44">
        <v>17</v>
      </c>
      <c r="FQ16" s="245">
        <v>16</v>
      </c>
      <c r="FR16" s="1168">
        <v>21</v>
      </c>
      <c r="FS16" s="1144">
        <v>54</v>
      </c>
      <c r="FT16" s="1169">
        <v>47</v>
      </c>
      <c r="FU16" s="390">
        <v>14.89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50">
        <v>1298</v>
      </c>
      <c r="GK16" s="950">
        <v>1298</v>
      </c>
      <c r="GL16" s="950">
        <v>1298</v>
      </c>
      <c r="GM16" s="950">
        <v>1298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44">
        <v>62</v>
      </c>
      <c r="IU16" s="245">
        <v>51</v>
      </c>
      <c r="IV16" s="1168">
        <v>49</v>
      </c>
      <c r="IW16" s="1144">
        <v>162</v>
      </c>
      <c r="IX16" s="1169">
        <v>152</v>
      </c>
      <c r="IY16" s="390">
        <v>6.58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1298</v>
      </c>
      <c r="JO16" s="97">
        <v>1298</v>
      </c>
      <c r="JP16" s="97">
        <v>1298</v>
      </c>
      <c r="JQ16" s="94">
        <v>1298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692</v>
      </c>
      <c r="LY16" s="1203">
        <v>635</v>
      </c>
      <c r="LZ16" s="1204">
        <v>8.98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1298</v>
      </c>
      <c r="MP16" s="721">
        <v>1298</v>
      </c>
      <c r="MQ16" s="721">
        <v>1298</v>
      </c>
      <c r="MR16" s="721">
        <v>1298</v>
      </c>
      <c r="MS16" s="721">
        <v>1298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2634.46</v>
      </c>
      <c r="C17" s="285">
        <v>2566.6000000000004</v>
      </c>
      <c r="D17" s="373">
        <v>2.64</v>
      </c>
      <c r="E17" s="965"/>
      <c r="F17" s="965"/>
      <c r="G17" s="244" t="s">
        <v>92</v>
      </c>
      <c r="H17" s="1144">
        <v>81</v>
      </c>
      <c r="I17" s="245">
        <v>95</v>
      </c>
      <c r="J17" s="1168">
        <v>36</v>
      </c>
      <c r="K17" s="1144">
        <v>212</v>
      </c>
      <c r="L17" s="1169">
        <v>201</v>
      </c>
      <c r="M17" s="390">
        <v>5.47</v>
      </c>
      <c r="N17" s="230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30"/>
      <c r="Z17" s="230"/>
      <c r="AA17" s="230" t="s">
        <v>57</v>
      </c>
      <c r="AB17" s="279">
        <v>0</v>
      </c>
      <c r="AC17" s="279">
        <v>0</v>
      </c>
      <c r="AD17" s="279">
        <v>0</v>
      </c>
      <c r="AE17" s="233">
        <v>0</v>
      </c>
      <c r="AF17" s="230"/>
      <c r="AG17" s="230"/>
      <c r="AH17" s="230"/>
      <c r="AI17" s="262"/>
      <c r="AJ17" s="230"/>
      <c r="AK17" s="230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30"/>
      <c r="AY17" s="230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260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2710.7200000000003</v>
      </c>
      <c r="CG17" s="285">
        <v>2655.69</v>
      </c>
      <c r="CH17" s="373">
        <v>2.0699999999999998</v>
      </c>
      <c r="CI17" s="729"/>
      <c r="CJ17" s="729"/>
      <c r="CK17" s="244" t="s">
        <v>92</v>
      </c>
      <c r="CL17" s="1144">
        <v>75</v>
      </c>
      <c r="CM17" s="245">
        <v>48</v>
      </c>
      <c r="CN17" s="1168">
        <v>54</v>
      </c>
      <c r="CO17" s="1144">
        <v>177</v>
      </c>
      <c r="CP17" s="1169">
        <v>163</v>
      </c>
      <c r="CQ17" s="390">
        <v>8.59</v>
      </c>
      <c r="CR17" s="230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30"/>
      <c r="DD17" s="230"/>
      <c r="DE17" s="230" t="s">
        <v>57</v>
      </c>
      <c r="DF17" s="279">
        <v>0</v>
      </c>
      <c r="DG17" s="279">
        <v>0</v>
      </c>
      <c r="DH17" s="279">
        <v>0</v>
      </c>
      <c r="DI17" s="233">
        <v>0</v>
      </c>
      <c r="DJ17" s="230"/>
      <c r="DK17" s="230"/>
      <c r="DL17" s="230"/>
      <c r="DM17" s="262"/>
      <c r="DN17" s="230"/>
      <c r="DO17" s="230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8"/>
      <c r="EC17" s="728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260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2536.3199999999997</v>
      </c>
      <c r="FK17" s="285">
        <v>2603.1999999999994</v>
      </c>
      <c r="FL17" s="373">
        <v>-2.57</v>
      </c>
      <c r="FM17" s="286"/>
      <c r="FN17" s="286"/>
      <c r="FO17" s="244" t="s">
        <v>92</v>
      </c>
      <c r="FP17" s="1144">
        <v>35</v>
      </c>
      <c r="FQ17" s="245">
        <v>29</v>
      </c>
      <c r="FR17" s="1168">
        <v>18</v>
      </c>
      <c r="FS17" s="1144">
        <v>82</v>
      </c>
      <c r="FT17" s="1169">
        <v>74</v>
      </c>
      <c r="FU17" s="390">
        <v>10.81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50">
        <v>0</v>
      </c>
      <c r="GK17" s="950">
        <v>0</v>
      </c>
      <c r="GL17" s="950">
        <v>0</v>
      </c>
      <c r="GM17" s="950">
        <v>0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2785.64</v>
      </c>
      <c r="IO17" s="285">
        <v>2789.91</v>
      </c>
      <c r="IP17" s="373">
        <v>-0.15</v>
      </c>
      <c r="IQ17" s="286"/>
      <c r="IR17" s="286"/>
      <c r="IS17" s="244" t="s">
        <v>92</v>
      </c>
      <c r="IT17" s="1144">
        <v>17</v>
      </c>
      <c r="IU17" s="245">
        <v>96</v>
      </c>
      <c r="IV17" s="1168">
        <v>118</v>
      </c>
      <c r="IW17" s="1144">
        <v>231</v>
      </c>
      <c r="IX17" s="1169">
        <v>201</v>
      </c>
      <c r="IY17" s="390">
        <v>14.93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0</v>
      </c>
      <c r="JO17" s="97">
        <v>0</v>
      </c>
      <c r="JP17" s="97">
        <v>0</v>
      </c>
      <c r="JQ17" s="94">
        <v>0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1077">
        <v>2670.6700000000005</v>
      </c>
      <c r="LS17" s="285">
        <v>2654.55</v>
      </c>
      <c r="LT17" s="413">
        <v>0.61</v>
      </c>
      <c r="LU17" s="551"/>
      <c r="LV17" s="551"/>
      <c r="LW17" s="1205" t="s">
        <v>92</v>
      </c>
      <c r="LX17" s="1100">
        <v>702</v>
      </c>
      <c r="LY17" s="1203">
        <v>639</v>
      </c>
      <c r="LZ17" s="1204">
        <v>9.86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0</v>
      </c>
      <c r="MP17" s="721">
        <v>0</v>
      </c>
      <c r="MQ17" s="721">
        <v>0</v>
      </c>
      <c r="MR17" s="721">
        <v>0</v>
      </c>
      <c r="MS17" s="721">
        <v>0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2481.5</v>
      </c>
      <c r="C18" s="288">
        <v>2421.7599999999998</v>
      </c>
      <c r="D18" s="377">
        <v>2.4700000000000002</v>
      </c>
      <c r="E18" s="965"/>
      <c r="F18" s="965"/>
      <c r="G18" s="244" t="s">
        <v>93</v>
      </c>
      <c r="H18" s="1144">
        <v>22</v>
      </c>
      <c r="I18" s="245">
        <v>32</v>
      </c>
      <c r="J18" s="1168">
        <v>20</v>
      </c>
      <c r="K18" s="1144">
        <v>74</v>
      </c>
      <c r="L18" s="1169">
        <v>71</v>
      </c>
      <c r="M18" s="390">
        <v>4.2300000000000004</v>
      </c>
      <c r="N18" s="230"/>
      <c r="O18" s="254" t="s">
        <v>36</v>
      </c>
      <c r="P18" s="255">
        <v>1370.16</v>
      </c>
      <c r="Q18" s="256">
        <v>1344.07</v>
      </c>
      <c r="R18" s="257">
        <v>1.94</v>
      </c>
      <c r="S18" s="255">
        <v>0</v>
      </c>
      <c r="T18" s="256">
        <v>0</v>
      </c>
      <c r="U18" s="257">
        <v>0</v>
      </c>
      <c r="V18" s="255">
        <v>1357.79</v>
      </c>
      <c r="W18" s="256">
        <v>1336.85</v>
      </c>
      <c r="X18" s="257">
        <v>1.57</v>
      </c>
      <c r="Y18" s="230"/>
      <c r="Z18" s="230"/>
      <c r="AA18" s="230" t="s">
        <v>62</v>
      </c>
      <c r="AB18" s="279">
        <v>0</v>
      </c>
      <c r="AC18" s="279">
        <v>0</v>
      </c>
      <c r="AD18" s="279">
        <v>0</v>
      </c>
      <c r="AE18" s="233">
        <v>0</v>
      </c>
      <c r="AF18" s="230"/>
      <c r="AG18" s="230"/>
      <c r="AH18" s="230"/>
      <c r="AI18" s="262"/>
      <c r="AJ18" s="230"/>
      <c r="AK18" s="230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30"/>
      <c r="AY18" s="230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260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2418.41</v>
      </c>
      <c r="CG18" s="288">
        <v>2373.6099999999997</v>
      </c>
      <c r="CH18" s="377">
        <v>1.89</v>
      </c>
      <c r="CI18" s="729"/>
      <c r="CJ18" s="729"/>
      <c r="CK18" s="244" t="s">
        <v>93</v>
      </c>
      <c r="CL18" s="1144">
        <v>15</v>
      </c>
      <c r="CM18" s="245">
        <v>15</v>
      </c>
      <c r="CN18" s="1168">
        <v>12</v>
      </c>
      <c r="CO18" s="1144">
        <v>42</v>
      </c>
      <c r="CP18" s="1169">
        <v>30</v>
      </c>
      <c r="CQ18" s="390">
        <v>40</v>
      </c>
      <c r="CR18" s="230"/>
      <c r="CS18" s="254" t="s">
        <v>36</v>
      </c>
      <c r="CT18" s="255">
        <v>1381.92</v>
      </c>
      <c r="CU18" s="256">
        <v>1347.34</v>
      </c>
      <c r="CV18" s="257">
        <v>2.57</v>
      </c>
      <c r="CW18" s="255">
        <v>0</v>
      </c>
      <c r="CX18" s="256">
        <v>0</v>
      </c>
      <c r="CY18" s="257">
        <v>0</v>
      </c>
      <c r="CZ18" s="255">
        <v>1378.73</v>
      </c>
      <c r="DA18" s="256">
        <v>1344.29</v>
      </c>
      <c r="DB18" s="257">
        <v>2.56</v>
      </c>
      <c r="DC18" s="230"/>
      <c r="DD18" s="230"/>
      <c r="DE18" s="230" t="s">
        <v>62</v>
      </c>
      <c r="DF18" s="279">
        <v>0</v>
      </c>
      <c r="DG18" s="279">
        <v>0</v>
      </c>
      <c r="DH18" s="279">
        <v>0</v>
      </c>
      <c r="DI18" s="233">
        <v>0</v>
      </c>
      <c r="DJ18" s="230"/>
      <c r="DK18" s="230"/>
      <c r="DL18" s="230"/>
      <c r="DM18" s="262"/>
      <c r="DN18" s="230"/>
      <c r="DO18" s="230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8"/>
      <c r="EC18" s="728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260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2409.71</v>
      </c>
      <c r="FK18" s="288">
        <v>2467.4799999999996</v>
      </c>
      <c r="FL18" s="377">
        <v>-2.34</v>
      </c>
      <c r="FM18" s="286"/>
      <c r="FN18" s="286"/>
      <c r="FO18" s="244" t="s">
        <v>93</v>
      </c>
      <c r="FP18" s="1144">
        <v>8</v>
      </c>
      <c r="FQ18" s="245">
        <v>11</v>
      </c>
      <c r="FR18" s="1168">
        <v>15</v>
      </c>
      <c r="FS18" s="1144">
        <v>34</v>
      </c>
      <c r="FT18" s="1169">
        <v>34</v>
      </c>
      <c r="FU18" s="390">
        <v>0</v>
      </c>
      <c r="FV18" s="688"/>
      <c r="FW18" s="254" t="s">
        <v>36</v>
      </c>
      <c r="FX18" s="255">
        <v>956.69</v>
      </c>
      <c r="FY18" s="256">
        <v>988.79</v>
      </c>
      <c r="FZ18" s="257">
        <v>-3.25</v>
      </c>
      <c r="GA18" s="255">
        <v>0</v>
      </c>
      <c r="GB18" s="256">
        <v>0</v>
      </c>
      <c r="GC18" s="257">
        <v>0</v>
      </c>
      <c r="GD18" s="255">
        <v>951.41</v>
      </c>
      <c r="GE18" s="256">
        <v>983.37</v>
      </c>
      <c r="GF18" s="257">
        <v>-3.25</v>
      </c>
      <c r="GG18" s="517"/>
      <c r="GH18" s="517"/>
      <c r="GI18" s="517" t="s">
        <v>62</v>
      </c>
      <c r="GJ18" s="950">
        <v>0</v>
      </c>
      <c r="GK18" s="950">
        <v>0</v>
      </c>
      <c r="GL18" s="950">
        <v>0</v>
      </c>
      <c r="GM18" s="950">
        <v>0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2573.7600000000002</v>
      </c>
      <c r="IO18" s="288">
        <v>2570.5</v>
      </c>
      <c r="IP18" s="377">
        <v>0.13</v>
      </c>
      <c r="IQ18" s="286"/>
      <c r="IR18" s="286"/>
      <c r="IS18" s="244" t="s">
        <v>93</v>
      </c>
      <c r="IT18" s="1144">
        <v>0</v>
      </c>
      <c r="IU18" s="245">
        <v>28</v>
      </c>
      <c r="IV18" s="1168">
        <v>21</v>
      </c>
      <c r="IW18" s="1144">
        <v>49</v>
      </c>
      <c r="IX18" s="1169">
        <v>48</v>
      </c>
      <c r="IY18" s="390">
        <v>2.08</v>
      </c>
      <c r="IZ18" s="517"/>
      <c r="JA18" s="254" t="s">
        <v>36</v>
      </c>
      <c r="JB18" s="255">
        <v>1120.18</v>
      </c>
      <c r="JC18" s="256">
        <v>1152.3</v>
      </c>
      <c r="JD18" s="257">
        <v>-2.79</v>
      </c>
      <c r="JE18" s="255">
        <v>0</v>
      </c>
      <c r="JF18" s="256">
        <v>0</v>
      </c>
      <c r="JG18" s="257">
        <v>0</v>
      </c>
      <c r="JH18" s="255">
        <v>1115.73</v>
      </c>
      <c r="JI18" s="256">
        <v>1147.53</v>
      </c>
      <c r="JJ18" s="257">
        <v>-2.77</v>
      </c>
      <c r="JK18" s="517"/>
      <c r="JL18" s="517"/>
      <c r="JM18" s="517" t="s">
        <v>62</v>
      </c>
      <c r="JN18" s="97">
        <v>0</v>
      </c>
      <c r="JO18" s="97">
        <v>0</v>
      </c>
      <c r="JP18" s="97">
        <v>0</v>
      </c>
      <c r="JQ18" s="94">
        <v>0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1078">
        <v>2467.13</v>
      </c>
      <c r="LS18" s="288">
        <v>2454.3200000000002</v>
      </c>
      <c r="LT18" s="340">
        <v>0.52</v>
      </c>
      <c r="LU18" s="551"/>
      <c r="LV18" s="551"/>
      <c r="LW18" s="1205" t="s">
        <v>93</v>
      </c>
      <c r="LX18" s="1100">
        <v>199</v>
      </c>
      <c r="LY18" s="1203">
        <v>183</v>
      </c>
      <c r="LZ18" s="1204">
        <v>8.74</v>
      </c>
      <c r="MA18" s="206"/>
      <c r="MB18" s="254" t="s">
        <v>36</v>
      </c>
      <c r="MC18" s="255">
        <v>1233.54</v>
      </c>
      <c r="MD18" s="548">
        <v>1231.17</v>
      </c>
      <c r="ME18" s="257">
        <v>0.19</v>
      </c>
      <c r="MF18" s="255">
        <v>0</v>
      </c>
      <c r="MG18" s="548">
        <v>0</v>
      </c>
      <c r="MH18" s="257">
        <v>0</v>
      </c>
      <c r="MI18" s="255">
        <v>1227.05</v>
      </c>
      <c r="MJ18" s="548">
        <v>1225.96</v>
      </c>
      <c r="MK18" s="257">
        <v>0.09</v>
      </c>
      <c r="ML18" s="230"/>
      <c r="MM18" s="230"/>
      <c r="MN18" s="230" t="s">
        <v>62</v>
      </c>
      <c r="MO18" s="721">
        <v>0</v>
      </c>
      <c r="MP18" s="721">
        <v>0</v>
      </c>
      <c r="MQ18" s="721">
        <v>0</v>
      </c>
      <c r="MR18" s="721">
        <v>0</v>
      </c>
      <c r="MS18" s="721">
        <v>0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3254.8399999999992</v>
      </c>
      <c r="C19" s="290">
        <v>3165.1600000000003</v>
      </c>
      <c r="D19" s="381">
        <v>2.83</v>
      </c>
      <c r="E19" s="965"/>
      <c r="F19" s="965"/>
      <c r="G19" s="244" t="s">
        <v>94</v>
      </c>
      <c r="H19" s="1144">
        <v>108</v>
      </c>
      <c r="I19" s="245">
        <v>106</v>
      </c>
      <c r="J19" s="1168">
        <v>99</v>
      </c>
      <c r="K19" s="1144">
        <v>313</v>
      </c>
      <c r="L19" s="1169">
        <v>322</v>
      </c>
      <c r="M19" s="390">
        <v>-2.8</v>
      </c>
      <c r="N19" s="230"/>
      <c r="O19" s="254" t="s">
        <v>50</v>
      </c>
      <c r="P19" s="255">
        <v>698.83</v>
      </c>
      <c r="Q19" s="256">
        <v>654.41999999999996</v>
      </c>
      <c r="R19" s="257">
        <v>6.79</v>
      </c>
      <c r="S19" s="255">
        <v>480.5</v>
      </c>
      <c r="T19" s="256">
        <v>475.62</v>
      </c>
      <c r="U19" s="257">
        <v>1.03</v>
      </c>
      <c r="V19" s="255">
        <v>696.85</v>
      </c>
      <c r="W19" s="256">
        <v>653.46</v>
      </c>
      <c r="X19" s="257">
        <v>6.64</v>
      </c>
      <c r="Y19" s="230"/>
      <c r="Z19" s="230"/>
      <c r="AA19" s="230" t="s">
        <v>68</v>
      </c>
      <c r="AB19" s="279">
        <v>0</v>
      </c>
      <c r="AC19" s="279">
        <v>0</v>
      </c>
      <c r="AD19" s="279">
        <v>0</v>
      </c>
      <c r="AE19" s="233">
        <v>0</v>
      </c>
      <c r="AF19" s="230"/>
      <c r="AG19" s="230"/>
      <c r="AH19" s="230"/>
      <c r="AI19" s="262"/>
      <c r="AJ19" s="230"/>
      <c r="AK19" s="230"/>
      <c r="AL19" s="1309" t="s">
        <v>64</v>
      </c>
      <c r="AM19" s="1317">
        <v>0</v>
      </c>
      <c r="AN19" s="1318">
        <v>0</v>
      </c>
      <c r="AO19" s="1318">
        <v>0</v>
      </c>
      <c r="AP19" s="1319">
        <v>0</v>
      </c>
      <c r="AQ19" s="1318">
        <v>0</v>
      </c>
      <c r="AR19" s="1318">
        <v>0</v>
      </c>
      <c r="AS19" s="1318">
        <v>0</v>
      </c>
      <c r="AT19" s="1318">
        <v>0</v>
      </c>
      <c r="AU19" s="1320">
        <v>0</v>
      </c>
      <c r="AV19" s="1314">
        <v>0</v>
      </c>
      <c r="AW19" s="1315">
        <v>0</v>
      </c>
      <c r="AX19" s="230"/>
      <c r="AY19" s="230"/>
      <c r="AZ19" s="1309" t="s">
        <v>64</v>
      </c>
      <c r="BA19" s="1317">
        <v>0</v>
      </c>
      <c r="BB19" s="1318">
        <v>0</v>
      </c>
      <c r="BC19" s="1318">
        <v>0</v>
      </c>
      <c r="BD19" s="1319">
        <v>0</v>
      </c>
      <c r="BE19" s="1318">
        <v>0</v>
      </c>
      <c r="BF19" s="1318">
        <v>0</v>
      </c>
      <c r="BG19" s="1318">
        <v>0</v>
      </c>
      <c r="BH19" s="1318">
        <v>0</v>
      </c>
      <c r="BI19" s="1320">
        <v>0</v>
      </c>
      <c r="BJ19" s="1314">
        <v>0</v>
      </c>
      <c r="BK19" s="1315">
        <v>0</v>
      </c>
      <c r="BL19" s="260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3959.5200000000009</v>
      </c>
      <c r="CG19" s="290">
        <v>3878.77</v>
      </c>
      <c r="CH19" s="381">
        <v>2.08</v>
      </c>
      <c r="CI19" s="729"/>
      <c r="CJ19" s="729"/>
      <c r="CK19" s="244" t="s">
        <v>94</v>
      </c>
      <c r="CL19" s="1144">
        <v>183</v>
      </c>
      <c r="CM19" s="245">
        <v>143</v>
      </c>
      <c r="CN19" s="1168">
        <v>75</v>
      </c>
      <c r="CO19" s="1144">
        <v>401</v>
      </c>
      <c r="CP19" s="1169">
        <v>370</v>
      </c>
      <c r="CQ19" s="390">
        <v>8.3800000000000008</v>
      </c>
      <c r="CR19" s="230"/>
      <c r="CS19" s="254" t="s">
        <v>50</v>
      </c>
      <c r="CT19" s="255">
        <v>1075.56</v>
      </c>
      <c r="CU19" s="256">
        <v>1058.0899999999999</v>
      </c>
      <c r="CV19" s="257">
        <v>1.65</v>
      </c>
      <c r="CW19" s="255">
        <v>644.84</v>
      </c>
      <c r="CX19" s="256">
        <v>636.09</v>
      </c>
      <c r="CY19" s="257">
        <v>1.38</v>
      </c>
      <c r="CZ19" s="255">
        <v>1074.57</v>
      </c>
      <c r="DA19" s="256">
        <v>1057.1400000000001</v>
      </c>
      <c r="DB19" s="257">
        <v>1.65</v>
      </c>
      <c r="DC19" s="230"/>
      <c r="DD19" s="230"/>
      <c r="DE19" s="230" t="s">
        <v>68</v>
      </c>
      <c r="DF19" s="279">
        <v>0</v>
      </c>
      <c r="DG19" s="279">
        <v>0</v>
      </c>
      <c r="DH19" s="279">
        <v>0</v>
      </c>
      <c r="DI19" s="233">
        <v>0</v>
      </c>
      <c r="DJ19" s="230"/>
      <c r="DK19" s="230"/>
      <c r="DL19" s="230"/>
      <c r="DM19" s="262"/>
      <c r="DN19" s="230"/>
      <c r="DO19" s="230"/>
      <c r="DP19" s="1309" t="s">
        <v>64</v>
      </c>
      <c r="DQ19" s="1317">
        <v>0</v>
      </c>
      <c r="DR19" s="1318">
        <v>0</v>
      </c>
      <c r="DS19" s="1318">
        <v>0</v>
      </c>
      <c r="DT19" s="1319">
        <v>0</v>
      </c>
      <c r="DU19" s="1318">
        <v>0</v>
      </c>
      <c r="DV19" s="1318">
        <v>0</v>
      </c>
      <c r="DW19" s="1318">
        <v>0</v>
      </c>
      <c r="DX19" s="1318">
        <v>0</v>
      </c>
      <c r="DY19" s="1320">
        <v>0</v>
      </c>
      <c r="DZ19" s="1314">
        <v>0</v>
      </c>
      <c r="EA19" s="1315">
        <v>0</v>
      </c>
      <c r="EB19" s="728"/>
      <c r="EC19" s="728"/>
      <c r="ED19" s="1316" t="s">
        <v>64</v>
      </c>
      <c r="EE19" s="1317">
        <v>0</v>
      </c>
      <c r="EF19" s="1318">
        <v>0</v>
      </c>
      <c r="EG19" s="1318">
        <v>0</v>
      </c>
      <c r="EH19" s="1319">
        <v>0</v>
      </c>
      <c r="EI19" s="1318">
        <v>0</v>
      </c>
      <c r="EJ19" s="1318">
        <v>0</v>
      </c>
      <c r="EK19" s="1318">
        <v>0</v>
      </c>
      <c r="EL19" s="1318">
        <v>0</v>
      </c>
      <c r="EM19" s="1320">
        <v>0</v>
      </c>
      <c r="EN19" s="1314">
        <v>0</v>
      </c>
      <c r="EO19" s="1315">
        <v>0</v>
      </c>
      <c r="EP19" s="260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3237.2299999999996</v>
      </c>
      <c r="FK19" s="290">
        <v>3373.7999999999997</v>
      </c>
      <c r="FL19" s="381">
        <v>-4.05</v>
      </c>
      <c r="FM19" s="286"/>
      <c r="FN19" s="286"/>
      <c r="FO19" s="244" t="s">
        <v>94</v>
      </c>
      <c r="FP19" s="1144">
        <v>17</v>
      </c>
      <c r="FQ19" s="245">
        <v>26</v>
      </c>
      <c r="FR19" s="1168">
        <v>47</v>
      </c>
      <c r="FS19" s="1144">
        <v>90</v>
      </c>
      <c r="FT19" s="1169">
        <v>83</v>
      </c>
      <c r="FU19" s="390">
        <v>8.43</v>
      </c>
      <c r="FV19" s="688"/>
      <c r="FW19" s="254" t="s">
        <v>50</v>
      </c>
      <c r="FX19" s="255">
        <v>894.17</v>
      </c>
      <c r="FY19" s="256">
        <v>938.86</v>
      </c>
      <c r="FZ19" s="257">
        <v>-4.76</v>
      </c>
      <c r="GA19" s="255">
        <v>655.53</v>
      </c>
      <c r="GB19" s="256">
        <v>652.16999999999996</v>
      </c>
      <c r="GC19" s="257">
        <v>0.52</v>
      </c>
      <c r="GD19" s="255">
        <v>892.85</v>
      </c>
      <c r="GE19" s="256">
        <v>937.29</v>
      </c>
      <c r="GF19" s="257">
        <v>-4.74</v>
      </c>
      <c r="GG19" s="517"/>
      <c r="GH19" s="517"/>
      <c r="GI19" s="517" t="s">
        <v>68</v>
      </c>
      <c r="GJ19" s="950">
        <v>0</v>
      </c>
      <c r="GK19" s="950">
        <v>0</v>
      </c>
      <c r="GL19" s="950">
        <v>0</v>
      </c>
      <c r="GM19" s="950">
        <v>0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0</v>
      </c>
      <c r="GV19" s="1318">
        <v>0</v>
      </c>
      <c r="GW19" s="1318">
        <v>0</v>
      </c>
      <c r="GX19" s="1319">
        <v>0</v>
      </c>
      <c r="GY19" s="1318">
        <v>0</v>
      </c>
      <c r="GZ19" s="1318">
        <v>0</v>
      </c>
      <c r="HA19" s="1318">
        <v>0</v>
      </c>
      <c r="HB19" s="1318">
        <v>0</v>
      </c>
      <c r="HC19" s="1320">
        <v>0</v>
      </c>
      <c r="HD19" s="1314">
        <v>0</v>
      </c>
      <c r="HE19" s="1315">
        <v>0</v>
      </c>
      <c r="HF19" s="517"/>
      <c r="HG19" s="517"/>
      <c r="HH19" s="1309" t="s">
        <v>64</v>
      </c>
      <c r="HI19" s="1317">
        <v>0</v>
      </c>
      <c r="HJ19" s="1318">
        <v>0</v>
      </c>
      <c r="HK19" s="1318">
        <v>0</v>
      </c>
      <c r="HL19" s="1319">
        <v>0</v>
      </c>
      <c r="HM19" s="1318">
        <v>0</v>
      </c>
      <c r="HN19" s="1318">
        <v>0</v>
      </c>
      <c r="HO19" s="1318">
        <v>0</v>
      </c>
      <c r="HP19" s="1318">
        <v>0</v>
      </c>
      <c r="HQ19" s="1320">
        <v>0</v>
      </c>
      <c r="HR19" s="1314">
        <v>0</v>
      </c>
      <c r="HS19" s="1315">
        <v>0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3285.1800000000003</v>
      </c>
      <c r="IO19" s="290">
        <v>3366.69</v>
      </c>
      <c r="IP19" s="381">
        <v>-2.42</v>
      </c>
      <c r="IQ19" s="286"/>
      <c r="IR19" s="286"/>
      <c r="IS19" s="244" t="s">
        <v>94</v>
      </c>
      <c r="IT19" s="1144">
        <v>96</v>
      </c>
      <c r="IU19" s="245">
        <v>84</v>
      </c>
      <c r="IV19" s="1168">
        <v>119</v>
      </c>
      <c r="IW19" s="1144">
        <v>299</v>
      </c>
      <c r="IX19" s="1169">
        <v>256</v>
      </c>
      <c r="IY19" s="390">
        <v>16.8</v>
      </c>
      <c r="IZ19" s="517"/>
      <c r="JA19" s="254" t="s">
        <v>50</v>
      </c>
      <c r="JB19" s="255">
        <v>815.67</v>
      </c>
      <c r="JC19" s="256">
        <v>825.57</v>
      </c>
      <c r="JD19" s="257">
        <v>-1.2</v>
      </c>
      <c r="JE19" s="255">
        <v>495.63</v>
      </c>
      <c r="JF19" s="256">
        <v>498.12</v>
      </c>
      <c r="JG19" s="257">
        <v>-0.5</v>
      </c>
      <c r="JH19" s="255">
        <v>814.4</v>
      </c>
      <c r="JI19" s="256">
        <v>824.21</v>
      </c>
      <c r="JJ19" s="257">
        <v>-1.19</v>
      </c>
      <c r="JK19" s="517"/>
      <c r="JL19" s="517"/>
      <c r="JM19" s="517" t="s">
        <v>68</v>
      </c>
      <c r="JN19" s="97">
        <v>0</v>
      </c>
      <c r="JO19" s="97">
        <v>0</v>
      </c>
      <c r="JP19" s="97">
        <v>0</v>
      </c>
      <c r="JQ19" s="94">
        <v>0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0</v>
      </c>
      <c r="JZ19" s="1318">
        <v>0</v>
      </c>
      <c r="KA19" s="1318">
        <v>0</v>
      </c>
      <c r="KB19" s="1319">
        <v>0</v>
      </c>
      <c r="KC19" s="1318">
        <v>0</v>
      </c>
      <c r="KD19" s="1318">
        <v>0</v>
      </c>
      <c r="KE19" s="1318">
        <v>0</v>
      </c>
      <c r="KF19" s="1318">
        <v>0</v>
      </c>
      <c r="KG19" s="1320">
        <v>0</v>
      </c>
      <c r="KH19" s="1314">
        <v>0</v>
      </c>
      <c r="KI19" s="1315">
        <v>0</v>
      </c>
      <c r="KL19" s="1316" t="s">
        <v>64</v>
      </c>
      <c r="KM19" s="1317">
        <v>0</v>
      </c>
      <c r="KN19" s="1318">
        <v>0</v>
      </c>
      <c r="KO19" s="1318">
        <v>0</v>
      </c>
      <c r="KP19" s="1319">
        <v>0</v>
      </c>
      <c r="KQ19" s="1318">
        <v>0</v>
      </c>
      <c r="KR19" s="1318">
        <v>0</v>
      </c>
      <c r="KS19" s="1318">
        <v>0</v>
      </c>
      <c r="KT19" s="1318">
        <v>0</v>
      </c>
      <c r="KU19" s="1320">
        <v>0</v>
      </c>
      <c r="KV19" s="1314">
        <v>0</v>
      </c>
      <c r="KW19" s="1315">
        <v>0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1079">
        <v>3430.92</v>
      </c>
      <c r="LS19" s="290">
        <v>3432.7900000000004</v>
      </c>
      <c r="LT19" s="351">
        <v>-0.05</v>
      </c>
      <c r="LU19" s="551"/>
      <c r="LV19" s="551"/>
      <c r="LW19" s="1205" t="s">
        <v>94</v>
      </c>
      <c r="LX19" s="1100">
        <v>1103</v>
      </c>
      <c r="LY19" s="1203">
        <v>1031</v>
      </c>
      <c r="LZ19" s="1204">
        <v>6.98</v>
      </c>
      <c r="MA19" s="206"/>
      <c r="MB19" s="254" t="s">
        <v>50</v>
      </c>
      <c r="MC19" s="255">
        <v>854.12</v>
      </c>
      <c r="MD19" s="548">
        <v>848.32</v>
      </c>
      <c r="ME19" s="257">
        <v>0.68</v>
      </c>
      <c r="MF19" s="255">
        <v>531.76</v>
      </c>
      <c r="MG19" s="548">
        <v>535.37</v>
      </c>
      <c r="MH19" s="257">
        <v>-0.67</v>
      </c>
      <c r="MI19" s="255">
        <v>852.42</v>
      </c>
      <c r="MJ19" s="548">
        <v>847</v>
      </c>
      <c r="MK19" s="257">
        <v>0.64</v>
      </c>
      <c r="ML19" s="230"/>
      <c r="MM19" s="230"/>
      <c r="MN19" s="230" t="s">
        <v>68</v>
      </c>
      <c r="MO19" s="721">
        <v>0</v>
      </c>
      <c r="MP19" s="721">
        <v>0</v>
      </c>
      <c r="MQ19" s="721">
        <v>0</v>
      </c>
      <c r="MR19" s="721">
        <v>0</v>
      </c>
      <c r="MS19" s="721">
        <v>0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0</v>
      </c>
      <c r="NB19" s="1318">
        <v>0</v>
      </c>
      <c r="NC19" s="1318">
        <v>0</v>
      </c>
      <c r="ND19" s="1319">
        <v>0</v>
      </c>
      <c r="NE19" s="1318"/>
      <c r="NF19" s="1318"/>
      <c r="NG19" s="1318"/>
      <c r="NH19" s="1318"/>
      <c r="NI19" s="1320">
        <v>0</v>
      </c>
      <c r="NJ19" s="1314">
        <v>0</v>
      </c>
      <c r="NK19" s="1315">
        <v>0</v>
      </c>
      <c r="NL19" s="710"/>
      <c r="NM19" s="710"/>
      <c r="NN19" s="1309" t="s">
        <v>64</v>
      </c>
      <c r="NO19" s="1317">
        <v>0</v>
      </c>
      <c r="NP19" s="1318">
        <v>0</v>
      </c>
      <c r="NQ19" s="1318">
        <v>0</v>
      </c>
      <c r="NR19" s="1319">
        <v>0</v>
      </c>
      <c r="NS19" s="1318"/>
      <c r="NT19" s="1318"/>
      <c r="NU19" s="1318"/>
      <c r="NV19" s="1318"/>
      <c r="NW19" s="1320">
        <v>0</v>
      </c>
      <c r="NX19" s="1314">
        <v>0</v>
      </c>
      <c r="NY19" s="1315">
        <v>0</v>
      </c>
    </row>
    <row r="20" spans="1:391" ht="22.5" customHeight="1" x14ac:dyDescent="0.2">
      <c r="A20" s="291" t="s">
        <v>95</v>
      </c>
      <c r="B20" s="284">
        <v>2637.34</v>
      </c>
      <c r="C20" s="285">
        <v>2568.2100000000005</v>
      </c>
      <c r="D20" s="373">
        <v>2.69</v>
      </c>
      <c r="E20" s="965"/>
      <c r="F20" s="965"/>
      <c r="G20" s="244" t="s">
        <v>96</v>
      </c>
      <c r="H20" s="1144">
        <v>156</v>
      </c>
      <c r="I20" s="245">
        <v>110</v>
      </c>
      <c r="J20" s="1168">
        <v>124</v>
      </c>
      <c r="K20" s="1144">
        <v>390</v>
      </c>
      <c r="L20" s="1169">
        <v>399</v>
      </c>
      <c r="M20" s="390">
        <v>-2.2599999999999998</v>
      </c>
      <c r="N20" s="230"/>
      <c r="O20" s="254" t="s">
        <v>56</v>
      </c>
      <c r="P20" s="255">
        <v>268.7</v>
      </c>
      <c r="Q20" s="256">
        <v>261.31</v>
      </c>
      <c r="R20" s="257">
        <v>2.83</v>
      </c>
      <c r="S20" s="255">
        <v>183.4</v>
      </c>
      <c r="T20" s="256">
        <v>164.72</v>
      </c>
      <c r="U20" s="257">
        <v>11.34</v>
      </c>
      <c r="V20" s="255">
        <v>267.93</v>
      </c>
      <c r="W20" s="256">
        <v>260.8</v>
      </c>
      <c r="X20" s="257">
        <v>2.73</v>
      </c>
      <c r="Y20" s="230"/>
      <c r="Z20" s="230"/>
      <c r="AA20" s="230" t="s">
        <v>73</v>
      </c>
      <c r="AB20" s="279">
        <v>0</v>
      </c>
      <c r="AC20" s="279">
        <v>0</v>
      </c>
      <c r="AD20" s="279">
        <v>0</v>
      </c>
      <c r="AE20" s="233">
        <v>0</v>
      </c>
      <c r="AF20" s="230"/>
      <c r="AG20" s="230"/>
      <c r="AH20" s="230"/>
      <c r="AI20" s="262"/>
      <c r="AJ20" s="230"/>
      <c r="AK20" s="230"/>
      <c r="AL20" s="1309" t="s">
        <v>70</v>
      </c>
      <c r="AM20" s="1317">
        <v>0</v>
      </c>
      <c r="AN20" s="1318">
        <v>0</v>
      </c>
      <c r="AO20" s="1318">
        <v>0</v>
      </c>
      <c r="AP20" s="1319">
        <v>0</v>
      </c>
      <c r="AQ20" s="1318">
        <v>0</v>
      </c>
      <c r="AR20" s="1318">
        <v>0</v>
      </c>
      <c r="AS20" s="1318">
        <v>0</v>
      </c>
      <c r="AT20" s="1318">
        <v>0</v>
      </c>
      <c r="AU20" s="1320">
        <v>0</v>
      </c>
      <c r="AV20" s="1314">
        <v>0</v>
      </c>
      <c r="AW20" s="1315">
        <v>0</v>
      </c>
      <c r="AX20" s="230"/>
      <c r="AY20" s="230"/>
      <c r="AZ20" s="1309" t="s">
        <v>70</v>
      </c>
      <c r="BA20" s="1317">
        <v>0</v>
      </c>
      <c r="BB20" s="1318">
        <v>0</v>
      </c>
      <c r="BC20" s="1318">
        <v>0</v>
      </c>
      <c r="BD20" s="1319">
        <v>0</v>
      </c>
      <c r="BE20" s="1318">
        <v>0</v>
      </c>
      <c r="BF20" s="1318">
        <v>0</v>
      </c>
      <c r="BG20" s="1318">
        <v>0</v>
      </c>
      <c r="BH20" s="1318">
        <v>0</v>
      </c>
      <c r="BI20" s="1320">
        <v>0</v>
      </c>
      <c r="BJ20" s="1314">
        <v>0</v>
      </c>
      <c r="BK20" s="1315">
        <v>0</v>
      </c>
      <c r="BL20" s="260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2711.4199999999996</v>
      </c>
      <c r="CG20" s="285">
        <v>2656.32</v>
      </c>
      <c r="CH20" s="373">
        <v>2.0699999999999998</v>
      </c>
      <c r="CI20" s="729"/>
      <c r="CJ20" s="729"/>
      <c r="CK20" s="244" t="s">
        <v>96</v>
      </c>
      <c r="CL20" s="1144">
        <v>32</v>
      </c>
      <c r="CM20" s="245">
        <v>18</v>
      </c>
      <c r="CN20" s="1168">
        <v>12</v>
      </c>
      <c r="CO20" s="1144">
        <v>62</v>
      </c>
      <c r="CP20" s="1169">
        <v>53</v>
      </c>
      <c r="CQ20" s="390">
        <v>16.98</v>
      </c>
      <c r="CR20" s="230"/>
      <c r="CS20" s="254" t="s">
        <v>56</v>
      </c>
      <c r="CT20" s="255">
        <v>436.71</v>
      </c>
      <c r="CU20" s="256">
        <v>423.71</v>
      </c>
      <c r="CV20" s="257">
        <v>3.07</v>
      </c>
      <c r="CW20" s="255">
        <v>414.76</v>
      </c>
      <c r="CX20" s="256">
        <v>399.54</v>
      </c>
      <c r="CY20" s="257">
        <v>3.81</v>
      </c>
      <c r="CZ20" s="255">
        <v>436.66</v>
      </c>
      <c r="DA20" s="256">
        <v>423.66</v>
      </c>
      <c r="DB20" s="257">
        <v>3.07</v>
      </c>
      <c r="DC20" s="230"/>
      <c r="DD20" s="230"/>
      <c r="DE20" s="230" t="s">
        <v>73</v>
      </c>
      <c r="DF20" s="279">
        <v>0</v>
      </c>
      <c r="DG20" s="279">
        <v>0</v>
      </c>
      <c r="DH20" s="279">
        <v>0</v>
      </c>
      <c r="DI20" s="233">
        <v>0</v>
      </c>
      <c r="DJ20" s="230"/>
      <c r="DK20" s="230"/>
      <c r="DL20" s="230"/>
      <c r="DM20" s="262"/>
      <c r="DN20" s="230"/>
      <c r="DO20" s="230"/>
      <c r="DP20" s="1309" t="s">
        <v>70</v>
      </c>
      <c r="DQ20" s="1317">
        <v>0</v>
      </c>
      <c r="DR20" s="1318">
        <v>0</v>
      </c>
      <c r="DS20" s="1318">
        <v>0</v>
      </c>
      <c r="DT20" s="1319">
        <v>0</v>
      </c>
      <c r="DU20" s="1318">
        <v>0</v>
      </c>
      <c r="DV20" s="1318">
        <v>0</v>
      </c>
      <c r="DW20" s="1318">
        <v>0</v>
      </c>
      <c r="DX20" s="1318">
        <v>0</v>
      </c>
      <c r="DY20" s="1320">
        <v>0</v>
      </c>
      <c r="DZ20" s="1314">
        <v>0</v>
      </c>
      <c r="EA20" s="1315">
        <v>0</v>
      </c>
      <c r="EB20" s="728"/>
      <c r="EC20" s="728"/>
      <c r="ED20" s="1316" t="s">
        <v>70</v>
      </c>
      <c r="EE20" s="1317">
        <v>0</v>
      </c>
      <c r="EF20" s="1318">
        <v>0</v>
      </c>
      <c r="EG20" s="1318">
        <v>0</v>
      </c>
      <c r="EH20" s="1319">
        <v>0</v>
      </c>
      <c r="EI20" s="1318">
        <v>0</v>
      </c>
      <c r="EJ20" s="1318">
        <v>0</v>
      </c>
      <c r="EK20" s="1318">
        <v>0</v>
      </c>
      <c r="EL20" s="1318">
        <v>0</v>
      </c>
      <c r="EM20" s="1320">
        <v>0</v>
      </c>
      <c r="EN20" s="1314">
        <v>0</v>
      </c>
      <c r="EO20" s="1315">
        <v>0</v>
      </c>
      <c r="EP20" s="260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2537.2300000000005</v>
      </c>
      <c r="FK20" s="285">
        <v>2604.16</v>
      </c>
      <c r="FL20" s="373">
        <v>-2.57</v>
      </c>
      <c r="FM20" s="286"/>
      <c r="FN20" s="286"/>
      <c r="FO20" s="244" t="s">
        <v>96</v>
      </c>
      <c r="FP20" s="1144">
        <v>28</v>
      </c>
      <c r="FQ20" s="245">
        <v>30</v>
      </c>
      <c r="FR20" s="1168">
        <v>28</v>
      </c>
      <c r="FS20" s="1144">
        <v>86</v>
      </c>
      <c r="FT20" s="1169">
        <v>79</v>
      </c>
      <c r="FU20" s="390">
        <v>8.86</v>
      </c>
      <c r="FV20" s="688"/>
      <c r="FW20" s="254" t="s">
        <v>56</v>
      </c>
      <c r="FX20" s="255">
        <v>352.12</v>
      </c>
      <c r="FY20" s="256">
        <v>361.14</v>
      </c>
      <c r="FZ20" s="257">
        <v>-2.5</v>
      </c>
      <c r="GA20" s="255">
        <v>331</v>
      </c>
      <c r="GB20" s="256">
        <v>341.12</v>
      </c>
      <c r="GC20" s="257">
        <v>-2.97</v>
      </c>
      <c r="GD20" s="255">
        <v>352.01</v>
      </c>
      <c r="GE20" s="256">
        <v>361.04</v>
      </c>
      <c r="GF20" s="257">
        <v>-2.5</v>
      </c>
      <c r="GG20" s="517"/>
      <c r="GH20" s="517"/>
      <c r="GI20" s="517" t="s">
        <v>73</v>
      </c>
      <c r="GJ20" s="950">
        <v>0</v>
      </c>
      <c r="GK20" s="950">
        <v>0</v>
      </c>
      <c r="GL20" s="950">
        <v>0</v>
      </c>
      <c r="GM20" s="950">
        <v>0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0</v>
      </c>
      <c r="GV20" s="1318">
        <v>0</v>
      </c>
      <c r="GW20" s="1318">
        <v>0</v>
      </c>
      <c r="GX20" s="1319">
        <v>0</v>
      </c>
      <c r="GY20" s="1318">
        <v>0</v>
      </c>
      <c r="GZ20" s="1318">
        <v>0</v>
      </c>
      <c r="HA20" s="1318">
        <v>0</v>
      </c>
      <c r="HB20" s="1318">
        <v>0</v>
      </c>
      <c r="HC20" s="1320">
        <v>0</v>
      </c>
      <c r="HD20" s="1314">
        <v>0</v>
      </c>
      <c r="HE20" s="1315">
        <v>0</v>
      </c>
      <c r="HF20" s="517"/>
      <c r="HG20" s="517"/>
      <c r="HH20" s="1309" t="s">
        <v>70</v>
      </c>
      <c r="HI20" s="1317">
        <v>0</v>
      </c>
      <c r="HJ20" s="1318">
        <v>0</v>
      </c>
      <c r="HK20" s="1318">
        <v>0</v>
      </c>
      <c r="HL20" s="1319">
        <v>0</v>
      </c>
      <c r="HM20" s="1318">
        <v>0</v>
      </c>
      <c r="HN20" s="1318">
        <v>0</v>
      </c>
      <c r="HO20" s="1318">
        <v>0</v>
      </c>
      <c r="HP20" s="1318">
        <v>0</v>
      </c>
      <c r="HQ20" s="1320">
        <v>0</v>
      </c>
      <c r="HR20" s="1314">
        <v>0</v>
      </c>
      <c r="HS20" s="1315">
        <v>0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2787.52</v>
      </c>
      <c r="IO20" s="285">
        <v>2791.6899999999996</v>
      </c>
      <c r="IP20" s="373">
        <v>-0.15</v>
      </c>
      <c r="IQ20" s="286"/>
      <c r="IR20" s="286"/>
      <c r="IS20" s="244" t="s">
        <v>96</v>
      </c>
      <c r="IT20" s="1144">
        <v>31</v>
      </c>
      <c r="IU20" s="245">
        <v>25</v>
      </c>
      <c r="IV20" s="1168">
        <v>16</v>
      </c>
      <c r="IW20" s="1144">
        <v>72</v>
      </c>
      <c r="IX20" s="1169">
        <v>60</v>
      </c>
      <c r="IY20" s="390">
        <v>20</v>
      </c>
      <c r="IZ20" s="517"/>
      <c r="JA20" s="254" t="s">
        <v>56</v>
      </c>
      <c r="JB20" s="255">
        <v>430.19</v>
      </c>
      <c r="JC20" s="256">
        <v>441.06</v>
      </c>
      <c r="JD20" s="257">
        <v>-2.46</v>
      </c>
      <c r="JE20" s="255">
        <v>415.62</v>
      </c>
      <c r="JF20" s="256">
        <v>436.62</v>
      </c>
      <c r="JG20" s="257">
        <v>-4.8099999999999996</v>
      </c>
      <c r="JH20" s="255">
        <v>430.13</v>
      </c>
      <c r="JI20" s="256">
        <v>441.04</v>
      </c>
      <c r="JJ20" s="257">
        <v>-2.4700000000000002</v>
      </c>
      <c r="JK20" s="517"/>
      <c r="JL20" s="517"/>
      <c r="JM20" s="517" t="s">
        <v>73</v>
      </c>
      <c r="JN20" s="97">
        <v>0</v>
      </c>
      <c r="JO20" s="97">
        <v>0</v>
      </c>
      <c r="JP20" s="97">
        <v>0</v>
      </c>
      <c r="JQ20" s="94">
        <v>0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0</v>
      </c>
      <c r="JZ20" s="1318">
        <v>0</v>
      </c>
      <c r="KA20" s="1318">
        <v>0</v>
      </c>
      <c r="KB20" s="1319">
        <v>0</v>
      </c>
      <c r="KC20" s="1318">
        <v>0</v>
      </c>
      <c r="KD20" s="1318">
        <v>0</v>
      </c>
      <c r="KE20" s="1318">
        <v>0</v>
      </c>
      <c r="KF20" s="1318">
        <v>0</v>
      </c>
      <c r="KG20" s="1320">
        <v>0</v>
      </c>
      <c r="KH20" s="1314">
        <v>0</v>
      </c>
      <c r="KI20" s="1315">
        <v>0</v>
      </c>
      <c r="KL20" s="1316" t="s">
        <v>70</v>
      </c>
      <c r="KM20" s="1317">
        <v>0</v>
      </c>
      <c r="KN20" s="1318">
        <v>0</v>
      </c>
      <c r="KO20" s="1318">
        <v>0</v>
      </c>
      <c r="KP20" s="1319">
        <v>0</v>
      </c>
      <c r="KQ20" s="1318">
        <v>0</v>
      </c>
      <c r="KR20" s="1318">
        <v>0</v>
      </c>
      <c r="KS20" s="1318">
        <v>0</v>
      </c>
      <c r="KT20" s="1318">
        <v>0</v>
      </c>
      <c r="KU20" s="1320">
        <v>0</v>
      </c>
      <c r="KV20" s="1314">
        <v>0</v>
      </c>
      <c r="KW20" s="1315">
        <v>0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1077">
        <v>2672.43</v>
      </c>
      <c r="LS20" s="285">
        <v>2655.8700000000003</v>
      </c>
      <c r="LT20" s="413">
        <v>0.62</v>
      </c>
      <c r="LU20" s="551"/>
      <c r="LV20" s="551"/>
      <c r="LW20" s="1205" t="s">
        <v>96</v>
      </c>
      <c r="LX20" s="1100">
        <v>610</v>
      </c>
      <c r="LY20" s="1203">
        <v>591</v>
      </c>
      <c r="LZ20" s="1204">
        <v>3.21</v>
      </c>
      <c r="MA20" s="206"/>
      <c r="MB20" s="254" t="s">
        <v>56</v>
      </c>
      <c r="MC20" s="255">
        <v>374.89</v>
      </c>
      <c r="MD20" s="548">
        <v>374.4</v>
      </c>
      <c r="ME20" s="257">
        <v>0.13</v>
      </c>
      <c r="MF20" s="255">
        <v>280.64999999999998</v>
      </c>
      <c r="MG20" s="548">
        <v>305.93</v>
      </c>
      <c r="MH20" s="257">
        <v>-8.26</v>
      </c>
      <c r="MI20" s="255">
        <v>374.4</v>
      </c>
      <c r="MJ20" s="548">
        <v>374.11</v>
      </c>
      <c r="MK20" s="257">
        <v>0.08</v>
      </c>
      <c r="ML20" s="230"/>
      <c r="MM20" s="230"/>
      <c r="MN20" s="230" t="s">
        <v>73</v>
      </c>
      <c r="MO20" s="721">
        <v>0</v>
      </c>
      <c r="MP20" s="721">
        <v>0</v>
      </c>
      <c r="MQ20" s="721">
        <v>0</v>
      </c>
      <c r="MR20" s="721">
        <v>0</v>
      </c>
      <c r="MS20" s="721">
        <v>0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0</v>
      </c>
      <c r="NB20" s="1318">
        <v>0</v>
      </c>
      <c r="NC20" s="1318">
        <v>0</v>
      </c>
      <c r="ND20" s="1319">
        <v>0</v>
      </c>
      <c r="NE20" s="1318"/>
      <c r="NF20" s="1318"/>
      <c r="NG20" s="1318"/>
      <c r="NH20" s="1318"/>
      <c r="NI20" s="1320">
        <v>0</v>
      </c>
      <c r="NJ20" s="1314">
        <v>0</v>
      </c>
      <c r="NK20" s="1315">
        <v>0</v>
      </c>
      <c r="NL20" s="710"/>
      <c r="NM20" s="710"/>
      <c r="NN20" s="1309" t="s">
        <v>70</v>
      </c>
      <c r="NO20" s="1317">
        <v>0</v>
      </c>
      <c r="NP20" s="1318">
        <v>0</v>
      </c>
      <c r="NQ20" s="1318">
        <v>0</v>
      </c>
      <c r="NR20" s="1319">
        <v>0</v>
      </c>
      <c r="NS20" s="1318"/>
      <c r="NT20" s="1318"/>
      <c r="NU20" s="1318"/>
      <c r="NV20" s="1318"/>
      <c r="NW20" s="1320">
        <v>0</v>
      </c>
      <c r="NX20" s="1314">
        <v>0</v>
      </c>
      <c r="NY20" s="1315">
        <v>0</v>
      </c>
    </row>
    <row r="21" spans="1:391" ht="22.5" customHeight="1" thickBot="1" x14ac:dyDescent="0.25">
      <c r="A21" s="374" t="s">
        <v>54</v>
      </c>
      <c r="B21" s="287">
        <v>2481.9499999999998</v>
      </c>
      <c r="C21" s="288">
        <v>2422.04</v>
      </c>
      <c r="D21" s="377">
        <v>2.4700000000000002</v>
      </c>
      <c r="E21" s="965"/>
      <c r="F21" s="965"/>
      <c r="G21" s="244" t="s">
        <v>97</v>
      </c>
      <c r="H21" s="1144">
        <v>250</v>
      </c>
      <c r="I21" s="245">
        <v>186</v>
      </c>
      <c r="J21" s="1168">
        <v>205</v>
      </c>
      <c r="K21" s="1144">
        <v>641</v>
      </c>
      <c r="L21" s="1169">
        <v>630</v>
      </c>
      <c r="M21" s="390">
        <v>1.75</v>
      </c>
      <c r="N21" s="230"/>
      <c r="O21" s="254" t="s">
        <v>61</v>
      </c>
      <c r="P21" s="255">
        <v>319.36</v>
      </c>
      <c r="Q21" s="256">
        <v>300.8</v>
      </c>
      <c r="R21" s="257">
        <v>6.17</v>
      </c>
      <c r="S21" s="255">
        <v>199.06</v>
      </c>
      <c r="T21" s="256">
        <v>208.47</v>
      </c>
      <c r="U21" s="257">
        <v>-4.51</v>
      </c>
      <c r="V21" s="255">
        <v>318.27999999999997</v>
      </c>
      <c r="W21" s="256">
        <v>300.3</v>
      </c>
      <c r="X21" s="257">
        <v>5.99</v>
      </c>
      <c r="Y21" s="230"/>
      <c r="Z21" s="230"/>
      <c r="AA21" s="230" t="s">
        <v>78</v>
      </c>
      <c r="AB21" s="279">
        <v>0</v>
      </c>
      <c r="AC21" s="279">
        <v>0</v>
      </c>
      <c r="AD21" s="279">
        <v>0</v>
      </c>
      <c r="AE21" s="233">
        <v>0</v>
      </c>
      <c r="AF21" s="305"/>
      <c r="AG21" s="305"/>
      <c r="AH21" s="305"/>
      <c r="AI21" s="1506"/>
      <c r="AJ21" s="305"/>
      <c r="AK21" s="230"/>
      <c r="AL21" s="1309" t="s">
        <v>74</v>
      </c>
      <c r="AM21" s="1322">
        <v>0</v>
      </c>
      <c r="AN21" s="1323">
        <v>1782</v>
      </c>
      <c r="AO21" s="1323">
        <v>50413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52195</v>
      </c>
      <c r="AV21" s="1314">
        <v>52</v>
      </c>
      <c r="AW21" s="1315">
        <v>52247</v>
      </c>
      <c r="AX21" s="230"/>
      <c r="AY21" s="230"/>
      <c r="AZ21" s="1309" t="s">
        <v>75</v>
      </c>
      <c r="BA21" s="1322">
        <v>0</v>
      </c>
      <c r="BB21" s="1323">
        <v>191</v>
      </c>
      <c r="BC21" s="1323">
        <v>7926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8117</v>
      </c>
      <c r="BJ21" s="1314">
        <v>126</v>
      </c>
      <c r="BK21" s="1315">
        <v>8243</v>
      </c>
      <c r="BL21" s="260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2418.7199999999998</v>
      </c>
      <c r="CG21" s="288">
        <v>2373.87</v>
      </c>
      <c r="CH21" s="377">
        <v>1.89</v>
      </c>
      <c r="CI21" s="729"/>
      <c r="CJ21" s="729"/>
      <c r="CK21" s="244" t="s">
        <v>97</v>
      </c>
      <c r="CL21" s="1144">
        <v>78</v>
      </c>
      <c r="CM21" s="245">
        <v>96</v>
      </c>
      <c r="CN21" s="1168">
        <v>50</v>
      </c>
      <c r="CO21" s="1144">
        <v>224</v>
      </c>
      <c r="CP21" s="1169">
        <v>210</v>
      </c>
      <c r="CQ21" s="390">
        <v>6.67</v>
      </c>
      <c r="CR21" s="230"/>
      <c r="CS21" s="254" t="s">
        <v>61</v>
      </c>
      <c r="CT21" s="255">
        <v>409.91</v>
      </c>
      <c r="CU21" s="256">
        <v>405.42</v>
      </c>
      <c r="CV21" s="257">
        <v>1.1100000000000001</v>
      </c>
      <c r="CW21" s="255">
        <v>345.23</v>
      </c>
      <c r="CX21" s="256">
        <v>342.73</v>
      </c>
      <c r="CY21" s="257">
        <v>0.73</v>
      </c>
      <c r="CZ21" s="255">
        <v>409.76</v>
      </c>
      <c r="DA21" s="256">
        <v>405.28</v>
      </c>
      <c r="DB21" s="257">
        <v>1.1100000000000001</v>
      </c>
      <c r="DC21" s="230"/>
      <c r="DD21" s="230"/>
      <c r="DE21" s="230" t="s">
        <v>78</v>
      </c>
      <c r="DF21" s="279">
        <v>0</v>
      </c>
      <c r="DG21" s="279">
        <v>0</v>
      </c>
      <c r="DH21" s="279">
        <v>0</v>
      </c>
      <c r="DI21" s="233">
        <v>0</v>
      </c>
      <c r="DJ21" s="305"/>
      <c r="DK21" s="305"/>
      <c r="DL21" s="305"/>
      <c r="DM21" s="1506"/>
      <c r="DN21" s="230"/>
      <c r="DO21" s="230"/>
      <c r="DP21" s="1309" t="s">
        <v>74</v>
      </c>
      <c r="DQ21" s="1322">
        <v>0</v>
      </c>
      <c r="DR21" s="1323">
        <v>2439</v>
      </c>
      <c r="DS21" s="1323">
        <v>39608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42047</v>
      </c>
      <c r="DZ21" s="1314">
        <v>29</v>
      </c>
      <c r="EA21" s="1315">
        <v>42076</v>
      </c>
      <c r="EB21" s="728"/>
      <c r="EC21" s="728"/>
      <c r="ED21" s="1316" t="s">
        <v>75</v>
      </c>
      <c r="EE21" s="1322">
        <v>0</v>
      </c>
      <c r="EF21" s="1323">
        <v>262</v>
      </c>
      <c r="EG21" s="1323">
        <v>7223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7485</v>
      </c>
      <c r="EN21" s="1314">
        <v>70</v>
      </c>
      <c r="EO21" s="1315">
        <v>7555</v>
      </c>
      <c r="EP21" s="260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2410.0400000000004</v>
      </c>
      <c r="FK21" s="288">
        <v>2467.84</v>
      </c>
      <c r="FL21" s="377">
        <v>-2.34</v>
      </c>
      <c r="FM21" s="286"/>
      <c r="FN21" s="286"/>
      <c r="FO21" s="244" t="s">
        <v>97</v>
      </c>
      <c r="FP21" s="1144">
        <v>39</v>
      </c>
      <c r="FQ21" s="245">
        <v>48</v>
      </c>
      <c r="FR21" s="1168">
        <v>43</v>
      </c>
      <c r="FS21" s="1144">
        <v>130</v>
      </c>
      <c r="FT21" s="1169">
        <v>127</v>
      </c>
      <c r="FU21" s="390">
        <v>2.36</v>
      </c>
      <c r="FV21" s="688"/>
      <c r="FW21" s="254" t="s">
        <v>61</v>
      </c>
      <c r="FX21" s="255">
        <v>447.08</v>
      </c>
      <c r="FY21" s="256">
        <v>473.2</v>
      </c>
      <c r="FZ21" s="257">
        <v>-5.52</v>
      </c>
      <c r="GA21" s="255">
        <v>426.93</v>
      </c>
      <c r="GB21" s="256">
        <v>448.35</v>
      </c>
      <c r="GC21" s="257">
        <v>-4.78</v>
      </c>
      <c r="GD21" s="255">
        <v>446.97</v>
      </c>
      <c r="GE21" s="256">
        <v>473.07</v>
      </c>
      <c r="GF21" s="257">
        <v>-5.52</v>
      </c>
      <c r="GG21" s="517"/>
      <c r="GH21" s="517"/>
      <c r="GI21" s="517" t="s">
        <v>78</v>
      </c>
      <c r="GJ21" s="950">
        <v>0</v>
      </c>
      <c r="GK21" s="950">
        <v>0</v>
      </c>
      <c r="GL21" s="950">
        <v>0</v>
      </c>
      <c r="GM21" s="950">
        <v>0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1127</v>
      </c>
      <c r="GW21" s="1323">
        <v>23370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24497</v>
      </c>
      <c r="HD21" s="1314">
        <v>24</v>
      </c>
      <c r="HE21" s="1315">
        <v>24521</v>
      </c>
      <c r="HF21" s="517"/>
      <c r="HG21" s="517"/>
      <c r="HH21" s="1309" t="s">
        <v>75</v>
      </c>
      <c r="HI21" s="1322">
        <v>0</v>
      </c>
      <c r="HJ21" s="1323">
        <v>167</v>
      </c>
      <c r="HK21" s="1323">
        <v>3265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3432</v>
      </c>
      <c r="HR21" s="1314">
        <v>94</v>
      </c>
      <c r="HS21" s="1315">
        <v>3526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2574.25</v>
      </c>
      <c r="IO21" s="288">
        <v>2570.9499999999998</v>
      </c>
      <c r="IP21" s="377">
        <v>0.13</v>
      </c>
      <c r="IQ21" s="286"/>
      <c r="IR21" s="286"/>
      <c r="IS21" s="244" t="s">
        <v>97</v>
      </c>
      <c r="IT21" s="1144">
        <v>137</v>
      </c>
      <c r="IU21" s="245">
        <v>112</v>
      </c>
      <c r="IV21" s="1168">
        <v>137</v>
      </c>
      <c r="IW21" s="1144">
        <v>386</v>
      </c>
      <c r="IX21" s="1169">
        <v>385</v>
      </c>
      <c r="IY21" s="390">
        <v>0.26</v>
      </c>
      <c r="IZ21" s="517"/>
      <c r="JA21" s="254" t="s">
        <v>61</v>
      </c>
      <c r="JB21" s="255">
        <v>369.75</v>
      </c>
      <c r="JC21" s="256">
        <v>384.99</v>
      </c>
      <c r="JD21" s="257">
        <v>-3.96</v>
      </c>
      <c r="JE21" s="255">
        <v>177</v>
      </c>
      <c r="JF21" s="256">
        <v>185.02</v>
      </c>
      <c r="JG21" s="257">
        <v>-4.33</v>
      </c>
      <c r="JH21" s="255">
        <v>368.98</v>
      </c>
      <c r="JI21" s="256">
        <v>384.16</v>
      </c>
      <c r="JJ21" s="257">
        <v>-3.95</v>
      </c>
      <c r="JK21" s="517"/>
      <c r="JL21" s="517"/>
      <c r="JM21" s="517" t="s">
        <v>78</v>
      </c>
      <c r="JN21" s="97">
        <v>0</v>
      </c>
      <c r="JO21" s="97">
        <v>0</v>
      </c>
      <c r="JP21" s="97">
        <v>0</v>
      </c>
      <c r="JQ21" s="94">
        <v>0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1475</v>
      </c>
      <c r="KA21" s="1323">
        <v>36802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38277</v>
      </c>
      <c r="KH21" s="1314">
        <v>42</v>
      </c>
      <c r="KI21" s="1315">
        <v>38319</v>
      </c>
      <c r="KL21" s="1316" t="s">
        <v>75</v>
      </c>
      <c r="KM21" s="1322">
        <v>0</v>
      </c>
      <c r="KN21" s="1323">
        <v>371</v>
      </c>
      <c r="KO21" s="1323">
        <v>8060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8431</v>
      </c>
      <c r="KV21" s="1314">
        <v>175</v>
      </c>
      <c r="KW21" s="1315">
        <v>8606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1078">
        <v>2467.56</v>
      </c>
      <c r="LS21" s="288">
        <v>2454.69</v>
      </c>
      <c r="LT21" s="340">
        <v>0.52</v>
      </c>
      <c r="LU21" s="551"/>
      <c r="LV21" s="551"/>
      <c r="LW21" s="1205" t="s">
        <v>97</v>
      </c>
      <c r="LX21" s="1100">
        <v>1381</v>
      </c>
      <c r="LY21" s="1203">
        <v>1352</v>
      </c>
      <c r="LZ21" s="1204">
        <v>2.14</v>
      </c>
      <c r="MA21" s="206"/>
      <c r="MB21" s="254" t="s">
        <v>61</v>
      </c>
      <c r="MC21" s="255">
        <v>375.13</v>
      </c>
      <c r="MD21" s="548">
        <v>378.21</v>
      </c>
      <c r="ME21" s="257">
        <v>-0.81</v>
      </c>
      <c r="MF21" s="255">
        <v>236.34</v>
      </c>
      <c r="MG21" s="548">
        <v>248.57</v>
      </c>
      <c r="MH21" s="257">
        <v>-4.92</v>
      </c>
      <c r="MI21" s="255">
        <v>374.4</v>
      </c>
      <c r="MJ21" s="548">
        <v>377.67</v>
      </c>
      <c r="MK21" s="257">
        <v>-0.87</v>
      </c>
      <c r="ML21" s="230"/>
      <c r="MM21" s="230"/>
      <c r="MN21" s="230" t="s">
        <v>78</v>
      </c>
      <c r="MO21" s="721">
        <v>0</v>
      </c>
      <c r="MP21" s="721">
        <v>0</v>
      </c>
      <c r="MQ21" s="721">
        <v>0</v>
      </c>
      <c r="MR21" s="721">
        <v>0</v>
      </c>
      <c r="MS21" s="721">
        <v>0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6823</v>
      </c>
      <c r="NC21" s="1323">
        <v>150193</v>
      </c>
      <c r="ND21" s="1319">
        <v>0</v>
      </c>
      <c r="NE21" s="1318"/>
      <c r="NF21" s="1318"/>
      <c r="NG21" s="1318"/>
      <c r="NH21" s="1318"/>
      <c r="NI21" s="1320">
        <v>157016</v>
      </c>
      <c r="NJ21" s="1314">
        <v>147</v>
      </c>
      <c r="NK21" s="1315">
        <v>157163</v>
      </c>
      <c r="NL21" s="710"/>
      <c r="NM21" s="710"/>
      <c r="NN21" s="1309" t="s">
        <v>75</v>
      </c>
      <c r="NO21" s="1322">
        <v>0</v>
      </c>
      <c r="NP21" s="1323">
        <v>991</v>
      </c>
      <c r="NQ21" s="1323">
        <v>26474</v>
      </c>
      <c r="NR21" s="1319">
        <v>0</v>
      </c>
      <c r="NS21" s="1318"/>
      <c r="NT21" s="1318"/>
      <c r="NU21" s="1318"/>
      <c r="NV21" s="1318"/>
      <c r="NW21" s="1320">
        <v>27465</v>
      </c>
      <c r="NX21" s="1314">
        <v>465</v>
      </c>
      <c r="NY21" s="1315">
        <v>27930</v>
      </c>
    </row>
    <row r="22" spans="1:391" ht="22.5" customHeight="1" thickTop="1" thickBot="1" x14ac:dyDescent="0.25">
      <c r="A22" s="378" t="s">
        <v>34</v>
      </c>
      <c r="B22" s="289">
        <v>3273.1400000000003</v>
      </c>
      <c r="C22" s="290">
        <v>3175.5499999999997</v>
      </c>
      <c r="D22" s="381">
        <v>3.07</v>
      </c>
      <c r="E22" s="965"/>
      <c r="F22" s="965"/>
      <c r="G22" s="236" t="s">
        <v>98</v>
      </c>
      <c r="H22" s="1144">
        <v>17</v>
      </c>
      <c r="I22" s="245">
        <v>40</v>
      </c>
      <c r="J22" s="1168">
        <v>68</v>
      </c>
      <c r="K22" s="1144">
        <v>125</v>
      </c>
      <c r="L22" s="1169">
        <v>118</v>
      </c>
      <c r="M22" s="390">
        <v>5.93</v>
      </c>
      <c r="N22" s="230"/>
      <c r="O22" s="254" t="s">
        <v>67</v>
      </c>
      <c r="P22" s="255">
        <v>219.65</v>
      </c>
      <c r="Q22" s="256">
        <v>224.96</v>
      </c>
      <c r="R22" s="257">
        <v>-2.36</v>
      </c>
      <c r="S22" s="255">
        <v>99.77</v>
      </c>
      <c r="T22" s="256">
        <v>105.34</v>
      </c>
      <c r="U22" s="257">
        <v>-5.29</v>
      </c>
      <c r="V22" s="255">
        <v>218.56</v>
      </c>
      <c r="W22" s="256">
        <v>224.32</v>
      </c>
      <c r="X22" s="257">
        <v>-2.57</v>
      </c>
      <c r="Y22" s="230"/>
      <c r="Z22" s="230"/>
      <c r="AA22" s="230" t="s">
        <v>82</v>
      </c>
      <c r="AB22" s="279">
        <v>0</v>
      </c>
      <c r="AC22" s="279">
        <v>0</v>
      </c>
      <c r="AD22" s="279">
        <v>0</v>
      </c>
      <c r="AE22" s="233">
        <v>0</v>
      </c>
      <c r="AF22" s="305"/>
      <c r="AG22" s="305"/>
      <c r="AH22" s="305"/>
      <c r="AI22" s="1506"/>
      <c r="AJ22" s="305"/>
      <c r="AK22" s="230"/>
      <c r="AL22" s="1324" t="s">
        <v>47</v>
      </c>
      <c r="AM22" s="1325">
        <v>0</v>
      </c>
      <c r="AN22" s="1326">
        <v>1782</v>
      </c>
      <c r="AO22" s="1326">
        <v>50413</v>
      </c>
      <c r="AP22" s="1327">
        <v>0</v>
      </c>
      <c r="AQ22" s="1328">
        <v>0</v>
      </c>
      <c r="AR22" s="1328">
        <v>0</v>
      </c>
      <c r="AS22" s="1328">
        <v>0</v>
      </c>
      <c r="AT22" s="1328">
        <v>0</v>
      </c>
      <c r="AU22" s="1329">
        <v>52195</v>
      </c>
      <c r="AV22" s="1330">
        <v>52</v>
      </c>
      <c r="AW22" s="1330">
        <v>52247</v>
      </c>
      <c r="AX22" s="230"/>
      <c r="AY22" s="230"/>
      <c r="AZ22" s="1324" t="s">
        <v>47</v>
      </c>
      <c r="BA22" s="1325">
        <v>0</v>
      </c>
      <c r="BB22" s="1326">
        <v>191</v>
      </c>
      <c r="BC22" s="1326">
        <v>7926</v>
      </c>
      <c r="BD22" s="1327">
        <v>0</v>
      </c>
      <c r="BE22" s="1328">
        <v>0</v>
      </c>
      <c r="BF22" s="1328">
        <v>0</v>
      </c>
      <c r="BG22" s="1328">
        <v>0</v>
      </c>
      <c r="BH22" s="1328">
        <v>0</v>
      </c>
      <c r="BI22" s="1329">
        <v>8117</v>
      </c>
      <c r="BJ22" s="1330">
        <v>126</v>
      </c>
      <c r="BK22" s="1330">
        <v>8243</v>
      </c>
      <c r="BL22" s="260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3964.45</v>
      </c>
      <c r="CG22" s="290">
        <v>3883.5099999999998</v>
      </c>
      <c r="CH22" s="381">
        <v>2.08</v>
      </c>
      <c r="CI22" s="729"/>
      <c r="CJ22" s="729"/>
      <c r="CK22" s="236" t="s">
        <v>98</v>
      </c>
      <c r="CL22" s="1144">
        <v>86</v>
      </c>
      <c r="CM22" s="245">
        <v>51</v>
      </c>
      <c r="CN22" s="1168">
        <v>54</v>
      </c>
      <c r="CO22" s="1144">
        <v>191</v>
      </c>
      <c r="CP22" s="1169">
        <v>179</v>
      </c>
      <c r="CQ22" s="390">
        <v>6.7</v>
      </c>
      <c r="CR22" s="230"/>
      <c r="CS22" s="254" t="s">
        <v>67</v>
      </c>
      <c r="CT22" s="255">
        <v>237.54</v>
      </c>
      <c r="CU22" s="256">
        <v>235.06</v>
      </c>
      <c r="CV22" s="257">
        <v>1.06</v>
      </c>
      <c r="CW22" s="255">
        <v>125.21</v>
      </c>
      <c r="CX22" s="256">
        <v>122.97</v>
      </c>
      <c r="CY22" s="257">
        <v>1.82</v>
      </c>
      <c r="CZ22" s="255">
        <v>237.28</v>
      </c>
      <c r="DA22" s="256">
        <v>234.8</v>
      </c>
      <c r="DB22" s="257">
        <v>1.06</v>
      </c>
      <c r="DC22" s="230"/>
      <c r="DD22" s="230"/>
      <c r="DE22" s="230" t="s">
        <v>82</v>
      </c>
      <c r="DF22" s="279">
        <v>0</v>
      </c>
      <c r="DG22" s="279">
        <v>0</v>
      </c>
      <c r="DH22" s="279">
        <v>0</v>
      </c>
      <c r="DI22" s="233">
        <v>0</v>
      </c>
      <c r="DJ22" s="305"/>
      <c r="DK22" s="305"/>
      <c r="DL22" s="305"/>
      <c r="DM22" s="1506"/>
      <c r="DN22" s="230"/>
      <c r="DO22" s="230"/>
      <c r="DP22" s="1324" t="s">
        <v>47</v>
      </c>
      <c r="DQ22" s="1325">
        <v>0</v>
      </c>
      <c r="DR22" s="1326">
        <v>2439</v>
      </c>
      <c r="DS22" s="1326">
        <v>39608</v>
      </c>
      <c r="DT22" s="1327">
        <v>0</v>
      </c>
      <c r="DU22" s="1328">
        <v>0</v>
      </c>
      <c r="DV22" s="1328">
        <v>0</v>
      </c>
      <c r="DW22" s="1328">
        <v>0</v>
      </c>
      <c r="DX22" s="1328">
        <v>0</v>
      </c>
      <c r="DY22" s="1329">
        <v>42047</v>
      </c>
      <c r="DZ22" s="1330">
        <v>29</v>
      </c>
      <c r="EA22" s="1330">
        <v>42076</v>
      </c>
      <c r="EB22" s="728"/>
      <c r="EC22" s="728"/>
      <c r="ED22" s="1331" t="s">
        <v>47</v>
      </c>
      <c r="EE22" s="1325">
        <v>0</v>
      </c>
      <c r="EF22" s="1326">
        <v>262</v>
      </c>
      <c r="EG22" s="1326">
        <v>7223</v>
      </c>
      <c r="EH22" s="1327">
        <v>0</v>
      </c>
      <c r="EI22" s="1328">
        <v>0</v>
      </c>
      <c r="EJ22" s="1328">
        <v>0</v>
      </c>
      <c r="EK22" s="1328">
        <v>0</v>
      </c>
      <c r="EL22" s="1328">
        <v>0</v>
      </c>
      <c r="EM22" s="1329">
        <v>7485</v>
      </c>
      <c r="EN22" s="1330">
        <v>70</v>
      </c>
      <c r="EO22" s="1330">
        <v>7555</v>
      </c>
      <c r="EP22" s="260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3245.18</v>
      </c>
      <c r="FK22" s="290">
        <v>3382.0899999999997</v>
      </c>
      <c r="FL22" s="381">
        <v>-4.05</v>
      </c>
      <c r="FM22" s="286"/>
      <c r="FN22" s="286"/>
      <c r="FO22" s="236" t="s">
        <v>98</v>
      </c>
      <c r="FP22" s="1144">
        <v>28</v>
      </c>
      <c r="FQ22" s="245">
        <v>35</v>
      </c>
      <c r="FR22" s="1168">
        <v>47</v>
      </c>
      <c r="FS22" s="1144">
        <v>110</v>
      </c>
      <c r="FT22" s="1169">
        <v>110</v>
      </c>
      <c r="FU22" s="390">
        <v>0</v>
      </c>
      <c r="FV22" s="688"/>
      <c r="FW22" s="254" t="s">
        <v>67</v>
      </c>
      <c r="FX22" s="255">
        <v>219.41</v>
      </c>
      <c r="FY22" s="256">
        <v>224.12</v>
      </c>
      <c r="FZ22" s="257">
        <v>-2.1</v>
      </c>
      <c r="GA22" s="255">
        <v>158.5</v>
      </c>
      <c r="GB22" s="256">
        <v>174.06</v>
      </c>
      <c r="GC22" s="257">
        <v>-8.94</v>
      </c>
      <c r="GD22" s="255">
        <v>219.08</v>
      </c>
      <c r="GE22" s="256">
        <v>223.84</v>
      </c>
      <c r="GF22" s="257">
        <v>-2.13</v>
      </c>
      <c r="GG22" s="517"/>
      <c r="GH22" s="517"/>
      <c r="GI22" s="517" t="s">
        <v>82</v>
      </c>
      <c r="GJ22" s="950">
        <v>0</v>
      </c>
      <c r="GK22" s="950">
        <v>0</v>
      </c>
      <c r="GL22" s="950">
        <v>0</v>
      </c>
      <c r="GM22" s="950">
        <v>0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0</v>
      </c>
      <c r="GV22" s="1326">
        <v>1127</v>
      </c>
      <c r="GW22" s="1326">
        <v>23370</v>
      </c>
      <c r="GX22" s="1327">
        <v>0</v>
      </c>
      <c r="GY22" s="1328">
        <v>0</v>
      </c>
      <c r="GZ22" s="1328">
        <v>0</v>
      </c>
      <c r="HA22" s="1328">
        <v>0</v>
      </c>
      <c r="HB22" s="1328">
        <v>0</v>
      </c>
      <c r="HC22" s="1329">
        <v>24497</v>
      </c>
      <c r="HD22" s="1330">
        <v>24</v>
      </c>
      <c r="HE22" s="1330">
        <v>24521</v>
      </c>
      <c r="HF22" s="517"/>
      <c r="HG22" s="517"/>
      <c r="HH22" s="1324" t="s">
        <v>47</v>
      </c>
      <c r="HI22" s="1325">
        <v>0</v>
      </c>
      <c r="HJ22" s="1326">
        <v>167</v>
      </c>
      <c r="HK22" s="1326">
        <v>3265</v>
      </c>
      <c r="HL22" s="1327">
        <v>0</v>
      </c>
      <c r="HM22" s="1328">
        <v>0</v>
      </c>
      <c r="HN22" s="1328">
        <v>0</v>
      </c>
      <c r="HO22" s="1328">
        <v>0</v>
      </c>
      <c r="HP22" s="1328">
        <v>0</v>
      </c>
      <c r="HQ22" s="1329">
        <v>3432</v>
      </c>
      <c r="HR22" s="1330">
        <v>94</v>
      </c>
      <c r="HS22" s="1330">
        <v>3526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3292.12</v>
      </c>
      <c r="IO22" s="290">
        <v>3374.12</v>
      </c>
      <c r="IP22" s="381">
        <v>-2.4300000000000002</v>
      </c>
      <c r="IQ22" s="286"/>
      <c r="IR22" s="286"/>
      <c r="IS22" s="236" t="s">
        <v>98</v>
      </c>
      <c r="IT22" s="1144">
        <v>12</v>
      </c>
      <c r="IU22" s="245">
        <v>8</v>
      </c>
      <c r="IV22" s="1168">
        <v>6</v>
      </c>
      <c r="IW22" s="1144">
        <v>26</v>
      </c>
      <c r="IX22" s="1169">
        <v>20</v>
      </c>
      <c r="IY22" s="390">
        <v>30</v>
      </c>
      <c r="IZ22" s="517"/>
      <c r="JA22" s="254" t="s">
        <v>67</v>
      </c>
      <c r="JB22" s="255">
        <v>206.43</v>
      </c>
      <c r="JC22" s="256">
        <v>214.58</v>
      </c>
      <c r="JD22" s="257">
        <v>-3.8</v>
      </c>
      <c r="JE22" s="255">
        <v>156.46</v>
      </c>
      <c r="JF22" s="256">
        <v>165.02</v>
      </c>
      <c r="JG22" s="257">
        <v>-5.19</v>
      </c>
      <c r="JH22" s="255">
        <v>206.23</v>
      </c>
      <c r="JI22" s="256">
        <v>214.38</v>
      </c>
      <c r="JJ22" s="257">
        <v>-3.8</v>
      </c>
      <c r="JK22" s="517"/>
      <c r="JL22" s="517"/>
      <c r="JM22" s="517" t="s">
        <v>82</v>
      </c>
      <c r="JN22" s="97">
        <v>0</v>
      </c>
      <c r="JO22" s="97">
        <v>0</v>
      </c>
      <c r="JP22" s="97">
        <v>0</v>
      </c>
      <c r="JQ22" s="94">
        <v>0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0</v>
      </c>
      <c r="JZ22" s="1326">
        <v>1475</v>
      </c>
      <c r="KA22" s="1326">
        <v>36802</v>
      </c>
      <c r="KB22" s="1327">
        <v>0</v>
      </c>
      <c r="KC22" s="1328">
        <v>0</v>
      </c>
      <c r="KD22" s="1328">
        <v>0</v>
      </c>
      <c r="KE22" s="1328">
        <v>0</v>
      </c>
      <c r="KF22" s="1328">
        <v>0</v>
      </c>
      <c r="KG22" s="1329">
        <v>38277</v>
      </c>
      <c r="KH22" s="1330">
        <v>42</v>
      </c>
      <c r="KI22" s="1330">
        <v>38319</v>
      </c>
      <c r="KL22" s="1331" t="s">
        <v>47</v>
      </c>
      <c r="KM22" s="1325">
        <v>0</v>
      </c>
      <c r="KN22" s="1326">
        <v>371</v>
      </c>
      <c r="KO22" s="1326">
        <v>8060</v>
      </c>
      <c r="KP22" s="1327">
        <v>0</v>
      </c>
      <c r="KQ22" s="1328">
        <v>0</v>
      </c>
      <c r="KR22" s="1328">
        <v>0</v>
      </c>
      <c r="KS22" s="1328">
        <v>0</v>
      </c>
      <c r="KT22" s="1328">
        <v>0</v>
      </c>
      <c r="KU22" s="1329">
        <v>8431</v>
      </c>
      <c r="KV22" s="1330">
        <v>175</v>
      </c>
      <c r="KW22" s="1330">
        <v>8606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1079">
        <v>3441.3999999999996</v>
      </c>
      <c r="LS22" s="290">
        <v>3440.7900000000004</v>
      </c>
      <c r="LT22" s="351">
        <v>0.02</v>
      </c>
      <c r="LU22" s="551"/>
      <c r="LV22" s="551"/>
      <c r="LW22" s="1202" t="s">
        <v>98</v>
      </c>
      <c r="LX22" s="1100">
        <v>452</v>
      </c>
      <c r="LY22" s="1203">
        <v>427</v>
      </c>
      <c r="LZ22" s="1204">
        <v>5.85</v>
      </c>
      <c r="MA22" s="206"/>
      <c r="MB22" s="254" t="s">
        <v>67</v>
      </c>
      <c r="MC22" s="255">
        <v>219.45</v>
      </c>
      <c r="MD22" s="548">
        <v>223.73</v>
      </c>
      <c r="ME22" s="257">
        <v>-1.91</v>
      </c>
      <c r="MF22" s="255">
        <v>118.17</v>
      </c>
      <c r="MG22" s="548">
        <v>152.96</v>
      </c>
      <c r="MH22" s="257">
        <v>-22.74</v>
      </c>
      <c r="MI22" s="255">
        <v>218.92</v>
      </c>
      <c r="MJ22" s="548">
        <v>223.43</v>
      </c>
      <c r="MK22" s="257">
        <v>-2.02</v>
      </c>
      <c r="ML22" s="230"/>
      <c r="MM22" s="230"/>
      <c r="MN22" s="230" t="s">
        <v>82</v>
      </c>
      <c r="MO22" s="721">
        <v>0</v>
      </c>
      <c r="MP22" s="721">
        <v>0</v>
      </c>
      <c r="MQ22" s="721">
        <v>0</v>
      </c>
      <c r="MR22" s="721">
        <v>0</v>
      </c>
      <c r="MS22" s="721">
        <v>0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0</v>
      </c>
      <c r="NB22" s="1326">
        <v>6823</v>
      </c>
      <c r="NC22" s="1326">
        <v>150193</v>
      </c>
      <c r="ND22" s="1327">
        <v>0</v>
      </c>
      <c r="NE22" s="1328"/>
      <c r="NF22" s="1328"/>
      <c r="NG22" s="1328"/>
      <c r="NH22" s="1328"/>
      <c r="NI22" s="1329">
        <v>157016</v>
      </c>
      <c r="NJ22" s="1330">
        <v>147</v>
      </c>
      <c r="NK22" s="1330">
        <v>157163</v>
      </c>
      <c r="NL22" s="710"/>
      <c r="NM22" s="710"/>
      <c r="NN22" s="1332" t="s">
        <v>47</v>
      </c>
      <c r="NO22" s="1325">
        <v>0</v>
      </c>
      <c r="NP22" s="1326">
        <v>991</v>
      </c>
      <c r="NQ22" s="1326">
        <v>26474</v>
      </c>
      <c r="NR22" s="1327">
        <v>0</v>
      </c>
      <c r="NS22" s="1328"/>
      <c r="NT22" s="1328"/>
      <c r="NU22" s="1328"/>
      <c r="NV22" s="1328"/>
      <c r="NW22" s="1329">
        <v>27465</v>
      </c>
      <c r="NX22" s="1330">
        <v>465</v>
      </c>
      <c r="NY22" s="1330">
        <v>27930</v>
      </c>
    </row>
    <row r="23" spans="1:391" ht="22.5" customHeight="1" thickTop="1" x14ac:dyDescent="0.2">
      <c r="A23" s="382" t="s">
        <v>99</v>
      </c>
      <c r="B23" s="284">
        <v>1238.8300000000002</v>
      </c>
      <c r="C23" s="285">
        <v>1226.9299999999998</v>
      </c>
      <c r="D23" s="373">
        <v>0.97</v>
      </c>
      <c r="E23" s="965"/>
      <c r="F23" s="965"/>
      <c r="G23" s="236" t="s">
        <v>100</v>
      </c>
      <c r="H23" s="1144">
        <v>104</v>
      </c>
      <c r="I23" s="245">
        <v>109</v>
      </c>
      <c r="J23" s="1168">
        <v>162</v>
      </c>
      <c r="K23" s="1144">
        <v>375</v>
      </c>
      <c r="L23" s="1169">
        <v>346</v>
      </c>
      <c r="M23" s="390">
        <v>8.3800000000000008</v>
      </c>
      <c r="N23" s="230" t="s">
        <v>354</v>
      </c>
      <c r="O23" s="254" t="s">
        <v>72</v>
      </c>
      <c r="P23" s="255">
        <v>244.17</v>
      </c>
      <c r="Q23" s="256">
        <v>229.22</v>
      </c>
      <c r="R23" s="257">
        <v>6.52</v>
      </c>
      <c r="S23" s="255">
        <v>191.29</v>
      </c>
      <c r="T23" s="256">
        <v>192.56</v>
      </c>
      <c r="U23" s="257">
        <v>-0.66</v>
      </c>
      <c r="V23" s="255">
        <v>243.69</v>
      </c>
      <c r="W23" s="256">
        <v>229.02</v>
      </c>
      <c r="X23" s="257">
        <v>6.41</v>
      </c>
      <c r="Y23" s="230"/>
      <c r="Z23" s="250" t="s">
        <v>52</v>
      </c>
      <c r="AA23" s="250"/>
      <c r="AB23" s="292">
        <v>77.88</v>
      </c>
      <c r="AC23" s="292">
        <v>82.06</v>
      </c>
      <c r="AD23" s="292">
        <v>78.69</v>
      </c>
      <c r="AE23" s="292">
        <v>79.540000000000006</v>
      </c>
      <c r="AF23" s="1361"/>
      <c r="AG23" s="1361"/>
      <c r="AH23" s="1361"/>
      <c r="AI23" s="1361"/>
      <c r="AJ23" s="305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4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58"/>
      <c r="BK23" s="230"/>
      <c r="BL23" s="230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1582.27</v>
      </c>
      <c r="CG23" s="285">
        <v>1569.25</v>
      </c>
      <c r="CH23" s="373">
        <v>0.83</v>
      </c>
      <c r="CI23" s="729"/>
      <c r="CJ23" s="729"/>
      <c r="CK23" s="236" t="s">
        <v>100</v>
      </c>
      <c r="CL23" s="1144">
        <v>124</v>
      </c>
      <c r="CM23" s="245">
        <v>112</v>
      </c>
      <c r="CN23" s="1168">
        <v>132</v>
      </c>
      <c r="CO23" s="1144">
        <v>368</v>
      </c>
      <c r="CP23" s="1169">
        <v>341</v>
      </c>
      <c r="CQ23" s="390">
        <v>7.92</v>
      </c>
      <c r="CR23" s="230"/>
      <c r="CS23" s="254" t="s">
        <v>72</v>
      </c>
      <c r="CT23" s="255">
        <v>249.12</v>
      </c>
      <c r="CU23" s="256">
        <v>242.85</v>
      </c>
      <c r="CV23" s="257">
        <v>2.58</v>
      </c>
      <c r="CW23" s="255">
        <v>191.02</v>
      </c>
      <c r="CX23" s="256">
        <v>188.72</v>
      </c>
      <c r="CY23" s="257">
        <v>1.22</v>
      </c>
      <c r="CZ23" s="255">
        <v>248.99</v>
      </c>
      <c r="DA23" s="256">
        <v>242.72</v>
      </c>
      <c r="DB23" s="257">
        <v>2.58</v>
      </c>
      <c r="DC23" s="230"/>
      <c r="DD23" s="250" t="s">
        <v>52</v>
      </c>
      <c r="DE23" s="250"/>
      <c r="DF23" s="292">
        <v>73.19</v>
      </c>
      <c r="DG23" s="292">
        <v>67.63</v>
      </c>
      <c r="DH23" s="292">
        <v>48.04</v>
      </c>
      <c r="DI23" s="292">
        <v>62.96</v>
      </c>
      <c r="DJ23" s="1361"/>
      <c r="DK23" s="1361"/>
      <c r="DL23" s="1361"/>
      <c r="DM23" s="1361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58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58"/>
      <c r="EO23" s="230"/>
      <c r="EP23" s="230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1665.6000000000001</v>
      </c>
      <c r="FK23" s="285">
        <v>1706.69</v>
      </c>
      <c r="FL23" s="373">
        <v>-2.41</v>
      </c>
      <c r="FM23" s="286"/>
      <c r="FN23" s="286"/>
      <c r="FO23" s="236" t="s">
        <v>100</v>
      </c>
      <c r="FP23" s="1144">
        <v>65</v>
      </c>
      <c r="FQ23" s="245">
        <v>86</v>
      </c>
      <c r="FR23" s="1168">
        <v>45</v>
      </c>
      <c r="FS23" s="1144">
        <v>196</v>
      </c>
      <c r="FT23" s="1169">
        <v>184</v>
      </c>
      <c r="FU23" s="390">
        <v>6.52</v>
      </c>
      <c r="FV23" s="688"/>
      <c r="FW23" s="254" t="s">
        <v>72</v>
      </c>
      <c r="FX23" s="255">
        <v>215.87</v>
      </c>
      <c r="FY23" s="256">
        <v>233.41</v>
      </c>
      <c r="FZ23" s="257">
        <v>-7.51</v>
      </c>
      <c r="GA23" s="255">
        <v>183.16</v>
      </c>
      <c r="GB23" s="256">
        <v>198.52</v>
      </c>
      <c r="GC23" s="257">
        <v>-7.74</v>
      </c>
      <c r="GD23" s="255">
        <v>215.69</v>
      </c>
      <c r="GE23" s="256">
        <v>233.22</v>
      </c>
      <c r="GF23" s="257">
        <v>-7.52</v>
      </c>
      <c r="GG23" s="517"/>
      <c r="GH23" s="528" t="s">
        <v>52</v>
      </c>
      <c r="GI23" s="528"/>
      <c r="GJ23" s="552">
        <v>46.18</v>
      </c>
      <c r="GK23" s="552">
        <v>42.71</v>
      </c>
      <c r="GL23" s="552">
        <v>51.03</v>
      </c>
      <c r="GM23" s="552">
        <v>46.64</v>
      </c>
      <c r="GN23" s="1361"/>
      <c r="GO23" s="1361"/>
      <c r="GP23" s="1361"/>
      <c r="GQ23" s="1361"/>
      <c r="GR23" s="523"/>
      <c r="GS23" s="517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58"/>
      <c r="HE23" s="230"/>
      <c r="HF23" s="517"/>
      <c r="HG23" s="517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58"/>
      <c r="HS23" s="230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1506.52</v>
      </c>
      <c r="IO23" s="285">
        <v>1531.86</v>
      </c>
      <c r="IP23" s="373">
        <v>-1.65</v>
      </c>
      <c r="IQ23" s="286"/>
      <c r="IR23" s="286"/>
      <c r="IS23" s="236" t="s">
        <v>100</v>
      </c>
      <c r="IT23" s="1144">
        <v>203</v>
      </c>
      <c r="IU23" s="245">
        <v>195</v>
      </c>
      <c r="IV23" s="1168">
        <v>229</v>
      </c>
      <c r="IW23" s="1144">
        <v>627</v>
      </c>
      <c r="IX23" s="1169">
        <v>531</v>
      </c>
      <c r="IY23" s="390">
        <v>18.079999999999998</v>
      </c>
      <c r="IZ23" s="517"/>
      <c r="JA23" s="254" t="s">
        <v>72</v>
      </c>
      <c r="JB23" s="255">
        <v>251.36</v>
      </c>
      <c r="JC23" s="256">
        <v>253.91</v>
      </c>
      <c r="JD23" s="257">
        <v>-1</v>
      </c>
      <c r="JE23" s="255">
        <v>204.88</v>
      </c>
      <c r="JF23" s="256">
        <v>198.52</v>
      </c>
      <c r="JG23" s="257">
        <v>3.2</v>
      </c>
      <c r="JH23" s="255">
        <v>251.18</v>
      </c>
      <c r="JI23" s="256">
        <v>253.68</v>
      </c>
      <c r="JJ23" s="257">
        <v>-0.99</v>
      </c>
      <c r="JK23" s="517"/>
      <c r="JL23" s="528" t="s">
        <v>52</v>
      </c>
      <c r="JM23" s="528"/>
      <c r="JN23" s="536">
        <v>64.53</v>
      </c>
      <c r="JO23" s="536">
        <v>65.08</v>
      </c>
      <c r="JP23" s="536">
        <v>69.569999999999993</v>
      </c>
      <c r="JQ23" s="536">
        <v>66.39</v>
      </c>
      <c r="JR23" s="1361"/>
      <c r="JS23" s="1361"/>
      <c r="JT23" s="1361"/>
      <c r="JU23" s="1361"/>
      <c r="JV23" s="523"/>
      <c r="JW23" s="517"/>
      <c r="JX23" s="230"/>
      <c r="JY23" s="230"/>
      <c r="JZ23" s="230"/>
      <c r="KA23" s="230"/>
      <c r="KB23" s="230"/>
      <c r="KC23" s="230"/>
      <c r="KD23" s="230"/>
      <c r="KE23" s="230"/>
      <c r="KF23" s="230"/>
      <c r="KG23" s="230"/>
      <c r="KH23" s="258"/>
      <c r="KI23" s="230"/>
      <c r="KJ23" s="517"/>
      <c r="KK23" s="517"/>
      <c r="KL23" s="230"/>
      <c r="KM23" s="230"/>
      <c r="KN23" s="230"/>
      <c r="KO23" s="230"/>
      <c r="KP23" s="230"/>
      <c r="KQ23" s="230"/>
      <c r="KR23" s="230"/>
      <c r="KS23" s="230"/>
      <c r="KT23" s="230"/>
      <c r="KU23" s="230"/>
      <c r="KV23" s="258"/>
      <c r="KW23" s="230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1077">
        <v>1371.36</v>
      </c>
      <c r="LS23" s="285">
        <v>1439.6399999999999</v>
      </c>
      <c r="LT23" s="413">
        <v>-4.74</v>
      </c>
      <c r="LU23" s="551"/>
      <c r="LV23" s="551"/>
      <c r="LW23" s="1202" t="s">
        <v>100</v>
      </c>
      <c r="LX23" s="1100">
        <v>1566</v>
      </c>
      <c r="LY23" s="1203">
        <v>1402</v>
      </c>
      <c r="LZ23" s="1204">
        <v>11.7</v>
      </c>
      <c r="MA23" s="206"/>
      <c r="MB23" s="254" t="s">
        <v>72</v>
      </c>
      <c r="MC23" s="255">
        <v>244.22</v>
      </c>
      <c r="MD23" s="548">
        <v>241.27</v>
      </c>
      <c r="ME23" s="257">
        <v>1.22</v>
      </c>
      <c r="MF23" s="255">
        <v>192.02</v>
      </c>
      <c r="MG23" s="548">
        <v>191.2</v>
      </c>
      <c r="MH23" s="257">
        <v>0.43</v>
      </c>
      <c r="MI23" s="255">
        <v>243.95</v>
      </c>
      <c r="MJ23" s="548">
        <v>241.05</v>
      </c>
      <c r="MK23" s="257">
        <v>1.2</v>
      </c>
      <c r="ML23" s="230"/>
      <c r="MM23" s="250" t="s">
        <v>52</v>
      </c>
      <c r="MN23" s="250"/>
      <c r="MO23" s="1355">
        <v>79.540000000000006</v>
      </c>
      <c r="MP23" s="1355">
        <v>62.96</v>
      </c>
      <c r="MQ23" s="1355">
        <v>46.64</v>
      </c>
      <c r="MR23" s="1355">
        <v>66.39</v>
      </c>
      <c r="MS23" s="1355">
        <v>63.88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1184.0899999999999</v>
      </c>
      <c r="C24" s="288">
        <v>1140.54</v>
      </c>
      <c r="D24" s="377">
        <v>3.82</v>
      </c>
      <c r="E24" s="965"/>
      <c r="F24" s="965"/>
      <c r="G24" s="244" t="s">
        <v>101</v>
      </c>
      <c r="H24" s="1144">
        <v>113</v>
      </c>
      <c r="I24" s="245">
        <v>101</v>
      </c>
      <c r="J24" s="1168">
        <v>153</v>
      </c>
      <c r="K24" s="1144">
        <v>367</v>
      </c>
      <c r="L24" s="1169">
        <v>383</v>
      </c>
      <c r="M24" s="390">
        <v>-4.18</v>
      </c>
      <c r="N24" s="230"/>
      <c r="O24" s="263" t="s">
        <v>77</v>
      </c>
      <c r="P24" s="293">
        <v>152.27000000000001</v>
      </c>
      <c r="Q24" s="256">
        <v>160.77000000000001</v>
      </c>
      <c r="R24" s="257">
        <v>-5.29</v>
      </c>
      <c r="S24" s="255">
        <v>93.23</v>
      </c>
      <c r="T24" s="256">
        <v>94.32</v>
      </c>
      <c r="U24" s="257">
        <v>-1.1599999999999999</v>
      </c>
      <c r="V24" s="255">
        <v>151.74</v>
      </c>
      <c r="W24" s="256">
        <v>160.41</v>
      </c>
      <c r="X24" s="257">
        <v>-5.4</v>
      </c>
      <c r="Y24" s="230"/>
      <c r="Z24" s="230"/>
      <c r="AA24" s="230" t="s">
        <v>37</v>
      </c>
      <c r="AB24" s="261">
        <v>62.48</v>
      </c>
      <c r="AC24" s="261">
        <v>67.209999999999994</v>
      </c>
      <c r="AD24" s="261">
        <v>60.7</v>
      </c>
      <c r="AE24" s="261">
        <v>63.46</v>
      </c>
      <c r="AF24" s="1356"/>
      <c r="AG24" s="1356"/>
      <c r="AH24" s="1356"/>
      <c r="AI24" s="1356"/>
      <c r="AJ24" s="305"/>
      <c r="AK24" s="230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999.67000000000007</v>
      </c>
      <c r="CG24" s="288">
        <v>978.59</v>
      </c>
      <c r="CH24" s="377">
        <v>2.15</v>
      </c>
      <c r="CI24" s="729"/>
      <c r="CJ24" s="729"/>
      <c r="CK24" s="244" t="s">
        <v>101</v>
      </c>
      <c r="CL24" s="1144">
        <v>328</v>
      </c>
      <c r="CM24" s="245">
        <v>435</v>
      </c>
      <c r="CN24" s="1168">
        <v>201</v>
      </c>
      <c r="CO24" s="1144">
        <v>964</v>
      </c>
      <c r="CP24" s="1169">
        <v>928</v>
      </c>
      <c r="CQ24" s="390">
        <v>3.88</v>
      </c>
      <c r="CR24" s="230"/>
      <c r="CS24" s="263" t="s">
        <v>77</v>
      </c>
      <c r="CT24" s="293">
        <v>173.69</v>
      </c>
      <c r="CU24" s="256">
        <v>171.04</v>
      </c>
      <c r="CV24" s="257">
        <v>1.55</v>
      </c>
      <c r="CW24" s="255">
        <v>102.56</v>
      </c>
      <c r="CX24" s="256">
        <v>99.61</v>
      </c>
      <c r="CY24" s="257">
        <v>2.96</v>
      </c>
      <c r="CZ24" s="255">
        <v>173.53</v>
      </c>
      <c r="DA24" s="256">
        <v>170.88</v>
      </c>
      <c r="DB24" s="257">
        <v>1.55</v>
      </c>
      <c r="DC24" s="230"/>
      <c r="DD24" s="230"/>
      <c r="DE24" s="230" t="s">
        <v>37</v>
      </c>
      <c r="DF24" s="261">
        <v>60.5</v>
      </c>
      <c r="DG24" s="261">
        <v>60.08</v>
      </c>
      <c r="DH24" s="261">
        <v>48.03</v>
      </c>
      <c r="DI24" s="261">
        <v>56.2</v>
      </c>
      <c r="DJ24" s="1356"/>
      <c r="DK24" s="1356"/>
      <c r="DL24" s="1356"/>
      <c r="DM24" s="1356"/>
      <c r="DN24" s="230"/>
      <c r="DO24" s="230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1130.17</v>
      </c>
      <c r="FK24" s="288">
        <v>1143.0700000000002</v>
      </c>
      <c r="FL24" s="377">
        <v>-1.1299999999999999</v>
      </c>
      <c r="FM24" s="286"/>
      <c r="FN24" s="286"/>
      <c r="FO24" s="244" t="s">
        <v>101</v>
      </c>
      <c r="FP24" s="1144">
        <v>176</v>
      </c>
      <c r="FQ24" s="245">
        <v>122</v>
      </c>
      <c r="FR24" s="1168">
        <v>227</v>
      </c>
      <c r="FS24" s="1144">
        <v>525</v>
      </c>
      <c r="FT24" s="1169">
        <v>565</v>
      </c>
      <c r="FU24" s="390">
        <v>-7.08</v>
      </c>
      <c r="FV24" s="688"/>
      <c r="FW24" s="263" t="s">
        <v>77</v>
      </c>
      <c r="FX24" s="293">
        <v>159.84</v>
      </c>
      <c r="FY24" s="256">
        <v>162.57</v>
      </c>
      <c r="FZ24" s="257">
        <v>-1.68</v>
      </c>
      <c r="GA24" s="255">
        <v>47.19</v>
      </c>
      <c r="GB24" s="256">
        <v>52.64</v>
      </c>
      <c r="GC24" s="257">
        <v>-10.35</v>
      </c>
      <c r="GD24" s="255">
        <v>159.22</v>
      </c>
      <c r="GE24" s="256">
        <v>161.97</v>
      </c>
      <c r="GF24" s="257">
        <v>-1.7</v>
      </c>
      <c r="GG24" s="517"/>
      <c r="GH24" s="517"/>
      <c r="GI24" s="517" t="s">
        <v>37</v>
      </c>
      <c r="GJ24" s="506">
        <v>41.95</v>
      </c>
      <c r="GK24" s="506">
        <v>32.549999999999997</v>
      </c>
      <c r="GL24" s="506">
        <v>42.06</v>
      </c>
      <c r="GM24" s="506">
        <v>38.85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1345.26</v>
      </c>
      <c r="IO24" s="288">
        <v>1324.62</v>
      </c>
      <c r="IP24" s="377">
        <v>1.56</v>
      </c>
      <c r="IQ24" s="286"/>
      <c r="IR24" s="286"/>
      <c r="IS24" s="244" t="s">
        <v>101</v>
      </c>
      <c r="IT24" s="1144">
        <v>286</v>
      </c>
      <c r="IU24" s="245">
        <v>278</v>
      </c>
      <c r="IV24" s="1168">
        <v>204</v>
      </c>
      <c r="IW24" s="1144">
        <v>768</v>
      </c>
      <c r="IX24" s="1169">
        <v>672</v>
      </c>
      <c r="IY24" s="390">
        <v>14.29</v>
      </c>
      <c r="IZ24" s="517"/>
      <c r="JA24" s="263" t="s">
        <v>77</v>
      </c>
      <c r="JB24" s="293">
        <v>98.54</v>
      </c>
      <c r="JC24" s="256">
        <v>101.71</v>
      </c>
      <c r="JD24" s="257">
        <v>-3.12</v>
      </c>
      <c r="JE24" s="255">
        <v>95.63</v>
      </c>
      <c r="JF24" s="256">
        <v>97.02</v>
      </c>
      <c r="JG24" s="257">
        <v>-1.43</v>
      </c>
      <c r="JH24" s="255">
        <v>98.53</v>
      </c>
      <c r="JI24" s="256">
        <v>101.69</v>
      </c>
      <c r="JJ24" s="257">
        <v>-3.11</v>
      </c>
      <c r="JK24" s="517"/>
      <c r="JL24" s="517"/>
      <c r="JM24" s="517" t="s">
        <v>37</v>
      </c>
      <c r="JN24" s="534">
        <v>58.29</v>
      </c>
      <c r="JO24" s="534">
        <v>59.46</v>
      </c>
      <c r="JP24" s="534">
        <v>63.36</v>
      </c>
      <c r="JQ24" s="534">
        <v>60.37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1078">
        <v>1020.39</v>
      </c>
      <c r="LS24" s="288">
        <v>975.59999999999991</v>
      </c>
      <c r="LT24" s="340">
        <v>4.59</v>
      </c>
      <c r="LU24" s="551"/>
      <c r="LV24" s="551"/>
      <c r="LW24" s="1205" t="s">
        <v>101</v>
      </c>
      <c r="LX24" s="1100">
        <v>2624</v>
      </c>
      <c r="LY24" s="1203">
        <v>2548</v>
      </c>
      <c r="LZ24" s="1204">
        <v>2.98</v>
      </c>
      <c r="MA24" s="206"/>
      <c r="MB24" s="263" t="s">
        <v>77</v>
      </c>
      <c r="MC24" s="255">
        <v>140.05000000000001</v>
      </c>
      <c r="MD24" s="548">
        <v>143.69</v>
      </c>
      <c r="ME24" s="257">
        <v>-2.5299999999999998</v>
      </c>
      <c r="MF24" s="255">
        <v>88.63</v>
      </c>
      <c r="MG24" s="548">
        <v>114.72</v>
      </c>
      <c r="MH24" s="257">
        <v>-22.74</v>
      </c>
      <c r="MI24" s="255">
        <v>139.78</v>
      </c>
      <c r="MJ24" s="548">
        <v>143.57</v>
      </c>
      <c r="MK24" s="257">
        <v>-2.64</v>
      </c>
      <c r="ML24" s="230"/>
      <c r="MM24" s="230"/>
      <c r="MN24" s="230" t="s">
        <v>37</v>
      </c>
      <c r="MO24" s="735">
        <v>63.46</v>
      </c>
      <c r="MP24" s="735">
        <v>56.2</v>
      </c>
      <c r="MQ24" s="735">
        <v>38.85</v>
      </c>
      <c r="MR24" s="735">
        <v>60.37</v>
      </c>
      <c r="MS24" s="736">
        <v>54.72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1247.25</v>
      </c>
      <c r="C25" s="295">
        <v>1241.03</v>
      </c>
      <c r="D25" s="386">
        <v>0.5</v>
      </c>
      <c r="E25" s="965"/>
      <c r="F25" s="965"/>
      <c r="G25" s="236" t="s">
        <v>104</v>
      </c>
      <c r="H25" s="1144">
        <v>89</v>
      </c>
      <c r="I25" s="245">
        <v>58</v>
      </c>
      <c r="J25" s="1168">
        <v>53</v>
      </c>
      <c r="K25" s="1144">
        <v>200</v>
      </c>
      <c r="L25" s="1169">
        <v>184</v>
      </c>
      <c r="M25" s="390">
        <v>8.6999999999999993</v>
      </c>
      <c r="N25" s="230"/>
      <c r="O25" s="266" t="s">
        <v>81</v>
      </c>
      <c r="P25" s="267">
        <v>3273.14</v>
      </c>
      <c r="Q25" s="268">
        <v>3175.5499999999997</v>
      </c>
      <c r="R25" s="269">
        <v>3.07</v>
      </c>
      <c r="S25" s="270">
        <v>1247.25</v>
      </c>
      <c r="T25" s="268">
        <v>1241.03</v>
      </c>
      <c r="U25" s="269">
        <v>0.5</v>
      </c>
      <c r="V25" s="270">
        <v>3254.84</v>
      </c>
      <c r="W25" s="268">
        <v>3165.1600000000003</v>
      </c>
      <c r="X25" s="269">
        <v>2.83</v>
      </c>
      <c r="Y25" s="230"/>
      <c r="Z25" s="230"/>
      <c r="AA25" s="230" t="s">
        <v>51</v>
      </c>
      <c r="AB25" s="261">
        <v>78.540000000000006</v>
      </c>
      <c r="AC25" s="261">
        <v>82.7</v>
      </c>
      <c r="AD25" s="261">
        <v>79.47</v>
      </c>
      <c r="AE25" s="261">
        <v>80.239999999999995</v>
      </c>
      <c r="AF25" s="1356"/>
      <c r="AG25" s="1356"/>
      <c r="AH25" s="1356"/>
      <c r="AI25" s="1356"/>
      <c r="AJ25" s="305"/>
      <c r="AK25" s="230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1823.62</v>
      </c>
      <c r="CG25" s="295">
        <v>1789.66</v>
      </c>
      <c r="CH25" s="386">
        <v>1.9</v>
      </c>
      <c r="CI25" s="729"/>
      <c r="CJ25" s="729"/>
      <c r="CK25" s="236" t="s">
        <v>104</v>
      </c>
      <c r="CL25" s="1144">
        <v>45</v>
      </c>
      <c r="CM25" s="245">
        <v>63</v>
      </c>
      <c r="CN25" s="1168">
        <v>41</v>
      </c>
      <c r="CO25" s="1144">
        <v>149</v>
      </c>
      <c r="CP25" s="1169">
        <v>137</v>
      </c>
      <c r="CQ25" s="390">
        <v>8.76</v>
      </c>
      <c r="CR25" s="230"/>
      <c r="CS25" s="266" t="s">
        <v>81</v>
      </c>
      <c r="CT25" s="267">
        <v>3964.45</v>
      </c>
      <c r="CU25" s="268">
        <v>3883.5099999999998</v>
      </c>
      <c r="CV25" s="269">
        <v>2.08</v>
      </c>
      <c r="CW25" s="270">
        <v>1823.62</v>
      </c>
      <c r="CX25" s="268">
        <v>1789.66</v>
      </c>
      <c r="CY25" s="269">
        <v>1.9</v>
      </c>
      <c r="CZ25" s="270">
        <v>3959.52</v>
      </c>
      <c r="DA25" s="268">
        <v>3878.77</v>
      </c>
      <c r="DB25" s="269">
        <v>2.08</v>
      </c>
      <c r="DC25" s="230"/>
      <c r="DD25" s="230"/>
      <c r="DE25" s="230" t="s">
        <v>51</v>
      </c>
      <c r="DF25" s="261">
        <v>73.739999999999995</v>
      </c>
      <c r="DG25" s="261">
        <v>67.959999999999994</v>
      </c>
      <c r="DH25" s="261">
        <v>48.04</v>
      </c>
      <c r="DI25" s="261">
        <v>63.25</v>
      </c>
      <c r="DJ25" s="1356"/>
      <c r="DK25" s="1356"/>
      <c r="DL25" s="1356"/>
      <c r="DM25" s="1356"/>
      <c r="DN25" s="230"/>
      <c r="DO25" s="230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1802.3100000000002</v>
      </c>
      <c r="FK25" s="295">
        <v>1866.86</v>
      </c>
      <c r="FL25" s="386">
        <v>-3.46</v>
      </c>
      <c r="FM25" s="286"/>
      <c r="FN25" s="286"/>
      <c r="FO25" s="236" t="s">
        <v>104</v>
      </c>
      <c r="FP25" s="1144">
        <v>23</v>
      </c>
      <c r="FQ25" s="245">
        <v>28</v>
      </c>
      <c r="FR25" s="1168">
        <v>41</v>
      </c>
      <c r="FS25" s="1144">
        <v>92</v>
      </c>
      <c r="FT25" s="1169">
        <v>84</v>
      </c>
      <c r="FU25" s="390">
        <v>9.52</v>
      </c>
      <c r="FV25" s="688"/>
      <c r="FW25" s="266" t="s">
        <v>81</v>
      </c>
      <c r="FX25" s="267">
        <v>3245.18</v>
      </c>
      <c r="FY25" s="268">
        <v>3382.0899999999997</v>
      </c>
      <c r="FZ25" s="269">
        <v>-4.05</v>
      </c>
      <c r="GA25" s="270">
        <v>1802.31</v>
      </c>
      <c r="GB25" s="268">
        <v>1866.86</v>
      </c>
      <c r="GC25" s="269">
        <v>-3.46</v>
      </c>
      <c r="GD25" s="270">
        <v>3237.23</v>
      </c>
      <c r="GE25" s="268">
        <v>3373.7999999999997</v>
      </c>
      <c r="GF25" s="269">
        <v>-4.05</v>
      </c>
      <c r="GG25" s="517"/>
      <c r="GH25" s="517"/>
      <c r="GI25" s="517" t="s">
        <v>51</v>
      </c>
      <c r="GJ25" s="506">
        <v>46.36</v>
      </c>
      <c r="GK25" s="506">
        <v>43.15</v>
      </c>
      <c r="GL25" s="506">
        <v>51.42</v>
      </c>
      <c r="GM25" s="506">
        <v>46.98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1545.2200000000003</v>
      </c>
      <c r="IO25" s="295">
        <v>1580.32</v>
      </c>
      <c r="IP25" s="386">
        <v>-2.2200000000000002</v>
      </c>
      <c r="IQ25" s="286"/>
      <c r="IR25" s="286"/>
      <c r="IS25" s="236" t="s">
        <v>104</v>
      </c>
      <c r="IT25" s="1144">
        <v>4</v>
      </c>
      <c r="IU25" s="245">
        <v>37</v>
      </c>
      <c r="IV25" s="1168">
        <v>43</v>
      </c>
      <c r="IW25" s="1144">
        <v>84</v>
      </c>
      <c r="IX25" s="1169">
        <v>82</v>
      </c>
      <c r="IY25" s="390">
        <v>2.44</v>
      </c>
      <c r="IZ25" s="517"/>
      <c r="JA25" s="266" t="s">
        <v>81</v>
      </c>
      <c r="JB25" s="267">
        <v>3292.12</v>
      </c>
      <c r="JC25" s="268">
        <v>3374.12</v>
      </c>
      <c r="JD25" s="269">
        <v>-2.4300000000000002</v>
      </c>
      <c r="JE25" s="270">
        <v>1545.22</v>
      </c>
      <c r="JF25" s="268">
        <v>1580.32</v>
      </c>
      <c r="JG25" s="269">
        <v>-2.2200000000000002</v>
      </c>
      <c r="JH25" s="270">
        <v>3285.18</v>
      </c>
      <c r="JI25" s="268">
        <v>3366.69</v>
      </c>
      <c r="JJ25" s="269">
        <v>-2.42</v>
      </c>
      <c r="JK25" s="517"/>
      <c r="JL25" s="517"/>
      <c r="JM25" s="517" t="s">
        <v>51</v>
      </c>
      <c r="JN25" s="534">
        <v>64.8</v>
      </c>
      <c r="JO25" s="534">
        <v>65.319999999999993</v>
      </c>
      <c r="JP25" s="534">
        <v>69.84</v>
      </c>
      <c r="JQ25" s="534">
        <v>66.650000000000006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1080">
        <v>1447.5700000000002</v>
      </c>
      <c r="LS25" s="295">
        <v>1548.75</v>
      </c>
      <c r="LT25" s="342">
        <v>-6.53</v>
      </c>
      <c r="LU25" s="551"/>
      <c r="LV25" s="551"/>
      <c r="LW25" s="1202" t="s">
        <v>104</v>
      </c>
      <c r="LX25" s="1100">
        <v>525</v>
      </c>
      <c r="LY25" s="1203">
        <v>487</v>
      </c>
      <c r="LZ25" s="1204">
        <v>7.8</v>
      </c>
      <c r="MA25" s="206"/>
      <c r="MB25" s="266" t="s">
        <v>81</v>
      </c>
      <c r="MC25" s="267">
        <v>3441.3999999999996</v>
      </c>
      <c r="MD25" s="549">
        <v>3440.7900000000004</v>
      </c>
      <c r="ME25" s="269">
        <v>0.02</v>
      </c>
      <c r="MF25" s="267">
        <v>1447.5700000000002</v>
      </c>
      <c r="MG25" s="549">
        <v>1548.75</v>
      </c>
      <c r="MH25" s="269">
        <v>-6.53</v>
      </c>
      <c r="MI25" s="267">
        <v>3430.92</v>
      </c>
      <c r="MJ25" s="549">
        <v>3432.7900000000004</v>
      </c>
      <c r="MK25" s="269">
        <v>-0.05</v>
      </c>
      <c r="ML25" s="230"/>
      <c r="MM25" s="230"/>
      <c r="MN25" s="230" t="s">
        <v>51</v>
      </c>
      <c r="MO25" s="735">
        <v>80.239999999999995</v>
      </c>
      <c r="MP25" s="735">
        <v>63.25</v>
      </c>
      <c r="MQ25" s="735">
        <v>46.98</v>
      </c>
      <c r="MR25" s="735">
        <v>66.650000000000006</v>
      </c>
      <c r="MS25" s="736">
        <v>64.28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44">
        <v>39</v>
      </c>
      <c r="I26" s="245">
        <v>35</v>
      </c>
      <c r="J26" s="1168">
        <v>30</v>
      </c>
      <c r="K26" s="1144">
        <v>104</v>
      </c>
      <c r="L26" s="1169">
        <v>94</v>
      </c>
      <c r="M26" s="390">
        <v>10.64</v>
      </c>
      <c r="N26" s="230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30"/>
      <c r="Z26" s="230"/>
      <c r="AA26" s="230" t="s">
        <v>57</v>
      </c>
      <c r="AB26" s="261">
        <v>0</v>
      </c>
      <c r="AC26" s="261">
        <v>0</v>
      </c>
      <c r="AD26" s="261">
        <v>0</v>
      </c>
      <c r="AE26" s="261">
        <v>0</v>
      </c>
      <c r="AF26" s="1361"/>
      <c r="AG26" s="1361"/>
      <c r="AH26" s="1361"/>
      <c r="AI26" s="1361"/>
      <c r="AJ26" s="305"/>
      <c r="AK26" s="230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44">
        <v>82</v>
      </c>
      <c r="CM26" s="245">
        <v>55</v>
      </c>
      <c r="CN26" s="1168">
        <v>13</v>
      </c>
      <c r="CO26" s="1144">
        <v>150</v>
      </c>
      <c r="CP26" s="1169">
        <v>141</v>
      </c>
      <c r="CQ26" s="390">
        <v>6.38</v>
      </c>
      <c r="CR26" s="230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30"/>
      <c r="DD26" s="230"/>
      <c r="DE26" s="230" t="s">
        <v>57</v>
      </c>
      <c r="DF26" s="261">
        <v>0</v>
      </c>
      <c r="DG26" s="261">
        <v>0</v>
      </c>
      <c r="DH26" s="261">
        <v>0</v>
      </c>
      <c r="DI26" s="261">
        <v>0</v>
      </c>
      <c r="DJ26" s="1361"/>
      <c r="DK26" s="1361"/>
      <c r="DL26" s="1361"/>
      <c r="DM26" s="1361"/>
      <c r="DN26" s="230"/>
      <c r="DO26" s="230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44">
        <v>28</v>
      </c>
      <c r="FQ26" s="245">
        <v>27</v>
      </c>
      <c r="FR26" s="1168">
        <v>33</v>
      </c>
      <c r="FS26" s="1144">
        <v>88</v>
      </c>
      <c r="FT26" s="1169">
        <v>86</v>
      </c>
      <c r="FU26" s="390">
        <v>2.33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06">
        <v>0</v>
      </c>
      <c r="GK26" s="506">
        <v>0</v>
      </c>
      <c r="GL26" s="506">
        <v>0</v>
      </c>
      <c r="GM26" s="506">
        <v>0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44">
        <v>55</v>
      </c>
      <c r="IU26" s="245">
        <v>42</v>
      </c>
      <c r="IV26" s="1168">
        <v>59</v>
      </c>
      <c r="IW26" s="1144">
        <v>156</v>
      </c>
      <c r="IX26" s="1169">
        <v>121</v>
      </c>
      <c r="IY26" s="390">
        <v>28.93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0</v>
      </c>
      <c r="JO26" s="534">
        <v>0</v>
      </c>
      <c r="JP26" s="534">
        <v>0</v>
      </c>
      <c r="JQ26" s="534">
        <v>0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498</v>
      </c>
      <c r="LY26" s="1203">
        <v>442</v>
      </c>
      <c r="LZ26" s="1204">
        <v>12.67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0</v>
      </c>
      <c r="MP26" s="735">
        <v>0</v>
      </c>
      <c r="MQ26" s="735">
        <v>0</v>
      </c>
      <c r="MR26" s="735">
        <v>0</v>
      </c>
      <c r="MS26" s="736" t="s">
        <v>177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499.25</v>
      </c>
      <c r="C27" s="516">
        <v>466.12</v>
      </c>
      <c r="D27" s="373">
        <v>7.11</v>
      </c>
      <c r="E27" s="387"/>
      <c r="F27" s="387"/>
      <c r="G27" s="236" t="s">
        <v>108</v>
      </c>
      <c r="H27" s="1144">
        <v>79</v>
      </c>
      <c r="I27" s="245">
        <v>108</v>
      </c>
      <c r="J27" s="1168">
        <v>89</v>
      </c>
      <c r="K27" s="1144">
        <v>276</v>
      </c>
      <c r="L27" s="1169">
        <v>269</v>
      </c>
      <c r="M27" s="390">
        <v>2.6</v>
      </c>
      <c r="N27" s="230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30"/>
      <c r="Z27" s="230"/>
      <c r="AA27" s="230" t="s">
        <v>62</v>
      </c>
      <c r="AB27" s="261">
        <v>0</v>
      </c>
      <c r="AC27" s="261">
        <v>0</v>
      </c>
      <c r="AD27" s="261">
        <v>0</v>
      </c>
      <c r="AE27" s="261">
        <v>0</v>
      </c>
      <c r="AF27" s="1356"/>
      <c r="AG27" s="1356"/>
      <c r="AH27" s="1356"/>
      <c r="AI27" s="1356"/>
      <c r="AJ27" s="305"/>
      <c r="AK27" s="230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260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433.31</v>
      </c>
      <c r="CG27" s="516">
        <v>418.96000000000004</v>
      </c>
      <c r="CH27" s="373">
        <v>3.43</v>
      </c>
      <c r="CI27" s="387"/>
      <c r="CJ27" s="387"/>
      <c r="CK27" s="236" t="s">
        <v>108</v>
      </c>
      <c r="CL27" s="1144">
        <v>250</v>
      </c>
      <c r="CM27" s="245">
        <v>268</v>
      </c>
      <c r="CN27" s="1168">
        <v>186</v>
      </c>
      <c r="CO27" s="1144">
        <v>704</v>
      </c>
      <c r="CP27" s="1169">
        <v>762</v>
      </c>
      <c r="CQ27" s="390">
        <v>-7.61</v>
      </c>
      <c r="CR27" s="230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30"/>
      <c r="DD27" s="230"/>
      <c r="DE27" s="230" t="s">
        <v>62</v>
      </c>
      <c r="DF27" s="261">
        <v>0</v>
      </c>
      <c r="DG27" s="261">
        <v>0</v>
      </c>
      <c r="DH27" s="261">
        <v>0</v>
      </c>
      <c r="DI27" s="261">
        <v>0</v>
      </c>
      <c r="DJ27" s="1356"/>
      <c r="DK27" s="1356"/>
      <c r="DL27" s="1356"/>
      <c r="DM27" s="1356"/>
      <c r="DN27" s="230"/>
      <c r="DO27" s="230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260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282.45999999999998</v>
      </c>
      <c r="FK27" s="285">
        <v>300.8</v>
      </c>
      <c r="FL27" s="373">
        <v>-6.1</v>
      </c>
      <c r="FM27" s="602"/>
      <c r="FN27" s="387"/>
      <c r="FO27" s="236" t="s">
        <v>108</v>
      </c>
      <c r="FP27" s="1144">
        <v>55</v>
      </c>
      <c r="FQ27" s="245">
        <v>74</v>
      </c>
      <c r="FR27" s="1168">
        <v>54</v>
      </c>
      <c r="FS27" s="1144">
        <v>183</v>
      </c>
      <c r="FT27" s="1169">
        <v>204</v>
      </c>
      <c r="FU27" s="390">
        <v>-10.29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06">
        <v>0</v>
      </c>
      <c r="GK27" s="506">
        <v>0</v>
      </c>
      <c r="GL27" s="506">
        <v>0</v>
      </c>
      <c r="GM27" s="506">
        <v>0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411.70000000000005</v>
      </c>
      <c r="IO27" s="285">
        <v>418.78</v>
      </c>
      <c r="IP27" s="373">
        <v>-1.69</v>
      </c>
      <c r="IQ27" s="634"/>
      <c r="IR27" s="634"/>
      <c r="IS27" s="236" t="s">
        <v>108</v>
      </c>
      <c r="IT27" s="1144">
        <v>87</v>
      </c>
      <c r="IU27" s="245">
        <v>134</v>
      </c>
      <c r="IV27" s="1168">
        <v>98</v>
      </c>
      <c r="IW27" s="1144">
        <v>319</v>
      </c>
      <c r="IX27" s="1169">
        <v>336</v>
      </c>
      <c r="IY27" s="390">
        <v>-5.0599999999999996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0</v>
      </c>
      <c r="JO27" s="534">
        <v>0</v>
      </c>
      <c r="JP27" s="534">
        <v>0</v>
      </c>
      <c r="JQ27" s="534">
        <v>0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1626.7199999999998</v>
      </c>
      <c r="LS27" s="545">
        <v>1604.6599999999999</v>
      </c>
      <c r="LT27" s="413">
        <v>1.37</v>
      </c>
      <c r="LU27" s="711"/>
      <c r="LV27" s="712"/>
      <c r="LW27" s="1202" t="s">
        <v>108</v>
      </c>
      <c r="LX27" s="1100">
        <v>1482</v>
      </c>
      <c r="LY27" s="1203">
        <v>1571</v>
      </c>
      <c r="LZ27" s="1204">
        <v>-5.67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0</v>
      </c>
      <c r="MP27" s="735">
        <v>0</v>
      </c>
      <c r="MQ27" s="735">
        <v>0</v>
      </c>
      <c r="MR27" s="735">
        <v>0</v>
      </c>
      <c r="MS27" s="736" t="s">
        <v>177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377.53000000000003</v>
      </c>
      <c r="C28" s="273">
        <v>354.02000000000004</v>
      </c>
      <c r="D28" s="377">
        <v>6.64</v>
      </c>
      <c r="E28" s="387"/>
      <c r="F28" s="387"/>
      <c r="G28" s="236" t="s">
        <v>110</v>
      </c>
      <c r="H28" s="1144">
        <v>394</v>
      </c>
      <c r="I28" s="245">
        <v>420</v>
      </c>
      <c r="J28" s="1168">
        <v>371</v>
      </c>
      <c r="K28" s="1144">
        <v>1185</v>
      </c>
      <c r="L28" s="1169">
        <v>1153</v>
      </c>
      <c r="M28" s="390">
        <v>2.78</v>
      </c>
      <c r="N28" s="230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30"/>
      <c r="Z28" s="230"/>
      <c r="AA28" s="230" t="s">
        <v>68</v>
      </c>
      <c r="AB28" s="261">
        <v>0</v>
      </c>
      <c r="AC28" s="261">
        <v>0</v>
      </c>
      <c r="AD28" s="261">
        <v>0</v>
      </c>
      <c r="AE28" s="261">
        <v>0</v>
      </c>
      <c r="AF28" s="1356"/>
      <c r="AG28" s="1356"/>
      <c r="AH28" s="1356"/>
      <c r="AI28" s="1356"/>
      <c r="AJ28" s="305"/>
      <c r="AK28" s="230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260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313.45</v>
      </c>
      <c r="CG28" s="273">
        <v>304.12</v>
      </c>
      <c r="CH28" s="377">
        <v>3.07</v>
      </c>
      <c r="CI28" s="387"/>
      <c r="CJ28" s="387"/>
      <c r="CK28" s="236" t="s">
        <v>110</v>
      </c>
      <c r="CL28" s="1144">
        <v>187</v>
      </c>
      <c r="CM28" s="245">
        <v>192</v>
      </c>
      <c r="CN28" s="1168">
        <v>142</v>
      </c>
      <c r="CO28" s="1144">
        <v>521</v>
      </c>
      <c r="CP28" s="1169">
        <v>488</v>
      </c>
      <c r="CQ28" s="390">
        <v>6.76</v>
      </c>
      <c r="CR28" s="230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30"/>
      <c r="DD28" s="230"/>
      <c r="DE28" s="230" t="s">
        <v>68</v>
      </c>
      <c r="DF28" s="261">
        <v>0</v>
      </c>
      <c r="DG28" s="261">
        <v>0</v>
      </c>
      <c r="DH28" s="261">
        <v>0</v>
      </c>
      <c r="DI28" s="261">
        <v>0</v>
      </c>
      <c r="DJ28" s="1356"/>
      <c r="DK28" s="1356"/>
      <c r="DL28" s="1356"/>
      <c r="DM28" s="1356"/>
      <c r="DN28" s="230"/>
      <c r="DO28" s="230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260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227.32</v>
      </c>
      <c r="FK28" s="288">
        <v>242.35000000000002</v>
      </c>
      <c r="FL28" s="377">
        <v>-6.2</v>
      </c>
      <c r="FM28" s="387"/>
      <c r="FN28" s="387"/>
      <c r="FO28" s="236" t="s">
        <v>110</v>
      </c>
      <c r="FP28" s="1144">
        <v>150</v>
      </c>
      <c r="FQ28" s="245">
        <v>152</v>
      </c>
      <c r="FR28" s="1168">
        <v>135</v>
      </c>
      <c r="FS28" s="1144">
        <v>437</v>
      </c>
      <c r="FT28" s="1169">
        <v>457</v>
      </c>
      <c r="FU28" s="390">
        <v>-4.38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06">
        <v>0</v>
      </c>
      <c r="GK28" s="506">
        <v>0</v>
      </c>
      <c r="GL28" s="506">
        <v>0</v>
      </c>
      <c r="GM28" s="506">
        <v>0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267.08999999999997</v>
      </c>
      <c r="IO28" s="288">
        <v>279.51</v>
      </c>
      <c r="IP28" s="377">
        <v>-4.4400000000000004</v>
      </c>
      <c r="IQ28" s="634"/>
      <c r="IR28" s="634"/>
      <c r="IS28" s="236" t="s">
        <v>110</v>
      </c>
      <c r="IT28" s="1144">
        <v>236</v>
      </c>
      <c r="IU28" s="245">
        <v>381</v>
      </c>
      <c r="IV28" s="1168">
        <v>273</v>
      </c>
      <c r="IW28" s="1144">
        <v>890</v>
      </c>
      <c r="IX28" s="1169">
        <v>798</v>
      </c>
      <c r="IY28" s="390">
        <v>11.53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0</v>
      </c>
      <c r="JO28" s="534">
        <v>0</v>
      </c>
      <c r="JP28" s="534">
        <v>0</v>
      </c>
      <c r="JQ28" s="534">
        <v>0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1185.3899999999999</v>
      </c>
      <c r="LS28" s="543">
        <v>1180</v>
      </c>
      <c r="LT28" s="340">
        <v>0.46</v>
      </c>
      <c r="LU28" s="713"/>
      <c r="LV28" s="408"/>
      <c r="LW28" s="1202" t="s">
        <v>110</v>
      </c>
      <c r="LX28" s="1100">
        <v>3033</v>
      </c>
      <c r="LY28" s="1203">
        <v>2896</v>
      </c>
      <c r="LZ28" s="1204">
        <v>4.7300000000000004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0</v>
      </c>
      <c r="MP28" s="735">
        <v>0</v>
      </c>
      <c r="MQ28" s="735">
        <v>0</v>
      </c>
      <c r="MR28" s="735">
        <v>0</v>
      </c>
      <c r="MS28" s="736" t="s">
        <v>177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76">
        <v>121.72</v>
      </c>
      <c r="C29" s="277">
        <v>112.1</v>
      </c>
      <c r="D29" s="386">
        <v>8.58</v>
      </c>
      <c r="E29" s="387"/>
      <c r="F29" s="387"/>
      <c r="G29" s="236" t="s">
        <v>111</v>
      </c>
      <c r="H29" s="1144">
        <v>65</v>
      </c>
      <c r="I29" s="245">
        <v>61</v>
      </c>
      <c r="J29" s="1168">
        <v>56</v>
      </c>
      <c r="K29" s="1144">
        <v>182</v>
      </c>
      <c r="L29" s="1169">
        <v>183</v>
      </c>
      <c r="M29" s="390">
        <v>-0.55000000000000004</v>
      </c>
      <c r="N29" s="230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30"/>
      <c r="Z29" s="230"/>
      <c r="AA29" s="230" t="s">
        <v>73</v>
      </c>
      <c r="AB29" s="261">
        <v>0</v>
      </c>
      <c r="AC29" s="261">
        <v>0</v>
      </c>
      <c r="AD29" s="261">
        <v>0</v>
      </c>
      <c r="AE29" s="261">
        <v>0</v>
      </c>
      <c r="AF29" s="1356"/>
      <c r="AG29" s="1356"/>
      <c r="AH29" s="1356"/>
      <c r="AI29" s="1356"/>
      <c r="AJ29" s="305"/>
      <c r="AK29" s="230"/>
      <c r="AL29" s="1309" t="s">
        <v>64</v>
      </c>
      <c r="AM29" s="1317">
        <v>0</v>
      </c>
      <c r="AN29" s="1318">
        <v>0</v>
      </c>
      <c r="AO29" s="1318">
        <v>0</v>
      </c>
      <c r="AP29" s="1319">
        <v>0</v>
      </c>
      <c r="AQ29" s="1318"/>
      <c r="AR29" s="1318"/>
      <c r="AS29" s="1318"/>
      <c r="AT29" s="1318"/>
      <c r="AU29" s="1320">
        <v>0</v>
      </c>
      <c r="AV29" s="1314">
        <v>0</v>
      </c>
      <c r="AW29" s="1315">
        <v>0</v>
      </c>
      <c r="AX29" s="230"/>
      <c r="AY29" s="230"/>
      <c r="AZ29" s="1309" t="s">
        <v>64</v>
      </c>
      <c r="BA29" s="1317">
        <v>0</v>
      </c>
      <c r="BB29" s="1318">
        <v>0</v>
      </c>
      <c r="BC29" s="1318">
        <v>0</v>
      </c>
      <c r="BD29" s="1319">
        <v>0</v>
      </c>
      <c r="BE29" s="1318"/>
      <c r="BF29" s="1318"/>
      <c r="BG29" s="1318"/>
      <c r="BH29" s="1318"/>
      <c r="BI29" s="1320">
        <v>0</v>
      </c>
      <c r="BJ29" s="1314">
        <v>0</v>
      </c>
      <c r="BK29" s="1315">
        <v>0</v>
      </c>
      <c r="BL29" s="260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119.86</v>
      </c>
      <c r="CG29" s="277">
        <v>114.84</v>
      </c>
      <c r="CH29" s="386">
        <v>4.37</v>
      </c>
      <c r="CI29" s="387"/>
      <c r="CJ29" s="387"/>
      <c r="CK29" s="236" t="s">
        <v>111</v>
      </c>
      <c r="CL29" s="1144">
        <v>24</v>
      </c>
      <c r="CM29" s="245">
        <v>15</v>
      </c>
      <c r="CN29" s="1168">
        <v>25</v>
      </c>
      <c r="CO29" s="1144">
        <v>64</v>
      </c>
      <c r="CP29" s="1169">
        <v>57</v>
      </c>
      <c r="CQ29" s="390">
        <v>12.28</v>
      </c>
      <c r="CR29" s="230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30"/>
      <c r="DD29" s="230"/>
      <c r="DE29" s="230" t="s">
        <v>73</v>
      </c>
      <c r="DF29" s="261">
        <v>0</v>
      </c>
      <c r="DG29" s="261">
        <v>0</v>
      </c>
      <c r="DH29" s="261">
        <v>0</v>
      </c>
      <c r="DI29" s="261">
        <v>0</v>
      </c>
      <c r="DJ29" s="1356"/>
      <c r="DK29" s="1356"/>
      <c r="DL29" s="1356"/>
      <c r="DM29" s="1356"/>
      <c r="DN29" s="230"/>
      <c r="DO29" s="230"/>
      <c r="DP29" s="1309" t="s">
        <v>64</v>
      </c>
      <c r="DQ29" s="1317">
        <v>0</v>
      </c>
      <c r="DR29" s="1318">
        <v>0</v>
      </c>
      <c r="DS29" s="1318">
        <v>0</v>
      </c>
      <c r="DT29" s="1319">
        <v>0</v>
      </c>
      <c r="DU29" s="1318"/>
      <c r="DV29" s="1318"/>
      <c r="DW29" s="1318"/>
      <c r="DX29" s="1318"/>
      <c r="DY29" s="1320">
        <v>0</v>
      </c>
      <c r="DZ29" s="1314">
        <v>0</v>
      </c>
      <c r="EA29" s="1315">
        <v>0</v>
      </c>
      <c r="EB29" s="230"/>
      <c r="EC29" s="230"/>
      <c r="ED29" s="1309" t="s">
        <v>64</v>
      </c>
      <c r="EE29" s="1317">
        <v>0</v>
      </c>
      <c r="EF29" s="1318">
        <v>0</v>
      </c>
      <c r="EG29" s="1318">
        <v>0</v>
      </c>
      <c r="EH29" s="1319">
        <v>0</v>
      </c>
      <c r="EI29" s="1318"/>
      <c r="EJ29" s="1318"/>
      <c r="EK29" s="1318"/>
      <c r="EL29" s="1318"/>
      <c r="EM29" s="1320">
        <v>0</v>
      </c>
      <c r="EN29" s="1314">
        <v>0</v>
      </c>
      <c r="EO29" s="1315">
        <v>0</v>
      </c>
      <c r="EP29" s="260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55.14</v>
      </c>
      <c r="FK29" s="295">
        <v>58.45</v>
      </c>
      <c r="FL29" s="386">
        <v>-5.66</v>
      </c>
      <c r="FM29" s="387"/>
      <c r="FN29" s="387"/>
      <c r="FO29" s="236" t="s">
        <v>111</v>
      </c>
      <c r="FP29" s="1144">
        <v>41</v>
      </c>
      <c r="FQ29" s="245">
        <v>17</v>
      </c>
      <c r="FR29" s="1168">
        <v>21</v>
      </c>
      <c r="FS29" s="1144">
        <v>79</v>
      </c>
      <c r="FT29" s="1169">
        <v>71</v>
      </c>
      <c r="FU29" s="390">
        <v>11.27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06">
        <v>0</v>
      </c>
      <c r="GK29" s="506">
        <v>0</v>
      </c>
      <c r="GL29" s="506">
        <v>0</v>
      </c>
      <c r="GM29" s="506">
        <v>0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0</v>
      </c>
      <c r="GV29" s="1318">
        <v>0</v>
      </c>
      <c r="GW29" s="1318">
        <v>0</v>
      </c>
      <c r="GX29" s="1319">
        <v>0</v>
      </c>
      <c r="GY29" s="1318"/>
      <c r="GZ29" s="1318"/>
      <c r="HA29" s="1318"/>
      <c r="HB29" s="1318"/>
      <c r="HC29" s="1320">
        <v>0</v>
      </c>
      <c r="HD29" s="1314">
        <v>0</v>
      </c>
      <c r="HE29" s="1315">
        <v>0</v>
      </c>
      <c r="HF29" s="230"/>
      <c r="HG29" s="230"/>
      <c r="HH29" s="1309" t="s">
        <v>64</v>
      </c>
      <c r="HI29" s="1317">
        <v>0</v>
      </c>
      <c r="HJ29" s="1318">
        <v>0</v>
      </c>
      <c r="HK29" s="1318">
        <v>0</v>
      </c>
      <c r="HL29" s="1319">
        <v>0</v>
      </c>
      <c r="HM29" s="1318"/>
      <c r="HN29" s="1318"/>
      <c r="HO29" s="1318"/>
      <c r="HP29" s="1318"/>
      <c r="HQ29" s="1320">
        <v>0</v>
      </c>
      <c r="HR29" s="1314">
        <v>0</v>
      </c>
      <c r="HS29" s="1315">
        <v>0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144.61000000000004</v>
      </c>
      <c r="IO29" s="295">
        <v>139.27000000000001</v>
      </c>
      <c r="IP29" s="386">
        <v>3.83</v>
      </c>
      <c r="IQ29" s="387"/>
      <c r="IR29" s="387"/>
      <c r="IS29" s="236" t="s">
        <v>111</v>
      </c>
      <c r="IT29" s="1144">
        <v>9</v>
      </c>
      <c r="IU29" s="245">
        <v>24</v>
      </c>
      <c r="IV29" s="1168">
        <v>20</v>
      </c>
      <c r="IW29" s="1144">
        <v>53</v>
      </c>
      <c r="IX29" s="1169">
        <v>46</v>
      </c>
      <c r="IY29" s="390">
        <v>15.22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0</v>
      </c>
      <c r="JO29" s="534">
        <v>0</v>
      </c>
      <c r="JP29" s="534">
        <v>0</v>
      </c>
      <c r="JQ29" s="534">
        <v>0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0</v>
      </c>
      <c r="JZ29" s="1318">
        <v>0</v>
      </c>
      <c r="KA29" s="1318">
        <v>0</v>
      </c>
      <c r="KB29" s="1319">
        <v>0</v>
      </c>
      <c r="KC29" s="1318"/>
      <c r="KD29" s="1318"/>
      <c r="KE29" s="1318"/>
      <c r="KF29" s="1318"/>
      <c r="KG29" s="1320">
        <v>0</v>
      </c>
      <c r="KH29" s="1314">
        <v>0</v>
      </c>
      <c r="KI29" s="1315">
        <v>0</v>
      </c>
      <c r="KJ29" s="230"/>
      <c r="KK29" s="230"/>
      <c r="KL29" s="1309" t="s">
        <v>64</v>
      </c>
      <c r="KM29" s="1317">
        <v>0</v>
      </c>
      <c r="KN29" s="1318">
        <v>0</v>
      </c>
      <c r="KO29" s="1318">
        <v>0</v>
      </c>
      <c r="KP29" s="1319">
        <v>0</v>
      </c>
      <c r="KQ29" s="1318"/>
      <c r="KR29" s="1318"/>
      <c r="KS29" s="1318"/>
      <c r="KT29" s="1318"/>
      <c r="KU29" s="1320">
        <v>0</v>
      </c>
      <c r="KV29" s="1314">
        <v>0</v>
      </c>
      <c r="KW29" s="1315">
        <v>0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441.33000000000004</v>
      </c>
      <c r="LS29" s="566">
        <v>424.65999999999997</v>
      </c>
      <c r="LT29" s="342">
        <v>3.93</v>
      </c>
      <c r="LU29" s="408"/>
      <c r="LV29" s="408"/>
      <c r="LW29" s="1202" t="s">
        <v>111</v>
      </c>
      <c r="LX29" s="1100">
        <v>378</v>
      </c>
      <c r="LY29" s="1203">
        <v>357</v>
      </c>
      <c r="LZ29" s="1204">
        <v>5.88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0</v>
      </c>
      <c r="MP29" s="735">
        <v>0</v>
      </c>
      <c r="MQ29" s="735">
        <v>0</v>
      </c>
      <c r="MR29" s="735">
        <v>0</v>
      </c>
      <c r="MS29" s="736" t="s">
        <v>177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0</v>
      </c>
      <c r="NB29" s="1318">
        <v>0</v>
      </c>
      <c r="NC29" s="1318">
        <v>0</v>
      </c>
      <c r="ND29" s="1319">
        <v>0</v>
      </c>
      <c r="NE29" s="1318"/>
      <c r="NF29" s="1318"/>
      <c r="NG29" s="1318"/>
      <c r="NH29" s="1318"/>
      <c r="NI29" s="1320">
        <v>0</v>
      </c>
      <c r="NJ29" s="1314">
        <v>0</v>
      </c>
      <c r="NK29" s="1315">
        <v>0</v>
      </c>
      <c r="NL29" s="710"/>
      <c r="NM29" s="710"/>
      <c r="NN29" s="1309" t="s">
        <v>64</v>
      </c>
      <c r="NO29" s="1317">
        <v>0</v>
      </c>
      <c r="NP29" s="1318">
        <v>0</v>
      </c>
      <c r="NQ29" s="1318">
        <v>0</v>
      </c>
      <c r="NR29" s="1319">
        <v>0</v>
      </c>
      <c r="NS29" s="1318"/>
      <c r="NT29" s="1318"/>
      <c r="NU29" s="1318"/>
      <c r="NV29" s="1318"/>
      <c r="NW29" s="1320">
        <v>0</v>
      </c>
      <c r="NX29" s="1314">
        <v>0</v>
      </c>
      <c r="NY29" s="1315">
        <v>0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44">
        <v>114</v>
      </c>
      <c r="I30" s="245">
        <v>126</v>
      </c>
      <c r="J30" s="1168">
        <v>193</v>
      </c>
      <c r="K30" s="1144">
        <v>433</v>
      </c>
      <c r="L30" s="1169">
        <v>443</v>
      </c>
      <c r="M30" s="390">
        <v>-2.2599999999999998</v>
      </c>
      <c r="N30" s="230"/>
      <c r="O30" s="254" t="s">
        <v>36</v>
      </c>
      <c r="P30" s="255">
        <v>1008.86</v>
      </c>
      <c r="Q30" s="256">
        <v>995.4</v>
      </c>
      <c r="R30" s="257">
        <v>1.35</v>
      </c>
      <c r="S30" s="255">
        <v>0</v>
      </c>
      <c r="T30" s="256">
        <v>0</v>
      </c>
      <c r="U30" s="257">
        <v>0</v>
      </c>
      <c r="V30" s="255">
        <v>1006.78</v>
      </c>
      <c r="W30" s="256">
        <v>994.19</v>
      </c>
      <c r="X30" s="257">
        <v>1.27</v>
      </c>
      <c r="Y30" s="230"/>
      <c r="Z30" s="230"/>
      <c r="AA30" s="230" t="s">
        <v>78</v>
      </c>
      <c r="AB30" s="261">
        <v>0</v>
      </c>
      <c r="AC30" s="261">
        <v>0</v>
      </c>
      <c r="AD30" s="261">
        <v>0</v>
      </c>
      <c r="AE30" s="261">
        <v>0</v>
      </c>
      <c r="AF30" s="1356"/>
      <c r="AG30" s="1356"/>
      <c r="AH30" s="1356"/>
      <c r="AI30" s="1356"/>
      <c r="AJ30" s="305"/>
      <c r="AK30" s="230"/>
      <c r="AL30" s="1309" t="s">
        <v>70</v>
      </c>
      <c r="AM30" s="1317">
        <v>0</v>
      </c>
      <c r="AN30" s="1318">
        <v>0</v>
      </c>
      <c r="AO30" s="1318">
        <v>0</v>
      </c>
      <c r="AP30" s="1319">
        <v>0</v>
      </c>
      <c r="AQ30" s="1318"/>
      <c r="AR30" s="1318"/>
      <c r="AS30" s="1318"/>
      <c r="AT30" s="1318"/>
      <c r="AU30" s="1320">
        <v>0</v>
      </c>
      <c r="AV30" s="1314">
        <v>0</v>
      </c>
      <c r="AW30" s="1315">
        <v>0</v>
      </c>
      <c r="AX30" s="230"/>
      <c r="AY30" s="230"/>
      <c r="AZ30" s="1309" t="s">
        <v>70</v>
      </c>
      <c r="BA30" s="1317">
        <v>0</v>
      </c>
      <c r="BB30" s="1318">
        <v>0</v>
      </c>
      <c r="BC30" s="1318">
        <v>0</v>
      </c>
      <c r="BD30" s="1319">
        <v>0</v>
      </c>
      <c r="BE30" s="1318"/>
      <c r="BF30" s="1318"/>
      <c r="BG30" s="1318"/>
      <c r="BH30" s="1318"/>
      <c r="BI30" s="1320">
        <v>0</v>
      </c>
      <c r="BJ30" s="1314">
        <v>0</v>
      </c>
      <c r="BK30" s="1315">
        <v>0</v>
      </c>
      <c r="BL30" s="260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44">
        <v>264</v>
      </c>
      <c r="CM30" s="245">
        <v>347</v>
      </c>
      <c r="CN30" s="1168">
        <v>157</v>
      </c>
      <c r="CO30" s="1144">
        <v>768</v>
      </c>
      <c r="CP30" s="1169">
        <v>794</v>
      </c>
      <c r="CQ30" s="390">
        <v>-3.27</v>
      </c>
      <c r="CR30" s="230"/>
      <c r="CS30" s="254" t="s">
        <v>36</v>
      </c>
      <c r="CT30" s="255">
        <v>1197.24</v>
      </c>
      <c r="CU30" s="256">
        <v>1179.81</v>
      </c>
      <c r="CV30" s="257">
        <v>1.48</v>
      </c>
      <c r="CW30" s="255">
        <v>0</v>
      </c>
      <c r="CX30" s="256">
        <v>0</v>
      </c>
      <c r="CY30" s="257">
        <v>0</v>
      </c>
      <c r="CZ30" s="255">
        <v>1196.5</v>
      </c>
      <c r="DA30" s="256">
        <v>1179.1199999999999</v>
      </c>
      <c r="DB30" s="257">
        <v>1.47</v>
      </c>
      <c r="DC30" s="230"/>
      <c r="DD30" s="230"/>
      <c r="DE30" s="230" t="s">
        <v>78</v>
      </c>
      <c r="DF30" s="261">
        <v>0</v>
      </c>
      <c r="DG30" s="261">
        <v>0</v>
      </c>
      <c r="DH30" s="261">
        <v>0</v>
      </c>
      <c r="DI30" s="261">
        <v>0</v>
      </c>
      <c r="DJ30" s="1356"/>
      <c r="DK30" s="1356"/>
      <c r="DL30" s="1356"/>
      <c r="DM30" s="1356"/>
      <c r="DN30" s="230"/>
      <c r="DO30" s="230"/>
      <c r="DP30" s="1309" t="s">
        <v>70</v>
      </c>
      <c r="DQ30" s="1317">
        <v>0</v>
      </c>
      <c r="DR30" s="1318">
        <v>0</v>
      </c>
      <c r="DS30" s="1318">
        <v>0</v>
      </c>
      <c r="DT30" s="1319">
        <v>0</v>
      </c>
      <c r="DU30" s="1318"/>
      <c r="DV30" s="1318"/>
      <c r="DW30" s="1318"/>
      <c r="DX30" s="1318"/>
      <c r="DY30" s="1320">
        <v>0</v>
      </c>
      <c r="DZ30" s="1314">
        <v>0</v>
      </c>
      <c r="EA30" s="1315">
        <v>0</v>
      </c>
      <c r="EB30" s="230"/>
      <c r="EC30" s="230"/>
      <c r="ED30" s="1309" t="s">
        <v>70</v>
      </c>
      <c r="EE30" s="1317">
        <v>0</v>
      </c>
      <c r="EF30" s="1318">
        <v>0</v>
      </c>
      <c r="EG30" s="1318">
        <v>0</v>
      </c>
      <c r="EH30" s="1319">
        <v>0</v>
      </c>
      <c r="EI30" s="1318"/>
      <c r="EJ30" s="1318"/>
      <c r="EK30" s="1318"/>
      <c r="EL30" s="1318"/>
      <c r="EM30" s="1320">
        <v>0</v>
      </c>
      <c r="EN30" s="1314">
        <v>0</v>
      </c>
      <c r="EO30" s="1315">
        <v>0</v>
      </c>
      <c r="EP30" s="260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44">
        <v>66</v>
      </c>
      <c r="FQ30" s="245">
        <v>37</v>
      </c>
      <c r="FR30" s="1168">
        <v>45</v>
      </c>
      <c r="FS30" s="1144">
        <v>148</v>
      </c>
      <c r="FT30" s="1169">
        <v>166</v>
      </c>
      <c r="FU30" s="390">
        <v>-10.84</v>
      </c>
      <c r="FV30" s="688"/>
      <c r="FW30" s="254" t="s">
        <v>36</v>
      </c>
      <c r="FX30" s="255">
        <v>851.85</v>
      </c>
      <c r="FY30" s="256">
        <v>872.21</v>
      </c>
      <c r="FZ30" s="257">
        <v>-2.33</v>
      </c>
      <c r="GA30" s="255">
        <v>0</v>
      </c>
      <c r="GB30" s="256">
        <v>0</v>
      </c>
      <c r="GC30" s="257">
        <v>0</v>
      </c>
      <c r="GD30" s="255">
        <v>850.95</v>
      </c>
      <c r="GE30" s="256">
        <v>871.29</v>
      </c>
      <c r="GF30" s="257">
        <v>-2.33</v>
      </c>
      <c r="GG30" s="517"/>
      <c r="GH30" s="517"/>
      <c r="GI30" s="517" t="s">
        <v>78</v>
      </c>
      <c r="GJ30" s="506">
        <v>0</v>
      </c>
      <c r="GK30" s="506">
        <v>0</v>
      </c>
      <c r="GL30" s="506">
        <v>0</v>
      </c>
      <c r="GM30" s="506">
        <v>0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0</v>
      </c>
      <c r="GV30" s="1318">
        <v>0</v>
      </c>
      <c r="GW30" s="1318">
        <v>0</v>
      </c>
      <c r="GX30" s="1319">
        <v>0</v>
      </c>
      <c r="GY30" s="1318"/>
      <c r="GZ30" s="1318"/>
      <c r="HA30" s="1318"/>
      <c r="HB30" s="1318"/>
      <c r="HC30" s="1320">
        <v>0</v>
      </c>
      <c r="HD30" s="1314">
        <v>0</v>
      </c>
      <c r="HE30" s="1315">
        <v>0</v>
      </c>
      <c r="HF30" s="230"/>
      <c r="HG30" s="230"/>
      <c r="HH30" s="1309" t="s">
        <v>70</v>
      </c>
      <c r="HI30" s="1317">
        <v>0</v>
      </c>
      <c r="HJ30" s="1318">
        <v>0</v>
      </c>
      <c r="HK30" s="1318">
        <v>0</v>
      </c>
      <c r="HL30" s="1319">
        <v>0</v>
      </c>
      <c r="HM30" s="1318"/>
      <c r="HN30" s="1318"/>
      <c r="HO30" s="1318"/>
      <c r="HP30" s="1318"/>
      <c r="HQ30" s="1320">
        <v>0</v>
      </c>
      <c r="HR30" s="1314">
        <v>0</v>
      </c>
      <c r="HS30" s="1315">
        <v>0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44">
        <v>95</v>
      </c>
      <c r="IU30" s="245">
        <v>219</v>
      </c>
      <c r="IV30" s="1168">
        <v>235</v>
      </c>
      <c r="IW30" s="1144">
        <v>549</v>
      </c>
      <c r="IX30" s="1169">
        <v>603</v>
      </c>
      <c r="IY30" s="390">
        <v>-8.9600000000000009</v>
      </c>
      <c r="IZ30" s="517"/>
      <c r="JA30" s="254" t="s">
        <v>36</v>
      </c>
      <c r="JB30" s="255">
        <v>861.82</v>
      </c>
      <c r="JC30" s="256">
        <v>854.75</v>
      </c>
      <c r="JD30" s="257">
        <v>0.83</v>
      </c>
      <c r="JE30" s="255">
        <v>0</v>
      </c>
      <c r="JF30" s="256">
        <v>0</v>
      </c>
      <c r="JG30" s="257">
        <v>0</v>
      </c>
      <c r="JH30" s="255">
        <v>860.55</v>
      </c>
      <c r="JI30" s="256">
        <v>853.55</v>
      </c>
      <c r="JJ30" s="257">
        <v>0.82</v>
      </c>
      <c r="JK30" s="517"/>
      <c r="JL30" s="517"/>
      <c r="JM30" s="517" t="s">
        <v>78</v>
      </c>
      <c r="JN30" s="534">
        <v>0</v>
      </c>
      <c r="JO30" s="534">
        <v>0</v>
      </c>
      <c r="JP30" s="534">
        <v>0</v>
      </c>
      <c r="JQ30" s="534">
        <v>0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0</v>
      </c>
      <c r="JZ30" s="1318">
        <v>0</v>
      </c>
      <c r="KA30" s="1318">
        <v>0</v>
      </c>
      <c r="KB30" s="1319">
        <v>0</v>
      </c>
      <c r="KC30" s="1318"/>
      <c r="KD30" s="1318"/>
      <c r="KE30" s="1318"/>
      <c r="KF30" s="1318"/>
      <c r="KG30" s="1320">
        <v>0</v>
      </c>
      <c r="KH30" s="1314">
        <v>0</v>
      </c>
      <c r="KI30" s="1315">
        <v>0</v>
      </c>
      <c r="KJ30" s="230"/>
      <c r="KK30" s="230"/>
      <c r="KL30" s="1309" t="s">
        <v>70</v>
      </c>
      <c r="KM30" s="1317">
        <v>0</v>
      </c>
      <c r="KN30" s="1318">
        <v>0</v>
      </c>
      <c r="KO30" s="1318">
        <v>0</v>
      </c>
      <c r="KP30" s="1319">
        <v>0</v>
      </c>
      <c r="KQ30" s="1318"/>
      <c r="KR30" s="1318"/>
      <c r="KS30" s="1318"/>
      <c r="KT30" s="1318"/>
      <c r="KU30" s="1320">
        <v>0</v>
      </c>
      <c r="KV30" s="1314">
        <v>0</v>
      </c>
      <c r="KW30" s="1315">
        <v>0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1898</v>
      </c>
      <c r="LY30" s="1203">
        <v>2006</v>
      </c>
      <c r="LZ30" s="1204">
        <v>-5.38</v>
      </c>
      <c r="MA30" s="206"/>
      <c r="MB30" s="254" t="s">
        <v>36</v>
      </c>
      <c r="MC30" s="255">
        <v>993.02</v>
      </c>
      <c r="MD30" s="548">
        <v>985.95</v>
      </c>
      <c r="ME30" s="257">
        <v>0.72</v>
      </c>
      <c r="MF30" s="255">
        <v>0</v>
      </c>
      <c r="MG30" s="548">
        <v>0</v>
      </c>
      <c r="MH30" s="257">
        <v>0</v>
      </c>
      <c r="MI30" s="255">
        <v>991.68</v>
      </c>
      <c r="MJ30" s="548">
        <v>984.89</v>
      </c>
      <c r="MK30" s="257">
        <v>0.69</v>
      </c>
      <c r="ML30" s="230"/>
      <c r="MM30" s="230"/>
      <c r="MN30" s="230" t="s">
        <v>78</v>
      </c>
      <c r="MO30" s="735">
        <v>0</v>
      </c>
      <c r="MP30" s="735">
        <v>0</v>
      </c>
      <c r="MQ30" s="735">
        <v>0</v>
      </c>
      <c r="MR30" s="735">
        <v>0</v>
      </c>
      <c r="MS30" s="736" t="s">
        <v>177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0</v>
      </c>
      <c r="NB30" s="1318">
        <v>0</v>
      </c>
      <c r="NC30" s="1318">
        <v>0</v>
      </c>
      <c r="ND30" s="1319">
        <v>0</v>
      </c>
      <c r="NE30" s="1318"/>
      <c r="NF30" s="1318"/>
      <c r="NG30" s="1318"/>
      <c r="NH30" s="1318"/>
      <c r="NI30" s="1320">
        <v>0</v>
      </c>
      <c r="NJ30" s="1314">
        <v>0</v>
      </c>
      <c r="NK30" s="1315">
        <v>0</v>
      </c>
      <c r="NL30" s="710"/>
      <c r="NM30" s="710"/>
      <c r="NN30" s="1309" t="s">
        <v>70</v>
      </c>
      <c r="NO30" s="1317">
        <v>0</v>
      </c>
      <c r="NP30" s="1318">
        <v>0</v>
      </c>
      <c r="NQ30" s="1318">
        <v>0</v>
      </c>
      <c r="NR30" s="1319">
        <v>0</v>
      </c>
      <c r="NS30" s="1318"/>
      <c r="NT30" s="1318"/>
      <c r="NU30" s="1318"/>
      <c r="NV30" s="1318"/>
      <c r="NW30" s="1320">
        <v>0</v>
      </c>
      <c r="NX30" s="1314">
        <v>0</v>
      </c>
      <c r="NY30" s="1315">
        <v>0</v>
      </c>
    </row>
    <row r="31" spans="1:391" ht="22.5" customHeight="1" thickBot="1" x14ac:dyDescent="0.25">
      <c r="A31" s="382" t="s">
        <v>114</v>
      </c>
      <c r="B31" s="298">
        <v>1354</v>
      </c>
      <c r="C31" s="299">
        <v>1360</v>
      </c>
      <c r="D31" s="373">
        <v>-0.44</v>
      </c>
      <c r="E31" s="387"/>
      <c r="F31" s="387"/>
      <c r="G31" s="236" t="s">
        <v>115</v>
      </c>
      <c r="H31" s="1144">
        <v>60</v>
      </c>
      <c r="I31" s="245">
        <v>78</v>
      </c>
      <c r="J31" s="1168">
        <v>79</v>
      </c>
      <c r="K31" s="1144">
        <v>217</v>
      </c>
      <c r="L31" s="1169">
        <v>218</v>
      </c>
      <c r="M31" s="390">
        <v>-0.46</v>
      </c>
      <c r="N31" s="230"/>
      <c r="O31" s="254" t="s">
        <v>50</v>
      </c>
      <c r="P31" s="255">
        <v>544.63</v>
      </c>
      <c r="Q31" s="256">
        <v>517.73</v>
      </c>
      <c r="R31" s="257">
        <v>5.2</v>
      </c>
      <c r="S31" s="255">
        <v>465.11</v>
      </c>
      <c r="T31" s="256">
        <v>457.89</v>
      </c>
      <c r="U31" s="257">
        <v>1.58</v>
      </c>
      <c r="V31" s="255">
        <v>544.46</v>
      </c>
      <c r="W31" s="256">
        <v>517.66</v>
      </c>
      <c r="X31" s="257">
        <v>5.18</v>
      </c>
      <c r="Y31" s="230"/>
      <c r="Z31" s="230"/>
      <c r="AA31" s="230" t="s">
        <v>82</v>
      </c>
      <c r="AB31" s="261">
        <v>0</v>
      </c>
      <c r="AC31" s="261">
        <v>0</v>
      </c>
      <c r="AD31" s="261">
        <v>0</v>
      </c>
      <c r="AE31" s="261">
        <v>0</v>
      </c>
      <c r="AF31" s="1356"/>
      <c r="AG31" s="1356"/>
      <c r="AH31" s="1356"/>
      <c r="AI31" s="1356"/>
      <c r="AJ31" s="305"/>
      <c r="AK31" s="230"/>
      <c r="AL31" s="1309" t="s">
        <v>74</v>
      </c>
      <c r="AM31" s="1322">
        <v>0</v>
      </c>
      <c r="AN31" s="1323">
        <v>1782</v>
      </c>
      <c r="AO31" s="1323">
        <v>55607</v>
      </c>
      <c r="AP31" s="1319">
        <v>0</v>
      </c>
      <c r="AQ31" s="1318"/>
      <c r="AR31" s="1318"/>
      <c r="AS31" s="1318"/>
      <c r="AT31" s="1318"/>
      <c r="AU31" s="1320">
        <v>57389</v>
      </c>
      <c r="AV31" s="1314">
        <v>52</v>
      </c>
      <c r="AW31" s="1315">
        <v>57441</v>
      </c>
      <c r="AX31" s="230"/>
      <c r="AY31" s="230"/>
      <c r="AZ31" s="1309" t="s">
        <v>75</v>
      </c>
      <c r="BA31" s="1322">
        <v>0</v>
      </c>
      <c r="BB31" s="1323">
        <v>191</v>
      </c>
      <c r="BC31" s="1323">
        <v>8138</v>
      </c>
      <c r="BD31" s="1319">
        <v>0</v>
      </c>
      <c r="BE31" s="1318"/>
      <c r="BF31" s="1318"/>
      <c r="BG31" s="1318"/>
      <c r="BH31" s="1318"/>
      <c r="BI31" s="1320">
        <v>8329</v>
      </c>
      <c r="BJ31" s="1314">
        <v>338</v>
      </c>
      <c r="BK31" s="1315">
        <v>8667</v>
      </c>
      <c r="BL31" s="260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298">
        <v>1354</v>
      </c>
      <c r="CG31" s="299">
        <v>1360</v>
      </c>
      <c r="CH31" s="373">
        <v>-0.44</v>
      </c>
      <c r="CI31" s="387"/>
      <c r="CJ31" s="387"/>
      <c r="CK31" s="236" t="s">
        <v>115</v>
      </c>
      <c r="CL31" s="1144">
        <v>96</v>
      </c>
      <c r="CM31" s="245">
        <v>34</v>
      </c>
      <c r="CN31" s="1168">
        <v>56</v>
      </c>
      <c r="CO31" s="1144">
        <v>186</v>
      </c>
      <c r="CP31" s="1169">
        <v>175</v>
      </c>
      <c r="CQ31" s="390">
        <v>6.29</v>
      </c>
      <c r="CR31" s="230"/>
      <c r="CS31" s="254" t="s">
        <v>50</v>
      </c>
      <c r="CT31" s="255">
        <v>554.11</v>
      </c>
      <c r="CU31" s="256">
        <v>541.20000000000005</v>
      </c>
      <c r="CV31" s="257">
        <v>2.39</v>
      </c>
      <c r="CW31" s="255">
        <v>579.13</v>
      </c>
      <c r="CX31" s="256">
        <v>574.61</v>
      </c>
      <c r="CY31" s="257">
        <v>0.79</v>
      </c>
      <c r="CZ31" s="255">
        <v>554.13</v>
      </c>
      <c r="DA31" s="256">
        <v>541.22</v>
      </c>
      <c r="DB31" s="257">
        <v>2.39</v>
      </c>
      <c r="DC31" s="230"/>
      <c r="DD31" s="230"/>
      <c r="DE31" s="230" t="s">
        <v>82</v>
      </c>
      <c r="DF31" s="261">
        <v>0</v>
      </c>
      <c r="DG31" s="261">
        <v>0</v>
      </c>
      <c r="DH31" s="261">
        <v>0</v>
      </c>
      <c r="DI31" s="261">
        <v>0</v>
      </c>
      <c r="DJ31" s="1356"/>
      <c r="DK31" s="1356"/>
      <c r="DL31" s="1356"/>
      <c r="DM31" s="1356"/>
      <c r="DN31" s="230"/>
      <c r="DO31" s="230"/>
      <c r="DP31" s="1309" t="s">
        <v>74</v>
      </c>
      <c r="DQ31" s="1322">
        <v>0</v>
      </c>
      <c r="DR31" s="1323">
        <v>2439</v>
      </c>
      <c r="DS31" s="1323">
        <v>45205</v>
      </c>
      <c r="DT31" s="1319">
        <v>0</v>
      </c>
      <c r="DU31" s="1318"/>
      <c r="DV31" s="1318"/>
      <c r="DW31" s="1318"/>
      <c r="DX31" s="1318"/>
      <c r="DY31" s="1320">
        <v>47644</v>
      </c>
      <c r="DZ31" s="1314">
        <v>29</v>
      </c>
      <c r="EA31" s="1315">
        <v>47673</v>
      </c>
      <c r="EB31" s="230"/>
      <c r="EC31" s="230"/>
      <c r="ED31" s="1309" t="s">
        <v>75</v>
      </c>
      <c r="EE31" s="1322">
        <v>0</v>
      </c>
      <c r="EF31" s="1323">
        <v>262</v>
      </c>
      <c r="EG31" s="1323">
        <v>7384</v>
      </c>
      <c r="EH31" s="1319">
        <v>0</v>
      </c>
      <c r="EI31" s="1318"/>
      <c r="EJ31" s="1318"/>
      <c r="EK31" s="1318"/>
      <c r="EL31" s="1318"/>
      <c r="EM31" s="1320">
        <v>7646</v>
      </c>
      <c r="EN31" s="1314">
        <v>70</v>
      </c>
      <c r="EO31" s="1315">
        <v>7716</v>
      </c>
      <c r="EP31" s="260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1354</v>
      </c>
      <c r="FK31" s="99">
        <v>1360</v>
      </c>
      <c r="FL31" s="373">
        <v>-0.44</v>
      </c>
      <c r="FM31" s="387"/>
      <c r="FN31" s="387"/>
      <c r="FO31" s="236" t="s">
        <v>115</v>
      </c>
      <c r="FP31" s="1144">
        <v>30</v>
      </c>
      <c r="FQ31" s="245">
        <v>19</v>
      </c>
      <c r="FR31" s="1168">
        <v>34</v>
      </c>
      <c r="FS31" s="1144">
        <v>83</v>
      </c>
      <c r="FT31" s="1169">
        <v>76</v>
      </c>
      <c r="FU31" s="390">
        <v>9.2100000000000009</v>
      </c>
      <c r="FV31" s="688"/>
      <c r="FW31" s="254" t="s">
        <v>50</v>
      </c>
      <c r="FX31" s="255">
        <v>784.39</v>
      </c>
      <c r="FY31" s="256">
        <v>803.47</v>
      </c>
      <c r="FZ31" s="257">
        <v>-2.37</v>
      </c>
      <c r="GA31" s="255">
        <v>601.66</v>
      </c>
      <c r="GB31" s="256">
        <v>597.32000000000005</v>
      </c>
      <c r="GC31" s="257">
        <v>0.73</v>
      </c>
      <c r="GD31" s="255">
        <v>784.2</v>
      </c>
      <c r="GE31" s="256">
        <v>803.25</v>
      </c>
      <c r="GF31" s="257">
        <v>-2.37</v>
      </c>
      <c r="GG31" s="517"/>
      <c r="GH31" s="517"/>
      <c r="GI31" s="517" t="s">
        <v>82</v>
      </c>
      <c r="GJ31" s="506">
        <v>0</v>
      </c>
      <c r="GK31" s="506">
        <v>0</v>
      </c>
      <c r="GL31" s="506">
        <v>0</v>
      </c>
      <c r="GM31" s="506">
        <v>0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1127</v>
      </c>
      <c r="GW31" s="1323">
        <v>29594</v>
      </c>
      <c r="GX31" s="1319">
        <v>0</v>
      </c>
      <c r="GY31" s="1318"/>
      <c r="GZ31" s="1318"/>
      <c r="HA31" s="1318"/>
      <c r="HB31" s="1318"/>
      <c r="HC31" s="1320">
        <v>30721</v>
      </c>
      <c r="HD31" s="1314">
        <v>24</v>
      </c>
      <c r="HE31" s="1315">
        <v>30745</v>
      </c>
      <c r="HF31" s="230"/>
      <c r="HG31" s="230"/>
      <c r="HH31" s="1309" t="s">
        <v>75</v>
      </c>
      <c r="HI31" s="1322">
        <v>0</v>
      </c>
      <c r="HJ31" s="1323">
        <v>167</v>
      </c>
      <c r="HK31" s="1323">
        <v>3736</v>
      </c>
      <c r="HL31" s="1319">
        <v>0</v>
      </c>
      <c r="HM31" s="1318"/>
      <c r="HN31" s="1318"/>
      <c r="HO31" s="1318"/>
      <c r="HP31" s="1318"/>
      <c r="HQ31" s="1320">
        <v>3903</v>
      </c>
      <c r="HR31" s="1314">
        <v>94</v>
      </c>
      <c r="HS31" s="1315">
        <v>3997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1354</v>
      </c>
      <c r="IO31" s="99">
        <v>1360</v>
      </c>
      <c r="IP31" s="708">
        <v>-0.44</v>
      </c>
      <c r="IQ31" s="387"/>
      <c r="IR31" s="387"/>
      <c r="IS31" s="236" t="s">
        <v>115</v>
      </c>
      <c r="IT31" s="1144">
        <v>138</v>
      </c>
      <c r="IU31" s="245">
        <v>120</v>
      </c>
      <c r="IV31" s="1168">
        <v>114</v>
      </c>
      <c r="IW31" s="1144">
        <v>372</v>
      </c>
      <c r="IX31" s="1169">
        <v>340</v>
      </c>
      <c r="IY31" s="390">
        <v>9.41</v>
      </c>
      <c r="IZ31" s="517"/>
      <c r="JA31" s="254" t="s">
        <v>50</v>
      </c>
      <c r="JB31" s="255">
        <v>725</v>
      </c>
      <c r="JC31" s="256">
        <v>713.52</v>
      </c>
      <c r="JD31" s="257">
        <v>1.61</v>
      </c>
      <c r="JE31" s="255">
        <v>483.54</v>
      </c>
      <c r="JF31" s="256">
        <v>481.89</v>
      </c>
      <c r="JG31" s="257">
        <v>0.34</v>
      </c>
      <c r="JH31" s="255">
        <v>724.65</v>
      </c>
      <c r="JI31" s="256">
        <v>713.19</v>
      </c>
      <c r="JJ31" s="257">
        <v>1.61</v>
      </c>
      <c r="JK31" s="517"/>
      <c r="JL31" s="517"/>
      <c r="JM31" s="517" t="s">
        <v>82</v>
      </c>
      <c r="JN31" s="534">
        <v>0</v>
      </c>
      <c r="JO31" s="534">
        <v>0</v>
      </c>
      <c r="JP31" s="534">
        <v>0</v>
      </c>
      <c r="JQ31" s="534">
        <v>0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1475</v>
      </c>
      <c r="KA31" s="1323">
        <v>36802</v>
      </c>
      <c r="KB31" s="1319">
        <v>0</v>
      </c>
      <c r="KC31" s="1318"/>
      <c r="KD31" s="1318"/>
      <c r="KE31" s="1318"/>
      <c r="KF31" s="1318"/>
      <c r="KG31" s="1320">
        <v>38277</v>
      </c>
      <c r="KH31" s="1314">
        <v>42</v>
      </c>
      <c r="KI31" s="1315">
        <v>38319</v>
      </c>
      <c r="KJ31" s="230"/>
      <c r="KK31" s="230"/>
      <c r="KL31" s="1309" t="s">
        <v>75</v>
      </c>
      <c r="KM31" s="1322">
        <v>0</v>
      </c>
      <c r="KN31" s="1323">
        <v>371</v>
      </c>
      <c r="KO31" s="1323">
        <v>8060</v>
      </c>
      <c r="KP31" s="1319">
        <v>0</v>
      </c>
      <c r="KQ31" s="1318"/>
      <c r="KR31" s="1318"/>
      <c r="KS31" s="1318"/>
      <c r="KT31" s="1318"/>
      <c r="KU31" s="1320">
        <v>8431</v>
      </c>
      <c r="KV31" s="1314">
        <v>175</v>
      </c>
      <c r="KW31" s="1315">
        <v>8606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1354</v>
      </c>
      <c r="LS31" s="585">
        <v>1360</v>
      </c>
      <c r="LT31" s="413">
        <v>-0.44</v>
      </c>
      <c r="LU31" s="408"/>
      <c r="LV31" s="408"/>
      <c r="LW31" s="1202" t="s">
        <v>115</v>
      </c>
      <c r="LX31" s="1100">
        <v>858</v>
      </c>
      <c r="LY31" s="1203">
        <v>809</v>
      </c>
      <c r="LZ31" s="1204">
        <v>6.06</v>
      </c>
      <c r="MA31" s="206"/>
      <c r="MB31" s="254" t="s">
        <v>50</v>
      </c>
      <c r="MC31" s="255">
        <v>634.17999999999995</v>
      </c>
      <c r="MD31" s="548">
        <v>627.58000000000004</v>
      </c>
      <c r="ME31" s="257">
        <v>1.05</v>
      </c>
      <c r="MF31" s="255">
        <v>509.71</v>
      </c>
      <c r="MG31" s="548">
        <v>510.84</v>
      </c>
      <c r="MH31" s="257">
        <v>-0.22</v>
      </c>
      <c r="MI31" s="255">
        <v>634.01</v>
      </c>
      <c r="MJ31" s="548">
        <v>627.45000000000005</v>
      </c>
      <c r="MK31" s="257">
        <v>1.05</v>
      </c>
      <c r="ML31" s="230"/>
      <c r="MM31" s="230"/>
      <c r="MN31" s="230" t="s">
        <v>82</v>
      </c>
      <c r="MO31" s="735">
        <v>0</v>
      </c>
      <c r="MP31" s="735">
        <v>0</v>
      </c>
      <c r="MQ31" s="735">
        <v>0</v>
      </c>
      <c r="MR31" s="735">
        <v>0</v>
      </c>
      <c r="MS31" s="736" t="s">
        <v>177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6823</v>
      </c>
      <c r="NC31" s="1323">
        <v>167208</v>
      </c>
      <c r="ND31" s="1319">
        <v>0</v>
      </c>
      <c r="NE31" s="1318"/>
      <c r="NF31" s="1318"/>
      <c r="NG31" s="1318"/>
      <c r="NH31" s="1318"/>
      <c r="NI31" s="1320">
        <v>174031</v>
      </c>
      <c r="NJ31" s="1314">
        <v>147</v>
      </c>
      <c r="NK31" s="1315">
        <v>174178</v>
      </c>
      <c r="NL31" s="710"/>
      <c r="NM31" s="710"/>
      <c r="NN31" s="1309" t="s">
        <v>75</v>
      </c>
      <c r="NO31" s="1322">
        <v>0</v>
      </c>
      <c r="NP31" s="1323">
        <v>991</v>
      </c>
      <c r="NQ31" s="1323">
        <v>27318</v>
      </c>
      <c r="NR31" s="1319">
        <v>0</v>
      </c>
      <c r="NS31" s="1318"/>
      <c r="NT31" s="1318"/>
      <c r="NU31" s="1318"/>
      <c r="NV31" s="1318"/>
      <c r="NW31" s="1320">
        <v>28309</v>
      </c>
      <c r="NX31" s="1314">
        <v>677</v>
      </c>
      <c r="NY31" s="1315">
        <v>28986</v>
      </c>
      <c r="OA31" s="1362"/>
    </row>
    <row r="32" spans="1:391" ht="22.5" customHeight="1" thickTop="1" thickBot="1" x14ac:dyDescent="0.25">
      <c r="A32" s="382" t="s">
        <v>184</v>
      </c>
      <c r="B32" s="944">
        <v>79.540000000000006</v>
      </c>
      <c r="C32" s="300">
        <v>78.41</v>
      </c>
      <c r="D32" s="373">
        <v>1.1299999999999999</v>
      </c>
      <c r="E32" s="966"/>
      <c r="F32" s="387"/>
      <c r="G32" s="236" t="s">
        <v>117</v>
      </c>
      <c r="H32" s="1144">
        <v>136</v>
      </c>
      <c r="I32" s="245">
        <v>152</v>
      </c>
      <c r="J32" s="1168">
        <v>165</v>
      </c>
      <c r="K32" s="1144">
        <v>453</v>
      </c>
      <c r="L32" s="1169">
        <v>427</v>
      </c>
      <c r="M32" s="390">
        <v>6.09</v>
      </c>
      <c r="N32" s="230"/>
      <c r="O32" s="254" t="s">
        <v>56</v>
      </c>
      <c r="P32" s="255">
        <v>240.87</v>
      </c>
      <c r="Q32" s="256">
        <v>235.25</v>
      </c>
      <c r="R32" s="257">
        <v>2.39</v>
      </c>
      <c r="S32" s="255">
        <v>188.96</v>
      </c>
      <c r="T32" s="256">
        <v>171.43</v>
      </c>
      <c r="U32" s="257">
        <v>10.23</v>
      </c>
      <c r="V32" s="255">
        <v>240.77</v>
      </c>
      <c r="W32" s="256">
        <v>235.18</v>
      </c>
      <c r="X32" s="257">
        <v>2.38</v>
      </c>
      <c r="Y32" s="230"/>
      <c r="Z32" s="250" t="s">
        <v>58</v>
      </c>
      <c r="AA32" s="250"/>
      <c r="AB32" s="233">
        <v>22958</v>
      </c>
      <c r="AC32" s="233">
        <v>22189</v>
      </c>
      <c r="AD32" s="233">
        <v>20571</v>
      </c>
      <c r="AE32" s="233">
        <v>65718</v>
      </c>
      <c r="AF32" s="1356"/>
      <c r="AG32" s="1356"/>
      <c r="AH32" s="1356"/>
      <c r="AI32" s="1356"/>
      <c r="AJ32" s="305"/>
      <c r="AK32" s="230"/>
      <c r="AL32" s="1324" t="s">
        <v>47</v>
      </c>
      <c r="AM32" s="1325">
        <v>0</v>
      </c>
      <c r="AN32" s="1326">
        <v>1782</v>
      </c>
      <c r="AO32" s="1326">
        <v>55607</v>
      </c>
      <c r="AP32" s="1327">
        <v>0</v>
      </c>
      <c r="AQ32" s="1328"/>
      <c r="AR32" s="1328"/>
      <c r="AS32" s="1328"/>
      <c r="AT32" s="1328"/>
      <c r="AU32" s="1329">
        <v>57389</v>
      </c>
      <c r="AV32" s="1330">
        <v>52</v>
      </c>
      <c r="AW32" s="1330">
        <v>57441</v>
      </c>
      <c r="AX32" s="230"/>
      <c r="AY32" s="230"/>
      <c r="AZ32" s="1324" t="s">
        <v>47</v>
      </c>
      <c r="BA32" s="1325">
        <v>0</v>
      </c>
      <c r="BB32" s="1326">
        <v>191</v>
      </c>
      <c r="BC32" s="1326">
        <v>8138</v>
      </c>
      <c r="BD32" s="1327">
        <v>0</v>
      </c>
      <c r="BE32" s="1328"/>
      <c r="BF32" s="1328"/>
      <c r="BG32" s="1328"/>
      <c r="BH32" s="1328"/>
      <c r="BI32" s="1329">
        <v>8329</v>
      </c>
      <c r="BJ32" s="1330">
        <v>338</v>
      </c>
      <c r="BK32" s="1330">
        <v>8667</v>
      </c>
      <c r="BL32" s="260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44">
        <v>62.96</v>
      </c>
      <c r="CG32" s="300">
        <v>62.13</v>
      </c>
      <c r="CH32" s="373">
        <v>0.83</v>
      </c>
      <c r="CI32" s="966"/>
      <c r="CJ32" s="387"/>
      <c r="CK32" s="236" t="s">
        <v>117</v>
      </c>
      <c r="CL32" s="1144">
        <v>194</v>
      </c>
      <c r="CM32" s="245">
        <v>215</v>
      </c>
      <c r="CN32" s="1168">
        <v>138</v>
      </c>
      <c r="CO32" s="1144">
        <v>547</v>
      </c>
      <c r="CP32" s="1169">
        <v>523</v>
      </c>
      <c r="CQ32" s="390">
        <v>4.59</v>
      </c>
      <c r="CR32" s="230"/>
      <c r="CS32" s="254" t="s">
        <v>56</v>
      </c>
      <c r="CT32" s="255">
        <v>261.05</v>
      </c>
      <c r="CU32" s="256">
        <v>253.93</v>
      </c>
      <c r="CV32" s="257">
        <v>2.8</v>
      </c>
      <c r="CW32" s="255">
        <v>342.69</v>
      </c>
      <c r="CX32" s="256">
        <v>335.83</v>
      </c>
      <c r="CY32" s="257">
        <v>2.04</v>
      </c>
      <c r="CZ32" s="255">
        <v>261.10000000000002</v>
      </c>
      <c r="DA32" s="256">
        <v>253.98</v>
      </c>
      <c r="DB32" s="257">
        <v>2.8</v>
      </c>
      <c r="DC32" s="230"/>
      <c r="DD32" s="250" t="s">
        <v>58</v>
      </c>
      <c r="DE32" s="250"/>
      <c r="DF32" s="233">
        <v>21473</v>
      </c>
      <c r="DG32" s="233">
        <v>21144</v>
      </c>
      <c r="DH32" s="233">
        <v>12673</v>
      </c>
      <c r="DI32" s="233">
        <v>55290</v>
      </c>
      <c r="DJ32" s="1356"/>
      <c r="DK32" s="1356"/>
      <c r="DL32" s="1356"/>
      <c r="DM32" s="1356"/>
      <c r="DN32" s="230"/>
      <c r="DO32" s="230"/>
      <c r="DP32" s="1324" t="s">
        <v>47</v>
      </c>
      <c r="DQ32" s="1325">
        <v>0</v>
      </c>
      <c r="DR32" s="1326">
        <v>2439</v>
      </c>
      <c r="DS32" s="1326">
        <v>45205</v>
      </c>
      <c r="DT32" s="1327">
        <v>0</v>
      </c>
      <c r="DU32" s="1328"/>
      <c r="DV32" s="1328"/>
      <c r="DW32" s="1328"/>
      <c r="DX32" s="1328"/>
      <c r="DY32" s="1329">
        <v>47644</v>
      </c>
      <c r="DZ32" s="1330">
        <v>29</v>
      </c>
      <c r="EA32" s="1330">
        <v>47673</v>
      </c>
      <c r="EB32" s="230"/>
      <c r="EC32" s="230"/>
      <c r="ED32" s="1324" t="s">
        <v>47</v>
      </c>
      <c r="EE32" s="1325">
        <v>0</v>
      </c>
      <c r="EF32" s="1326">
        <v>262</v>
      </c>
      <c r="EG32" s="1326">
        <v>7384</v>
      </c>
      <c r="EH32" s="1327">
        <v>0</v>
      </c>
      <c r="EI32" s="1328"/>
      <c r="EJ32" s="1328"/>
      <c r="EK32" s="1328"/>
      <c r="EL32" s="1328"/>
      <c r="EM32" s="1329">
        <v>7646</v>
      </c>
      <c r="EN32" s="1330">
        <v>70</v>
      </c>
      <c r="EO32" s="1330">
        <v>7716</v>
      </c>
      <c r="EP32" s="260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46.64</v>
      </c>
      <c r="FK32" s="101">
        <v>50.43</v>
      </c>
      <c r="FL32" s="373">
        <v>-3.79</v>
      </c>
      <c r="FM32" s="389"/>
      <c r="FN32" s="387"/>
      <c r="FO32" s="236" t="s">
        <v>117</v>
      </c>
      <c r="FP32" s="1144">
        <v>95</v>
      </c>
      <c r="FQ32" s="245">
        <v>92</v>
      </c>
      <c r="FR32" s="1168">
        <v>88</v>
      </c>
      <c r="FS32" s="1144">
        <v>275</v>
      </c>
      <c r="FT32" s="1169">
        <v>279</v>
      </c>
      <c r="FU32" s="390">
        <v>-1.43</v>
      </c>
      <c r="FV32" s="688"/>
      <c r="FW32" s="254" t="s">
        <v>56</v>
      </c>
      <c r="FX32" s="255">
        <v>255.29</v>
      </c>
      <c r="FY32" s="256">
        <v>266.81</v>
      </c>
      <c r="FZ32" s="257">
        <v>-4.32</v>
      </c>
      <c r="GA32" s="255">
        <v>297.73</v>
      </c>
      <c r="GB32" s="256">
        <v>303.82</v>
      </c>
      <c r="GC32" s="257">
        <v>-2</v>
      </c>
      <c r="GD32" s="255">
        <v>255.34</v>
      </c>
      <c r="GE32" s="256">
        <v>266.85000000000002</v>
      </c>
      <c r="GF32" s="257">
        <v>-4.3099999999999996</v>
      </c>
      <c r="GG32" s="517"/>
      <c r="GH32" s="528" t="s">
        <v>58</v>
      </c>
      <c r="GI32" s="528"/>
      <c r="GJ32" s="949">
        <v>11130</v>
      </c>
      <c r="GK32" s="949">
        <v>10762</v>
      </c>
      <c r="GL32" s="949">
        <v>12732</v>
      </c>
      <c r="GM32" s="949">
        <v>34624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0</v>
      </c>
      <c r="GV32" s="1326">
        <v>1127</v>
      </c>
      <c r="GW32" s="1326">
        <v>29594</v>
      </c>
      <c r="GX32" s="1327">
        <v>0</v>
      </c>
      <c r="GY32" s="1328"/>
      <c r="GZ32" s="1328"/>
      <c r="HA32" s="1328"/>
      <c r="HB32" s="1328"/>
      <c r="HC32" s="1329">
        <v>30721</v>
      </c>
      <c r="HD32" s="1330">
        <v>24</v>
      </c>
      <c r="HE32" s="1330">
        <v>30745</v>
      </c>
      <c r="HF32" s="230"/>
      <c r="HG32" s="230"/>
      <c r="HH32" s="1324" t="s">
        <v>47</v>
      </c>
      <c r="HI32" s="1325">
        <v>0</v>
      </c>
      <c r="HJ32" s="1326">
        <v>167</v>
      </c>
      <c r="HK32" s="1326">
        <v>3736</v>
      </c>
      <c r="HL32" s="1327">
        <v>0</v>
      </c>
      <c r="HM32" s="1328"/>
      <c r="HN32" s="1328"/>
      <c r="HO32" s="1328"/>
      <c r="HP32" s="1328"/>
      <c r="HQ32" s="1329">
        <v>3903</v>
      </c>
      <c r="HR32" s="1330">
        <v>94</v>
      </c>
      <c r="HS32" s="1330">
        <v>3997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66.39</v>
      </c>
      <c r="IO32" s="101">
        <v>67.81</v>
      </c>
      <c r="IP32" s="373">
        <v>-1.42</v>
      </c>
      <c r="IQ32" s="389"/>
      <c r="IR32" s="387"/>
      <c r="IS32" s="236" t="s">
        <v>117</v>
      </c>
      <c r="IT32" s="1144">
        <v>254</v>
      </c>
      <c r="IU32" s="245">
        <v>295</v>
      </c>
      <c r="IV32" s="1168">
        <v>367</v>
      </c>
      <c r="IW32" s="1144">
        <v>916</v>
      </c>
      <c r="IX32" s="1169">
        <v>832</v>
      </c>
      <c r="IY32" s="390">
        <v>10.1</v>
      </c>
      <c r="IZ32" s="517"/>
      <c r="JA32" s="254" t="s">
        <v>56</v>
      </c>
      <c r="JB32" s="255">
        <v>330.82</v>
      </c>
      <c r="JC32" s="256">
        <v>328.04</v>
      </c>
      <c r="JD32" s="257">
        <v>0.85</v>
      </c>
      <c r="JE32" s="255">
        <v>377.15</v>
      </c>
      <c r="JF32" s="256">
        <v>394.46</v>
      </c>
      <c r="JG32" s="257">
        <v>-4.3899999999999997</v>
      </c>
      <c r="JH32" s="255">
        <v>330.89</v>
      </c>
      <c r="JI32" s="256">
        <v>328.13</v>
      </c>
      <c r="JJ32" s="257">
        <v>0.84</v>
      </c>
      <c r="JK32" s="517"/>
      <c r="JL32" s="528" t="s">
        <v>58</v>
      </c>
      <c r="JM32" s="528"/>
      <c r="JN32" s="94">
        <v>15172</v>
      </c>
      <c r="JO32" s="94">
        <v>15628</v>
      </c>
      <c r="JP32" s="94">
        <v>15908</v>
      </c>
      <c r="JQ32" s="94">
        <v>46708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0</v>
      </c>
      <c r="JZ32" s="1326">
        <v>1475</v>
      </c>
      <c r="KA32" s="1326">
        <v>36802</v>
      </c>
      <c r="KB32" s="1327">
        <v>0</v>
      </c>
      <c r="KC32" s="1328"/>
      <c r="KD32" s="1328"/>
      <c r="KE32" s="1328"/>
      <c r="KF32" s="1328"/>
      <c r="KG32" s="1329">
        <v>38277</v>
      </c>
      <c r="KH32" s="1330">
        <v>42</v>
      </c>
      <c r="KI32" s="1330">
        <v>38319</v>
      </c>
      <c r="KJ32" s="230"/>
      <c r="KK32" s="230"/>
      <c r="KL32" s="1324" t="s">
        <v>47</v>
      </c>
      <c r="KM32" s="1325">
        <v>0</v>
      </c>
      <c r="KN32" s="1326">
        <v>371</v>
      </c>
      <c r="KO32" s="1326">
        <v>8060</v>
      </c>
      <c r="KP32" s="1327">
        <v>0</v>
      </c>
      <c r="KQ32" s="1328"/>
      <c r="KR32" s="1328"/>
      <c r="KS32" s="1328"/>
      <c r="KT32" s="1328"/>
      <c r="KU32" s="1329">
        <v>8431</v>
      </c>
      <c r="KV32" s="1330">
        <v>175</v>
      </c>
      <c r="KW32" s="1330">
        <v>8606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63.88</v>
      </c>
      <c r="LS32" s="587">
        <v>64.7</v>
      </c>
      <c r="LT32" s="413">
        <v>-0.82</v>
      </c>
      <c r="LU32" s="601"/>
      <c r="LV32" s="408"/>
      <c r="LW32" s="1202" t="s">
        <v>117</v>
      </c>
      <c r="LX32" s="1100">
        <v>2191</v>
      </c>
      <c r="LY32" s="1203">
        <v>2061</v>
      </c>
      <c r="LZ32" s="1204">
        <v>6.31</v>
      </c>
      <c r="MA32" s="206"/>
      <c r="MB32" s="254" t="s">
        <v>56</v>
      </c>
      <c r="MC32" s="255">
        <v>270.39999999999998</v>
      </c>
      <c r="MD32" s="548">
        <v>269.42</v>
      </c>
      <c r="ME32" s="257">
        <v>0.36</v>
      </c>
      <c r="MF32" s="255">
        <v>254.85</v>
      </c>
      <c r="MG32" s="548">
        <v>278.64</v>
      </c>
      <c r="MH32" s="257">
        <v>-8.5399999999999991</v>
      </c>
      <c r="MI32" s="255">
        <v>270.38</v>
      </c>
      <c r="MJ32" s="548">
        <v>269.43</v>
      </c>
      <c r="MK32" s="257">
        <v>0.35</v>
      </c>
      <c r="ML32" s="230"/>
      <c r="MM32" s="250" t="s">
        <v>58</v>
      </c>
      <c r="MN32" s="250"/>
      <c r="MO32" s="1297">
        <v>65718</v>
      </c>
      <c r="MP32" s="1297">
        <v>55290</v>
      </c>
      <c r="MQ32" s="1297">
        <v>34624</v>
      </c>
      <c r="MR32" s="1297">
        <v>46708</v>
      </c>
      <c r="MS32" s="1297">
        <v>202340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0</v>
      </c>
      <c r="NB32" s="1326">
        <v>6823</v>
      </c>
      <c r="NC32" s="1326">
        <v>167208</v>
      </c>
      <c r="ND32" s="1327">
        <v>0</v>
      </c>
      <c r="NE32" s="1328"/>
      <c r="NF32" s="1328"/>
      <c r="NG32" s="1328"/>
      <c r="NH32" s="1328"/>
      <c r="NI32" s="1329">
        <v>174031</v>
      </c>
      <c r="NJ32" s="1330">
        <v>147</v>
      </c>
      <c r="NK32" s="1330">
        <v>174178</v>
      </c>
      <c r="NL32" s="710"/>
      <c r="NM32" s="710"/>
      <c r="NN32" s="1332" t="s">
        <v>47</v>
      </c>
      <c r="NO32" s="1325">
        <v>0</v>
      </c>
      <c r="NP32" s="1326">
        <v>991</v>
      </c>
      <c r="NQ32" s="1326">
        <v>27318</v>
      </c>
      <c r="NR32" s="1327">
        <v>0</v>
      </c>
      <c r="NS32" s="1328"/>
      <c r="NT32" s="1328"/>
      <c r="NU32" s="1328"/>
      <c r="NV32" s="1328"/>
      <c r="NW32" s="1329">
        <v>28309</v>
      </c>
      <c r="NX32" s="1330">
        <v>677</v>
      </c>
      <c r="NY32" s="1330">
        <v>28986</v>
      </c>
      <c r="OA32" s="1362"/>
    </row>
    <row r="33" spans="1:391" ht="22.5" customHeight="1" thickTop="1" x14ac:dyDescent="0.2">
      <c r="A33" s="382" t="s">
        <v>118</v>
      </c>
      <c r="B33" s="301">
        <v>65718</v>
      </c>
      <c r="C33" s="299">
        <v>64329</v>
      </c>
      <c r="D33" s="373">
        <v>2.16</v>
      </c>
      <c r="E33" s="387"/>
      <c r="F33" s="387"/>
      <c r="G33" s="236" t="s">
        <v>119</v>
      </c>
      <c r="H33" s="1144">
        <v>72</v>
      </c>
      <c r="I33" s="245">
        <v>121</v>
      </c>
      <c r="J33" s="1168">
        <v>95</v>
      </c>
      <c r="K33" s="1144">
        <v>288</v>
      </c>
      <c r="L33" s="1169">
        <v>274</v>
      </c>
      <c r="M33" s="390">
        <v>5.1100000000000003</v>
      </c>
      <c r="N33" s="230"/>
      <c r="O33" s="254" t="s">
        <v>61</v>
      </c>
      <c r="P33" s="255">
        <v>322.33</v>
      </c>
      <c r="Q33" s="256">
        <v>303.97000000000003</v>
      </c>
      <c r="R33" s="257">
        <v>6.04</v>
      </c>
      <c r="S33" s="255">
        <v>194.12</v>
      </c>
      <c r="T33" s="256">
        <v>201.57</v>
      </c>
      <c r="U33" s="257">
        <v>-3.7</v>
      </c>
      <c r="V33" s="255">
        <v>322.07</v>
      </c>
      <c r="W33" s="256">
        <v>303.85000000000002</v>
      </c>
      <c r="X33" s="257">
        <v>6</v>
      </c>
      <c r="Y33" s="230"/>
      <c r="Z33" s="230"/>
      <c r="AA33" s="230" t="s">
        <v>37</v>
      </c>
      <c r="AB33" s="279">
        <v>764</v>
      </c>
      <c r="AC33" s="279">
        <v>535</v>
      </c>
      <c r="AD33" s="279">
        <v>674</v>
      </c>
      <c r="AE33" s="233">
        <v>1973</v>
      </c>
      <c r="AF33" s="1356"/>
      <c r="AG33" s="1356"/>
      <c r="AH33" s="1356"/>
      <c r="AI33" s="1356"/>
      <c r="AJ33" s="305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301">
        <v>55290</v>
      </c>
      <c r="CG33" s="299">
        <v>53968</v>
      </c>
      <c r="CH33" s="373">
        <v>2.4500000000000002</v>
      </c>
      <c r="CI33" s="387"/>
      <c r="CJ33" s="387"/>
      <c r="CK33" s="236" t="s">
        <v>119</v>
      </c>
      <c r="CL33" s="1144">
        <v>33</v>
      </c>
      <c r="CM33" s="245">
        <v>10</v>
      </c>
      <c r="CN33" s="1168">
        <v>23</v>
      </c>
      <c r="CO33" s="1144">
        <v>66</v>
      </c>
      <c r="CP33" s="1169">
        <v>60</v>
      </c>
      <c r="CQ33" s="390">
        <v>10</v>
      </c>
      <c r="CR33" s="230"/>
      <c r="CS33" s="254" t="s">
        <v>61</v>
      </c>
      <c r="CT33" s="255">
        <v>241.32</v>
      </c>
      <c r="CU33" s="256">
        <v>235.56</v>
      </c>
      <c r="CV33" s="257">
        <v>2.4500000000000002</v>
      </c>
      <c r="CW33" s="255">
        <v>269.41000000000003</v>
      </c>
      <c r="CX33" s="256">
        <v>272.73</v>
      </c>
      <c r="CY33" s="257">
        <v>-1.22</v>
      </c>
      <c r="CZ33" s="255">
        <v>241.33</v>
      </c>
      <c r="DA33" s="256">
        <v>235.58</v>
      </c>
      <c r="DB33" s="257">
        <v>2.44</v>
      </c>
      <c r="DC33" s="230"/>
      <c r="DD33" s="230"/>
      <c r="DE33" s="230" t="s">
        <v>37</v>
      </c>
      <c r="DF33" s="279">
        <v>949</v>
      </c>
      <c r="DG33" s="279">
        <v>995</v>
      </c>
      <c r="DH33" s="279">
        <v>757</v>
      </c>
      <c r="DI33" s="233">
        <v>2701</v>
      </c>
      <c r="DJ33" s="1356"/>
      <c r="DK33" s="1356"/>
      <c r="DL33" s="1356"/>
      <c r="DM33" s="1356"/>
      <c r="DN33" s="230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30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34624</v>
      </c>
      <c r="FK33" s="99">
        <v>35816</v>
      </c>
      <c r="FL33" s="373">
        <v>-3.33</v>
      </c>
      <c r="FM33" s="387"/>
      <c r="FN33" s="387"/>
      <c r="FO33" s="236" t="s">
        <v>119</v>
      </c>
      <c r="FP33" s="1144">
        <v>27</v>
      </c>
      <c r="FQ33" s="245">
        <v>33</v>
      </c>
      <c r="FR33" s="1168">
        <v>24</v>
      </c>
      <c r="FS33" s="1144">
        <v>84</v>
      </c>
      <c r="FT33" s="1169">
        <v>78</v>
      </c>
      <c r="FU33" s="390">
        <v>7.69</v>
      </c>
      <c r="FV33" s="688"/>
      <c r="FW33" s="254" t="s">
        <v>61</v>
      </c>
      <c r="FX33" s="255">
        <v>216.58</v>
      </c>
      <c r="FY33" s="256">
        <v>223.53</v>
      </c>
      <c r="FZ33" s="257">
        <v>-3.11</v>
      </c>
      <c r="GA33" s="255">
        <v>376.24</v>
      </c>
      <c r="GB33" s="256">
        <v>387.31</v>
      </c>
      <c r="GC33" s="257">
        <v>-2.86</v>
      </c>
      <c r="GD33" s="255">
        <v>216.75</v>
      </c>
      <c r="GE33" s="256">
        <v>223.7</v>
      </c>
      <c r="GF33" s="257">
        <v>-3.11</v>
      </c>
      <c r="GG33" s="517"/>
      <c r="GH33" s="517"/>
      <c r="GI33" s="517" t="s">
        <v>37</v>
      </c>
      <c r="GJ33" s="950">
        <v>478</v>
      </c>
      <c r="GK33" s="950">
        <v>377</v>
      </c>
      <c r="GL33" s="950">
        <v>439</v>
      </c>
      <c r="GM33" s="949">
        <v>1294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46708</v>
      </c>
      <c r="IO33" s="99">
        <v>47926</v>
      </c>
      <c r="IP33" s="373">
        <v>-2.54</v>
      </c>
      <c r="IQ33" s="387"/>
      <c r="IR33" s="387"/>
      <c r="IS33" s="236" t="s">
        <v>119</v>
      </c>
      <c r="IT33" s="1144">
        <v>19</v>
      </c>
      <c r="IU33" s="245">
        <v>37</v>
      </c>
      <c r="IV33" s="1168">
        <v>72</v>
      </c>
      <c r="IW33" s="1144">
        <v>128</v>
      </c>
      <c r="IX33" s="1169">
        <v>111</v>
      </c>
      <c r="IY33" s="390">
        <v>15.32</v>
      </c>
      <c r="IZ33" s="517"/>
      <c r="JA33" s="254" t="s">
        <v>61</v>
      </c>
      <c r="JB33" s="255">
        <v>274.37</v>
      </c>
      <c r="JC33" s="256">
        <v>283.54000000000002</v>
      </c>
      <c r="JD33" s="257">
        <v>-3.23</v>
      </c>
      <c r="JE33" s="255">
        <v>183.07</v>
      </c>
      <c r="JF33" s="256">
        <v>190.52</v>
      </c>
      <c r="JG33" s="257">
        <v>-3.91</v>
      </c>
      <c r="JH33" s="255">
        <v>274.24</v>
      </c>
      <c r="JI33" s="256">
        <v>283.41000000000003</v>
      </c>
      <c r="JJ33" s="257">
        <v>-3.24</v>
      </c>
      <c r="JK33" s="517"/>
      <c r="JL33" s="517"/>
      <c r="JM33" s="517" t="s">
        <v>37</v>
      </c>
      <c r="JN33" s="97">
        <v>584</v>
      </c>
      <c r="JO33" s="97">
        <v>602</v>
      </c>
      <c r="JP33" s="97">
        <v>660</v>
      </c>
      <c r="JQ33" s="94">
        <v>1846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202340</v>
      </c>
      <c r="LS33" s="572">
        <v>202039</v>
      </c>
      <c r="LT33" s="413">
        <v>0.15</v>
      </c>
      <c r="LU33" s="408"/>
      <c r="LV33" s="408"/>
      <c r="LW33" s="1202" t="s">
        <v>119</v>
      </c>
      <c r="LX33" s="1100">
        <v>566</v>
      </c>
      <c r="LY33" s="1203">
        <v>523</v>
      </c>
      <c r="LZ33" s="1204">
        <v>8.2200000000000006</v>
      </c>
      <c r="MA33" s="206"/>
      <c r="MB33" s="254" t="s">
        <v>61</v>
      </c>
      <c r="MC33" s="255">
        <v>269.77999999999997</v>
      </c>
      <c r="MD33" s="548">
        <v>265.95</v>
      </c>
      <c r="ME33" s="257">
        <v>1.44</v>
      </c>
      <c r="MF33" s="255">
        <v>218.45</v>
      </c>
      <c r="MG33" s="548">
        <v>216.72</v>
      </c>
      <c r="MH33" s="257">
        <v>0.8</v>
      </c>
      <c r="MI33" s="255">
        <v>269.70999999999998</v>
      </c>
      <c r="MJ33" s="548">
        <v>265.89</v>
      </c>
      <c r="MK33" s="257">
        <v>1.44</v>
      </c>
      <c r="ML33" s="230"/>
      <c r="MM33" s="230"/>
      <c r="MN33" s="230" t="s">
        <v>37</v>
      </c>
      <c r="MO33" s="721">
        <v>1973</v>
      </c>
      <c r="MP33" s="721">
        <v>2701</v>
      </c>
      <c r="MQ33" s="721">
        <v>1294</v>
      </c>
      <c r="MR33" s="721">
        <v>1846</v>
      </c>
      <c r="MS33" s="721">
        <v>7814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302">
        <v>57389</v>
      </c>
      <c r="C34" s="303">
        <v>56212</v>
      </c>
      <c r="D34" s="377">
        <v>2.09</v>
      </c>
      <c r="E34" s="387"/>
      <c r="F34" s="387"/>
      <c r="G34" s="236" t="s">
        <v>121</v>
      </c>
      <c r="H34" s="1144">
        <v>34</v>
      </c>
      <c r="I34" s="245">
        <v>92</v>
      </c>
      <c r="J34" s="1168">
        <v>74</v>
      </c>
      <c r="K34" s="1144">
        <v>200</v>
      </c>
      <c r="L34" s="1169">
        <v>188</v>
      </c>
      <c r="M34" s="390">
        <v>6.38</v>
      </c>
      <c r="N34" s="230"/>
      <c r="O34" s="254" t="s">
        <v>67</v>
      </c>
      <c r="P34" s="255">
        <v>138.72</v>
      </c>
      <c r="Q34" s="256">
        <v>138.21</v>
      </c>
      <c r="R34" s="257">
        <v>0.37</v>
      </c>
      <c r="S34" s="255">
        <v>100.55</v>
      </c>
      <c r="T34" s="256">
        <v>104.64</v>
      </c>
      <c r="U34" s="257">
        <v>-3.91</v>
      </c>
      <c r="V34" s="255">
        <v>138.63999999999999</v>
      </c>
      <c r="W34" s="256">
        <v>138.16999999999999</v>
      </c>
      <c r="X34" s="257">
        <v>0.34</v>
      </c>
      <c r="Y34" s="230"/>
      <c r="Z34" s="230"/>
      <c r="AA34" s="230" t="s">
        <v>51</v>
      </c>
      <c r="AB34" s="279">
        <v>22194</v>
      </c>
      <c r="AC34" s="279">
        <v>21654</v>
      </c>
      <c r="AD34" s="279">
        <v>19897</v>
      </c>
      <c r="AE34" s="233">
        <v>63745</v>
      </c>
      <c r="AF34" s="1356"/>
      <c r="AG34" s="1356"/>
      <c r="AH34" s="1356"/>
      <c r="AI34" s="1356"/>
      <c r="AJ34" s="305"/>
      <c r="AK34" s="230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302">
        <v>47644</v>
      </c>
      <c r="CG34" s="303">
        <v>46583</v>
      </c>
      <c r="CH34" s="377">
        <v>2.2799999999999998</v>
      </c>
      <c r="CI34" s="387"/>
      <c r="CJ34" s="387"/>
      <c r="CK34" s="236" t="s">
        <v>121</v>
      </c>
      <c r="CL34" s="1144">
        <v>14</v>
      </c>
      <c r="CM34" s="245">
        <v>17</v>
      </c>
      <c r="CN34" s="1168">
        <v>9</v>
      </c>
      <c r="CO34" s="1144">
        <v>40</v>
      </c>
      <c r="CP34" s="1169">
        <v>33</v>
      </c>
      <c r="CQ34" s="390">
        <v>21.21</v>
      </c>
      <c r="CR34" s="230"/>
      <c r="CS34" s="254" t="s">
        <v>67</v>
      </c>
      <c r="CT34" s="255">
        <v>159.75</v>
      </c>
      <c r="CU34" s="256">
        <v>156.34</v>
      </c>
      <c r="CV34" s="257">
        <v>2.1800000000000002</v>
      </c>
      <c r="CW34" s="255">
        <v>123.68</v>
      </c>
      <c r="CX34" s="256">
        <v>121.6</v>
      </c>
      <c r="CY34" s="257">
        <v>1.71</v>
      </c>
      <c r="CZ34" s="255">
        <v>159.72999999999999</v>
      </c>
      <c r="DA34" s="256">
        <v>156.32</v>
      </c>
      <c r="DB34" s="257">
        <v>2.1800000000000002</v>
      </c>
      <c r="DC34" s="230"/>
      <c r="DD34" s="230"/>
      <c r="DE34" s="230" t="s">
        <v>51</v>
      </c>
      <c r="DF34" s="279">
        <v>20524</v>
      </c>
      <c r="DG34" s="279">
        <v>20149</v>
      </c>
      <c r="DH34" s="279">
        <v>11916</v>
      </c>
      <c r="DI34" s="233">
        <v>52589</v>
      </c>
      <c r="DJ34" s="1356"/>
      <c r="DK34" s="1356"/>
      <c r="DL34" s="1356"/>
      <c r="DM34" s="1356"/>
      <c r="DN34" s="230"/>
      <c r="DO34" s="230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30721</v>
      </c>
      <c r="FK34" s="104">
        <v>31882</v>
      </c>
      <c r="FL34" s="377">
        <v>-3.64</v>
      </c>
      <c r="FM34" s="387"/>
      <c r="FN34" s="387"/>
      <c r="FO34" s="236" t="s">
        <v>121</v>
      </c>
      <c r="FP34" s="1144">
        <v>54</v>
      </c>
      <c r="FQ34" s="245">
        <v>76</v>
      </c>
      <c r="FR34" s="1168">
        <v>95</v>
      </c>
      <c r="FS34" s="1144">
        <v>225</v>
      </c>
      <c r="FT34" s="1169">
        <v>210</v>
      </c>
      <c r="FU34" s="390">
        <v>7.14</v>
      </c>
      <c r="FV34" s="688"/>
      <c r="FW34" s="254" t="s">
        <v>67</v>
      </c>
      <c r="FX34" s="255">
        <v>110.4</v>
      </c>
      <c r="FY34" s="256">
        <v>114.88</v>
      </c>
      <c r="FZ34" s="257">
        <v>-3.9</v>
      </c>
      <c r="GA34" s="255">
        <v>145.30000000000001</v>
      </c>
      <c r="GB34" s="256">
        <v>155.54</v>
      </c>
      <c r="GC34" s="257">
        <v>-6.58</v>
      </c>
      <c r="GD34" s="255">
        <v>110.44</v>
      </c>
      <c r="GE34" s="256">
        <v>114.92</v>
      </c>
      <c r="GF34" s="257">
        <v>-3.9</v>
      </c>
      <c r="GG34" s="517"/>
      <c r="GH34" s="517"/>
      <c r="GI34" s="517" t="s">
        <v>51</v>
      </c>
      <c r="GJ34" s="950">
        <v>10652</v>
      </c>
      <c r="GK34" s="950">
        <v>10385</v>
      </c>
      <c r="GL34" s="950">
        <v>12293</v>
      </c>
      <c r="GM34" s="949">
        <v>33330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38277</v>
      </c>
      <c r="IO34" s="104">
        <v>40109</v>
      </c>
      <c r="IP34" s="377">
        <v>-4.57</v>
      </c>
      <c r="IQ34" s="387"/>
      <c r="IR34" s="387"/>
      <c r="IS34" s="236" t="s">
        <v>121</v>
      </c>
      <c r="IT34" s="1144">
        <v>34</v>
      </c>
      <c r="IU34" s="245">
        <v>82</v>
      </c>
      <c r="IV34" s="1168">
        <v>29</v>
      </c>
      <c r="IW34" s="1144">
        <v>145</v>
      </c>
      <c r="IX34" s="1169">
        <v>117</v>
      </c>
      <c r="IY34" s="390">
        <v>23.93</v>
      </c>
      <c r="IZ34" s="517"/>
      <c r="JA34" s="254" t="s">
        <v>67</v>
      </c>
      <c r="JB34" s="255">
        <v>212.37</v>
      </c>
      <c r="JC34" s="256">
        <v>226.16</v>
      </c>
      <c r="JD34" s="257">
        <v>-6.1</v>
      </c>
      <c r="JE34" s="255">
        <v>159.05000000000001</v>
      </c>
      <c r="JF34" s="256">
        <v>167.94</v>
      </c>
      <c r="JG34" s="257">
        <v>-5.29</v>
      </c>
      <c r="JH34" s="255">
        <v>212.29</v>
      </c>
      <c r="JI34" s="256">
        <v>226.08</v>
      </c>
      <c r="JJ34" s="257">
        <v>-6.1</v>
      </c>
      <c r="JK34" s="517"/>
      <c r="JL34" s="517"/>
      <c r="JM34" s="517" t="s">
        <v>51</v>
      </c>
      <c r="JN34" s="97">
        <v>14588</v>
      </c>
      <c r="JO34" s="97">
        <v>15026</v>
      </c>
      <c r="JP34" s="97">
        <v>15248</v>
      </c>
      <c r="JQ34" s="94">
        <v>44862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174031</v>
      </c>
      <c r="LS34" s="588">
        <v>174786</v>
      </c>
      <c r="LT34" s="340">
        <v>-0.43</v>
      </c>
      <c r="LU34" s="408"/>
      <c r="LV34" s="408"/>
      <c r="LW34" s="1202" t="s">
        <v>121</v>
      </c>
      <c r="LX34" s="1100">
        <v>610</v>
      </c>
      <c r="LY34" s="1203">
        <v>548</v>
      </c>
      <c r="LZ34" s="1204">
        <v>11.31</v>
      </c>
      <c r="MA34" s="206"/>
      <c r="MB34" s="254" t="s">
        <v>67</v>
      </c>
      <c r="MC34" s="255">
        <v>156.79</v>
      </c>
      <c r="MD34" s="548">
        <v>160.44</v>
      </c>
      <c r="ME34" s="257">
        <v>-2.27</v>
      </c>
      <c r="MF34" s="255">
        <v>121.36</v>
      </c>
      <c r="MG34" s="548">
        <v>139.32</v>
      </c>
      <c r="MH34" s="257">
        <v>-12.89</v>
      </c>
      <c r="MI34" s="255">
        <v>156.74</v>
      </c>
      <c r="MJ34" s="548">
        <v>160.41999999999999</v>
      </c>
      <c r="MK34" s="257">
        <v>-2.29</v>
      </c>
      <c r="ML34" s="230"/>
      <c r="MM34" s="230"/>
      <c r="MN34" s="230" t="s">
        <v>51</v>
      </c>
      <c r="MO34" s="721">
        <v>63745</v>
      </c>
      <c r="MP34" s="721">
        <v>52589</v>
      </c>
      <c r="MQ34" s="721">
        <v>33330</v>
      </c>
      <c r="MR34" s="721">
        <v>44862</v>
      </c>
      <c r="MS34" s="721">
        <v>194526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306">
        <v>8329</v>
      </c>
      <c r="C35" s="307">
        <v>8117</v>
      </c>
      <c r="D35" s="386">
        <v>2.61</v>
      </c>
      <c r="E35" s="387"/>
      <c r="F35" s="387"/>
      <c r="G35" s="236" t="s">
        <v>124</v>
      </c>
      <c r="H35" s="1144">
        <v>85</v>
      </c>
      <c r="I35" s="245">
        <v>75</v>
      </c>
      <c r="J35" s="1168">
        <v>62</v>
      </c>
      <c r="K35" s="1144">
        <v>222</v>
      </c>
      <c r="L35" s="1169">
        <v>190</v>
      </c>
      <c r="M35" s="390">
        <v>16.84</v>
      </c>
      <c r="N35" s="230"/>
      <c r="O35" s="254" t="s">
        <v>72</v>
      </c>
      <c r="P35" s="255">
        <v>264.8</v>
      </c>
      <c r="Q35" s="256">
        <v>259.39</v>
      </c>
      <c r="R35" s="257">
        <v>2.09</v>
      </c>
      <c r="S35" s="255">
        <v>201.2</v>
      </c>
      <c r="T35" s="256">
        <v>202</v>
      </c>
      <c r="U35" s="257">
        <v>-0.4</v>
      </c>
      <c r="V35" s="255">
        <v>264.67</v>
      </c>
      <c r="W35" s="256">
        <v>259.32</v>
      </c>
      <c r="X35" s="257">
        <v>2.06</v>
      </c>
      <c r="Y35" s="230"/>
      <c r="Z35" s="230"/>
      <c r="AA35" s="230" t="s">
        <v>57</v>
      </c>
      <c r="AB35" s="279">
        <v>0</v>
      </c>
      <c r="AC35" s="279">
        <v>0</v>
      </c>
      <c r="AD35" s="279">
        <v>0</v>
      </c>
      <c r="AE35" s="233">
        <v>0</v>
      </c>
      <c r="AF35" s="1356"/>
      <c r="AG35" s="1356"/>
      <c r="AH35" s="1356"/>
      <c r="AI35" s="1356"/>
      <c r="AJ35" s="305"/>
      <c r="AK35" s="230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306">
        <v>7646</v>
      </c>
      <c r="CG35" s="307">
        <v>7385</v>
      </c>
      <c r="CH35" s="386">
        <v>3.53</v>
      </c>
      <c r="CI35" s="387"/>
      <c r="CJ35" s="387"/>
      <c r="CK35" s="236" t="s">
        <v>124</v>
      </c>
      <c r="CL35" s="1144">
        <v>5</v>
      </c>
      <c r="CM35" s="245">
        <v>64</v>
      </c>
      <c r="CN35" s="1168">
        <v>42</v>
      </c>
      <c r="CO35" s="1144">
        <v>111</v>
      </c>
      <c r="CP35" s="1169">
        <v>108</v>
      </c>
      <c r="CQ35" s="390">
        <v>2.78</v>
      </c>
      <c r="CR35" s="230"/>
      <c r="CS35" s="254" t="s">
        <v>72</v>
      </c>
      <c r="CT35" s="255">
        <v>202.91</v>
      </c>
      <c r="CU35" s="256">
        <v>196.01</v>
      </c>
      <c r="CV35" s="257">
        <v>3.52</v>
      </c>
      <c r="CW35" s="255">
        <v>178.3</v>
      </c>
      <c r="CX35" s="256">
        <v>176.66</v>
      </c>
      <c r="CY35" s="257">
        <v>0.93</v>
      </c>
      <c r="CZ35" s="255">
        <v>202.9</v>
      </c>
      <c r="DA35" s="256">
        <v>196</v>
      </c>
      <c r="DB35" s="257">
        <v>3.52</v>
      </c>
      <c r="DC35" s="230"/>
      <c r="DD35" s="230"/>
      <c r="DE35" s="230" t="s">
        <v>57</v>
      </c>
      <c r="DF35" s="279">
        <v>0</v>
      </c>
      <c r="DG35" s="279">
        <v>0</v>
      </c>
      <c r="DH35" s="279">
        <v>0</v>
      </c>
      <c r="DI35" s="233">
        <v>0</v>
      </c>
      <c r="DJ35" s="1356"/>
      <c r="DK35" s="1356"/>
      <c r="DL35" s="1356"/>
      <c r="DM35" s="1356"/>
      <c r="DN35" s="230"/>
      <c r="DO35" s="230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3903</v>
      </c>
      <c r="FK35" s="104">
        <v>3934</v>
      </c>
      <c r="FL35" s="377">
        <v>-0.79</v>
      </c>
      <c r="FM35" s="387"/>
      <c r="FN35" s="387"/>
      <c r="FO35" s="236" t="s">
        <v>124</v>
      </c>
      <c r="FP35" s="1144">
        <v>66</v>
      </c>
      <c r="FQ35" s="245">
        <v>94</v>
      </c>
      <c r="FR35" s="1168">
        <v>78</v>
      </c>
      <c r="FS35" s="1144">
        <v>238</v>
      </c>
      <c r="FT35" s="1169">
        <v>227</v>
      </c>
      <c r="FU35" s="390">
        <v>4.8499999999999996</v>
      </c>
      <c r="FV35" s="688"/>
      <c r="FW35" s="254" t="s">
        <v>72</v>
      </c>
      <c r="FX35" s="255">
        <v>201.67</v>
      </c>
      <c r="FY35" s="256">
        <v>201.97</v>
      </c>
      <c r="FZ35" s="257">
        <v>-0.15</v>
      </c>
      <c r="GA35" s="255">
        <v>192.92</v>
      </c>
      <c r="GB35" s="256">
        <v>205.3</v>
      </c>
      <c r="GC35" s="257">
        <v>-6.03</v>
      </c>
      <c r="GD35" s="255">
        <v>201.66</v>
      </c>
      <c r="GE35" s="256">
        <v>201.97</v>
      </c>
      <c r="GF35" s="257">
        <v>-0.15</v>
      </c>
      <c r="GG35" s="517"/>
      <c r="GH35" s="517"/>
      <c r="GI35" s="517" t="s">
        <v>57</v>
      </c>
      <c r="GJ35" s="950">
        <v>0</v>
      </c>
      <c r="GK35" s="950">
        <v>0</v>
      </c>
      <c r="GL35" s="950">
        <v>0</v>
      </c>
      <c r="GM35" s="949">
        <v>0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8431</v>
      </c>
      <c r="IO35" s="106">
        <v>7817</v>
      </c>
      <c r="IP35" s="386">
        <v>7.85</v>
      </c>
      <c r="IQ35" s="387"/>
      <c r="IR35" s="387"/>
      <c r="IS35" s="236" t="s">
        <v>124</v>
      </c>
      <c r="IT35" s="1144">
        <v>162</v>
      </c>
      <c r="IU35" s="245">
        <v>34</v>
      </c>
      <c r="IV35" s="1168">
        <v>51</v>
      </c>
      <c r="IW35" s="1144">
        <v>247</v>
      </c>
      <c r="IX35" s="1169">
        <v>212</v>
      </c>
      <c r="IY35" s="390">
        <v>16.510000000000002</v>
      </c>
      <c r="IZ35" s="517"/>
      <c r="JA35" s="254" t="s">
        <v>72</v>
      </c>
      <c r="JB35" s="255">
        <v>277.56</v>
      </c>
      <c r="JC35" s="256">
        <v>276.47000000000003</v>
      </c>
      <c r="JD35" s="257">
        <v>0.39</v>
      </c>
      <c r="JE35" s="255">
        <v>210.58</v>
      </c>
      <c r="JF35" s="256">
        <v>203.45</v>
      </c>
      <c r="JG35" s="257">
        <v>3.5</v>
      </c>
      <c r="JH35" s="255">
        <v>277.45999999999998</v>
      </c>
      <c r="JI35" s="256">
        <v>276.36</v>
      </c>
      <c r="JJ35" s="257">
        <v>0.4</v>
      </c>
      <c r="JK35" s="517"/>
      <c r="JL35" s="517"/>
      <c r="JM35" s="517" t="s">
        <v>57</v>
      </c>
      <c r="JN35" s="97">
        <v>0</v>
      </c>
      <c r="JO35" s="97">
        <v>0</v>
      </c>
      <c r="JP35" s="97">
        <v>0</v>
      </c>
      <c r="JQ35" s="94">
        <v>0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28309</v>
      </c>
      <c r="LS35" s="589">
        <v>27253</v>
      </c>
      <c r="LT35" s="342">
        <v>3.87</v>
      </c>
      <c r="LU35" s="408"/>
      <c r="LV35" s="408"/>
      <c r="LW35" s="1202" t="s">
        <v>124</v>
      </c>
      <c r="LX35" s="1100">
        <v>818</v>
      </c>
      <c r="LY35" s="1203">
        <v>737</v>
      </c>
      <c r="LZ35" s="1204">
        <v>10.99</v>
      </c>
      <c r="MA35" s="206"/>
      <c r="MB35" s="254" t="s">
        <v>72</v>
      </c>
      <c r="MC35" s="255">
        <v>239.87</v>
      </c>
      <c r="MD35" s="548">
        <v>236.3</v>
      </c>
      <c r="ME35" s="257">
        <v>1.51</v>
      </c>
      <c r="MF35" s="255">
        <v>194.17</v>
      </c>
      <c r="MG35" s="548">
        <v>201.24</v>
      </c>
      <c r="MH35" s="257">
        <v>-3.51</v>
      </c>
      <c r="MI35" s="255">
        <v>239.81</v>
      </c>
      <c r="MJ35" s="548">
        <v>236.26</v>
      </c>
      <c r="MK35" s="257">
        <v>1.5</v>
      </c>
      <c r="ML35" s="230"/>
      <c r="MM35" s="230"/>
      <c r="MN35" s="230" t="s">
        <v>57</v>
      </c>
      <c r="MO35" s="721">
        <v>0</v>
      </c>
      <c r="MP35" s="721">
        <v>0</v>
      </c>
      <c r="MQ35" s="721">
        <v>0</v>
      </c>
      <c r="MR35" s="721">
        <v>0</v>
      </c>
      <c r="MS35" s="721">
        <v>0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44">
        <v>14</v>
      </c>
      <c r="I36" s="245">
        <v>10</v>
      </c>
      <c r="J36" s="1168">
        <v>17</v>
      </c>
      <c r="K36" s="1144">
        <v>41</v>
      </c>
      <c r="L36" s="1169">
        <v>36</v>
      </c>
      <c r="M36" s="390">
        <v>13.89</v>
      </c>
      <c r="N36" s="230"/>
      <c r="O36" s="263" t="s">
        <v>77</v>
      </c>
      <c r="P36" s="255">
        <v>117.13</v>
      </c>
      <c r="Q36" s="256">
        <v>118.26</v>
      </c>
      <c r="R36" s="257">
        <v>-0.96</v>
      </c>
      <c r="S36" s="255">
        <v>88.89</v>
      </c>
      <c r="T36" s="256">
        <v>89.4</v>
      </c>
      <c r="U36" s="257">
        <v>-0.56999999999999995</v>
      </c>
      <c r="V36" s="255">
        <v>117.07</v>
      </c>
      <c r="W36" s="256">
        <v>118.23</v>
      </c>
      <c r="X36" s="257">
        <v>-0.98</v>
      </c>
      <c r="Y36" s="230"/>
      <c r="Z36" s="230"/>
      <c r="AA36" s="230" t="s">
        <v>62</v>
      </c>
      <c r="AB36" s="279">
        <v>0</v>
      </c>
      <c r="AC36" s="279">
        <v>0</v>
      </c>
      <c r="AD36" s="279">
        <v>0</v>
      </c>
      <c r="AE36" s="233">
        <v>0</v>
      </c>
      <c r="AF36" s="1356"/>
      <c r="AG36" s="1356"/>
      <c r="AH36" s="1356"/>
      <c r="AI36" s="1356"/>
      <c r="AJ36" s="305"/>
      <c r="AK36" s="230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960"/>
      <c r="CG36" s="960"/>
      <c r="CH36" s="228"/>
      <c r="CI36" s="387"/>
      <c r="CJ36" s="387"/>
      <c r="CK36" s="236" t="s">
        <v>125</v>
      </c>
      <c r="CL36" s="1144">
        <v>3</v>
      </c>
      <c r="CM36" s="245">
        <v>6</v>
      </c>
      <c r="CN36" s="1168">
        <v>5</v>
      </c>
      <c r="CO36" s="1144">
        <v>14</v>
      </c>
      <c r="CP36" s="1169">
        <v>11</v>
      </c>
      <c r="CQ36" s="390">
        <v>27.27</v>
      </c>
      <c r="CR36" s="230"/>
      <c r="CS36" s="263" t="s">
        <v>77</v>
      </c>
      <c r="CT36" s="255">
        <v>95.04</v>
      </c>
      <c r="CU36" s="256">
        <v>93.47</v>
      </c>
      <c r="CV36" s="257">
        <v>1.68</v>
      </c>
      <c r="CW36" s="255">
        <v>89.06</v>
      </c>
      <c r="CX36" s="256">
        <v>87.82</v>
      </c>
      <c r="CY36" s="257">
        <v>1.41</v>
      </c>
      <c r="CZ36" s="255">
        <v>95.03</v>
      </c>
      <c r="DA36" s="256">
        <v>93.47</v>
      </c>
      <c r="DB36" s="257">
        <v>1.67</v>
      </c>
      <c r="DC36" s="230"/>
      <c r="DD36" s="230"/>
      <c r="DE36" s="230" t="s">
        <v>62</v>
      </c>
      <c r="DF36" s="279">
        <v>0</v>
      </c>
      <c r="DG36" s="279">
        <v>0</v>
      </c>
      <c r="DH36" s="279">
        <v>0</v>
      </c>
      <c r="DI36" s="233">
        <v>0</v>
      </c>
      <c r="DJ36" s="1356"/>
      <c r="DK36" s="1356"/>
      <c r="DL36" s="1356"/>
      <c r="DM36" s="1356"/>
      <c r="DN36" s="230"/>
      <c r="DO36" s="230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44">
        <v>0</v>
      </c>
      <c r="FQ36" s="245">
        <v>15</v>
      </c>
      <c r="FR36" s="1168">
        <v>9</v>
      </c>
      <c r="FS36" s="1144">
        <v>24</v>
      </c>
      <c r="FT36" s="1169">
        <v>13</v>
      </c>
      <c r="FU36" s="390">
        <v>84.62</v>
      </c>
      <c r="FV36" s="688"/>
      <c r="FW36" s="263" t="s">
        <v>77</v>
      </c>
      <c r="FX36" s="255">
        <v>117.05</v>
      </c>
      <c r="FY36" s="256">
        <v>121.29</v>
      </c>
      <c r="FZ36" s="257">
        <v>-3.5</v>
      </c>
      <c r="GA36" s="255">
        <v>51.75</v>
      </c>
      <c r="GB36" s="256">
        <v>57.4</v>
      </c>
      <c r="GC36" s="257">
        <v>-9.84</v>
      </c>
      <c r="GD36" s="255">
        <v>116.98</v>
      </c>
      <c r="GE36" s="256">
        <v>121.22</v>
      </c>
      <c r="GF36" s="257">
        <v>-3.5</v>
      </c>
      <c r="GG36" s="517"/>
      <c r="GH36" s="517"/>
      <c r="GI36" s="517" t="s">
        <v>62</v>
      </c>
      <c r="GJ36" s="950">
        <v>0</v>
      </c>
      <c r="GK36" s="950">
        <v>0</v>
      </c>
      <c r="GL36" s="950">
        <v>0</v>
      </c>
      <c r="GM36" s="949">
        <v>0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44">
        <v>28</v>
      </c>
      <c r="IU36" s="245">
        <v>21</v>
      </c>
      <c r="IV36" s="1168">
        <v>26</v>
      </c>
      <c r="IW36" s="1144">
        <v>75</v>
      </c>
      <c r="IX36" s="1169">
        <v>77</v>
      </c>
      <c r="IY36" s="390">
        <v>-2.6</v>
      </c>
      <c r="IZ36" s="517"/>
      <c r="JA36" s="263" t="s">
        <v>77</v>
      </c>
      <c r="JB36" s="255">
        <v>105.58</v>
      </c>
      <c r="JC36" s="256">
        <v>109.21</v>
      </c>
      <c r="JD36" s="257">
        <v>-3.32</v>
      </c>
      <c r="JE36" s="255">
        <v>93.13</v>
      </c>
      <c r="JF36" s="256">
        <v>93.6</v>
      </c>
      <c r="JG36" s="257">
        <v>-0.5</v>
      </c>
      <c r="JH36" s="255">
        <v>105.56</v>
      </c>
      <c r="JI36" s="256">
        <v>109.19</v>
      </c>
      <c r="JJ36" s="257">
        <v>-3.32</v>
      </c>
      <c r="JK36" s="517"/>
      <c r="JL36" s="517"/>
      <c r="JM36" s="517" t="s">
        <v>62</v>
      </c>
      <c r="JN36" s="97">
        <v>0</v>
      </c>
      <c r="JO36" s="97">
        <v>0</v>
      </c>
      <c r="JP36" s="97">
        <v>0</v>
      </c>
      <c r="JQ36" s="94">
        <v>0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154</v>
      </c>
      <c r="LY36" s="1203">
        <v>137</v>
      </c>
      <c r="LZ36" s="1204">
        <v>12.41</v>
      </c>
      <c r="MA36" s="206"/>
      <c r="MB36" s="263" t="s">
        <v>77</v>
      </c>
      <c r="MC36" s="255">
        <v>108.39</v>
      </c>
      <c r="MD36" s="548">
        <v>110.23</v>
      </c>
      <c r="ME36" s="257">
        <v>-1.67</v>
      </c>
      <c r="MF36" s="255">
        <v>72.819999999999993</v>
      </c>
      <c r="MG36" s="548">
        <v>92.88</v>
      </c>
      <c r="MH36" s="257">
        <v>-21.6</v>
      </c>
      <c r="MI36" s="255">
        <v>108.34</v>
      </c>
      <c r="MJ36" s="548">
        <v>110.21</v>
      </c>
      <c r="MK36" s="257">
        <v>-1.7</v>
      </c>
      <c r="ML36" s="230"/>
      <c r="MM36" s="230"/>
      <c r="MN36" s="230" t="s">
        <v>62</v>
      </c>
      <c r="MO36" s="721">
        <v>0</v>
      </c>
      <c r="MP36" s="721">
        <v>0</v>
      </c>
      <c r="MQ36" s="721">
        <v>0</v>
      </c>
      <c r="MR36" s="721">
        <v>0</v>
      </c>
      <c r="MS36" s="721">
        <v>0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44">
        <v>75</v>
      </c>
      <c r="I37" s="245">
        <v>58</v>
      </c>
      <c r="J37" s="1168">
        <v>79</v>
      </c>
      <c r="K37" s="1144">
        <v>212</v>
      </c>
      <c r="L37" s="1169">
        <v>223</v>
      </c>
      <c r="M37" s="390">
        <v>-4.93</v>
      </c>
      <c r="N37" s="230"/>
      <c r="O37" s="266" t="s">
        <v>81</v>
      </c>
      <c r="P37" s="267">
        <v>2637.34</v>
      </c>
      <c r="Q37" s="268">
        <v>2568.2100000000005</v>
      </c>
      <c r="R37" s="269">
        <v>2.69</v>
      </c>
      <c r="S37" s="270">
        <v>1238.83</v>
      </c>
      <c r="T37" s="268">
        <v>1226.9299999999998</v>
      </c>
      <c r="U37" s="269">
        <v>0.97</v>
      </c>
      <c r="V37" s="270">
        <v>2634.46</v>
      </c>
      <c r="W37" s="268">
        <v>2566.6000000000004</v>
      </c>
      <c r="X37" s="269">
        <v>2.64</v>
      </c>
      <c r="Y37" s="230"/>
      <c r="Z37" s="230"/>
      <c r="AA37" s="230" t="s">
        <v>68</v>
      </c>
      <c r="AB37" s="279">
        <v>0</v>
      </c>
      <c r="AC37" s="279">
        <v>0</v>
      </c>
      <c r="AD37" s="279">
        <v>0</v>
      </c>
      <c r="AE37" s="233">
        <v>0</v>
      </c>
      <c r="AF37" s="1356"/>
      <c r="AG37" s="1356"/>
      <c r="AH37" s="1356"/>
      <c r="AI37" s="1356"/>
      <c r="AJ37" s="305"/>
      <c r="AK37" s="230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260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481"/>
      <c r="CG37" s="1481"/>
      <c r="CH37" s="360"/>
      <c r="CI37" s="1482"/>
      <c r="CJ37" s="387"/>
      <c r="CK37" s="236" t="s">
        <v>126</v>
      </c>
      <c r="CL37" s="1144">
        <v>14</v>
      </c>
      <c r="CM37" s="245">
        <v>10</v>
      </c>
      <c r="CN37" s="1168">
        <v>12</v>
      </c>
      <c r="CO37" s="1144">
        <v>36</v>
      </c>
      <c r="CP37" s="1169">
        <v>29</v>
      </c>
      <c r="CQ37" s="390">
        <v>24.14</v>
      </c>
      <c r="CR37" s="230"/>
      <c r="CS37" s="266" t="s">
        <v>81</v>
      </c>
      <c r="CT37" s="267">
        <v>2711.42</v>
      </c>
      <c r="CU37" s="268">
        <v>2656.32</v>
      </c>
      <c r="CV37" s="269">
        <v>2.0699999999999998</v>
      </c>
      <c r="CW37" s="270">
        <v>1582.27</v>
      </c>
      <c r="CX37" s="268">
        <v>1569.25</v>
      </c>
      <c r="CY37" s="269">
        <v>0.83</v>
      </c>
      <c r="CZ37" s="270">
        <v>2710.72</v>
      </c>
      <c r="DA37" s="268">
        <v>2655.69</v>
      </c>
      <c r="DB37" s="269">
        <v>2.0699999999999998</v>
      </c>
      <c r="DC37" s="230"/>
      <c r="DD37" s="230"/>
      <c r="DE37" s="230" t="s">
        <v>68</v>
      </c>
      <c r="DF37" s="279">
        <v>0</v>
      </c>
      <c r="DG37" s="279">
        <v>0</v>
      </c>
      <c r="DH37" s="279">
        <v>0</v>
      </c>
      <c r="DI37" s="233">
        <v>0</v>
      </c>
      <c r="DJ37" s="1356"/>
      <c r="DK37" s="1356"/>
      <c r="DL37" s="1356"/>
      <c r="DM37" s="1356"/>
      <c r="DN37" s="230"/>
      <c r="DO37" s="230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260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44">
        <v>15</v>
      </c>
      <c r="FQ37" s="245">
        <v>19</v>
      </c>
      <c r="FR37" s="1168">
        <v>8</v>
      </c>
      <c r="FS37" s="1144">
        <v>42</v>
      </c>
      <c r="FT37" s="1169">
        <v>34</v>
      </c>
      <c r="FU37" s="390">
        <v>23.53</v>
      </c>
      <c r="FV37" s="688"/>
      <c r="FW37" s="266" t="s">
        <v>81</v>
      </c>
      <c r="FX37" s="267">
        <v>2537.23</v>
      </c>
      <c r="FY37" s="268">
        <v>2604.16</v>
      </c>
      <c r="FZ37" s="269">
        <v>-2.57</v>
      </c>
      <c r="GA37" s="270">
        <v>1665.6</v>
      </c>
      <c r="GB37" s="268">
        <v>1706.69</v>
      </c>
      <c r="GC37" s="269">
        <v>-2.41</v>
      </c>
      <c r="GD37" s="270">
        <v>2536.3200000000002</v>
      </c>
      <c r="GE37" s="268">
        <v>2603.1999999999994</v>
      </c>
      <c r="GF37" s="269">
        <v>-2.57</v>
      </c>
      <c r="GG37" s="517"/>
      <c r="GH37" s="517"/>
      <c r="GI37" s="517" t="s">
        <v>68</v>
      </c>
      <c r="GJ37" s="950">
        <v>0</v>
      </c>
      <c r="GK37" s="950">
        <v>0</v>
      </c>
      <c r="GL37" s="950">
        <v>0</v>
      </c>
      <c r="GM37" s="949">
        <v>0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44">
        <v>16</v>
      </c>
      <c r="IU37" s="245">
        <v>29</v>
      </c>
      <c r="IV37" s="1168">
        <v>23</v>
      </c>
      <c r="IW37" s="1144">
        <v>68</v>
      </c>
      <c r="IX37" s="1169">
        <v>49</v>
      </c>
      <c r="IY37" s="390">
        <v>38.78</v>
      </c>
      <c r="IZ37" s="517"/>
      <c r="JA37" s="266" t="s">
        <v>81</v>
      </c>
      <c r="JB37" s="267">
        <v>2787.52</v>
      </c>
      <c r="JC37" s="268">
        <v>2791.6899999999996</v>
      </c>
      <c r="JD37" s="269">
        <v>-0.15</v>
      </c>
      <c r="JE37" s="270">
        <v>1506.52</v>
      </c>
      <c r="JF37" s="268">
        <v>1531.86</v>
      </c>
      <c r="JG37" s="269">
        <v>-1.65</v>
      </c>
      <c r="JH37" s="270">
        <v>2785.64</v>
      </c>
      <c r="JI37" s="268">
        <v>2789.91</v>
      </c>
      <c r="JJ37" s="269">
        <v>-0.15</v>
      </c>
      <c r="JK37" s="517"/>
      <c r="JL37" s="517"/>
      <c r="JM37" s="517" t="s">
        <v>68</v>
      </c>
      <c r="JN37" s="97">
        <v>0</v>
      </c>
      <c r="JO37" s="97">
        <v>0</v>
      </c>
      <c r="JP37" s="97">
        <v>0</v>
      </c>
      <c r="JQ37" s="94">
        <v>0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358</v>
      </c>
      <c r="LY37" s="1203">
        <v>335</v>
      </c>
      <c r="LZ37" s="1204">
        <v>6.87</v>
      </c>
      <c r="MA37" s="206"/>
      <c r="MB37" s="266" t="s">
        <v>81</v>
      </c>
      <c r="MC37" s="267">
        <v>2672.43</v>
      </c>
      <c r="MD37" s="549">
        <v>2655.8700000000003</v>
      </c>
      <c r="ME37" s="269">
        <v>0.62</v>
      </c>
      <c r="MF37" s="267">
        <v>1371.36</v>
      </c>
      <c r="MG37" s="549">
        <v>1439.6399999999999</v>
      </c>
      <c r="MH37" s="269">
        <v>-4.74</v>
      </c>
      <c r="MI37" s="267">
        <v>2670.6700000000005</v>
      </c>
      <c r="MJ37" s="549">
        <v>2654.55</v>
      </c>
      <c r="MK37" s="269">
        <v>0.61</v>
      </c>
      <c r="ML37" s="230"/>
      <c r="MM37" s="230"/>
      <c r="MN37" s="230" t="s">
        <v>68</v>
      </c>
      <c r="MO37" s="721">
        <v>0</v>
      </c>
      <c r="MP37" s="721">
        <v>0</v>
      </c>
      <c r="MQ37" s="721">
        <v>0</v>
      </c>
      <c r="MR37" s="721">
        <v>0</v>
      </c>
      <c r="MS37" s="721">
        <v>0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44">
        <v>24</v>
      </c>
      <c r="I38" s="245">
        <v>13</v>
      </c>
      <c r="J38" s="1168">
        <v>24</v>
      </c>
      <c r="K38" s="1144">
        <v>61</v>
      </c>
      <c r="L38" s="1169">
        <v>66</v>
      </c>
      <c r="M38" s="390">
        <v>-7.58</v>
      </c>
      <c r="N38" s="230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30"/>
      <c r="Z38" s="230"/>
      <c r="AA38" s="230" t="s">
        <v>73</v>
      </c>
      <c r="AB38" s="279">
        <v>0</v>
      </c>
      <c r="AC38" s="279">
        <v>0</v>
      </c>
      <c r="AD38" s="279">
        <v>0</v>
      </c>
      <c r="AE38" s="233">
        <v>0</v>
      </c>
      <c r="AF38" s="1356"/>
      <c r="AG38" s="1356"/>
      <c r="AH38" s="1356"/>
      <c r="AI38" s="1356"/>
      <c r="AJ38" s="305"/>
      <c r="AK38" s="230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260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44">
        <v>21</v>
      </c>
      <c r="CM38" s="245">
        <v>15</v>
      </c>
      <c r="CN38" s="1168">
        <v>4</v>
      </c>
      <c r="CO38" s="1144">
        <v>40</v>
      </c>
      <c r="CP38" s="1169">
        <v>44</v>
      </c>
      <c r="CQ38" s="390">
        <v>-9.09</v>
      </c>
      <c r="CR38" s="230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30"/>
      <c r="DD38" s="230"/>
      <c r="DE38" s="230" t="s">
        <v>73</v>
      </c>
      <c r="DF38" s="279">
        <v>0</v>
      </c>
      <c r="DG38" s="279">
        <v>0</v>
      </c>
      <c r="DH38" s="279">
        <v>0</v>
      </c>
      <c r="DI38" s="233">
        <v>0</v>
      </c>
      <c r="DJ38" s="1356"/>
      <c r="DK38" s="1356"/>
      <c r="DL38" s="1356"/>
      <c r="DM38" s="1356"/>
      <c r="DN38" s="230"/>
      <c r="DO38" s="230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260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44">
        <v>2</v>
      </c>
      <c r="FQ38" s="245">
        <v>18</v>
      </c>
      <c r="FR38" s="1168">
        <v>6</v>
      </c>
      <c r="FS38" s="1144">
        <v>26</v>
      </c>
      <c r="FT38" s="1169">
        <v>35</v>
      </c>
      <c r="FU38" s="390">
        <v>-25.71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50">
        <v>0</v>
      </c>
      <c r="GK38" s="950">
        <v>0</v>
      </c>
      <c r="GL38" s="950">
        <v>0</v>
      </c>
      <c r="GM38" s="949">
        <v>0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44">
        <v>14</v>
      </c>
      <c r="IU38" s="245">
        <v>18</v>
      </c>
      <c r="IV38" s="1168">
        <v>6</v>
      </c>
      <c r="IW38" s="1144">
        <v>38</v>
      </c>
      <c r="IX38" s="1169">
        <v>51</v>
      </c>
      <c r="IY38" s="390">
        <v>-25.49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0</v>
      </c>
      <c r="JO38" s="97">
        <v>0</v>
      </c>
      <c r="JP38" s="97">
        <v>0</v>
      </c>
      <c r="JQ38" s="94">
        <v>0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165</v>
      </c>
      <c r="LY38" s="1203">
        <v>196</v>
      </c>
      <c r="LZ38" s="1204">
        <v>-15.82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0</v>
      </c>
      <c r="MP38" s="721">
        <v>0</v>
      </c>
      <c r="MQ38" s="721">
        <v>0</v>
      </c>
      <c r="MR38" s="721">
        <v>0</v>
      </c>
      <c r="MS38" s="721">
        <v>0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44">
        <v>35</v>
      </c>
      <c r="I39" s="245">
        <v>30</v>
      </c>
      <c r="J39" s="1168">
        <v>23</v>
      </c>
      <c r="K39" s="1144">
        <v>88</v>
      </c>
      <c r="L39" s="1169">
        <v>88</v>
      </c>
      <c r="M39" s="390">
        <v>0</v>
      </c>
      <c r="N39" s="230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30"/>
      <c r="Z39" s="230"/>
      <c r="AA39" s="230" t="s">
        <v>78</v>
      </c>
      <c r="AB39" s="279">
        <v>0</v>
      </c>
      <c r="AC39" s="279">
        <v>0</v>
      </c>
      <c r="AD39" s="279">
        <v>0</v>
      </c>
      <c r="AE39" s="233">
        <v>0</v>
      </c>
      <c r="AF39" s="1356"/>
      <c r="AG39" s="1356"/>
      <c r="AH39" s="1356"/>
      <c r="AI39" s="1356"/>
      <c r="AJ39" s="305"/>
      <c r="AK39" s="230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0</v>
      </c>
      <c r="BB39" s="1318">
        <v>0</v>
      </c>
      <c r="BC39" s="1318">
        <v>0</v>
      </c>
      <c r="BD39" s="1319">
        <v>0</v>
      </c>
      <c r="BE39" s="1318"/>
      <c r="BF39" s="1318"/>
      <c r="BG39" s="1318"/>
      <c r="BH39" s="1318"/>
      <c r="BI39" s="1320">
        <v>0</v>
      </c>
      <c r="BJ39" s="1314">
        <v>0</v>
      </c>
      <c r="BK39" s="1315">
        <v>0</v>
      </c>
      <c r="BL39" s="260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44">
        <v>4</v>
      </c>
      <c r="CM39" s="245">
        <v>14</v>
      </c>
      <c r="CN39" s="1168">
        <v>30</v>
      </c>
      <c r="CO39" s="1144">
        <v>48</v>
      </c>
      <c r="CP39" s="1169">
        <v>46</v>
      </c>
      <c r="CQ39" s="390">
        <v>4.3499999999999996</v>
      </c>
      <c r="CR39" s="230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30"/>
      <c r="DD39" s="230"/>
      <c r="DE39" s="230" t="s">
        <v>78</v>
      </c>
      <c r="DF39" s="279">
        <v>0</v>
      </c>
      <c r="DG39" s="279">
        <v>0</v>
      </c>
      <c r="DH39" s="279">
        <v>0</v>
      </c>
      <c r="DI39" s="233">
        <v>0</v>
      </c>
      <c r="DJ39" s="1356"/>
      <c r="DK39" s="1356"/>
      <c r="DL39" s="1356"/>
      <c r="DM39" s="1356"/>
      <c r="DN39" s="230"/>
      <c r="DO39" s="230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0</v>
      </c>
      <c r="EF39" s="1318">
        <v>0</v>
      </c>
      <c r="EG39" s="1318">
        <v>0</v>
      </c>
      <c r="EH39" s="1319">
        <v>0</v>
      </c>
      <c r="EI39" s="1318"/>
      <c r="EJ39" s="1318"/>
      <c r="EK39" s="1318"/>
      <c r="EL39" s="1318"/>
      <c r="EM39" s="1320">
        <v>0</v>
      </c>
      <c r="EN39" s="1314">
        <v>0</v>
      </c>
      <c r="EO39" s="1315">
        <v>0</v>
      </c>
      <c r="EP39" s="260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44">
        <v>20</v>
      </c>
      <c r="FQ39" s="245">
        <v>15</v>
      </c>
      <c r="FR39" s="1168">
        <v>14</v>
      </c>
      <c r="FS39" s="1144">
        <v>49</v>
      </c>
      <c r="FT39" s="1169">
        <v>47</v>
      </c>
      <c r="FU39" s="390">
        <v>4.26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50">
        <v>0</v>
      </c>
      <c r="GK39" s="950">
        <v>0</v>
      </c>
      <c r="GL39" s="950">
        <v>0</v>
      </c>
      <c r="GM39" s="949">
        <v>0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0</v>
      </c>
      <c r="HJ39" s="1318">
        <v>0</v>
      </c>
      <c r="HK39" s="1318">
        <v>0</v>
      </c>
      <c r="HL39" s="1319">
        <v>0</v>
      </c>
      <c r="HM39" s="1318"/>
      <c r="HN39" s="1318"/>
      <c r="HO39" s="1318"/>
      <c r="HP39" s="1318"/>
      <c r="HQ39" s="1320">
        <v>0</v>
      </c>
      <c r="HR39" s="1314">
        <v>0</v>
      </c>
      <c r="HS39" s="1315">
        <v>0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44">
        <v>9</v>
      </c>
      <c r="IU39" s="245">
        <v>12</v>
      </c>
      <c r="IV39" s="1168">
        <v>14</v>
      </c>
      <c r="IW39" s="1144">
        <v>35</v>
      </c>
      <c r="IX39" s="1169">
        <v>29</v>
      </c>
      <c r="IY39" s="390">
        <v>20.69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0</v>
      </c>
      <c r="JO39" s="97">
        <v>0</v>
      </c>
      <c r="JP39" s="97">
        <v>0</v>
      </c>
      <c r="JQ39" s="94">
        <v>0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0</v>
      </c>
      <c r="KN39" s="1318">
        <v>0</v>
      </c>
      <c r="KO39" s="1318">
        <v>0</v>
      </c>
      <c r="KP39" s="1319">
        <v>0</v>
      </c>
      <c r="KQ39" s="1318"/>
      <c r="KR39" s="1318"/>
      <c r="KS39" s="1318"/>
      <c r="KT39" s="1318"/>
      <c r="KU39" s="1320">
        <v>0</v>
      </c>
      <c r="KV39" s="1314">
        <v>0</v>
      </c>
      <c r="KW39" s="1315">
        <v>0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220</v>
      </c>
      <c r="LY39" s="1203">
        <v>210</v>
      </c>
      <c r="LZ39" s="1204">
        <v>4.76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0</v>
      </c>
      <c r="MP39" s="721">
        <v>0</v>
      </c>
      <c r="MQ39" s="721">
        <v>0</v>
      </c>
      <c r="MR39" s="721">
        <v>0</v>
      </c>
      <c r="MS39" s="721">
        <v>0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0</v>
      </c>
      <c r="NP39" s="1318">
        <v>0</v>
      </c>
      <c r="NQ39" s="1318">
        <v>0</v>
      </c>
      <c r="NR39" s="1319">
        <v>0</v>
      </c>
      <c r="NS39" s="1318"/>
      <c r="NT39" s="1318"/>
      <c r="NU39" s="1318"/>
      <c r="NV39" s="1318"/>
      <c r="NW39" s="1320">
        <v>0</v>
      </c>
      <c r="NX39" s="1314">
        <v>0</v>
      </c>
      <c r="NY39" s="1315">
        <v>0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44">
        <v>4</v>
      </c>
      <c r="I40" s="245">
        <v>25</v>
      </c>
      <c r="J40" s="1168">
        <v>26</v>
      </c>
      <c r="K40" s="1144">
        <v>55</v>
      </c>
      <c r="L40" s="1169">
        <v>51</v>
      </c>
      <c r="M40" s="390">
        <v>7.84</v>
      </c>
      <c r="N40" s="230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30"/>
      <c r="Z40" s="230"/>
      <c r="AA40" s="230" t="s">
        <v>82</v>
      </c>
      <c r="AB40" s="279">
        <v>0</v>
      </c>
      <c r="AC40" s="279">
        <v>0</v>
      </c>
      <c r="AD40" s="279">
        <v>0</v>
      </c>
      <c r="AE40" s="233">
        <v>0</v>
      </c>
      <c r="AF40" s="1356"/>
      <c r="AG40" s="1356"/>
      <c r="AH40" s="1356"/>
      <c r="AI40" s="1356"/>
      <c r="AJ40" s="305"/>
      <c r="AK40" s="230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0</v>
      </c>
      <c r="BB40" s="1318">
        <v>0</v>
      </c>
      <c r="BC40" s="1318">
        <v>0</v>
      </c>
      <c r="BD40" s="1319">
        <v>0</v>
      </c>
      <c r="BE40" s="1318"/>
      <c r="BF40" s="1318"/>
      <c r="BG40" s="1318"/>
      <c r="BH40" s="1318"/>
      <c r="BI40" s="1320">
        <v>0</v>
      </c>
      <c r="BJ40" s="1314">
        <v>0</v>
      </c>
      <c r="BK40" s="1315">
        <v>0</v>
      </c>
      <c r="BL40" s="260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44">
        <v>4</v>
      </c>
      <c r="CM40" s="245">
        <v>5</v>
      </c>
      <c r="CN40" s="1168">
        <v>14</v>
      </c>
      <c r="CO40" s="1144">
        <v>23</v>
      </c>
      <c r="CP40" s="1169">
        <v>2</v>
      </c>
      <c r="CQ40" s="390">
        <v>1050</v>
      </c>
      <c r="CR40" s="230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30"/>
      <c r="DD40" s="230"/>
      <c r="DE40" s="230" t="s">
        <v>82</v>
      </c>
      <c r="DF40" s="279">
        <v>0</v>
      </c>
      <c r="DG40" s="279">
        <v>0</v>
      </c>
      <c r="DH40" s="279">
        <v>0</v>
      </c>
      <c r="DI40" s="233">
        <v>0</v>
      </c>
      <c r="DJ40" s="1356"/>
      <c r="DK40" s="1356"/>
      <c r="DL40" s="1356"/>
      <c r="DM40" s="1356"/>
      <c r="DN40" s="230"/>
      <c r="DO40" s="230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0</v>
      </c>
      <c r="EF40" s="1318">
        <v>0</v>
      </c>
      <c r="EG40" s="1318">
        <v>0</v>
      </c>
      <c r="EH40" s="1319">
        <v>0</v>
      </c>
      <c r="EI40" s="1318"/>
      <c r="EJ40" s="1318"/>
      <c r="EK40" s="1318"/>
      <c r="EL40" s="1318"/>
      <c r="EM40" s="1320">
        <v>0</v>
      </c>
      <c r="EN40" s="1314">
        <v>0</v>
      </c>
      <c r="EO40" s="1315">
        <v>0</v>
      </c>
      <c r="EP40" s="260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44">
        <v>4</v>
      </c>
      <c r="FQ40" s="245">
        <v>4</v>
      </c>
      <c r="FR40" s="1168">
        <v>9</v>
      </c>
      <c r="FS40" s="1144">
        <v>17</v>
      </c>
      <c r="FT40" s="1169">
        <v>0</v>
      </c>
      <c r="FU40" s="390">
        <v>0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50">
        <v>0</v>
      </c>
      <c r="GK40" s="950">
        <v>0</v>
      </c>
      <c r="GL40" s="950">
        <v>0</v>
      </c>
      <c r="GM40" s="949">
        <v>0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0</v>
      </c>
      <c r="HJ40" s="1318">
        <v>0</v>
      </c>
      <c r="HK40" s="1318">
        <v>0</v>
      </c>
      <c r="HL40" s="1319">
        <v>0</v>
      </c>
      <c r="HM40" s="1318"/>
      <c r="HN40" s="1318"/>
      <c r="HO40" s="1318"/>
      <c r="HP40" s="1318"/>
      <c r="HQ40" s="1320">
        <v>0</v>
      </c>
      <c r="HR40" s="1314">
        <v>0</v>
      </c>
      <c r="HS40" s="1315">
        <v>0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44">
        <v>5</v>
      </c>
      <c r="IU40" s="245">
        <v>3</v>
      </c>
      <c r="IV40" s="1168">
        <v>8</v>
      </c>
      <c r="IW40" s="1144">
        <v>16</v>
      </c>
      <c r="IX40" s="1169">
        <v>0</v>
      </c>
      <c r="IY40" s="390">
        <v>0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0</v>
      </c>
      <c r="JO40" s="97">
        <v>0</v>
      </c>
      <c r="JP40" s="97">
        <v>0</v>
      </c>
      <c r="JQ40" s="94">
        <v>0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0</v>
      </c>
      <c r="KN40" s="1318">
        <v>0</v>
      </c>
      <c r="KO40" s="1318">
        <v>0</v>
      </c>
      <c r="KP40" s="1319">
        <v>0</v>
      </c>
      <c r="KQ40" s="1318"/>
      <c r="KR40" s="1318"/>
      <c r="KS40" s="1318"/>
      <c r="KT40" s="1318"/>
      <c r="KU40" s="1320">
        <v>0</v>
      </c>
      <c r="KV40" s="1314">
        <v>0</v>
      </c>
      <c r="KW40" s="1315">
        <v>0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111</v>
      </c>
      <c r="LY40" s="1203">
        <v>53</v>
      </c>
      <c r="LZ40" s="1204">
        <v>109.43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0</v>
      </c>
      <c r="MP40" s="721">
        <v>0</v>
      </c>
      <c r="MQ40" s="721">
        <v>0</v>
      </c>
      <c r="MR40" s="721">
        <v>0</v>
      </c>
      <c r="MS40" s="721">
        <v>0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0</v>
      </c>
      <c r="NP40" s="1318">
        <v>0</v>
      </c>
      <c r="NQ40" s="1318">
        <v>0</v>
      </c>
      <c r="NR40" s="1319">
        <v>0</v>
      </c>
      <c r="NS40" s="1318"/>
      <c r="NT40" s="1318"/>
      <c r="NU40" s="1318"/>
      <c r="NV40" s="1318"/>
      <c r="NW40" s="1320">
        <v>0</v>
      </c>
      <c r="NX40" s="1314">
        <v>0</v>
      </c>
      <c r="NY40" s="1315">
        <v>0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44">
        <v>0</v>
      </c>
      <c r="I41" s="245">
        <v>0</v>
      </c>
      <c r="J41" s="1168">
        <v>12</v>
      </c>
      <c r="K41" s="1144">
        <v>12</v>
      </c>
      <c r="L41" s="1169">
        <v>20</v>
      </c>
      <c r="M41" s="390">
        <v>-40</v>
      </c>
      <c r="N41" s="230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30"/>
      <c r="Z41" s="250" t="s">
        <v>63</v>
      </c>
      <c r="AA41" s="250"/>
      <c r="AB41" s="364">
        <v>2.63</v>
      </c>
      <c r="AC41" s="364">
        <v>2.83</v>
      </c>
      <c r="AD41" s="364">
        <v>3.15</v>
      </c>
      <c r="AE41" s="364">
        <v>2.87</v>
      </c>
      <c r="AF41" s="1361"/>
      <c r="AG41" s="1361"/>
      <c r="AH41" s="1361"/>
      <c r="AI41" s="1361"/>
      <c r="AJ41" s="305"/>
      <c r="AK41" s="230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1973</v>
      </c>
      <c r="BC41" s="1323">
        <v>63745</v>
      </c>
      <c r="BD41" s="1319">
        <v>0</v>
      </c>
      <c r="BE41" s="1318"/>
      <c r="BF41" s="1318"/>
      <c r="BG41" s="1318"/>
      <c r="BH41" s="1318"/>
      <c r="BI41" s="1320">
        <v>65718</v>
      </c>
      <c r="BJ41" s="1314">
        <v>390</v>
      </c>
      <c r="BK41" s="1315">
        <v>66108</v>
      </c>
      <c r="BL41" s="260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44">
        <v>17</v>
      </c>
      <c r="CM41" s="245">
        <v>34</v>
      </c>
      <c r="CN41" s="1168">
        <v>27</v>
      </c>
      <c r="CO41" s="1144">
        <v>78</v>
      </c>
      <c r="CP41" s="1169">
        <v>85</v>
      </c>
      <c r="CQ41" s="390">
        <v>-8.24</v>
      </c>
      <c r="CR41" s="230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30"/>
      <c r="DD41" s="250" t="s">
        <v>63</v>
      </c>
      <c r="DE41" s="250"/>
      <c r="DF41" s="364">
        <v>2.95</v>
      </c>
      <c r="DG41" s="364">
        <v>2.64</v>
      </c>
      <c r="DH41" s="364">
        <v>2.99</v>
      </c>
      <c r="DI41" s="364">
        <v>2.86</v>
      </c>
      <c r="DJ41" s="1361"/>
      <c r="DK41" s="1361"/>
      <c r="DL41" s="1361"/>
      <c r="DM41" s="1361"/>
      <c r="DN41" s="230"/>
      <c r="DO41" s="230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2701</v>
      </c>
      <c r="EG41" s="1323">
        <v>52589</v>
      </c>
      <c r="EH41" s="1319">
        <v>0</v>
      </c>
      <c r="EI41" s="1318"/>
      <c r="EJ41" s="1318"/>
      <c r="EK41" s="1318"/>
      <c r="EL41" s="1318"/>
      <c r="EM41" s="1320">
        <v>55290</v>
      </c>
      <c r="EN41" s="1314">
        <v>99</v>
      </c>
      <c r="EO41" s="1315">
        <v>55389</v>
      </c>
      <c r="EP41" s="260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44">
        <v>7</v>
      </c>
      <c r="FQ41" s="245">
        <v>10</v>
      </c>
      <c r="FR41" s="1168">
        <v>10</v>
      </c>
      <c r="FS41" s="1144">
        <v>27</v>
      </c>
      <c r="FT41" s="1169">
        <v>32</v>
      </c>
      <c r="FU41" s="390">
        <v>-15.63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951">
        <v>3.28</v>
      </c>
      <c r="GK41" s="951">
        <v>3.15</v>
      </c>
      <c r="GL41" s="951">
        <v>3.15</v>
      </c>
      <c r="GM41" s="951">
        <v>3.19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1294</v>
      </c>
      <c r="HK41" s="1323">
        <v>33330</v>
      </c>
      <c r="HL41" s="1319">
        <v>0</v>
      </c>
      <c r="HM41" s="1318"/>
      <c r="HN41" s="1318"/>
      <c r="HO41" s="1318"/>
      <c r="HP41" s="1318"/>
      <c r="HQ41" s="1320">
        <v>34624</v>
      </c>
      <c r="HR41" s="1314">
        <v>118</v>
      </c>
      <c r="HS41" s="1315">
        <v>34742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44">
        <v>4</v>
      </c>
      <c r="IU41" s="245">
        <v>0</v>
      </c>
      <c r="IV41" s="1168">
        <v>6</v>
      </c>
      <c r="IW41" s="1144">
        <v>10</v>
      </c>
      <c r="IX41" s="1169">
        <v>6</v>
      </c>
      <c r="IY41" s="390">
        <v>66.67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3.1</v>
      </c>
      <c r="JO41" s="114">
        <v>3.03</v>
      </c>
      <c r="JP41" s="114">
        <v>3.16</v>
      </c>
      <c r="JQ41" s="114">
        <v>3.1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1846</v>
      </c>
      <c r="KO41" s="1323">
        <v>44862</v>
      </c>
      <c r="KP41" s="1319">
        <v>0</v>
      </c>
      <c r="KQ41" s="1318"/>
      <c r="KR41" s="1318"/>
      <c r="KS41" s="1318"/>
      <c r="KT41" s="1318"/>
      <c r="KU41" s="1320">
        <v>46708</v>
      </c>
      <c r="KV41" s="1314">
        <v>217</v>
      </c>
      <c r="KW41" s="1315">
        <v>46925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127</v>
      </c>
      <c r="LY41" s="1203">
        <v>143</v>
      </c>
      <c r="LZ41" s="1204">
        <v>-11.19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2.87</v>
      </c>
      <c r="MP41" s="1364">
        <v>2.86</v>
      </c>
      <c r="MQ41" s="1364">
        <v>3.19</v>
      </c>
      <c r="MR41" s="1364">
        <v>3.1</v>
      </c>
      <c r="MS41" s="1365">
        <v>2.97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7814</v>
      </c>
      <c r="NQ41" s="1323">
        <v>194526</v>
      </c>
      <c r="NR41" s="1319">
        <v>0</v>
      </c>
      <c r="NS41" s="1318"/>
      <c r="NT41" s="1318"/>
      <c r="NU41" s="1318"/>
      <c r="NV41" s="1318"/>
      <c r="NW41" s="1320">
        <v>202340</v>
      </c>
      <c r="NX41" s="1314">
        <v>824</v>
      </c>
      <c r="NY41" s="1315">
        <v>203164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44">
        <v>15</v>
      </c>
      <c r="I42" s="245">
        <v>15</v>
      </c>
      <c r="J42" s="1168">
        <v>20</v>
      </c>
      <c r="K42" s="1145">
        <v>50</v>
      </c>
      <c r="L42" s="1169">
        <v>61</v>
      </c>
      <c r="M42" s="391">
        <v>-18.03</v>
      </c>
      <c r="N42" s="230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30"/>
      <c r="Z42" s="230"/>
      <c r="AA42" s="230" t="s">
        <v>37</v>
      </c>
      <c r="AB42" s="365">
        <v>2.77</v>
      </c>
      <c r="AC42" s="365">
        <v>3.8</v>
      </c>
      <c r="AD42" s="365">
        <v>3.11</v>
      </c>
      <c r="AE42" s="365">
        <v>3.23</v>
      </c>
      <c r="AF42" s="1356"/>
      <c r="AG42" s="1356"/>
      <c r="AH42" s="1356"/>
      <c r="AI42" s="1356"/>
      <c r="AJ42" s="305"/>
      <c r="AK42" s="230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0</v>
      </c>
      <c r="BB42" s="1326">
        <v>1973</v>
      </c>
      <c r="BC42" s="1326">
        <v>63745</v>
      </c>
      <c r="BD42" s="1327">
        <v>0</v>
      </c>
      <c r="BE42" s="1328"/>
      <c r="BF42" s="1328"/>
      <c r="BG42" s="1328"/>
      <c r="BH42" s="1328"/>
      <c r="BI42" s="1329">
        <v>65718</v>
      </c>
      <c r="BJ42" s="1330">
        <v>390</v>
      </c>
      <c r="BK42" s="1330">
        <v>66108</v>
      </c>
      <c r="BL42" s="316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44">
        <v>168</v>
      </c>
      <c r="CM42" s="245">
        <v>136</v>
      </c>
      <c r="CN42" s="1168">
        <v>152</v>
      </c>
      <c r="CO42" s="1145">
        <v>456</v>
      </c>
      <c r="CP42" s="1169">
        <v>433</v>
      </c>
      <c r="CQ42" s="391">
        <v>5.31</v>
      </c>
      <c r="CR42" s="230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30"/>
      <c r="DD42" s="230"/>
      <c r="DE42" s="230" t="s">
        <v>37</v>
      </c>
      <c r="DF42" s="365">
        <v>2.25</v>
      </c>
      <c r="DG42" s="365">
        <v>2.16</v>
      </c>
      <c r="DH42" s="365">
        <v>2.12</v>
      </c>
      <c r="DI42" s="365">
        <v>2.1800000000000002</v>
      </c>
      <c r="DJ42" s="1356"/>
      <c r="DK42" s="1356"/>
      <c r="DL42" s="1356"/>
      <c r="DM42" s="1356"/>
      <c r="DN42" s="230"/>
      <c r="DO42" s="230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0</v>
      </c>
      <c r="EF42" s="1326">
        <v>2701</v>
      </c>
      <c r="EG42" s="1326">
        <v>52589</v>
      </c>
      <c r="EH42" s="1327">
        <v>0</v>
      </c>
      <c r="EI42" s="1328"/>
      <c r="EJ42" s="1328"/>
      <c r="EK42" s="1328"/>
      <c r="EL42" s="1328"/>
      <c r="EM42" s="1329">
        <v>55290</v>
      </c>
      <c r="EN42" s="1330">
        <v>99</v>
      </c>
      <c r="EO42" s="1330">
        <v>55389</v>
      </c>
      <c r="EP42" s="316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44">
        <v>23</v>
      </c>
      <c r="FQ42" s="245">
        <v>33</v>
      </c>
      <c r="FR42" s="1168">
        <v>71</v>
      </c>
      <c r="FS42" s="1145">
        <v>127</v>
      </c>
      <c r="FT42" s="1169">
        <v>121</v>
      </c>
      <c r="FU42" s="391">
        <v>4.96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442">
        <v>2.62</v>
      </c>
      <c r="GK42" s="442">
        <v>2.83</v>
      </c>
      <c r="GL42" s="442">
        <v>2.85</v>
      </c>
      <c r="GM42" s="442">
        <v>2.77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0</v>
      </c>
      <c r="HJ42" s="1326">
        <v>1294</v>
      </c>
      <c r="HK42" s="1326">
        <v>33330</v>
      </c>
      <c r="HL42" s="1327">
        <v>0</v>
      </c>
      <c r="HM42" s="1328"/>
      <c r="HN42" s="1328"/>
      <c r="HO42" s="1328"/>
      <c r="HP42" s="1328"/>
      <c r="HQ42" s="1329">
        <v>34624</v>
      </c>
      <c r="HR42" s="1330">
        <v>118</v>
      </c>
      <c r="HS42" s="1330">
        <v>34742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44">
        <v>12</v>
      </c>
      <c r="IU42" s="245">
        <v>8</v>
      </c>
      <c r="IV42" s="1168">
        <v>10</v>
      </c>
      <c r="IW42" s="1145">
        <v>30</v>
      </c>
      <c r="IX42" s="1169">
        <v>24</v>
      </c>
      <c r="IY42" s="391">
        <v>25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2.98</v>
      </c>
      <c r="JO42" s="115">
        <v>2.92</v>
      </c>
      <c r="JP42" s="115">
        <v>2.9</v>
      </c>
      <c r="JQ42" s="115">
        <v>2.93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0</v>
      </c>
      <c r="KN42" s="1328">
        <v>1846</v>
      </c>
      <c r="KO42" s="1328">
        <v>44862</v>
      </c>
      <c r="KP42" s="1327">
        <v>0</v>
      </c>
      <c r="KQ42" s="1328"/>
      <c r="KR42" s="1328"/>
      <c r="KS42" s="1328"/>
      <c r="KT42" s="1328"/>
      <c r="KU42" s="1329">
        <v>46708</v>
      </c>
      <c r="KV42" s="1330">
        <v>217</v>
      </c>
      <c r="KW42" s="1330">
        <v>46925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663</v>
      </c>
      <c r="LY42" s="1203">
        <v>639</v>
      </c>
      <c r="LZ42" s="1204">
        <v>3.76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3.23</v>
      </c>
      <c r="MP42" s="725">
        <v>2.1800000000000002</v>
      </c>
      <c r="MQ42" s="725">
        <v>2.77</v>
      </c>
      <c r="MR42" s="725">
        <v>2.93</v>
      </c>
      <c r="MS42" s="726">
        <v>2.72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0</v>
      </c>
      <c r="NP42" s="1326">
        <v>7814</v>
      </c>
      <c r="NQ42" s="1326">
        <v>194526</v>
      </c>
      <c r="NR42" s="1327">
        <v>0</v>
      </c>
      <c r="NS42" s="1328"/>
      <c r="NT42" s="1328"/>
      <c r="NU42" s="1328"/>
      <c r="NV42" s="1328"/>
      <c r="NW42" s="1329">
        <v>202340</v>
      </c>
      <c r="NX42" s="1330">
        <v>824</v>
      </c>
      <c r="NY42" s="1330">
        <v>203164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8">
        <v>22958</v>
      </c>
      <c r="I43" s="1189">
        <v>22189</v>
      </c>
      <c r="J43" s="1179">
        <v>20571</v>
      </c>
      <c r="K43" s="1128">
        <v>65718</v>
      </c>
      <c r="L43" s="1200">
        <v>64329</v>
      </c>
      <c r="M43" s="392">
        <v>2.16</v>
      </c>
      <c r="N43" s="230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30"/>
      <c r="Z43" s="230"/>
      <c r="AA43" s="230" t="s">
        <v>51</v>
      </c>
      <c r="AB43" s="365">
        <v>2.62</v>
      </c>
      <c r="AC43" s="365">
        <v>2.79</v>
      </c>
      <c r="AD43" s="365">
        <v>3.15</v>
      </c>
      <c r="AE43" s="365">
        <v>2.85</v>
      </c>
      <c r="AF43" s="1356"/>
      <c r="AG43" s="1356"/>
      <c r="AH43" s="1356"/>
      <c r="AI43" s="1356"/>
      <c r="AJ43" s="305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305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8">
        <v>21473</v>
      </c>
      <c r="CM43" s="1189">
        <v>21144</v>
      </c>
      <c r="CN43" s="1179">
        <v>12673</v>
      </c>
      <c r="CO43" s="1128">
        <v>55290</v>
      </c>
      <c r="CP43" s="1200">
        <v>53968</v>
      </c>
      <c r="CQ43" s="392">
        <v>2.4500000000000002</v>
      </c>
      <c r="CR43" s="230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30"/>
      <c r="DD43" s="230"/>
      <c r="DE43" s="230" t="s">
        <v>51</v>
      </c>
      <c r="DF43" s="365">
        <v>2.98</v>
      </c>
      <c r="DG43" s="365">
        <v>2.66</v>
      </c>
      <c r="DH43" s="365">
        <v>3.03</v>
      </c>
      <c r="DI43" s="365">
        <v>2.89</v>
      </c>
      <c r="DJ43" s="1356"/>
      <c r="DK43" s="1356"/>
      <c r="DL43" s="1356"/>
      <c r="DM43" s="1356"/>
      <c r="DN43" s="230"/>
      <c r="DO43" s="230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305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8">
        <v>11130</v>
      </c>
      <c r="FQ43" s="1189">
        <v>10762</v>
      </c>
      <c r="FR43" s="1179">
        <v>12732</v>
      </c>
      <c r="FS43" s="1128">
        <v>34624</v>
      </c>
      <c r="FT43" s="1200">
        <v>35816</v>
      </c>
      <c r="FU43" s="392">
        <v>-3.33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442">
        <v>3.31</v>
      </c>
      <c r="GK43" s="442">
        <v>3.16</v>
      </c>
      <c r="GL43" s="442">
        <v>3.16</v>
      </c>
      <c r="GM43" s="442">
        <v>3.21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8">
        <v>15172</v>
      </c>
      <c r="IU43" s="1189">
        <v>15628</v>
      </c>
      <c r="IV43" s="1179">
        <v>15908</v>
      </c>
      <c r="IW43" s="1128">
        <v>46708</v>
      </c>
      <c r="IX43" s="1200">
        <v>47926</v>
      </c>
      <c r="IY43" s="392">
        <v>-2.54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3.11</v>
      </c>
      <c r="JO43" s="115">
        <v>3.03</v>
      </c>
      <c r="JP43" s="115">
        <v>3.17</v>
      </c>
      <c r="JQ43" s="115">
        <v>3.1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202340</v>
      </c>
      <c r="LY43" s="1208">
        <v>202039</v>
      </c>
      <c r="LZ43" s="1209">
        <v>0.15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2.85</v>
      </c>
      <c r="MP43" s="725">
        <v>2.89</v>
      </c>
      <c r="MQ43" s="725">
        <v>3.21</v>
      </c>
      <c r="MR43" s="725">
        <v>3.1</v>
      </c>
      <c r="MS43" s="726">
        <v>2.98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321">
        <v>20058</v>
      </c>
      <c r="I44" s="321">
        <v>19449</v>
      </c>
      <c r="J44" s="321">
        <v>17882</v>
      </c>
      <c r="K44" s="321">
        <v>57389</v>
      </c>
      <c r="L44" s="322">
        <v>56212</v>
      </c>
      <c r="M44" s="393">
        <v>2.09</v>
      </c>
      <c r="N44" s="230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30"/>
      <c r="Z44" s="230"/>
      <c r="AA44" s="230" t="s">
        <v>57</v>
      </c>
      <c r="AB44" s="365">
        <v>0</v>
      </c>
      <c r="AC44" s="365">
        <v>0</v>
      </c>
      <c r="AD44" s="365">
        <v>0</v>
      </c>
      <c r="AE44" s="365">
        <v>0</v>
      </c>
      <c r="AF44" s="1361"/>
      <c r="AG44" s="1361"/>
      <c r="AH44" s="1361"/>
      <c r="AI44" s="1361"/>
      <c r="AJ44" s="305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43"/>
      <c r="BA44" s="323"/>
      <c r="BB44" s="323"/>
      <c r="BC44" s="323"/>
      <c r="BD44" s="230"/>
      <c r="BE44" s="230"/>
      <c r="BF44" s="230"/>
      <c r="BG44" s="230"/>
      <c r="BH44" s="230"/>
      <c r="BI44" s="230"/>
      <c r="BJ44" s="230"/>
      <c r="BK44" s="230"/>
      <c r="BL44" s="305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321">
        <v>18636</v>
      </c>
      <c r="CM44" s="321">
        <v>18360</v>
      </c>
      <c r="CN44" s="321">
        <v>10648</v>
      </c>
      <c r="CO44" s="321">
        <v>47644</v>
      </c>
      <c r="CP44" s="322">
        <v>46583</v>
      </c>
      <c r="CQ44" s="393">
        <v>2.2799999999999998</v>
      </c>
      <c r="CR44" s="230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30"/>
      <c r="DD44" s="230"/>
      <c r="DE44" s="230" t="s">
        <v>57</v>
      </c>
      <c r="DF44" s="365">
        <v>0</v>
      </c>
      <c r="DG44" s="365">
        <v>0</v>
      </c>
      <c r="DH44" s="365">
        <v>0</v>
      </c>
      <c r="DI44" s="365">
        <v>0</v>
      </c>
      <c r="DJ44" s="1361"/>
      <c r="DK44" s="1361"/>
      <c r="DL44" s="1361"/>
      <c r="DM44" s="1361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43"/>
      <c r="EE44" s="323"/>
      <c r="EF44" s="323"/>
      <c r="EG44" s="323"/>
      <c r="EH44" s="230"/>
      <c r="EI44" s="230"/>
      <c r="EJ44" s="230"/>
      <c r="EK44" s="230"/>
      <c r="EL44" s="230"/>
      <c r="EM44" s="230"/>
      <c r="EN44" s="230"/>
      <c r="EO44" s="230"/>
      <c r="EP44" s="305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9895</v>
      </c>
      <c r="FQ44" s="490">
        <v>9503</v>
      </c>
      <c r="FR44" s="490">
        <v>11323</v>
      </c>
      <c r="FS44" s="490">
        <v>30721</v>
      </c>
      <c r="FT44" s="520">
        <v>31882</v>
      </c>
      <c r="FU44" s="393">
        <v>-3.64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442">
        <v>0</v>
      </c>
      <c r="GK44" s="442">
        <v>0</v>
      </c>
      <c r="GL44" s="442">
        <v>0</v>
      </c>
      <c r="GM44" s="442">
        <v>0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12712</v>
      </c>
      <c r="IU44" s="490">
        <v>12675</v>
      </c>
      <c r="IV44" s="490">
        <v>12890</v>
      </c>
      <c r="IW44" s="490">
        <v>38277</v>
      </c>
      <c r="IX44" s="520">
        <v>40109</v>
      </c>
      <c r="IY44" s="393">
        <v>-4.57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0</v>
      </c>
      <c r="JO44" s="115">
        <v>0</v>
      </c>
      <c r="JP44" s="115">
        <v>0</v>
      </c>
      <c r="JQ44" s="115">
        <v>0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174031</v>
      </c>
      <c r="LY44" s="563">
        <v>174786</v>
      </c>
      <c r="LZ44" s="1211">
        <v>-0.43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0</v>
      </c>
      <c r="MP44" s="725">
        <v>0</v>
      </c>
      <c r="MQ44" s="725">
        <v>0</v>
      </c>
      <c r="MR44" s="725">
        <v>0</v>
      </c>
      <c r="MS44" s="726" t="s">
        <v>177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321">
        <v>2900</v>
      </c>
      <c r="I45" s="321">
        <v>2740</v>
      </c>
      <c r="J45" s="321">
        <v>2689</v>
      </c>
      <c r="K45" s="321">
        <v>8329</v>
      </c>
      <c r="L45" s="322">
        <v>8117</v>
      </c>
      <c r="M45" s="394">
        <v>2.61</v>
      </c>
      <c r="N45" s="230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30"/>
      <c r="Z45" s="230"/>
      <c r="AA45" s="230" t="s">
        <v>62</v>
      </c>
      <c r="AB45" s="365">
        <v>0</v>
      </c>
      <c r="AC45" s="365">
        <v>0</v>
      </c>
      <c r="AD45" s="365">
        <v>0</v>
      </c>
      <c r="AE45" s="365">
        <v>0</v>
      </c>
      <c r="AF45" s="1356"/>
      <c r="AG45" s="1356"/>
      <c r="AH45" s="1356"/>
      <c r="AI45" s="1356"/>
      <c r="AJ45" s="305"/>
      <c r="AK45" s="305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305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321">
        <v>2837</v>
      </c>
      <c r="CM45" s="321">
        <v>2784</v>
      </c>
      <c r="CN45" s="321">
        <v>2025</v>
      </c>
      <c r="CO45" s="321">
        <v>7646</v>
      </c>
      <c r="CP45" s="322">
        <v>7385</v>
      </c>
      <c r="CQ45" s="394">
        <v>3.53</v>
      </c>
      <c r="CR45" s="230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30"/>
      <c r="DD45" s="230"/>
      <c r="DE45" s="230" t="s">
        <v>62</v>
      </c>
      <c r="DF45" s="365">
        <v>0</v>
      </c>
      <c r="DG45" s="365">
        <v>0</v>
      </c>
      <c r="DH45" s="365">
        <v>0</v>
      </c>
      <c r="DI45" s="365">
        <v>0</v>
      </c>
      <c r="DJ45" s="1356"/>
      <c r="DK45" s="1356"/>
      <c r="DL45" s="1356"/>
      <c r="DM45" s="1356"/>
      <c r="DN45" s="305"/>
      <c r="DO45" s="305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21"/>
      <c r="EC45" s="328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305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1235</v>
      </c>
      <c r="FQ45" s="490">
        <v>1259</v>
      </c>
      <c r="FR45" s="490">
        <v>1409</v>
      </c>
      <c r="FS45" s="490">
        <v>3903</v>
      </c>
      <c r="FT45" s="520">
        <v>3934</v>
      </c>
      <c r="FU45" s="394">
        <v>-0.79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442">
        <v>0</v>
      </c>
      <c r="GK45" s="442">
        <v>0</v>
      </c>
      <c r="GL45" s="442">
        <v>0</v>
      </c>
      <c r="GM45" s="442">
        <v>0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2460</v>
      </c>
      <c r="IU45" s="490">
        <v>2953</v>
      </c>
      <c r="IV45" s="490">
        <v>3018</v>
      </c>
      <c r="IW45" s="490">
        <v>8431</v>
      </c>
      <c r="IX45" s="520">
        <v>7817</v>
      </c>
      <c r="IY45" s="394">
        <v>7.85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0</v>
      </c>
      <c r="JO45" s="115">
        <v>0</v>
      </c>
      <c r="JP45" s="115">
        <v>0</v>
      </c>
      <c r="JQ45" s="115">
        <v>0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28309</v>
      </c>
      <c r="LY45" s="563">
        <v>27253</v>
      </c>
      <c r="LZ45" s="1211">
        <v>3.87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0</v>
      </c>
      <c r="MP45" s="725">
        <v>0</v>
      </c>
      <c r="MQ45" s="725">
        <v>0</v>
      </c>
      <c r="MR45" s="725">
        <v>0</v>
      </c>
      <c r="MS45" s="726" t="s">
        <v>177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305"/>
      <c r="H46" s="305"/>
      <c r="I46" s="305"/>
      <c r="J46" s="305"/>
      <c r="K46" s="305"/>
      <c r="L46" s="305"/>
      <c r="M46" s="305"/>
      <c r="N46" s="305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30"/>
      <c r="Z46" s="230"/>
      <c r="AA46" s="230" t="s">
        <v>68</v>
      </c>
      <c r="AB46" s="365">
        <v>0</v>
      </c>
      <c r="AC46" s="365">
        <v>0</v>
      </c>
      <c r="AD46" s="365">
        <v>0</v>
      </c>
      <c r="AE46" s="365">
        <v>0</v>
      </c>
      <c r="AF46" s="1356"/>
      <c r="AG46" s="1356"/>
      <c r="AH46" s="1356"/>
      <c r="AI46" s="1356"/>
      <c r="AJ46" s="305"/>
      <c r="AK46" s="305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305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30"/>
      <c r="CL46" s="230"/>
      <c r="CM46" s="230"/>
      <c r="CN46" s="230"/>
      <c r="CO46" s="230"/>
      <c r="CP46" s="230"/>
      <c r="CQ46" s="230"/>
      <c r="CR46" s="230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30"/>
      <c r="DD46" s="230"/>
      <c r="DE46" s="230" t="s">
        <v>68</v>
      </c>
      <c r="DF46" s="365">
        <v>0</v>
      </c>
      <c r="DG46" s="365">
        <v>0</v>
      </c>
      <c r="DH46" s="365">
        <v>0</v>
      </c>
      <c r="DI46" s="365">
        <v>0</v>
      </c>
      <c r="DJ46" s="1356"/>
      <c r="DK46" s="1356"/>
      <c r="DL46" s="1356"/>
      <c r="DM46" s="1356"/>
      <c r="DN46" s="305"/>
      <c r="DO46" s="305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21"/>
      <c r="EC46" s="328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305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442">
        <v>0</v>
      </c>
      <c r="GK46" s="442">
        <v>0</v>
      </c>
      <c r="GL46" s="442">
        <v>0</v>
      </c>
      <c r="GM46" s="442">
        <v>0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0</v>
      </c>
      <c r="JO46" s="115">
        <v>0</v>
      </c>
      <c r="JP46" s="115">
        <v>0</v>
      </c>
      <c r="JQ46" s="115">
        <v>0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0</v>
      </c>
      <c r="MP46" s="725">
        <v>0</v>
      </c>
      <c r="MQ46" s="725">
        <v>0</v>
      </c>
      <c r="MR46" s="725">
        <v>0</v>
      </c>
      <c r="MS46" s="726" t="s">
        <v>177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305"/>
      <c r="H47" s="305"/>
      <c r="I47" s="305"/>
      <c r="J47" s="305"/>
      <c r="K47" s="304"/>
      <c r="L47" s="304"/>
      <c r="M47" s="305"/>
      <c r="N47" s="305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30"/>
      <c r="Z47" s="230"/>
      <c r="AA47" s="230" t="s">
        <v>73</v>
      </c>
      <c r="AB47" s="365">
        <v>0</v>
      </c>
      <c r="AC47" s="365">
        <v>0</v>
      </c>
      <c r="AD47" s="365">
        <v>0</v>
      </c>
      <c r="AE47" s="365">
        <v>0</v>
      </c>
      <c r="AF47" s="1356"/>
      <c r="AG47" s="1356"/>
      <c r="AH47" s="1356"/>
      <c r="AI47" s="1356"/>
      <c r="AJ47" s="305"/>
      <c r="AK47" s="305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305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30"/>
      <c r="CL47" s="961"/>
      <c r="CM47" s="961"/>
      <c r="CN47" s="961"/>
      <c r="CO47" s="259"/>
      <c r="CP47" s="259"/>
      <c r="CQ47" s="230"/>
      <c r="CR47" s="230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30"/>
      <c r="DD47" s="230"/>
      <c r="DE47" s="230" t="s">
        <v>73</v>
      </c>
      <c r="DF47" s="365">
        <v>0</v>
      </c>
      <c r="DG47" s="365">
        <v>0</v>
      </c>
      <c r="DH47" s="365">
        <v>0</v>
      </c>
      <c r="DI47" s="365">
        <v>0</v>
      </c>
      <c r="DJ47" s="1356"/>
      <c r="DK47" s="1356"/>
      <c r="DL47" s="1356"/>
      <c r="DM47" s="1356"/>
      <c r="DN47" s="305"/>
      <c r="DO47" s="305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21"/>
      <c r="EC47" s="328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305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32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442">
        <v>0</v>
      </c>
      <c r="GK47" s="442">
        <v>0</v>
      </c>
      <c r="GL47" s="442">
        <v>0</v>
      </c>
      <c r="GM47" s="442">
        <v>0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32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0</v>
      </c>
      <c r="JO47" s="115">
        <v>0</v>
      </c>
      <c r="JP47" s="115">
        <v>0</v>
      </c>
      <c r="JQ47" s="115">
        <v>0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0</v>
      </c>
      <c r="MP47" s="725">
        <v>0</v>
      </c>
      <c r="MQ47" s="725">
        <v>0</v>
      </c>
      <c r="MR47" s="725">
        <v>0</v>
      </c>
      <c r="MS47" s="726" t="s">
        <v>177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746"/>
      <c r="I48" s="746"/>
      <c r="J48" s="746"/>
      <c r="K48" s="304"/>
      <c r="L48" s="304"/>
      <c r="M48" s="336"/>
      <c r="N48" s="305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30"/>
      <c r="Z48" s="230"/>
      <c r="AA48" s="230" t="s">
        <v>78</v>
      </c>
      <c r="AB48" s="365">
        <v>0</v>
      </c>
      <c r="AC48" s="365">
        <v>0</v>
      </c>
      <c r="AD48" s="365">
        <v>0</v>
      </c>
      <c r="AE48" s="365">
        <v>0</v>
      </c>
      <c r="AF48" s="1356"/>
      <c r="AG48" s="1356"/>
      <c r="AH48" s="1356"/>
      <c r="AI48" s="1356"/>
      <c r="AJ48" s="305"/>
      <c r="AK48" s="305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305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34"/>
      <c r="CM48" s="234"/>
      <c r="CN48" s="234"/>
      <c r="CO48" s="259"/>
      <c r="CP48" s="259"/>
      <c r="CQ48" s="336"/>
      <c r="CR48" s="230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30"/>
      <c r="DD48" s="230"/>
      <c r="DE48" s="230" t="s">
        <v>78</v>
      </c>
      <c r="DF48" s="365">
        <v>0</v>
      </c>
      <c r="DG48" s="365">
        <v>0</v>
      </c>
      <c r="DH48" s="365">
        <v>0</v>
      </c>
      <c r="DI48" s="365">
        <v>0</v>
      </c>
      <c r="DJ48" s="1356"/>
      <c r="DK48" s="1356"/>
      <c r="DL48" s="1356"/>
      <c r="DM48" s="1356"/>
      <c r="DN48" s="305"/>
      <c r="DO48" s="305"/>
      <c r="DP48" s="326"/>
      <c r="DQ48" s="337"/>
      <c r="DR48" s="337"/>
      <c r="DS48" s="337"/>
      <c r="DT48" s="337"/>
      <c r="DU48" s="337"/>
      <c r="DV48" s="337"/>
      <c r="DW48" s="337"/>
      <c r="DX48" s="337"/>
      <c r="DY48" s="338"/>
      <c r="DZ48" s="338"/>
      <c r="EA48" s="339"/>
      <c r="EB48" s="622"/>
      <c r="EC48" s="328"/>
      <c r="ED48" s="326"/>
      <c r="EE48" s="337"/>
      <c r="EF48" s="337"/>
      <c r="EG48" s="337"/>
      <c r="EH48" s="337"/>
      <c r="EI48" s="337"/>
      <c r="EJ48" s="337"/>
      <c r="EK48" s="337"/>
      <c r="EL48" s="337"/>
      <c r="EM48" s="338"/>
      <c r="EN48" s="338"/>
      <c r="EO48" s="339"/>
      <c r="EP48" s="305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32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442">
        <v>0</v>
      </c>
      <c r="GK48" s="442">
        <v>0</v>
      </c>
      <c r="GL48" s="442">
        <v>0</v>
      </c>
      <c r="GM48" s="442">
        <v>0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32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0</v>
      </c>
      <c r="JO48" s="115">
        <v>0</v>
      </c>
      <c r="JP48" s="115">
        <v>0</v>
      </c>
      <c r="JQ48" s="115">
        <v>0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0</v>
      </c>
      <c r="MP48" s="725">
        <v>0</v>
      </c>
      <c r="MQ48" s="725">
        <v>0</v>
      </c>
      <c r="MR48" s="725">
        <v>0</v>
      </c>
      <c r="MS48" s="726" t="s">
        <v>177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746"/>
      <c r="I49" s="746"/>
      <c r="J49" s="746"/>
      <c r="K49" s="746"/>
      <c r="L49" s="746"/>
      <c r="M49" s="336"/>
      <c r="N49" s="305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30"/>
      <c r="Z49" s="230"/>
      <c r="AA49" s="230" t="s">
        <v>82</v>
      </c>
      <c r="AB49" s="365">
        <v>0</v>
      </c>
      <c r="AC49" s="365">
        <v>0</v>
      </c>
      <c r="AD49" s="365">
        <v>0</v>
      </c>
      <c r="AE49" s="365">
        <v>0</v>
      </c>
      <c r="AF49" s="1356"/>
      <c r="AG49" s="1356"/>
      <c r="AH49" s="1356"/>
      <c r="AI49" s="1356"/>
      <c r="AJ49" s="305"/>
      <c r="AK49" s="305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305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34"/>
      <c r="CM49" s="234"/>
      <c r="CN49" s="234"/>
      <c r="CO49" s="234"/>
      <c r="CP49" s="234"/>
      <c r="CQ49" s="336"/>
      <c r="CR49" s="230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30"/>
      <c r="DD49" s="230"/>
      <c r="DE49" s="230" t="s">
        <v>82</v>
      </c>
      <c r="DF49" s="365">
        <v>0</v>
      </c>
      <c r="DG49" s="365">
        <v>0</v>
      </c>
      <c r="DH49" s="365">
        <v>0</v>
      </c>
      <c r="DI49" s="365">
        <v>0</v>
      </c>
      <c r="DJ49" s="1356"/>
      <c r="DK49" s="1356"/>
      <c r="DL49" s="1356"/>
      <c r="DM49" s="1356"/>
      <c r="DN49" s="305"/>
      <c r="DO49" s="305"/>
      <c r="DP49" s="326"/>
      <c r="DQ49" s="337"/>
      <c r="DR49" s="337"/>
      <c r="DS49" s="337"/>
      <c r="DT49" s="337"/>
      <c r="DU49" s="337"/>
      <c r="DV49" s="337"/>
      <c r="DW49" s="337"/>
      <c r="DX49" s="337"/>
      <c r="DY49" s="338"/>
      <c r="DZ49" s="338"/>
      <c r="EA49" s="339"/>
      <c r="EB49" s="622"/>
      <c r="EC49" s="328"/>
      <c r="ED49" s="326"/>
      <c r="EE49" s="337"/>
      <c r="EF49" s="337"/>
      <c r="EG49" s="337"/>
      <c r="EH49" s="337"/>
      <c r="EI49" s="337"/>
      <c r="EJ49" s="337"/>
      <c r="EK49" s="337"/>
      <c r="EL49" s="337"/>
      <c r="EM49" s="338"/>
      <c r="EN49" s="338"/>
      <c r="EO49" s="339"/>
      <c r="EP49" s="305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442">
        <v>0</v>
      </c>
      <c r="GK49" s="442">
        <v>0</v>
      </c>
      <c r="GL49" s="442">
        <v>0</v>
      </c>
      <c r="GM49" s="442">
        <v>0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0</v>
      </c>
      <c r="JO49" s="115">
        <v>0</v>
      </c>
      <c r="JP49" s="115">
        <v>0</v>
      </c>
      <c r="JQ49" s="115">
        <v>0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0</v>
      </c>
      <c r="MP49" s="725">
        <v>0</v>
      </c>
      <c r="MQ49" s="725">
        <v>0</v>
      </c>
      <c r="MR49" s="725">
        <v>0</v>
      </c>
      <c r="MS49" s="726" t="s">
        <v>177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305"/>
      <c r="H50" s="305"/>
      <c r="I50" s="305"/>
      <c r="J50" s="305"/>
      <c r="K50" s="305"/>
      <c r="L50" s="305"/>
      <c r="M50" s="305"/>
      <c r="N50" s="305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30"/>
      <c r="Z50" s="250" t="s">
        <v>69</v>
      </c>
      <c r="AA50" s="250"/>
      <c r="AB50" s="366">
        <v>1.84</v>
      </c>
      <c r="AC50" s="366">
        <v>2.0099999999999998</v>
      </c>
      <c r="AD50" s="366">
        <v>1.96</v>
      </c>
      <c r="AE50" s="366">
        <v>1.94</v>
      </c>
      <c r="AF50" s="1361"/>
      <c r="AG50" s="1361"/>
      <c r="AH50" s="1361"/>
      <c r="AI50" s="1361"/>
      <c r="AJ50" s="305"/>
      <c r="AK50" s="305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305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30"/>
      <c r="CL50" s="230"/>
      <c r="CM50" s="230"/>
      <c r="CN50" s="230"/>
      <c r="CO50" s="230"/>
      <c r="CP50" s="230"/>
      <c r="CQ50" s="305"/>
      <c r="CR50" s="230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305"/>
      <c r="DD50" s="250" t="s">
        <v>69</v>
      </c>
      <c r="DE50" s="250"/>
      <c r="DF50" s="366">
        <v>2.13</v>
      </c>
      <c r="DG50" s="366">
        <v>1.96</v>
      </c>
      <c r="DH50" s="366">
        <v>1.93</v>
      </c>
      <c r="DI50" s="366">
        <v>2.0099999999999998</v>
      </c>
      <c r="DJ50" s="1361"/>
      <c r="DK50" s="1361"/>
      <c r="DL50" s="1361"/>
      <c r="DM50" s="1361"/>
      <c r="DN50" s="305"/>
      <c r="DO50" s="305"/>
      <c r="DP50" s="326"/>
      <c r="DQ50" s="337"/>
      <c r="DR50" s="337"/>
      <c r="DS50" s="337"/>
      <c r="DT50" s="337"/>
      <c r="DU50" s="337"/>
      <c r="DV50" s="337"/>
      <c r="DW50" s="337"/>
      <c r="DX50" s="337"/>
      <c r="DY50" s="338"/>
      <c r="DZ50" s="338"/>
      <c r="EA50" s="339"/>
      <c r="EB50" s="622"/>
      <c r="EC50" s="328"/>
      <c r="ED50" s="326"/>
      <c r="EE50" s="337"/>
      <c r="EF50" s="337"/>
      <c r="EG50" s="337"/>
      <c r="EH50" s="337"/>
      <c r="EI50" s="337"/>
      <c r="EJ50" s="337"/>
      <c r="EK50" s="337"/>
      <c r="EL50" s="337"/>
      <c r="EM50" s="338"/>
      <c r="EN50" s="338"/>
      <c r="EO50" s="339"/>
      <c r="EP50" s="305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952">
        <v>1.88</v>
      </c>
      <c r="GK50" s="952">
        <v>1.89</v>
      </c>
      <c r="GL50" s="952">
        <v>1.93</v>
      </c>
      <c r="GM50" s="952">
        <v>1.9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1.74</v>
      </c>
      <c r="JO50" s="116">
        <v>1.79</v>
      </c>
      <c r="JP50" s="116">
        <v>1.72</v>
      </c>
      <c r="JQ50" s="116">
        <v>1.75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1.94</v>
      </c>
      <c r="MP50" s="1364">
        <v>2.0099999999999998</v>
      </c>
      <c r="MQ50" s="1364">
        <v>1.9</v>
      </c>
      <c r="MR50" s="1364">
        <v>1.75</v>
      </c>
      <c r="MS50" s="1364">
        <v>1.91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328"/>
      <c r="H51" s="1595"/>
      <c r="I51" s="1595"/>
      <c r="J51" s="1595"/>
      <c r="K51" s="1595"/>
      <c r="L51" s="328"/>
      <c r="M51" s="305"/>
      <c r="N51" s="328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30"/>
      <c r="Z51" s="230"/>
      <c r="AA51" s="230" t="s">
        <v>37</v>
      </c>
      <c r="AB51" s="367">
        <v>1.95</v>
      </c>
      <c r="AC51" s="367">
        <v>1.93</v>
      </c>
      <c r="AD51" s="367">
        <v>1.99</v>
      </c>
      <c r="AE51" s="367">
        <v>1.96</v>
      </c>
      <c r="AF51" s="1356"/>
      <c r="AG51" s="1356"/>
      <c r="AH51" s="1356"/>
      <c r="AI51" s="1356"/>
      <c r="AJ51" s="305"/>
      <c r="AK51" s="305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305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43"/>
      <c r="CL51" s="321"/>
      <c r="CM51" s="321"/>
      <c r="CN51" s="321"/>
      <c r="CO51" s="321"/>
      <c r="CP51" s="243"/>
      <c r="CQ51" s="230"/>
      <c r="CR51" s="243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305"/>
      <c r="DD51" s="230"/>
      <c r="DE51" s="230" t="s">
        <v>37</v>
      </c>
      <c r="DF51" s="367">
        <v>2.1</v>
      </c>
      <c r="DG51" s="367">
        <v>2.06</v>
      </c>
      <c r="DH51" s="367">
        <v>1.99</v>
      </c>
      <c r="DI51" s="367">
        <v>2.0499999999999998</v>
      </c>
      <c r="DJ51" s="1356"/>
      <c r="DK51" s="1356"/>
      <c r="DL51" s="1356"/>
      <c r="DM51" s="1356"/>
      <c r="DN51" s="305"/>
      <c r="DO51" s="305"/>
      <c r="DP51" s="326"/>
      <c r="DQ51" s="337"/>
      <c r="DR51" s="337"/>
      <c r="DS51" s="337"/>
      <c r="DT51" s="337"/>
      <c r="DU51" s="337"/>
      <c r="DV51" s="337"/>
      <c r="DW51" s="337"/>
      <c r="DX51" s="337"/>
      <c r="DY51" s="338"/>
      <c r="DZ51" s="338"/>
      <c r="EA51" s="339"/>
      <c r="EB51" s="622"/>
      <c r="EC51" s="328"/>
      <c r="ED51" s="326"/>
      <c r="EE51" s="337"/>
      <c r="EF51" s="337"/>
      <c r="EG51" s="337"/>
      <c r="EH51" s="337"/>
      <c r="EI51" s="337"/>
      <c r="EJ51" s="337"/>
      <c r="EK51" s="337"/>
      <c r="EL51" s="337"/>
      <c r="EM51" s="338"/>
      <c r="EN51" s="338"/>
      <c r="EO51" s="339"/>
      <c r="EP51" s="305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953">
        <v>1.72</v>
      </c>
      <c r="GK51" s="953">
        <v>1.89</v>
      </c>
      <c r="GL51" s="953">
        <v>1.77</v>
      </c>
      <c r="GM51" s="953">
        <v>1.79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1.72</v>
      </c>
      <c r="JO51" s="117">
        <v>1.76</v>
      </c>
      <c r="JP51" s="117">
        <v>1.74</v>
      </c>
      <c r="JQ51" s="117">
        <v>1.74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1.96</v>
      </c>
      <c r="MP51" s="725">
        <v>2.0499999999999998</v>
      </c>
      <c r="MQ51" s="725">
        <v>1.79</v>
      </c>
      <c r="MR51" s="725">
        <v>1.74</v>
      </c>
      <c r="MS51" s="726">
        <v>1.9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328"/>
      <c r="H52" s="328"/>
      <c r="I52" s="328"/>
      <c r="J52" s="328"/>
      <c r="K52" s="328"/>
      <c r="L52" s="328"/>
      <c r="M52" s="305"/>
      <c r="N52" s="328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30"/>
      <c r="Z52" s="230"/>
      <c r="AA52" s="230" t="s">
        <v>51</v>
      </c>
      <c r="AB52" s="367">
        <v>1.84</v>
      </c>
      <c r="AC52" s="367">
        <v>2.0099999999999998</v>
      </c>
      <c r="AD52" s="367">
        <v>1.96</v>
      </c>
      <c r="AE52" s="367">
        <v>1.94</v>
      </c>
      <c r="AF52" s="1356"/>
      <c r="AG52" s="1356"/>
      <c r="AH52" s="1356"/>
      <c r="AI52" s="1356"/>
      <c r="AJ52" s="305"/>
      <c r="AK52" s="305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305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43"/>
      <c r="CL52" s="243"/>
      <c r="CM52" s="243"/>
      <c r="CN52" s="243"/>
      <c r="CO52" s="243"/>
      <c r="CP52" s="243"/>
      <c r="CQ52" s="230"/>
      <c r="CR52" s="243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305"/>
      <c r="DD52" s="230"/>
      <c r="DE52" s="230" t="s">
        <v>51</v>
      </c>
      <c r="DF52" s="367">
        <v>2.13</v>
      </c>
      <c r="DG52" s="367">
        <v>1.96</v>
      </c>
      <c r="DH52" s="367">
        <v>1.93</v>
      </c>
      <c r="DI52" s="367">
        <v>2.0099999999999998</v>
      </c>
      <c r="DJ52" s="1356"/>
      <c r="DK52" s="1356"/>
      <c r="DL52" s="1356"/>
      <c r="DM52" s="1356"/>
      <c r="DN52" s="305"/>
      <c r="DO52" s="305"/>
      <c r="DP52" s="326"/>
      <c r="DQ52" s="337"/>
      <c r="DR52" s="337"/>
      <c r="DS52" s="337"/>
      <c r="DT52" s="337"/>
      <c r="DU52" s="337"/>
      <c r="DV52" s="337"/>
      <c r="DW52" s="337"/>
      <c r="DX52" s="337"/>
      <c r="DY52" s="338"/>
      <c r="DZ52" s="338"/>
      <c r="EA52" s="339"/>
      <c r="EB52" s="622"/>
      <c r="EC52" s="328"/>
      <c r="ED52" s="326"/>
      <c r="EE52" s="337"/>
      <c r="EF52" s="337"/>
      <c r="EG52" s="337"/>
      <c r="EH52" s="337"/>
      <c r="EI52" s="337"/>
      <c r="EJ52" s="337"/>
      <c r="EK52" s="337"/>
      <c r="EL52" s="337"/>
      <c r="EM52" s="338"/>
      <c r="EN52" s="338"/>
      <c r="EO52" s="339"/>
      <c r="EP52" s="305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953">
        <v>1.89</v>
      </c>
      <c r="GK52" s="953">
        <v>1.89</v>
      </c>
      <c r="GL52" s="953">
        <v>1.94</v>
      </c>
      <c r="GM52" s="953">
        <v>1.91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1.74</v>
      </c>
      <c r="JO52" s="117">
        <v>1.79</v>
      </c>
      <c r="JP52" s="117">
        <v>1.72</v>
      </c>
      <c r="JQ52" s="117">
        <v>1.75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1.94</v>
      </c>
      <c r="MP52" s="725">
        <v>2.0099999999999998</v>
      </c>
      <c r="MQ52" s="725">
        <v>1.91</v>
      </c>
      <c r="MR52" s="725">
        <v>1.75</v>
      </c>
      <c r="MS52" s="726">
        <v>1.91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328"/>
      <c r="H53" s="328"/>
      <c r="I53" s="328"/>
      <c r="J53" s="328"/>
      <c r="K53" s="328"/>
      <c r="L53" s="328"/>
      <c r="M53" s="305"/>
      <c r="N53" s="328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30"/>
      <c r="Z53" s="230"/>
      <c r="AA53" s="230" t="s">
        <v>57</v>
      </c>
      <c r="AB53" s="367">
        <v>0</v>
      </c>
      <c r="AC53" s="367">
        <v>0</v>
      </c>
      <c r="AD53" s="367">
        <v>0</v>
      </c>
      <c r="AE53" s="367">
        <v>0</v>
      </c>
      <c r="AF53" s="1356"/>
      <c r="AG53" s="1356"/>
      <c r="AH53" s="1356"/>
      <c r="AI53" s="1356"/>
      <c r="AJ53" s="305"/>
      <c r="AK53" s="305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305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43"/>
      <c r="CL53" s="243"/>
      <c r="CM53" s="243"/>
      <c r="CN53" s="243"/>
      <c r="CO53" s="243"/>
      <c r="CP53" s="243"/>
      <c r="CQ53" s="230"/>
      <c r="CR53" s="243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305"/>
      <c r="DD53" s="230"/>
      <c r="DE53" s="230" t="s">
        <v>57</v>
      </c>
      <c r="DF53" s="367">
        <v>0</v>
      </c>
      <c r="DG53" s="367">
        <v>0</v>
      </c>
      <c r="DH53" s="367">
        <v>0</v>
      </c>
      <c r="DI53" s="367">
        <v>0</v>
      </c>
      <c r="DJ53" s="1356"/>
      <c r="DK53" s="1356"/>
      <c r="DL53" s="1356"/>
      <c r="DM53" s="1356"/>
      <c r="DN53" s="305"/>
      <c r="DO53" s="305"/>
      <c r="DP53" s="1085"/>
      <c r="DQ53" s="338"/>
      <c r="DR53" s="338"/>
      <c r="DS53" s="338"/>
      <c r="DT53" s="338"/>
      <c r="DU53" s="338"/>
      <c r="DV53" s="338"/>
      <c r="DW53" s="338"/>
      <c r="DX53" s="338"/>
      <c r="DY53" s="338"/>
      <c r="DZ53" s="338"/>
      <c r="EA53" s="339"/>
      <c r="EB53" s="623"/>
      <c r="EC53" s="343"/>
      <c r="ED53" s="1085"/>
      <c r="EE53" s="338"/>
      <c r="EF53" s="338"/>
      <c r="EG53" s="338"/>
      <c r="EH53" s="338"/>
      <c r="EI53" s="338"/>
      <c r="EJ53" s="338"/>
      <c r="EK53" s="338"/>
      <c r="EL53" s="338"/>
      <c r="EM53" s="338"/>
      <c r="EN53" s="338"/>
      <c r="EO53" s="339"/>
      <c r="EP53" s="305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953">
        <v>0</v>
      </c>
      <c r="GK53" s="953">
        <v>0</v>
      </c>
      <c r="GL53" s="953">
        <v>0</v>
      </c>
      <c r="GM53" s="953">
        <v>0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0</v>
      </c>
      <c r="JO53" s="117">
        <v>0</v>
      </c>
      <c r="JP53" s="117">
        <v>0</v>
      </c>
      <c r="JQ53" s="117">
        <v>0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0</v>
      </c>
      <c r="MP53" s="725">
        <v>0</v>
      </c>
      <c r="MQ53" s="725">
        <v>0</v>
      </c>
      <c r="MR53" s="725">
        <v>0</v>
      </c>
      <c r="MS53" s="726" t="s">
        <v>177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328"/>
      <c r="H54" s="328"/>
      <c r="I54" s="328"/>
      <c r="J54" s="328"/>
      <c r="K54" s="328"/>
      <c r="L54" s="328"/>
      <c r="M54" s="305"/>
      <c r="N54" s="328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30"/>
      <c r="Z54" s="230"/>
      <c r="AA54" s="230" t="s">
        <v>62</v>
      </c>
      <c r="AB54" s="367">
        <v>0</v>
      </c>
      <c r="AC54" s="367">
        <v>0</v>
      </c>
      <c r="AD54" s="367">
        <v>0</v>
      </c>
      <c r="AE54" s="367">
        <v>0</v>
      </c>
      <c r="AF54" s="1356"/>
      <c r="AG54" s="1356"/>
      <c r="AH54" s="1356"/>
      <c r="AI54" s="1356"/>
      <c r="AJ54" s="305"/>
      <c r="AK54" s="305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305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43"/>
      <c r="CL54" s="243"/>
      <c r="CM54" s="243"/>
      <c r="CN54" s="243"/>
      <c r="CO54" s="243"/>
      <c r="CP54" s="243"/>
      <c r="CQ54" s="230"/>
      <c r="CR54" s="243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305"/>
      <c r="DD54" s="230"/>
      <c r="DE54" s="230" t="s">
        <v>62</v>
      </c>
      <c r="DF54" s="367">
        <v>0</v>
      </c>
      <c r="DG54" s="367">
        <v>0</v>
      </c>
      <c r="DH54" s="367">
        <v>0</v>
      </c>
      <c r="DI54" s="367">
        <v>0</v>
      </c>
      <c r="DJ54" s="1356"/>
      <c r="DK54" s="1356"/>
      <c r="DL54" s="1356"/>
      <c r="DM54" s="1356"/>
      <c r="DN54" s="305"/>
      <c r="DO54" s="305"/>
      <c r="DP54" s="346"/>
      <c r="DQ54" s="347"/>
      <c r="DR54" s="347"/>
      <c r="DS54" s="347"/>
      <c r="DT54" s="347"/>
      <c r="DU54" s="347"/>
      <c r="DV54" s="347"/>
      <c r="DW54" s="347"/>
      <c r="DX54" s="347"/>
      <c r="DY54" s="347"/>
      <c r="DZ54" s="348"/>
      <c r="EA54" s="348"/>
      <c r="EB54" s="621"/>
      <c r="EC54" s="328"/>
      <c r="ED54" s="346"/>
      <c r="EE54" s="347"/>
      <c r="EF54" s="347"/>
      <c r="EG54" s="347"/>
      <c r="EH54" s="347"/>
      <c r="EI54" s="347"/>
      <c r="EJ54" s="347"/>
      <c r="EK54" s="347"/>
      <c r="EL54" s="347"/>
      <c r="EM54" s="347"/>
      <c r="EN54" s="348"/>
      <c r="EO54" s="348"/>
      <c r="EP54" s="305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953">
        <v>0</v>
      </c>
      <c r="GK54" s="953">
        <v>0</v>
      </c>
      <c r="GL54" s="953">
        <v>0</v>
      </c>
      <c r="GM54" s="953">
        <v>0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0</v>
      </c>
      <c r="JO54" s="117">
        <v>0</v>
      </c>
      <c r="JP54" s="117">
        <v>0</v>
      </c>
      <c r="JQ54" s="117">
        <v>0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7"/>
      <c r="MK54" s="360"/>
      <c r="ML54" s="305"/>
      <c r="MM54" s="230"/>
      <c r="MN54" s="230" t="s">
        <v>62</v>
      </c>
      <c r="MO54" s="725">
        <v>0</v>
      </c>
      <c r="MP54" s="725">
        <v>0</v>
      </c>
      <c r="MQ54" s="725">
        <v>0</v>
      </c>
      <c r="MR54" s="725">
        <v>0</v>
      </c>
      <c r="MS54" s="726" t="s">
        <v>177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328"/>
      <c r="H55" s="328"/>
      <c r="I55" s="328"/>
      <c r="J55" s="328"/>
      <c r="K55" s="328"/>
      <c r="L55" s="328"/>
      <c r="M55" s="305"/>
      <c r="N55" s="328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30"/>
      <c r="Z55" s="230"/>
      <c r="AA55" s="230" t="s">
        <v>68</v>
      </c>
      <c r="AB55" s="367">
        <v>0</v>
      </c>
      <c r="AC55" s="367">
        <v>0</v>
      </c>
      <c r="AD55" s="367">
        <v>0</v>
      </c>
      <c r="AE55" s="367">
        <v>0</v>
      </c>
      <c r="AF55" s="1356"/>
      <c r="AG55" s="1356"/>
      <c r="AH55" s="1356"/>
      <c r="AI55" s="1356"/>
      <c r="AJ55" s="305"/>
      <c r="AK55" s="305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305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43"/>
      <c r="CL55" s="243"/>
      <c r="CM55" s="243"/>
      <c r="CN55" s="243"/>
      <c r="CO55" s="243"/>
      <c r="CP55" s="243"/>
      <c r="CQ55" s="230"/>
      <c r="CR55" s="243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305"/>
      <c r="DD55" s="230"/>
      <c r="DE55" s="230" t="s">
        <v>68</v>
      </c>
      <c r="DF55" s="367">
        <v>0</v>
      </c>
      <c r="DG55" s="367">
        <v>0</v>
      </c>
      <c r="DH55" s="367">
        <v>0</v>
      </c>
      <c r="DI55" s="367">
        <v>0</v>
      </c>
      <c r="DJ55" s="1356"/>
      <c r="DK55" s="1356"/>
      <c r="DL55" s="1356"/>
      <c r="DM55" s="1356"/>
      <c r="DN55" s="305"/>
      <c r="DO55" s="305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21"/>
      <c r="EC55" s="328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305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953">
        <v>0</v>
      </c>
      <c r="GK55" s="953">
        <v>0</v>
      </c>
      <c r="GL55" s="953">
        <v>0</v>
      </c>
      <c r="GM55" s="953">
        <v>0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0</v>
      </c>
      <c r="JO55" s="117">
        <v>0</v>
      </c>
      <c r="JP55" s="117">
        <v>0</v>
      </c>
      <c r="JQ55" s="117">
        <v>0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7"/>
      <c r="MK55" s="360"/>
      <c r="ML55" s="305"/>
      <c r="MM55" s="230"/>
      <c r="MN55" s="230" t="s">
        <v>68</v>
      </c>
      <c r="MO55" s="725">
        <v>0</v>
      </c>
      <c r="MP55" s="725">
        <v>0</v>
      </c>
      <c r="MQ55" s="725">
        <v>0</v>
      </c>
      <c r="MR55" s="725">
        <v>0</v>
      </c>
      <c r="MS55" s="726" t="s">
        <v>177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328"/>
      <c r="H56" s="328"/>
      <c r="I56" s="328"/>
      <c r="J56" s="328"/>
      <c r="K56" s="328"/>
      <c r="L56" s="328"/>
      <c r="M56" s="305"/>
      <c r="N56" s="328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30"/>
      <c r="Z56" s="230"/>
      <c r="AA56" s="230" t="s">
        <v>73</v>
      </c>
      <c r="AB56" s="367">
        <v>0</v>
      </c>
      <c r="AC56" s="367">
        <v>0</v>
      </c>
      <c r="AD56" s="367">
        <v>0</v>
      </c>
      <c r="AE56" s="367">
        <v>0</v>
      </c>
      <c r="AF56" s="1356"/>
      <c r="AG56" s="1356"/>
      <c r="AH56" s="1356"/>
      <c r="AI56" s="1356"/>
      <c r="AJ56" s="305"/>
      <c r="AK56" s="305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305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43"/>
      <c r="CL56" s="243"/>
      <c r="CM56" s="243"/>
      <c r="CN56" s="243"/>
      <c r="CO56" s="243"/>
      <c r="CP56" s="243"/>
      <c r="CQ56" s="230"/>
      <c r="CR56" s="243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305"/>
      <c r="DD56" s="230"/>
      <c r="DE56" s="230" t="s">
        <v>73</v>
      </c>
      <c r="DF56" s="367">
        <v>0</v>
      </c>
      <c r="DG56" s="367">
        <v>0</v>
      </c>
      <c r="DH56" s="367">
        <v>0</v>
      </c>
      <c r="DI56" s="367">
        <v>0</v>
      </c>
      <c r="DJ56" s="1356"/>
      <c r="DK56" s="1356"/>
      <c r="DL56" s="1356"/>
      <c r="DM56" s="1356"/>
      <c r="DN56" s="305"/>
      <c r="DO56" s="305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21"/>
      <c r="EC56" s="328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305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953">
        <v>0</v>
      </c>
      <c r="GK56" s="953">
        <v>0</v>
      </c>
      <c r="GL56" s="953">
        <v>0</v>
      </c>
      <c r="GM56" s="953">
        <v>0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0</v>
      </c>
      <c r="JO56" s="117">
        <v>0</v>
      </c>
      <c r="JP56" s="117">
        <v>0</v>
      </c>
      <c r="JQ56" s="117">
        <v>0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7"/>
      <c r="MK56" s="360"/>
      <c r="ML56" s="305"/>
      <c r="MM56" s="230"/>
      <c r="MN56" s="230" t="s">
        <v>73</v>
      </c>
      <c r="MO56" s="725">
        <v>0</v>
      </c>
      <c r="MP56" s="725">
        <v>0</v>
      </c>
      <c r="MQ56" s="725">
        <v>0</v>
      </c>
      <c r="MR56" s="725">
        <v>0</v>
      </c>
      <c r="MS56" s="726" t="s">
        <v>177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328"/>
      <c r="H57" s="328"/>
      <c r="I57" s="328"/>
      <c r="J57" s="328"/>
      <c r="K57" s="328"/>
      <c r="L57" s="328"/>
      <c r="M57" s="305"/>
      <c r="N57" s="328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30"/>
      <c r="Z57" s="230"/>
      <c r="AA57" s="230" t="s">
        <v>78</v>
      </c>
      <c r="AB57" s="367">
        <v>0</v>
      </c>
      <c r="AC57" s="367">
        <v>0</v>
      </c>
      <c r="AD57" s="367">
        <v>0</v>
      </c>
      <c r="AE57" s="367">
        <v>0</v>
      </c>
      <c r="AF57" s="1356"/>
      <c r="AG57" s="1356"/>
      <c r="AH57" s="1356"/>
      <c r="AI57" s="1356"/>
      <c r="AJ57" s="305"/>
      <c r="AK57" s="305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305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43"/>
      <c r="CL57" s="243"/>
      <c r="CM57" s="243"/>
      <c r="CN57" s="243"/>
      <c r="CO57" s="243"/>
      <c r="CP57" s="243"/>
      <c r="CQ57" s="230"/>
      <c r="CR57" s="243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305"/>
      <c r="DD57" s="230"/>
      <c r="DE57" s="230" t="s">
        <v>78</v>
      </c>
      <c r="DF57" s="367">
        <v>0</v>
      </c>
      <c r="DG57" s="367">
        <v>0</v>
      </c>
      <c r="DH57" s="367">
        <v>0</v>
      </c>
      <c r="DI57" s="367">
        <v>0</v>
      </c>
      <c r="DJ57" s="1356"/>
      <c r="DK57" s="1356"/>
      <c r="DL57" s="1356"/>
      <c r="DM57" s="1356"/>
      <c r="DN57" s="305"/>
      <c r="DO57" s="305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21"/>
      <c r="EC57" s="328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305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953">
        <v>0</v>
      </c>
      <c r="GK57" s="953">
        <v>0</v>
      </c>
      <c r="GL57" s="953">
        <v>0</v>
      </c>
      <c r="GM57" s="953">
        <v>0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0</v>
      </c>
      <c r="JO57" s="117">
        <v>0</v>
      </c>
      <c r="JP57" s="117">
        <v>0</v>
      </c>
      <c r="JQ57" s="117">
        <v>0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7"/>
      <c r="MK57" s="360"/>
      <c r="ML57" s="305"/>
      <c r="MM57" s="230"/>
      <c r="MN57" s="230" t="s">
        <v>78</v>
      </c>
      <c r="MO57" s="725">
        <v>0</v>
      </c>
      <c r="MP57" s="725">
        <v>0</v>
      </c>
      <c r="MQ57" s="725">
        <v>0</v>
      </c>
      <c r="MR57" s="725">
        <v>0</v>
      </c>
      <c r="MS57" s="726" t="s">
        <v>177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328"/>
      <c r="H58" s="328"/>
      <c r="I58" s="328"/>
      <c r="J58" s="328"/>
      <c r="K58" s="328"/>
      <c r="L58" s="328"/>
      <c r="M58" s="305"/>
      <c r="N58" s="328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30"/>
      <c r="Z58" s="230"/>
      <c r="AA58" s="230" t="s">
        <v>82</v>
      </c>
      <c r="AB58" s="363">
        <v>0</v>
      </c>
      <c r="AC58" s="363">
        <v>0</v>
      </c>
      <c r="AD58" s="363">
        <v>0</v>
      </c>
      <c r="AE58" s="352">
        <v>0</v>
      </c>
      <c r="AF58" s="1356"/>
      <c r="AG58" s="1356"/>
      <c r="AH58" s="1356"/>
      <c r="AI58" s="1356"/>
      <c r="AJ58" s="305"/>
      <c r="AK58" s="305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43"/>
      <c r="CL58" s="243"/>
      <c r="CM58" s="243"/>
      <c r="CN58" s="243"/>
      <c r="CO58" s="243"/>
      <c r="CP58" s="243"/>
      <c r="CQ58" s="230"/>
      <c r="CR58" s="243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305"/>
      <c r="DD58" s="230"/>
      <c r="DE58" s="230" t="s">
        <v>82</v>
      </c>
      <c r="DF58" s="363">
        <v>0</v>
      </c>
      <c r="DG58" s="363">
        <v>0</v>
      </c>
      <c r="DH58" s="363">
        <v>0</v>
      </c>
      <c r="DI58" s="352">
        <v>0</v>
      </c>
      <c r="DJ58" s="1356"/>
      <c r="DK58" s="1356"/>
      <c r="DL58" s="1356"/>
      <c r="DM58" s="1356"/>
      <c r="DN58" s="305"/>
      <c r="DO58" s="305"/>
      <c r="DP58" s="326"/>
      <c r="DQ58" s="337"/>
      <c r="DR58" s="337"/>
      <c r="DS58" s="337"/>
      <c r="DT58" s="337"/>
      <c r="DU58" s="337"/>
      <c r="DV58" s="337"/>
      <c r="DW58" s="337"/>
      <c r="DX58" s="337"/>
      <c r="DY58" s="338"/>
      <c r="DZ58" s="338"/>
      <c r="EA58" s="339"/>
      <c r="EB58" s="622"/>
      <c r="EC58" s="328"/>
      <c r="ED58" s="326"/>
      <c r="EE58" s="337"/>
      <c r="EF58" s="337"/>
      <c r="EG58" s="337"/>
      <c r="EH58" s="337"/>
      <c r="EI58" s="337"/>
      <c r="EJ58" s="337"/>
      <c r="EK58" s="337"/>
      <c r="EL58" s="337"/>
      <c r="EM58" s="338"/>
      <c r="EN58" s="338"/>
      <c r="EO58" s="339"/>
      <c r="EP58" s="1597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442">
        <v>0</v>
      </c>
      <c r="GK58" s="442">
        <v>0</v>
      </c>
      <c r="GL58" s="442">
        <v>0</v>
      </c>
      <c r="GM58" s="538">
        <v>0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0</v>
      </c>
      <c r="JO58" s="113">
        <v>0</v>
      </c>
      <c r="JP58" s="113">
        <v>0</v>
      </c>
      <c r="JQ58" s="538">
        <v>0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7"/>
      <c r="MK58" s="360"/>
      <c r="ML58" s="1576"/>
      <c r="MM58" s="728"/>
      <c r="MN58" s="229" t="s">
        <v>82</v>
      </c>
      <c r="MO58" s="725">
        <v>0</v>
      </c>
      <c r="MP58" s="725">
        <v>0</v>
      </c>
      <c r="MQ58" s="725">
        <v>0</v>
      </c>
      <c r="MR58" s="725">
        <v>0</v>
      </c>
      <c r="MS58" s="726" t="s">
        <v>177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MZ2:NK2"/>
    <mergeCell ref="NN2:NY2"/>
    <mergeCell ref="LC2:LE2"/>
    <mergeCell ref="BA25:BI2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HH1:HS1"/>
    <mergeCell ref="IS1:IY1"/>
    <mergeCell ref="JA1:JJ1"/>
    <mergeCell ref="JL1:JQ1"/>
    <mergeCell ref="DP1:EA1"/>
    <mergeCell ref="ED1:EO1"/>
    <mergeCell ref="FO1:FU1"/>
    <mergeCell ref="FW1:GF1"/>
    <mergeCell ref="GH1:GM1"/>
    <mergeCell ref="GO1:GR1"/>
    <mergeCell ref="GT1:HE1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HY2:IA2"/>
    <mergeCell ref="IF2:IG2"/>
    <mergeCell ref="IN2:IP2"/>
    <mergeCell ref="IT2:IV2"/>
    <mergeCell ref="IW2:IX2"/>
    <mergeCell ref="JA2:JJ2"/>
    <mergeCell ref="LR2:LT2"/>
    <mergeCell ref="JL2:JQ2"/>
    <mergeCell ref="JS2:JV2"/>
    <mergeCell ref="JX2:KI2"/>
    <mergeCell ref="KL2:K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LX2:LY2"/>
    <mergeCell ref="MB2:MK2"/>
    <mergeCell ref="MM2:MS2"/>
    <mergeCell ref="MU2:MX2"/>
    <mergeCell ref="LJ2:LK2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ED2:EO2"/>
    <mergeCell ref="EU2:EW2"/>
    <mergeCell ref="NA35:ND35"/>
    <mergeCell ref="NO35:NW35"/>
    <mergeCell ref="AL45:AW45"/>
    <mergeCell ref="AL46:AW46"/>
    <mergeCell ref="HI35:HQ35"/>
    <mergeCell ref="JY33:KB34"/>
    <mergeCell ref="NA33:ND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25:HQ25"/>
    <mergeCell ref="JY25:KG25"/>
    <mergeCell ref="KM25:KU25"/>
    <mergeCell ref="NA25:NI25"/>
    <mergeCell ref="NO25:NW25"/>
    <mergeCell ref="NO15:NW15"/>
    <mergeCell ref="AL47:AW47"/>
    <mergeCell ref="BA47:BG47"/>
    <mergeCell ref="BH47:BI47"/>
    <mergeCell ref="BJ47:BK47"/>
    <mergeCell ref="BA57:BG57"/>
    <mergeCell ref="BH57:BI57"/>
    <mergeCell ref="BJ57:BK57"/>
    <mergeCell ref="JY35:KB35"/>
    <mergeCell ref="KM35:KU35"/>
    <mergeCell ref="FI1:FL1"/>
    <mergeCell ref="IM1:IP1"/>
    <mergeCell ref="LQ1:LT1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AM5:AU5"/>
    <mergeCell ref="BA5:BI5"/>
    <mergeCell ref="DQ5:DY5"/>
    <mergeCell ref="EE5:EM5"/>
    <mergeCell ref="GU5:HC5"/>
    <mergeCell ref="HI5:HQ5"/>
    <mergeCell ref="JY5:KG5"/>
    <mergeCell ref="KM5:KU5"/>
  </mergeCells>
  <pageMargins left="0" right="0" top="0" bottom="0" header="0" footer="0"/>
  <pageSetup paperSize="9" scale="6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E337"/>
  <sheetViews>
    <sheetView zoomScale="50" zoomScaleNormal="50" workbookViewId="0">
      <pane xSplit="2" ySplit="3" topLeftCell="C4" activePane="bottomRight" state="frozen"/>
      <selection activeCell="AX1" sqref="AX1:AY1048576"/>
      <selection pane="topRight" activeCell="AX1" sqref="AX1:AY1048576"/>
      <selection pane="bottomLeft" activeCell="AX1" sqref="AX1:AY1048576"/>
      <selection pane="bottomRight" activeCell="AX1" sqref="AX1:AY1048576"/>
    </sheetView>
  </sheetViews>
  <sheetFormatPr defaultColWidth="13.75" defaultRowHeight="19.5" customHeight="1" x14ac:dyDescent="0.2"/>
  <cols>
    <col min="1" max="34" width="13.75" style="647" customWidth="1"/>
    <col min="35" max="81" width="13.75" style="719" customWidth="1"/>
    <col min="82" max="82" width="13.75" style="718" customWidth="1"/>
    <col min="83" max="246" width="13.75" style="719" customWidth="1"/>
    <col min="247" max="247" width="40.25" style="719" customWidth="1"/>
    <col min="248" max="252" width="13.75" style="719" customWidth="1"/>
    <col min="253" max="253" width="18.375" style="719" customWidth="1"/>
    <col min="254" max="259" width="11.75" style="719" customWidth="1"/>
    <col min="260" max="260" width="9.875" style="719" customWidth="1"/>
    <col min="261" max="261" width="32.125" style="719" customWidth="1"/>
    <col min="262" max="272" width="13.75" style="719" customWidth="1"/>
    <col min="273" max="273" width="14.375" style="719" customWidth="1"/>
    <col min="274" max="277" width="12.25" style="719" customWidth="1"/>
    <col min="278" max="278" width="13.75" style="719" customWidth="1"/>
    <col min="279" max="279" width="38.625" style="719" customWidth="1"/>
    <col min="280" max="283" width="13.75" style="719" customWidth="1"/>
    <col min="284" max="284" width="21.125" style="719" customWidth="1"/>
    <col min="285" max="295" width="10.625" style="719" customWidth="1"/>
    <col min="296" max="297" width="6.625" style="719" customWidth="1"/>
    <col min="298" max="298" width="21" style="719" customWidth="1"/>
    <col min="299" max="309" width="10.75" style="719" customWidth="1"/>
    <col min="310" max="310" width="9" style="719" customWidth="1"/>
    <col min="311" max="327" width="10" style="719" customWidth="1"/>
    <col min="328" max="328" width="13.75" style="718" customWidth="1"/>
    <col min="329" max="504" width="13.75" style="719" customWidth="1"/>
    <col min="505" max="505" width="13.75" style="730" customWidth="1"/>
    <col min="506" max="506" width="35" style="720" customWidth="1"/>
    <col min="507" max="517" width="13.75" style="720" customWidth="1"/>
    <col min="518" max="518" width="13.75" style="796" customWidth="1"/>
    <col min="519" max="740" width="13.75" style="719" customWidth="1"/>
    <col min="741" max="16384" width="13.75" style="719"/>
  </cols>
  <sheetData>
    <row r="1" spans="1:525" s="847" customFormat="1" ht="19.5" customHeight="1" thickTop="1" thickBot="1" x14ac:dyDescent="0.3">
      <c r="A1" s="846"/>
      <c r="B1" s="1761" t="s">
        <v>187</v>
      </c>
      <c r="C1" s="1801" t="s">
        <v>188</v>
      </c>
      <c r="D1" s="1802"/>
      <c r="E1" s="1802"/>
      <c r="F1" s="1802"/>
      <c r="G1" s="1802"/>
      <c r="H1" s="1803"/>
      <c r="I1" s="1804" t="s">
        <v>189</v>
      </c>
      <c r="J1" s="1805"/>
      <c r="K1" s="1805"/>
      <c r="L1" s="1805"/>
      <c r="M1" s="1805"/>
      <c r="N1" s="1806"/>
      <c r="O1" s="1807" t="s">
        <v>190</v>
      </c>
      <c r="P1" s="1808"/>
      <c r="Q1" s="1808"/>
      <c r="R1" s="1808"/>
      <c r="S1" s="1808"/>
      <c r="T1" s="1809"/>
      <c r="U1" s="1792" t="s">
        <v>191</v>
      </c>
      <c r="V1" s="1793"/>
      <c r="W1" s="1793"/>
      <c r="X1" s="1793"/>
      <c r="Y1" s="1793"/>
      <c r="Z1" s="1794"/>
      <c r="AA1" s="1792" t="s">
        <v>17</v>
      </c>
      <c r="AB1" s="1793"/>
      <c r="AC1" s="1793"/>
      <c r="AD1" s="1793"/>
      <c r="AE1" s="1793"/>
      <c r="AF1" s="1794"/>
      <c r="AG1" s="846"/>
      <c r="AH1" s="846"/>
      <c r="CD1" s="848"/>
      <c r="IM1" s="854"/>
      <c r="IN1" s="854"/>
      <c r="IO1" s="854"/>
      <c r="IP1" s="854"/>
      <c r="IQ1" s="854"/>
      <c r="IR1" s="854"/>
      <c r="IS1" s="854"/>
      <c r="IT1" s="854"/>
      <c r="IU1" s="854"/>
      <c r="IV1" s="854"/>
      <c r="IW1" s="854"/>
      <c r="IX1" s="854"/>
      <c r="IY1" s="854"/>
      <c r="IZ1" s="854"/>
      <c r="JA1" s="854"/>
      <c r="JB1" s="854"/>
      <c r="JC1" s="854"/>
      <c r="JD1" s="854"/>
      <c r="JE1" s="854"/>
      <c r="JF1" s="854"/>
      <c r="JG1" s="854"/>
      <c r="JH1" s="854"/>
      <c r="JI1" s="854"/>
      <c r="JJ1" s="854"/>
      <c r="JK1" s="854"/>
      <c r="JL1" s="854"/>
      <c r="JM1" s="854"/>
      <c r="JN1" s="854"/>
      <c r="JO1" s="854"/>
      <c r="JP1" s="854"/>
      <c r="JQ1" s="854"/>
      <c r="JR1" s="854"/>
      <c r="JS1" s="854"/>
      <c r="JT1" s="854"/>
      <c r="JU1" s="854"/>
      <c r="JV1" s="854"/>
      <c r="LP1" s="848"/>
      <c r="LQ1" s="847">
        <f>IM1</f>
        <v>0</v>
      </c>
      <c r="LW1" s="847">
        <f>IS1</f>
        <v>0</v>
      </c>
      <c r="SK1" s="849"/>
      <c r="SL1" s="750" t="s">
        <v>220</v>
      </c>
      <c r="SM1" s="750"/>
      <c r="SN1" s="750"/>
      <c r="SO1" s="750"/>
      <c r="SP1" s="879"/>
      <c r="SQ1" s="879"/>
      <c r="SR1" s="854"/>
      <c r="SS1" s="1777" t="s">
        <v>150</v>
      </c>
      <c r="ST1" s="1777"/>
      <c r="SU1" s="1777"/>
      <c r="SV1" s="1777"/>
      <c r="SW1" s="1777"/>
      <c r="SX1" s="1777"/>
      <c r="SZ1" s="880" t="e">
        <f>AB4</f>
        <v>#REF!</v>
      </c>
      <c r="TA1" s="880" t="e">
        <f>AC4</f>
        <v>#REF!</v>
      </c>
      <c r="TB1" s="880" t="e">
        <f>AD4</f>
        <v>#REF!</v>
      </c>
      <c r="TC1" s="847">
        <f t="shared" ref="TC1:TC30" si="0">DF4</f>
        <v>0</v>
      </c>
      <c r="TD1" s="847">
        <f t="shared" ref="TD1:TD30" si="1">DG4</f>
        <v>0</v>
      </c>
      <c r="TE1" s="847">
        <f t="shared" ref="TE1:TE30" si="2">DH4</f>
        <v>0</v>
      </c>
    </row>
    <row r="2" spans="1:525" s="847" customFormat="1" ht="19.5" customHeight="1" thickTop="1" thickBot="1" x14ac:dyDescent="0.3">
      <c r="A2" s="846"/>
      <c r="B2" s="1762"/>
      <c r="C2" s="881" t="s">
        <v>26</v>
      </c>
      <c r="D2" s="882"/>
      <c r="E2" s="859"/>
      <c r="F2" s="882" t="s">
        <v>34</v>
      </c>
      <c r="G2" s="882"/>
      <c r="H2" s="883"/>
      <c r="I2" s="1810" t="s">
        <v>26</v>
      </c>
      <c r="J2" s="1753"/>
      <c r="K2" s="1753"/>
      <c r="L2" s="1753" t="s">
        <v>34</v>
      </c>
      <c r="M2" s="1753"/>
      <c r="N2" s="1811"/>
      <c r="O2" s="1812" t="s">
        <v>26</v>
      </c>
      <c r="P2" s="1756"/>
      <c r="Q2" s="1756"/>
      <c r="R2" s="1756" t="s">
        <v>34</v>
      </c>
      <c r="S2" s="1756"/>
      <c r="T2" s="1813"/>
      <c r="U2" s="1796" t="s">
        <v>26</v>
      </c>
      <c r="V2" s="1759"/>
      <c r="W2" s="1759"/>
      <c r="X2" s="1759" t="s">
        <v>34</v>
      </c>
      <c r="Y2" s="1759"/>
      <c r="Z2" s="1795"/>
      <c r="AA2" s="1796" t="s">
        <v>26</v>
      </c>
      <c r="AB2" s="1759"/>
      <c r="AC2" s="1759"/>
      <c r="AD2" s="1759" t="s">
        <v>34</v>
      </c>
      <c r="AE2" s="1759"/>
      <c r="AF2" s="1795"/>
      <c r="AG2" s="846"/>
      <c r="AH2" s="846"/>
      <c r="CD2" s="848"/>
      <c r="IM2" s="884"/>
      <c r="IN2" s="885"/>
      <c r="IO2" s="886"/>
      <c r="IP2" s="886"/>
      <c r="IQ2" s="854"/>
      <c r="IR2" s="854"/>
      <c r="IS2" s="887"/>
      <c r="IT2" s="888"/>
      <c r="IU2" s="889"/>
      <c r="IV2" s="889"/>
      <c r="IW2" s="889"/>
      <c r="IX2" s="889"/>
      <c r="IY2" s="890"/>
      <c r="IZ2" s="854"/>
      <c r="JA2" s="854"/>
      <c r="JB2" s="854"/>
      <c r="JC2" s="854"/>
      <c r="JD2" s="854"/>
      <c r="JE2" s="854"/>
      <c r="JF2" s="854"/>
      <c r="JG2" s="854"/>
      <c r="JH2" s="854"/>
      <c r="JI2" s="854"/>
      <c r="JJ2" s="854"/>
      <c r="JK2" s="854"/>
      <c r="JL2" s="854"/>
      <c r="JM2" s="854"/>
      <c r="JN2" s="854"/>
      <c r="JO2" s="854"/>
      <c r="JP2" s="854"/>
      <c r="JQ2" s="854"/>
      <c r="JR2" s="854"/>
      <c r="JS2" s="854"/>
      <c r="JT2" s="854"/>
      <c r="JU2" s="854"/>
      <c r="JV2" s="854"/>
      <c r="LP2" s="848"/>
      <c r="LQ2" s="751"/>
      <c r="LR2" s="1787" t="s">
        <v>174</v>
      </c>
      <c r="LS2" s="1788"/>
      <c r="LT2" s="1789"/>
      <c r="LW2" s="752" t="s">
        <v>3</v>
      </c>
      <c r="LX2" s="1790" t="s">
        <v>170</v>
      </c>
      <c r="LY2" s="1791"/>
      <c r="LZ2" s="891" t="s">
        <v>178</v>
      </c>
      <c r="OC2" s="892"/>
      <c r="OD2" s="892"/>
      <c r="OE2" s="892"/>
      <c r="OF2" s="892"/>
      <c r="OG2" s="892"/>
      <c r="OH2" s="892"/>
      <c r="OI2" s="892"/>
      <c r="OJ2" s="892"/>
      <c r="OK2" s="892"/>
      <c r="OL2" s="892"/>
      <c r="OM2" s="892"/>
      <c r="ON2" s="892"/>
      <c r="OO2" s="892"/>
      <c r="OP2" s="892"/>
      <c r="OQ2" s="892"/>
      <c r="OY2" s="847" t="s">
        <v>178</v>
      </c>
      <c r="PB2" s="847" t="s">
        <v>178</v>
      </c>
      <c r="PE2" s="847" t="s">
        <v>178</v>
      </c>
      <c r="PH2" s="847" t="s">
        <v>178</v>
      </c>
      <c r="PK2" s="847" t="s">
        <v>178</v>
      </c>
      <c r="SK2" s="849"/>
      <c r="SL2" s="893"/>
      <c r="SM2" s="751"/>
      <c r="SN2" s="751"/>
      <c r="SO2" s="751"/>
      <c r="SP2" s="894"/>
      <c r="SQ2" s="894"/>
      <c r="SR2" s="854"/>
      <c r="SS2" s="752" t="s">
        <v>3</v>
      </c>
      <c r="ST2" s="895"/>
      <c r="SU2" s="895"/>
      <c r="SV2" s="895"/>
      <c r="SW2" s="896"/>
      <c r="SX2" s="897"/>
      <c r="SZ2" s="847" t="e">
        <f t="shared" ref="SZ2:SZ43" si="3">AB5</f>
        <v>#REF!</v>
      </c>
      <c r="TA2" s="847" t="e">
        <f t="shared" ref="TA2:TA43" si="4">AC5</f>
        <v>#REF!</v>
      </c>
      <c r="TB2" s="847" t="e">
        <f t="shared" ref="TB2:TB43" si="5">AD5</f>
        <v>#REF!</v>
      </c>
      <c r="TC2" s="847">
        <f t="shared" si="0"/>
        <v>0</v>
      </c>
      <c r="TD2" s="847">
        <f t="shared" si="1"/>
        <v>0</v>
      </c>
      <c r="TE2" s="847">
        <f t="shared" si="2"/>
        <v>0</v>
      </c>
    </row>
    <row r="3" spans="1:525" s="847" customFormat="1" ht="14.25" customHeight="1" thickTop="1" thickBot="1" x14ac:dyDescent="0.3">
      <c r="A3" s="846"/>
      <c r="B3" s="1763"/>
      <c r="C3" s="898">
        <v>2016</v>
      </c>
      <c r="D3" s="859">
        <v>2015</v>
      </c>
      <c r="E3" s="859" t="s">
        <v>25</v>
      </c>
      <c r="F3" s="859">
        <v>2016</v>
      </c>
      <c r="G3" s="859">
        <v>2015</v>
      </c>
      <c r="H3" s="874" t="s">
        <v>25</v>
      </c>
      <c r="I3" s="899">
        <v>2016</v>
      </c>
      <c r="J3" s="861">
        <v>2015</v>
      </c>
      <c r="K3" s="861" t="s">
        <v>25</v>
      </c>
      <c r="L3" s="861">
        <v>2016</v>
      </c>
      <c r="M3" s="861">
        <v>2015</v>
      </c>
      <c r="N3" s="900" t="s">
        <v>25</v>
      </c>
      <c r="O3" s="901">
        <v>2016</v>
      </c>
      <c r="P3" s="864">
        <v>2015</v>
      </c>
      <c r="Q3" s="864" t="s">
        <v>25</v>
      </c>
      <c r="R3" s="864">
        <v>2016</v>
      </c>
      <c r="S3" s="864">
        <v>2015</v>
      </c>
      <c r="T3" s="902" t="s">
        <v>25</v>
      </c>
      <c r="U3" s="903">
        <v>2016</v>
      </c>
      <c r="V3" s="867">
        <v>2015</v>
      </c>
      <c r="W3" s="867"/>
      <c r="X3" s="867">
        <v>2016</v>
      </c>
      <c r="Y3" s="867">
        <v>2015</v>
      </c>
      <c r="Z3" s="904"/>
      <c r="AA3" s="903">
        <v>2016</v>
      </c>
      <c r="AB3" s="867">
        <v>2015</v>
      </c>
      <c r="AC3" s="867"/>
      <c r="AD3" s="867">
        <v>2016</v>
      </c>
      <c r="AE3" s="867">
        <v>2015</v>
      </c>
      <c r="AF3" s="904"/>
      <c r="AG3" s="846"/>
      <c r="AH3" s="846"/>
      <c r="CD3" s="848"/>
      <c r="IM3" s="905"/>
      <c r="IN3" s="906"/>
      <c r="IO3" s="907"/>
      <c r="IP3" s="887"/>
      <c r="IQ3" s="854"/>
      <c r="IR3" s="854"/>
      <c r="IS3" s="908"/>
      <c r="IT3" s="909"/>
      <c r="IU3" s="909"/>
      <c r="IV3" s="909"/>
      <c r="IW3" s="910"/>
      <c r="IX3" s="911"/>
      <c r="IY3" s="887"/>
      <c r="IZ3" s="854"/>
      <c r="JA3" s="854"/>
      <c r="JB3" s="854"/>
      <c r="JC3" s="854"/>
      <c r="JD3" s="854"/>
      <c r="JE3" s="854"/>
      <c r="JF3" s="854"/>
      <c r="JG3" s="854"/>
      <c r="JH3" s="854"/>
      <c r="JI3" s="854"/>
      <c r="JJ3" s="854"/>
      <c r="JK3" s="854"/>
      <c r="JL3" s="854"/>
      <c r="JM3" s="854"/>
      <c r="JN3" s="854"/>
      <c r="JO3" s="854"/>
      <c r="JP3" s="854"/>
      <c r="JQ3" s="854"/>
      <c r="JR3" s="854"/>
      <c r="JS3" s="1643"/>
      <c r="JT3" s="1643"/>
      <c r="JU3" s="1643"/>
      <c r="JV3" s="1643"/>
      <c r="JX3" s="847" t="s">
        <v>213</v>
      </c>
      <c r="LP3" s="848"/>
      <c r="LQ3" s="753"/>
      <c r="LR3" s="754">
        <v>2015</v>
      </c>
      <c r="LS3" s="755">
        <v>2014</v>
      </c>
      <c r="LT3" s="912" t="s">
        <v>25</v>
      </c>
      <c r="LW3" s="756"/>
      <c r="LX3" s="913">
        <v>2015</v>
      </c>
      <c r="LY3" s="914">
        <v>2014</v>
      </c>
      <c r="LZ3" s="912" t="s">
        <v>25</v>
      </c>
      <c r="MU3" s="1786" t="s">
        <v>212</v>
      </c>
      <c r="MV3" s="1786"/>
      <c r="MW3" s="1786"/>
      <c r="MX3" s="1786"/>
      <c r="OC3" s="915">
        <v>2015</v>
      </c>
      <c r="OD3" s="916">
        <v>2014</v>
      </c>
      <c r="OE3" s="917" t="s">
        <v>25</v>
      </c>
      <c r="OF3" s="915">
        <v>2015</v>
      </c>
      <c r="OG3" s="916">
        <v>2014</v>
      </c>
      <c r="OH3" s="917" t="s">
        <v>25</v>
      </c>
      <c r="OI3" s="915">
        <v>2015</v>
      </c>
      <c r="OJ3" s="916">
        <v>2014</v>
      </c>
      <c r="OK3" s="917" t="s">
        <v>25</v>
      </c>
      <c r="OL3" s="915">
        <v>2015</v>
      </c>
      <c r="OM3" s="916">
        <v>2014</v>
      </c>
      <c r="ON3" s="917" t="s">
        <v>25</v>
      </c>
      <c r="OO3" s="915">
        <v>2015</v>
      </c>
      <c r="OP3" s="916">
        <v>2014</v>
      </c>
      <c r="OQ3" s="917" t="s">
        <v>25</v>
      </c>
      <c r="OW3" s="847">
        <v>2015</v>
      </c>
      <c r="OX3" s="847">
        <v>2014</v>
      </c>
      <c r="OY3" s="912" t="s">
        <v>25</v>
      </c>
      <c r="OZ3" s="847">
        <v>2015</v>
      </c>
      <c r="PA3" s="847">
        <v>2014</v>
      </c>
      <c r="PB3" s="912" t="s">
        <v>25</v>
      </c>
      <c r="PC3" s="847">
        <v>2015</v>
      </c>
      <c r="PD3" s="847">
        <v>2014</v>
      </c>
      <c r="PE3" s="912" t="s">
        <v>25</v>
      </c>
      <c r="PF3" s="847">
        <v>2015</v>
      </c>
      <c r="PG3" s="847">
        <v>2014</v>
      </c>
      <c r="PH3" s="912" t="s">
        <v>25</v>
      </c>
      <c r="PI3" s="847">
        <v>2015</v>
      </c>
      <c r="PJ3" s="847">
        <v>2014</v>
      </c>
      <c r="PK3" s="912" t="s">
        <v>25</v>
      </c>
      <c r="SK3" s="849"/>
      <c r="SL3" s="918"/>
      <c r="SM3" s="753">
        <v>2011</v>
      </c>
      <c r="SN3" s="753">
        <v>2012</v>
      </c>
      <c r="SO3" s="753">
        <v>2013</v>
      </c>
      <c r="SP3" s="919">
        <v>2014</v>
      </c>
      <c r="SQ3" s="919">
        <v>2015</v>
      </c>
      <c r="SR3" s="854"/>
      <c r="SS3" s="756"/>
      <c r="ST3" s="920">
        <v>2011</v>
      </c>
      <c r="SU3" s="920">
        <v>2012</v>
      </c>
      <c r="SV3" s="920">
        <v>2013</v>
      </c>
      <c r="SW3" s="921">
        <v>2014</v>
      </c>
      <c r="SX3" s="921">
        <v>2015</v>
      </c>
      <c r="SZ3" s="847" t="e">
        <f t="shared" si="3"/>
        <v>#REF!</v>
      </c>
      <c r="TA3" s="847" t="e">
        <f t="shared" si="4"/>
        <v>#REF!</v>
      </c>
      <c r="TB3" s="847" t="e">
        <f t="shared" si="5"/>
        <v>#REF!</v>
      </c>
      <c r="TC3" s="847">
        <f t="shared" si="0"/>
        <v>0</v>
      </c>
      <c r="TD3" s="847">
        <f t="shared" si="1"/>
        <v>0</v>
      </c>
      <c r="TE3" s="847">
        <f t="shared" si="2"/>
        <v>0</v>
      </c>
    </row>
    <row r="4" spans="1:525" ht="19.5" customHeight="1" thickTop="1" x14ac:dyDescent="0.2">
      <c r="A4" s="635"/>
      <c r="B4" s="819" t="s">
        <v>200</v>
      </c>
      <c r="C4" s="820" t="e">
        <f>'พัทยา ชลบุรี'!#REF!</f>
        <v>#REF!</v>
      </c>
      <c r="D4" s="821" t="e">
        <f>'พัทยา ชลบุรี'!#REF!</f>
        <v>#REF!</v>
      </c>
      <c r="E4" s="822" t="e">
        <f>'พัทยา ชลบุรี'!#REF!</f>
        <v>#REF!</v>
      </c>
      <c r="F4" s="820" t="e">
        <f>'พัทยา ชลบุรี'!#REF!</f>
        <v>#REF!</v>
      </c>
      <c r="G4" s="821" t="e">
        <f>'พัทยา ชลบุรี'!#REF!</f>
        <v>#REF!</v>
      </c>
      <c r="H4" s="822" t="e">
        <f>'พัทยา ชลบุรี'!#REF!</f>
        <v>#REF!</v>
      </c>
      <c r="I4" s="820" t="e">
        <f>'พัทยา ชลบุรี'!#REF!</f>
        <v>#REF!</v>
      </c>
      <c r="J4" s="821" t="e">
        <f>'พัทยา ชลบุรี'!#REF!</f>
        <v>#REF!</v>
      </c>
      <c r="K4" s="822" t="e">
        <f>'พัทยา ชลบุรี'!#REF!</f>
        <v>#REF!</v>
      </c>
      <c r="L4" s="820" t="e">
        <f>'พัทยา ชลบุรี'!#REF!</f>
        <v>#REF!</v>
      </c>
      <c r="M4" s="821" t="e">
        <f>'พัทยา ชลบุรี'!#REF!</f>
        <v>#REF!</v>
      </c>
      <c r="N4" s="822" t="e">
        <f>'พัทยา ชลบุรี'!#REF!</f>
        <v>#REF!</v>
      </c>
      <c r="O4" s="820" t="e">
        <f>'พัทยา ชลบุรี'!#REF!</f>
        <v>#REF!</v>
      </c>
      <c r="P4" s="821" t="e">
        <f>'พัทยา ชลบุรี'!#REF!</f>
        <v>#REF!</v>
      </c>
      <c r="Q4" s="822" t="e">
        <f>'พัทยา ชลบุรี'!#REF!</f>
        <v>#REF!</v>
      </c>
      <c r="R4" s="820" t="e">
        <f>'พัทยา ชลบุรี'!#REF!</f>
        <v>#REF!</v>
      </c>
      <c r="S4" s="821" t="e">
        <f>'พัทยา ชลบุรี'!#REF!</f>
        <v>#REF!</v>
      </c>
      <c r="T4" s="822" t="e">
        <f>'พัทยา ชลบุรี'!#REF!</f>
        <v>#REF!</v>
      </c>
      <c r="U4" s="820" t="e">
        <f>'พัทยา ชลบุรี'!#REF!</f>
        <v>#REF!</v>
      </c>
      <c r="V4" s="821" t="e">
        <f>'พัทยา ชลบุรี'!#REF!</f>
        <v>#REF!</v>
      </c>
      <c r="W4" s="822" t="e">
        <f>'พัทยา ชลบุรี'!#REF!</f>
        <v>#REF!</v>
      </c>
      <c r="X4" s="820" t="e">
        <f>'พัทยา ชลบุรี'!#REF!</f>
        <v>#REF!</v>
      </c>
      <c r="Y4" s="821" t="e">
        <f>'พัทยา ชลบุรี'!#REF!</f>
        <v>#REF!</v>
      </c>
      <c r="Z4" s="822" t="e">
        <f>'พัทยา ชลบุรี'!#REF!</f>
        <v>#REF!</v>
      </c>
      <c r="AA4" s="820" t="e">
        <f t="shared" ref="AA4:AA16" si="6">C4+I4+O4+U4</f>
        <v>#REF!</v>
      </c>
      <c r="AB4" s="821" t="e">
        <f t="shared" ref="AB4:AB16" si="7">D4+J4+P4+V4</f>
        <v>#REF!</v>
      </c>
      <c r="AC4" s="822" t="e">
        <f>ROUND(((AA4/AB4)-1)*100,2)</f>
        <v>#REF!</v>
      </c>
      <c r="AD4" s="823" t="e">
        <f t="shared" ref="AD4:AD16" si="8">F4+L4+R4+X4</f>
        <v>#REF!</v>
      </c>
      <c r="AE4" s="824" t="e">
        <f t="shared" ref="AE4:AE16" si="9">G4+M4+S4+Y4</f>
        <v>#REF!</v>
      </c>
      <c r="AF4" s="825" t="e">
        <f>ROUND(((AD4/AE4)-1)*100,2)</f>
        <v>#REF!</v>
      </c>
      <c r="AG4" s="843" t="e">
        <f>AA4+AD4</f>
        <v>#REF!</v>
      </c>
      <c r="AH4" s="635" t="e">
        <f>'พัทยา ชลบุรี'!#REF!</f>
        <v>#REF!</v>
      </c>
      <c r="AI4" s="719" t="e">
        <f>AG4-AH4</f>
        <v>#REF!</v>
      </c>
      <c r="JA4" s="369"/>
      <c r="JB4" s="685"/>
      <c r="JC4" s="686"/>
      <c r="JD4" s="687"/>
      <c r="JE4" s="685"/>
      <c r="JF4" s="686"/>
      <c r="JG4" s="687"/>
      <c r="JH4" s="685"/>
      <c r="JI4" s="686"/>
      <c r="JJ4" s="687"/>
      <c r="LS4" s="719">
        <f>LR103</f>
        <v>0</v>
      </c>
      <c r="MB4" s="369" t="s">
        <v>19</v>
      </c>
      <c r="MC4" s="685" t="s">
        <v>20</v>
      </c>
      <c r="MD4" s="686"/>
      <c r="ME4" s="687"/>
      <c r="MF4" s="685" t="s">
        <v>21</v>
      </c>
      <c r="MG4" s="686"/>
      <c r="MH4" s="687"/>
      <c r="MI4" s="685" t="s">
        <v>22</v>
      </c>
      <c r="MJ4" s="686"/>
      <c r="MK4" s="687"/>
      <c r="MS4" s="719">
        <v>2015</v>
      </c>
      <c r="MV4" s="719">
        <v>2015</v>
      </c>
      <c r="MW4" s="719">
        <v>2014</v>
      </c>
      <c r="MX4" s="719" t="s">
        <v>25</v>
      </c>
      <c r="SL4" s="446" t="s">
        <v>17</v>
      </c>
      <c r="SM4" s="706">
        <f>LS267</f>
        <v>0</v>
      </c>
      <c r="SN4" s="778">
        <f>LS178</f>
        <v>0</v>
      </c>
      <c r="SO4" s="778">
        <f>LS95</f>
        <v>0</v>
      </c>
      <c r="SP4" s="779">
        <f>LS4</f>
        <v>0</v>
      </c>
      <c r="SQ4" s="780">
        <f>IN4</f>
        <v>0</v>
      </c>
      <c r="SS4" s="763" t="s">
        <v>18</v>
      </c>
      <c r="ST4" s="783">
        <f>LY267</f>
        <v>0</v>
      </c>
      <c r="SU4" s="783">
        <f>LY178</f>
        <v>0</v>
      </c>
      <c r="SV4" s="783">
        <f>LY95</f>
        <v>0</v>
      </c>
      <c r="SW4" s="762">
        <f>LY4</f>
        <v>0</v>
      </c>
      <c r="SX4" s="762">
        <f>LX4</f>
        <v>0</v>
      </c>
      <c r="SZ4" s="719" t="e">
        <f t="shared" si="3"/>
        <v>#REF!</v>
      </c>
      <c r="TA4" s="719" t="e">
        <f t="shared" si="4"/>
        <v>#REF!</v>
      </c>
      <c r="TB4" s="719" t="e">
        <f t="shared" si="5"/>
        <v>#REF!</v>
      </c>
      <c r="TC4" s="719">
        <f t="shared" si="0"/>
        <v>0</v>
      </c>
      <c r="TD4" s="719">
        <f t="shared" si="1"/>
        <v>0</v>
      </c>
      <c r="TE4" s="719">
        <f t="shared" si="2"/>
        <v>0</v>
      </c>
    </row>
    <row r="5" spans="1:525" ht="19.5" customHeight="1" thickBot="1" x14ac:dyDescent="0.25">
      <c r="A5" s="635"/>
      <c r="B5" s="819" t="s">
        <v>201</v>
      </c>
      <c r="C5" s="826" t="e">
        <f>'บางแสน ชลบุรี'!#REF!</f>
        <v>#REF!</v>
      </c>
      <c r="D5" s="824" t="e">
        <f>'บางแสน ชลบุรี'!#REF!</f>
        <v>#REF!</v>
      </c>
      <c r="E5" s="827" t="e">
        <f>'บางแสน ชลบุรี'!#REF!</f>
        <v>#REF!</v>
      </c>
      <c r="F5" s="826" t="e">
        <f>'บางแสน ชลบุรี'!#REF!</f>
        <v>#REF!</v>
      </c>
      <c r="G5" s="824" t="e">
        <f>'บางแสน ชลบุรี'!#REF!</f>
        <v>#REF!</v>
      </c>
      <c r="H5" s="827" t="e">
        <f>'บางแสน ชลบุรี'!#REF!</f>
        <v>#REF!</v>
      </c>
      <c r="I5" s="826" t="e">
        <f>'บางแสน ชลบุรี'!#REF!</f>
        <v>#REF!</v>
      </c>
      <c r="J5" s="824" t="e">
        <f>'บางแสน ชลบุรี'!#REF!</f>
        <v>#REF!</v>
      </c>
      <c r="K5" s="827" t="e">
        <f>'บางแสน ชลบุรี'!#REF!</f>
        <v>#REF!</v>
      </c>
      <c r="L5" s="826" t="e">
        <f>'บางแสน ชลบุรี'!#REF!</f>
        <v>#REF!</v>
      </c>
      <c r="M5" s="824" t="e">
        <f>'บางแสน ชลบุรี'!#REF!</f>
        <v>#REF!</v>
      </c>
      <c r="N5" s="827" t="e">
        <f>'บางแสน ชลบุรี'!#REF!</f>
        <v>#REF!</v>
      </c>
      <c r="O5" s="826" t="e">
        <f>'บางแสน ชลบุรี'!#REF!</f>
        <v>#REF!</v>
      </c>
      <c r="P5" s="824" t="e">
        <f>'บางแสน ชลบุรี'!#REF!</f>
        <v>#REF!</v>
      </c>
      <c r="Q5" s="827" t="e">
        <f>'บางแสน ชลบุรี'!#REF!</f>
        <v>#REF!</v>
      </c>
      <c r="R5" s="826" t="e">
        <f>'บางแสน ชลบุรี'!#REF!</f>
        <v>#REF!</v>
      </c>
      <c r="S5" s="824" t="e">
        <f>'บางแสน ชลบุรี'!#REF!</f>
        <v>#REF!</v>
      </c>
      <c r="T5" s="827" t="e">
        <f>'บางแสน ชลบุรี'!#REF!</f>
        <v>#REF!</v>
      </c>
      <c r="U5" s="826" t="e">
        <f>'บางแสน ชลบุรี'!#REF!</f>
        <v>#REF!</v>
      </c>
      <c r="V5" s="824" t="e">
        <f>'บางแสน ชลบุรี'!#REF!</f>
        <v>#REF!</v>
      </c>
      <c r="W5" s="827" t="e">
        <f>'บางแสน ชลบุรี'!#REF!</f>
        <v>#REF!</v>
      </c>
      <c r="X5" s="826" t="e">
        <f>'บางแสน ชลบุรี'!#REF!</f>
        <v>#REF!</v>
      </c>
      <c r="Y5" s="824" t="e">
        <f>'บางแสน ชลบุรี'!#REF!</f>
        <v>#REF!</v>
      </c>
      <c r="Z5" s="827" t="e">
        <f>'บางแสน ชลบุรี'!#REF!</f>
        <v>#REF!</v>
      </c>
      <c r="AA5" s="826" t="e">
        <f t="shared" si="6"/>
        <v>#REF!</v>
      </c>
      <c r="AB5" s="824" t="e">
        <f t="shared" si="7"/>
        <v>#REF!</v>
      </c>
      <c r="AC5" s="827" t="e">
        <f t="shared" ref="AC5:AC16" si="10">ROUND(((AA5/AB5)-1)*100,2)</f>
        <v>#REF!</v>
      </c>
      <c r="AD5" s="823" t="e">
        <f t="shared" si="8"/>
        <v>#REF!</v>
      </c>
      <c r="AE5" s="824" t="e">
        <f t="shared" si="9"/>
        <v>#REF!</v>
      </c>
      <c r="AF5" s="825" t="e">
        <f t="shared" ref="AF5:AF16" si="11">ROUND(((AD5/AE5)-1)*100,2)</f>
        <v>#REF!</v>
      </c>
      <c r="AG5" s="635" t="e">
        <f t="shared" ref="AG5:AG16" si="12">AA5+AD5</f>
        <v>#REF!</v>
      </c>
      <c r="AH5" s="635" t="e">
        <f>'บางแสน ชลบุรี'!#REF!</f>
        <v>#REF!</v>
      </c>
      <c r="AI5" s="719" t="e">
        <f t="shared" ref="AI5:AI16" si="13">AG5-AH5</f>
        <v>#REF!</v>
      </c>
      <c r="JA5" s="246"/>
      <c r="JB5" s="247"/>
      <c r="JC5" s="248"/>
      <c r="JD5" s="249"/>
      <c r="JE5" s="247"/>
      <c r="JF5" s="248"/>
      <c r="JG5" s="249"/>
      <c r="JH5" s="247"/>
      <c r="JI5" s="248"/>
      <c r="JJ5" s="249"/>
      <c r="LS5" s="719">
        <f>LR104</f>
        <v>0</v>
      </c>
      <c r="MB5" s="246" t="s">
        <v>171</v>
      </c>
      <c r="MC5" s="247">
        <v>2558</v>
      </c>
      <c r="MD5" s="248">
        <v>2557</v>
      </c>
      <c r="ME5" s="249" t="s">
        <v>25</v>
      </c>
      <c r="MF5" s="247">
        <v>2558</v>
      </c>
      <c r="MG5" s="248">
        <v>2557</v>
      </c>
      <c r="MH5" s="249" t="s">
        <v>25</v>
      </c>
      <c r="MI5" s="247">
        <v>2558</v>
      </c>
      <c r="MJ5" s="248">
        <v>2557</v>
      </c>
      <c r="MK5" s="249" t="s">
        <v>25</v>
      </c>
      <c r="MU5" s="719" t="s">
        <v>30</v>
      </c>
      <c r="SL5" s="435" t="s">
        <v>26</v>
      </c>
      <c r="SM5" s="706">
        <f t="shared" ref="SM5:SM35" si="14">LS268</f>
        <v>0</v>
      </c>
      <c r="SN5" s="765">
        <f t="shared" ref="SN5:SN35" si="15">LS179</f>
        <v>0</v>
      </c>
      <c r="SO5" s="765">
        <f t="shared" ref="SO5:SO22" si="16">LS96</f>
        <v>0</v>
      </c>
      <c r="SP5" s="786">
        <f t="shared" ref="SP5:SP35" si="17">LS5</f>
        <v>0</v>
      </c>
      <c r="SQ5" s="786">
        <f t="shared" ref="SQ5:SQ35" si="18">IN5</f>
        <v>0</v>
      </c>
      <c r="SS5" s="763" t="s">
        <v>27</v>
      </c>
      <c r="ST5" s="783">
        <f t="shared" ref="ST5:ST45" si="19">LY268</f>
        <v>0</v>
      </c>
      <c r="SU5" s="783">
        <f t="shared" ref="SU5:SU45" si="20">LY179</f>
        <v>0</v>
      </c>
      <c r="SV5" s="783">
        <f t="shared" ref="SV5:SV22" si="21">LY96</f>
        <v>0</v>
      </c>
      <c r="SW5" s="762">
        <f t="shared" ref="SW5:SW45" si="22">LY5</f>
        <v>0</v>
      </c>
      <c r="SX5" s="762">
        <f t="shared" ref="SX5:SX45" si="23">LX5</f>
        <v>0</v>
      </c>
      <c r="SZ5" s="719" t="e">
        <f t="shared" si="3"/>
        <v>#REF!</v>
      </c>
      <c r="TA5" s="719" t="e">
        <f t="shared" si="4"/>
        <v>#REF!</v>
      </c>
      <c r="TB5" s="719" t="e">
        <f t="shared" si="5"/>
        <v>#REF!</v>
      </c>
      <c r="TC5" s="719">
        <f t="shared" si="0"/>
        <v>0</v>
      </c>
      <c r="TD5" s="719">
        <f t="shared" si="1"/>
        <v>0</v>
      </c>
      <c r="TE5" s="719">
        <f t="shared" si="2"/>
        <v>0</v>
      </c>
    </row>
    <row r="6" spans="1:525" ht="19.5" customHeight="1" thickTop="1" x14ac:dyDescent="0.2">
      <c r="A6" s="635"/>
      <c r="B6" s="636" t="s">
        <v>219</v>
      </c>
      <c r="C6" s="637" t="e">
        <f>'1.รวมชลบุรี'!#REF!</f>
        <v>#REF!</v>
      </c>
      <c r="D6" s="638" t="e">
        <f>'1.รวมชลบุรี'!#REF!</f>
        <v>#REF!</v>
      </c>
      <c r="E6" s="804" t="e">
        <f>'1.รวมชลบุรี'!#REF!</f>
        <v>#REF!</v>
      </c>
      <c r="F6" s="637" t="e">
        <f>'1.รวมชลบุรี'!#REF!</f>
        <v>#REF!</v>
      </c>
      <c r="G6" s="638" t="e">
        <f>'1.รวมชลบุรี'!#REF!</f>
        <v>#REF!</v>
      </c>
      <c r="H6" s="804" t="e">
        <f>'1.รวมชลบุรี'!#REF!</f>
        <v>#REF!</v>
      </c>
      <c r="I6" s="637" t="e">
        <f>'1.รวมชลบุรี'!#REF!</f>
        <v>#REF!</v>
      </c>
      <c r="J6" s="638" t="e">
        <f>'1.รวมชลบุรี'!#REF!</f>
        <v>#REF!</v>
      </c>
      <c r="K6" s="804" t="e">
        <f>'1.รวมชลบุรี'!#REF!</f>
        <v>#REF!</v>
      </c>
      <c r="L6" s="637" t="e">
        <f>'1.รวมชลบุรี'!#REF!</f>
        <v>#REF!</v>
      </c>
      <c r="M6" s="638" t="e">
        <f>'1.รวมชลบุรี'!#REF!</f>
        <v>#REF!</v>
      </c>
      <c r="N6" s="804" t="e">
        <f>'1.รวมชลบุรี'!#REF!</f>
        <v>#REF!</v>
      </c>
      <c r="O6" s="637" t="e">
        <f>'1.รวมชลบุรี'!#REF!</f>
        <v>#REF!</v>
      </c>
      <c r="P6" s="638" t="e">
        <f>'1.รวมชลบุรี'!#REF!</f>
        <v>#REF!</v>
      </c>
      <c r="Q6" s="804" t="e">
        <f>'1.รวมชลบุรี'!#REF!</f>
        <v>#REF!</v>
      </c>
      <c r="R6" s="637" t="e">
        <f>'1.รวมชลบุรี'!#REF!</f>
        <v>#REF!</v>
      </c>
      <c r="S6" s="638" t="e">
        <f>'1.รวมชลบุรี'!#REF!</f>
        <v>#REF!</v>
      </c>
      <c r="T6" s="804" t="e">
        <f>'1.รวมชลบุรี'!#REF!</f>
        <v>#REF!</v>
      </c>
      <c r="U6" s="637" t="e">
        <f>'1.รวมชลบุรี'!#REF!</f>
        <v>#REF!</v>
      </c>
      <c r="V6" s="638" t="e">
        <f>'1.รวมชลบุรี'!#REF!</f>
        <v>#REF!</v>
      </c>
      <c r="W6" s="804" t="e">
        <f>'1.รวมชลบุรี'!#REF!</f>
        <v>#REF!</v>
      </c>
      <c r="X6" s="637" t="e">
        <f>'1.รวมชลบุรี'!#REF!</f>
        <v>#REF!</v>
      </c>
      <c r="Y6" s="638" t="e">
        <f>'1.รวมชลบุรี'!#REF!</f>
        <v>#REF!</v>
      </c>
      <c r="Z6" s="804" t="e">
        <f>'1.รวมชลบุรี'!#REF!</f>
        <v>#REF!</v>
      </c>
      <c r="AA6" s="637" t="e">
        <f t="shared" si="6"/>
        <v>#REF!</v>
      </c>
      <c r="AB6" s="638" t="e">
        <f t="shared" si="7"/>
        <v>#REF!</v>
      </c>
      <c r="AC6" s="804" t="e">
        <f>'1.รวมชลบุรี'!#REF!</f>
        <v>#REF!</v>
      </c>
      <c r="AD6" s="640" t="e">
        <f t="shared" si="8"/>
        <v>#REF!</v>
      </c>
      <c r="AE6" s="638" t="e">
        <f t="shared" si="9"/>
        <v>#REF!</v>
      </c>
      <c r="AF6" s="641" t="e">
        <f>'1.รวมชลบุรี'!#REF!</f>
        <v>#REF!</v>
      </c>
      <c r="AG6" s="635" t="e">
        <f t="shared" si="12"/>
        <v>#REF!</v>
      </c>
      <c r="AH6" s="635" t="e">
        <f>'1.รวมชลบุรี'!#REF!</f>
        <v>#REF!</v>
      </c>
      <c r="AI6" s="719" t="e">
        <f t="shared" si="13"/>
        <v>#REF!</v>
      </c>
      <c r="JA6" s="803"/>
      <c r="JB6" s="803"/>
      <c r="JC6" s="570"/>
      <c r="JD6" s="803"/>
      <c r="JE6" s="803"/>
      <c r="JF6" s="570"/>
      <c r="JG6" s="803"/>
      <c r="JH6" s="803"/>
      <c r="JI6" s="570"/>
      <c r="JJ6" s="803"/>
      <c r="MB6" s="803"/>
      <c r="MC6" s="803"/>
      <c r="MD6" s="570"/>
      <c r="ME6" s="803"/>
      <c r="MF6" s="803"/>
      <c r="MG6" s="570"/>
      <c r="MH6" s="803"/>
      <c r="MI6" s="803"/>
      <c r="MJ6" s="570"/>
      <c r="MK6" s="803"/>
      <c r="SL6" s="435" t="s">
        <v>34</v>
      </c>
      <c r="SM6" s="775">
        <f t="shared" si="14"/>
        <v>0</v>
      </c>
      <c r="SN6" s="765">
        <f t="shared" si="15"/>
        <v>0</v>
      </c>
      <c r="SO6" s="765">
        <f t="shared" si="16"/>
        <v>0</v>
      </c>
      <c r="SP6" s="787">
        <f t="shared" si="17"/>
        <v>0</v>
      </c>
      <c r="SQ6" s="787">
        <f t="shared" si="18"/>
        <v>0</v>
      </c>
      <c r="SS6" s="763" t="s">
        <v>35</v>
      </c>
      <c r="ST6" s="783">
        <f t="shared" si="19"/>
        <v>0</v>
      </c>
      <c r="SU6" s="783">
        <f t="shared" si="20"/>
        <v>0</v>
      </c>
      <c r="SV6" s="783">
        <f t="shared" si="21"/>
        <v>0</v>
      </c>
      <c r="SW6" s="762">
        <f t="shared" si="22"/>
        <v>0</v>
      </c>
      <c r="SX6" s="762">
        <f t="shared" si="23"/>
        <v>0</v>
      </c>
      <c r="SZ6" s="719" t="e">
        <f t="shared" si="3"/>
        <v>#REF!</v>
      </c>
      <c r="TA6" s="719" t="e">
        <f t="shared" si="4"/>
        <v>#REF!</v>
      </c>
      <c r="TB6" s="719" t="e">
        <f t="shared" si="5"/>
        <v>#REF!</v>
      </c>
      <c r="TC6" s="719">
        <f t="shared" si="0"/>
        <v>0</v>
      </c>
      <c r="TD6" s="719">
        <f t="shared" si="1"/>
        <v>0</v>
      </c>
      <c r="TE6" s="719">
        <f t="shared" si="2"/>
        <v>0</v>
      </c>
    </row>
    <row r="7" spans="1:525" ht="19.5" customHeight="1" x14ac:dyDescent="0.2">
      <c r="A7" s="635"/>
      <c r="B7" s="636" t="s">
        <v>202</v>
      </c>
      <c r="C7" s="637" t="e">
        <f>จันทบุรี!#REF!</f>
        <v>#REF!</v>
      </c>
      <c r="D7" s="638" t="e">
        <f>จันทบุรี!#REF!</f>
        <v>#REF!</v>
      </c>
      <c r="E7" s="804" t="e">
        <f>จันทบุรี!#REF!</f>
        <v>#REF!</v>
      </c>
      <c r="F7" s="637" t="e">
        <f>จันทบุรี!#REF!</f>
        <v>#REF!</v>
      </c>
      <c r="G7" s="638" t="e">
        <f>จันทบุรี!#REF!</f>
        <v>#REF!</v>
      </c>
      <c r="H7" s="804" t="e">
        <f>จันทบุรี!#REF!</f>
        <v>#REF!</v>
      </c>
      <c r="I7" s="637" t="e">
        <f>จันทบุรี!#REF!</f>
        <v>#REF!</v>
      </c>
      <c r="J7" s="638" t="e">
        <f>จันทบุรี!#REF!</f>
        <v>#REF!</v>
      </c>
      <c r="K7" s="804" t="e">
        <f>จันทบุรี!#REF!</f>
        <v>#REF!</v>
      </c>
      <c r="L7" s="637" t="e">
        <f>จันทบุรี!#REF!</f>
        <v>#REF!</v>
      </c>
      <c r="M7" s="638" t="e">
        <f>จันทบุรี!#REF!</f>
        <v>#REF!</v>
      </c>
      <c r="N7" s="804" t="e">
        <f>จันทบุรี!#REF!</f>
        <v>#REF!</v>
      </c>
      <c r="O7" s="637" t="e">
        <f>จันทบุรี!#REF!</f>
        <v>#REF!</v>
      </c>
      <c r="P7" s="638" t="e">
        <f>จันทบุรี!#REF!</f>
        <v>#REF!</v>
      </c>
      <c r="Q7" s="804" t="e">
        <f>จันทบุรี!#REF!</f>
        <v>#REF!</v>
      </c>
      <c r="R7" s="637" t="e">
        <f>จันทบุรี!#REF!</f>
        <v>#REF!</v>
      </c>
      <c r="S7" s="638" t="e">
        <f>จันทบุรี!#REF!</f>
        <v>#REF!</v>
      </c>
      <c r="T7" s="804" t="e">
        <f>จันทบุรี!#REF!</f>
        <v>#REF!</v>
      </c>
      <c r="U7" s="637" t="e">
        <f>จันทบุรี!#REF!</f>
        <v>#REF!</v>
      </c>
      <c r="V7" s="638" t="e">
        <f>จันทบุรี!#REF!</f>
        <v>#REF!</v>
      </c>
      <c r="W7" s="804" t="e">
        <f>จันทบุรี!#REF!</f>
        <v>#REF!</v>
      </c>
      <c r="X7" s="637" t="e">
        <f>จันทบุรี!#REF!</f>
        <v>#REF!</v>
      </c>
      <c r="Y7" s="638" t="e">
        <f>จันทบุรี!#REF!</f>
        <v>#REF!</v>
      </c>
      <c r="Z7" s="804" t="e">
        <f>จันทบุรี!#REF!</f>
        <v>#REF!</v>
      </c>
      <c r="AA7" s="637" t="e">
        <f t="shared" si="6"/>
        <v>#REF!</v>
      </c>
      <c r="AB7" s="638" t="e">
        <f t="shared" si="7"/>
        <v>#REF!</v>
      </c>
      <c r="AC7" s="804" t="e">
        <f t="shared" si="10"/>
        <v>#REF!</v>
      </c>
      <c r="AD7" s="639" t="e">
        <f t="shared" si="8"/>
        <v>#REF!</v>
      </c>
      <c r="AE7" s="638" t="e">
        <f t="shared" si="9"/>
        <v>#REF!</v>
      </c>
      <c r="AF7" s="641" t="e">
        <f t="shared" si="11"/>
        <v>#REF!</v>
      </c>
      <c r="AG7" s="635" t="e">
        <f t="shared" si="12"/>
        <v>#REF!</v>
      </c>
      <c r="AH7" s="635" t="e">
        <f>จันทบุรี!#REF!</f>
        <v>#REF!</v>
      </c>
      <c r="AI7" s="719" t="e">
        <f t="shared" si="13"/>
        <v>#REF!</v>
      </c>
      <c r="IM7" s="280"/>
      <c r="LQ7" s="280"/>
      <c r="LS7" s="719">
        <f>LR105</f>
        <v>0</v>
      </c>
      <c r="MD7" s="719">
        <f>MC105</f>
        <v>0</v>
      </c>
      <c r="MG7" s="719">
        <f>MF105</f>
        <v>0</v>
      </c>
      <c r="MJ7" s="719">
        <f>MI105</f>
        <v>0</v>
      </c>
      <c r="MU7" s="719" t="s">
        <v>38</v>
      </c>
      <c r="SL7" s="435" t="s">
        <v>48</v>
      </c>
      <c r="SM7" s="706">
        <f t="shared" si="14"/>
        <v>0</v>
      </c>
      <c r="SN7" s="765">
        <f t="shared" si="15"/>
        <v>0</v>
      </c>
      <c r="SO7" s="765">
        <f t="shared" si="16"/>
        <v>0</v>
      </c>
      <c r="SP7" s="788">
        <f t="shared" si="17"/>
        <v>0</v>
      </c>
      <c r="SQ7" s="788">
        <f t="shared" si="18"/>
        <v>0</v>
      </c>
      <c r="SS7" s="763" t="s">
        <v>49</v>
      </c>
      <c r="ST7" s="783">
        <f t="shared" si="19"/>
        <v>0</v>
      </c>
      <c r="SU7" s="783">
        <f t="shared" si="20"/>
        <v>0</v>
      </c>
      <c r="SV7" s="783">
        <f t="shared" si="21"/>
        <v>0</v>
      </c>
      <c r="SW7" s="762">
        <f t="shared" si="22"/>
        <v>0</v>
      </c>
      <c r="SX7" s="762">
        <f t="shared" si="23"/>
        <v>0</v>
      </c>
      <c r="SZ7" s="719" t="e">
        <f t="shared" si="3"/>
        <v>#REF!</v>
      </c>
      <c r="TA7" s="719" t="e">
        <f t="shared" si="4"/>
        <v>#REF!</v>
      </c>
      <c r="TB7" s="719" t="e">
        <f t="shared" si="5"/>
        <v>#REF!</v>
      </c>
      <c r="TC7" s="719">
        <f t="shared" si="0"/>
        <v>0</v>
      </c>
      <c r="TD7" s="719">
        <f t="shared" si="1"/>
        <v>0</v>
      </c>
      <c r="TE7" s="719">
        <f t="shared" si="2"/>
        <v>0</v>
      </c>
    </row>
    <row r="8" spans="1:525" ht="19.5" customHeight="1" x14ac:dyDescent="0.2">
      <c r="A8" s="635"/>
      <c r="B8" s="636" t="s">
        <v>217</v>
      </c>
      <c r="C8" s="637" t="e">
        <f>'2.รวมตราด'!#REF!</f>
        <v>#REF!</v>
      </c>
      <c r="D8" s="638" t="e">
        <f>'2.รวมตราด'!#REF!</f>
        <v>#REF!</v>
      </c>
      <c r="E8" s="804" t="e">
        <f>'2.รวมตราด'!#REF!</f>
        <v>#REF!</v>
      </c>
      <c r="F8" s="637" t="e">
        <f>'2.รวมตราด'!#REF!</f>
        <v>#REF!</v>
      </c>
      <c r="G8" s="638" t="e">
        <f>'2.รวมตราด'!#REF!</f>
        <v>#REF!</v>
      </c>
      <c r="H8" s="804" t="e">
        <f>'2.รวมตราด'!#REF!</f>
        <v>#REF!</v>
      </c>
      <c r="I8" s="637" t="e">
        <f>'2.รวมตราด'!#REF!</f>
        <v>#REF!</v>
      </c>
      <c r="J8" s="638" t="e">
        <f>'2.รวมตราด'!#REF!</f>
        <v>#REF!</v>
      </c>
      <c r="K8" s="804" t="e">
        <f>'2.รวมตราด'!#REF!</f>
        <v>#REF!</v>
      </c>
      <c r="L8" s="637" t="e">
        <f>'2.รวมตราด'!#REF!</f>
        <v>#REF!</v>
      </c>
      <c r="M8" s="638" t="e">
        <f>'2.รวมตราด'!#REF!</f>
        <v>#REF!</v>
      </c>
      <c r="N8" s="804" t="e">
        <f>'2.รวมตราด'!#REF!</f>
        <v>#REF!</v>
      </c>
      <c r="O8" s="637" t="e">
        <f>'2.รวมตราด'!#REF!</f>
        <v>#REF!</v>
      </c>
      <c r="P8" s="638" t="e">
        <f>'2.รวมตราด'!#REF!</f>
        <v>#REF!</v>
      </c>
      <c r="Q8" s="804" t="e">
        <f>'2.รวมตราด'!#REF!</f>
        <v>#REF!</v>
      </c>
      <c r="R8" s="637" t="e">
        <f>'2.รวมตราด'!#REF!</f>
        <v>#REF!</v>
      </c>
      <c r="S8" s="638" t="e">
        <f>'2.รวมตราด'!#REF!</f>
        <v>#REF!</v>
      </c>
      <c r="T8" s="804" t="e">
        <f>'2.รวมตราด'!#REF!</f>
        <v>#REF!</v>
      </c>
      <c r="U8" s="637" t="e">
        <f>'2.รวมตราด'!#REF!</f>
        <v>#REF!</v>
      </c>
      <c r="V8" s="638" t="e">
        <f>'2.รวมตราด'!#REF!</f>
        <v>#REF!</v>
      </c>
      <c r="W8" s="804" t="e">
        <f>'2.รวมตราด'!#REF!</f>
        <v>#REF!</v>
      </c>
      <c r="X8" s="637" t="e">
        <f>'2.รวมตราด'!#REF!</f>
        <v>#REF!</v>
      </c>
      <c r="Y8" s="638" t="e">
        <f>'2.รวมตราด'!#REF!</f>
        <v>#REF!</v>
      </c>
      <c r="Z8" s="804" t="e">
        <f>'2.รวมตราด'!#REF!</f>
        <v>#REF!</v>
      </c>
      <c r="AA8" s="637" t="e">
        <f t="shared" si="6"/>
        <v>#REF!</v>
      </c>
      <c r="AB8" s="638" t="e">
        <f t="shared" si="7"/>
        <v>#REF!</v>
      </c>
      <c r="AC8" s="804" t="e">
        <f>'1.รวมชลบุรี'!#REF!</f>
        <v>#REF!</v>
      </c>
      <c r="AD8" s="639" t="e">
        <f t="shared" si="8"/>
        <v>#REF!</v>
      </c>
      <c r="AE8" s="638" t="e">
        <f t="shared" si="9"/>
        <v>#REF!</v>
      </c>
      <c r="AF8" s="641" t="e">
        <f>'1.รวมชลบุรี'!#REF!</f>
        <v>#REF!</v>
      </c>
      <c r="AG8" s="635" t="e">
        <f t="shared" si="12"/>
        <v>#REF!</v>
      </c>
      <c r="AH8" s="635" t="e">
        <f>'2.รวมตราด'!#REF!</f>
        <v>#REF!</v>
      </c>
      <c r="AI8" s="719" t="e">
        <f t="shared" si="13"/>
        <v>#REF!</v>
      </c>
      <c r="IM8" s="382"/>
      <c r="LQ8" s="382"/>
      <c r="SL8" s="421" t="s">
        <v>54</v>
      </c>
      <c r="SM8" s="706">
        <f t="shared" si="14"/>
        <v>0</v>
      </c>
      <c r="SN8" s="765">
        <f t="shared" si="15"/>
        <v>0</v>
      </c>
      <c r="SO8" s="765">
        <f t="shared" si="16"/>
        <v>0</v>
      </c>
      <c r="SP8" s="789">
        <f t="shared" si="17"/>
        <v>0</v>
      </c>
      <c r="SQ8" s="789">
        <f t="shared" si="18"/>
        <v>0</v>
      </c>
      <c r="SS8" s="763" t="s">
        <v>55</v>
      </c>
      <c r="ST8" s="783">
        <f t="shared" si="19"/>
        <v>0</v>
      </c>
      <c r="SU8" s="783">
        <f t="shared" si="20"/>
        <v>0</v>
      </c>
      <c r="SV8" s="783">
        <f t="shared" si="21"/>
        <v>0</v>
      </c>
      <c r="SW8" s="762">
        <f t="shared" si="22"/>
        <v>0</v>
      </c>
      <c r="SX8" s="762">
        <f t="shared" si="23"/>
        <v>0</v>
      </c>
      <c r="SZ8" s="719" t="e">
        <f t="shared" si="3"/>
        <v>#REF!</v>
      </c>
      <c r="TA8" s="719" t="e">
        <f t="shared" si="4"/>
        <v>#REF!</v>
      </c>
      <c r="TB8" s="719" t="e">
        <f t="shared" si="5"/>
        <v>#REF!</v>
      </c>
      <c r="TC8" s="719">
        <f t="shared" si="0"/>
        <v>0</v>
      </c>
      <c r="TD8" s="719">
        <f t="shared" si="1"/>
        <v>0</v>
      </c>
      <c r="TE8" s="719">
        <f t="shared" si="2"/>
        <v>0</v>
      </c>
    </row>
    <row r="9" spans="1:525" ht="19.5" customHeight="1" thickBot="1" x14ac:dyDescent="0.25">
      <c r="A9" s="635"/>
      <c r="B9" s="819" t="s">
        <v>203</v>
      </c>
      <c r="C9" s="826" t="e">
        <f>'เมือง ตราด'!#REF!</f>
        <v>#REF!</v>
      </c>
      <c r="D9" s="824" t="e">
        <f>'เมือง ตราด'!#REF!</f>
        <v>#REF!</v>
      </c>
      <c r="E9" s="827" t="e">
        <f>'เมือง ตราด'!#REF!</f>
        <v>#REF!</v>
      </c>
      <c r="F9" s="826" t="e">
        <f>'เมือง ตราด'!#REF!</f>
        <v>#REF!</v>
      </c>
      <c r="G9" s="824" t="e">
        <f>'เมือง ตราด'!#REF!</f>
        <v>#REF!</v>
      </c>
      <c r="H9" s="827" t="e">
        <f>'เมือง ตราด'!#REF!</f>
        <v>#REF!</v>
      </c>
      <c r="I9" s="826" t="e">
        <f>'เมือง ตราด'!#REF!</f>
        <v>#REF!</v>
      </c>
      <c r="J9" s="824" t="e">
        <f>'เมือง ตราด'!#REF!</f>
        <v>#REF!</v>
      </c>
      <c r="K9" s="827" t="e">
        <f>'เมือง ตราด'!#REF!</f>
        <v>#REF!</v>
      </c>
      <c r="L9" s="826" t="e">
        <f>'เมือง ตราด'!#REF!</f>
        <v>#REF!</v>
      </c>
      <c r="M9" s="824" t="e">
        <f>'เมือง ตราด'!#REF!</f>
        <v>#REF!</v>
      </c>
      <c r="N9" s="827" t="e">
        <f>'เมือง ตราด'!#REF!</f>
        <v>#REF!</v>
      </c>
      <c r="O9" s="826" t="e">
        <f>'เมือง ตราด'!#REF!</f>
        <v>#REF!</v>
      </c>
      <c r="P9" s="824" t="e">
        <f>'เมือง ตราด'!#REF!</f>
        <v>#REF!</v>
      </c>
      <c r="Q9" s="827" t="e">
        <f>'เมือง ตราด'!#REF!</f>
        <v>#REF!</v>
      </c>
      <c r="R9" s="826" t="e">
        <f>'เมือง ตราด'!#REF!</f>
        <v>#REF!</v>
      </c>
      <c r="S9" s="824" t="e">
        <f>'เมือง ตราด'!#REF!</f>
        <v>#REF!</v>
      </c>
      <c r="T9" s="827" t="e">
        <f>'เมือง ตราด'!#REF!</f>
        <v>#REF!</v>
      </c>
      <c r="U9" s="826" t="e">
        <f>'เมือง ตราด'!#REF!</f>
        <v>#REF!</v>
      </c>
      <c r="V9" s="824" t="e">
        <f>'เมือง ตราด'!#REF!</f>
        <v>#REF!</v>
      </c>
      <c r="W9" s="827" t="e">
        <f>'เมือง ตราด'!#REF!</f>
        <v>#REF!</v>
      </c>
      <c r="X9" s="826" t="e">
        <f>'เมือง ตราด'!#REF!</f>
        <v>#REF!</v>
      </c>
      <c r="Y9" s="824" t="e">
        <f>'เมือง ตราด'!#REF!</f>
        <v>#REF!</v>
      </c>
      <c r="Z9" s="827" t="e">
        <f>'เมือง ตราด'!#REF!</f>
        <v>#REF!</v>
      </c>
      <c r="AA9" s="826" t="e">
        <f t="shared" si="6"/>
        <v>#REF!</v>
      </c>
      <c r="AB9" s="824" t="e">
        <f t="shared" si="7"/>
        <v>#REF!</v>
      </c>
      <c r="AC9" s="827" t="e">
        <f t="shared" si="10"/>
        <v>#REF!</v>
      </c>
      <c r="AD9" s="844" t="e">
        <f t="shared" si="8"/>
        <v>#REF!</v>
      </c>
      <c r="AE9" s="824" t="e">
        <f t="shared" si="9"/>
        <v>#REF!</v>
      </c>
      <c r="AF9" s="825" t="e">
        <f t="shared" si="11"/>
        <v>#REF!</v>
      </c>
      <c r="AG9" s="635" t="e">
        <f t="shared" si="12"/>
        <v>#REF!</v>
      </c>
      <c r="AH9" s="635" t="e">
        <f>'เมือง ตราด'!#REF!</f>
        <v>#REF!</v>
      </c>
      <c r="AI9" s="719" t="e">
        <f t="shared" si="13"/>
        <v>#REF!</v>
      </c>
      <c r="IM9" s="382"/>
      <c r="LQ9" s="382"/>
      <c r="LS9" s="719">
        <f t="shared" ref="LS9:LS16" si="24">LR106</f>
        <v>0</v>
      </c>
      <c r="MD9" s="719">
        <f t="shared" ref="MD9:MD15" si="25">MC106</f>
        <v>0</v>
      </c>
      <c r="MG9" s="719">
        <f t="shared" ref="MG9:MG15" si="26">MF106</f>
        <v>0</v>
      </c>
      <c r="MJ9" s="719">
        <f t="shared" ref="MJ9:MJ15" si="27">MI106</f>
        <v>0</v>
      </c>
      <c r="MU9" s="719" t="s">
        <v>179</v>
      </c>
      <c r="SL9" s="436" t="s">
        <v>34</v>
      </c>
      <c r="SM9" s="790">
        <f t="shared" si="14"/>
        <v>0</v>
      </c>
      <c r="SN9" s="770">
        <f t="shared" si="15"/>
        <v>0</v>
      </c>
      <c r="SO9" s="770">
        <f t="shared" si="16"/>
        <v>0</v>
      </c>
      <c r="SP9" s="791">
        <f t="shared" si="17"/>
        <v>0</v>
      </c>
      <c r="SQ9" s="791">
        <f t="shared" si="18"/>
        <v>0</v>
      </c>
      <c r="SS9" s="763" t="s">
        <v>60</v>
      </c>
      <c r="ST9" s="783">
        <f t="shared" si="19"/>
        <v>0</v>
      </c>
      <c r="SU9" s="783">
        <f t="shared" si="20"/>
        <v>0</v>
      </c>
      <c r="SV9" s="783">
        <f t="shared" si="21"/>
        <v>0</v>
      </c>
      <c r="SW9" s="762">
        <f t="shared" si="22"/>
        <v>0</v>
      </c>
      <c r="SX9" s="762">
        <f t="shared" si="23"/>
        <v>0</v>
      </c>
      <c r="SZ9" s="719" t="e">
        <f t="shared" si="3"/>
        <v>#REF!</v>
      </c>
      <c r="TA9" s="719" t="e">
        <f t="shared" si="4"/>
        <v>#REF!</v>
      </c>
      <c r="TB9" s="719" t="e">
        <f t="shared" si="5"/>
        <v>#REF!</v>
      </c>
      <c r="TC9" s="719">
        <f t="shared" si="0"/>
        <v>0</v>
      </c>
      <c r="TD9" s="719">
        <f t="shared" si="1"/>
        <v>0</v>
      </c>
      <c r="TE9" s="719">
        <f t="shared" si="2"/>
        <v>0</v>
      </c>
    </row>
    <row r="10" spans="1:525" ht="19.5" customHeight="1" thickTop="1" x14ac:dyDescent="0.2">
      <c r="A10" s="635"/>
      <c r="B10" s="819" t="s">
        <v>204</v>
      </c>
      <c r="C10" s="826" t="e">
        <f>'เกาะช้าง ตราด'!#REF!</f>
        <v>#REF!</v>
      </c>
      <c r="D10" s="824" t="e">
        <f>'เกาะช้าง ตราด'!#REF!</f>
        <v>#REF!</v>
      </c>
      <c r="E10" s="827" t="e">
        <f>'เกาะช้าง ตราด'!#REF!</f>
        <v>#REF!</v>
      </c>
      <c r="F10" s="826" t="e">
        <f>'เกาะช้าง ตราด'!#REF!</f>
        <v>#REF!</v>
      </c>
      <c r="G10" s="824" t="e">
        <f>'เกาะช้าง ตราด'!#REF!</f>
        <v>#REF!</v>
      </c>
      <c r="H10" s="827" t="e">
        <f>'เกาะช้าง ตราด'!#REF!</f>
        <v>#REF!</v>
      </c>
      <c r="I10" s="826" t="e">
        <f>'เกาะช้าง ตราด'!#REF!</f>
        <v>#REF!</v>
      </c>
      <c r="J10" s="824" t="e">
        <f>'เกาะช้าง ตราด'!#REF!</f>
        <v>#REF!</v>
      </c>
      <c r="K10" s="827" t="e">
        <f>'เกาะช้าง ตราด'!#REF!</f>
        <v>#REF!</v>
      </c>
      <c r="L10" s="826" t="e">
        <f>'เกาะช้าง ตราด'!#REF!</f>
        <v>#REF!</v>
      </c>
      <c r="M10" s="824" t="e">
        <f>'เกาะช้าง ตราด'!#REF!</f>
        <v>#REF!</v>
      </c>
      <c r="N10" s="827" t="e">
        <f>'เกาะช้าง ตราด'!#REF!</f>
        <v>#REF!</v>
      </c>
      <c r="O10" s="826" t="e">
        <f>'เกาะช้าง ตราด'!#REF!</f>
        <v>#REF!</v>
      </c>
      <c r="P10" s="824" t="e">
        <f>'เกาะช้าง ตราด'!#REF!</f>
        <v>#REF!</v>
      </c>
      <c r="Q10" s="827" t="e">
        <f>'เกาะช้าง ตราด'!#REF!</f>
        <v>#REF!</v>
      </c>
      <c r="R10" s="826" t="e">
        <f>'เกาะช้าง ตราด'!#REF!</f>
        <v>#REF!</v>
      </c>
      <c r="S10" s="824" t="e">
        <f>'เกาะช้าง ตราด'!#REF!</f>
        <v>#REF!</v>
      </c>
      <c r="T10" s="827" t="e">
        <f>'เกาะช้าง ตราด'!#REF!</f>
        <v>#REF!</v>
      </c>
      <c r="U10" s="826" t="e">
        <f>'เกาะช้าง ตราด'!#REF!</f>
        <v>#REF!</v>
      </c>
      <c r="V10" s="824" t="e">
        <f>'เกาะช้าง ตราด'!#REF!</f>
        <v>#REF!</v>
      </c>
      <c r="W10" s="827" t="e">
        <f>'เกาะช้าง ตราด'!#REF!</f>
        <v>#REF!</v>
      </c>
      <c r="X10" s="826" t="e">
        <f>'เกาะช้าง ตราด'!#REF!</f>
        <v>#REF!</v>
      </c>
      <c r="Y10" s="824" t="e">
        <f>'เกาะช้าง ตราด'!#REF!</f>
        <v>#REF!</v>
      </c>
      <c r="Z10" s="827" t="e">
        <f>'เกาะช้าง ตราด'!#REF!</f>
        <v>#REF!</v>
      </c>
      <c r="AA10" s="826" t="e">
        <f t="shared" si="6"/>
        <v>#REF!</v>
      </c>
      <c r="AB10" s="824" t="e">
        <f t="shared" si="7"/>
        <v>#REF!</v>
      </c>
      <c r="AC10" s="827" t="e">
        <f t="shared" si="10"/>
        <v>#REF!</v>
      </c>
      <c r="AD10" s="844" t="e">
        <f t="shared" si="8"/>
        <v>#REF!</v>
      </c>
      <c r="AE10" s="824" t="e">
        <f t="shared" si="9"/>
        <v>#REF!</v>
      </c>
      <c r="AF10" s="825" t="e">
        <f t="shared" si="11"/>
        <v>#REF!</v>
      </c>
      <c r="AG10" s="635" t="e">
        <f t="shared" si="12"/>
        <v>#REF!</v>
      </c>
      <c r="AH10" s="635" t="e">
        <f>'เกาะช้าง ตราด'!#REF!</f>
        <v>#REF!</v>
      </c>
      <c r="AI10" s="719" t="e">
        <f t="shared" si="13"/>
        <v>#REF!</v>
      </c>
      <c r="IM10" s="382"/>
      <c r="LQ10" s="382"/>
      <c r="LS10" s="719">
        <f t="shared" si="24"/>
        <v>0</v>
      </c>
      <c r="MD10" s="719">
        <f t="shared" si="25"/>
        <v>0</v>
      </c>
      <c r="MG10" s="719">
        <f t="shared" si="26"/>
        <v>0</v>
      </c>
      <c r="MJ10" s="719">
        <f t="shared" si="27"/>
        <v>0</v>
      </c>
      <c r="MU10" s="719" t="s">
        <v>58</v>
      </c>
      <c r="SL10" s="720" t="s">
        <v>65</v>
      </c>
      <c r="SM10" s="720">
        <f t="shared" si="14"/>
        <v>0</v>
      </c>
      <c r="SN10" s="720">
        <f t="shared" si="15"/>
        <v>0</v>
      </c>
      <c r="SO10" s="720">
        <f t="shared" si="16"/>
        <v>0</v>
      </c>
      <c r="SP10" s="720">
        <f t="shared" si="17"/>
        <v>0</v>
      </c>
      <c r="SQ10" s="720">
        <f t="shared" si="18"/>
        <v>0</v>
      </c>
      <c r="SS10" s="763" t="s">
        <v>66</v>
      </c>
      <c r="ST10" s="783">
        <f t="shared" si="19"/>
        <v>0</v>
      </c>
      <c r="SU10" s="783">
        <f t="shared" si="20"/>
        <v>0</v>
      </c>
      <c r="SV10" s="783">
        <f t="shared" si="21"/>
        <v>0</v>
      </c>
      <c r="SW10" s="762">
        <f t="shared" si="22"/>
        <v>0</v>
      </c>
      <c r="SX10" s="762">
        <f t="shared" si="23"/>
        <v>0</v>
      </c>
      <c r="SZ10" s="719" t="e">
        <f t="shared" si="3"/>
        <v>#REF!</v>
      </c>
      <c r="TA10" s="719" t="e">
        <f t="shared" si="4"/>
        <v>#REF!</v>
      </c>
      <c r="TB10" s="719" t="e">
        <f t="shared" si="5"/>
        <v>#REF!</v>
      </c>
      <c r="TC10" s="719">
        <f t="shared" si="0"/>
        <v>0</v>
      </c>
      <c r="TD10" s="719">
        <f t="shared" si="1"/>
        <v>0</v>
      </c>
      <c r="TE10" s="719">
        <f t="shared" si="2"/>
        <v>0</v>
      </c>
    </row>
    <row r="11" spans="1:525" ht="19.5" customHeight="1" x14ac:dyDescent="0.2">
      <c r="A11" s="635"/>
      <c r="B11" s="819" t="s">
        <v>205</v>
      </c>
      <c r="C11" s="826" t="e">
        <f>'เกาะกูด ตราด'!#REF!</f>
        <v>#REF!</v>
      </c>
      <c r="D11" s="824" t="e">
        <f>'เกาะกูด ตราด'!#REF!</f>
        <v>#REF!</v>
      </c>
      <c r="E11" s="827" t="e">
        <f>'เกาะกูด ตราด'!#REF!</f>
        <v>#REF!</v>
      </c>
      <c r="F11" s="826" t="e">
        <f>'เกาะกูด ตราด'!#REF!</f>
        <v>#REF!</v>
      </c>
      <c r="G11" s="824" t="e">
        <f>'เกาะกูด ตราด'!#REF!</f>
        <v>#REF!</v>
      </c>
      <c r="H11" s="827" t="e">
        <f>'เกาะกูด ตราด'!#REF!</f>
        <v>#REF!</v>
      </c>
      <c r="I11" s="826" t="e">
        <f>'เกาะกูด ตราด'!#REF!</f>
        <v>#REF!</v>
      </c>
      <c r="J11" s="824" t="e">
        <f>'เกาะกูด ตราด'!#REF!</f>
        <v>#REF!</v>
      </c>
      <c r="K11" s="827" t="e">
        <f>'เกาะกูด ตราด'!#REF!</f>
        <v>#REF!</v>
      </c>
      <c r="L11" s="826" t="e">
        <f>'เกาะกูด ตราด'!#REF!</f>
        <v>#REF!</v>
      </c>
      <c r="M11" s="824" t="e">
        <f>'เกาะกูด ตราด'!#REF!</f>
        <v>#REF!</v>
      </c>
      <c r="N11" s="827" t="e">
        <f>'เกาะกูด ตราด'!#REF!</f>
        <v>#REF!</v>
      </c>
      <c r="O11" s="826" t="e">
        <f>'เกาะกูด ตราด'!#REF!</f>
        <v>#REF!</v>
      </c>
      <c r="P11" s="824" t="e">
        <f>'เกาะกูด ตราด'!#REF!</f>
        <v>#REF!</v>
      </c>
      <c r="Q11" s="827" t="e">
        <f>'เกาะกูด ตราด'!#REF!</f>
        <v>#REF!</v>
      </c>
      <c r="R11" s="826" t="e">
        <f>'เกาะกูด ตราด'!#REF!</f>
        <v>#REF!</v>
      </c>
      <c r="S11" s="824" t="e">
        <f>'เกาะกูด ตราด'!#REF!</f>
        <v>#REF!</v>
      </c>
      <c r="T11" s="827" t="e">
        <f>'เกาะกูด ตราด'!#REF!</f>
        <v>#REF!</v>
      </c>
      <c r="U11" s="826" t="e">
        <f>'เกาะกูด ตราด'!#REF!</f>
        <v>#REF!</v>
      </c>
      <c r="V11" s="824" t="e">
        <f>'เกาะกูด ตราด'!#REF!</f>
        <v>#REF!</v>
      </c>
      <c r="W11" s="827" t="e">
        <f>'เกาะกูด ตราด'!#REF!</f>
        <v>#REF!</v>
      </c>
      <c r="X11" s="826" t="e">
        <f>'เกาะกูด ตราด'!#REF!</f>
        <v>#REF!</v>
      </c>
      <c r="Y11" s="824" t="e">
        <f>'เกาะกูด ตราด'!#REF!</f>
        <v>#REF!</v>
      </c>
      <c r="Z11" s="827" t="e">
        <f>'เกาะกูด ตราด'!#REF!</f>
        <v>#REF!</v>
      </c>
      <c r="AA11" s="826" t="e">
        <f t="shared" si="6"/>
        <v>#REF!</v>
      </c>
      <c r="AB11" s="824" t="e">
        <f t="shared" si="7"/>
        <v>#REF!</v>
      </c>
      <c r="AC11" s="827" t="e">
        <f t="shared" si="10"/>
        <v>#REF!</v>
      </c>
      <c r="AD11" s="844" t="e">
        <f t="shared" si="8"/>
        <v>#REF!</v>
      </c>
      <c r="AE11" s="824" t="e">
        <f t="shared" si="9"/>
        <v>#REF!</v>
      </c>
      <c r="AF11" s="825" t="e">
        <f t="shared" si="11"/>
        <v>#REF!</v>
      </c>
      <c r="AG11" s="635" t="e">
        <f t="shared" si="12"/>
        <v>#REF!</v>
      </c>
      <c r="AH11" s="635" t="e">
        <f>'เกาะกูด ตราด'!#REF!</f>
        <v>#REF!</v>
      </c>
      <c r="AI11" s="719" t="e">
        <f t="shared" si="13"/>
        <v>#REF!</v>
      </c>
      <c r="IM11" s="382"/>
      <c r="LQ11" s="382"/>
      <c r="LS11" s="719">
        <f t="shared" si="24"/>
        <v>0</v>
      </c>
      <c r="MD11" s="719">
        <f t="shared" si="25"/>
        <v>0</v>
      </c>
      <c r="MG11" s="719">
        <f t="shared" si="26"/>
        <v>0</v>
      </c>
      <c r="MJ11" s="719">
        <f t="shared" si="27"/>
        <v>0</v>
      </c>
      <c r="MU11" s="719" t="s">
        <v>180</v>
      </c>
      <c r="SL11" s="720" t="s">
        <v>54</v>
      </c>
      <c r="SM11" s="720">
        <f t="shared" si="14"/>
        <v>0</v>
      </c>
      <c r="SN11" s="720">
        <f t="shared" si="15"/>
        <v>0</v>
      </c>
      <c r="SO11" s="720">
        <f t="shared" si="16"/>
        <v>0</v>
      </c>
      <c r="SP11" s="720">
        <f t="shared" si="17"/>
        <v>0</v>
      </c>
      <c r="SQ11" s="720">
        <f t="shared" si="18"/>
        <v>0</v>
      </c>
      <c r="SS11" s="763" t="s">
        <v>71</v>
      </c>
      <c r="ST11" s="783">
        <f t="shared" si="19"/>
        <v>0</v>
      </c>
      <c r="SU11" s="783">
        <f t="shared" si="20"/>
        <v>0</v>
      </c>
      <c r="SV11" s="783">
        <f t="shared" si="21"/>
        <v>0</v>
      </c>
      <c r="SW11" s="762">
        <f t="shared" si="22"/>
        <v>0</v>
      </c>
      <c r="SX11" s="762">
        <f t="shared" si="23"/>
        <v>0</v>
      </c>
      <c r="SZ11" s="719" t="e">
        <f t="shared" si="3"/>
        <v>#REF!</v>
      </c>
      <c r="TA11" s="719" t="e">
        <f t="shared" si="4"/>
        <v>#REF!</v>
      </c>
      <c r="TB11" s="719" t="e">
        <f t="shared" si="5"/>
        <v>#REF!</v>
      </c>
      <c r="TC11" s="719">
        <f t="shared" si="0"/>
        <v>0</v>
      </c>
      <c r="TD11" s="719">
        <f t="shared" si="1"/>
        <v>0</v>
      </c>
      <c r="TE11" s="719">
        <f t="shared" si="2"/>
        <v>0</v>
      </c>
    </row>
    <row r="12" spans="1:525" ht="19.5" customHeight="1" thickBot="1" x14ac:dyDescent="0.25">
      <c r="A12" s="635"/>
      <c r="B12" s="819" t="s">
        <v>206</v>
      </c>
      <c r="C12" s="826" t="e">
        <f>'เกาะหมาก ตราด'!#REF!</f>
        <v>#REF!</v>
      </c>
      <c r="D12" s="824" t="e">
        <f>'เกาะหมาก ตราด'!#REF!</f>
        <v>#REF!</v>
      </c>
      <c r="E12" s="827" t="e">
        <f>'เกาะหมาก ตราด'!#REF!</f>
        <v>#REF!</v>
      </c>
      <c r="F12" s="826" t="e">
        <f>'เกาะหมาก ตราด'!#REF!</f>
        <v>#REF!</v>
      </c>
      <c r="G12" s="824" t="e">
        <f>'เกาะหมาก ตราด'!#REF!</f>
        <v>#REF!</v>
      </c>
      <c r="H12" s="827" t="e">
        <f>'เกาะหมาก ตราด'!#REF!</f>
        <v>#REF!</v>
      </c>
      <c r="I12" s="826" t="e">
        <f>'เกาะหมาก ตราด'!#REF!</f>
        <v>#REF!</v>
      </c>
      <c r="J12" s="824" t="e">
        <f>'เกาะหมาก ตราด'!#REF!</f>
        <v>#REF!</v>
      </c>
      <c r="K12" s="827" t="e">
        <f>'เกาะหมาก ตราด'!#REF!</f>
        <v>#REF!</v>
      </c>
      <c r="L12" s="826" t="e">
        <f>'เกาะหมาก ตราด'!#REF!</f>
        <v>#REF!</v>
      </c>
      <c r="M12" s="824" t="e">
        <f>'เกาะหมาก ตราด'!#REF!</f>
        <v>#REF!</v>
      </c>
      <c r="N12" s="827" t="e">
        <f>'เกาะหมาก ตราด'!#REF!</f>
        <v>#REF!</v>
      </c>
      <c r="O12" s="826" t="e">
        <f>'เกาะหมาก ตราด'!#REF!</f>
        <v>#REF!</v>
      </c>
      <c r="P12" s="824" t="e">
        <f>'เกาะหมาก ตราด'!#REF!</f>
        <v>#REF!</v>
      </c>
      <c r="Q12" s="827" t="e">
        <f>'เกาะหมาก ตราด'!#REF!</f>
        <v>#REF!</v>
      </c>
      <c r="R12" s="826" t="e">
        <f>'เกาะหมาก ตราด'!#REF!</f>
        <v>#REF!</v>
      </c>
      <c r="S12" s="824" t="e">
        <f>'เกาะหมาก ตราด'!#REF!</f>
        <v>#REF!</v>
      </c>
      <c r="T12" s="827" t="e">
        <f>'เกาะหมาก ตราด'!#REF!</f>
        <v>#REF!</v>
      </c>
      <c r="U12" s="826" t="e">
        <f>'เกาะหมาก ตราด'!#REF!</f>
        <v>#REF!</v>
      </c>
      <c r="V12" s="824" t="e">
        <f>'เกาะหมาก ตราด'!#REF!</f>
        <v>#REF!</v>
      </c>
      <c r="W12" s="827" t="e">
        <f>'เกาะหมาก ตราด'!#REF!</f>
        <v>#REF!</v>
      </c>
      <c r="X12" s="826" t="e">
        <f>'เกาะหมาก ตราด'!#REF!</f>
        <v>#REF!</v>
      </c>
      <c r="Y12" s="824" t="e">
        <f>'เกาะหมาก ตราด'!#REF!</f>
        <v>#REF!</v>
      </c>
      <c r="Z12" s="827" t="e">
        <f>'เกาะหมาก ตราด'!#REF!</f>
        <v>#REF!</v>
      </c>
      <c r="AA12" s="826" t="e">
        <f t="shared" si="6"/>
        <v>#REF!</v>
      </c>
      <c r="AB12" s="824" t="e">
        <f t="shared" si="7"/>
        <v>#REF!</v>
      </c>
      <c r="AC12" s="827" t="e">
        <f t="shared" si="10"/>
        <v>#REF!</v>
      </c>
      <c r="AD12" s="823" t="e">
        <f t="shared" si="8"/>
        <v>#REF!</v>
      </c>
      <c r="AE12" s="824" t="e">
        <f t="shared" si="9"/>
        <v>#REF!</v>
      </c>
      <c r="AF12" s="825" t="e">
        <f t="shared" si="11"/>
        <v>#REF!</v>
      </c>
      <c r="AG12" s="635" t="e">
        <f t="shared" si="12"/>
        <v>#REF!</v>
      </c>
      <c r="AH12" s="635" t="e">
        <f>'เกาะหมาก ตราด'!#REF!</f>
        <v>#REF!</v>
      </c>
      <c r="AI12" s="719" t="e">
        <f t="shared" si="13"/>
        <v>#REF!</v>
      </c>
      <c r="IM12" s="374"/>
      <c r="LQ12" s="374"/>
      <c r="LS12" s="719">
        <f t="shared" si="24"/>
        <v>0</v>
      </c>
      <c r="MD12" s="719">
        <f t="shared" si="25"/>
        <v>0</v>
      </c>
      <c r="MG12" s="719">
        <f t="shared" si="26"/>
        <v>0</v>
      </c>
      <c r="MJ12" s="719">
        <f t="shared" si="27"/>
        <v>0</v>
      </c>
      <c r="MU12" s="719" t="s">
        <v>181</v>
      </c>
      <c r="SL12" s="720" t="s">
        <v>34</v>
      </c>
      <c r="SM12" s="720">
        <f t="shared" si="14"/>
        <v>0</v>
      </c>
      <c r="SN12" s="720">
        <f t="shared" si="15"/>
        <v>0</v>
      </c>
      <c r="SO12" s="720">
        <f t="shared" si="16"/>
        <v>0</v>
      </c>
      <c r="SP12" s="720">
        <f t="shared" si="17"/>
        <v>0</v>
      </c>
      <c r="SQ12" s="720">
        <f t="shared" si="18"/>
        <v>0</v>
      </c>
      <c r="SS12" s="763" t="s">
        <v>76</v>
      </c>
      <c r="ST12" s="783">
        <f t="shared" si="19"/>
        <v>0</v>
      </c>
      <c r="SU12" s="783">
        <f t="shared" si="20"/>
        <v>0</v>
      </c>
      <c r="SV12" s="783">
        <f t="shared" si="21"/>
        <v>0</v>
      </c>
      <c r="SW12" s="762">
        <f t="shared" si="22"/>
        <v>0</v>
      </c>
      <c r="SX12" s="762">
        <f t="shared" si="23"/>
        <v>0</v>
      </c>
      <c r="SZ12" s="719" t="e">
        <f t="shared" si="3"/>
        <v>#REF!</v>
      </c>
      <c r="TA12" s="719" t="e">
        <f t="shared" si="4"/>
        <v>#REF!</v>
      </c>
      <c r="TB12" s="719" t="e">
        <f t="shared" si="5"/>
        <v>#REF!</v>
      </c>
      <c r="TC12" s="719">
        <f t="shared" si="0"/>
        <v>0</v>
      </c>
      <c r="TD12" s="719">
        <f t="shared" si="1"/>
        <v>0</v>
      </c>
      <c r="TE12" s="719">
        <f t="shared" si="2"/>
        <v>0</v>
      </c>
    </row>
    <row r="13" spans="1:525" ht="19.5" customHeight="1" thickTop="1" x14ac:dyDescent="0.2">
      <c r="A13" s="635"/>
      <c r="B13" s="636" t="s">
        <v>207</v>
      </c>
      <c r="C13" s="637" t="e">
        <f>นครนายก!#REF!</f>
        <v>#REF!</v>
      </c>
      <c r="D13" s="638" t="e">
        <f>นครนายก!#REF!</f>
        <v>#REF!</v>
      </c>
      <c r="E13" s="804" t="e">
        <f>นครนายก!#REF!</f>
        <v>#REF!</v>
      </c>
      <c r="F13" s="637" t="e">
        <f>นครนายก!#REF!</f>
        <v>#REF!</v>
      </c>
      <c r="G13" s="638" t="e">
        <f>นครนายก!#REF!</f>
        <v>#REF!</v>
      </c>
      <c r="H13" s="804" t="e">
        <f>นครนายก!#REF!</f>
        <v>#REF!</v>
      </c>
      <c r="I13" s="637" t="e">
        <f>นครนายก!#REF!</f>
        <v>#REF!</v>
      </c>
      <c r="J13" s="638" t="e">
        <f>นครนายก!#REF!</f>
        <v>#REF!</v>
      </c>
      <c r="K13" s="804" t="e">
        <f>นครนายก!#REF!</f>
        <v>#REF!</v>
      </c>
      <c r="L13" s="637" t="e">
        <f>นครนายก!#REF!</f>
        <v>#REF!</v>
      </c>
      <c r="M13" s="638" t="e">
        <f>นครนายก!#REF!</f>
        <v>#REF!</v>
      </c>
      <c r="N13" s="804" t="e">
        <f>นครนายก!#REF!</f>
        <v>#REF!</v>
      </c>
      <c r="O13" s="637" t="e">
        <f>นครนายก!#REF!</f>
        <v>#REF!</v>
      </c>
      <c r="P13" s="638" t="e">
        <f>นครนายก!#REF!</f>
        <v>#REF!</v>
      </c>
      <c r="Q13" s="804" t="e">
        <f>นครนายก!#REF!</f>
        <v>#REF!</v>
      </c>
      <c r="R13" s="637" t="e">
        <f>นครนายก!#REF!</f>
        <v>#REF!</v>
      </c>
      <c r="S13" s="638" t="e">
        <f>นครนายก!#REF!</f>
        <v>#REF!</v>
      </c>
      <c r="T13" s="804" t="e">
        <f>นครนายก!#REF!</f>
        <v>#REF!</v>
      </c>
      <c r="U13" s="637" t="e">
        <f>นครนายก!#REF!</f>
        <v>#REF!</v>
      </c>
      <c r="V13" s="638" t="e">
        <f>นครนายก!#REF!</f>
        <v>#REF!</v>
      </c>
      <c r="W13" s="804" t="e">
        <f>นครนายก!#REF!</f>
        <v>#REF!</v>
      </c>
      <c r="X13" s="637" t="e">
        <f>นครนายก!#REF!</f>
        <v>#REF!</v>
      </c>
      <c r="Y13" s="638" t="e">
        <f>นครนายก!#REF!</f>
        <v>#REF!</v>
      </c>
      <c r="Z13" s="804" t="e">
        <f>นครนายก!#REF!</f>
        <v>#REF!</v>
      </c>
      <c r="AA13" s="637" t="e">
        <f t="shared" si="6"/>
        <v>#REF!</v>
      </c>
      <c r="AB13" s="638" t="e">
        <f t="shared" si="7"/>
        <v>#REF!</v>
      </c>
      <c r="AC13" s="804" t="e">
        <f t="shared" si="10"/>
        <v>#REF!</v>
      </c>
      <c r="AD13" s="640" t="e">
        <f t="shared" si="8"/>
        <v>#REF!</v>
      </c>
      <c r="AE13" s="638" t="e">
        <f t="shared" si="9"/>
        <v>#REF!</v>
      </c>
      <c r="AF13" s="641" t="e">
        <f t="shared" si="11"/>
        <v>#REF!</v>
      </c>
      <c r="AG13" s="635" t="e">
        <f t="shared" si="12"/>
        <v>#REF!</v>
      </c>
      <c r="AH13" s="635" t="e">
        <f>นครนายก!#REF!</f>
        <v>#REF!</v>
      </c>
      <c r="AI13" s="719" t="e">
        <f t="shared" si="13"/>
        <v>#REF!</v>
      </c>
      <c r="IM13" s="720"/>
      <c r="IN13" s="720"/>
      <c r="IO13" s="720"/>
      <c r="IP13" s="720"/>
      <c r="IQ13" s="720"/>
      <c r="IR13" s="720"/>
      <c r="IS13" s="720"/>
      <c r="IT13" s="720"/>
      <c r="IU13" s="720"/>
      <c r="IV13" s="720"/>
      <c r="IW13" s="720"/>
      <c r="IX13" s="720"/>
      <c r="IY13" s="720"/>
      <c r="IZ13" s="720"/>
      <c r="JA13" s="720"/>
      <c r="JB13" s="720"/>
      <c r="JC13" s="720"/>
      <c r="JD13" s="720"/>
      <c r="JE13" s="720"/>
      <c r="JF13" s="720"/>
      <c r="JG13" s="720"/>
      <c r="JH13" s="720"/>
      <c r="JI13" s="720"/>
      <c r="JJ13" s="720"/>
      <c r="JK13" s="720"/>
      <c r="JL13" s="720"/>
      <c r="JM13" s="720"/>
      <c r="JN13" s="720"/>
      <c r="JO13" s="720"/>
      <c r="JP13" s="720"/>
      <c r="JQ13" s="720"/>
      <c r="JR13" s="720"/>
      <c r="JS13" s="521"/>
      <c r="JT13" s="720"/>
      <c r="JU13" s="720"/>
      <c r="JV13" s="720"/>
      <c r="LS13" s="719">
        <f t="shared" si="24"/>
        <v>0</v>
      </c>
      <c r="MD13" s="719">
        <f t="shared" si="25"/>
        <v>0</v>
      </c>
      <c r="MG13" s="719">
        <f t="shared" si="26"/>
        <v>0</v>
      </c>
      <c r="MJ13" s="719">
        <f t="shared" si="27"/>
        <v>0</v>
      </c>
      <c r="MU13" s="420" t="s">
        <v>182</v>
      </c>
      <c r="SL13" s="435" t="s">
        <v>183</v>
      </c>
      <c r="SM13" s="772">
        <f t="shared" si="14"/>
        <v>0</v>
      </c>
      <c r="SN13" s="765">
        <f t="shared" si="15"/>
        <v>0</v>
      </c>
      <c r="SO13" s="765">
        <f t="shared" si="16"/>
        <v>0</v>
      </c>
      <c r="SP13" s="773">
        <f t="shared" si="17"/>
        <v>0</v>
      </c>
      <c r="SQ13" s="774">
        <f t="shared" si="18"/>
        <v>0</v>
      </c>
      <c r="SS13" s="766" t="s">
        <v>80</v>
      </c>
      <c r="ST13" s="767">
        <f t="shared" si="19"/>
        <v>0</v>
      </c>
      <c r="SU13" s="767">
        <f t="shared" si="20"/>
        <v>0</v>
      </c>
      <c r="SV13" s="767">
        <f t="shared" si="21"/>
        <v>0</v>
      </c>
      <c r="SW13" s="762">
        <f t="shared" si="22"/>
        <v>0</v>
      </c>
      <c r="SX13" s="762">
        <f t="shared" si="23"/>
        <v>0</v>
      </c>
      <c r="SZ13" s="719" t="e">
        <f t="shared" si="3"/>
        <v>#REF!</v>
      </c>
      <c r="TA13" s="719" t="e">
        <f t="shared" si="4"/>
        <v>#REF!</v>
      </c>
      <c r="TB13" s="719" t="e">
        <f t="shared" si="5"/>
        <v>#REF!</v>
      </c>
      <c r="TC13" s="719">
        <f t="shared" si="0"/>
        <v>0</v>
      </c>
      <c r="TD13" s="719">
        <f t="shared" si="1"/>
        <v>0</v>
      </c>
      <c r="TE13" s="719">
        <f t="shared" si="2"/>
        <v>0</v>
      </c>
    </row>
    <row r="14" spans="1:525" ht="19.5" customHeight="1" x14ac:dyDescent="0.2">
      <c r="A14" s="635"/>
      <c r="B14" s="636" t="s">
        <v>208</v>
      </c>
      <c r="C14" s="637" t="e">
        <f>ปราจีนบุรี!#REF!</f>
        <v>#REF!</v>
      </c>
      <c r="D14" s="638" t="e">
        <f>ปราจีนบุรี!#REF!</f>
        <v>#REF!</v>
      </c>
      <c r="E14" s="804" t="e">
        <f>ปราจีนบุรี!#REF!</f>
        <v>#REF!</v>
      </c>
      <c r="F14" s="637" t="e">
        <f>ปราจีนบุรี!#REF!</f>
        <v>#REF!</v>
      </c>
      <c r="G14" s="638" t="e">
        <f>ปราจีนบุรี!#REF!</f>
        <v>#REF!</v>
      </c>
      <c r="H14" s="804" t="e">
        <f>ปราจีนบุรี!#REF!</f>
        <v>#REF!</v>
      </c>
      <c r="I14" s="637" t="e">
        <f>ปราจีนบุรี!#REF!</f>
        <v>#REF!</v>
      </c>
      <c r="J14" s="638" t="e">
        <f>ปราจีนบุรี!#REF!</f>
        <v>#REF!</v>
      </c>
      <c r="K14" s="804" t="e">
        <f>ปราจีนบุรี!#REF!</f>
        <v>#REF!</v>
      </c>
      <c r="L14" s="637" t="e">
        <f>ปราจีนบุรี!#REF!</f>
        <v>#REF!</v>
      </c>
      <c r="M14" s="638" t="e">
        <f>ปราจีนบุรี!#REF!</f>
        <v>#REF!</v>
      </c>
      <c r="N14" s="804" t="e">
        <f>ปราจีนบุรี!#REF!</f>
        <v>#REF!</v>
      </c>
      <c r="O14" s="637" t="e">
        <f>ปราจีนบุรี!#REF!</f>
        <v>#REF!</v>
      </c>
      <c r="P14" s="638" t="e">
        <f>ปราจีนบุรี!#REF!</f>
        <v>#REF!</v>
      </c>
      <c r="Q14" s="804" t="e">
        <f>ปราจีนบุรี!#REF!</f>
        <v>#REF!</v>
      </c>
      <c r="R14" s="637" t="e">
        <f>ปราจีนบุรี!#REF!</f>
        <v>#REF!</v>
      </c>
      <c r="S14" s="638" t="e">
        <f>ปราจีนบุรี!#REF!</f>
        <v>#REF!</v>
      </c>
      <c r="T14" s="804" t="e">
        <f>ปราจีนบุรี!#REF!</f>
        <v>#REF!</v>
      </c>
      <c r="U14" s="637" t="e">
        <f>ปราจีนบุรี!#REF!</f>
        <v>#REF!</v>
      </c>
      <c r="V14" s="638" t="e">
        <f>ปราจีนบุรี!#REF!</f>
        <v>#REF!</v>
      </c>
      <c r="W14" s="804" t="e">
        <f>ปราจีนบุรี!#REF!</f>
        <v>#REF!</v>
      </c>
      <c r="X14" s="637" t="e">
        <f>ปราจีนบุรี!#REF!</f>
        <v>#REF!</v>
      </c>
      <c r="Y14" s="638" t="e">
        <f>ปราจีนบุรี!#REF!</f>
        <v>#REF!</v>
      </c>
      <c r="Z14" s="804" t="e">
        <f>ปราจีนบุรี!#REF!</f>
        <v>#REF!</v>
      </c>
      <c r="AA14" s="637" t="e">
        <f t="shared" si="6"/>
        <v>#REF!</v>
      </c>
      <c r="AB14" s="638" t="e">
        <f t="shared" si="7"/>
        <v>#REF!</v>
      </c>
      <c r="AC14" s="804" t="e">
        <f t="shared" si="10"/>
        <v>#REF!</v>
      </c>
      <c r="AD14" s="640" t="e">
        <f t="shared" si="8"/>
        <v>#REF!</v>
      </c>
      <c r="AE14" s="638" t="e">
        <f t="shared" si="9"/>
        <v>#REF!</v>
      </c>
      <c r="AF14" s="641" t="e">
        <f t="shared" si="11"/>
        <v>#REF!</v>
      </c>
      <c r="AG14" s="635" t="e">
        <f t="shared" si="12"/>
        <v>#REF!</v>
      </c>
      <c r="AH14" s="635" t="e">
        <f>ปราจีนบุรี!#REF!</f>
        <v>#REF!</v>
      </c>
      <c r="AI14" s="719" t="e">
        <f t="shared" si="13"/>
        <v>#REF!</v>
      </c>
      <c r="IM14" s="720"/>
      <c r="IN14" s="720"/>
      <c r="IO14" s="720"/>
      <c r="IP14" s="720"/>
      <c r="IQ14" s="720"/>
      <c r="IR14" s="720"/>
      <c r="IS14" s="720"/>
      <c r="IT14" s="720"/>
      <c r="IU14" s="720"/>
      <c r="IV14" s="720"/>
      <c r="IW14" s="720"/>
      <c r="IX14" s="720"/>
      <c r="IY14" s="720"/>
      <c r="IZ14" s="720"/>
      <c r="JA14" s="720"/>
      <c r="JB14" s="720"/>
      <c r="JC14" s="720"/>
      <c r="JD14" s="720"/>
      <c r="JE14" s="720"/>
      <c r="JF14" s="720"/>
      <c r="JG14" s="720"/>
      <c r="JH14" s="720"/>
      <c r="JI14" s="720"/>
      <c r="JJ14" s="720"/>
      <c r="JK14" s="720"/>
      <c r="JL14" s="720"/>
      <c r="JM14" s="720"/>
      <c r="JN14" s="720"/>
      <c r="JO14" s="720"/>
      <c r="JP14" s="720"/>
      <c r="JQ14" s="720"/>
      <c r="JR14" s="720"/>
      <c r="JS14" s="720"/>
      <c r="JT14" s="720"/>
      <c r="JU14" s="720"/>
      <c r="JV14" s="720"/>
      <c r="LS14" s="719">
        <f t="shared" si="24"/>
        <v>0</v>
      </c>
      <c r="MD14" s="719">
        <f t="shared" si="25"/>
        <v>0</v>
      </c>
      <c r="MG14" s="719">
        <f t="shared" si="26"/>
        <v>0</v>
      </c>
      <c r="MJ14" s="719">
        <f t="shared" si="27"/>
        <v>0</v>
      </c>
      <c r="SL14" s="421" t="s">
        <v>54</v>
      </c>
      <c r="SM14" s="775">
        <f t="shared" si="14"/>
        <v>0</v>
      </c>
      <c r="SN14" s="765">
        <f t="shared" si="15"/>
        <v>0</v>
      </c>
      <c r="SO14" s="765">
        <f t="shared" si="16"/>
        <v>0</v>
      </c>
      <c r="SP14" s="774">
        <f t="shared" si="17"/>
        <v>0</v>
      </c>
      <c r="SQ14" s="774">
        <f t="shared" si="18"/>
        <v>0</v>
      </c>
      <c r="SS14" s="766" t="s">
        <v>83</v>
      </c>
      <c r="ST14" s="767">
        <f t="shared" si="19"/>
        <v>0</v>
      </c>
      <c r="SU14" s="767">
        <f t="shared" si="20"/>
        <v>0</v>
      </c>
      <c r="SV14" s="767">
        <f t="shared" si="21"/>
        <v>0</v>
      </c>
      <c r="SW14" s="762">
        <f t="shared" si="22"/>
        <v>0</v>
      </c>
      <c r="SX14" s="762">
        <f t="shared" si="23"/>
        <v>0</v>
      </c>
      <c r="SZ14" s="719">
        <f t="shared" si="3"/>
        <v>0</v>
      </c>
      <c r="TA14" s="719">
        <f t="shared" si="4"/>
        <v>0</v>
      </c>
      <c r="TB14" s="719">
        <f t="shared" si="5"/>
        <v>0</v>
      </c>
      <c r="TC14" s="719">
        <f t="shared" si="0"/>
        <v>0</v>
      </c>
      <c r="TD14" s="719">
        <f t="shared" si="1"/>
        <v>0</v>
      </c>
      <c r="TE14" s="719">
        <f t="shared" si="2"/>
        <v>0</v>
      </c>
    </row>
    <row r="15" spans="1:525" ht="19.5" customHeight="1" thickBot="1" x14ac:dyDescent="0.25">
      <c r="A15" s="635"/>
      <c r="B15" s="636" t="s">
        <v>209</v>
      </c>
      <c r="C15" s="637" t="e">
        <f>ระยอง!#REF!</f>
        <v>#REF!</v>
      </c>
      <c r="D15" s="638" t="e">
        <f>ระยอง!#REF!</f>
        <v>#REF!</v>
      </c>
      <c r="E15" s="804" t="e">
        <f>ระยอง!#REF!</f>
        <v>#REF!</v>
      </c>
      <c r="F15" s="637" t="e">
        <f>ระยอง!#REF!</f>
        <v>#REF!</v>
      </c>
      <c r="G15" s="638" t="e">
        <f>ระยอง!#REF!</f>
        <v>#REF!</v>
      </c>
      <c r="H15" s="804" t="e">
        <f>ระยอง!#REF!</f>
        <v>#REF!</v>
      </c>
      <c r="I15" s="637" t="e">
        <f>ระยอง!#REF!</f>
        <v>#REF!</v>
      </c>
      <c r="J15" s="638" t="e">
        <f>ระยอง!#REF!</f>
        <v>#REF!</v>
      </c>
      <c r="K15" s="804" t="e">
        <f>ระยอง!#REF!</f>
        <v>#REF!</v>
      </c>
      <c r="L15" s="637" t="e">
        <f>ระยอง!#REF!</f>
        <v>#REF!</v>
      </c>
      <c r="M15" s="638" t="e">
        <f>ระยอง!#REF!</f>
        <v>#REF!</v>
      </c>
      <c r="N15" s="804" t="e">
        <f>ระยอง!#REF!</f>
        <v>#REF!</v>
      </c>
      <c r="O15" s="637" t="e">
        <f>ระยอง!#REF!</f>
        <v>#REF!</v>
      </c>
      <c r="P15" s="638" t="e">
        <f>ระยอง!#REF!</f>
        <v>#REF!</v>
      </c>
      <c r="Q15" s="804" t="e">
        <f>ระยอง!#REF!</f>
        <v>#REF!</v>
      </c>
      <c r="R15" s="637" t="e">
        <f>ระยอง!#REF!</f>
        <v>#REF!</v>
      </c>
      <c r="S15" s="638" t="e">
        <f>ระยอง!#REF!</f>
        <v>#REF!</v>
      </c>
      <c r="T15" s="804" t="e">
        <f>ระยอง!#REF!</f>
        <v>#REF!</v>
      </c>
      <c r="U15" s="637" t="e">
        <f>ระยอง!#REF!</f>
        <v>#REF!</v>
      </c>
      <c r="V15" s="638" t="e">
        <f>ระยอง!#REF!</f>
        <v>#REF!</v>
      </c>
      <c r="W15" s="804" t="e">
        <f>ระยอง!#REF!</f>
        <v>#REF!</v>
      </c>
      <c r="X15" s="637" t="e">
        <f>ระยอง!#REF!</f>
        <v>#REF!</v>
      </c>
      <c r="Y15" s="638" t="e">
        <f>ระยอง!#REF!</f>
        <v>#REF!</v>
      </c>
      <c r="Z15" s="804" t="e">
        <f>ระยอง!#REF!</f>
        <v>#REF!</v>
      </c>
      <c r="AA15" s="637" t="e">
        <f t="shared" si="6"/>
        <v>#REF!</v>
      </c>
      <c r="AB15" s="638" t="e">
        <f t="shared" si="7"/>
        <v>#REF!</v>
      </c>
      <c r="AC15" s="804" t="e">
        <f t="shared" si="10"/>
        <v>#REF!</v>
      </c>
      <c r="AD15" s="640" t="e">
        <f t="shared" si="8"/>
        <v>#REF!</v>
      </c>
      <c r="AE15" s="638" t="e">
        <f t="shared" si="9"/>
        <v>#REF!</v>
      </c>
      <c r="AF15" s="641" t="e">
        <f t="shared" si="11"/>
        <v>#REF!</v>
      </c>
      <c r="AG15" s="635" t="e">
        <f t="shared" si="12"/>
        <v>#REF!</v>
      </c>
      <c r="AH15" s="635" t="e">
        <f>ระยอง!#REF!</f>
        <v>#REF!</v>
      </c>
      <c r="AI15" s="719" t="e">
        <f t="shared" si="13"/>
        <v>#REF!</v>
      </c>
      <c r="IM15" s="720"/>
      <c r="IN15" s="720"/>
      <c r="IO15" s="720"/>
      <c r="IP15" s="720"/>
      <c r="IQ15" s="720"/>
      <c r="IR15" s="720"/>
      <c r="IS15" s="720"/>
      <c r="IT15" s="720"/>
      <c r="IU15" s="720"/>
      <c r="IV15" s="720"/>
      <c r="IW15" s="720"/>
      <c r="IX15" s="720"/>
      <c r="IY15" s="720"/>
      <c r="IZ15" s="720"/>
      <c r="JA15" s="720"/>
      <c r="JB15" s="720"/>
      <c r="JC15" s="720"/>
      <c r="JD15" s="720"/>
      <c r="JE15" s="720"/>
      <c r="JF15" s="720"/>
      <c r="JG15" s="720"/>
      <c r="JH15" s="720"/>
      <c r="JI15" s="720"/>
      <c r="JJ15" s="720"/>
      <c r="JK15" s="720"/>
      <c r="JL15" s="720"/>
      <c r="JM15" s="720"/>
      <c r="JN15" s="720"/>
      <c r="JO15" s="720"/>
      <c r="JP15" s="720"/>
      <c r="JQ15" s="720"/>
      <c r="JR15" s="720"/>
      <c r="JS15" s="720"/>
      <c r="JT15" s="720"/>
      <c r="JU15" s="720"/>
      <c r="JV15" s="720"/>
      <c r="LS15" s="719">
        <f t="shared" si="24"/>
        <v>0</v>
      </c>
      <c r="MD15" s="719">
        <f t="shared" si="25"/>
        <v>0</v>
      </c>
      <c r="MG15" s="719">
        <f t="shared" si="26"/>
        <v>0</v>
      </c>
      <c r="MJ15" s="719">
        <f t="shared" si="27"/>
        <v>0</v>
      </c>
      <c r="SL15" s="436" t="s">
        <v>34</v>
      </c>
      <c r="SM15" s="776">
        <f t="shared" si="14"/>
        <v>0</v>
      </c>
      <c r="SN15" s="770">
        <f t="shared" si="15"/>
        <v>0</v>
      </c>
      <c r="SO15" s="770">
        <f t="shared" si="16"/>
        <v>0</v>
      </c>
      <c r="SP15" s="777">
        <f t="shared" si="17"/>
        <v>0</v>
      </c>
      <c r="SQ15" s="777">
        <f t="shared" si="18"/>
        <v>0</v>
      </c>
      <c r="SS15" s="766" t="s">
        <v>86</v>
      </c>
      <c r="ST15" s="767">
        <f t="shared" si="19"/>
        <v>0</v>
      </c>
      <c r="SU15" s="767">
        <f t="shared" si="20"/>
        <v>0</v>
      </c>
      <c r="SV15" s="767">
        <f t="shared" si="21"/>
        <v>0</v>
      </c>
      <c r="SW15" s="762">
        <f t="shared" si="22"/>
        <v>0</v>
      </c>
      <c r="SX15" s="762">
        <f t="shared" si="23"/>
        <v>0</v>
      </c>
      <c r="SZ15" s="719">
        <f t="shared" si="3"/>
        <v>0</v>
      </c>
      <c r="TA15" s="719">
        <f t="shared" si="4"/>
        <v>0</v>
      </c>
      <c r="TB15" s="719">
        <f t="shared" si="5"/>
        <v>0</v>
      </c>
      <c r="TC15" s="719">
        <f t="shared" si="0"/>
        <v>0</v>
      </c>
      <c r="TD15" s="719">
        <f t="shared" si="1"/>
        <v>0</v>
      </c>
      <c r="TE15" s="719">
        <f t="shared" si="2"/>
        <v>0</v>
      </c>
    </row>
    <row r="16" spans="1:525" ht="19.5" customHeight="1" thickTop="1" x14ac:dyDescent="0.2">
      <c r="A16" s="635"/>
      <c r="B16" s="636" t="s">
        <v>210</v>
      </c>
      <c r="C16" s="637" t="e">
        <f>สระแก้ว!#REF!</f>
        <v>#REF!</v>
      </c>
      <c r="D16" s="638" t="e">
        <f>สระแก้ว!#REF!</f>
        <v>#REF!</v>
      </c>
      <c r="E16" s="804" t="e">
        <f>สระแก้ว!#REF!</f>
        <v>#REF!</v>
      </c>
      <c r="F16" s="637" t="e">
        <f>สระแก้ว!#REF!</f>
        <v>#REF!</v>
      </c>
      <c r="G16" s="638" t="e">
        <f>สระแก้ว!#REF!</f>
        <v>#REF!</v>
      </c>
      <c r="H16" s="804" t="e">
        <f>สระแก้ว!#REF!</f>
        <v>#REF!</v>
      </c>
      <c r="I16" s="637" t="e">
        <f>สระแก้ว!#REF!</f>
        <v>#REF!</v>
      </c>
      <c r="J16" s="638" t="e">
        <f>สระแก้ว!#REF!</f>
        <v>#REF!</v>
      </c>
      <c r="K16" s="804" t="e">
        <f>สระแก้ว!#REF!</f>
        <v>#REF!</v>
      </c>
      <c r="L16" s="637" t="e">
        <f>สระแก้ว!#REF!</f>
        <v>#REF!</v>
      </c>
      <c r="M16" s="638" t="e">
        <f>สระแก้ว!#REF!</f>
        <v>#REF!</v>
      </c>
      <c r="N16" s="804" t="e">
        <f>สระแก้ว!#REF!</f>
        <v>#REF!</v>
      </c>
      <c r="O16" s="637" t="e">
        <f>สระแก้ว!#REF!</f>
        <v>#REF!</v>
      </c>
      <c r="P16" s="638" t="e">
        <f>สระแก้ว!#REF!</f>
        <v>#REF!</v>
      </c>
      <c r="Q16" s="804" t="e">
        <f>สระแก้ว!#REF!</f>
        <v>#REF!</v>
      </c>
      <c r="R16" s="637" t="e">
        <f>สระแก้ว!#REF!</f>
        <v>#REF!</v>
      </c>
      <c r="S16" s="638" t="e">
        <f>สระแก้ว!#REF!</f>
        <v>#REF!</v>
      </c>
      <c r="T16" s="804" t="e">
        <f>สระแก้ว!#REF!</f>
        <v>#REF!</v>
      </c>
      <c r="U16" s="637" t="e">
        <f>สระแก้ว!#REF!</f>
        <v>#REF!</v>
      </c>
      <c r="V16" s="638" t="e">
        <f>สระแก้ว!#REF!</f>
        <v>#REF!</v>
      </c>
      <c r="W16" s="804" t="e">
        <f>สระแก้ว!#REF!</f>
        <v>#REF!</v>
      </c>
      <c r="X16" s="637" t="e">
        <f>สระแก้ว!#REF!</f>
        <v>#REF!</v>
      </c>
      <c r="Y16" s="638" t="e">
        <f>สระแก้ว!#REF!</f>
        <v>#REF!</v>
      </c>
      <c r="Z16" s="804" t="e">
        <f>สระแก้ว!#REF!</f>
        <v>#REF!</v>
      </c>
      <c r="AA16" s="637" t="e">
        <f t="shared" si="6"/>
        <v>#REF!</v>
      </c>
      <c r="AB16" s="638" t="e">
        <f t="shared" si="7"/>
        <v>#REF!</v>
      </c>
      <c r="AC16" s="804" t="e">
        <f t="shared" si="10"/>
        <v>#REF!</v>
      </c>
      <c r="AD16" s="640" t="e">
        <f t="shared" si="8"/>
        <v>#REF!</v>
      </c>
      <c r="AE16" s="638" t="e">
        <f t="shared" si="9"/>
        <v>#REF!</v>
      </c>
      <c r="AF16" s="641" t="e">
        <f t="shared" si="11"/>
        <v>#REF!</v>
      </c>
      <c r="AG16" s="635" t="e">
        <f t="shared" si="12"/>
        <v>#REF!</v>
      </c>
      <c r="AH16" s="635" t="e">
        <f>สระแก้ว!#REF!</f>
        <v>#REF!</v>
      </c>
      <c r="AI16" s="719" t="e">
        <f t="shared" si="13"/>
        <v>#REF!</v>
      </c>
      <c r="IM16" s="720"/>
      <c r="IN16" s="720"/>
      <c r="IO16" s="720"/>
      <c r="IP16" s="720"/>
      <c r="IQ16" s="720"/>
      <c r="IR16" s="720"/>
      <c r="IS16" s="720"/>
      <c r="IT16" s="720"/>
      <c r="IU16" s="720"/>
      <c r="IV16" s="720"/>
      <c r="IW16" s="720"/>
      <c r="IX16" s="720"/>
      <c r="IY16" s="720"/>
      <c r="IZ16" s="720"/>
      <c r="JA16" s="720"/>
      <c r="JB16" s="720"/>
      <c r="JC16" s="720"/>
      <c r="JD16" s="720"/>
      <c r="JE16" s="720"/>
      <c r="JF16" s="720"/>
      <c r="JG16" s="720"/>
      <c r="JH16" s="720"/>
      <c r="JI16" s="720"/>
      <c r="JJ16" s="720"/>
      <c r="JK16" s="720"/>
      <c r="JL16" s="720"/>
      <c r="JM16" s="720"/>
      <c r="JN16" s="720"/>
      <c r="JO16" s="720"/>
      <c r="JP16" s="720"/>
      <c r="JQ16" s="720"/>
      <c r="JR16" s="720"/>
      <c r="JS16" s="720"/>
      <c r="JT16" s="720"/>
      <c r="JU16" s="720"/>
      <c r="JV16" s="720"/>
      <c r="LS16" s="719">
        <f t="shared" si="24"/>
        <v>0</v>
      </c>
      <c r="SL16" s="446" t="s">
        <v>89</v>
      </c>
      <c r="SM16" s="706"/>
      <c r="SN16" s="778"/>
      <c r="SO16" s="778"/>
      <c r="SP16" s="779"/>
      <c r="SQ16" s="780"/>
      <c r="SS16" s="766" t="s">
        <v>90</v>
      </c>
      <c r="ST16" s="767">
        <f t="shared" si="19"/>
        <v>0</v>
      </c>
      <c r="SU16" s="767">
        <f t="shared" si="20"/>
        <v>0</v>
      </c>
      <c r="SV16" s="767">
        <f t="shared" si="21"/>
        <v>0</v>
      </c>
      <c r="SW16" s="762">
        <f t="shared" si="22"/>
        <v>0</v>
      </c>
      <c r="SX16" s="762">
        <f t="shared" si="23"/>
        <v>0</v>
      </c>
      <c r="SZ16" s="719">
        <f t="shared" si="3"/>
        <v>0</v>
      </c>
      <c r="TA16" s="719">
        <f t="shared" si="4"/>
        <v>0</v>
      </c>
      <c r="TB16" s="719">
        <f t="shared" si="5"/>
        <v>0</v>
      </c>
      <c r="TC16" s="719">
        <f t="shared" si="0"/>
        <v>0</v>
      </c>
      <c r="TD16" s="719">
        <f t="shared" si="1"/>
        <v>0</v>
      </c>
      <c r="TE16" s="719">
        <f t="shared" si="2"/>
        <v>0</v>
      </c>
    </row>
    <row r="17" spans="1:525" ht="19.5" customHeight="1" thickBot="1" x14ac:dyDescent="0.25">
      <c r="A17" s="635"/>
      <c r="B17" s="636"/>
      <c r="C17" s="637"/>
      <c r="D17" s="638"/>
      <c r="E17" s="804"/>
      <c r="F17" s="640"/>
      <c r="G17" s="638"/>
      <c r="H17" s="641"/>
      <c r="I17" s="637"/>
      <c r="J17" s="638"/>
      <c r="K17" s="804"/>
      <c r="L17" s="640"/>
      <c r="M17" s="638"/>
      <c r="N17" s="641"/>
      <c r="O17" s="637"/>
      <c r="P17" s="638"/>
      <c r="Q17" s="804"/>
      <c r="R17" s="640"/>
      <c r="S17" s="638"/>
      <c r="T17" s="641"/>
      <c r="U17" s="637"/>
      <c r="V17" s="638"/>
      <c r="W17" s="804"/>
      <c r="X17" s="640"/>
      <c r="Y17" s="638"/>
      <c r="Z17" s="641"/>
      <c r="AA17" s="637"/>
      <c r="AB17" s="638"/>
      <c r="AC17" s="804"/>
      <c r="AD17" s="640"/>
      <c r="AE17" s="638"/>
      <c r="AF17" s="641"/>
      <c r="AG17" s="635"/>
      <c r="AH17" s="635"/>
      <c r="IM17" s="720"/>
      <c r="IN17" s="720"/>
      <c r="IO17" s="720"/>
      <c r="IP17" s="720"/>
      <c r="IQ17" s="720"/>
      <c r="IR17" s="720"/>
      <c r="IS17" s="720"/>
      <c r="IT17" s="720"/>
      <c r="IU17" s="720"/>
      <c r="IV17" s="720"/>
      <c r="IW17" s="720"/>
      <c r="IX17" s="720"/>
      <c r="IY17" s="720"/>
      <c r="IZ17" s="720"/>
      <c r="JA17" s="720"/>
      <c r="JB17" s="720"/>
      <c r="JC17" s="720"/>
      <c r="JD17" s="720"/>
      <c r="JE17" s="720"/>
      <c r="JF17" s="720"/>
      <c r="JG17" s="720"/>
      <c r="JH17" s="720"/>
      <c r="JI17" s="720"/>
      <c r="JJ17" s="720"/>
      <c r="JK17" s="720"/>
      <c r="JL17" s="720"/>
      <c r="JM17" s="720"/>
      <c r="JN17" s="720"/>
      <c r="JO17" s="720"/>
      <c r="JP17" s="720"/>
      <c r="JQ17" s="720"/>
      <c r="JR17" s="720"/>
      <c r="JS17" s="720"/>
      <c r="JT17" s="720"/>
      <c r="JU17" s="720"/>
      <c r="JV17" s="720"/>
      <c r="LS17" s="719" t="e">
        <f>#REF!</f>
        <v>#REF!</v>
      </c>
      <c r="SL17" s="435" t="s">
        <v>91</v>
      </c>
      <c r="SM17" s="775">
        <f t="shared" si="14"/>
        <v>0</v>
      </c>
      <c r="SN17" s="765">
        <f t="shared" si="15"/>
        <v>0</v>
      </c>
      <c r="SO17" s="765">
        <f t="shared" si="16"/>
        <v>0</v>
      </c>
      <c r="SP17" s="781" t="e">
        <f t="shared" si="17"/>
        <v>#REF!</v>
      </c>
      <c r="SQ17" s="781">
        <f t="shared" si="18"/>
        <v>0</v>
      </c>
      <c r="SS17" s="766" t="s">
        <v>92</v>
      </c>
      <c r="ST17" s="767">
        <f t="shared" si="19"/>
        <v>0</v>
      </c>
      <c r="SU17" s="767">
        <f t="shared" si="20"/>
        <v>0</v>
      </c>
      <c r="SV17" s="767">
        <f t="shared" si="21"/>
        <v>0</v>
      </c>
      <c r="SW17" s="762">
        <f t="shared" si="22"/>
        <v>0</v>
      </c>
      <c r="SX17" s="762">
        <f t="shared" si="23"/>
        <v>0</v>
      </c>
      <c r="SZ17" s="719">
        <f t="shared" si="3"/>
        <v>0</v>
      </c>
      <c r="TA17" s="719">
        <f t="shared" si="4"/>
        <v>0</v>
      </c>
      <c r="TB17" s="719">
        <f t="shared" si="5"/>
        <v>0</v>
      </c>
      <c r="TC17" s="719">
        <f t="shared" si="0"/>
        <v>0</v>
      </c>
      <c r="TD17" s="719">
        <f t="shared" si="1"/>
        <v>0</v>
      </c>
      <c r="TE17" s="719">
        <f t="shared" si="2"/>
        <v>0</v>
      </c>
    </row>
    <row r="18" spans="1:525" ht="19.5" customHeight="1" thickTop="1" x14ac:dyDescent="0.2">
      <c r="A18" s="635"/>
      <c r="B18" s="636"/>
      <c r="C18" s="637"/>
      <c r="D18" s="638"/>
      <c r="E18" s="805"/>
      <c r="F18" s="640"/>
      <c r="G18" s="638"/>
      <c r="H18" s="641"/>
      <c r="I18" s="640"/>
      <c r="J18" s="640"/>
      <c r="K18" s="804"/>
      <c r="L18" s="640"/>
      <c r="M18" s="640"/>
      <c r="N18" s="641"/>
      <c r="O18" s="640"/>
      <c r="P18" s="640"/>
      <c r="Q18" s="805"/>
      <c r="R18" s="640"/>
      <c r="S18" s="640"/>
      <c r="T18" s="641"/>
      <c r="U18" s="637"/>
      <c r="V18" s="638"/>
      <c r="W18" s="805"/>
      <c r="X18" s="640"/>
      <c r="Y18" s="638"/>
      <c r="Z18" s="641"/>
      <c r="AA18" s="637"/>
      <c r="AB18" s="638"/>
      <c r="AC18" s="805"/>
      <c r="AD18" s="640"/>
      <c r="AE18" s="638"/>
      <c r="AF18" s="641"/>
      <c r="AG18" s="635"/>
      <c r="AH18" s="635"/>
      <c r="IM18" s="720"/>
      <c r="IN18" s="720"/>
      <c r="IO18" s="720"/>
      <c r="IP18" s="720"/>
      <c r="IQ18" s="720"/>
      <c r="IR18" s="720"/>
      <c r="IS18" s="720"/>
      <c r="IT18" s="720"/>
      <c r="IU18" s="720"/>
      <c r="IV18" s="720"/>
      <c r="IW18" s="720"/>
      <c r="IX18" s="720"/>
      <c r="IY18" s="720"/>
      <c r="IZ18" s="720"/>
      <c r="JA18" s="415"/>
      <c r="JB18" s="415"/>
      <c r="JC18" s="542"/>
      <c r="JD18" s="415"/>
      <c r="JE18" s="415"/>
      <c r="JF18" s="542"/>
      <c r="JG18" s="415"/>
      <c r="JH18" s="415"/>
      <c r="JI18" s="542"/>
      <c r="JJ18" s="415"/>
      <c r="JK18" s="720"/>
      <c r="JL18" s="720"/>
      <c r="JM18" s="720"/>
      <c r="JN18" s="720"/>
      <c r="JO18" s="720"/>
      <c r="JP18" s="720"/>
      <c r="JQ18" s="720"/>
      <c r="JR18" s="720"/>
      <c r="JS18" s="720"/>
      <c r="JT18" s="720"/>
      <c r="JU18" s="720"/>
      <c r="JV18" s="720"/>
      <c r="MB18" s="237" t="s">
        <v>19</v>
      </c>
      <c r="MC18" s="238" t="s">
        <v>20</v>
      </c>
      <c r="MD18" s="239"/>
      <c r="ME18" s="240"/>
      <c r="MF18" s="238" t="s">
        <v>21</v>
      </c>
      <c r="MG18" s="239"/>
      <c r="MH18" s="240"/>
      <c r="MI18" s="238" t="s">
        <v>22</v>
      </c>
      <c r="MJ18" s="239"/>
      <c r="MK18" s="240"/>
      <c r="SL18" s="421" t="s">
        <v>54</v>
      </c>
      <c r="SM18" s="775">
        <f t="shared" si="14"/>
        <v>0</v>
      </c>
      <c r="SN18" s="765">
        <f t="shared" si="15"/>
        <v>0</v>
      </c>
      <c r="SO18" s="765">
        <f t="shared" si="16"/>
        <v>0</v>
      </c>
      <c r="SP18" s="781">
        <f t="shared" si="17"/>
        <v>0</v>
      </c>
      <c r="SQ18" s="781">
        <f t="shared" si="18"/>
        <v>0</v>
      </c>
      <c r="SS18" s="766" t="s">
        <v>93</v>
      </c>
      <c r="ST18" s="767">
        <f t="shared" si="19"/>
        <v>0</v>
      </c>
      <c r="SU18" s="767">
        <f t="shared" si="20"/>
        <v>0</v>
      </c>
      <c r="SV18" s="767">
        <f t="shared" si="21"/>
        <v>0</v>
      </c>
      <c r="SW18" s="762">
        <f t="shared" si="22"/>
        <v>0</v>
      </c>
      <c r="SX18" s="762">
        <f t="shared" si="23"/>
        <v>0</v>
      </c>
      <c r="SZ18" s="719">
        <f t="shared" si="3"/>
        <v>0</v>
      </c>
      <c r="TA18" s="719">
        <f t="shared" si="4"/>
        <v>0</v>
      </c>
      <c r="TB18" s="719">
        <f t="shared" si="5"/>
        <v>0</v>
      </c>
      <c r="TC18" s="719">
        <f t="shared" si="0"/>
        <v>0</v>
      </c>
      <c r="TD18" s="719">
        <f t="shared" si="1"/>
        <v>0</v>
      </c>
      <c r="TE18" s="719">
        <f t="shared" si="2"/>
        <v>0</v>
      </c>
    </row>
    <row r="19" spans="1:525" ht="19.5" customHeight="1" thickBot="1" x14ac:dyDescent="0.25">
      <c r="A19" s="635"/>
      <c r="B19" s="636"/>
      <c r="C19" s="637"/>
      <c r="D19" s="638"/>
      <c r="E19" s="804"/>
      <c r="F19" s="640"/>
      <c r="G19" s="638"/>
      <c r="H19" s="641"/>
      <c r="I19" s="640"/>
      <c r="J19" s="640"/>
      <c r="K19" s="804"/>
      <c r="L19" s="640"/>
      <c r="M19" s="640"/>
      <c r="N19" s="641"/>
      <c r="O19" s="640"/>
      <c r="P19" s="638"/>
      <c r="Q19" s="804"/>
      <c r="R19" s="640"/>
      <c r="S19" s="638"/>
      <c r="T19" s="641"/>
      <c r="U19" s="637"/>
      <c r="V19" s="638"/>
      <c r="W19" s="804"/>
      <c r="X19" s="640"/>
      <c r="Y19" s="638"/>
      <c r="Z19" s="641"/>
      <c r="AA19" s="637"/>
      <c r="AB19" s="638"/>
      <c r="AC19" s="804"/>
      <c r="AD19" s="640"/>
      <c r="AE19" s="638"/>
      <c r="AF19" s="641"/>
      <c r="AG19" s="635"/>
      <c r="AH19" s="635"/>
      <c r="IM19" s="720"/>
      <c r="IN19" s="720"/>
      <c r="IO19" s="720"/>
      <c r="IP19" s="720"/>
      <c r="IQ19" s="720"/>
      <c r="IR19" s="720"/>
      <c r="IS19" s="720"/>
      <c r="IT19" s="720"/>
      <c r="IU19" s="720"/>
      <c r="IV19" s="720"/>
      <c r="IW19" s="720"/>
      <c r="IX19" s="720"/>
      <c r="IY19" s="720"/>
      <c r="IZ19" s="720"/>
      <c r="JA19" s="717"/>
      <c r="JB19" s="717"/>
      <c r="JC19" s="570"/>
      <c r="JD19" s="717"/>
      <c r="JE19" s="717"/>
      <c r="JF19" s="570"/>
      <c r="JG19" s="717"/>
      <c r="JH19" s="717"/>
      <c r="JI19" s="570"/>
      <c r="JJ19" s="717"/>
      <c r="JK19" s="720"/>
      <c r="JL19" s="720"/>
      <c r="JM19" s="720"/>
      <c r="JN19" s="720"/>
      <c r="JO19" s="720"/>
      <c r="JP19" s="720"/>
      <c r="JQ19" s="720"/>
      <c r="JR19" s="720"/>
      <c r="JS19" s="720"/>
      <c r="JT19" s="720"/>
      <c r="JU19" s="720"/>
      <c r="JV19" s="720"/>
      <c r="LS19" s="719" t="e">
        <f>#REF!</f>
        <v>#REF!</v>
      </c>
      <c r="MB19" s="246" t="s">
        <v>171</v>
      </c>
      <c r="MC19" s="247">
        <v>2558</v>
      </c>
      <c r="MD19" s="248">
        <v>2557</v>
      </c>
      <c r="ME19" s="249" t="s">
        <v>25</v>
      </c>
      <c r="MF19" s="247">
        <v>2558</v>
      </c>
      <c r="MG19" s="248">
        <v>2557</v>
      </c>
      <c r="MH19" s="249" t="s">
        <v>25</v>
      </c>
      <c r="MI19" s="247">
        <v>2558</v>
      </c>
      <c r="MJ19" s="248">
        <v>2557</v>
      </c>
      <c r="MK19" s="249" t="s">
        <v>25</v>
      </c>
      <c r="SL19" s="427" t="s">
        <v>34</v>
      </c>
      <c r="SM19" s="775">
        <f t="shared" si="14"/>
        <v>0</v>
      </c>
      <c r="SN19" s="768">
        <f t="shared" si="15"/>
        <v>0</v>
      </c>
      <c r="SO19" s="768">
        <f t="shared" si="16"/>
        <v>0</v>
      </c>
      <c r="SP19" s="782" t="e">
        <f t="shared" si="17"/>
        <v>#REF!</v>
      </c>
      <c r="SQ19" s="782">
        <f t="shared" si="18"/>
        <v>0</v>
      </c>
      <c r="SS19" s="766" t="s">
        <v>94</v>
      </c>
      <c r="ST19" s="767">
        <f t="shared" si="19"/>
        <v>0</v>
      </c>
      <c r="SU19" s="767">
        <f t="shared" si="20"/>
        <v>0</v>
      </c>
      <c r="SV19" s="767">
        <f t="shared" si="21"/>
        <v>0</v>
      </c>
      <c r="SW19" s="762">
        <f t="shared" si="22"/>
        <v>0</v>
      </c>
      <c r="SX19" s="762">
        <f t="shared" si="23"/>
        <v>0</v>
      </c>
      <c r="SZ19" s="719">
        <f t="shared" si="3"/>
        <v>0</v>
      </c>
      <c r="TA19" s="719">
        <f t="shared" si="4"/>
        <v>0</v>
      </c>
      <c r="TB19" s="719">
        <f t="shared" si="5"/>
        <v>0</v>
      </c>
      <c r="TC19" s="719">
        <f t="shared" si="0"/>
        <v>0</v>
      </c>
      <c r="TD19" s="719">
        <f t="shared" si="1"/>
        <v>0</v>
      </c>
      <c r="TE19" s="719">
        <f t="shared" si="2"/>
        <v>0</v>
      </c>
    </row>
    <row r="20" spans="1:525" ht="19.5" customHeight="1" thickTop="1" x14ac:dyDescent="0.2">
      <c r="A20" s="635"/>
      <c r="B20" s="636"/>
      <c r="C20" s="637"/>
      <c r="D20" s="638"/>
      <c r="E20" s="804"/>
      <c r="F20" s="640"/>
      <c r="G20" s="638"/>
      <c r="H20" s="641"/>
      <c r="I20" s="637"/>
      <c r="J20" s="638"/>
      <c r="K20" s="804"/>
      <c r="L20" s="640"/>
      <c r="M20" s="638"/>
      <c r="N20" s="641"/>
      <c r="O20" s="637"/>
      <c r="P20" s="638"/>
      <c r="Q20" s="804"/>
      <c r="R20" s="640"/>
      <c r="S20" s="638"/>
      <c r="T20" s="641"/>
      <c r="U20" s="637"/>
      <c r="V20" s="638"/>
      <c r="W20" s="804"/>
      <c r="X20" s="640"/>
      <c r="Y20" s="638"/>
      <c r="Z20" s="641"/>
      <c r="AA20" s="637"/>
      <c r="AB20" s="638"/>
      <c r="AC20" s="804"/>
      <c r="AD20" s="640"/>
      <c r="AE20" s="638"/>
      <c r="AF20" s="641"/>
      <c r="AG20" s="635"/>
      <c r="AH20" s="635"/>
      <c r="LS20" s="719" t="e">
        <f>#REF!</f>
        <v>#REF!</v>
      </c>
      <c r="MD20" s="719" t="e">
        <f>#REF!</f>
        <v>#REF!</v>
      </c>
      <c r="MG20" s="719" t="e">
        <f>#REF!</f>
        <v>#REF!</v>
      </c>
      <c r="MJ20" s="719" t="e">
        <f>#REF!</f>
        <v>#REF!</v>
      </c>
      <c r="SL20" s="454" t="s">
        <v>95</v>
      </c>
      <c r="SM20" s="775">
        <f t="shared" si="14"/>
        <v>0</v>
      </c>
      <c r="SN20" s="769">
        <f t="shared" si="15"/>
        <v>0</v>
      </c>
      <c r="SO20" s="769">
        <f t="shared" si="16"/>
        <v>0</v>
      </c>
      <c r="SP20" s="781" t="e">
        <f t="shared" si="17"/>
        <v>#REF!</v>
      </c>
      <c r="SQ20" s="781">
        <f t="shared" si="18"/>
        <v>0</v>
      </c>
      <c r="SS20" s="766" t="s">
        <v>96</v>
      </c>
      <c r="ST20" s="767">
        <f t="shared" si="19"/>
        <v>0</v>
      </c>
      <c r="SU20" s="767">
        <f t="shared" si="20"/>
        <v>0</v>
      </c>
      <c r="SV20" s="767">
        <f t="shared" si="21"/>
        <v>0</v>
      </c>
      <c r="SW20" s="762">
        <f t="shared" si="22"/>
        <v>0</v>
      </c>
      <c r="SX20" s="762">
        <f t="shared" si="23"/>
        <v>0</v>
      </c>
      <c r="SZ20" s="719">
        <f t="shared" si="3"/>
        <v>0</v>
      </c>
      <c r="TA20" s="719">
        <f t="shared" si="4"/>
        <v>0</v>
      </c>
      <c r="TB20" s="719">
        <f t="shared" si="5"/>
        <v>0</v>
      </c>
      <c r="TC20" s="719">
        <f t="shared" si="0"/>
        <v>0</v>
      </c>
      <c r="TD20" s="719">
        <f t="shared" si="1"/>
        <v>0</v>
      </c>
      <c r="TE20" s="719">
        <f t="shared" si="2"/>
        <v>0</v>
      </c>
    </row>
    <row r="21" spans="1:525" ht="19.5" customHeight="1" x14ac:dyDescent="0.2">
      <c r="A21" s="635"/>
      <c r="B21" s="636"/>
      <c r="C21" s="637"/>
      <c r="D21" s="638"/>
      <c r="E21" s="804"/>
      <c r="F21" s="640"/>
      <c r="G21" s="638"/>
      <c r="H21" s="641"/>
      <c r="I21" s="637"/>
      <c r="J21" s="638"/>
      <c r="K21" s="804"/>
      <c r="L21" s="640"/>
      <c r="M21" s="638"/>
      <c r="N21" s="641"/>
      <c r="O21" s="637"/>
      <c r="P21" s="638"/>
      <c r="Q21" s="924"/>
      <c r="R21" s="640"/>
      <c r="S21" s="638"/>
      <c r="T21" s="641"/>
      <c r="U21" s="637"/>
      <c r="V21" s="638"/>
      <c r="W21" s="804"/>
      <c r="X21" s="640"/>
      <c r="Y21" s="638"/>
      <c r="Z21" s="641"/>
      <c r="AA21" s="637"/>
      <c r="AB21" s="638"/>
      <c r="AC21" s="804"/>
      <c r="AD21" s="640"/>
      <c r="AE21" s="638"/>
      <c r="AF21" s="641"/>
      <c r="AG21" s="635"/>
      <c r="AH21" s="635"/>
      <c r="LS21" s="719" t="e">
        <f>#REF!</f>
        <v>#REF!</v>
      </c>
      <c r="MD21" s="719" t="e">
        <f>#REF!</f>
        <v>#REF!</v>
      </c>
      <c r="MG21" s="719" t="e">
        <f>#REF!</f>
        <v>#REF!</v>
      </c>
      <c r="MJ21" s="719" t="e">
        <f>#REF!</f>
        <v>#REF!</v>
      </c>
      <c r="SL21" s="421" t="s">
        <v>54</v>
      </c>
      <c r="SM21" s="775">
        <f t="shared" si="14"/>
        <v>0</v>
      </c>
      <c r="SN21" s="765">
        <f t="shared" si="15"/>
        <v>0</v>
      </c>
      <c r="SO21" s="765">
        <f t="shared" si="16"/>
        <v>0</v>
      </c>
      <c r="SP21" s="781" t="e">
        <f t="shared" si="17"/>
        <v>#REF!</v>
      </c>
      <c r="SQ21" s="781">
        <f t="shared" si="18"/>
        <v>0</v>
      </c>
      <c r="SS21" s="766" t="s">
        <v>97</v>
      </c>
      <c r="ST21" s="767">
        <f t="shared" si="19"/>
        <v>0</v>
      </c>
      <c r="SU21" s="767">
        <f t="shared" si="20"/>
        <v>0</v>
      </c>
      <c r="SV21" s="767">
        <f t="shared" si="21"/>
        <v>0</v>
      </c>
      <c r="SW21" s="762">
        <f t="shared" si="22"/>
        <v>0</v>
      </c>
      <c r="SX21" s="762">
        <f t="shared" si="23"/>
        <v>0</v>
      </c>
      <c r="SZ21" s="719">
        <f t="shared" si="3"/>
        <v>0</v>
      </c>
      <c r="TA21" s="719">
        <f t="shared" si="4"/>
        <v>0</v>
      </c>
      <c r="TB21" s="719">
        <f t="shared" si="5"/>
        <v>0</v>
      </c>
      <c r="TC21" s="719">
        <f t="shared" si="0"/>
        <v>0</v>
      </c>
      <c r="TD21" s="719">
        <f t="shared" si="1"/>
        <v>0</v>
      </c>
      <c r="TE21" s="719">
        <f t="shared" si="2"/>
        <v>0</v>
      </c>
    </row>
    <row r="22" spans="1:525" ht="19.5" customHeight="1" x14ac:dyDescent="0.2">
      <c r="A22" s="635"/>
      <c r="B22" s="636"/>
      <c r="C22" s="637"/>
      <c r="D22" s="638"/>
      <c r="E22" s="804"/>
      <c r="F22" s="640"/>
      <c r="G22" s="638"/>
      <c r="H22" s="641"/>
      <c r="I22" s="637"/>
      <c r="J22" s="638"/>
      <c r="K22" s="804"/>
      <c r="L22" s="640"/>
      <c r="M22" s="638"/>
      <c r="N22" s="641"/>
      <c r="O22" s="637"/>
      <c r="P22" s="638"/>
      <c r="Q22" s="804"/>
      <c r="R22" s="640"/>
      <c r="S22" s="638"/>
      <c r="T22" s="641"/>
      <c r="U22" s="637"/>
      <c r="V22" s="638"/>
      <c r="W22" s="804"/>
      <c r="X22" s="640"/>
      <c r="Y22" s="638"/>
      <c r="Z22" s="641"/>
      <c r="AA22" s="637"/>
      <c r="AB22" s="638"/>
      <c r="AC22" s="804"/>
      <c r="AD22" s="640"/>
      <c r="AE22" s="638"/>
      <c r="AF22" s="641"/>
      <c r="AG22" s="635"/>
      <c r="AH22" s="635"/>
      <c r="LS22" s="719" t="e">
        <f>#REF!</f>
        <v>#REF!</v>
      </c>
      <c r="MD22" s="719" t="e">
        <f>#REF!</f>
        <v>#REF!</v>
      </c>
      <c r="MG22" s="719" t="e">
        <f>#REF!</f>
        <v>#REF!</v>
      </c>
      <c r="MJ22" s="719" t="e">
        <f>#REF!</f>
        <v>#REF!</v>
      </c>
      <c r="SL22" s="427" t="s">
        <v>34</v>
      </c>
      <c r="SM22" s="775">
        <f t="shared" si="14"/>
        <v>0</v>
      </c>
      <c r="SN22" s="768">
        <f t="shared" si="15"/>
        <v>0</v>
      </c>
      <c r="SO22" s="768">
        <f t="shared" si="16"/>
        <v>0</v>
      </c>
      <c r="SP22" s="782" t="e">
        <f t="shared" si="17"/>
        <v>#REF!</v>
      </c>
      <c r="SQ22" s="782">
        <f t="shared" si="18"/>
        <v>0</v>
      </c>
      <c r="SS22" s="763" t="s">
        <v>98</v>
      </c>
      <c r="ST22" s="783">
        <f t="shared" si="19"/>
        <v>0</v>
      </c>
      <c r="SU22" s="783">
        <f t="shared" si="20"/>
        <v>0</v>
      </c>
      <c r="SV22" s="783">
        <f t="shared" si="21"/>
        <v>0</v>
      </c>
      <c r="SW22" s="762">
        <f t="shared" si="22"/>
        <v>0</v>
      </c>
      <c r="SX22" s="762">
        <f t="shared" si="23"/>
        <v>0</v>
      </c>
      <c r="SZ22" s="719">
        <f t="shared" si="3"/>
        <v>0</v>
      </c>
      <c r="TA22" s="719">
        <f t="shared" si="4"/>
        <v>0</v>
      </c>
      <c r="TB22" s="719">
        <f t="shared" si="5"/>
        <v>0</v>
      </c>
      <c r="TC22" s="719">
        <f t="shared" si="0"/>
        <v>0</v>
      </c>
      <c r="TD22" s="719">
        <f t="shared" si="1"/>
        <v>0</v>
      </c>
      <c r="TE22" s="719">
        <f t="shared" si="2"/>
        <v>0</v>
      </c>
    </row>
    <row r="23" spans="1:525" ht="19.5" customHeight="1" thickBot="1" x14ac:dyDescent="0.25">
      <c r="A23" s="635"/>
      <c r="B23" s="642"/>
      <c r="C23" s="643"/>
      <c r="D23" s="644"/>
      <c r="E23" s="806"/>
      <c r="F23" s="645"/>
      <c r="G23" s="644"/>
      <c r="H23" s="646"/>
      <c r="I23" s="643"/>
      <c r="J23" s="644"/>
      <c r="K23" s="806"/>
      <c r="L23" s="645"/>
      <c r="M23" s="644"/>
      <c r="N23" s="646"/>
      <c r="O23" s="643"/>
      <c r="P23" s="644"/>
      <c r="Q23" s="806"/>
      <c r="R23" s="645"/>
      <c r="S23" s="644"/>
      <c r="T23" s="646"/>
      <c r="U23" s="643"/>
      <c r="V23" s="644"/>
      <c r="W23" s="806"/>
      <c r="X23" s="645"/>
      <c r="Y23" s="644"/>
      <c r="Z23" s="646"/>
      <c r="AA23" s="643"/>
      <c r="AB23" s="644"/>
      <c r="AC23" s="806"/>
      <c r="AD23" s="645"/>
      <c r="AE23" s="644"/>
      <c r="AF23" s="646"/>
      <c r="AG23" s="635"/>
      <c r="AH23" s="635"/>
      <c r="LS23" s="719" t="e">
        <f>#REF!</f>
        <v>#REF!</v>
      </c>
      <c r="MD23" s="719" t="e">
        <f>#REF!</f>
        <v>#REF!</v>
      </c>
      <c r="MG23" s="719" t="e">
        <f>#REF!</f>
        <v>#REF!</v>
      </c>
      <c r="MJ23" s="719" t="e">
        <f>#REF!</f>
        <v>#REF!</v>
      </c>
      <c r="SL23" s="435" t="s">
        <v>99</v>
      </c>
      <c r="SM23" s="775">
        <f t="shared" si="14"/>
        <v>0</v>
      </c>
      <c r="SN23" s="765">
        <f t="shared" si="15"/>
        <v>0</v>
      </c>
      <c r="SO23" s="765" t="e">
        <f>#REF!</f>
        <v>#REF!</v>
      </c>
      <c r="SP23" s="781" t="e">
        <f t="shared" si="17"/>
        <v>#REF!</v>
      </c>
      <c r="SQ23" s="781">
        <f t="shared" si="18"/>
        <v>0</v>
      </c>
      <c r="SS23" s="763" t="s">
        <v>100</v>
      </c>
      <c r="ST23" s="783">
        <f t="shared" si="19"/>
        <v>0</v>
      </c>
      <c r="SU23" s="783">
        <f t="shared" si="20"/>
        <v>0</v>
      </c>
      <c r="SV23" s="783" t="e">
        <f>#REF!</f>
        <v>#REF!</v>
      </c>
      <c r="SW23" s="762">
        <f t="shared" si="22"/>
        <v>0</v>
      </c>
      <c r="SX23" s="762">
        <f t="shared" si="23"/>
        <v>0</v>
      </c>
      <c r="SZ23" s="719">
        <f t="shared" si="3"/>
        <v>0</v>
      </c>
      <c r="TA23" s="719">
        <f t="shared" si="4"/>
        <v>0</v>
      </c>
      <c r="TB23" s="719">
        <f t="shared" si="5"/>
        <v>0</v>
      </c>
      <c r="TC23" s="719">
        <f t="shared" si="0"/>
        <v>0</v>
      </c>
      <c r="TD23" s="719">
        <f t="shared" si="1"/>
        <v>0</v>
      </c>
      <c r="TE23" s="719">
        <f t="shared" si="2"/>
        <v>0</v>
      </c>
    </row>
    <row r="24" spans="1:525" ht="19.5" customHeight="1" thickTop="1" x14ac:dyDescent="0.2">
      <c r="C24" s="639"/>
      <c r="D24" s="639"/>
      <c r="E24" s="639"/>
      <c r="F24" s="639"/>
      <c r="G24" s="639"/>
      <c r="H24" s="639"/>
      <c r="I24" s="648"/>
      <c r="J24" s="648"/>
      <c r="K24" s="649"/>
      <c r="L24" s="649"/>
      <c r="M24" s="649"/>
      <c r="N24" s="649"/>
      <c r="O24" s="649"/>
      <c r="P24" s="649"/>
      <c r="Q24" s="649"/>
      <c r="R24" s="649"/>
      <c r="S24" s="649"/>
      <c r="T24" s="649"/>
      <c r="U24" s="649"/>
      <c r="V24" s="649"/>
      <c r="W24" s="649"/>
      <c r="X24" s="649"/>
      <c r="Y24" s="649"/>
      <c r="Z24" s="649"/>
      <c r="AA24" s="649"/>
      <c r="AB24" s="649"/>
      <c r="AC24" s="649"/>
      <c r="AD24" s="649"/>
      <c r="AE24" s="649"/>
      <c r="AF24" s="649"/>
      <c r="LS24" s="719">
        <f>LR114</f>
        <v>0</v>
      </c>
      <c r="MD24" s="719">
        <f>MC114</f>
        <v>0</v>
      </c>
      <c r="MG24" s="719">
        <f>MF114</f>
        <v>0</v>
      </c>
      <c r="MJ24" s="719">
        <f>MI114</f>
        <v>0</v>
      </c>
      <c r="SL24" s="421" t="s">
        <v>54</v>
      </c>
      <c r="SM24" s="775">
        <f t="shared" si="14"/>
        <v>0</v>
      </c>
      <c r="SN24" s="765">
        <f t="shared" si="15"/>
        <v>0</v>
      </c>
      <c r="SO24" s="765" t="e">
        <f>#REF!</f>
        <v>#REF!</v>
      </c>
      <c r="SP24" s="781">
        <f t="shared" si="17"/>
        <v>0</v>
      </c>
      <c r="SQ24" s="781">
        <f t="shared" si="18"/>
        <v>0</v>
      </c>
      <c r="SS24" s="766" t="s">
        <v>101</v>
      </c>
      <c r="ST24" s="767">
        <f t="shared" si="19"/>
        <v>0</v>
      </c>
      <c r="SU24" s="767">
        <f t="shared" si="20"/>
        <v>0</v>
      </c>
      <c r="SV24" s="767" t="e">
        <f>#REF!</f>
        <v>#REF!</v>
      </c>
      <c r="SW24" s="762">
        <f t="shared" si="22"/>
        <v>0</v>
      </c>
      <c r="SX24" s="762">
        <f t="shared" si="23"/>
        <v>0</v>
      </c>
      <c r="SZ24" s="719">
        <f t="shared" si="3"/>
        <v>0</v>
      </c>
      <c r="TA24" s="719">
        <f t="shared" si="4"/>
        <v>0</v>
      </c>
      <c r="TB24" s="719">
        <f t="shared" si="5"/>
        <v>0</v>
      </c>
      <c r="TC24" s="719">
        <f t="shared" si="0"/>
        <v>0</v>
      </c>
      <c r="TD24" s="719">
        <f t="shared" si="1"/>
        <v>0</v>
      </c>
      <c r="TE24" s="719">
        <f t="shared" si="2"/>
        <v>0</v>
      </c>
    </row>
    <row r="25" spans="1:525" ht="19.5" customHeight="1" thickBot="1" x14ac:dyDescent="0.25">
      <c r="LS25" s="719">
        <f>LR115</f>
        <v>0</v>
      </c>
      <c r="MD25" s="719">
        <f>MC115</f>
        <v>0</v>
      </c>
      <c r="MG25" s="719">
        <f>MF115</f>
        <v>0</v>
      </c>
      <c r="MJ25" s="719">
        <f>MI115</f>
        <v>0</v>
      </c>
      <c r="SL25" s="436" t="s">
        <v>34</v>
      </c>
      <c r="SM25" s="775">
        <f t="shared" si="14"/>
        <v>0</v>
      </c>
      <c r="SN25" s="770">
        <f t="shared" si="15"/>
        <v>0</v>
      </c>
      <c r="SO25" s="770" t="e">
        <f>#REF!</f>
        <v>#REF!</v>
      </c>
      <c r="SP25" s="784">
        <f t="shared" si="17"/>
        <v>0</v>
      </c>
      <c r="SQ25" s="784">
        <f t="shared" si="18"/>
        <v>0</v>
      </c>
      <c r="SS25" s="763" t="s">
        <v>104</v>
      </c>
      <c r="ST25" s="783">
        <f t="shared" si="19"/>
        <v>0</v>
      </c>
      <c r="SU25" s="783">
        <f t="shared" si="20"/>
        <v>0</v>
      </c>
      <c r="SV25" s="783" t="e">
        <f>#REF!</f>
        <v>#REF!</v>
      </c>
      <c r="SW25" s="762">
        <f t="shared" si="22"/>
        <v>0</v>
      </c>
      <c r="SX25" s="762">
        <f t="shared" si="23"/>
        <v>0</v>
      </c>
      <c r="SZ25" s="719">
        <f t="shared" si="3"/>
        <v>0</v>
      </c>
      <c r="TA25" s="719">
        <f t="shared" si="4"/>
        <v>0</v>
      </c>
      <c r="TB25" s="719" t="str">
        <f t="shared" si="5"/>
        <v xml:space="preserve">        Foreigners</v>
      </c>
      <c r="TC25" s="719">
        <f t="shared" si="0"/>
        <v>0</v>
      </c>
      <c r="TD25" s="719">
        <f t="shared" si="1"/>
        <v>0</v>
      </c>
      <c r="TE25" s="719">
        <f t="shared" si="2"/>
        <v>0</v>
      </c>
    </row>
    <row r="26" spans="1:525" ht="19.5" customHeight="1" thickTop="1" thickBot="1" x14ac:dyDescent="0.25">
      <c r="A26" s="501"/>
      <c r="B26" s="501"/>
      <c r="C26" s="1797"/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797"/>
      <c r="R26" s="1797"/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501"/>
      <c r="AH26" s="501"/>
      <c r="LS26" s="719">
        <f>LR116</f>
        <v>0</v>
      </c>
      <c r="MD26" s="719">
        <f>MC116</f>
        <v>0</v>
      </c>
      <c r="MG26" s="719">
        <f>MF116</f>
        <v>0</v>
      </c>
      <c r="MJ26" s="719">
        <f>MI116</f>
        <v>0</v>
      </c>
      <c r="SL26" s="446" t="s">
        <v>106</v>
      </c>
      <c r="SM26" s="764"/>
      <c r="SN26" s="778"/>
      <c r="SO26" s="778"/>
      <c r="SP26" s="785"/>
      <c r="SQ26" s="780"/>
      <c r="SS26" s="763" t="s">
        <v>107</v>
      </c>
      <c r="ST26" s="783">
        <f t="shared" si="19"/>
        <v>0</v>
      </c>
      <c r="SU26" s="783">
        <f t="shared" si="20"/>
        <v>0</v>
      </c>
      <c r="SV26" s="783" t="e">
        <f>#REF!</f>
        <v>#REF!</v>
      </c>
      <c r="SW26" s="762">
        <f t="shared" si="22"/>
        <v>0</v>
      </c>
      <c r="SX26" s="762">
        <f t="shared" si="23"/>
        <v>0</v>
      </c>
      <c r="SZ26" s="719">
        <f t="shared" si="3"/>
        <v>2015</v>
      </c>
      <c r="TA26" s="719">
        <f t="shared" si="4"/>
        <v>0</v>
      </c>
      <c r="TB26" s="719">
        <f t="shared" si="5"/>
        <v>2016</v>
      </c>
      <c r="TC26" s="719">
        <f t="shared" si="0"/>
        <v>0</v>
      </c>
      <c r="TD26" s="719">
        <f t="shared" si="1"/>
        <v>0</v>
      </c>
      <c r="TE26" s="719">
        <f t="shared" si="2"/>
        <v>0</v>
      </c>
    </row>
    <row r="27" spans="1:525" s="847" customFormat="1" ht="23.25" customHeight="1" thickTop="1" thickBot="1" x14ac:dyDescent="0.25">
      <c r="A27" s="846"/>
      <c r="B27" s="1761" t="s">
        <v>187</v>
      </c>
      <c r="C27" s="1772" t="s">
        <v>192</v>
      </c>
      <c r="D27" s="1772"/>
      <c r="E27" s="1772"/>
      <c r="F27" s="1772"/>
      <c r="G27" s="1772"/>
      <c r="H27" s="1772"/>
      <c r="I27" s="1774" t="s">
        <v>193</v>
      </c>
      <c r="J27" s="1775"/>
      <c r="K27" s="1775"/>
      <c r="L27" s="1775"/>
      <c r="M27" s="1775"/>
      <c r="N27" s="1776"/>
      <c r="O27" s="1781" t="s">
        <v>194</v>
      </c>
      <c r="P27" s="1782"/>
      <c r="Q27" s="1782"/>
      <c r="R27" s="1782"/>
      <c r="S27" s="1782"/>
      <c r="T27" s="1783"/>
      <c r="U27" s="1798" t="s">
        <v>195</v>
      </c>
      <c r="V27" s="1799"/>
      <c r="W27" s="1799"/>
      <c r="X27" s="1799"/>
      <c r="Y27" s="1799"/>
      <c r="Z27" s="1800"/>
      <c r="AA27" s="1798" t="s">
        <v>106</v>
      </c>
      <c r="AB27" s="1799"/>
      <c r="AC27" s="1799"/>
      <c r="AD27" s="1799"/>
      <c r="AE27" s="1799"/>
      <c r="AF27" s="1800"/>
      <c r="AG27" s="846"/>
      <c r="AH27" s="846"/>
      <c r="CD27" s="848"/>
      <c r="LP27" s="848"/>
      <c r="LS27" s="847">
        <f>LR117</f>
        <v>0</v>
      </c>
      <c r="MD27" s="847">
        <f>MC117</f>
        <v>0</v>
      </c>
      <c r="MG27" s="847">
        <f>MF117</f>
        <v>0</v>
      </c>
      <c r="MJ27" s="847">
        <f>MI117</f>
        <v>0</v>
      </c>
      <c r="SK27" s="849"/>
      <c r="SL27" s="850" t="s">
        <v>91</v>
      </c>
      <c r="SM27" s="851">
        <f t="shared" si="14"/>
        <v>0</v>
      </c>
      <c r="SN27" s="852">
        <f t="shared" si="15"/>
        <v>0</v>
      </c>
      <c r="SO27" s="852" t="e">
        <f>#REF!</f>
        <v>#REF!</v>
      </c>
      <c r="SP27" s="853">
        <f t="shared" si="17"/>
        <v>0</v>
      </c>
      <c r="SQ27" s="853">
        <f t="shared" si="18"/>
        <v>0</v>
      </c>
      <c r="SR27" s="854"/>
      <c r="SS27" s="855" t="s">
        <v>108</v>
      </c>
      <c r="ST27" s="856">
        <f t="shared" si="19"/>
        <v>0</v>
      </c>
      <c r="SU27" s="856">
        <f t="shared" si="20"/>
        <v>0</v>
      </c>
      <c r="SV27" s="856" t="e">
        <f>#REF!</f>
        <v>#REF!</v>
      </c>
      <c r="SW27" s="857">
        <f t="shared" si="22"/>
        <v>0</v>
      </c>
      <c r="SX27" s="857">
        <f t="shared" si="23"/>
        <v>0</v>
      </c>
      <c r="SZ27" s="847" t="e">
        <f t="shared" si="3"/>
        <v>#REF!</v>
      </c>
      <c r="TA27" s="847" t="e">
        <f t="shared" si="4"/>
        <v>#REF!</v>
      </c>
      <c r="TB27" s="847" t="e">
        <f t="shared" si="5"/>
        <v>#REF!</v>
      </c>
      <c r="TC27" s="847">
        <f t="shared" si="0"/>
        <v>0</v>
      </c>
      <c r="TD27" s="847">
        <f t="shared" si="1"/>
        <v>0</v>
      </c>
      <c r="TE27" s="847">
        <f t="shared" si="2"/>
        <v>0</v>
      </c>
    </row>
    <row r="28" spans="1:525" s="847" customFormat="1" ht="19.5" customHeight="1" thickTop="1" thickBot="1" x14ac:dyDescent="0.25">
      <c r="A28" s="846"/>
      <c r="B28" s="1762"/>
      <c r="C28" s="1749" t="s">
        <v>26</v>
      </c>
      <c r="D28" s="1750"/>
      <c r="E28" s="1750"/>
      <c r="F28" s="1750" t="s">
        <v>34</v>
      </c>
      <c r="G28" s="1750"/>
      <c r="H28" s="1751"/>
      <c r="I28" s="1752" t="s">
        <v>26</v>
      </c>
      <c r="J28" s="1753"/>
      <c r="K28" s="1753"/>
      <c r="L28" s="1753" t="s">
        <v>34</v>
      </c>
      <c r="M28" s="1753"/>
      <c r="N28" s="1754"/>
      <c r="O28" s="1755" t="s">
        <v>26</v>
      </c>
      <c r="P28" s="1756"/>
      <c r="Q28" s="1756"/>
      <c r="R28" s="1756" t="s">
        <v>34</v>
      </c>
      <c r="S28" s="1756"/>
      <c r="T28" s="1757"/>
      <c r="U28" s="1758" t="s">
        <v>26</v>
      </c>
      <c r="V28" s="1759"/>
      <c r="W28" s="1759"/>
      <c r="X28" s="1759" t="s">
        <v>34</v>
      </c>
      <c r="Y28" s="1759"/>
      <c r="Z28" s="1760"/>
      <c r="AA28" s="1758" t="s">
        <v>26</v>
      </c>
      <c r="AB28" s="1759"/>
      <c r="AC28" s="1759"/>
      <c r="AD28" s="1759" t="s">
        <v>34</v>
      </c>
      <c r="AE28" s="1759"/>
      <c r="AF28" s="1760"/>
      <c r="AG28" s="846"/>
      <c r="AH28" s="846"/>
      <c r="CD28" s="848"/>
      <c r="LP28" s="848"/>
      <c r="SK28" s="849"/>
      <c r="SL28" s="858" t="s">
        <v>54</v>
      </c>
      <c r="SM28" s="851">
        <f t="shared" si="14"/>
        <v>0</v>
      </c>
      <c r="SN28" s="852">
        <f t="shared" si="15"/>
        <v>0</v>
      </c>
      <c r="SO28" s="852" t="e">
        <f>#REF!</f>
        <v>#REF!</v>
      </c>
      <c r="SP28" s="853">
        <f t="shared" si="17"/>
        <v>0</v>
      </c>
      <c r="SQ28" s="853">
        <f t="shared" si="18"/>
        <v>0</v>
      </c>
      <c r="SR28" s="854"/>
      <c r="SS28" s="855" t="s">
        <v>110</v>
      </c>
      <c r="ST28" s="856">
        <f t="shared" si="19"/>
        <v>0</v>
      </c>
      <c r="SU28" s="856">
        <f t="shared" si="20"/>
        <v>0</v>
      </c>
      <c r="SV28" s="856" t="e">
        <f>#REF!</f>
        <v>#REF!</v>
      </c>
      <c r="SW28" s="857">
        <f t="shared" si="22"/>
        <v>0</v>
      </c>
      <c r="SX28" s="857">
        <f t="shared" si="23"/>
        <v>0</v>
      </c>
      <c r="SZ28" s="847" t="e">
        <f t="shared" si="3"/>
        <v>#REF!</v>
      </c>
      <c r="TA28" s="847" t="e">
        <f t="shared" si="4"/>
        <v>#REF!</v>
      </c>
      <c r="TB28" s="847" t="e">
        <f t="shared" si="5"/>
        <v>#REF!</v>
      </c>
      <c r="TC28" s="847">
        <f t="shared" si="0"/>
        <v>0</v>
      </c>
      <c r="TD28" s="847">
        <f t="shared" si="1"/>
        <v>0</v>
      </c>
      <c r="TE28" s="847">
        <f t="shared" si="2"/>
        <v>0</v>
      </c>
    </row>
    <row r="29" spans="1:525" s="847" customFormat="1" ht="19.5" customHeight="1" thickTop="1" thickBot="1" x14ac:dyDescent="0.25">
      <c r="A29" s="846"/>
      <c r="B29" s="1763"/>
      <c r="C29" s="859">
        <v>2016</v>
      </c>
      <c r="D29" s="859">
        <v>2015</v>
      </c>
      <c r="E29" s="859" t="s">
        <v>25</v>
      </c>
      <c r="F29" s="859">
        <v>2016</v>
      </c>
      <c r="G29" s="859">
        <v>2015</v>
      </c>
      <c r="H29" s="859" t="s">
        <v>25</v>
      </c>
      <c r="I29" s="860">
        <v>2016</v>
      </c>
      <c r="J29" s="861">
        <v>2015</v>
      </c>
      <c r="K29" s="861" t="s">
        <v>25</v>
      </c>
      <c r="L29" s="861">
        <v>2016</v>
      </c>
      <c r="M29" s="861">
        <v>2015</v>
      </c>
      <c r="N29" s="862" t="s">
        <v>25</v>
      </c>
      <c r="O29" s="863">
        <v>2016</v>
      </c>
      <c r="P29" s="864">
        <v>2015</v>
      </c>
      <c r="Q29" s="864" t="s">
        <v>25</v>
      </c>
      <c r="R29" s="864">
        <v>2016</v>
      </c>
      <c r="S29" s="864">
        <v>2015</v>
      </c>
      <c r="T29" s="865" t="s">
        <v>25</v>
      </c>
      <c r="U29" s="866">
        <v>2016</v>
      </c>
      <c r="V29" s="867">
        <v>2015</v>
      </c>
      <c r="W29" s="867"/>
      <c r="X29" s="867">
        <v>2016</v>
      </c>
      <c r="Y29" s="867">
        <v>2015</v>
      </c>
      <c r="Z29" s="868"/>
      <c r="AA29" s="866">
        <v>2016</v>
      </c>
      <c r="AB29" s="867">
        <v>2015</v>
      </c>
      <c r="AC29" s="867"/>
      <c r="AD29" s="867">
        <v>2016</v>
      </c>
      <c r="AE29" s="867">
        <v>2015</v>
      </c>
      <c r="AF29" s="868"/>
      <c r="AG29" s="846"/>
      <c r="AH29" s="846"/>
      <c r="CD29" s="848"/>
      <c r="LP29" s="848"/>
      <c r="LS29" s="847">
        <f>LR119</f>
        <v>0</v>
      </c>
      <c r="SK29" s="849"/>
      <c r="SL29" s="869" t="s">
        <v>34</v>
      </c>
      <c r="SM29" s="870">
        <f t="shared" si="14"/>
        <v>0</v>
      </c>
      <c r="SN29" s="871">
        <f t="shared" si="15"/>
        <v>0</v>
      </c>
      <c r="SO29" s="871" t="e">
        <f>#REF!</f>
        <v>#REF!</v>
      </c>
      <c r="SP29" s="872">
        <f t="shared" si="17"/>
        <v>0</v>
      </c>
      <c r="SQ29" s="872">
        <f t="shared" si="18"/>
        <v>0</v>
      </c>
      <c r="SR29" s="854"/>
      <c r="SS29" s="855" t="s">
        <v>111</v>
      </c>
      <c r="ST29" s="856">
        <f t="shared" si="19"/>
        <v>0</v>
      </c>
      <c r="SU29" s="856">
        <f t="shared" si="20"/>
        <v>0</v>
      </c>
      <c r="SV29" s="856" t="e">
        <f>#REF!</f>
        <v>#REF!</v>
      </c>
      <c r="SW29" s="857">
        <f t="shared" si="22"/>
        <v>0</v>
      </c>
      <c r="SX29" s="857">
        <f t="shared" si="23"/>
        <v>0</v>
      </c>
      <c r="SZ29" s="847" t="e">
        <f t="shared" si="3"/>
        <v>#REF!</v>
      </c>
      <c r="TA29" s="847" t="e">
        <f t="shared" si="4"/>
        <v>#REF!</v>
      </c>
      <c r="TB29" s="847" t="e">
        <f t="shared" si="5"/>
        <v>#REF!</v>
      </c>
      <c r="TC29" s="847">
        <f t="shared" si="0"/>
        <v>0</v>
      </c>
      <c r="TD29" s="847">
        <f t="shared" si="1"/>
        <v>0</v>
      </c>
      <c r="TE29" s="847">
        <f t="shared" si="2"/>
        <v>0</v>
      </c>
    </row>
    <row r="30" spans="1:525" ht="19.5" customHeight="1" thickTop="1" x14ac:dyDescent="0.2">
      <c r="A30" s="635"/>
      <c r="B30" s="819" t="s">
        <v>200</v>
      </c>
      <c r="C30" s="829" t="e">
        <f>'พัทยา ชลบุรี'!#REF!</f>
        <v>#REF!</v>
      </c>
      <c r="D30" s="830" t="e">
        <f>'พัทยา ชลบุรี'!#REF!</f>
        <v>#REF!</v>
      </c>
      <c r="E30" s="831" t="e">
        <f>'พัทยา ชลบุรี'!#REF!</f>
        <v>#REF!</v>
      </c>
      <c r="F30" s="829" t="e">
        <f>'พัทยา ชลบุรี'!#REF!</f>
        <v>#REF!</v>
      </c>
      <c r="G30" s="830" t="e">
        <f>'พัทยา ชลบุรี'!#REF!</f>
        <v>#REF!</v>
      </c>
      <c r="H30" s="831" t="e">
        <f>'พัทยา ชลบุรี'!#REF!</f>
        <v>#REF!</v>
      </c>
      <c r="I30" s="829" t="e">
        <f>'พัทยา ชลบุรี'!#REF!</f>
        <v>#REF!</v>
      </c>
      <c r="J30" s="830" t="e">
        <f>'พัทยา ชลบุรี'!#REF!</f>
        <v>#REF!</v>
      </c>
      <c r="K30" s="831" t="e">
        <f>'พัทยา ชลบุรี'!#REF!</f>
        <v>#REF!</v>
      </c>
      <c r="L30" s="829" t="e">
        <f>'พัทยา ชลบุรี'!#REF!</f>
        <v>#REF!</v>
      </c>
      <c r="M30" s="830" t="e">
        <f>'พัทยา ชลบุรี'!#REF!</f>
        <v>#REF!</v>
      </c>
      <c r="N30" s="831" t="e">
        <f>'พัทยา ชลบุรี'!#REF!</f>
        <v>#REF!</v>
      </c>
      <c r="O30" s="829" t="e">
        <f>'พัทยา ชลบุรี'!#REF!</f>
        <v>#REF!</v>
      </c>
      <c r="P30" s="830" t="e">
        <f>'พัทยา ชลบุรี'!#REF!</f>
        <v>#REF!</v>
      </c>
      <c r="Q30" s="831" t="e">
        <f>'พัทยา ชลบุรี'!#REF!</f>
        <v>#REF!</v>
      </c>
      <c r="R30" s="829" t="e">
        <f>'พัทยา ชลบุรี'!#REF!</f>
        <v>#REF!</v>
      </c>
      <c r="S30" s="830" t="e">
        <f>'พัทยา ชลบุรี'!#REF!</f>
        <v>#REF!</v>
      </c>
      <c r="T30" s="831" t="e">
        <f>'พัทยา ชลบุรี'!#REF!</f>
        <v>#REF!</v>
      </c>
      <c r="U30" s="829" t="e">
        <f>'พัทยา ชลบุรี'!#REF!</f>
        <v>#REF!</v>
      </c>
      <c r="V30" s="830" t="e">
        <f>'พัทยา ชลบุรี'!#REF!</f>
        <v>#REF!</v>
      </c>
      <c r="W30" s="831" t="e">
        <f>'พัทยา ชลบุรี'!#REF!</f>
        <v>#REF!</v>
      </c>
      <c r="X30" s="829" t="e">
        <f>'พัทยา ชลบุรี'!#REF!</f>
        <v>#REF!</v>
      </c>
      <c r="Y30" s="830" t="e">
        <f>'พัทยา ชลบุรี'!#REF!</f>
        <v>#REF!</v>
      </c>
      <c r="Z30" s="831" t="e">
        <f>'พัทยา ชลบุรี'!#REF!</f>
        <v>#REF!</v>
      </c>
      <c r="AA30" s="829" t="e">
        <f t="shared" ref="AA30:AA42" si="28">C30+I30+O30+U30</f>
        <v>#REF!</v>
      </c>
      <c r="AB30" s="830" t="e">
        <f t="shared" ref="AB30:AB42" si="29">D30+J30+P30+V30</f>
        <v>#REF!</v>
      </c>
      <c r="AC30" s="831" t="e">
        <f>ROUND(((AA30/AB30)-1)*100,2)</f>
        <v>#REF!</v>
      </c>
      <c r="AD30" s="832" t="e">
        <f t="shared" ref="AD30:AD42" si="30">F30+L30+R30+X30</f>
        <v>#REF!</v>
      </c>
      <c r="AE30" s="828" t="e">
        <f t="shared" ref="AE30:AE42" si="31">G30+M30+S30+Y30</f>
        <v>#REF!</v>
      </c>
      <c r="AF30" s="833" t="e">
        <f>ROUND(((AD30/AE30)-1)*100,2)</f>
        <v>#REF!</v>
      </c>
      <c r="AG30" s="842" t="e">
        <f>AA30+AD30</f>
        <v>#REF!</v>
      </c>
      <c r="AH30" s="635" t="e">
        <f>'พัทยา ชลบุรี'!#REF!</f>
        <v>#REF!</v>
      </c>
      <c r="AI30" s="731" t="e">
        <f>AG30-AH30</f>
        <v>#REF!</v>
      </c>
      <c r="JA30" s="369" t="s">
        <v>19</v>
      </c>
      <c r="JB30" s="685" t="s">
        <v>20</v>
      </c>
      <c r="JC30" s="686"/>
      <c r="JD30" s="687"/>
      <c r="JE30" s="685" t="s">
        <v>21</v>
      </c>
      <c r="JF30" s="686"/>
      <c r="JG30" s="687"/>
      <c r="JH30" s="685" t="s">
        <v>22</v>
      </c>
      <c r="JI30" s="686"/>
      <c r="JJ30" s="687"/>
      <c r="LS30" s="719">
        <f>LR120</f>
        <v>0</v>
      </c>
      <c r="MB30" s="369" t="s">
        <v>19</v>
      </c>
      <c r="MC30" s="685" t="s">
        <v>20</v>
      </c>
      <c r="MD30" s="686"/>
      <c r="ME30" s="687"/>
      <c r="MF30" s="685" t="s">
        <v>21</v>
      </c>
      <c r="MG30" s="686"/>
      <c r="MH30" s="687"/>
      <c r="MI30" s="685" t="s">
        <v>22</v>
      </c>
      <c r="MJ30" s="686"/>
      <c r="MK30" s="687"/>
      <c r="SL30" s="446" t="s">
        <v>112</v>
      </c>
      <c r="SM30" s="706"/>
      <c r="SN30" s="778"/>
      <c r="SO30" s="778"/>
      <c r="SP30" s="779"/>
      <c r="SQ30" s="780"/>
      <c r="SS30" s="763" t="s">
        <v>113</v>
      </c>
      <c r="ST30" s="783">
        <f t="shared" si="19"/>
        <v>0</v>
      </c>
      <c r="SU30" s="783">
        <f t="shared" si="20"/>
        <v>0</v>
      </c>
      <c r="SV30" s="783">
        <f t="shared" ref="SV30:SV45" si="32">LY114</f>
        <v>0</v>
      </c>
      <c r="SW30" s="762">
        <f t="shared" si="22"/>
        <v>0</v>
      </c>
      <c r="SX30" s="762">
        <f t="shared" si="23"/>
        <v>0</v>
      </c>
      <c r="SZ30" s="719" t="e">
        <f t="shared" si="3"/>
        <v>#REF!</v>
      </c>
      <c r="TA30" s="719" t="e">
        <f t="shared" si="4"/>
        <v>#REF!</v>
      </c>
      <c r="TB30" s="719" t="e">
        <f t="shared" si="5"/>
        <v>#REF!</v>
      </c>
      <c r="TC30" s="719">
        <f t="shared" si="0"/>
        <v>0</v>
      </c>
      <c r="TD30" s="719">
        <f t="shared" si="1"/>
        <v>0</v>
      </c>
      <c r="TE30" s="719">
        <f t="shared" si="2"/>
        <v>0</v>
      </c>
    </row>
    <row r="31" spans="1:525" ht="19.5" customHeight="1" thickBot="1" x14ac:dyDescent="0.25">
      <c r="A31" s="635"/>
      <c r="B31" s="819" t="s">
        <v>201</v>
      </c>
      <c r="C31" s="834" t="e">
        <f>'บางแสน ชลบุรี'!#REF!</f>
        <v>#REF!</v>
      </c>
      <c r="D31" s="828" t="e">
        <f>'บางแสน ชลบุรี'!#REF!</f>
        <v>#REF!</v>
      </c>
      <c r="E31" s="835" t="e">
        <f>'บางแสน ชลบุรี'!#REF!</f>
        <v>#REF!</v>
      </c>
      <c r="F31" s="834" t="e">
        <f>'บางแสน ชลบุรี'!#REF!</f>
        <v>#REF!</v>
      </c>
      <c r="G31" s="828" t="e">
        <f>'บางแสน ชลบุรี'!#REF!</f>
        <v>#REF!</v>
      </c>
      <c r="H31" s="835" t="e">
        <f>'บางแสน ชลบุรี'!#REF!</f>
        <v>#REF!</v>
      </c>
      <c r="I31" s="834" t="e">
        <f>'บางแสน ชลบุรี'!#REF!</f>
        <v>#REF!</v>
      </c>
      <c r="J31" s="828" t="e">
        <f>'บางแสน ชลบุรี'!#REF!</f>
        <v>#REF!</v>
      </c>
      <c r="K31" s="835" t="e">
        <f>'บางแสน ชลบุรี'!#REF!</f>
        <v>#REF!</v>
      </c>
      <c r="L31" s="834" t="e">
        <f>'บางแสน ชลบุรี'!#REF!</f>
        <v>#REF!</v>
      </c>
      <c r="M31" s="828" t="e">
        <f>'บางแสน ชลบุรี'!#REF!</f>
        <v>#REF!</v>
      </c>
      <c r="N31" s="835" t="e">
        <f>'บางแสน ชลบุรี'!#REF!</f>
        <v>#REF!</v>
      </c>
      <c r="O31" s="834" t="e">
        <f>'บางแสน ชลบุรี'!#REF!</f>
        <v>#REF!</v>
      </c>
      <c r="P31" s="828" t="e">
        <f>'บางแสน ชลบุรี'!#REF!</f>
        <v>#REF!</v>
      </c>
      <c r="Q31" s="835" t="e">
        <f>'บางแสน ชลบุรี'!#REF!</f>
        <v>#REF!</v>
      </c>
      <c r="R31" s="834" t="e">
        <f>'บางแสน ชลบุรี'!#REF!</f>
        <v>#REF!</v>
      </c>
      <c r="S31" s="828" t="e">
        <f>'บางแสน ชลบุรี'!#REF!</f>
        <v>#REF!</v>
      </c>
      <c r="T31" s="835" t="e">
        <f>'บางแสน ชลบุรี'!#REF!</f>
        <v>#REF!</v>
      </c>
      <c r="U31" s="834" t="e">
        <f>'บางแสน ชลบุรี'!#REF!</f>
        <v>#REF!</v>
      </c>
      <c r="V31" s="828" t="e">
        <f>'บางแสน ชลบุรี'!#REF!</f>
        <v>#REF!</v>
      </c>
      <c r="W31" s="835" t="e">
        <f>'บางแสน ชลบุรี'!#REF!</f>
        <v>#REF!</v>
      </c>
      <c r="X31" s="834" t="e">
        <f>'บางแสน ชลบุรี'!#REF!</f>
        <v>#REF!</v>
      </c>
      <c r="Y31" s="828" t="e">
        <f>'บางแสน ชลบุรี'!#REF!</f>
        <v>#REF!</v>
      </c>
      <c r="Z31" s="835" t="e">
        <f>'บางแสน ชลบุรี'!#REF!</f>
        <v>#REF!</v>
      </c>
      <c r="AA31" s="834" t="e">
        <f t="shared" si="28"/>
        <v>#REF!</v>
      </c>
      <c r="AB31" s="828" t="e">
        <f t="shared" si="29"/>
        <v>#REF!</v>
      </c>
      <c r="AC31" s="835" t="e">
        <f>ROUND(((AA31/AB31)-1)*100,2)</f>
        <v>#REF!</v>
      </c>
      <c r="AD31" s="832" t="e">
        <f t="shared" si="30"/>
        <v>#REF!</v>
      </c>
      <c r="AE31" s="828" t="e">
        <f t="shared" si="31"/>
        <v>#REF!</v>
      </c>
      <c r="AF31" s="833" t="e">
        <f>ROUND(((AD31/AE31)-1)*100,2)</f>
        <v>#REF!</v>
      </c>
      <c r="AG31" s="635" t="e">
        <f t="shared" ref="AG31:AG42" si="33">AA31+AD31</f>
        <v>#REF!</v>
      </c>
      <c r="AH31" s="635" t="e">
        <f>'บางแสน ชลบุรี'!#REF!</f>
        <v>#REF!</v>
      </c>
      <c r="AI31" s="731" t="e">
        <f t="shared" ref="AI31:AI42" si="34">AG31-AH31</f>
        <v>#REF!</v>
      </c>
      <c r="JA31" s="246" t="s">
        <v>168</v>
      </c>
      <c r="JB31" s="247">
        <v>2558</v>
      </c>
      <c r="JC31" s="248">
        <v>2557</v>
      </c>
      <c r="JD31" s="249" t="s">
        <v>25</v>
      </c>
      <c r="JE31" s="247">
        <v>2558</v>
      </c>
      <c r="JF31" s="248">
        <v>2557</v>
      </c>
      <c r="JG31" s="249" t="s">
        <v>25</v>
      </c>
      <c r="JH31" s="247">
        <v>2558</v>
      </c>
      <c r="JI31" s="248">
        <v>2557</v>
      </c>
      <c r="JJ31" s="249" t="s">
        <v>25</v>
      </c>
      <c r="LS31" s="719">
        <f>LR121</f>
        <v>0</v>
      </c>
      <c r="MB31" s="246" t="s">
        <v>171</v>
      </c>
      <c r="MC31" s="247">
        <v>2558</v>
      </c>
      <c r="MD31" s="248">
        <v>2557</v>
      </c>
      <c r="ME31" s="249" t="s">
        <v>25</v>
      </c>
      <c r="MF31" s="247">
        <v>2558</v>
      </c>
      <c r="MG31" s="248">
        <v>2557</v>
      </c>
      <c r="MH31" s="249" t="s">
        <v>25</v>
      </c>
      <c r="MI31" s="247">
        <v>2558</v>
      </c>
      <c r="MJ31" s="248">
        <v>2557</v>
      </c>
      <c r="MK31" s="249" t="s">
        <v>25</v>
      </c>
      <c r="SL31" s="435" t="s">
        <v>114</v>
      </c>
      <c r="SM31" s="706">
        <f t="shared" si="14"/>
        <v>0</v>
      </c>
      <c r="SN31" s="765">
        <f t="shared" si="15"/>
        <v>0</v>
      </c>
      <c r="SO31" s="765">
        <f>LS115</f>
        <v>0</v>
      </c>
      <c r="SP31" s="786">
        <f t="shared" si="17"/>
        <v>0</v>
      </c>
      <c r="SQ31" s="786">
        <f t="shared" si="18"/>
        <v>0</v>
      </c>
      <c r="SS31" s="763" t="s">
        <v>115</v>
      </c>
      <c r="ST31" s="783">
        <f t="shared" si="19"/>
        <v>0</v>
      </c>
      <c r="SU31" s="783">
        <f t="shared" si="20"/>
        <v>0</v>
      </c>
      <c r="SV31" s="783">
        <f t="shared" si="32"/>
        <v>0</v>
      </c>
      <c r="SW31" s="762">
        <f t="shared" si="22"/>
        <v>0</v>
      </c>
      <c r="SX31" s="762">
        <f t="shared" si="23"/>
        <v>0</v>
      </c>
      <c r="SZ31" s="719" t="e">
        <f t="shared" si="3"/>
        <v>#REF!</v>
      </c>
      <c r="TA31" s="719" t="e">
        <f t="shared" si="4"/>
        <v>#REF!</v>
      </c>
      <c r="TB31" s="719" t="e">
        <f t="shared" si="5"/>
        <v>#REF!</v>
      </c>
      <c r="TC31" s="719">
        <f t="shared" ref="TC31:TE32" si="35">DF34</f>
        <v>0</v>
      </c>
      <c r="TD31" s="719">
        <f t="shared" si="35"/>
        <v>0</v>
      </c>
      <c r="TE31" s="719">
        <f t="shared" si="35"/>
        <v>0</v>
      </c>
    </row>
    <row r="32" spans="1:525" ht="19.5" customHeight="1" thickTop="1" x14ac:dyDescent="0.2">
      <c r="A32" s="635"/>
      <c r="B32" s="636" t="s">
        <v>219</v>
      </c>
      <c r="C32" s="650" t="e">
        <f>'1.รวมชลบุรี'!#REF!</f>
        <v>#REF!</v>
      </c>
      <c r="D32" s="651" t="e">
        <f>'1.รวมชลบุรี'!#REF!</f>
        <v>#REF!</v>
      </c>
      <c r="E32" s="808" t="e">
        <f>'1.รวมชลบุรี'!#REF!</f>
        <v>#REF!</v>
      </c>
      <c r="F32" s="650" t="e">
        <f>'1.รวมชลบุรี'!#REF!</f>
        <v>#REF!</v>
      </c>
      <c r="G32" s="651" t="e">
        <f>'1.รวมชลบุรี'!#REF!</f>
        <v>#REF!</v>
      </c>
      <c r="H32" s="808" t="e">
        <f>'1.รวมชลบุรี'!#REF!</f>
        <v>#REF!</v>
      </c>
      <c r="I32" s="650" t="e">
        <f>'1.รวมชลบุรี'!#REF!</f>
        <v>#REF!</v>
      </c>
      <c r="J32" s="651" t="e">
        <f>'1.รวมชลบุรี'!#REF!</f>
        <v>#REF!</v>
      </c>
      <c r="K32" s="808" t="e">
        <f>'1.รวมชลบุรี'!#REF!</f>
        <v>#REF!</v>
      </c>
      <c r="L32" s="650" t="e">
        <f>'1.รวมชลบุรี'!#REF!</f>
        <v>#REF!</v>
      </c>
      <c r="M32" s="651" t="e">
        <f>'1.รวมชลบุรี'!#REF!</f>
        <v>#REF!</v>
      </c>
      <c r="N32" s="808" t="e">
        <f>'1.รวมชลบุรี'!#REF!</f>
        <v>#REF!</v>
      </c>
      <c r="O32" s="650" t="e">
        <f>'1.รวมชลบุรี'!#REF!</f>
        <v>#REF!</v>
      </c>
      <c r="P32" s="651" t="e">
        <f>'1.รวมชลบุรี'!#REF!</f>
        <v>#REF!</v>
      </c>
      <c r="Q32" s="808" t="e">
        <f>'1.รวมชลบุรี'!#REF!</f>
        <v>#REF!</v>
      </c>
      <c r="R32" s="650" t="e">
        <f>'1.รวมชลบุรี'!#REF!</f>
        <v>#REF!</v>
      </c>
      <c r="S32" s="651" t="e">
        <f>'1.รวมชลบุรี'!#REF!</f>
        <v>#REF!</v>
      </c>
      <c r="T32" s="808" t="e">
        <f>'1.รวมชลบุรี'!#REF!</f>
        <v>#REF!</v>
      </c>
      <c r="U32" s="650" t="e">
        <f>'1.รวมชลบุรี'!#REF!</f>
        <v>#REF!</v>
      </c>
      <c r="V32" s="651" t="e">
        <f>'1.รวมชลบุรี'!#REF!</f>
        <v>#REF!</v>
      </c>
      <c r="W32" s="808" t="e">
        <f>'1.รวมชลบุรี'!#REF!</f>
        <v>#REF!</v>
      </c>
      <c r="X32" s="650" t="e">
        <f>'1.รวมชลบุรี'!#REF!</f>
        <v>#REF!</v>
      </c>
      <c r="Y32" s="651" t="e">
        <f>'1.รวมชลบุรี'!#REF!</f>
        <v>#REF!</v>
      </c>
      <c r="Z32" s="808" t="e">
        <f>'1.รวมชลบุรี'!#REF!</f>
        <v>#REF!</v>
      </c>
      <c r="AA32" s="650" t="e">
        <f t="shared" si="28"/>
        <v>#REF!</v>
      </c>
      <c r="AB32" s="651" t="e">
        <f t="shared" si="29"/>
        <v>#REF!</v>
      </c>
      <c r="AC32" s="808" t="e">
        <f>'1.รวมชลบุรี'!#REF!</f>
        <v>#REF!</v>
      </c>
      <c r="AD32" s="652" t="e">
        <f t="shared" si="30"/>
        <v>#REF!</v>
      </c>
      <c r="AE32" s="651" t="e">
        <f t="shared" si="31"/>
        <v>#REF!</v>
      </c>
      <c r="AF32" s="807" t="e">
        <f>'1.รวมชลบุรี'!#REF!</f>
        <v>#REF!</v>
      </c>
      <c r="AG32" s="635" t="e">
        <f t="shared" si="33"/>
        <v>#REF!</v>
      </c>
      <c r="AH32" s="635" t="e">
        <f>'1.รวมชลบุรี'!#REF!</f>
        <v>#REF!</v>
      </c>
      <c r="AI32" s="731" t="e">
        <f t="shared" si="34"/>
        <v>#REF!</v>
      </c>
      <c r="JA32" s="818"/>
      <c r="JB32" s="818"/>
      <c r="JC32" s="570"/>
      <c r="JD32" s="818"/>
      <c r="JE32" s="818"/>
      <c r="JF32" s="570"/>
      <c r="JG32" s="818"/>
      <c r="JH32" s="818"/>
      <c r="JI32" s="570"/>
      <c r="JJ32" s="818"/>
      <c r="MB32" s="818"/>
      <c r="MC32" s="818"/>
      <c r="MD32" s="570"/>
      <c r="ME32" s="818"/>
      <c r="MF32" s="818"/>
      <c r="MG32" s="570"/>
      <c r="MH32" s="818"/>
      <c r="MI32" s="818"/>
      <c r="MJ32" s="570"/>
      <c r="MK32" s="818"/>
      <c r="SL32" s="435" t="s">
        <v>34</v>
      </c>
      <c r="SM32" s="775">
        <f>LS295</f>
        <v>0</v>
      </c>
      <c r="SN32" s="765">
        <f>LS206</f>
        <v>0</v>
      </c>
      <c r="SO32" s="765">
        <f>LS123</f>
        <v>0</v>
      </c>
      <c r="SP32" s="787">
        <f>LS32</f>
        <v>0</v>
      </c>
      <c r="SQ32" s="787">
        <f>IN32</f>
        <v>0</v>
      </c>
      <c r="SS32" s="763" t="s">
        <v>35</v>
      </c>
      <c r="ST32" s="783">
        <f>LY295</f>
        <v>0</v>
      </c>
      <c r="SU32" s="783">
        <f>LY206</f>
        <v>0</v>
      </c>
      <c r="SV32" s="783">
        <f>LY123</f>
        <v>0</v>
      </c>
      <c r="SW32" s="762">
        <f>LY32</f>
        <v>0</v>
      </c>
      <c r="SX32" s="762">
        <f>LX32</f>
        <v>0</v>
      </c>
      <c r="SZ32" s="719" t="e">
        <f>AB35</f>
        <v>#REF!</v>
      </c>
      <c r="TA32" s="719" t="e">
        <f>AC35</f>
        <v>#REF!</v>
      </c>
      <c r="TB32" s="719" t="e">
        <f>AD35</f>
        <v>#REF!</v>
      </c>
      <c r="TC32" s="719">
        <f t="shared" si="35"/>
        <v>0</v>
      </c>
      <c r="TD32" s="719">
        <f t="shared" si="35"/>
        <v>0</v>
      </c>
      <c r="TE32" s="719">
        <f t="shared" si="35"/>
        <v>0</v>
      </c>
    </row>
    <row r="33" spans="1:525" ht="19.5" customHeight="1" x14ac:dyDescent="0.2">
      <c r="A33" s="635"/>
      <c r="B33" s="636" t="s">
        <v>202</v>
      </c>
      <c r="C33" s="650" t="e">
        <f>จันทบุรี!#REF!</f>
        <v>#REF!</v>
      </c>
      <c r="D33" s="651" t="e">
        <f>จันทบุรี!#REF!</f>
        <v>#REF!</v>
      </c>
      <c r="E33" s="808" t="e">
        <f>จันทบุรี!#REF!</f>
        <v>#REF!</v>
      </c>
      <c r="F33" s="650" t="e">
        <f>จันทบุรี!#REF!</f>
        <v>#REF!</v>
      </c>
      <c r="G33" s="651" t="e">
        <f>จันทบุรี!#REF!</f>
        <v>#REF!</v>
      </c>
      <c r="H33" s="808" t="e">
        <f>จันทบุรี!#REF!</f>
        <v>#REF!</v>
      </c>
      <c r="I33" s="650" t="e">
        <f>จันทบุรี!#REF!</f>
        <v>#REF!</v>
      </c>
      <c r="J33" s="651" t="e">
        <f>จันทบุรี!#REF!</f>
        <v>#REF!</v>
      </c>
      <c r="K33" s="808" t="e">
        <f>จันทบุรี!#REF!</f>
        <v>#REF!</v>
      </c>
      <c r="L33" s="650" t="e">
        <f>จันทบุรี!#REF!</f>
        <v>#REF!</v>
      </c>
      <c r="M33" s="651" t="e">
        <f>จันทบุรี!#REF!</f>
        <v>#REF!</v>
      </c>
      <c r="N33" s="808" t="e">
        <f>จันทบุรี!#REF!</f>
        <v>#REF!</v>
      </c>
      <c r="O33" s="650" t="e">
        <f>จันทบุรี!#REF!</f>
        <v>#REF!</v>
      </c>
      <c r="P33" s="651" t="e">
        <f>จันทบุรี!#REF!</f>
        <v>#REF!</v>
      </c>
      <c r="Q33" s="808" t="e">
        <f>จันทบุรี!#REF!</f>
        <v>#REF!</v>
      </c>
      <c r="R33" s="650" t="e">
        <f>จันทบุรี!#REF!</f>
        <v>#REF!</v>
      </c>
      <c r="S33" s="651" t="e">
        <f>จันทบุรี!#REF!</f>
        <v>#REF!</v>
      </c>
      <c r="T33" s="808" t="e">
        <f>จันทบุรี!#REF!</f>
        <v>#REF!</v>
      </c>
      <c r="U33" s="650" t="e">
        <f>จันทบุรี!#REF!</f>
        <v>#REF!</v>
      </c>
      <c r="V33" s="651" t="e">
        <f>จันทบุรี!#REF!</f>
        <v>#REF!</v>
      </c>
      <c r="W33" s="808" t="e">
        <f>จันทบุรี!#REF!</f>
        <v>#REF!</v>
      </c>
      <c r="X33" s="650" t="e">
        <f>จันทบุรี!#REF!</f>
        <v>#REF!</v>
      </c>
      <c r="Y33" s="651" t="e">
        <f>จันทบุรี!#REF!</f>
        <v>#REF!</v>
      </c>
      <c r="Z33" s="808" t="e">
        <f>จันทบุรี!#REF!</f>
        <v>#REF!</v>
      </c>
      <c r="AA33" s="650" t="e">
        <f t="shared" si="28"/>
        <v>#REF!</v>
      </c>
      <c r="AB33" s="651" t="e">
        <f t="shared" si="29"/>
        <v>#REF!</v>
      </c>
      <c r="AC33" s="808" t="e">
        <f>ROUND(((AA33/AB33)-1)*100,2)</f>
        <v>#REF!</v>
      </c>
      <c r="AD33" s="809" t="e">
        <f t="shared" si="30"/>
        <v>#REF!</v>
      </c>
      <c r="AE33" s="651" t="e">
        <f t="shared" si="31"/>
        <v>#REF!</v>
      </c>
      <c r="AF33" s="807" t="e">
        <f>ROUND(((AD33/AE33)-1)*100,2)</f>
        <v>#REF!</v>
      </c>
      <c r="AG33" s="635" t="e">
        <f t="shared" si="33"/>
        <v>#REF!</v>
      </c>
      <c r="AH33" s="635" t="e">
        <f>จันทบุรี!#REF!</f>
        <v>#REF!</v>
      </c>
      <c r="AI33" s="731" t="e">
        <f t="shared" si="34"/>
        <v>#REF!</v>
      </c>
      <c r="IM33" s="280" t="s">
        <v>112</v>
      </c>
      <c r="LQ33" s="280" t="s">
        <v>112</v>
      </c>
      <c r="MD33" s="719">
        <f>MC122</f>
        <v>0</v>
      </c>
      <c r="MG33" s="719">
        <f>MF122</f>
        <v>0</v>
      </c>
      <c r="MJ33" s="719">
        <f>MI122</f>
        <v>0</v>
      </c>
      <c r="SL33" s="435" t="s">
        <v>118</v>
      </c>
      <c r="SM33" s="706">
        <f t="shared" si="14"/>
        <v>0</v>
      </c>
      <c r="SN33" s="765">
        <f t="shared" si="15"/>
        <v>0</v>
      </c>
      <c r="SO33" s="765">
        <f>LS117</f>
        <v>0</v>
      </c>
      <c r="SP33" s="788">
        <f t="shared" si="17"/>
        <v>0</v>
      </c>
      <c r="SQ33" s="788">
        <f t="shared" si="18"/>
        <v>0</v>
      </c>
      <c r="SS33" s="763" t="s">
        <v>119</v>
      </c>
      <c r="ST33" s="783">
        <f t="shared" si="19"/>
        <v>0</v>
      </c>
      <c r="SU33" s="783">
        <f t="shared" si="20"/>
        <v>0</v>
      </c>
      <c r="SV33" s="783">
        <f t="shared" si="32"/>
        <v>0</v>
      </c>
      <c r="SW33" s="762">
        <f t="shared" si="22"/>
        <v>0</v>
      </c>
      <c r="SX33" s="762">
        <f t="shared" si="23"/>
        <v>0</v>
      </c>
      <c r="SZ33" s="719" t="e">
        <f t="shared" si="3"/>
        <v>#REF!</v>
      </c>
      <c r="TA33" s="719" t="e">
        <f t="shared" si="4"/>
        <v>#REF!</v>
      </c>
      <c r="TB33" s="719" t="e">
        <f t="shared" si="5"/>
        <v>#REF!</v>
      </c>
      <c r="TC33" s="719">
        <f t="shared" ref="TC33:TE34" si="36">DF36</f>
        <v>0</v>
      </c>
      <c r="TD33" s="719">
        <f t="shared" si="36"/>
        <v>0</v>
      </c>
      <c r="TE33" s="719">
        <f t="shared" si="36"/>
        <v>0</v>
      </c>
    </row>
    <row r="34" spans="1:525" ht="19.5" customHeight="1" x14ac:dyDescent="0.2">
      <c r="A34" s="635"/>
      <c r="B34" s="636" t="s">
        <v>217</v>
      </c>
      <c r="C34" s="650" t="e">
        <f>'2.รวมตราด'!#REF!</f>
        <v>#REF!</v>
      </c>
      <c r="D34" s="651" t="e">
        <f>'2.รวมตราด'!#REF!</f>
        <v>#REF!</v>
      </c>
      <c r="E34" s="808" t="e">
        <f>'2.รวมตราด'!#REF!</f>
        <v>#REF!</v>
      </c>
      <c r="F34" s="650" t="e">
        <f>'2.รวมตราด'!#REF!</f>
        <v>#REF!</v>
      </c>
      <c r="G34" s="651" t="e">
        <f>'2.รวมตราด'!#REF!</f>
        <v>#REF!</v>
      </c>
      <c r="H34" s="808" t="e">
        <f>'2.รวมตราด'!#REF!</f>
        <v>#REF!</v>
      </c>
      <c r="I34" s="650" t="e">
        <f>'2.รวมตราด'!#REF!</f>
        <v>#REF!</v>
      </c>
      <c r="J34" s="651" t="e">
        <f>'2.รวมตราด'!#REF!</f>
        <v>#REF!</v>
      </c>
      <c r="K34" s="808" t="e">
        <f>'2.รวมตราด'!#REF!</f>
        <v>#REF!</v>
      </c>
      <c r="L34" s="650" t="e">
        <f>'2.รวมตราด'!#REF!</f>
        <v>#REF!</v>
      </c>
      <c r="M34" s="651" t="e">
        <f>'2.รวมตราด'!#REF!</f>
        <v>#REF!</v>
      </c>
      <c r="N34" s="808" t="e">
        <f>'2.รวมตราด'!#REF!</f>
        <v>#REF!</v>
      </c>
      <c r="O34" s="650" t="e">
        <f>'2.รวมตราด'!#REF!</f>
        <v>#REF!</v>
      </c>
      <c r="P34" s="651" t="e">
        <f>'2.รวมตราด'!#REF!</f>
        <v>#REF!</v>
      </c>
      <c r="Q34" s="808" t="e">
        <f>'2.รวมตราด'!#REF!</f>
        <v>#REF!</v>
      </c>
      <c r="R34" s="650" t="e">
        <f>'2.รวมตราด'!#REF!</f>
        <v>#REF!</v>
      </c>
      <c r="S34" s="651" t="e">
        <f>'2.รวมตราด'!#REF!</f>
        <v>#REF!</v>
      </c>
      <c r="T34" s="808" t="e">
        <f>'2.รวมตราด'!#REF!</f>
        <v>#REF!</v>
      </c>
      <c r="U34" s="650" t="e">
        <f>'2.รวมตราด'!#REF!</f>
        <v>#REF!</v>
      </c>
      <c r="V34" s="651" t="e">
        <f>'2.รวมตราด'!#REF!</f>
        <v>#REF!</v>
      </c>
      <c r="W34" s="808" t="e">
        <f>'2.รวมตราด'!#REF!</f>
        <v>#REF!</v>
      </c>
      <c r="X34" s="650" t="e">
        <f>'2.รวมตราด'!#REF!</f>
        <v>#REF!</v>
      </c>
      <c r="Y34" s="651" t="e">
        <f>'2.รวมตราด'!#REF!</f>
        <v>#REF!</v>
      </c>
      <c r="Z34" s="808" t="e">
        <f>'2.รวมตราด'!#REF!</f>
        <v>#REF!</v>
      </c>
      <c r="AA34" s="650" t="e">
        <f t="shared" si="28"/>
        <v>#REF!</v>
      </c>
      <c r="AB34" s="651" t="e">
        <f t="shared" si="29"/>
        <v>#REF!</v>
      </c>
      <c r="AC34" s="808" t="e">
        <f>'1.รวมชลบุรี'!#REF!</f>
        <v>#REF!</v>
      </c>
      <c r="AD34" s="809" t="e">
        <f t="shared" si="30"/>
        <v>#REF!</v>
      </c>
      <c r="AE34" s="651" t="e">
        <f t="shared" si="31"/>
        <v>#REF!</v>
      </c>
      <c r="AF34" s="807" t="e">
        <f>'1.รวมชลบุรี'!#REF!</f>
        <v>#REF!</v>
      </c>
      <c r="AG34" s="635" t="e">
        <f t="shared" si="33"/>
        <v>#REF!</v>
      </c>
      <c r="AH34" s="635" t="e">
        <f>'2.รวมตราด'!#REF!</f>
        <v>#REF!</v>
      </c>
      <c r="AI34" s="731" t="e">
        <f t="shared" si="34"/>
        <v>#REF!</v>
      </c>
      <c r="IM34" s="382"/>
      <c r="LQ34" s="382"/>
      <c r="SL34" s="421" t="s">
        <v>54</v>
      </c>
      <c r="SM34" s="706">
        <f>LS297</f>
        <v>0</v>
      </c>
      <c r="SN34" s="765">
        <f>LS208</f>
        <v>0</v>
      </c>
      <c r="SO34" s="765">
        <f>LS125</f>
        <v>0</v>
      </c>
      <c r="SP34" s="789">
        <f>LS34</f>
        <v>0</v>
      </c>
      <c r="SQ34" s="789">
        <f>IN34</f>
        <v>0</v>
      </c>
      <c r="SS34" s="763" t="s">
        <v>55</v>
      </c>
      <c r="ST34" s="783">
        <f>LY297</f>
        <v>0</v>
      </c>
      <c r="SU34" s="783">
        <f>LY208</f>
        <v>0</v>
      </c>
      <c r="SV34" s="783">
        <f>LY125</f>
        <v>0</v>
      </c>
      <c r="SW34" s="762">
        <f>LY34</f>
        <v>0</v>
      </c>
      <c r="SX34" s="762">
        <f>LX34</f>
        <v>0</v>
      </c>
      <c r="SZ34" s="719" t="e">
        <f>AB37</f>
        <v>#REF!</v>
      </c>
      <c r="TA34" s="719" t="e">
        <f>AC37</f>
        <v>#REF!</v>
      </c>
      <c r="TB34" s="719" t="e">
        <f>AD37</f>
        <v>#REF!</v>
      </c>
      <c r="TC34" s="719">
        <f t="shared" si="36"/>
        <v>0</v>
      </c>
      <c r="TD34" s="719">
        <f t="shared" si="36"/>
        <v>0</v>
      </c>
      <c r="TE34" s="719">
        <f t="shared" si="36"/>
        <v>0</v>
      </c>
    </row>
    <row r="35" spans="1:525" ht="19.5" customHeight="1" thickBot="1" x14ac:dyDescent="0.25">
      <c r="A35" s="635"/>
      <c r="B35" s="819" t="s">
        <v>203</v>
      </c>
      <c r="C35" s="834" t="e">
        <f>'เมือง ตราด'!#REF!</f>
        <v>#REF!</v>
      </c>
      <c r="D35" s="828" t="e">
        <f>'เมือง ตราด'!#REF!</f>
        <v>#REF!</v>
      </c>
      <c r="E35" s="835" t="e">
        <f>'เมือง ตราด'!#REF!</f>
        <v>#REF!</v>
      </c>
      <c r="F35" s="834" t="e">
        <f>'เมือง ตราด'!#REF!</f>
        <v>#REF!</v>
      </c>
      <c r="G35" s="828" t="e">
        <f>'เมือง ตราด'!#REF!</f>
        <v>#REF!</v>
      </c>
      <c r="H35" s="835" t="e">
        <f>'เมือง ตราด'!#REF!</f>
        <v>#REF!</v>
      </c>
      <c r="I35" s="834" t="e">
        <f>'เมือง ตราด'!#REF!</f>
        <v>#REF!</v>
      </c>
      <c r="J35" s="828" t="e">
        <f>'เมือง ตราด'!#REF!</f>
        <v>#REF!</v>
      </c>
      <c r="K35" s="835" t="e">
        <f>'เมือง ตราด'!#REF!</f>
        <v>#REF!</v>
      </c>
      <c r="L35" s="834" t="e">
        <f>'เมือง ตราด'!#REF!</f>
        <v>#REF!</v>
      </c>
      <c r="M35" s="828" t="e">
        <f>'เมือง ตราด'!#REF!</f>
        <v>#REF!</v>
      </c>
      <c r="N35" s="835" t="e">
        <f>'เมือง ตราด'!#REF!</f>
        <v>#REF!</v>
      </c>
      <c r="O35" s="834" t="e">
        <f>'เมือง ตราด'!#REF!</f>
        <v>#REF!</v>
      </c>
      <c r="P35" s="828" t="e">
        <f>'เมือง ตราด'!#REF!</f>
        <v>#REF!</v>
      </c>
      <c r="Q35" s="835" t="e">
        <f>'เมือง ตราด'!#REF!</f>
        <v>#REF!</v>
      </c>
      <c r="R35" s="834" t="e">
        <f>'เมือง ตราด'!#REF!</f>
        <v>#REF!</v>
      </c>
      <c r="S35" s="828" t="e">
        <f>'เมือง ตราด'!#REF!</f>
        <v>#REF!</v>
      </c>
      <c r="T35" s="835" t="e">
        <f>'เมือง ตราด'!#REF!</f>
        <v>#REF!</v>
      </c>
      <c r="U35" s="834" t="e">
        <f>'เมือง ตราด'!#REF!</f>
        <v>#REF!</v>
      </c>
      <c r="V35" s="828" t="e">
        <f>'เมือง ตราด'!#REF!</f>
        <v>#REF!</v>
      </c>
      <c r="W35" s="835" t="e">
        <f>'เมือง ตราด'!#REF!</f>
        <v>#REF!</v>
      </c>
      <c r="X35" s="834" t="e">
        <f>'เมือง ตราด'!#REF!</f>
        <v>#REF!</v>
      </c>
      <c r="Y35" s="828" t="e">
        <f>'เมือง ตราด'!#REF!</f>
        <v>#REF!</v>
      </c>
      <c r="Z35" s="835" t="e">
        <f>'เมือง ตราด'!#REF!</f>
        <v>#REF!</v>
      </c>
      <c r="AA35" s="834" t="e">
        <f t="shared" si="28"/>
        <v>#REF!</v>
      </c>
      <c r="AB35" s="828" t="e">
        <f t="shared" si="29"/>
        <v>#REF!</v>
      </c>
      <c r="AC35" s="835" t="e">
        <f t="shared" ref="AC35:AC42" si="37">ROUND(((AA35/AB35)-1)*100,2)</f>
        <v>#REF!</v>
      </c>
      <c r="AD35" s="845" t="e">
        <f t="shared" si="30"/>
        <v>#REF!</v>
      </c>
      <c r="AE35" s="828" t="e">
        <f t="shared" si="31"/>
        <v>#REF!</v>
      </c>
      <c r="AF35" s="833" t="e">
        <f t="shared" ref="AF35:AF42" si="38">ROUND(((AD35/AE35)-1)*100,2)</f>
        <v>#REF!</v>
      </c>
      <c r="AG35" s="635" t="e">
        <f t="shared" si="33"/>
        <v>#REF!</v>
      </c>
      <c r="AH35" s="635" t="e">
        <f>'เมือง ตราด'!#REF!</f>
        <v>#REF!</v>
      </c>
      <c r="AI35" s="731" t="e">
        <f t="shared" si="34"/>
        <v>#REF!</v>
      </c>
      <c r="IM35" s="382" t="s">
        <v>114</v>
      </c>
      <c r="LQ35" s="382" t="s">
        <v>114</v>
      </c>
      <c r="LS35" s="719">
        <f>LR123</f>
        <v>0</v>
      </c>
      <c r="MD35" s="719">
        <f t="shared" ref="MD35:MD41" si="39">MC123</f>
        <v>0</v>
      </c>
      <c r="MG35" s="719">
        <f t="shared" ref="MG35:MG41" si="40">MF123</f>
        <v>0</v>
      </c>
      <c r="MJ35" s="719">
        <f t="shared" ref="MJ35:MJ41" si="41">MI123</f>
        <v>0</v>
      </c>
      <c r="SL35" s="436" t="s">
        <v>123</v>
      </c>
      <c r="SM35" s="790">
        <f t="shared" si="14"/>
        <v>0</v>
      </c>
      <c r="SN35" s="770">
        <f t="shared" si="15"/>
        <v>0</v>
      </c>
      <c r="SO35" s="770">
        <f>LS119</f>
        <v>0</v>
      </c>
      <c r="SP35" s="791">
        <f t="shared" si="17"/>
        <v>0</v>
      </c>
      <c r="SQ35" s="791">
        <f t="shared" si="18"/>
        <v>0</v>
      </c>
      <c r="SS35" s="763" t="s">
        <v>124</v>
      </c>
      <c r="ST35" s="783">
        <f t="shared" si="19"/>
        <v>0</v>
      </c>
      <c r="SU35" s="783">
        <f t="shared" si="20"/>
        <v>0</v>
      </c>
      <c r="SV35" s="783">
        <f t="shared" si="32"/>
        <v>0</v>
      </c>
      <c r="SW35" s="762">
        <f t="shared" si="22"/>
        <v>0</v>
      </c>
      <c r="SX35" s="762">
        <f t="shared" si="23"/>
        <v>0</v>
      </c>
      <c r="SZ35" s="719" t="e">
        <f t="shared" si="3"/>
        <v>#REF!</v>
      </c>
      <c r="TA35" s="719" t="e">
        <f t="shared" si="4"/>
        <v>#REF!</v>
      </c>
      <c r="TB35" s="719" t="e">
        <f t="shared" si="5"/>
        <v>#REF!</v>
      </c>
      <c r="TC35" s="719">
        <f t="shared" ref="TC35:TC43" si="42">DF38</f>
        <v>0</v>
      </c>
      <c r="TD35" s="719">
        <f t="shared" ref="TD35:TD43" si="43">DG38</f>
        <v>0</v>
      </c>
      <c r="TE35" s="719">
        <f t="shared" ref="TE35:TE43" si="44">DH38</f>
        <v>0</v>
      </c>
    </row>
    <row r="36" spans="1:525" ht="19.5" customHeight="1" thickTop="1" x14ac:dyDescent="0.2">
      <c r="A36" s="635"/>
      <c r="B36" s="819" t="s">
        <v>204</v>
      </c>
      <c r="C36" s="834" t="e">
        <f>'เกาะช้าง ตราด'!#REF!</f>
        <v>#REF!</v>
      </c>
      <c r="D36" s="828" t="e">
        <f>'เกาะช้าง ตราด'!#REF!</f>
        <v>#REF!</v>
      </c>
      <c r="E36" s="835" t="e">
        <f>'เกาะช้าง ตราด'!#REF!</f>
        <v>#REF!</v>
      </c>
      <c r="F36" s="834" t="e">
        <f>'เกาะช้าง ตราด'!#REF!</f>
        <v>#REF!</v>
      </c>
      <c r="G36" s="828" t="e">
        <f>'เกาะช้าง ตราด'!#REF!</f>
        <v>#REF!</v>
      </c>
      <c r="H36" s="835" t="e">
        <f>'เกาะช้าง ตราด'!#REF!</f>
        <v>#REF!</v>
      </c>
      <c r="I36" s="834" t="e">
        <f>'เกาะช้าง ตราด'!#REF!</f>
        <v>#REF!</v>
      </c>
      <c r="J36" s="828" t="e">
        <f>'เกาะช้าง ตราด'!#REF!</f>
        <v>#REF!</v>
      </c>
      <c r="K36" s="835" t="e">
        <f>'เกาะช้าง ตราด'!#REF!</f>
        <v>#REF!</v>
      </c>
      <c r="L36" s="834" t="e">
        <f>'เกาะช้าง ตราด'!#REF!</f>
        <v>#REF!</v>
      </c>
      <c r="M36" s="828" t="e">
        <f>'เกาะช้าง ตราด'!#REF!</f>
        <v>#REF!</v>
      </c>
      <c r="N36" s="835" t="e">
        <f>'เกาะช้าง ตราด'!#REF!</f>
        <v>#REF!</v>
      </c>
      <c r="O36" s="834" t="e">
        <f>'เกาะช้าง ตราด'!#REF!</f>
        <v>#REF!</v>
      </c>
      <c r="P36" s="828" t="e">
        <f>'เกาะช้าง ตราด'!#REF!</f>
        <v>#REF!</v>
      </c>
      <c r="Q36" s="835" t="e">
        <f>'เกาะช้าง ตราด'!#REF!</f>
        <v>#REF!</v>
      </c>
      <c r="R36" s="834" t="e">
        <f>'เกาะช้าง ตราด'!#REF!</f>
        <v>#REF!</v>
      </c>
      <c r="S36" s="828" t="e">
        <f>'เกาะช้าง ตราด'!#REF!</f>
        <v>#REF!</v>
      </c>
      <c r="T36" s="835" t="e">
        <f>'เกาะช้าง ตราด'!#REF!</f>
        <v>#REF!</v>
      </c>
      <c r="U36" s="834" t="e">
        <f>'เกาะช้าง ตราด'!#REF!</f>
        <v>#REF!</v>
      </c>
      <c r="V36" s="828" t="e">
        <f>'เกาะช้าง ตราด'!#REF!</f>
        <v>#REF!</v>
      </c>
      <c r="W36" s="835" t="e">
        <f>'เกาะช้าง ตราด'!#REF!</f>
        <v>#REF!</v>
      </c>
      <c r="X36" s="834" t="e">
        <f>'เกาะช้าง ตราด'!#REF!</f>
        <v>#REF!</v>
      </c>
      <c r="Y36" s="828" t="e">
        <f>'เกาะช้าง ตราด'!#REF!</f>
        <v>#REF!</v>
      </c>
      <c r="Z36" s="835" t="e">
        <f>'เกาะช้าง ตราด'!#REF!</f>
        <v>#REF!</v>
      </c>
      <c r="AA36" s="834" t="e">
        <f t="shared" si="28"/>
        <v>#REF!</v>
      </c>
      <c r="AB36" s="828" t="e">
        <f t="shared" si="29"/>
        <v>#REF!</v>
      </c>
      <c r="AC36" s="835" t="e">
        <f t="shared" si="37"/>
        <v>#REF!</v>
      </c>
      <c r="AD36" s="845" t="e">
        <f t="shared" si="30"/>
        <v>#REF!</v>
      </c>
      <c r="AE36" s="828" t="e">
        <f t="shared" si="31"/>
        <v>#REF!</v>
      </c>
      <c r="AF36" s="833" t="e">
        <f t="shared" si="38"/>
        <v>#REF!</v>
      </c>
      <c r="AG36" s="635" t="e">
        <f t="shared" si="33"/>
        <v>#REF!</v>
      </c>
      <c r="AH36" s="635" t="e">
        <f>'เกาะช้าง ตราด'!#REF!</f>
        <v>#REF!</v>
      </c>
      <c r="AI36" s="731" t="e">
        <f t="shared" si="34"/>
        <v>#REF!</v>
      </c>
      <c r="IM36" s="382" t="s">
        <v>184</v>
      </c>
      <c r="LQ36" s="382" t="s">
        <v>184</v>
      </c>
      <c r="LS36" s="719">
        <f>LR124</f>
        <v>0</v>
      </c>
      <c r="MD36" s="719">
        <f t="shared" si="39"/>
        <v>0</v>
      </c>
      <c r="MG36" s="719">
        <f t="shared" si="40"/>
        <v>0</v>
      </c>
      <c r="MJ36" s="719">
        <f t="shared" si="41"/>
        <v>0</v>
      </c>
      <c r="SS36" s="763" t="s">
        <v>125</v>
      </c>
      <c r="ST36" s="783">
        <f t="shared" si="19"/>
        <v>0</v>
      </c>
      <c r="SU36" s="783">
        <f t="shared" si="20"/>
        <v>0</v>
      </c>
      <c r="SV36" s="783">
        <f t="shared" si="32"/>
        <v>0</v>
      </c>
      <c r="SW36" s="762">
        <f t="shared" si="22"/>
        <v>0</v>
      </c>
      <c r="SX36" s="762">
        <f t="shared" si="23"/>
        <v>0</v>
      </c>
      <c r="SZ36" s="719" t="e">
        <f t="shared" si="3"/>
        <v>#REF!</v>
      </c>
      <c r="TA36" s="719" t="e">
        <f t="shared" si="4"/>
        <v>#REF!</v>
      </c>
      <c r="TB36" s="719" t="e">
        <f t="shared" si="5"/>
        <v>#REF!</v>
      </c>
      <c r="TC36" s="719">
        <f t="shared" si="42"/>
        <v>0</v>
      </c>
      <c r="TD36" s="719">
        <f t="shared" si="43"/>
        <v>0</v>
      </c>
      <c r="TE36" s="719">
        <f t="shared" si="44"/>
        <v>0</v>
      </c>
    </row>
    <row r="37" spans="1:525" ht="19.5" customHeight="1" x14ac:dyDescent="0.2">
      <c r="A37" s="635"/>
      <c r="B37" s="819" t="s">
        <v>205</v>
      </c>
      <c r="C37" s="834" t="e">
        <f>'เกาะกูด ตราด'!#REF!</f>
        <v>#REF!</v>
      </c>
      <c r="D37" s="828" t="e">
        <f>'เกาะกูด ตราด'!#REF!</f>
        <v>#REF!</v>
      </c>
      <c r="E37" s="835" t="e">
        <f>'เกาะกูด ตราด'!#REF!</f>
        <v>#REF!</v>
      </c>
      <c r="F37" s="834" t="e">
        <f>'เกาะกูด ตราด'!#REF!</f>
        <v>#REF!</v>
      </c>
      <c r="G37" s="828" t="e">
        <f>'เกาะกูด ตราด'!#REF!</f>
        <v>#REF!</v>
      </c>
      <c r="H37" s="835" t="e">
        <f>'เกาะกูด ตราด'!#REF!</f>
        <v>#REF!</v>
      </c>
      <c r="I37" s="834" t="e">
        <f>'เกาะกูด ตราด'!#REF!</f>
        <v>#REF!</v>
      </c>
      <c r="J37" s="828" t="e">
        <f>'เกาะกูด ตราด'!#REF!</f>
        <v>#REF!</v>
      </c>
      <c r="K37" s="835" t="e">
        <f>'เกาะกูด ตราด'!#REF!</f>
        <v>#REF!</v>
      </c>
      <c r="L37" s="834" t="e">
        <f>'เกาะกูด ตราด'!#REF!</f>
        <v>#REF!</v>
      </c>
      <c r="M37" s="828" t="e">
        <f>'เกาะกูด ตราด'!#REF!</f>
        <v>#REF!</v>
      </c>
      <c r="N37" s="835" t="e">
        <f>'เกาะกูด ตราด'!#REF!</f>
        <v>#REF!</v>
      </c>
      <c r="O37" s="834" t="e">
        <f>'เกาะกูด ตราด'!#REF!</f>
        <v>#REF!</v>
      </c>
      <c r="P37" s="828" t="e">
        <f>'เกาะกูด ตราด'!#REF!</f>
        <v>#REF!</v>
      </c>
      <c r="Q37" s="835" t="e">
        <f>'เกาะกูด ตราด'!#REF!</f>
        <v>#REF!</v>
      </c>
      <c r="R37" s="834" t="e">
        <f>'เกาะกูด ตราด'!#REF!</f>
        <v>#REF!</v>
      </c>
      <c r="S37" s="828" t="e">
        <f>'เกาะกูด ตราด'!#REF!</f>
        <v>#REF!</v>
      </c>
      <c r="T37" s="835" t="e">
        <f>'เกาะกูด ตราด'!#REF!</f>
        <v>#REF!</v>
      </c>
      <c r="U37" s="834" t="e">
        <f>'เกาะกูด ตราด'!#REF!</f>
        <v>#REF!</v>
      </c>
      <c r="V37" s="828" t="e">
        <f>'เกาะกูด ตราด'!#REF!</f>
        <v>#REF!</v>
      </c>
      <c r="W37" s="835" t="e">
        <f>'เกาะกูด ตราด'!#REF!</f>
        <v>#REF!</v>
      </c>
      <c r="X37" s="834" t="e">
        <f>'เกาะกูด ตราด'!#REF!</f>
        <v>#REF!</v>
      </c>
      <c r="Y37" s="828" t="e">
        <f>'เกาะกูด ตราด'!#REF!</f>
        <v>#REF!</v>
      </c>
      <c r="Z37" s="835" t="e">
        <f>'เกาะกูด ตราด'!#REF!</f>
        <v>#REF!</v>
      </c>
      <c r="AA37" s="834" t="e">
        <f t="shared" si="28"/>
        <v>#REF!</v>
      </c>
      <c r="AB37" s="828" t="e">
        <f t="shared" si="29"/>
        <v>#REF!</v>
      </c>
      <c r="AC37" s="835" t="e">
        <f t="shared" si="37"/>
        <v>#REF!</v>
      </c>
      <c r="AD37" s="845" t="e">
        <f t="shared" si="30"/>
        <v>#REF!</v>
      </c>
      <c r="AE37" s="828" t="e">
        <f t="shared" si="31"/>
        <v>#REF!</v>
      </c>
      <c r="AF37" s="833" t="e">
        <f t="shared" si="38"/>
        <v>#REF!</v>
      </c>
      <c r="AG37" s="635" t="e">
        <f t="shared" si="33"/>
        <v>#REF!</v>
      </c>
      <c r="AH37" s="635" t="e">
        <f>'เกาะกูด ตราด'!#REF!</f>
        <v>#REF!</v>
      </c>
      <c r="AI37" s="731" t="e">
        <f t="shared" si="34"/>
        <v>#REF!</v>
      </c>
      <c r="IM37" s="382" t="s">
        <v>118</v>
      </c>
      <c r="LQ37" s="382" t="s">
        <v>118</v>
      </c>
      <c r="LS37" s="719">
        <f>LR125</f>
        <v>0</v>
      </c>
      <c r="MD37" s="719">
        <f t="shared" si="39"/>
        <v>0</v>
      </c>
      <c r="MG37" s="719">
        <f t="shared" si="40"/>
        <v>0</v>
      </c>
      <c r="MJ37" s="719">
        <f t="shared" si="41"/>
        <v>0</v>
      </c>
      <c r="SS37" s="763" t="s">
        <v>126</v>
      </c>
      <c r="ST37" s="783">
        <f t="shared" si="19"/>
        <v>0</v>
      </c>
      <c r="SU37" s="783">
        <f t="shared" si="20"/>
        <v>0</v>
      </c>
      <c r="SV37" s="783">
        <f t="shared" si="32"/>
        <v>0</v>
      </c>
      <c r="SW37" s="762">
        <f t="shared" si="22"/>
        <v>0</v>
      </c>
      <c r="SX37" s="762">
        <f t="shared" si="23"/>
        <v>0</v>
      </c>
      <c r="SZ37" s="719" t="e">
        <f t="shared" si="3"/>
        <v>#REF!</v>
      </c>
      <c r="TA37" s="719" t="e">
        <f t="shared" si="4"/>
        <v>#REF!</v>
      </c>
      <c r="TB37" s="719" t="e">
        <f t="shared" si="5"/>
        <v>#REF!</v>
      </c>
      <c r="TC37" s="719">
        <f t="shared" si="42"/>
        <v>0</v>
      </c>
      <c r="TD37" s="719">
        <f t="shared" si="43"/>
        <v>0</v>
      </c>
      <c r="TE37" s="719">
        <f t="shared" si="44"/>
        <v>0</v>
      </c>
    </row>
    <row r="38" spans="1:525" ht="19.5" customHeight="1" x14ac:dyDescent="0.2">
      <c r="A38" s="635"/>
      <c r="B38" s="819" t="s">
        <v>206</v>
      </c>
      <c r="C38" s="834" t="e">
        <f>'เกาะหมาก ตราด'!#REF!</f>
        <v>#REF!</v>
      </c>
      <c r="D38" s="828" t="e">
        <f>'เกาะหมาก ตราด'!#REF!</f>
        <v>#REF!</v>
      </c>
      <c r="E38" s="835" t="e">
        <f>'เกาะหมาก ตราด'!#REF!</f>
        <v>#REF!</v>
      </c>
      <c r="F38" s="834" t="e">
        <f>'เกาะหมาก ตราด'!#REF!</f>
        <v>#REF!</v>
      </c>
      <c r="G38" s="828" t="e">
        <f>'เกาะหมาก ตราด'!#REF!</f>
        <v>#REF!</v>
      </c>
      <c r="H38" s="835" t="e">
        <f>'เกาะหมาก ตราด'!#REF!</f>
        <v>#REF!</v>
      </c>
      <c r="I38" s="834" t="e">
        <f>'เกาะหมาก ตราด'!#REF!</f>
        <v>#REF!</v>
      </c>
      <c r="J38" s="828" t="e">
        <f>'เกาะหมาก ตราด'!#REF!</f>
        <v>#REF!</v>
      </c>
      <c r="K38" s="835" t="e">
        <f>'เกาะหมาก ตราด'!#REF!</f>
        <v>#REF!</v>
      </c>
      <c r="L38" s="834" t="e">
        <f>'เกาะหมาก ตราด'!#REF!</f>
        <v>#REF!</v>
      </c>
      <c r="M38" s="828" t="e">
        <f>'เกาะหมาก ตราด'!#REF!</f>
        <v>#REF!</v>
      </c>
      <c r="N38" s="835" t="e">
        <f>'เกาะหมาก ตราด'!#REF!</f>
        <v>#REF!</v>
      </c>
      <c r="O38" s="834" t="e">
        <f>'เกาะหมาก ตราด'!#REF!</f>
        <v>#REF!</v>
      </c>
      <c r="P38" s="828" t="e">
        <f>'เกาะหมาก ตราด'!#REF!</f>
        <v>#REF!</v>
      </c>
      <c r="Q38" s="835" t="e">
        <f>'เกาะหมาก ตราด'!#REF!</f>
        <v>#REF!</v>
      </c>
      <c r="R38" s="834" t="e">
        <f>'เกาะหมาก ตราด'!#REF!</f>
        <v>#REF!</v>
      </c>
      <c r="S38" s="828" t="e">
        <f>'เกาะหมาก ตราด'!#REF!</f>
        <v>#REF!</v>
      </c>
      <c r="T38" s="835" t="e">
        <f>'เกาะหมาก ตราด'!#REF!</f>
        <v>#REF!</v>
      </c>
      <c r="U38" s="834" t="e">
        <f>'เกาะหมาก ตราด'!#REF!</f>
        <v>#REF!</v>
      </c>
      <c r="V38" s="828" t="e">
        <f>'เกาะหมาก ตราด'!#REF!</f>
        <v>#REF!</v>
      </c>
      <c r="W38" s="835" t="e">
        <f>'เกาะหมาก ตราด'!#REF!</f>
        <v>#REF!</v>
      </c>
      <c r="X38" s="834" t="e">
        <f>'เกาะหมาก ตราด'!#REF!</f>
        <v>#REF!</v>
      </c>
      <c r="Y38" s="828" t="e">
        <f>'เกาะหมาก ตราด'!#REF!</f>
        <v>#REF!</v>
      </c>
      <c r="Z38" s="835" t="e">
        <f>'เกาะหมาก ตราด'!#REF!</f>
        <v>#REF!</v>
      </c>
      <c r="AA38" s="834" t="e">
        <f t="shared" si="28"/>
        <v>#REF!</v>
      </c>
      <c r="AB38" s="828" t="e">
        <f t="shared" si="29"/>
        <v>#REF!</v>
      </c>
      <c r="AC38" s="835" t="e">
        <f t="shared" si="37"/>
        <v>#REF!</v>
      </c>
      <c r="AD38" s="832" t="e">
        <f t="shared" si="30"/>
        <v>#REF!</v>
      </c>
      <c r="AE38" s="828" t="e">
        <f t="shared" si="31"/>
        <v>#REF!</v>
      </c>
      <c r="AF38" s="833" t="e">
        <f t="shared" si="38"/>
        <v>#REF!</v>
      </c>
      <c r="AG38" s="635" t="e">
        <f t="shared" si="33"/>
        <v>#REF!</v>
      </c>
      <c r="AH38" s="635" t="e">
        <f>'เกาะหมาก ตราด'!#REF!</f>
        <v>#REF!</v>
      </c>
      <c r="AI38" s="731" t="e">
        <f t="shared" si="34"/>
        <v>#REF!</v>
      </c>
      <c r="IM38" s="374" t="s">
        <v>120</v>
      </c>
      <c r="LQ38" s="374" t="s">
        <v>120</v>
      </c>
      <c r="LS38" s="719">
        <f>LR126</f>
        <v>0</v>
      </c>
      <c r="MD38" s="719">
        <f t="shared" si="39"/>
        <v>0</v>
      </c>
      <c r="MG38" s="719">
        <f t="shared" si="40"/>
        <v>0</v>
      </c>
      <c r="MJ38" s="719">
        <f t="shared" si="41"/>
        <v>0</v>
      </c>
      <c r="SS38" s="763" t="s">
        <v>127</v>
      </c>
      <c r="ST38" s="783">
        <f t="shared" si="19"/>
        <v>0</v>
      </c>
      <c r="SU38" s="783">
        <f t="shared" si="20"/>
        <v>0</v>
      </c>
      <c r="SV38" s="783">
        <f t="shared" si="32"/>
        <v>0</v>
      </c>
      <c r="SW38" s="762">
        <f t="shared" si="22"/>
        <v>0</v>
      </c>
      <c r="SX38" s="762">
        <f t="shared" si="23"/>
        <v>0</v>
      </c>
      <c r="SZ38" s="719" t="e">
        <f t="shared" si="3"/>
        <v>#REF!</v>
      </c>
      <c r="TA38" s="719" t="e">
        <f t="shared" si="4"/>
        <v>#REF!</v>
      </c>
      <c r="TB38" s="719" t="e">
        <f t="shared" si="5"/>
        <v>#REF!</v>
      </c>
      <c r="TC38" s="719">
        <f t="shared" si="42"/>
        <v>0</v>
      </c>
      <c r="TD38" s="719">
        <f t="shared" si="43"/>
        <v>0</v>
      </c>
      <c r="TE38" s="719">
        <f t="shared" si="44"/>
        <v>0</v>
      </c>
    </row>
    <row r="39" spans="1:525" ht="19.5" customHeight="1" thickBot="1" x14ac:dyDescent="0.25">
      <c r="A39" s="635"/>
      <c r="B39" s="636" t="s">
        <v>207</v>
      </c>
      <c r="C39" s="650" t="e">
        <f>นครนายก!#REF!</f>
        <v>#REF!</v>
      </c>
      <c r="D39" s="651" t="e">
        <f>นครนายก!#REF!</f>
        <v>#REF!</v>
      </c>
      <c r="E39" s="808" t="e">
        <f>นครนายก!#REF!</f>
        <v>#REF!</v>
      </c>
      <c r="F39" s="650" t="e">
        <f>นครนายก!#REF!</f>
        <v>#REF!</v>
      </c>
      <c r="G39" s="651" t="e">
        <f>นครนายก!#REF!</f>
        <v>#REF!</v>
      </c>
      <c r="H39" s="808" t="e">
        <f>นครนายก!#REF!</f>
        <v>#REF!</v>
      </c>
      <c r="I39" s="650" t="e">
        <f>นครนายก!#REF!</f>
        <v>#REF!</v>
      </c>
      <c r="J39" s="651" t="e">
        <f>นครนายก!#REF!</f>
        <v>#REF!</v>
      </c>
      <c r="K39" s="808" t="e">
        <f>นครนายก!#REF!</f>
        <v>#REF!</v>
      </c>
      <c r="L39" s="650" t="e">
        <f>นครนายก!#REF!</f>
        <v>#REF!</v>
      </c>
      <c r="M39" s="651" t="e">
        <f>นครนายก!#REF!</f>
        <v>#REF!</v>
      </c>
      <c r="N39" s="808" t="e">
        <f>นครนายก!#REF!</f>
        <v>#REF!</v>
      </c>
      <c r="O39" s="650" t="e">
        <f>นครนายก!#REF!</f>
        <v>#REF!</v>
      </c>
      <c r="P39" s="651" t="e">
        <f>นครนายก!#REF!</f>
        <v>#REF!</v>
      </c>
      <c r="Q39" s="808" t="e">
        <f>นครนายก!#REF!</f>
        <v>#REF!</v>
      </c>
      <c r="R39" s="650" t="e">
        <f>นครนายก!#REF!</f>
        <v>#REF!</v>
      </c>
      <c r="S39" s="651" t="e">
        <f>นครนายก!#REF!</f>
        <v>#REF!</v>
      </c>
      <c r="T39" s="808" t="e">
        <f>นครนายก!#REF!</f>
        <v>#REF!</v>
      </c>
      <c r="U39" s="650" t="e">
        <f>นครนายก!#REF!</f>
        <v>#REF!</v>
      </c>
      <c r="V39" s="651" t="e">
        <f>นครนายก!#REF!</f>
        <v>#REF!</v>
      </c>
      <c r="W39" s="808" t="e">
        <f>นครนายก!#REF!</f>
        <v>#REF!</v>
      </c>
      <c r="X39" s="650" t="e">
        <f>นครนายก!#REF!</f>
        <v>#REF!</v>
      </c>
      <c r="Y39" s="651" t="e">
        <f>นครนายก!#REF!</f>
        <v>#REF!</v>
      </c>
      <c r="Z39" s="808" t="e">
        <f>นครนายก!#REF!</f>
        <v>#REF!</v>
      </c>
      <c r="AA39" s="650" t="e">
        <f t="shared" si="28"/>
        <v>#REF!</v>
      </c>
      <c r="AB39" s="651" t="e">
        <f t="shared" si="29"/>
        <v>#REF!</v>
      </c>
      <c r="AC39" s="808" t="e">
        <f t="shared" si="37"/>
        <v>#REF!</v>
      </c>
      <c r="AD39" s="652" t="e">
        <f t="shared" si="30"/>
        <v>#REF!</v>
      </c>
      <c r="AE39" s="651" t="e">
        <f t="shared" si="31"/>
        <v>#REF!</v>
      </c>
      <c r="AF39" s="807" t="e">
        <f t="shared" si="38"/>
        <v>#REF!</v>
      </c>
      <c r="AG39" s="635" t="e">
        <f t="shared" si="33"/>
        <v>#REF!</v>
      </c>
      <c r="AH39" s="635" t="e">
        <f>นครนายก!#REF!</f>
        <v>#REF!</v>
      </c>
      <c r="AI39" s="731" t="e">
        <f t="shared" si="34"/>
        <v>#REF!</v>
      </c>
      <c r="IM39" s="383" t="s">
        <v>123</v>
      </c>
      <c r="LQ39" s="383" t="s">
        <v>123</v>
      </c>
      <c r="LS39" s="719">
        <f>LR127</f>
        <v>0</v>
      </c>
      <c r="MD39" s="719">
        <f t="shared" si="39"/>
        <v>0</v>
      </c>
      <c r="MG39" s="719">
        <f t="shared" si="40"/>
        <v>0</v>
      </c>
      <c r="MJ39" s="719">
        <f t="shared" si="41"/>
        <v>0</v>
      </c>
      <c r="SS39" s="763" t="s">
        <v>128</v>
      </c>
      <c r="ST39" s="783">
        <f t="shared" si="19"/>
        <v>0</v>
      </c>
      <c r="SU39" s="783">
        <f t="shared" si="20"/>
        <v>0</v>
      </c>
      <c r="SV39" s="783">
        <f t="shared" si="32"/>
        <v>0</v>
      </c>
      <c r="SW39" s="762">
        <f t="shared" si="22"/>
        <v>0</v>
      </c>
      <c r="SX39" s="762">
        <f t="shared" si="23"/>
        <v>0</v>
      </c>
      <c r="SZ39" s="719" t="e">
        <f t="shared" si="3"/>
        <v>#REF!</v>
      </c>
      <c r="TA39" s="719" t="e">
        <f t="shared" si="4"/>
        <v>#REF!</v>
      </c>
      <c r="TB39" s="719" t="e">
        <f t="shared" si="5"/>
        <v>#REF!</v>
      </c>
      <c r="TC39" s="719">
        <f t="shared" si="42"/>
        <v>0</v>
      </c>
      <c r="TD39" s="719">
        <f t="shared" si="43"/>
        <v>0</v>
      </c>
      <c r="TE39" s="719">
        <f t="shared" si="44"/>
        <v>0</v>
      </c>
    </row>
    <row r="40" spans="1:525" ht="19.5" customHeight="1" thickTop="1" x14ac:dyDescent="0.2">
      <c r="A40" s="635"/>
      <c r="B40" s="636" t="s">
        <v>208</v>
      </c>
      <c r="C40" s="650" t="e">
        <f>ปราจีนบุรี!#REF!</f>
        <v>#REF!</v>
      </c>
      <c r="D40" s="651" t="e">
        <f>ปราจีนบุรี!#REF!</f>
        <v>#REF!</v>
      </c>
      <c r="E40" s="808" t="e">
        <f>ปราจีนบุรี!#REF!</f>
        <v>#REF!</v>
      </c>
      <c r="F40" s="650" t="e">
        <f>ปราจีนบุรี!#REF!</f>
        <v>#REF!</v>
      </c>
      <c r="G40" s="651" t="e">
        <f>ปราจีนบุรี!#REF!</f>
        <v>#REF!</v>
      </c>
      <c r="H40" s="808" t="e">
        <f>ปราจีนบุรี!#REF!</f>
        <v>#REF!</v>
      </c>
      <c r="I40" s="650" t="e">
        <f>ปราจีนบุรี!#REF!</f>
        <v>#REF!</v>
      </c>
      <c r="J40" s="651" t="e">
        <f>ปราจีนบุรี!#REF!</f>
        <v>#REF!</v>
      </c>
      <c r="K40" s="808" t="e">
        <f>ปราจีนบุรี!#REF!</f>
        <v>#REF!</v>
      </c>
      <c r="L40" s="650" t="e">
        <f>ปราจีนบุรี!#REF!</f>
        <v>#REF!</v>
      </c>
      <c r="M40" s="651" t="e">
        <f>ปราจีนบุรี!#REF!</f>
        <v>#REF!</v>
      </c>
      <c r="N40" s="808" t="e">
        <f>ปราจีนบุรี!#REF!</f>
        <v>#REF!</v>
      </c>
      <c r="O40" s="650" t="e">
        <f>ปราจีนบุรี!#REF!</f>
        <v>#REF!</v>
      </c>
      <c r="P40" s="651" t="e">
        <f>ปราจีนบุรี!#REF!</f>
        <v>#REF!</v>
      </c>
      <c r="Q40" s="808" t="e">
        <f>ปราจีนบุรี!#REF!</f>
        <v>#REF!</v>
      </c>
      <c r="R40" s="650" t="e">
        <f>ปราจีนบุรี!#REF!</f>
        <v>#REF!</v>
      </c>
      <c r="S40" s="651" t="e">
        <f>ปราจีนบุรี!#REF!</f>
        <v>#REF!</v>
      </c>
      <c r="T40" s="808" t="e">
        <f>ปราจีนบุรี!#REF!</f>
        <v>#REF!</v>
      </c>
      <c r="U40" s="650" t="e">
        <f>ปราจีนบุรี!#REF!</f>
        <v>#REF!</v>
      </c>
      <c r="V40" s="651" t="e">
        <f>ปราจีนบุรี!#REF!</f>
        <v>#REF!</v>
      </c>
      <c r="W40" s="808" t="e">
        <f>ปราจีนบุรี!#REF!</f>
        <v>#REF!</v>
      </c>
      <c r="X40" s="650" t="e">
        <f>ปราจีนบุรี!#REF!</f>
        <v>#REF!</v>
      </c>
      <c r="Y40" s="651" t="e">
        <f>ปราจีนบุรี!#REF!</f>
        <v>#REF!</v>
      </c>
      <c r="Z40" s="808" t="e">
        <f>ปราจีนบุรี!#REF!</f>
        <v>#REF!</v>
      </c>
      <c r="AA40" s="650" t="e">
        <f t="shared" si="28"/>
        <v>#REF!</v>
      </c>
      <c r="AB40" s="651" t="e">
        <f t="shared" si="29"/>
        <v>#REF!</v>
      </c>
      <c r="AC40" s="808" t="e">
        <f t="shared" si="37"/>
        <v>#REF!</v>
      </c>
      <c r="AD40" s="652" t="e">
        <f t="shared" si="30"/>
        <v>#REF!</v>
      </c>
      <c r="AE40" s="651" t="e">
        <f t="shared" si="31"/>
        <v>#REF!</v>
      </c>
      <c r="AF40" s="807" t="e">
        <f t="shared" si="38"/>
        <v>#REF!</v>
      </c>
      <c r="AG40" s="635" t="e">
        <f t="shared" si="33"/>
        <v>#REF!</v>
      </c>
      <c r="AH40" s="635" t="e">
        <f>ปราจีนบุรี!#REF!</f>
        <v>#REF!</v>
      </c>
      <c r="AI40" s="731" t="e">
        <f t="shared" si="34"/>
        <v>#REF!</v>
      </c>
      <c r="IM40" s="716" t="s">
        <v>182</v>
      </c>
      <c r="LQ40" s="716" t="s">
        <v>182</v>
      </c>
      <c r="MD40" s="719">
        <f t="shared" si="39"/>
        <v>0</v>
      </c>
      <c r="MG40" s="719">
        <f t="shared" si="40"/>
        <v>0</v>
      </c>
      <c r="MJ40" s="719">
        <f t="shared" si="41"/>
        <v>0</v>
      </c>
      <c r="SS40" s="763" t="s">
        <v>129</v>
      </c>
      <c r="ST40" s="783">
        <f t="shared" si="19"/>
        <v>0</v>
      </c>
      <c r="SU40" s="783">
        <f t="shared" si="20"/>
        <v>0</v>
      </c>
      <c r="SV40" s="783">
        <f t="shared" si="32"/>
        <v>0</v>
      </c>
      <c r="SW40" s="762">
        <f t="shared" si="22"/>
        <v>0</v>
      </c>
      <c r="SX40" s="762">
        <f t="shared" si="23"/>
        <v>0</v>
      </c>
      <c r="SZ40" s="719">
        <f t="shared" si="3"/>
        <v>0</v>
      </c>
      <c r="TA40" s="719">
        <f t="shared" si="4"/>
        <v>0</v>
      </c>
      <c r="TB40" s="719">
        <f t="shared" si="5"/>
        <v>0</v>
      </c>
      <c r="TC40" s="719">
        <f t="shared" si="42"/>
        <v>0</v>
      </c>
      <c r="TD40" s="719">
        <f t="shared" si="43"/>
        <v>0</v>
      </c>
      <c r="TE40" s="719">
        <f t="shared" si="44"/>
        <v>0</v>
      </c>
    </row>
    <row r="41" spans="1:525" ht="19.5" customHeight="1" x14ac:dyDescent="0.2">
      <c r="A41" s="635"/>
      <c r="B41" s="636" t="s">
        <v>209</v>
      </c>
      <c r="C41" s="650" t="e">
        <f>ระยอง!#REF!</f>
        <v>#REF!</v>
      </c>
      <c r="D41" s="651" t="e">
        <f>ระยอง!#REF!</f>
        <v>#REF!</v>
      </c>
      <c r="E41" s="808" t="e">
        <f>ระยอง!#REF!</f>
        <v>#REF!</v>
      </c>
      <c r="F41" s="650" t="e">
        <f>ระยอง!#REF!</f>
        <v>#REF!</v>
      </c>
      <c r="G41" s="651" t="e">
        <f>ระยอง!#REF!</f>
        <v>#REF!</v>
      </c>
      <c r="H41" s="808" t="e">
        <f>ระยอง!#REF!</f>
        <v>#REF!</v>
      </c>
      <c r="I41" s="650" t="e">
        <f>ระยอง!#REF!</f>
        <v>#REF!</v>
      </c>
      <c r="J41" s="651" t="e">
        <f>ระยอง!#REF!</f>
        <v>#REF!</v>
      </c>
      <c r="K41" s="808" t="e">
        <f>ระยอง!#REF!</f>
        <v>#REF!</v>
      </c>
      <c r="L41" s="650" t="e">
        <f>ระยอง!#REF!</f>
        <v>#REF!</v>
      </c>
      <c r="M41" s="651" t="e">
        <f>ระยอง!#REF!</f>
        <v>#REF!</v>
      </c>
      <c r="N41" s="808" t="e">
        <f>ระยอง!#REF!</f>
        <v>#REF!</v>
      </c>
      <c r="O41" s="650" t="e">
        <f>ระยอง!#REF!</f>
        <v>#REF!</v>
      </c>
      <c r="P41" s="651" t="e">
        <f>ระยอง!#REF!</f>
        <v>#REF!</v>
      </c>
      <c r="Q41" s="808" t="e">
        <f>ระยอง!#REF!</f>
        <v>#REF!</v>
      </c>
      <c r="R41" s="650" t="e">
        <f>ระยอง!#REF!</f>
        <v>#REF!</v>
      </c>
      <c r="S41" s="651" t="e">
        <f>ระยอง!#REF!</f>
        <v>#REF!</v>
      </c>
      <c r="T41" s="808" t="e">
        <f>ระยอง!#REF!</f>
        <v>#REF!</v>
      </c>
      <c r="U41" s="650" t="e">
        <f>ระยอง!#REF!</f>
        <v>#REF!</v>
      </c>
      <c r="V41" s="651" t="e">
        <f>ระยอง!#REF!</f>
        <v>#REF!</v>
      </c>
      <c r="W41" s="808" t="e">
        <f>ระยอง!#REF!</f>
        <v>#REF!</v>
      </c>
      <c r="X41" s="650" t="e">
        <f>ระยอง!#REF!</f>
        <v>#REF!</v>
      </c>
      <c r="Y41" s="651" t="e">
        <f>ระยอง!#REF!</f>
        <v>#REF!</v>
      </c>
      <c r="Z41" s="808" t="e">
        <f>ระยอง!#REF!</f>
        <v>#REF!</v>
      </c>
      <c r="AA41" s="650" t="e">
        <f t="shared" si="28"/>
        <v>#REF!</v>
      </c>
      <c r="AB41" s="651" t="e">
        <f t="shared" si="29"/>
        <v>#REF!</v>
      </c>
      <c r="AC41" s="808" t="e">
        <f t="shared" si="37"/>
        <v>#REF!</v>
      </c>
      <c r="AD41" s="652" t="e">
        <f t="shared" si="30"/>
        <v>#REF!</v>
      </c>
      <c r="AE41" s="651" t="e">
        <f t="shared" si="31"/>
        <v>#REF!</v>
      </c>
      <c r="AF41" s="807" t="e">
        <f t="shared" si="38"/>
        <v>#REF!</v>
      </c>
      <c r="AG41" s="635" t="e">
        <f t="shared" si="33"/>
        <v>#REF!</v>
      </c>
      <c r="AH41" s="635" t="e">
        <f>ระยอง!#REF!</f>
        <v>#REF!</v>
      </c>
      <c r="AI41" s="731" t="e">
        <f t="shared" si="34"/>
        <v>#REF!</v>
      </c>
      <c r="MD41" s="719">
        <f t="shared" si="39"/>
        <v>0</v>
      </c>
      <c r="MG41" s="719">
        <f t="shared" si="40"/>
        <v>0</v>
      </c>
      <c r="MJ41" s="719">
        <f t="shared" si="41"/>
        <v>0</v>
      </c>
      <c r="SS41" s="763" t="s">
        <v>130</v>
      </c>
      <c r="ST41" s="783">
        <f t="shared" si="19"/>
        <v>0</v>
      </c>
      <c r="SU41" s="783">
        <f t="shared" si="20"/>
        <v>0</v>
      </c>
      <c r="SV41" s="783">
        <f t="shared" si="32"/>
        <v>0</v>
      </c>
      <c r="SW41" s="762">
        <f t="shared" si="22"/>
        <v>0</v>
      </c>
      <c r="SX41" s="762">
        <f t="shared" si="23"/>
        <v>0</v>
      </c>
      <c r="SZ41" s="719">
        <f t="shared" si="3"/>
        <v>0</v>
      </c>
      <c r="TA41" s="719">
        <f t="shared" si="4"/>
        <v>0</v>
      </c>
      <c r="TB41" s="719">
        <f t="shared" si="5"/>
        <v>0</v>
      </c>
      <c r="TC41" s="719">
        <f t="shared" si="42"/>
        <v>0</v>
      </c>
      <c r="TD41" s="719">
        <f t="shared" si="43"/>
        <v>0</v>
      </c>
      <c r="TE41" s="719">
        <f t="shared" si="44"/>
        <v>0</v>
      </c>
    </row>
    <row r="42" spans="1:525" ht="19.5" customHeight="1" thickBot="1" x14ac:dyDescent="0.25">
      <c r="A42" s="635"/>
      <c r="B42" s="636" t="s">
        <v>210</v>
      </c>
      <c r="C42" s="650" t="e">
        <f>สระแก้ว!#REF!</f>
        <v>#REF!</v>
      </c>
      <c r="D42" s="651" t="e">
        <f>สระแก้ว!#REF!</f>
        <v>#REF!</v>
      </c>
      <c r="E42" s="808" t="e">
        <f>สระแก้ว!#REF!</f>
        <v>#REF!</v>
      </c>
      <c r="F42" s="650" t="e">
        <f>สระแก้ว!#REF!</f>
        <v>#REF!</v>
      </c>
      <c r="G42" s="651" t="e">
        <f>สระแก้ว!#REF!</f>
        <v>#REF!</v>
      </c>
      <c r="H42" s="808" t="e">
        <f>สระแก้ว!#REF!</f>
        <v>#REF!</v>
      </c>
      <c r="I42" s="650" t="e">
        <f>สระแก้ว!#REF!</f>
        <v>#REF!</v>
      </c>
      <c r="J42" s="651" t="e">
        <f>สระแก้ว!#REF!</f>
        <v>#REF!</v>
      </c>
      <c r="K42" s="808" t="e">
        <f>สระแก้ว!#REF!</f>
        <v>#REF!</v>
      </c>
      <c r="L42" s="650" t="e">
        <f>สระแก้ว!#REF!</f>
        <v>#REF!</v>
      </c>
      <c r="M42" s="651" t="e">
        <f>สระแก้ว!#REF!</f>
        <v>#REF!</v>
      </c>
      <c r="N42" s="808" t="e">
        <f>สระแก้ว!#REF!</f>
        <v>#REF!</v>
      </c>
      <c r="O42" s="650" t="e">
        <f>สระแก้ว!#REF!</f>
        <v>#REF!</v>
      </c>
      <c r="P42" s="651" t="e">
        <f>สระแก้ว!#REF!</f>
        <v>#REF!</v>
      </c>
      <c r="Q42" s="808" t="e">
        <f>สระแก้ว!#REF!</f>
        <v>#REF!</v>
      </c>
      <c r="R42" s="650" t="e">
        <f>สระแก้ว!#REF!</f>
        <v>#REF!</v>
      </c>
      <c r="S42" s="651" t="e">
        <f>สระแก้ว!#REF!</f>
        <v>#REF!</v>
      </c>
      <c r="T42" s="808" t="e">
        <f>สระแก้ว!#REF!</f>
        <v>#REF!</v>
      </c>
      <c r="U42" s="650" t="e">
        <f>สระแก้ว!#REF!</f>
        <v>#REF!</v>
      </c>
      <c r="V42" s="651" t="e">
        <f>สระแก้ว!#REF!</f>
        <v>#REF!</v>
      </c>
      <c r="W42" s="808" t="e">
        <f>สระแก้ว!#REF!</f>
        <v>#REF!</v>
      </c>
      <c r="X42" s="650" t="e">
        <f>สระแก้ว!#REF!</f>
        <v>#REF!</v>
      </c>
      <c r="Y42" s="651" t="e">
        <f>สระแก้ว!#REF!</f>
        <v>#REF!</v>
      </c>
      <c r="Z42" s="808" t="e">
        <f>สระแก้ว!#REF!</f>
        <v>#REF!</v>
      </c>
      <c r="AA42" s="650" t="e">
        <f t="shared" si="28"/>
        <v>#REF!</v>
      </c>
      <c r="AB42" s="651" t="e">
        <f t="shared" si="29"/>
        <v>#REF!</v>
      </c>
      <c r="AC42" s="808" t="e">
        <f t="shared" si="37"/>
        <v>#REF!</v>
      </c>
      <c r="AD42" s="652" t="e">
        <f t="shared" si="30"/>
        <v>#REF!</v>
      </c>
      <c r="AE42" s="651" t="e">
        <f t="shared" si="31"/>
        <v>#REF!</v>
      </c>
      <c r="AF42" s="807" t="e">
        <f t="shared" si="38"/>
        <v>#REF!</v>
      </c>
      <c r="AG42" s="635" t="e">
        <f t="shared" si="33"/>
        <v>#REF!</v>
      </c>
      <c r="AH42" s="635" t="e">
        <f>สระแก้ว!#REF!</f>
        <v>#REF!</v>
      </c>
      <c r="AI42" s="731" t="e">
        <f t="shared" si="34"/>
        <v>#REF!</v>
      </c>
      <c r="SS42" s="766" t="s">
        <v>131</v>
      </c>
      <c r="ST42" s="792">
        <f t="shared" si="19"/>
        <v>0</v>
      </c>
      <c r="SU42" s="792">
        <f t="shared" si="20"/>
        <v>0</v>
      </c>
      <c r="SV42" s="792">
        <f t="shared" si="32"/>
        <v>0</v>
      </c>
      <c r="SW42" s="771">
        <f t="shared" si="22"/>
        <v>0</v>
      </c>
      <c r="SX42" s="771">
        <f t="shared" si="23"/>
        <v>0</v>
      </c>
      <c r="SZ42" s="719">
        <f t="shared" si="3"/>
        <v>0</v>
      </c>
      <c r="TA42" s="719">
        <f t="shared" si="4"/>
        <v>0</v>
      </c>
      <c r="TB42" s="719">
        <f t="shared" si="5"/>
        <v>0</v>
      </c>
      <c r="TC42" s="719">
        <f t="shared" si="42"/>
        <v>0</v>
      </c>
      <c r="TD42" s="719">
        <f t="shared" si="43"/>
        <v>0</v>
      </c>
      <c r="TE42" s="719">
        <f t="shared" si="44"/>
        <v>0</v>
      </c>
    </row>
    <row r="43" spans="1:525" ht="19.5" customHeight="1" thickTop="1" thickBot="1" x14ac:dyDescent="0.25">
      <c r="A43" s="635"/>
      <c r="B43" s="636"/>
      <c r="C43" s="650"/>
      <c r="D43" s="651"/>
      <c r="E43" s="808"/>
      <c r="F43" s="652"/>
      <c r="G43" s="651"/>
      <c r="H43" s="807"/>
      <c r="I43" s="650"/>
      <c r="J43" s="651"/>
      <c r="K43" s="808"/>
      <c r="L43" s="652"/>
      <c r="M43" s="651"/>
      <c r="N43" s="807"/>
      <c r="O43" s="650"/>
      <c r="P43" s="651"/>
      <c r="Q43" s="808"/>
      <c r="R43" s="652"/>
      <c r="S43" s="651"/>
      <c r="T43" s="807"/>
      <c r="U43" s="650"/>
      <c r="V43" s="651"/>
      <c r="W43" s="808"/>
      <c r="X43" s="652"/>
      <c r="Y43" s="651"/>
      <c r="Z43" s="807"/>
      <c r="AA43" s="650"/>
      <c r="AB43" s="651"/>
      <c r="AC43" s="808"/>
      <c r="AD43" s="652"/>
      <c r="AE43" s="651"/>
      <c r="AF43" s="807"/>
      <c r="AG43" s="635"/>
      <c r="AH43" s="635"/>
      <c r="SS43" s="317" t="s">
        <v>132</v>
      </c>
      <c r="ST43" s="793">
        <f t="shared" si="19"/>
        <v>0</v>
      </c>
      <c r="SU43" s="793">
        <f t="shared" si="20"/>
        <v>0</v>
      </c>
      <c r="SV43" s="793">
        <f t="shared" si="32"/>
        <v>0</v>
      </c>
      <c r="SW43" s="794">
        <f t="shared" si="22"/>
        <v>0</v>
      </c>
      <c r="SX43" s="795">
        <f t="shared" si="23"/>
        <v>0</v>
      </c>
      <c r="SZ43" s="719">
        <f t="shared" si="3"/>
        <v>0</v>
      </c>
      <c r="TA43" s="719">
        <f t="shared" si="4"/>
        <v>0</v>
      </c>
      <c r="TB43" s="719">
        <f t="shared" si="5"/>
        <v>0</v>
      </c>
      <c r="TC43" s="719">
        <f t="shared" si="42"/>
        <v>0</v>
      </c>
      <c r="TD43" s="719">
        <f t="shared" si="43"/>
        <v>0</v>
      </c>
      <c r="TE43" s="719">
        <f t="shared" si="44"/>
        <v>0</v>
      </c>
    </row>
    <row r="44" spans="1:525" ht="19.5" customHeight="1" thickTop="1" thickBot="1" x14ac:dyDescent="0.25">
      <c r="A44" s="635"/>
      <c r="B44" s="636"/>
      <c r="C44" s="650"/>
      <c r="D44" s="651"/>
      <c r="E44" s="808"/>
      <c r="F44" s="652"/>
      <c r="G44" s="651"/>
      <c r="H44" s="807"/>
      <c r="I44" s="650"/>
      <c r="J44" s="651"/>
      <c r="K44" s="808"/>
      <c r="L44" s="652"/>
      <c r="M44" s="651"/>
      <c r="N44" s="807"/>
      <c r="O44" s="650"/>
      <c r="P44" s="651"/>
      <c r="Q44" s="808"/>
      <c r="R44" s="652"/>
      <c r="S44" s="651"/>
      <c r="T44" s="807"/>
      <c r="U44" s="650"/>
      <c r="V44" s="651"/>
      <c r="W44" s="808"/>
      <c r="X44" s="652"/>
      <c r="Y44" s="651"/>
      <c r="Z44" s="807"/>
      <c r="AA44" s="650"/>
      <c r="AB44" s="651"/>
      <c r="AC44" s="808"/>
      <c r="AD44" s="652"/>
      <c r="AE44" s="651"/>
      <c r="AF44" s="807"/>
      <c r="AG44" s="635"/>
      <c r="AH44" s="635"/>
      <c r="SS44" s="317" t="s">
        <v>18</v>
      </c>
      <c r="ST44" s="793">
        <f t="shared" si="19"/>
        <v>0</v>
      </c>
      <c r="SU44" s="793">
        <f t="shared" si="20"/>
        <v>0</v>
      </c>
      <c r="SV44" s="793">
        <f t="shared" si="32"/>
        <v>0</v>
      </c>
      <c r="SW44" s="794">
        <f t="shared" si="22"/>
        <v>0</v>
      </c>
      <c r="SX44" s="795">
        <f t="shared" si="23"/>
        <v>0</v>
      </c>
    </row>
    <row r="45" spans="1:525" ht="19.5" customHeight="1" thickTop="1" thickBot="1" x14ac:dyDescent="0.25">
      <c r="A45" s="635"/>
      <c r="B45" s="636"/>
      <c r="C45" s="650"/>
      <c r="D45" s="651"/>
      <c r="E45" s="808"/>
      <c r="F45" s="652"/>
      <c r="G45" s="651"/>
      <c r="H45" s="807"/>
      <c r="I45" s="650"/>
      <c r="J45" s="651"/>
      <c r="K45" s="808"/>
      <c r="L45" s="652"/>
      <c r="M45" s="651"/>
      <c r="N45" s="807"/>
      <c r="O45" s="650"/>
      <c r="P45" s="651"/>
      <c r="Q45" s="808"/>
      <c r="R45" s="652"/>
      <c r="S45" s="651"/>
      <c r="T45" s="807"/>
      <c r="U45" s="650"/>
      <c r="V45" s="651"/>
      <c r="W45" s="808"/>
      <c r="X45" s="652"/>
      <c r="Y45" s="651"/>
      <c r="Z45" s="807"/>
      <c r="AA45" s="650"/>
      <c r="AB45" s="651"/>
      <c r="AC45" s="808"/>
      <c r="AD45" s="652"/>
      <c r="AE45" s="651"/>
      <c r="AF45" s="807"/>
      <c r="AG45" s="635"/>
      <c r="AH45" s="635"/>
      <c r="SS45" s="317" t="s">
        <v>133</v>
      </c>
      <c r="ST45" s="793">
        <f t="shared" si="19"/>
        <v>0</v>
      </c>
      <c r="SU45" s="793">
        <f t="shared" si="20"/>
        <v>0</v>
      </c>
      <c r="SV45" s="793">
        <f t="shared" si="32"/>
        <v>0</v>
      </c>
      <c r="SW45" s="794">
        <f t="shared" si="22"/>
        <v>0</v>
      </c>
      <c r="SX45" s="795">
        <f t="shared" si="23"/>
        <v>0</v>
      </c>
    </row>
    <row r="46" spans="1:525" ht="19.5" customHeight="1" thickTop="1" x14ac:dyDescent="0.2">
      <c r="A46" s="635"/>
      <c r="B46" s="636"/>
      <c r="C46" s="650"/>
      <c r="D46" s="651"/>
      <c r="E46" s="808"/>
      <c r="F46" s="652"/>
      <c r="G46" s="651"/>
      <c r="H46" s="807"/>
      <c r="I46" s="650"/>
      <c r="J46" s="651"/>
      <c r="K46" s="808"/>
      <c r="L46" s="652"/>
      <c r="M46" s="651"/>
      <c r="N46" s="807"/>
      <c r="O46" s="650"/>
      <c r="P46" s="651"/>
      <c r="Q46" s="808"/>
      <c r="R46" s="652"/>
      <c r="S46" s="651"/>
      <c r="T46" s="807"/>
      <c r="U46" s="650"/>
      <c r="V46" s="651"/>
      <c r="W46" s="808"/>
      <c r="X46" s="652"/>
      <c r="Y46" s="651"/>
      <c r="Z46" s="807"/>
      <c r="AA46" s="650"/>
      <c r="AB46" s="651"/>
      <c r="AC46" s="808"/>
      <c r="AD46" s="652"/>
      <c r="AE46" s="651"/>
      <c r="AF46" s="807"/>
      <c r="AG46" s="635"/>
      <c r="AH46" s="635"/>
    </row>
    <row r="47" spans="1:525" ht="19.5" customHeight="1" x14ac:dyDescent="0.2">
      <c r="A47" s="635"/>
      <c r="B47" s="636"/>
      <c r="C47" s="650"/>
      <c r="D47" s="651"/>
      <c r="E47" s="808"/>
      <c r="F47" s="652"/>
      <c r="G47" s="651"/>
      <c r="H47" s="807"/>
      <c r="I47" s="650"/>
      <c r="J47" s="651"/>
      <c r="K47" s="808"/>
      <c r="L47" s="652"/>
      <c r="M47" s="651"/>
      <c r="N47" s="807"/>
      <c r="O47" s="650"/>
      <c r="P47" s="651"/>
      <c r="Q47" s="808"/>
      <c r="R47" s="652"/>
      <c r="S47" s="651"/>
      <c r="T47" s="807"/>
      <c r="U47" s="650"/>
      <c r="V47" s="651"/>
      <c r="W47" s="808"/>
      <c r="X47" s="652"/>
      <c r="Y47" s="651"/>
      <c r="Z47" s="807"/>
      <c r="AA47" s="650"/>
      <c r="AB47" s="651"/>
      <c r="AC47" s="808"/>
      <c r="AD47" s="652"/>
      <c r="AE47" s="651"/>
      <c r="AF47" s="807"/>
      <c r="AG47" s="635"/>
      <c r="AH47" s="635"/>
    </row>
    <row r="48" spans="1:525" ht="19.5" customHeight="1" x14ac:dyDescent="0.2">
      <c r="A48" s="635"/>
      <c r="B48" s="636"/>
      <c r="C48" s="650"/>
      <c r="D48" s="651"/>
      <c r="E48" s="808"/>
      <c r="F48" s="652"/>
      <c r="G48" s="651"/>
      <c r="H48" s="807"/>
      <c r="I48" s="650"/>
      <c r="J48" s="651"/>
      <c r="K48" s="808"/>
      <c r="L48" s="652"/>
      <c r="M48" s="651"/>
      <c r="N48" s="807"/>
      <c r="O48" s="650"/>
      <c r="P48" s="651"/>
      <c r="Q48" s="808"/>
      <c r="R48" s="652"/>
      <c r="S48" s="651"/>
      <c r="T48" s="807"/>
      <c r="U48" s="650"/>
      <c r="V48" s="651"/>
      <c r="W48" s="808"/>
      <c r="X48" s="652"/>
      <c r="Y48" s="651"/>
      <c r="Z48" s="807"/>
      <c r="AA48" s="650"/>
      <c r="AB48" s="651"/>
      <c r="AC48" s="808"/>
      <c r="AD48" s="652"/>
      <c r="AE48" s="651"/>
      <c r="AF48" s="807"/>
      <c r="AG48" s="635"/>
      <c r="AH48" s="635"/>
    </row>
    <row r="49" spans="1:518" ht="19.5" customHeight="1" thickBot="1" x14ac:dyDescent="0.25">
      <c r="A49" s="635"/>
      <c r="B49" s="642"/>
      <c r="C49" s="653"/>
      <c r="D49" s="654"/>
      <c r="E49" s="810"/>
      <c r="F49" s="655"/>
      <c r="G49" s="654"/>
      <c r="H49" s="811"/>
      <c r="I49" s="653"/>
      <c r="J49" s="654"/>
      <c r="K49" s="810"/>
      <c r="L49" s="655"/>
      <c r="M49" s="654"/>
      <c r="N49" s="811"/>
      <c r="O49" s="653"/>
      <c r="P49" s="654"/>
      <c r="Q49" s="810"/>
      <c r="R49" s="655"/>
      <c r="S49" s="654"/>
      <c r="T49" s="811"/>
      <c r="U49" s="653"/>
      <c r="V49" s="654"/>
      <c r="W49" s="810"/>
      <c r="X49" s="655"/>
      <c r="Y49" s="654"/>
      <c r="Z49" s="811"/>
      <c r="AA49" s="653"/>
      <c r="AB49" s="654"/>
      <c r="AC49" s="810"/>
      <c r="AD49" s="655"/>
      <c r="AE49" s="654"/>
      <c r="AF49" s="811"/>
      <c r="AG49" s="635"/>
      <c r="AH49" s="635"/>
    </row>
    <row r="50" spans="1:518" ht="19.5" customHeight="1" thickTop="1" x14ac:dyDescent="0.2"/>
    <row r="52" spans="1:518" ht="19.5" customHeight="1" thickBot="1" x14ac:dyDescent="0.25">
      <c r="C52" s="656"/>
      <c r="D52" s="656"/>
      <c r="E52" s="656"/>
      <c r="F52" s="657"/>
      <c r="G52" s="657"/>
      <c r="H52" s="657"/>
    </row>
    <row r="53" spans="1:518" s="847" customFormat="1" ht="19.5" customHeight="1" thickTop="1" thickBot="1" x14ac:dyDescent="0.25">
      <c r="A53" s="846"/>
      <c r="B53" s="1784" t="s">
        <v>187</v>
      </c>
      <c r="C53" s="1778" t="s">
        <v>196</v>
      </c>
      <c r="D53" s="1779"/>
      <c r="E53" s="1780"/>
      <c r="F53" s="1778" t="s">
        <v>197</v>
      </c>
      <c r="G53" s="1779"/>
      <c r="H53" s="1780"/>
      <c r="I53" s="1778" t="s">
        <v>198</v>
      </c>
      <c r="J53" s="1779"/>
      <c r="K53" s="1780"/>
      <c r="L53" s="1778" t="s">
        <v>199</v>
      </c>
      <c r="M53" s="1779"/>
      <c r="N53" s="1780"/>
      <c r="O53" s="1778" t="s">
        <v>116</v>
      </c>
      <c r="P53" s="1779"/>
      <c r="Q53" s="1780"/>
      <c r="R53" s="846"/>
      <c r="S53" s="846"/>
      <c r="T53" s="846"/>
      <c r="U53" s="846"/>
      <c r="V53" s="846"/>
      <c r="W53" s="846"/>
      <c r="X53" s="875"/>
      <c r="Y53" s="846"/>
      <c r="Z53" s="846"/>
      <c r="AA53" s="846"/>
      <c r="AB53" s="846"/>
      <c r="AC53" s="846"/>
      <c r="AD53" s="875"/>
      <c r="AE53" s="846"/>
      <c r="AF53" s="846"/>
      <c r="AG53" s="846"/>
      <c r="AH53" s="846"/>
      <c r="CD53" s="848"/>
      <c r="LP53" s="848"/>
      <c r="SK53" s="849"/>
      <c r="SL53" s="854"/>
      <c r="SM53" s="854"/>
      <c r="SN53" s="854"/>
      <c r="SO53" s="854"/>
      <c r="SP53" s="854"/>
      <c r="SQ53" s="854"/>
      <c r="SR53" s="854"/>
      <c r="SS53" s="854"/>
      <c r="ST53" s="854"/>
      <c r="SU53" s="854"/>
      <c r="SV53" s="854"/>
      <c r="SW53" s="854"/>
      <c r="SX53" s="873"/>
    </row>
    <row r="54" spans="1:518" s="847" customFormat="1" ht="19.5" customHeight="1" thickTop="1" thickBot="1" x14ac:dyDescent="0.25">
      <c r="A54" s="846"/>
      <c r="B54" s="1785"/>
      <c r="C54" s="876">
        <v>2016</v>
      </c>
      <c r="D54" s="877">
        <v>2015</v>
      </c>
      <c r="E54" s="878" t="s">
        <v>25</v>
      </c>
      <c r="F54" s="876">
        <v>2016</v>
      </c>
      <c r="G54" s="877">
        <v>2015</v>
      </c>
      <c r="H54" s="878" t="s">
        <v>25</v>
      </c>
      <c r="I54" s="876">
        <v>2016</v>
      </c>
      <c r="J54" s="877">
        <v>2015</v>
      </c>
      <c r="K54" s="878" t="s">
        <v>25</v>
      </c>
      <c r="L54" s="876">
        <v>2016</v>
      </c>
      <c r="M54" s="877">
        <v>2015</v>
      </c>
      <c r="N54" s="878" t="s">
        <v>25</v>
      </c>
      <c r="O54" s="876">
        <v>2016</v>
      </c>
      <c r="P54" s="877">
        <v>2015</v>
      </c>
      <c r="Q54" s="878" t="s">
        <v>25</v>
      </c>
      <c r="R54" s="846"/>
      <c r="S54" s="846"/>
      <c r="T54" s="846"/>
      <c r="U54" s="846"/>
      <c r="V54" s="846"/>
      <c r="W54" s="846"/>
      <c r="X54" s="875"/>
      <c r="Y54" s="846"/>
      <c r="Z54" s="846"/>
      <c r="AA54" s="846"/>
      <c r="AB54" s="846"/>
      <c r="AC54" s="846"/>
      <c r="AD54" s="875"/>
      <c r="AE54" s="846"/>
      <c r="AF54" s="846"/>
      <c r="AG54" s="846"/>
      <c r="AH54" s="846"/>
      <c r="CD54" s="848"/>
      <c r="LP54" s="848"/>
      <c r="SK54" s="849"/>
      <c r="SL54" s="854"/>
      <c r="SM54" s="854"/>
      <c r="SN54" s="854"/>
      <c r="SO54" s="854"/>
      <c r="SP54" s="854"/>
      <c r="SQ54" s="854"/>
      <c r="SR54" s="854"/>
      <c r="SS54" s="854"/>
      <c r="ST54" s="854"/>
      <c r="SU54" s="854"/>
      <c r="SV54" s="854"/>
      <c r="SW54" s="854"/>
      <c r="SX54" s="873"/>
    </row>
    <row r="55" spans="1:518" s="569" customFormat="1" ht="19.5" customHeight="1" thickTop="1" x14ac:dyDescent="0.2">
      <c r="A55" s="501"/>
      <c r="B55" s="819" t="s">
        <v>200</v>
      </c>
      <c r="C55" s="829" t="e">
        <f>'พัทยา ชลบุรี'!#REF!</f>
        <v>#REF!</v>
      </c>
      <c r="D55" s="830" t="e">
        <f>'พัทยา ชลบุรี'!#REF!</f>
        <v>#REF!</v>
      </c>
      <c r="E55" s="831" t="e">
        <f>'พัทยา ชลบุรี'!#REF!</f>
        <v>#REF!</v>
      </c>
      <c r="F55" s="829" t="e">
        <f>'พัทยา ชลบุรี'!#REF!</f>
        <v>#REF!</v>
      </c>
      <c r="G55" s="830" t="e">
        <f>'พัทยา ชลบุรี'!#REF!</f>
        <v>#REF!</v>
      </c>
      <c r="H55" s="831" t="e">
        <f>'พัทยา ชลบุรี'!#REF!</f>
        <v>#REF!</v>
      </c>
      <c r="I55" s="829" t="e">
        <f>'พัทยา ชลบุรี'!#REF!</f>
        <v>#REF!</v>
      </c>
      <c r="J55" s="830" t="e">
        <f>'พัทยา ชลบุรี'!#REF!</f>
        <v>#REF!</v>
      </c>
      <c r="K55" s="831" t="e">
        <f>'พัทยา ชลบุรี'!#REF!</f>
        <v>#REF!</v>
      </c>
      <c r="L55" s="829" t="e">
        <f>'พัทยา ชลบุรี'!#REF!</f>
        <v>#REF!</v>
      </c>
      <c r="M55" s="830" t="e">
        <f>'พัทยา ชลบุรี'!#REF!</f>
        <v>#REF!</v>
      </c>
      <c r="N55" s="831" t="e">
        <f>'พัทยา ชลบุรี'!#REF!</f>
        <v>#REF!</v>
      </c>
      <c r="O55" s="829" t="e">
        <f>'พัทยา ชลบุรี'!#REF!</f>
        <v>#REF!</v>
      </c>
      <c r="P55" s="830" t="e">
        <f>'พัทยา ชลบุรี'!#REF!</f>
        <v>#REF!</v>
      </c>
      <c r="Q55" s="831" t="e">
        <f>'พัทยา ชลบุรี'!#REF!</f>
        <v>#REF!</v>
      </c>
      <c r="R55" s="501"/>
      <c r="S55" s="501"/>
      <c r="T55" s="501"/>
      <c r="U55" s="501"/>
      <c r="V55" s="501"/>
      <c r="W55" s="501"/>
      <c r="X55" s="544"/>
      <c r="Y55" s="501"/>
      <c r="Z55" s="501"/>
      <c r="AA55" s="501"/>
      <c r="AB55" s="501"/>
      <c r="AC55" s="501"/>
      <c r="AD55" s="544"/>
      <c r="AE55" s="501"/>
      <c r="AF55" s="501"/>
      <c r="AG55" s="501"/>
      <c r="AH55" s="501"/>
      <c r="SK55" s="567"/>
      <c r="SL55" s="567"/>
      <c r="SM55" s="567"/>
      <c r="SN55" s="567"/>
      <c r="SO55" s="567"/>
      <c r="SP55" s="567"/>
      <c r="SQ55" s="567"/>
      <c r="SR55" s="567"/>
      <c r="SS55" s="567"/>
      <c r="ST55" s="567"/>
      <c r="SU55" s="567"/>
      <c r="SV55" s="567"/>
      <c r="SW55" s="567"/>
      <c r="SX55" s="523"/>
    </row>
    <row r="56" spans="1:518" s="569" customFormat="1" ht="19.5" customHeight="1" x14ac:dyDescent="0.2">
      <c r="A56" s="501"/>
      <c r="B56" s="819" t="s">
        <v>201</v>
      </c>
      <c r="C56" s="834" t="e">
        <f>'บางแสน ชลบุรี'!#REF!</f>
        <v>#REF!</v>
      </c>
      <c r="D56" s="828" t="e">
        <f>'บางแสน ชลบุรี'!#REF!</f>
        <v>#REF!</v>
      </c>
      <c r="E56" s="835" t="e">
        <f>'บางแสน ชลบุรี'!#REF!</f>
        <v>#REF!</v>
      </c>
      <c r="F56" s="834" t="e">
        <f>'บางแสน ชลบุรี'!#REF!</f>
        <v>#REF!</v>
      </c>
      <c r="G56" s="828" t="e">
        <f>'บางแสน ชลบุรี'!#REF!</f>
        <v>#REF!</v>
      </c>
      <c r="H56" s="835" t="e">
        <f>'บางแสน ชลบุรี'!#REF!</f>
        <v>#REF!</v>
      </c>
      <c r="I56" s="834" t="e">
        <f>'บางแสน ชลบุรี'!#REF!</f>
        <v>#REF!</v>
      </c>
      <c r="J56" s="828" t="e">
        <f>'บางแสน ชลบุรี'!#REF!</f>
        <v>#REF!</v>
      </c>
      <c r="K56" s="835" t="e">
        <f>'บางแสน ชลบุรี'!#REF!</f>
        <v>#REF!</v>
      </c>
      <c r="L56" s="834" t="e">
        <f>'บางแสน ชลบุรี'!#REF!</f>
        <v>#REF!</v>
      </c>
      <c r="M56" s="828" t="e">
        <f>'บางแสน ชลบุรี'!#REF!</f>
        <v>#REF!</v>
      </c>
      <c r="N56" s="835" t="e">
        <f>'บางแสน ชลบุรี'!#REF!</f>
        <v>#REF!</v>
      </c>
      <c r="O56" s="834" t="e">
        <f>'บางแสน ชลบุรี'!#REF!</f>
        <v>#REF!</v>
      </c>
      <c r="P56" s="828" t="e">
        <f>'บางแสน ชลบุรี'!#REF!</f>
        <v>#REF!</v>
      </c>
      <c r="Q56" s="835" t="e">
        <f>'บางแสน ชลบุรี'!#REF!</f>
        <v>#REF!</v>
      </c>
      <c r="R56" s="501"/>
      <c r="S56" s="501"/>
      <c r="T56" s="501"/>
      <c r="U56" s="501"/>
      <c r="V56" s="501"/>
      <c r="W56" s="501"/>
      <c r="X56" s="544"/>
      <c r="Y56" s="501"/>
      <c r="Z56" s="501"/>
      <c r="AA56" s="501"/>
      <c r="AB56" s="501"/>
      <c r="AC56" s="501"/>
      <c r="AD56" s="544"/>
      <c r="AE56" s="501"/>
      <c r="AF56" s="501"/>
      <c r="AG56" s="501"/>
      <c r="AH56" s="501"/>
      <c r="SK56" s="567"/>
      <c r="SL56" s="567"/>
      <c r="SM56" s="567"/>
      <c r="SN56" s="567"/>
      <c r="SO56" s="567"/>
      <c r="SP56" s="567"/>
      <c r="SQ56" s="567"/>
      <c r="SR56" s="567"/>
      <c r="SS56" s="567"/>
      <c r="ST56" s="567"/>
      <c r="SU56" s="567"/>
      <c r="SV56" s="567"/>
      <c r="SW56" s="567"/>
      <c r="SX56" s="523"/>
    </row>
    <row r="57" spans="1:518" s="569" customFormat="1" ht="19.5" customHeight="1" x14ac:dyDescent="0.2">
      <c r="A57" s="501"/>
      <c r="B57" s="636" t="s">
        <v>219</v>
      </c>
      <c r="C57" s="650" t="e">
        <f>'1.รวมชลบุรี'!#REF!</f>
        <v>#REF!</v>
      </c>
      <c r="D57" s="651" t="e">
        <f>'1.รวมชลบุรี'!#REF!</f>
        <v>#REF!</v>
      </c>
      <c r="E57" s="808" t="e">
        <f>'1.รวมชลบุรี'!#REF!</f>
        <v>#REF!</v>
      </c>
      <c r="F57" s="650" t="e">
        <f>'1.รวมชลบุรี'!#REF!</f>
        <v>#REF!</v>
      </c>
      <c r="G57" s="651" t="e">
        <f>'1.รวมชลบุรี'!#REF!</f>
        <v>#REF!</v>
      </c>
      <c r="H57" s="808" t="e">
        <f>'1.รวมชลบุรี'!#REF!</f>
        <v>#REF!</v>
      </c>
      <c r="I57" s="650" t="e">
        <f>'1.รวมชลบุรี'!#REF!</f>
        <v>#REF!</v>
      </c>
      <c r="J57" s="651" t="e">
        <f>'1.รวมชลบุรี'!#REF!</f>
        <v>#REF!</v>
      </c>
      <c r="K57" s="808" t="e">
        <f>'1.รวมชลบุรี'!#REF!</f>
        <v>#REF!</v>
      </c>
      <c r="L57" s="650" t="e">
        <f>'1.รวมชลบุรี'!#REF!</f>
        <v>#REF!</v>
      </c>
      <c r="M57" s="651" t="e">
        <f>'1.รวมชลบุรี'!#REF!</f>
        <v>#REF!</v>
      </c>
      <c r="N57" s="808" t="e">
        <f>'1.รวมชลบุรี'!#REF!</f>
        <v>#REF!</v>
      </c>
      <c r="O57" s="650" t="e">
        <f>'1.รวมชลบุรี'!#REF!</f>
        <v>#REF!</v>
      </c>
      <c r="P57" s="651" t="e">
        <f>'1.รวมชลบุรี'!#REF!</f>
        <v>#REF!</v>
      </c>
      <c r="Q57" s="808" t="e">
        <f>'1.รวมชลบุรี'!#REF!</f>
        <v>#REF!</v>
      </c>
      <c r="R57" s="501"/>
      <c r="S57" s="501"/>
      <c r="T57" s="501"/>
      <c r="U57" s="501"/>
      <c r="V57" s="501"/>
      <c r="W57" s="501"/>
      <c r="X57" s="544"/>
      <c r="Y57" s="501"/>
      <c r="Z57" s="501"/>
      <c r="AA57" s="501"/>
      <c r="AB57" s="501"/>
      <c r="AC57" s="501"/>
      <c r="AD57" s="544"/>
      <c r="AE57" s="501"/>
      <c r="AF57" s="501"/>
      <c r="AG57" s="501"/>
      <c r="AH57" s="501"/>
      <c r="SK57" s="567"/>
      <c r="SL57" s="567"/>
      <c r="SM57" s="567"/>
      <c r="SN57" s="567"/>
      <c r="SO57" s="567"/>
      <c r="SP57" s="567"/>
      <c r="SQ57" s="567"/>
      <c r="SR57" s="567"/>
      <c r="SS57" s="567"/>
      <c r="ST57" s="567"/>
      <c r="SU57" s="567"/>
      <c r="SV57" s="567"/>
      <c r="SW57" s="567"/>
      <c r="SX57" s="523"/>
    </row>
    <row r="58" spans="1:518" s="569" customFormat="1" ht="19.5" customHeight="1" x14ac:dyDescent="0.2">
      <c r="A58" s="501"/>
      <c r="B58" s="636" t="s">
        <v>202</v>
      </c>
      <c r="C58" s="650" t="e">
        <f>จันทบุรี!#REF!</f>
        <v>#REF!</v>
      </c>
      <c r="D58" s="651" t="e">
        <f>จันทบุรี!#REF!</f>
        <v>#REF!</v>
      </c>
      <c r="E58" s="808" t="e">
        <f>จันทบุรี!#REF!</f>
        <v>#REF!</v>
      </c>
      <c r="F58" s="650" t="e">
        <f>จันทบุรี!#REF!</f>
        <v>#REF!</v>
      </c>
      <c r="G58" s="651" t="e">
        <f>จันทบุรี!#REF!</f>
        <v>#REF!</v>
      </c>
      <c r="H58" s="808" t="e">
        <f>จันทบุรี!#REF!</f>
        <v>#REF!</v>
      </c>
      <c r="I58" s="650" t="e">
        <f>จันทบุรี!#REF!</f>
        <v>#REF!</v>
      </c>
      <c r="J58" s="651" t="e">
        <f>จันทบุรี!#REF!</f>
        <v>#REF!</v>
      </c>
      <c r="K58" s="808" t="e">
        <f>จันทบุรี!#REF!</f>
        <v>#REF!</v>
      </c>
      <c r="L58" s="650" t="e">
        <f>จันทบุรี!#REF!</f>
        <v>#REF!</v>
      </c>
      <c r="M58" s="651" t="e">
        <f>จันทบุรี!#REF!</f>
        <v>#REF!</v>
      </c>
      <c r="N58" s="808" t="e">
        <f>จันทบุรี!#REF!</f>
        <v>#REF!</v>
      </c>
      <c r="O58" s="650" t="e">
        <f>จันทบุรี!#REF!</f>
        <v>#REF!</v>
      </c>
      <c r="P58" s="651" t="e">
        <f>จันทบุรี!#REF!</f>
        <v>#REF!</v>
      </c>
      <c r="Q58" s="808" t="e">
        <f>จันทบุรี!#REF!</f>
        <v>#REF!</v>
      </c>
      <c r="R58" s="501"/>
      <c r="S58" s="501"/>
      <c r="T58" s="501"/>
      <c r="U58" s="501"/>
      <c r="V58" s="501"/>
      <c r="W58" s="501"/>
      <c r="X58" s="544"/>
      <c r="Y58" s="501"/>
      <c r="Z58" s="501"/>
      <c r="AA58" s="501"/>
      <c r="AB58" s="501"/>
      <c r="AC58" s="501"/>
      <c r="AD58" s="544"/>
      <c r="AE58" s="501"/>
      <c r="AF58" s="501"/>
      <c r="AG58" s="501"/>
      <c r="AH58" s="501"/>
      <c r="SK58" s="567"/>
      <c r="SL58" s="567"/>
      <c r="SM58" s="567"/>
      <c r="SN58" s="567"/>
      <c r="SO58" s="567"/>
      <c r="SP58" s="567"/>
      <c r="SQ58" s="567"/>
      <c r="SR58" s="567"/>
      <c r="SS58" s="567"/>
      <c r="ST58" s="567"/>
      <c r="SU58" s="567"/>
      <c r="SV58" s="567"/>
      <c r="SW58" s="567"/>
      <c r="SX58" s="523"/>
    </row>
    <row r="59" spans="1:518" s="569" customFormat="1" ht="19.5" customHeight="1" x14ac:dyDescent="0.2">
      <c r="A59" s="501"/>
      <c r="B59" s="636" t="s">
        <v>217</v>
      </c>
      <c r="C59" s="650" t="e">
        <f>'2.รวมตราด'!#REF!</f>
        <v>#REF!</v>
      </c>
      <c r="D59" s="651" t="e">
        <f>'2.รวมตราด'!#REF!</f>
        <v>#REF!</v>
      </c>
      <c r="E59" s="808" t="e">
        <f>'2.รวมตราด'!#REF!</f>
        <v>#REF!</v>
      </c>
      <c r="F59" s="650" t="e">
        <f>'2.รวมตราด'!#REF!</f>
        <v>#REF!</v>
      </c>
      <c r="G59" s="651" t="e">
        <f>'2.รวมตราด'!#REF!</f>
        <v>#REF!</v>
      </c>
      <c r="H59" s="808" t="e">
        <f>'2.รวมตราด'!#REF!</f>
        <v>#REF!</v>
      </c>
      <c r="I59" s="650" t="e">
        <f>'2.รวมตราด'!#REF!</f>
        <v>#REF!</v>
      </c>
      <c r="J59" s="651" t="e">
        <f>'2.รวมตราด'!#REF!</f>
        <v>#REF!</v>
      </c>
      <c r="K59" s="808" t="e">
        <f>'2.รวมตราด'!#REF!</f>
        <v>#REF!</v>
      </c>
      <c r="L59" s="650" t="e">
        <f>'2.รวมตราด'!#REF!</f>
        <v>#REF!</v>
      </c>
      <c r="M59" s="651" t="e">
        <f>'2.รวมตราด'!#REF!</f>
        <v>#REF!</v>
      </c>
      <c r="N59" s="808" t="e">
        <f>'2.รวมตราด'!#REF!</f>
        <v>#REF!</v>
      </c>
      <c r="O59" s="650" t="e">
        <f>'2.รวมตราด'!#REF!</f>
        <v>#REF!</v>
      </c>
      <c r="P59" s="651" t="e">
        <f>'2.รวมตราด'!#REF!</f>
        <v>#REF!</v>
      </c>
      <c r="Q59" s="808" t="e">
        <f>'2.รวมตราด'!#REF!</f>
        <v>#REF!</v>
      </c>
      <c r="R59" s="501"/>
      <c r="S59" s="501"/>
      <c r="T59" s="501"/>
      <c r="U59" s="501"/>
      <c r="V59" s="501"/>
      <c r="W59" s="501"/>
      <c r="X59" s="544"/>
      <c r="Y59" s="501"/>
      <c r="Z59" s="501"/>
      <c r="AA59" s="501"/>
      <c r="AB59" s="501"/>
      <c r="AC59" s="501"/>
      <c r="AD59" s="544"/>
      <c r="AE59" s="501"/>
      <c r="AF59" s="501"/>
      <c r="AG59" s="501"/>
      <c r="AH59" s="501"/>
      <c r="SK59" s="567"/>
      <c r="SL59" s="567"/>
      <c r="SM59" s="567"/>
      <c r="SN59" s="567"/>
      <c r="SO59" s="567"/>
      <c r="SP59" s="567"/>
      <c r="SQ59" s="567"/>
      <c r="SR59" s="567"/>
      <c r="SS59" s="567"/>
      <c r="ST59" s="567"/>
      <c r="SU59" s="567"/>
      <c r="SV59" s="567"/>
      <c r="SW59" s="567"/>
      <c r="SX59" s="523"/>
    </row>
    <row r="60" spans="1:518" s="569" customFormat="1" ht="19.5" customHeight="1" x14ac:dyDescent="0.2">
      <c r="A60" s="501"/>
      <c r="B60" s="819" t="s">
        <v>203</v>
      </c>
      <c r="C60" s="834" t="e">
        <f>'เมือง ตราด'!#REF!</f>
        <v>#REF!</v>
      </c>
      <c r="D60" s="828" t="e">
        <f>'เมือง ตราด'!#REF!</f>
        <v>#REF!</v>
      </c>
      <c r="E60" s="835" t="e">
        <f>'เมือง ตราด'!#REF!</f>
        <v>#REF!</v>
      </c>
      <c r="F60" s="834" t="e">
        <f>'เมือง ตราด'!#REF!</f>
        <v>#REF!</v>
      </c>
      <c r="G60" s="828" t="e">
        <f>'เมือง ตราด'!#REF!</f>
        <v>#REF!</v>
      </c>
      <c r="H60" s="835" t="e">
        <f>'เมือง ตราด'!#REF!</f>
        <v>#REF!</v>
      </c>
      <c r="I60" s="834" t="e">
        <f>'เมือง ตราด'!#REF!</f>
        <v>#REF!</v>
      </c>
      <c r="J60" s="828" t="e">
        <f>'เมือง ตราด'!#REF!</f>
        <v>#REF!</v>
      </c>
      <c r="K60" s="835" t="e">
        <f>'เมือง ตราด'!#REF!</f>
        <v>#REF!</v>
      </c>
      <c r="L60" s="834" t="e">
        <f>'เมือง ตราด'!#REF!</f>
        <v>#REF!</v>
      </c>
      <c r="M60" s="828" t="e">
        <f>'เมือง ตราด'!#REF!</f>
        <v>#REF!</v>
      </c>
      <c r="N60" s="835" t="e">
        <f>'เมือง ตราด'!#REF!</f>
        <v>#REF!</v>
      </c>
      <c r="O60" s="834" t="e">
        <f>'เมือง ตราด'!#REF!</f>
        <v>#REF!</v>
      </c>
      <c r="P60" s="828" t="e">
        <f>'เมือง ตราด'!#REF!</f>
        <v>#REF!</v>
      </c>
      <c r="Q60" s="835" t="e">
        <f>'เมือง ตราด'!#REF!</f>
        <v>#REF!</v>
      </c>
      <c r="R60" s="501"/>
      <c r="S60" s="501"/>
      <c r="T60" s="501"/>
      <c r="U60" s="501"/>
      <c r="V60" s="501"/>
      <c r="W60" s="501"/>
      <c r="X60" s="544"/>
      <c r="Y60" s="501"/>
      <c r="Z60" s="501"/>
      <c r="AA60" s="501"/>
      <c r="AB60" s="501"/>
      <c r="AC60" s="501"/>
      <c r="AD60" s="544"/>
      <c r="AE60" s="501"/>
      <c r="AF60" s="501"/>
      <c r="AG60" s="501"/>
      <c r="AH60" s="501"/>
      <c r="SK60" s="567"/>
      <c r="SL60" s="567"/>
      <c r="SM60" s="567"/>
      <c r="SN60" s="567"/>
      <c r="SO60" s="567"/>
      <c r="SP60" s="567"/>
      <c r="SQ60" s="567"/>
      <c r="SR60" s="567"/>
      <c r="SS60" s="567"/>
      <c r="ST60" s="567"/>
      <c r="SU60" s="567"/>
      <c r="SV60" s="567"/>
      <c r="SW60" s="567"/>
      <c r="SX60" s="523"/>
    </row>
    <row r="61" spans="1:518" s="569" customFormat="1" ht="19.5" customHeight="1" x14ac:dyDescent="0.2">
      <c r="A61" s="501"/>
      <c r="B61" s="819" t="s">
        <v>204</v>
      </c>
      <c r="C61" s="834" t="e">
        <f>'เกาะช้าง ตราด'!#REF!</f>
        <v>#REF!</v>
      </c>
      <c r="D61" s="828" t="e">
        <f>'เกาะช้าง ตราด'!#REF!</f>
        <v>#REF!</v>
      </c>
      <c r="E61" s="835" t="e">
        <f>'เกาะช้าง ตราด'!#REF!</f>
        <v>#REF!</v>
      </c>
      <c r="F61" s="834" t="e">
        <f>'เกาะช้าง ตราด'!#REF!</f>
        <v>#REF!</v>
      </c>
      <c r="G61" s="828" t="e">
        <f>'เกาะช้าง ตราด'!#REF!</f>
        <v>#REF!</v>
      </c>
      <c r="H61" s="835" t="e">
        <f>'เกาะช้าง ตราด'!#REF!</f>
        <v>#REF!</v>
      </c>
      <c r="I61" s="834" t="e">
        <f>'เกาะช้าง ตราด'!#REF!</f>
        <v>#REF!</v>
      </c>
      <c r="J61" s="828" t="e">
        <f>'เกาะช้าง ตราด'!#REF!</f>
        <v>#REF!</v>
      </c>
      <c r="K61" s="835" t="e">
        <f>'เกาะช้าง ตราด'!#REF!</f>
        <v>#REF!</v>
      </c>
      <c r="L61" s="834" t="e">
        <f>'เกาะช้าง ตราด'!#REF!</f>
        <v>#REF!</v>
      </c>
      <c r="M61" s="828" t="e">
        <f>'เกาะช้าง ตราด'!#REF!</f>
        <v>#REF!</v>
      </c>
      <c r="N61" s="835" t="e">
        <f>'เกาะช้าง ตราด'!#REF!</f>
        <v>#REF!</v>
      </c>
      <c r="O61" s="834" t="e">
        <f>'เกาะช้าง ตราด'!#REF!</f>
        <v>#REF!</v>
      </c>
      <c r="P61" s="828" t="e">
        <f>'เกาะช้าง ตราด'!#REF!</f>
        <v>#REF!</v>
      </c>
      <c r="Q61" s="835" t="e">
        <f>'เกาะช้าง ตราด'!#REF!</f>
        <v>#REF!</v>
      </c>
      <c r="R61" s="501"/>
      <c r="S61" s="501"/>
      <c r="T61" s="501"/>
      <c r="U61" s="501"/>
      <c r="V61" s="501"/>
      <c r="W61" s="501"/>
      <c r="X61" s="544"/>
      <c r="Y61" s="501"/>
      <c r="Z61" s="501"/>
      <c r="AA61" s="501"/>
      <c r="AB61" s="501"/>
      <c r="AC61" s="501"/>
      <c r="AD61" s="544"/>
      <c r="AE61" s="501"/>
      <c r="AF61" s="501"/>
      <c r="AG61" s="501"/>
      <c r="AH61" s="501"/>
      <c r="SK61" s="567"/>
      <c r="SL61" s="567"/>
      <c r="SM61" s="567"/>
      <c r="SN61" s="567"/>
      <c r="SO61" s="567"/>
      <c r="SP61" s="567"/>
      <c r="SQ61" s="567"/>
      <c r="SR61" s="567"/>
      <c r="SS61" s="567"/>
      <c r="ST61" s="567"/>
      <c r="SU61" s="567"/>
      <c r="SV61" s="567"/>
      <c r="SW61" s="567"/>
      <c r="SX61" s="523"/>
    </row>
    <row r="62" spans="1:518" s="569" customFormat="1" ht="19.5" customHeight="1" x14ac:dyDescent="0.2">
      <c r="A62" s="501"/>
      <c r="B62" s="819" t="s">
        <v>205</v>
      </c>
      <c r="C62" s="834" t="e">
        <f>'เกาะกูด ตราด'!#REF!</f>
        <v>#REF!</v>
      </c>
      <c r="D62" s="828" t="e">
        <f>'เกาะกูด ตราด'!#REF!</f>
        <v>#REF!</v>
      </c>
      <c r="E62" s="835" t="e">
        <f>'เกาะกูด ตราด'!#REF!</f>
        <v>#REF!</v>
      </c>
      <c r="F62" s="834" t="e">
        <f>'เกาะกูด ตราด'!#REF!</f>
        <v>#REF!</v>
      </c>
      <c r="G62" s="828" t="e">
        <f>'เกาะกูด ตราด'!#REF!</f>
        <v>#REF!</v>
      </c>
      <c r="H62" s="835" t="e">
        <f>'เกาะกูด ตราด'!#REF!</f>
        <v>#REF!</v>
      </c>
      <c r="I62" s="834" t="e">
        <f>'เกาะกูด ตราด'!#REF!</f>
        <v>#REF!</v>
      </c>
      <c r="J62" s="828" t="e">
        <f>'เกาะกูด ตราด'!#REF!</f>
        <v>#REF!</v>
      </c>
      <c r="K62" s="835" t="e">
        <f>'เกาะกูด ตราด'!#REF!</f>
        <v>#REF!</v>
      </c>
      <c r="L62" s="834" t="e">
        <f>'เกาะกูด ตราด'!#REF!</f>
        <v>#REF!</v>
      </c>
      <c r="M62" s="828" t="e">
        <f>'เกาะกูด ตราด'!#REF!</f>
        <v>#REF!</v>
      </c>
      <c r="N62" s="835" t="e">
        <f>'เกาะกูด ตราด'!#REF!</f>
        <v>#REF!</v>
      </c>
      <c r="O62" s="834" t="e">
        <f>'เกาะกูด ตราด'!#REF!</f>
        <v>#REF!</v>
      </c>
      <c r="P62" s="828" t="e">
        <f>'เกาะกูด ตราด'!#REF!</f>
        <v>#REF!</v>
      </c>
      <c r="Q62" s="835" t="e">
        <f>'เกาะกูด ตราด'!#REF!</f>
        <v>#REF!</v>
      </c>
      <c r="R62" s="501"/>
      <c r="S62" s="501"/>
      <c r="T62" s="501"/>
      <c r="U62" s="501"/>
      <c r="V62" s="501"/>
      <c r="W62" s="501"/>
      <c r="X62" s="544"/>
      <c r="Y62" s="501"/>
      <c r="Z62" s="501"/>
      <c r="AA62" s="501"/>
      <c r="AB62" s="501"/>
      <c r="AC62" s="501"/>
      <c r="AD62" s="544"/>
      <c r="AE62" s="501"/>
      <c r="AF62" s="501"/>
      <c r="AG62" s="501"/>
      <c r="AH62" s="501"/>
      <c r="SK62" s="567"/>
      <c r="SL62" s="567"/>
      <c r="SM62" s="567"/>
      <c r="SN62" s="567"/>
      <c r="SO62" s="567"/>
      <c r="SP62" s="567"/>
      <c r="SQ62" s="567"/>
      <c r="SR62" s="567"/>
      <c r="SS62" s="567"/>
      <c r="ST62" s="567"/>
      <c r="SU62" s="567"/>
      <c r="SV62" s="567"/>
      <c r="SW62" s="567"/>
      <c r="SX62" s="523"/>
    </row>
    <row r="63" spans="1:518" s="569" customFormat="1" ht="19.5" customHeight="1" x14ac:dyDescent="0.2">
      <c r="A63" s="501"/>
      <c r="B63" s="819" t="s">
        <v>206</v>
      </c>
      <c r="C63" s="834" t="e">
        <f>'เกาะหมาก ตราด'!#REF!</f>
        <v>#REF!</v>
      </c>
      <c r="D63" s="828" t="e">
        <f>'เกาะหมาก ตราด'!#REF!</f>
        <v>#REF!</v>
      </c>
      <c r="E63" s="835" t="e">
        <f>'เกาะหมาก ตราด'!#REF!</f>
        <v>#REF!</v>
      </c>
      <c r="F63" s="834" t="e">
        <f>'เกาะหมาก ตราด'!#REF!</f>
        <v>#REF!</v>
      </c>
      <c r="G63" s="828" t="e">
        <f>'เกาะหมาก ตราด'!#REF!</f>
        <v>#REF!</v>
      </c>
      <c r="H63" s="835" t="e">
        <f>'เกาะหมาก ตราด'!#REF!</f>
        <v>#REF!</v>
      </c>
      <c r="I63" s="834" t="e">
        <f>'เกาะหมาก ตราด'!#REF!</f>
        <v>#REF!</v>
      </c>
      <c r="J63" s="828" t="e">
        <f>'เกาะหมาก ตราด'!#REF!</f>
        <v>#REF!</v>
      </c>
      <c r="K63" s="835" t="e">
        <f>'เกาะหมาก ตราด'!#REF!</f>
        <v>#REF!</v>
      </c>
      <c r="L63" s="834" t="e">
        <f>'เกาะหมาก ตราด'!#REF!</f>
        <v>#REF!</v>
      </c>
      <c r="M63" s="828" t="e">
        <f>'เกาะหมาก ตราด'!#REF!</f>
        <v>#REF!</v>
      </c>
      <c r="N63" s="835" t="e">
        <f>'เกาะหมาก ตราด'!#REF!</f>
        <v>#REF!</v>
      </c>
      <c r="O63" s="834" t="e">
        <f>'เกาะหมาก ตราด'!#REF!</f>
        <v>#REF!</v>
      </c>
      <c r="P63" s="828" t="e">
        <f>'เกาะหมาก ตราด'!#REF!</f>
        <v>#REF!</v>
      </c>
      <c r="Q63" s="835" t="e">
        <f>'เกาะหมาก ตราด'!#REF!</f>
        <v>#REF!</v>
      </c>
      <c r="R63" s="501"/>
      <c r="S63" s="501"/>
      <c r="T63" s="501"/>
      <c r="U63" s="501"/>
      <c r="V63" s="501"/>
      <c r="W63" s="501"/>
      <c r="X63" s="544"/>
      <c r="Y63" s="501"/>
      <c r="Z63" s="501"/>
      <c r="AA63" s="501"/>
      <c r="AB63" s="501"/>
      <c r="AC63" s="501"/>
      <c r="AD63" s="544"/>
      <c r="AE63" s="501"/>
      <c r="AF63" s="501"/>
      <c r="AG63" s="501"/>
      <c r="AH63" s="501"/>
      <c r="SK63" s="567"/>
      <c r="SL63" s="567"/>
      <c r="SM63" s="567"/>
      <c r="SN63" s="567"/>
      <c r="SO63" s="567"/>
      <c r="SP63" s="567"/>
      <c r="SQ63" s="567"/>
      <c r="SR63" s="567"/>
      <c r="SS63" s="567"/>
      <c r="ST63" s="567"/>
      <c r="SU63" s="567"/>
      <c r="SV63" s="567"/>
      <c r="SW63" s="567"/>
      <c r="SX63" s="523"/>
    </row>
    <row r="64" spans="1:518" ht="19.5" customHeight="1" x14ac:dyDescent="0.2">
      <c r="B64" s="636" t="s">
        <v>207</v>
      </c>
      <c r="C64" s="650" t="e">
        <f>นครนายก!#REF!</f>
        <v>#REF!</v>
      </c>
      <c r="D64" s="651" t="e">
        <f>นครนายก!#REF!</f>
        <v>#REF!</v>
      </c>
      <c r="E64" s="808" t="e">
        <f>นครนายก!#REF!</f>
        <v>#REF!</v>
      </c>
      <c r="F64" s="650" t="e">
        <f>นครนายก!#REF!</f>
        <v>#REF!</v>
      </c>
      <c r="G64" s="651" t="e">
        <f>นครนายก!#REF!</f>
        <v>#REF!</v>
      </c>
      <c r="H64" s="808" t="e">
        <f>นครนายก!#REF!</f>
        <v>#REF!</v>
      </c>
      <c r="I64" s="650" t="e">
        <f>นครนายก!#REF!</f>
        <v>#REF!</v>
      </c>
      <c r="J64" s="651" t="e">
        <f>นครนายก!#REF!</f>
        <v>#REF!</v>
      </c>
      <c r="K64" s="808" t="e">
        <f>นครนายก!#REF!</f>
        <v>#REF!</v>
      </c>
      <c r="L64" s="650" t="e">
        <f>นครนายก!#REF!</f>
        <v>#REF!</v>
      </c>
      <c r="M64" s="651" t="e">
        <f>นครนายก!#REF!</f>
        <v>#REF!</v>
      </c>
      <c r="N64" s="808" t="e">
        <f>นครนายก!#REF!</f>
        <v>#REF!</v>
      </c>
      <c r="O64" s="650" t="e">
        <f>นครนายก!#REF!</f>
        <v>#REF!</v>
      </c>
      <c r="P64" s="651" t="e">
        <f>นครนายก!#REF!</f>
        <v>#REF!</v>
      </c>
      <c r="Q64" s="808" t="e">
        <f>นครนายก!#REF!</f>
        <v>#REF!</v>
      </c>
      <c r="X64" s="544"/>
      <c r="AD64" s="544"/>
    </row>
    <row r="65" spans="1:525" ht="19.5" customHeight="1" x14ac:dyDescent="0.2">
      <c r="B65" s="636" t="s">
        <v>208</v>
      </c>
      <c r="C65" s="650" t="e">
        <f>ปราจีนบุรี!#REF!</f>
        <v>#REF!</v>
      </c>
      <c r="D65" s="651" t="e">
        <f>ปราจีนบุรี!#REF!</f>
        <v>#REF!</v>
      </c>
      <c r="E65" s="808" t="e">
        <f>ปราจีนบุรี!#REF!</f>
        <v>#REF!</v>
      </c>
      <c r="F65" s="650" t="e">
        <f>ปราจีนบุรี!#REF!</f>
        <v>#REF!</v>
      </c>
      <c r="G65" s="651" t="e">
        <f>ปราจีนบุรี!#REF!</f>
        <v>#REF!</v>
      </c>
      <c r="H65" s="808" t="e">
        <f>ปราจีนบุรี!#REF!</f>
        <v>#REF!</v>
      </c>
      <c r="I65" s="650" t="e">
        <f>ปราจีนบุรี!#REF!</f>
        <v>#REF!</v>
      </c>
      <c r="J65" s="651" t="e">
        <f>ปราจีนบุรี!#REF!</f>
        <v>#REF!</v>
      </c>
      <c r="K65" s="808" t="e">
        <f>ปราจีนบุรี!#REF!</f>
        <v>#REF!</v>
      </c>
      <c r="L65" s="650" t="e">
        <f>ปราจีนบุรี!#REF!</f>
        <v>#REF!</v>
      </c>
      <c r="M65" s="651" t="e">
        <f>ปราจีนบุรี!#REF!</f>
        <v>#REF!</v>
      </c>
      <c r="N65" s="808" t="e">
        <f>ปราจีนบุรี!#REF!</f>
        <v>#REF!</v>
      </c>
      <c r="O65" s="650" t="e">
        <f>ปราจีนบุรี!#REF!</f>
        <v>#REF!</v>
      </c>
      <c r="P65" s="651" t="e">
        <f>ปราจีนบุรี!#REF!</f>
        <v>#REF!</v>
      </c>
      <c r="Q65" s="808" t="e">
        <f>ปราจีนบุรี!#REF!</f>
        <v>#REF!</v>
      </c>
      <c r="X65" s="544"/>
      <c r="AD65" s="544"/>
    </row>
    <row r="66" spans="1:525" ht="19.5" customHeight="1" x14ac:dyDescent="0.2">
      <c r="B66" s="636" t="s">
        <v>209</v>
      </c>
      <c r="C66" s="650" t="e">
        <f>ระยอง!#REF!</f>
        <v>#REF!</v>
      </c>
      <c r="D66" s="651" t="e">
        <f>ระยอง!#REF!</f>
        <v>#REF!</v>
      </c>
      <c r="E66" s="808" t="e">
        <f>ระยอง!#REF!</f>
        <v>#REF!</v>
      </c>
      <c r="F66" s="650" t="e">
        <f>ระยอง!#REF!</f>
        <v>#REF!</v>
      </c>
      <c r="G66" s="651" t="e">
        <f>ระยอง!#REF!</f>
        <v>#REF!</v>
      </c>
      <c r="H66" s="808" t="e">
        <f>ระยอง!#REF!</f>
        <v>#REF!</v>
      </c>
      <c r="I66" s="650" t="e">
        <f>ระยอง!#REF!</f>
        <v>#REF!</v>
      </c>
      <c r="J66" s="651" t="e">
        <f>ระยอง!#REF!</f>
        <v>#REF!</v>
      </c>
      <c r="K66" s="808" t="e">
        <f>ระยอง!#REF!</f>
        <v>#REF!</v>
      </c>
      <c r="L66" s="650" t="e">
        <f>ระยอง!#REF!</f>
        <v>#REF!</v>
      </c>
      <c r="M66" s="651" t="e">
        <f>ระยอง!#REF!</f>
        <v>#REF!</v>
      </c>
      <c r="N66" s="808" t="e">
        <f>ระยอง!#REF!</f>
        <v>#REF!</v>
      </c>
      <c r="O66" s="650" t="e">
        <f>ระยอง!#REF!</f>
        <v>#REF!</v>
      </c>
      <c r="P66" s="651" t="e">
        <f>ระยอง!#REF!</f>
        <v>#REF!</v>
      </c>
      <c r="Q66" s="808" t="e">
        <f>ระยอง!#REF!</f>
        <v>#REF!</v>
      </c>
      <c r="X66" s="544"/>
      <c r="AD66" s="544"/>
    </row>
    <row r="67" spans="1:525" ht="19.5" customHeight="1" x14ac:dyDescent="0.2">
      <c r="B67" s="636" t="s">
        <v>210</v>
      </c>
      <c r="C67" s="650" t="e">
        <f>สระแก้ว!#REF!</f>
        <v>#REF!</v>
      </c>
      <c r="D67" s="651" t="e">
        <f>สระแก้ว!#REF!</f>
        <v>#REF!</v>
      </c>
      <c r="E67" s="808" t="e">
        <f>สระแก้ว!#REF!</f>
        <v>#REF!</v>
      </c>
      <c r="F67" s="650" t="e">
        <f>สระแก้ว!#REF!</f>
        <v>#REF!</v>
      </c>
      <c r="G67" s="651" t="e">
        <f>สระแก้ว!#REF!</f>
        <v>#REF!</v>
      </c>
      <c r="H67" s="808" t="e">
        <f>สระแก้ว!#REF!</f>
        <v>#REF!</v>
      </c>
      <c r="I67" s="650" t="e">
        <f>สระแก้ว!#REF!</f>
        <v>#REF!</v>
      </c>
      <c r="J67" s="651" t="e">
        <f>สระแก้ว!#REF!</f>
        <v>#REF!</v>
      </c>
      <c r="K67" s="808" t="e">
        <f>สระแก้ว!#REF!</f>
        <v>#REF!</v>
      </c>
      <c r="L67" s="650" t="e">
        <f>สระแก้ว!#REF!</f>
        <v>#REF!</v>
      </c>
      <c r="M67" s="651" t="e">
        <f>สระแก้ว!#REF!</f>
        <v>#REF!</v>
      </c>
      <c r="N67" s="808" t="e">
        <f>สระแก้ว!#REF!</f>
        <v>#REF!</v>
      </c>
      <c r="O67" s="650" t="e">
        <f>สระแก้ว!#REF!</f>
        <v>#REF!</v>
      </c>
      <c r="P67" s="651" t="e">
        <f>สระแก้ว!#REF!</f>
        <v>#REF!</v>
      </c>
      <c r="Q67" s="808" t="e">
        <f>สระแก้ว!#REF!</f>
        <v>#REF!</v>
      </c>
      <c r="X67" s="544"/>
      <c r="AD67" s="544"/>
    </row>
    <row r="68" spans="1:525" ht="19.5" customHeight="1" x14ac:dyDescent="0.2">
      <c r="B68" s="658"/>
      <c r="C68" s="650"/>
      <c r="D68" s="651"/>
      <c r="E68" s="652"/>
      <c r="F68" s="650"/>
      <c r="G68" s="651"/>
      <c r="H68" s="652"/>
      <c r="I68" s="650"/>
      <c r="J68" s="651"/>
      <c r="K68" s="652"/>
      <c r="L68" s="650"/>
      <c r="M68" s="651"/>
      <c r="N68" s="652"/>
      <c r="O68" s="659"/>
      <c r="P68" s="660"/>
      <c r="Q68" s="661"/>
      <c r="X68" s="544"/>
      <c r="AD68" s="544"/>
    </row>
    <row r="69" spans="1:525" ht="19.5" customHeight="1" x14ac:dyDescent="0.2">
      <c r="B69" s="658"/>
      <c r="C69" s="650"/>
      <c r="D69" s="651"/>
      <c r="E69" s="652"/>
      <c r="F69" s="650"/>
      <c r="G69" s="651"/>
      <c r="H69" s="652"/>
      <c r="I69" s="650"/>
      <c r="J69" s="651"/>
      <c r="K69" s="652"/>
      <c r="L69" s="650"/>
      <c r="M69" s="651"/>
      <c r="N69" s="652"/>
      <c r="O69" s="659"/>
      <c r="P69" s="660"/>
      <c r="Q69" s="661"/>
      <c r="X69" s="544"/>
      <c r="AD69" s="544"/>
    </row>
    <row r="70" spans="1:525" ht="19.5" customHeight="1" x14ac:dyDescent="0.2">
      <c r="B70" s="658"/>
      <c r="C70" s="637"/>
      <c r="D70" s="651"/>
      <c r="E70" s="652"/>
      <c r="F70" s="637"/>
      <c r="G70" s="651"/>
      <c r="H70" s="652"/>
      <c r="I70" s="637"/>
      <c r="J70" s="651"/>
      <c r="K70" s="652"/>
      <c r="L70" s="637"/>
      <c r="M70" s="651"/>
      <c r="N70" s="652"/>
      <c r="O70" s="650"/>
      <c r="P70" s="651"/>
      <c r="Q70" s="662"/>
      <c r="X70" s="544"/>
      <c r="AD70" s="544"/>
    </row>
    <row r="71" spans="1:525" ht="19.5" customHeight="1" x14ac:dyDescent="0.2">
      <c r="B71" s="658"/>
      <c r="C71" s="650"/>
      <c r="D71" s="651"/>
      <c r="E71" s="652"/>
      <c r="F71" s="650"/>
      <c r="G71" s="651"/>
      <c r="H71" s="652"/>
      <c r="I71" s="650"/>
      <c r="J71" s="651"/>
      <c r="K71" s="652"/>
      <c r="L71" s="650"/>
      <c r="M71" s="651"/>
      <c r="N71" s="652"/>
      <c r="O71" s="659"/>
      <c r="P71" s="660"/>
      <c r="Q71" s="661"/>
      <c r="X71" s="544"/>
      <c r="AD71" s="544"/>
    </row>
    <row r="72" spans="1:525" ht="19.5" customHeight="1" x14ac:dyDescent="0.2">
      <c r="B72" s="658"/>
      <c r="C72" s="650"/>
      <c r="D72" s="651"/>
      <c r="E72" s="652"/>
      <c r="F72" s="650"/>
      <c r="G72" s="651"/>
      <c r="H72" s="652"/>
      <c r="I72" s="650"/>
      <c r="J72" s="651"/>
      <c r="K72" s="652"/>
      <c r="L72" s="650"/>
      <c r="M72" s="651"/>
      <c r="N72" s="652"/>
      <c r="O72" s="659"/>
      <c r="P72" s="660"/>
      <c r="Q72" s="661"/>
      <c r="X72" s="544"/>
      <c r="AD72" s="544"/>
    </row>
    <row r="73" spans="1:525" ht="19.5" customHeight="1" x14ac:dyDescent="0.2">
      <c r="B73" s="658"/>
      <c r="C73" s="650"/>
      <c r="D73" s="651"/>
      <c r="E73" s="652"/>
      <c r="F73" s="650"/>
      <c r="G73" s="651"/>
      <c r="H73" s="652"/>
      <c r="I73" s="650"/>
      <c r="J73" s="651"/>
      <c r="K73" s="652"/>
      <c r="L73" s="650"/>
      <c r="M73" s="651"/>
      <c r="N73" s="652"/>
      <c r="O73" s="659"/>
      <c r="P73" s="660"/>
      <c r="Q73" s="661"/>
      <c r="X73" s="544"/>
      <c r="AD73" s="544"/>
    </row>
    <row r="74" spans="1:525" ht="19.5" customHeight="1" thickBot="1" x14ac:dyDescent="0.25">
      <c r="B74" s="663"/>
      <c r="C74" s="653"/>
      <c r="D74" s="654"/>
      <c r="E74" s="655"/>
      <c r="F74" s="653"/>
      <c r="G74" s="654"/>
      <c r="H74" s="655"/>
      <c r="I74" s="653"/>
      <c r="J74" s="654"/>
      <c r="K74" s="655"/>
      <c r="L74" s="653"/>
      <c r="M74" s="654"/>
      <c r="N74" s="655"/>
      <c r="O74" s="664"/>
      <c r="P74" s="665"/>
      <c r="Q74" s="666"/>
      <c r="X74" s="544"/>
      <c r="AD74" s="544"/>
    </row>
    <row r="75" spans="1:525" ht="19.5" customHeight="1" thickTop="1" x14ac:dyDescent="0.2"/>
    <row r="78" spans="1:525" ht="19.5" customHeight="1" thickBot="1" x14ac:dyDescent="0.25"/>
    <row r="79" spans="1:525" s="647" customFormat="1" ht="18" customHeight="1" thickTop="1" thickBot="1" x14ac:dyDescent="0.25">
      <c r="A79" s="647" t="s">
        <v>237</v>
      </c>
      <c r="B79" s="1761" t="s">
        <v>187</v>
      </c>
      <c r="C79" s="1764" t="s">
        <v>238</v>
      </c>
      <c r="D79" s="1764"/>
      <c r="E79" s="1764"/>
      <c r="F79" s="1764"/>
      <c r="G79" s="1764"/>
      <c r="H79" s="1764"/>
      <c r="I79" s="1765" t="s">
        <v>239</v>
      </c>
      <c r="J79" s="1766"/>
      <c r="K79" s="1766"/>
      <c r="L79" s="1766"/>
      <c r="M79" s="1766"/>
      <c r="N79" s="1767"/>
      <c r="O79" s="1768" t="s">
        <v>240</v>
      </c>
      <c r="P79" s="1769"/>
      <c r="Q79" s="1769"/>
      <c r="R79" s="1769"/>
      <c r="S79" s="1769"/>
      <c r="T79" s="1770"/>
      <c r="U79" s="1746" t="s">
        <v>241</v>
      </c>
      <c r="V79" s="1747"/>
      <c r="W79" s="1747"/>
      <c r="X79" s="1747"/>
      <c r="Y79" s="1747"/>
      <c r="Z79" s="1748"/>
      <c r="AA79" s="1746" t="s">
        <v>89</v>
      </c>
      <c r="AB79" s="1747"/>
      <c r="AC79" s="1747"/>
      <c r="AD79" s="1747"/>
      <c r="AE79" s="1747"/>
      <c r="AF79" s="1748"/>
      <c r="BW79" s="546"/>
      <c r="FA79" s="925"/>
      <c r="FB79" s="635"/>
      <c r="FC79" s="635"/>
      <c r="FD79" s="635"/>
      <c r="FE79" s="635"/>
      <c r="FF79" s="635"/>
      <c r="FG79" s="635"/>
      <c r="FH79" s="635"/>
      <c r="FI79" s="635"/>
      <c r="FJ79" s="635"/>
      <c r="FK79" s="635"/>
      <c r="FL79" s="635"/>
      <c r="FM79" s="635"/>
      <c r="FN79" s="635"/>
      <c r="FO79" s="635"/>
      <c r="FP79" s="635"/>
      <c r="FQ79" s="635"/>
      <c r="FR79" s="635"/>
      <c r="FS79" s="635"/>
      <c r="FT79" s="635"/>
      <c r="FU79" s="635"/>
      <c r="FV79" s="635"/>
      <c r="FW79" s="635"/>
      <c r="FX79" s="635"/>
      <c r="FY79" s="635"/>
      <c r="FZ79" s="635"/>
      <c r="GA79" s="635"/>
      <c r="GB79" s="635"/>
      <c r="GC79" s="635"/>
      <c r="IE79" s="546"/>
      <c r="LI79" s="546"/>
      <c r="NS79" s="501"/>
      <c r="NT79" s="546"/>
      <c r="SD79" s="546"/>
      <c r="SF79" s="926">
        <f>LL349</f>
        <v>0</v>
      </c>
      <c r="SG79" s="927">
        <f>LL260</f>
        <v>0</v>
      </c>
      <c r="SH79" s="927">
        <f>LL170</f>
        <v>0</v>
      </c>
      <c r="SI79" s="928">
        <f>LL79</f>
        <v>0</v>
      </c>
      <c r="SJ79" s="929">
        <f>IG79</f>
        <v>0</v>
      </c>
      <c r="SM79" s="927">
        <f>LR349</f>
        <v>0</v>
      </c>
      <c r="SN79" s="927">
        <f>LR260</f>
        <v>0</v>
      </c>
      <c r="SO79" s="927">
        <f>LR170</f>
        <v>0</v>
      </c>
      <c r="SP79" s="927">
        <f>LR79</f>
        <v>0</v>
      </c>
      <c r="SQ79" s="930">
        <f>LQ79</f>
        <v>0</v>
      </c>
    </row>
    <row r="80" spans="1:525" s="847" customFormat="1" ht="19.5" customHeight="1" thickTop="1" thickBot="1" x14ac:dyDescent="0.25">
      <c r="A80" s="846"/>
      <c r="B80" s="1762"/>
      <c r="C80" s="1749" t="s">
        <v>26</v>
      </c>
      <c r="D80" s="1750"/>
      <c r="E80" s="1750"/>
      <c r="F80" s="1750" t="s">
        <v>34</v>
      </c>
      <c r="G80" s="1750"/>
      <c r="H80" s="1751"/>
      <c r="I80" s="1752" t="s">
        <v>26</v>
      </c>
      <c r="J80" s="1753"/>
      <c r="K80" s="1753"/>
      <c r="L80" s="1753" t="s">
        <v>34</v>
      </c>
      <c r="M80" s="1753"/>
      <c r="N80" s="1754"/>
      <c r="O80" s="1755" t="s">
        <v>26</v>
      </c>
      <c r="P80" s="1756"/>
      <c r="Q80" s="1756"/>
      <c r="R80" s="1756" t="s">
        <v>34</v>
      </c>
      <c r="S80" s="1756"/>
      <c r="T80" s="1757"/>
      <c r="U80" s="1758" t="s">
        <v>26</v>
      </c>
      <c r="V80" s="1759"/>
      <c r="W80" s="1759"/>
      <c r="X80" s="1759" t="s">
        <v>34</v>
      </c>
      <c r="Y80" s="1759"/>
      <c r="Z80" s="1760"/>
      <c r="AA80" s="1758" t="s">
        <v>26</v>
      </c>
      <c r="AB80" s="1759"/>
      <c r="AC80" s="1759"/>
      <c r="AD80" s="1759" t="s">
        <v>34</v>
      </c>
      <c r="AE80" s="1759"/>
      <c r="AF80" s="1760"/>
      <c r="AG80" s="846"/>
      <c r="AH80" s="846"/>
      <c r="CD80" s="848"/>
      <c r="LP80" s="848"/>
      <c r="SK80" s="849"/>
      <c r="SL80" s="858" t="s">
        <v>54</v>
      </c>
      <c r="SM80" s="851">
        <f>LS343</f>
        <v>0</v>
      </c>
      <c r="SN80" s="852">
        <f>LS254</f>
        <v>0</v>
      </c>
      <c r="SO80" s="852" t="e">
        <f>#REF!</f>
        <v>#REF!</v>
      </c>
      <c r="SP80" s="853">
        <f>LS80</f>
        <v>0</v>
      </c>
      <c r="SQ80" s="853">
        <f>IN80</f>
        <v>0</v>
      </c>
      <c r="SR80" s="854"/>
      <c r="SS80" s="855" t="s">
        <v>110</v>
      </c>
      <c r="ST80" s="856">
        <f t="shared" ref="ST80:ST94" si="45">LY343</f>
        <v>0</v>
      </c>
      <c r="SU80" s="856">
        <f t="shared" ref="SU80:SU94" si="46">LY254</f>
        <v>0</v>
      </c>
      <c r="SV80" s="856" t="e">
        <f>#REF!</f>
        <v>#REF!</v>
      </c>
      <c r="SW80" s="857">
        <f t="shared" ref="SW80:SW94" si="47">LY80</f>
        <v>0</v>
      </c>
      <c r="SX80" s="857">
        <f t="shared" ref="SX80:SX94" si="48">LX80</f>
        <v>0</v>
      </c>
      <c r="SZ80" s="847" t="e">
        <f t="shared" ref="SZ80:SZ94" si="49">AB83</f>
        <v>#REF!</v>
      </c>
      <c r="TA80" s="847" t="e">
        <f t="shared" ref="TA80:TA94" si="50">AC83</f>
        <v>#REF!</v>
      </c>
      <c r="TB80" s="847" t="e">
        <f t="shared" ref="TB80:TB94" si="51">AD83</f>
        <v>#REF!</v>
      </c>
      <c r="TC80" s="847">
        <f t="shared" ref="TC80:TC94" si="52">DF83</f>
        <v>0</v>
      </c>
      <c r="TD80" s="847">
        <f t="shared" ref="TD80:TD94" si="53">DG83</f>
        <v>0</v>
      </c>
      <c r="TE80" s="847">
        <f t="shared" ref="TE80:TE94" si="54">DH83</f>
        <v>0</v>
      </c>
    </row>
    <row r="81" spans="1:525" s="847" customFormat="1" ht="19.5" customHeight="1" thickTop="1" thickBot="1" x14ac:dyDescent="0.25">
      <c r="A81" s="846"/>
      <c r="B81" s="1763"/>
      <c r="C81" s="859">
        <v>2016</v>
      </c>
      <c r="D81" s="859">
        <v>2015</v>
      </c>
      <c r="E81" s="859" t="s">
        <v>25</v>
      </c>
      <c r="F81" s="859">
        <v>2016</v>
      </c>
      <c r="G81" s="859">
        <v>2015</v>
      </c>
      <c r="H81" s="859" t="s">
        <v>25</v>
      </c>
      <c r="I81" s="860">
        <v>2016</v>
      </c>
      <c r="J81" s="861">
        <v>2015</v>
      </c>
      <c r="K81" s="861" t="s">
        <v>25</v>
      </c>
      <c r="L81" s="861">
        <v>2016</v>
      </c>
      <c r="M81" s="861">
        <v>2015</v>
      </c>
      <c r="N81" s="862" t="s">
        <v>25</v>
      </c>
      <c r="O81" s="863">
        <v>2016</v>
      </c>
      <c r="P81" s="864">
        <v>2015</v>
      </c>
      <c r="Q81" s="864" t="s">
        <v>25</v>
      </c>
      <c r="R81" s="864">
        <v>2016</v>
      </c>
      <c r="S81" s="864">
        <v>2015</v>
      </c>
      <c r="T81" s="865" t="s">
        <v>25</v>
      </c>
      <c r="U81" s="866">
        <v>2016</v>
      </c>
      <c r="V81" s="867">
        <v>2015</v>
      </c>
      <c r="W81" s="867"/>
      <c r="X81" s="867">
        <v>2016</v>
      </c>
      <c r="Y81" s="867">
        <v>2015</v>
      </c>
      <c r="Z81" s="868"/>
      <c r="AA81" s="866">
        <v>2016</v>
      </c>
      <c r="AB81" s="867">
        <v>2015</v>
      </c>
      <c r="AC81" s="867"/>
      <c r="AD81" s="867">
        <v>2016</v>
      </c>
      <c r="AE81" s="867">
        <v>2015</v>
      </c>
      <c r="AF81" s="868"/>
      <c r="AG81" s="846"/>
      <c r="AH81" s="846"/>
      <c r="CD81" s="848"/>
      <c r="LP81" s="848"/>
      <c r="LS81" s="847">
        <f>LR171</f>
        <v>0</v>
      </c>
      <c r="SK81" s="849"/>
      <c r="SL81" s="869" t="s">
        <v>34</v>
      </c>
      <c r="SM81" s="870">
        <f>LS344</f>
        <v>0</v>
      </c>
      <c r="SN81" s="871">
        <f>LS255</f>
        <v>0</v>
      </c>
      <c r="SO81" s="871" t="e">
        <f>#REF!</f>
        <v>#REF!</v>
      </c>
      <c r="SP81" s="872">
        <f>LS81</f>
        <v>0</v>
      </c>
      <c r="SQ81" s="872">
        <f>IN81</f>
        <v>0</v>
      </c>
      <c r="SR81" s="854"/>
      <c r="SS81" s="855" t="s">
        <v>111</v>
      </c>
      <c r="ST81" s="856">
        <f t="shared" si="45"/>
        <v>0</v>
      </c>
      <c r="SU81" s="856">
        <f t="shared" si="46"/>
        <v>0</v>
      </c>
      <c r="SV81" s="856" t="e">
        <f>#REF!</f>
        <v>#REF!</v>
      </c>
      <c r="SW81" s="857">
        <f t="shared" si="47"/>
        <v>0</v>
      </c>
      <c r="SX81" s="857">
        <f t="shared" si="48"/>
        <v>0</v>
      </c>
      <c r="SZ81" s="847" t="e">
        <f t="shared" si="49"/>
        <v>#REF!</v>
      </c>
      <c r="TA81" s="847" t="e">
        <f t="shared" si="50"/>
        <v>#REF!</v>
      </c>
      <c r="TB81" s="847" t="e">
        <f t="shared" si="51"/>
        <v>#REF!</v>
      </c>
      <c r="TC81" s="847">
        <f t="shared" si="52"/>
        <v>0</v>
      </c>
      <c r="TD81" s="847">
        <f t="shared" si="53"/>
        <v>0</v>
      </c>
      <c r="TE81" s="847">
        <f t="shared" si="54"/>
        <v>0</v>
      </c>
    </row>
    <row r="82" spans="1:525" ht="19.5" customHeight="1" thickTop="1" x14ac:dyDescent="0.2">
      <c r="A82" s="635"/>
      <c r="B82" s="819" t="s">
        <v>200</v>
      </c>
      <c r="C82" s="829" t="e">
        <f>'พัทยา ชลบุรี'!#REF!</f>
        <v>#REF!</v>
      </c>
      <c r="D82" s="830" t="e">
        <f>'พัทยา ชลบุรี'!#REF!</f>
        <v>#REF!</v>
      </c>
      <c r="E82" s="831" t="e">
        <f>'พัทยา ชลบุรี'!#REF!</f>
        <v>#REF!</v>
      </c>
      <c r="F82" s="829" t="e">
        <f>'พัทยา ชลบุรี'!#REF!</f>
        <v>#REF!</v>
      </c>
      <c r="G82" s="830" t="e">
        <f>'พัทยา ชลบุรี'!#REF!</f>
        <v>#REF!</v>
      </c>
      <c r="H82" s="831" t="e">
        <f>'พัทยา ชลบุรี'!#REF!</f>
        <v>#REF!</v>
      </c>
      <c r="I82" s="829" t="e">
        <f>'พัทยา ชลบุรี'!#REF!</f>
        <v>#REF!</v>
      </c>
      <c r="J82" s="830" t="e">
        <f>'พัทยา ชลบุรี'!#REF!</f>
        <v>#REF!</v>
      </c>
      <c r="K82" s="831" t="e">
        <f>'พัทยา ชลบุรี'!#REF!</f>
        <v>#REF!</v>
      </c>
      <c r="L82" s="829" t="e">
        <f>'พัทยา ชลบุรี'!#REF!</f>
        <v>#REF!</v>
      </c>
      <c r="M82" s="830" t="e">
        <f>'พัทยา ชลบุรี'!#REF!</f>
        <v>#REF!</v>
      </c>
      <c r="N82" s="831" t="e">
        <f>'พัทยา ชลบุรี'!#REF!</f>
        <v>#REF!</v>
      </c>
      <c r="O82" s="829" t="e">
        <f>'พัทยา ชลบุรี'!#REF!</f>
        <v>#REF!</v>
      </c>
      <c r="P82" s="830" t="e">
        <f>'พัทยา ชลบุรี'!#REF!</f>
        <v>#REF!</v>
      </c>
      <c r="Q82" s="831" t="e">
        <f>'พัทยา ชลบุรี'!#REF!</f>
        <v>#REF!</v>
      </c>
      <c r="R82" s="829" t="e">
        <f>'พัทยา ชลบุรี'!#REF!</f>
        <v>#REF!</v>
      </c>
      <c r="S82" s="830" t="e">
        <f>'พัทยา ชลบุรี'!#REF!</f>
        <v>#REF!</v>
      </c>
      <c r="T82" s="831" t="e">
        <f>'พัทยา ชลบุรี'!#REF!</f>
        <v>#REF!</v>
      </c>
      <c r="U82" s="829" t="e">
        <f>'พัทยา ชลบุรี'!#REF!</f>
        <v>#REF!</v>
      </c>
      <c r="V82" s="830" t="e">
        <f>'พัทยา ชลบุรี'!#REF!</f>
        <v>#REF!</v>
      </c>
      <c r="W82" s="831" t="e">
        <f>'พัทยา ชลบุรี'!#REF!</f>
        <v>#REF!</v>
      </c>
      <c r="X82" s="829" t="e">
        <f>'พัทยา ชลบุรี'!#REF!</f>
        <v>#REF!</v>
      </c>
      <c r="Y82" s="830" t="e">
        <f>'พัทยา ชลบุรี'!#REF!</f>
        <v>#REF!</v>
      </c>
      <c r="Z82" s="831" t="e">
        <f>'พัทยา ชลบุรี'!#REF!</f>
        <v>#REF!</v>
      </c>
      <c r="AA82" s="829" t="e">
        <f>'พัทยา ชลบุรี'!#REF!</f>
        <v>#REF!</v>
      </c>
      <c r="AB82" s="830" t="e">
        <f>'พัทยา ชลบุรี'!#REF!</f>
        <v>#REF!</v>
      </c>
      <c r="AC82" s="831" t="e">
        <f>'พัทยา ชลบุรี'!#REF!</f>
        <v>#REF!</v>
      </c>
      <c r="AD82" s="829" t="e">
        <f>'พัทยา ชลบุรี'!#REF!</f>
        <v>#REF!</v>
      </c>
      <c r="AE82" s="830" t="e">
        <f>'พัทยา ชลบุรี'!#REF!</f>
        <v>#REF!</v>
      </c>
      <c r="AF82" s="933" t="e">
        <f>'พัทยา ชลบุรี'!#REF!</f>
        <v>#REF!</v>
      </c>
      <c r="AG82" s="842" t="e">
        <f>AA82+AD82</f>
        <v>#REF!</v>
      </c>
      <c r="AH82" s="635" t="e">
        <f>'พัทยา ชลบุรี'!#REF!</f>
        <v>#REF!</v>
      </c>
      <c r="AI82" s="731" t="e">
        <f>AG82-AH82</f>
        <v>#REF!</v>
      </c>
      <c r="JA82" s="369" t="s">
        <v>19</v>
      </c>
      <c r="JB82" s="685" t="s">
        <v>20</v>
      </c>
      <c r="JC82" s="686"/>
      <c r="JD82" s="687"/>
      <c r="JE82" s="685" t="s">
        <v>21</v>
      </c>
      <c r="JF82" s="686"/>
      <c r="JG82" s="687"/>
      <c r="JH82" s="685" t="s">
        <v>22</v>
      </c>
      <c r="JI82" s="686"/>
      <c r="JJ82" s="687"/>
      <c r="LS82" s="719">
        <f>LR172</f>
        <v>0</v>
      </c>
      <c r="MB82" s="369" t="s">
        <v>19</v>
      </c>
      <c r="MC82" s="685" t="s">
        <v>20</v>
      </c>
      <c r="MD82" s="686"/>
      <c r="ME82" s="687"/>
      <c r="MF82" s="685" t="s">
        <v>21</v>
      </c>
      <c r="MG82" s="686"/>
      <c r="MH82" s="687"/>
      <c r="MI82" s="685" t="s">
        <v>22</v>
      </c>
      <c r="MJ82" s="686"/>
      <c r="MK82" s="687"/>
      <c r="SL82" s="446" t="s">
        <v>112</v>
      </c>
      <c r="SM82" s="706"/>
      <c r="SN82" s="778"/>
      <c r="SO82" s="778"/>
      <c r="SP82" s="779"/>
      <c r="SQ82" s="780"/>
      <c r="SS82" s="763" t="s">
        <v>113</v>
      </c>
      <c r="ST82" s="783">
        <f t="shared" si="45"/>
        <v>0</v>
      </c>
      <c r="SU82" s="783">
        <f t="shared" si="46"/>
        <v>0</v>
      </c>
      <c r="SV82" s="783">
        <f>LY166</f>
        <v>0</v>
      </c>
      <c r="SW82" s="762">
        <f t="shared" si="47"/>
        <v>0</v>
      </c>
      <c r="SX82" s="762">
        <f t="shared" si="48"/>
        <v>0</v>
      </c>
      <c r="SZ82" s="719" t="e">
        <f t="shared" si="49"/>
        <v>#REF!</v>
      </c>
      <c r="TA82" s="719" t="e">
        <f t="shared" si="50"/>
        <v>#REF!</v>
      </c>
      <c r="TB82" s="719" t="e">
        <f t="shared" si="51"/>
        <v>#REF!</v>
      </c>
      <c r="TC82" s="719">
        <f t="shared" si="52"/>
        <v>0</v>
      </c>
      <c r="TD82" s="719">
        <f t="shared" si="53"/>
        <v>0</v>
      </c>
      <c r="TE82" s="719">
        <f t="shared" si="54"/>
        <v>0</v>
      </c>
    </row>
    <row r="83" spans="1:525" ht="19.5" customHeight="1" thickBot="1" x14ac:dyDescent="0.25">
      <c r="A83" s="635"/>
      <c r="B83" s="819" t="s">
        <v>201</v>
      </c>
      <c r="C83" s="834" t="e">
        <f>'บางแสน ชลบุรี'!#REF!</f>
        <v>#REF!</v>
      </c>
      <c r="D83" s="828" t="e">
        <f>'บางแสน ชลบุรี'!#REF!</f>
        <v>#REF!</v>
      </c>
      <c r="E83" s="835" t="e">
        <f>'บางแสน ชลบุรี'!#REF!</f>
        <v>#REF!</v>
      </c>
      <c r="F83" s="834" t="e">
        <f>'บางแสน ชลบุรี'!#REF!</f>
        <v>#REF!</v>
      </c>
      <c r="G83" s="828" t="e">
        <f>'บางแสน ชลบุรี'!#REF!</f>
        <v>#REF!</v>
      </c>
      <c r="H83" s="835" t="e">
        <f>'บางแสน ชลบุรี'!#REF!</f>
        <v>#REF!</v>
      </c>
      <c r="I83" s="834" t="e">
        <f>'บางแสน ชลบุรี'!#REF!</f>
        <v>#REF!</v>
      </c>
      <c r="J83" s="828" t="e">
        <f>'บางแสน ชลบุรี'!#REF!</f>
        <v>#REF!</v>
      </c>
      <c r="K83" s="835" t="e">
        <f>'บางแสน ชลบุรี'!#REF!</f>
        <v>#REF!</v>
      </c>
      <c r="L83" s="834" t="e">
        <f>'บางแสน ชลบุรี'!#REF!</f>
        <v>#REF!</v>
      </c>
      <c r="M83" s="828" t="e">
        <f>'บางแสน ชลบุรี'!#REF!</f>
        <v>#REF!</v>
      </c>
      <c r="N83" s="835" t="e">
        <f>'บางแสน ชลบุรี'!#REF!</f>
        <v>#REF!</v>
      </c>
      <c r="O83" s="834" t="e">
        <f>'บางแสน ชลบุรี'!#REF!</f>
        <v>#REF!</v>
      </c>
      <c r="P83" s="828" t="e">
        <f>'บางแสน ชลบุรี'!#REF!</f>
        <v>#REF!</v>
      </c>
      <c r="Q83" s="835" t="e">
        <f>'บางแสน ชลบุรี'!#REF!</f>
        <v>#REF!</v>
      </c>
      <c r="R83" s="834" t="e">
        <f>'บางแสน ชลบุรี'!#REF!</f>
        <v>#REF!</v>
      </c>
      <c r="S83" s="828" t="e">
        <f>'บางแสน ชลบุรี'!#REF!</f>
        <v>#REF!</v>
      </c>
      <c r="T83" s="835" t="e">
        <f>'บางแสน ชลบุรี'!#REF!</f>
        <v>#REF!</v>
      </c>
      <c r="U83" s="834" t="e">
        <f>'บางแสน ชลบุรี'!#REF!</f>
        <v>#REF!</v>
      </c>
      <c r="V83" s="828" t="e">
        <f>'บางแสน ชลบุรี'!#REF!</f>
        <v>#REF!</v>
      </c>
      <c r="W83" s="835" t="e">
        <f>'บางแสน ชลบุรี'!#REF!</f>
        <v>#REF!</v>
      </c>
      <c r="X83" s="834" t="e">
        <f>'บางแสน ชลบุรี'!#REF!</f>
        <v>#REF!</v>
      </c>
      <c r="Y83" s="828" t="e">
        <f>'บางแสน ชลบุรี'!#REF!</f>
        <v>#REF!</v>
      </c>
      <c r="Z83" s="835" t="e">
        <f>'บางแสน ชลบุรี'!#REF!</f>
        <v>#REF!</v>
      </c>
      <c r="AA83" s="834" t="e">
        <f>'บางแสน ชลบุรี'!#REF!</f>
        <v>#REF!</v>
      </c>
      <c r="AB83" s="828" t="e">
        <f>'บางแสน ชลบุรี'!#REF!</f>
        <v>#REF!</v>
      </c>
      <c r="AC83" s="835" t="e">
        <f>'บางแสน ชลบุรี'!#REF!</f>
        <v>#REF!</v>
      </c>
      <c r="AD83" s="834" t="e">
        <f>'บางแสน ชลบุรี'!#REF!</f>
        <v>#REF!</v>
      </c>
      <c r="AE83" s="828" t="e">
        <f>'บางแสน ชลบุรี'!#REF!</f>
        <v>#REF!</v>
      </c>
      <c r="AF83" s="833" t="e">
        <f>'บางแสน ชลบุรี'!#REF!</f>
        <v>#REF!</v>
      </c>
      <c r="AG83" s="635" t="e">
        <f t="shared" ref="AG83:AG94" si="55">AA83+AD83</f>
        <v>#REF!</v>
      </c>
      <c r="AH83" s="635" t="e">
        <f>'บางแสน ชลบุรี'!#REF!</f>
        <v>#REF!</v>
      </c>
      <c r="AI83" s="731" t="e">
        <f t="shared" ref="AI83:AI94" si="56">AG83-AH83</f>
        <v>#REF!</v>
      </c>
      <c r="JA83" s="246" t="s">
        <v>168</v>
      </c>
      <c r="JB83" s="247">
        <v>2558</v>
      </c>
      <c r="JC83" s="248">
        <v>2557</v>
      </c>
      <c r="JD83" s="249" t="s">
        <v>25</v>
      </c>
      <c r="JE83" s="247">
        <v>2558</v>
      </c>
      <c r="JF83" s="248">
        <v>2557</v>
      </c>
      <c r="JG83" s="249" t="s">
        <v>25</v>
      </c>
      <c r="JH83" s="247">
        <v>2558</v>
      </c>
      <c r="JI83" s="248">
        <v>2557</v>
      </c>
      <c r="JJ83" s="249" t="s">
        <v>25</v>
      </c>
      <c r="LS83" s="719">
        <f>LR173</f>
        <v>0</v>
      </c>
      <c r="MB83" s="246" t="s">
        <v>171</v>
      </c>
      <c r="MC83" s="247">
        <v>2558</v>
      </c>
      <c r="MD83" s="248">
        <v>2557</v>
      </c>
      <c r="ME83" s="249" t="s">
        <v>25</v>
      </c>
      <c r="MF83" s="247">
        <v>2558</v>
      </c>
      <c r="MG83" s="248">
        <v>2557</v>
      </c>
      <c r="MH83" s="249" t="s">
        <v>25</v>
      </c>
      <c r="MI83" s="247">
        <v>2558</v>
      </c>
      <c r="MJ83" s="248">
        <v>2557</v>
      </c>
      <c r="MK83" s="249" t="s">
        <v>25</v>
      </c>
      <c r="SL83" s="435" t="s">
        <v>114</v>
      </c>
      <c r="SM83" s="706">
        <f>LS346</f>
        <v>0</v>
      </c>
      <c r="SN83" s="765">
        <f>LS257</f>
        <v>0</v>
      </c>
      <c r="SO83" s="765">
        <f>LS167</f>
        <v>0</v>
      </c>
      <c r="SP83" s="786">
        <f>LS83</f>
        <v>0</v>
      </c>
      <c r="SQ83" s="786">
        <f>IN83</f>
        <v>0</v>
      </c>
      <c r="SS83" s="763" t="s">
        <v>115</v>
      </c>
      <c r="ST83" s="783">
        <f t="shared" si="45"/>
        <v>0</v>
      </c>
      <c r="SU83" s="783">
        <f t="shared" si="46"/>
        <v>0</v>
      </c>
      <c r="SV83" s="783">
        <f>LY167</f>
        <v>0</v>
      </c>
      <c r="SW83" s="762">
        <f t="shared" si="47"/>
        <v>0</v>
      </c>
      <c r="SX83" s="762">
        <f t="shared" si="48"/>
        <v>0</v>
      </c>
      <c r="SZ83" s="719" t="e">
        <f t="shared" si="49"/>
        <v>#REF!</v>
      </c>
      <c r="TA83" s="719" t="e">
        <f t="shared" si="50"/>
        <v>#REF!</v>
      </c>
      <c r="TB83" s="719" t="e">
        <f t="shared" si="51"/>
        <v>#REF!</v>
      </c>
      <c r="TC83" s="719">
        <f t="shared" si="52"/>
        <v>0</v>
      </c>
      <c r="TD83" s="719">
        <f t="shared" si="53"/>
        <v>0</v>
      </c>
      <c r="TE83" s="719">
        <f t="shared" si="54"/>
        <v>0</v>
      </c>
    </row>
    <row r="84" spans="1:525" ht="19.5" customHeight="1" thickTop="1" x14ac:dyDescent="0.2">
      <c r="A84" s="635"/>
      <c r="B84" s="636" t="s">
        <v>219</v>
      </c>
      <c r="C84" s="650" t="e">
        <f>'1.รวมชลบุรี'!#REF!</f>
        <v>#REF!</v>
      </c>
      <c r="D84" s="651" t="e">
        <f>'1.รวมชลบุรี'!#REF!</f>
        <v>#REF!</v>
      </c>
      <c r="E84" s="808" t="e">
        <f>'1.รวมชลบุรี'!#REF!</f>
        <v>#REF!</v>
      </c>
      <c r="F84" s="650" t="e">
        <f>'1.รวมชลบุรี'!#REF!</f>
        <v>#REF!</v>
      </c>
      <c r="G84" s="651" t="e">
        <f>'1.รวมชลบุรี'!#REF!</f>
        <v>#REF!</v>
      </c>
      <c r="H84" s="808" t="e">
        <f>'1.รวมชลบุรี'!#REF!</f>
        <v>#REF!</v>
      </c>
      <c r="I84" s="650" t="e">
        <f>'1.รวมชลบุรี'!#REF!</f>
        <v>#REF!</v>
      </c>
      <c r="J84" s="651" t="e">
        <f>'1.รวมชลบุรี'!#REF!</f>
        <v>#REF!</v>
      </c>
      <c r="K84" s="808" t="e">
        <f>'1.รวมชลบุรี'!#REF!</f>
        <v>#REF!</v>
      </c>
      <c r="L84" s="650" t="e">
        <f>'1.รวมชลบุรี'!#REF!</f>
        <v>#REF!</v>
      </c>
      <c r="M84" s="651" t="e">
        <f>'1.รวมชลบุรี'!#REF!</f>
        <v>#REF!</v>
      </c>
      <c r="N84" s="808" t="e">
        <f>'1.รวมชลบุรี'!#REF!</f>
        <v>#REF!</v>
      </c>
      <c r="O84" s="650" t="e">
        <f>'1.รวมชลบุรี'!#REF!</f>
        <v>#REF!</v>
      </c>
      <c r="P84" s="651" t="e">
        <f>'1.รวมชลบุรี'!#REF!</f>
        <v>#REF!</v>
      </c>
      <c r="Q84" s="808" t="e">
        <f>'1.รวมชลบุรี'!#REF!</f>
        <v>#REF!</v>
      </c>
      <c r="R84" s="650" t="e">
        <f>'1.รวมชลบุรี'!#REF!</f>
        <v>#REF!</v>
      </c>
      <c r="S84" s="651" t="e">
        <f>'1.รวมชลบุรี'!#REF!</f>
        <v>#REF!</v>
      </c>
      <c r="T84" s="808" t="e">
        <f>'1.รวมชลบุรี'!#REF!</f>
        <v>#REF!</v>
      </c>
      <c r="U84" s="650" t="e">
        <f>'1.รวมชลบุรี'!#REF!</f>
        <v>#REF!</v>
      </c>
      <c r="V84" s="651" t="e">
        <f>'1.รวมชลบุรี'!#REF!</f>
        <v>#REF!</v>
      </c>
      <c r="W84" s="808" t="e">
        <f>'1.รวมชลบุรี'!#REF!</f>
        <v>#REF!</v>
      </c>
      <c r="X84" s="650" t="e">
        <f>'1.รวมชลบุรี'!#REF!</f>
        <v>#REF!</v>
      </c>
      <c r="Y84" s="651" t="e">
        <f>'1.รวมชลบุรี'!#REF!</f>
        <v>#REF!</v>
      </c>
      <c r="Z84" s="808" t="e">
        <f>'1.รวมชลบุรี'!#REF!</f>
        <v>#REF!</v>
      </c>
      <c r="AA84" s="650" t="e">
        <f>'1.รวมชลบุรี'!#REF!</f>
        <v>#REF!</v>
      </c>
      <c r="AB84" s="651" t="e">
        <f>'1.รวมชลบุรี'!#REF!</f>
        <v>#REF!</v>
      </c>
      <c r="AC84" s="808" t="e">
        <f>'1.รวมชลบุรี'!#REF!</f>
        <v>#REF!</v>
      </c>
      <c r="AD84" s="650" t="e">
        <f>'1.รวมชลบุรี'!#REF!</f>
        <v>#REF!</v>
      </c>
      <c r="AE84" s="651" t="e">
        <f>'1.รวมชลบุรี'!#REF!</f>
        <v>#REF!</v>
      </c>
      <c r="AF84" s="807" t="e">
        <f>'1.รวมชลบุรี'!#REF!</f>
        <v>#REF!</v>
      </c>
      <c r="AG84" s="635" t="e">
        <f t="shared" si="55"/>
        <v>#REF!</v>
      </c>
      <c r="AH84" s="635" t="e">
        <f>'1.รวมชลบุรี'!#REF!</f>
        <v>#REF!</v>
      </c>
      <c r="AI84" s="731" t="e">
        <f t="shared" si="56"/>
        <v>#REF!</v>
      </c>
      <c r="JA84" s="923"/>
      <c r="JB84" s="923"/>
      <c r="JC84" s="570"/>
      <c r="JD84" s="923"/>
      <c r="JE84" s="923"/>
      <c r="JF84" s="570"/>
      <c r="JG84" s="923"/>
      <c r="JH84" s="923"/>
      <c r="JI84" s="570"/>
      <c r="JJ84" s="923"/>
      <c r="MB84" s="923"/>
      <c r="MC84" s="923"/>
      <c r="MD84" s="570"/>
      <c r="ME84" s="923"/>
      <c r="MF84" s="923"/>
      <c r="MG84" s="570"/>
      <c r="MH84" s="923"/>
      <c r="MI84" s="923"/>
      <c r="MJ84" s="570"/>
      <c r="MK84" s="923"/>
      <c r="SL84" s="435" t="s">
        <v>34</v>
      </c>
      <c r="SM84" s="775">
        <f>LS347</f>
        <v>0</v>
      </c>
      <c r="SN84" s="765">
        <f>LS258</f>
        <v>0</v>
      </c>
      <c r="SO84" s="765">
        <f>LS175</f>
        <v>0</v>
      </c>
      <c r="SP84" s="787">
        <f>LS84</f>
        <v>0</v>
      </c>
      <c r="SQ84" s="787">
        <f>IN84</f>
        <v>0</v>
      </c>
      <c r="SS84" s="763" t="s">
        <v>35</v>
      </c>
      <c r="ST84" s="783">
        <f t="shared" si="45"/>
        <v>0</v>
      </c>
      <c r="SU84" s="783">
        <f t="shared" si="46"/>
        <v>0</v>
      </c>
      <c r="SV84" s="783">
        <f>LY175</f>
        <v>0</v>
      </c>
      <c r="SW84" s="762">
        <f t="shared" si="47"/>
        <v>0</v>
      </c>
      <c r="SX84" s="762">
        <f t="shared" si="48"/>
        <v>0</v>
      </c>
      <c r="SZ84" s="719" t="e">
        <f t="shared" si="49"/>
        <v>#REF!</v>
      </c>
      <c r="TA84" s="719" t="e">
        <f t="shared" si="50"/>
        <v>#REF!</v>
      </c>
      <c r="TB84" s="719" t="e">
        <f t="shared" si="51"/>
        <v>#REF!</v>
      </c>
      <c r="TC84" s="719">
        <f t="shared" si="52"/>
        <v>0</v>
      </c>
      <c r="TD84" s="719">
        <f t="shared" si="53"/>
        <v>0</v>
      </c>
      <c r="TE84" s="719">
        <f t="shared" si="54"/>
        <v>0</v>
      </c>
    </row>
    <row r="85" spans="1:525" ht="19.5" customHeight="1" x14ac:dyDescent="0.2">
      <c r="A85" s="635"/>
      <c r="B85" s="636" t="s">
        <v>202</v>
      </c>
      <c r="C85" s="650" t="e">
        <f>จันทบุรี!#REF!</f>
        <v>#REF!</v>
      </c>
      <c r="D85" s="651" t="e">
        <f>จันทบุรี!#REF!</f>
        <v>#REF!</v>
      </c>
      <c r="E85" s="808" t="e">
        <f>จันทบุรี!#REF!</f>
        <v>#REF!</v>
      </c>
      <c r="F85" s="650" t="e">
        <f>จันทบุรี!#REF!</f>
        <v>#REF!</v>
      </c>
      <c r="G85" s="651" t="e">
        <f>จันทบุรี!#REF!</f>
        <v>#REF!</v>
      </c>
      <c r="H85" s="808" t="e">
        <f>จันทบุรี!#REF!</f>
        <v>#REF!</v>
      </c>
      <c r="I85" s="650" t="e">
        <f>จันทบุรี!#REF!</f>
        <v>#REF!</v>
      </c>
      <c r="J85" s="651" t="e">
        <f>จันทบุรี!#REF!</f>
        <v>#REF!</v>
      </c>
      <c r="K85" s="808" t="e">
        <f>จันทบุรี!#REF!</f>
        <v>#REF!</v>
      </c>
      <c r="L85" s="650" t="e">
        <f>จันทบุรี!#REF!</f>
        <v>#REF!</v>
      </c>
      <c r="M85" s="651" t="e">
        <f>จันทบุรี!#REF!</f>
        <v>#REF!</v>
      </c>
      <c r="N85" s="808" t="e">
        <f>จันทบุรี!#REF!</f>
        <v>#REF!</v>
      </c>
      <c r="O85" s="650" t="e">
        <f>จันทบุรี!#REF!</f>
        <v>#REF!</v>
      </c>
      <c r="P85" s="651" t="e">
        <f>จันทบุรี!#REF!</f>
        <v>#REF!</v>
      </c>
      <c r="Q85" s="808" t="e">
        <f>จันทบุรี!#REF!</f>
        <v>#REF!</v>
      </c>
      <c r="R85" s="650" t="e">
        <f>จันทบุรี!#REF!</f>
        <v>#REF!</v>
      </c>
      <c r="S85" s="651" t="e">
        <f>จันทบุรี!#REF!</f>
        <v>#REF!</v>
      </c>
      <c r="T85" s="808" t="e">
        <f>จันทบุรี!#REF!</f>
        <v>#REF!</v>
      </c>
      <c r="U85" s="650" t="e">
        <f>จันทบุรี!#REF!</f>
        <v>#REF!</v>
      </c>
      <c r="V85" s="651" t="e">
        <f>จันทบุรี!#REF!</f>
        <v>#REF!</v>
      </c>
      <c r="W85" s="808" t="e">
        <f>จันทบุรี!#REF!</f>
        <v>#REF!</v>
      </c>
      <c r="X85" s="650" t="e">
        <f>จันทบุรี!#REF!</f>
        <v>#REF!</v>
      </c>
      <c r="Y85" s="651" t="e">
        <f>จันทบุรี!#REF!</f>
        <v>#REF!</v>
      </c>
      <c r="Z85" s="808" t="e">
        <f>จันทบุรี!#REF!</f>
        <v>#REF!</v>
      </c>
      <c r="AA85" s="650" t="e">
        <f>จันทบุรี!#REF!</f>
        <v>#REF!</v>
      </c>
      <c r="AB85" s="651" t="e">
        <f>จันทบุรี!#REF!</f>
        <v>#REF!</v>
      </c>
      <c r="AC85" s="808" t="e">
        <f>จันทบุรี!#REF!</f>
        <v>#REF!</v>
      </c>
      <c r="AD85" s="650" t="e">
        <f>จันทบุรี!#REF!</f>
        <v>#REF!</v>
      </c>
      <c r="AE85" s="651" t="e">
        <f>จันทบุรี!#REF!</f>
        <v>#REF!</v>
      </c>
      <c r="AF85" s="807" t="e">
        <f>จันทบุรี!#REF!</f>
        <v>#REF!</v>
      </c>
      <c r="AG85" s="635" t="e">
        <f t="shared" si="55"/>
        <v>#REF!</v>
      </c>
      <c r="AH85" s="635" t="e">
        <f>จันทบุรี!#REF!</f>
        <v>#REF!</v>
      </c>
      <c r="AI85" s="731" t="e">
        <f t="shared" si="56"/>
        <v>#REF!</v>
      </c>
      <c r="IM85" s="280" t="s">
        <v>112</v>
      </c>
      <c r="LQ85" s="280" t="s">
        <v>112</v>
      </c>
      <c r="MD85" s="719">
        <f>MC174</f>
        <v>0</v>
      </c>
      <c r="MG85" s="719">
        <f>MF174</f>
        <v>0</v>
      </c>
      <c r="MJ85" s="719">
        <f>MI174</f>
        <v>0</v>
      </c>
      <c r="SL85" s="435" t="s">
        <v>118</v>
      </c>
      <c r="SM85" s="706">
        <f>LS348</f>
        <v>0</v>
      </c>
      <c r="SN85" s="765">
        <f>LS259</f>
        <v>0</v>
      </c>
      <c r="SO85" s="765">
        <f>LS169</f>
        <v>0</v>
      </c>
      <c r="SP85" s="788">
        <f>LS85</f>
        <v>0</v>
      </c>
      <c r="SQ85" s="788">
        <f>IN85</f>
        <v>0</v>
      </c>
      <c r="SS85" s="763" t="s">
        <v>119</v>
      </c>
      <c r="ST85" s="783">
        <f t="shared" si="45"/>
        <v>0</v>
      </c>
      <c r="SU85" s="783">
        <f t="shared" si="46"/>
        <v>0</v>
      </c>
      <c r="SV85" s="783">
        <f>LY169</f>
        <v>0</v>
      </c>
      <c r="SW85" s="762">
        <f t="shared" si="47"/>
        <v>0</v>
      </c>
      <c r="SX85" s="762">
        <f t="shared" si="48"/>
        <v>0</v>
      </c>
      <c r="SZ85" s="719" t="e">
        <f t="shared" si="49"/>
        <v>#REF!</v>
      </c>
      <c r="TA85" s="719" t="e">
        <f t="shared" si="50"/>
        <v>#REF!</v>
      </c>
      <c r="TB85" s="719" t="e">
        <f t="shared" si="51"/>
        <v>#REF!</v>
      </c>
      <c r="TC85" s="719">
        <f t="shared" si="52"/>
        <v>0</v>
      </c>
      <c r="TD85" s="719">
        <f t="shared" si="53"/>
        <v>0</v>
      </c>
      <c r="TE85" s="719">
        <f t="shared" si="54"/>
        <v>0</v>
      </c>
    </row>
    <row r="86" spans="1:525" ht="19.5" customHeight="1" x14ac:dyDescent="0.2">
      <c r="A86" s="635"/>
      <c r="B86" s="636" t="s">
        <v>217</v>
      </c>
      <c r="C86" s="650" t="e">
        <f>'2.รวมตราด'!#REF!</f>
        <v>#REF!</v>
      </c>
      <c r="D86" s="651" t="e">
        <f>'2.รวมตราด'!#REF!</f>
        <v>#REF!</v>
      </c>
      <c r="E86" s="808" t="e">
        <f>'2.รวมตราด'!#REF!</f>
        <v>#REF!</v>
      </c>
      <c r="F86" s="650" t="e">
        <f>'2.รวมตราด'!#REF!</f>
        <v>#REF!</v>
      </c>
      <c r="G86" s="651" t="e">
        <f>'2.รวมตราด'!#REF!</f>
        <v>#REF!</v>
      </c>
      <c r="H86" s="808" t="e">
        <f>'2.รวมตราด'!#REF!</f>
        <v>#REF!</v>
      </c>
      <c r="I86" s="650" t="e">
        <f>'2.รวมตราด'!#REF!</f>
        <v>#REF!</v>
      </c>
      <c r="J86" s="651" t="e">
        <f>'2.รวมตราด'!#REF!</f>
        <v>#REF!</v>
      </c>
      <c r="K86" s="808" t="e">
        <f>'2.รวมตราด'!#REF!</f>
        <v>#REF!</v>
      </c>
      <c r="L86" s="650" t="e">
        <f>'2.รวมตราด'!#REF!</f>
        <v>#REF!</v>
      </c>
      <c r="M86" s="651" t="e">
        <f>'2.รวมตราด'!#REF!</f>
        <v>#REF!</v>
      </c>
      <c r="N86" s="808" t="e">
        <f>'2.รวมตราด'!#REF!</f>
        <v>#REF!</v>
      </c>
      <c r="O86" s="650" t="e">
        <f>'2.รวมตราด'!#REF!</f>
        <v>#REF!</v>
      </c>
      <c r="P86" s="651" t="e">
        <f>'2.รวมตราด'!#REF!</f>
        <v>#REF!</v>
      </c>
      <c r="Q86" s="808" t="e">
        <f>'2.รวมตราด'!#REF!</f>
        <v>#REF!</v>
      </c>
      <c r="R86" s="650" t="e">
        <f>'2.รวมตราด'!#REF!</f>
        <v>#REF!</v>
      </c>
      <c r="S86" s="651" t="e">
        <f>'2.รวมตราด'!#REF!</f>
        <v>#REF!</v>
      </c>
      <c r="T86" s="808" t="e">
        <f>'2.รวมตราด'!#REF!</f>
        <v>#REF!</v>
      </c>
      <c r="U86" s="650" t="e">
        <f>'2.รวมตราด'!#REF!</f>
        <v>#REF!</v>
      </c>
      <c r="V86" s="651" t="e">
        <f>'2.รวมตราด'!#REF!</f>
        <v>#REF!</v>
      </c>
      <c r="W86" s="808" t="e">
        <f>'2.รวมตราด'!#REF!</f>
        <v>#REF!</v>
      </c>
      <c r="X86" s="650" t="e">
        <f>'2.รวมตราด'!#REF!</f>
        <v>#REF!</v>
      </c>
      <c r="Y86" s="651" t="e">
        <f>'2.รวมตราด'!#REF!</f>
        <v>#REF!</v>
      </c>
      <c r="Z86" s="808" t="e">
        <f>'2.รวมตราด'!#REF!</f>
        <v>#REF!</v>
      </c>
      <c r="AA86" s="650" t="e">
        <f>'2.รวมตราด'!#REF!</f>
        <v>#REF!</v>
      </c>
      <c r="AB86" s="651" t="e">
        <f>'2.รวมตราด'!#REF!</f>
        <v>#REF!</v>
      </c>
      <c r="AC86" s="808" t="e">
        <f>'2.รวมตราด'!#REF!</f>
        <v>#REF!</v>
      </c>
      <c r="AD86" s="650" t="e">
        <f>'2.รวมตราด'!#REF!</f>
        <v>#REF!</v>
      </c>
      <c r="AE86" s="651" t="e">
        <f>'2.รวมตราด'!#REF!</f>
        <v>#REF!</v>
      </c>
      <c r="AF86" s="807" t="e">
        <f>'2.รวมตราด'!#REF!</f>
        <v>#REF!</v>
      </c>
      <c r="AG86" s="635" t="e">
        <f t="shared" si="55"/>
        <v>#REF!</v>
      </c>
      <c r="AH86" s="635" t="e">
        <f>'2.รวมตราด'!#REF!</f>
        <v>#REF!</v>
      </c>
      <c r="AI86" s="731" t="e">
        <f t="shared" si="56"/>
        <v>#REF!</v>
      </c>
      <c r="IM86" s="382"/>
      <c r="LQ86" s="382"/>
      <c r="SL86" s="421" t="s">
        <v>54</v>
      </c>
      <c r="SM86" s="706">
        <f>LS349</f>
        <v>0</v>
      </c>
      <c r="SN86" s="765">
        <f>LS260</f>
        <v>0</v>
      </c>
      <c r="SO86" s="765">
        <f>LS177</f>
        <v>0</v>
      </c>
      <c r="SP86" s="789">
        <f>LS86</f>
        <v>0</v>
      </c>
      <c r="SQ86" s="789">
        <f>IN86</f>
        <v>0</v>
      </c>
      <c r="SS86" s="763" t="s">
        <v>55</v>
      </c>
      <c r="ST86" s="783">
        <f t="shared" si="45"/>
        <v>0</v>
      </c>
      <c r="SU86" s="783">
        <f t="shared" si="46"/>
        <v>0</v>
      </c>
      <c r="SV86" s="783">
        <f>LY177</f>
        <v>0</v>
      </c>
      <c r="SW86" s="762">
        <f t="shared" si="47"/>
        <v>0</v>
      </c>
      <c r="SX86" s="762">
        <f t="shared" si="48"/>
        <v>0</v>
      </c>
      <c r="SZ86" s="719" t="e">
        <f t="shared" si="49"/>
        <v>#REF!</v>
      </c>
      <c r="TA86" s="719" t="e">
        <f t="shared" si="50"/>
        <v>#REF!</v>
      </c>
      <c r="TB86" s="719" t="e">
        <f t="shared" si="51"/>
        <v>#REF!</v>
      </c>
      <c r="TC86" s="719">
        <f t="shared" si="52"/>
        <v>0</v>
      </c>
      <c r="TD86" s="719">
        <f t="shared" si="53"/>
        <v>0</v>
      </c>
      <c r="TE86" s="719">
        <f t="shared" si="54"/>
        <v>0</v>
      </c>
    </row>
    <row r="87" spans="1:525" ht="19.5" customHeight="1" thickBot="1" x14ac:dyDescent="0.25">
      <c r="A87" s="635"/>
      <c r="B87" s="819" t="s">
        <v>203</v>
      </c>
      <c r="C87" s="834" t="e">
        <f>'เมือง ตราด'!#REF!</f>
        <v>#REF!</v>
      </c>
      <c r="D87" s="828" t="e">
        <f>'เมือง ตราด'!#REF!</f>
        <v>#REF!</v>
      </c>
      <c r="E87" s="835" t="e">
        <f>'เมือง ตราด'!#REF!</f>
        <v>#REF!</v>
      </c>
      <c r="F87" s="834" t="e">
        <f>'เมือง ตราด'!#REF!</f>
        <v>#REF!</v>
      </c>
      <c r="G87" s="828" t="e">
        <f>'เมือง ตราด'!#REF!</f>
        <v>#REF!</v>
      </c>
      <c r="H87" s="835" t="e">
        <f>'เมือง ตราด'!#REF!</f>
        <v>#REF!</v>
      </c>
      <c r="I87" s="834" t="e">
        <f>'เมือง ตราด'!#REF!</f>
        <v>#REF!</v>
      </c>
      <c r="J87" s="828" t="e">
        <f>'เมือง ตราด'!#REF!</f>
        <v>#REF!</v>
      </c>
      <c r="K87" s="835" t="e">
        <f>'เมือง ตราด'!#REF!</f>
        <v>#REF!</v>
      </c>
      <c r="L87" s="834" t="e">
        <f>'เมือง ตราด'!#REF!</f>
        <v>#REF!</v>
      </c>
      <c r="M87" s="828" t="e">
        <f>'เมือง ตราด'!#REF!</f>
        <v>#REF!</v>
      </c>
      <c r="N87" s="835" t="e">
        <f>'เมือง ตราด'!#REF!</f>
        <v>#REF!</v>
      </c>
      <c r="O87" s="834" t="e">
        <f>'เมือง ตราด'!#REF!</f>
        <v>#REF!</v>
      </c>
      <c r="P87" s="828" t="e">
        <f>'เมือง ตราด'!#REF!</f>
        <v>#REF!</v>
      </c>
      <c r="Q87" s="835" t="e">
        <f>'เมือง ตราด'!#REF!</f>
        <v>#REF!</v>
      </c>
      <c r="R87" s="834" t="e">
        <f>'เมือง ตราด'!#REF!</f>
        <v>#REF!</v>
      </c>
      <c r="S87" s="828" t="e">
        <f>'เมือง ตราด'!#REF!</f>
        <v>#REF!</v>
      </c>
      <c r="T87" s="835" t="e">
        <f>'เมือง ตราด'!#REF!</f>
        <v>#REF!</v>
      </c>
      <c r="U87" s="834" t="e">
        <f>'เมือง ตราด'!#REF!</f>
        <v>#REF!</v>
      </c>
      <c r="V87" s="828" t="e">
        <f>'เมือง ตราด'!#REF!</f>
        <v>#REF!</v>
      </c>
      <c r="W87" s="835" t="e">
        <f>'เมือง ตราด'!#REF!</f>
        <v>#REF!</v>
      </c>
      <c r="X87" s="834" t="e">
        <f>'เมือง ตราด'!#REF!</f>
        <v>#REF!</v>
      </c>
      <c r="Y87" s="828" t="e">
        <f>'เมือง ตราด'!#REF!</f>
        <v>#REF!</v>
      </c>
      <c r="Z87" s="835" t="e">
        <f>'เมือง ตราด'!#REF!</f>
        <v>#REF!</v>
      </c>
      <c r="AA87" s="834" t="e">
        <f>'เมือง ตราด'!#REF!</f>
        <v>#REF!</v>
      </c>
      <c r="AB87" s="828" t="e">
        <f>'เมือง ตราด'!#REF!</f>
        <v>#REF!</v>
      </c>
      <c r="AC87" s="835" t="e">
        <f>'เมือง ตราด'!#REF!</f>
        <v>#REF!</v>
      </c>
      <c r="AD87" s="834" t="e">
        <f>'เมือง ตราด'!#REF!</f>
        <v>#REF!</v>
      </c>
      <c r="AE87" s="828" t="e">
        <f>'เมือง ตราด'!#REF!</f>
        <v>#REF!</v>
      </c>
      <c r="AF87" s="833" t="e">
        <f>'เมือง ตราด'!#REF!</f>
        <v>#REF!</v>
      </c>
      <c r="AG87" s="635" t="e">
        <f t="shared" si="55"/>
        <v>#REF!</v>
      </c>
      <c r="AH87" s="635" t="e">
        <f>'เมือง ตราด'!#REF!</f>
        <v>#REF!</v>
      </c>
      <c r="AI87" s="731" t="e">
        <f t="shared" si="56"/>
        <v>#REF!</v>
      </c>
      <c r="IM87" s="382" t="s">
        <v>114</v>
      </c>
      <c r="LQ87" s="382" t="s">
        <v>114</v>
      </c>
      <c r="LS87" s="719">
        <f>LR175</f>
        <v>0</v>
      </c>
      <c r="MD87" s="719">
        <f t="shared" ref="MD87:MD93" si="57">MC175</f>
        <v>0</v>
      </c>
      <c r="MG87" s="719">
        <f t="shared" ref="MG87:MG93" si="58">MF175</f>
        <v>0</v>
      </c>
      <c r="MJ87" s="719">
        <f t="shared" ref="MJ87:MJ93" si="59">MI175</f>
        <v>0</v>
      </c>
      <c r="SL87" s="436" t="s">
        <v>123</v>
      </c>
      <c r="SM87" s="790">
        <f>LS350</f>
        <v>0</v>
      </c>
      <c r="SN87" s="770">
        <f>LS261</f>
        <v>0</v>
      </c>
      <c r="SO87" s="770">
        <f>LS171</f>
        <v>0</v>
      </c>
      <c r="SP87" s="791">
        <f>LS87</f>
        <v>0</v>
      </c>
      <c r="SQ87" s="791">
        <f>IN87</f>
        <v>0</v>
      </c>
      <c r="SS87" s="763" t="s">
        <v>124</v>
      </c>
      <c r="ST87" s="783">
        <f t="shared" si="45"/>
        <v>0</v>
      </c>
      <c r="SU87" s="783">
        <f t="shared" si="46"/>
        <v>0</v>
      </c>
      <c r="SV87" s="783">
        <f t="shared" ref="SV87:SV94" si="60">LY171</f>
        <v>0</v>
      </c>
      <c r="SW87" s="762">
        <f t="shared" si="47"/>
        <v>0</v>
      </c>
      <c r="SX87" s="762">
        <f t="shared" si="48"/>
        <v>0</v>
      </c>
      <c r="SZ87" s="719" t="e">
        <f t="shared" si="49"/>
        <v>#REF!</v>
      </c>
      <c r="TA87" s="719" t="e">
        <f t="shared" si="50"/>
        <v>#REF!</v>
      </c>
      <c r="TB87" s="719" t="e">
        <f t="shared" si="51"/>
        <v>#REF!</v>
      </c>
      <c r="TC87" s="719">
        <f t="shared" si="52"/>
        <v>0</v>
      </c>
      <c r="TD87" s="719">
        <f t="shared" si="53"/>
        <v>0</v>
      </c>
      <c r="TE87" s="719">
        <f t="shared" si="54"/>
        <v>0</v>
      </c>
    </row>
    <row r="88" spans="1:525" ht="19.5" customHeight="1" thickTop="1" x14ac:dyDescent="0.2">
      <c r="A88" s="635"/>
      <c r="B88" s="819" t="s">
        <v>204</v>
      </c>
      <c r="C88" s="834" t="e">
        <f>'เกาะช้าง ตราด'!#REF!</f>
        <v>#REF!</v>
      </c>
      <c r="D88" s="828" t="e">
        <f>'เกาะช้าง ตราด'!#REF!</f>
        <v>#REF!</v>
      </c>
      <c r="E88" s="835" t="e">
        <f>'เกาะช้าง ตราด'!#REF!</f>
        <v>#REF!</v>
      </c>
      <c r="F88" s="834" t="e">
        <f>'เกาะช้าง ตราด'!#REF!</f>
        <v>#REF!</v>
      </c>
      <c r="G88" s="828" t="e">
        <f>'เกาะช้าง ตราด'!#REF!</f>
        <v>#REF!</v>
      </c>
      <c r="H88" s="835" t="e">
        <f>'เกาะช้าง ตราด'!#REF!</f>
        <v>#REF!</v>
      </c>
      <c r="I88" s="834" t="e">
        <f>'เกาะช้าง ตราด'!#REF!</f>
        <v>#REF!</v>
      </c>
      <c r="J88" s="828" t="e">
        <f>'เกาะช้าง ตราด'!#REF!</f>
        <v>#REF!</v>
      </c>
      <c r="K88" s="835" t="e">
        <f>'เกาะช้าง ตราด'!#REF!</f>
        <v>#REF!</v>
      </c>
      <c r="L88" s="834" t="e">
        <f>'เกาะช้าง ตราด'!#REF!</f>
        <v>#REF!</v>
      </c>
      <c r="M88" s="828" t="e">
        <f>'เกาะช้าง ตราด'!#REF!</f>
        <v>#REF!</v>
      </c>
      <c r="N88" s="835" t="e">
        <f>'เกาะช้าง ตราด'!#REF!</f>
        <v>#REF!</v>
      </c>
      <c r="O88" s="834" t="e">
        <f>'เกาะช้าง ตราด'!#REF!</f>
        <v>#REF!</v>
      </c>
      <c r="P88" s="828" t="e">
        <f>'เกาะช้าง ตราด'!#REF!</f>
        <v>#REF!</v>
      </c>
      <c r="Q88" s="835" t="e">
        <f>'เกาะช้าง ตราด'!#REF!</f>
        <v>#REF!</v>
      </c>
      <c r="R88" s="834" t="e">
        <f>'เกาะช้าง ตราด'!#REF!</f>
        <v>#REF!</v>
      </c>
      <c r="S88" s="828" t="e">
        <f>'เกาะช้าง ตราด'!#REF!</f>
        <v>#REF!</v>
      </c>
      <c r="T88" s="835" t="e">
        <f>'เกาะช้าง ตราด'!#REF!</f>
        <v>#REF!</v>
      </c>
      <c r="U88" s="834" t="e">
        <f>'เกาะช้าง ตราด'!#REF!</f>
        <v>#REF!</v>
      </c>
      <c r="V88" s="828" t="e">
        <f>'เกาะช้าง ตราด'!#REF!</f>
        <v>#REF!</v>
      </c>
      <c r="W88" s="835" t="e">
        <f>'เกาะช้าง ตราด'!#REF!</f>
        <v>#REF!</v>
      </c>
      <c r="X88" s="834" t="e">
        <f>'เกาะช้าง ตราด'!#REF!</f>
        <v>#REF!</v>
      </c>
      <c r="Y88" s="828" t="e">
        <f>'เกาะช้าง ตราด'!#REF!</f>
        <v>#REF!</v>
      </c>
      <c r="Z88" s="835" t="e">
        <f>'เกาะช้าง ตราด'!#REF!</f>
        <v>#REF!</v>
      </c>
      <c r="AA88" s="834" t="e">
        <f>'เกาะช้าง ตราด'!#REF!</f>
        <v>#REF!</v>
      </c>
      <c r="AB88" s="828" t="e">
        <f>'เกาะช้าง ตราด'!#REF!</f>
        <v>#REF!</v>
      </c>
      <c r="AC88" s="835" t="e">
        <f>'เกาะช้าง ตราด'!#REF!</f>
        <v>#REF!</v>
      </c>
      <c r="AD88" s="834" t="e">
        <f>'เกาะช้าง ตราด'!#REF!</f>
        <v>#REF!</v>
      </c>
      <c r="AE88" s="828" t="e">
        <f>'เกาะช้าง ตราด'!#REF!</f>
        <v>#REF!</v>
      </c>
      <c r="AF88" s="833" t="e">
        <f>'เกาะช้าง ตราด'!#REF!</f>
        <v>#REF!</v>
      </c>
      <c r="AG88" s="635" t="e">
        <f t="shared" si="55"/>
        <v>#REF!</v>
      </c>
      <c r="AH88" s="635" t="e">
        <f>'เกาะช้าง ตราด'!#REF!</f>
        <v>#REF!</v>
      </c>
      <c r="AI88" s="731" t="e">
        <f t="shared" si="56"/>
        <v>#REF!</v>
      </c>
      <c r="IM88" s="382" t="s">
        <v>184</v>
      </c>
      <c r="LQ88" s="382" t="s">
        <v>184</v>
      </c>
      <c r="LS88" s="719">
        <f>LR176</f>
        <v>0</v>
      </c>
      <c r="MD88" s="719">
        <f t="shared" si="57"/>
        <v>0</v>
      </c>
      <c r="MG88" s="719">
        <f t="shared" si="58"/>
        <v>0</v>
      </c>
      <c r="MJ88" s="719">
        <f t="shared" si="59"/>
        <v>0</v>
      </c>
      <c r="SS88" s="763" t="s">
        <v>125</v>
      </c>
      <c r="ST88" s="783">
        <f t="shared" si="45"/>
        <v>0</v>
      </c>
      <c r="SU88" s="783">
        <f t="shared" si="46"/>
        <v>0</v>
      </c>
      <c r="SV88" s="783">
        <f t="shared" si="60"/>
        <v>0</v>
      </c>
      <c r="SW88" s="762">
        <f t="shared" si="47"/>
        <v>0</v>
      </c>
      <c r="SX88" s="762">
        <f t="shared" si="48"/>
        <v>0</v>
      </c>
      <c r="SZ88" s="719" t="e">
        <f t="shared" si="49"/>
        <v>#REF!</v>
      </c>
      <c r="TA88" s="719" t="e">
        <f t="shared" si="50"/>
        <v>#REF!</v>
      </c>
      <c r="TB88" s="719" t="e">
        <f t="shared" si="51"/>
        <v>#REF!</v>
      </c>
      <c r="TC88" s="719">
        <f t="shared" si="52"/>
        <v>0</v>
      </c>
      <c r="TD88" s="719">
        <f t="shared" si="53"/>
        <v>0</v>
      </c>
      <c r="TE88" s="719">
        <f t="shared" si="54"/>
        <v>0</v>
      </c>
    </row>
    <row r="89" spans="1:525" ht="19.5" customHeight="1" x14ac:dyDescent="0.2">
      <c r="A89" s="635"/>
      <c r="B89" s="819" t="s">
        <v>205</v>
      </c>
      <c r="C89" s="834" t="e">
        <f>'เกาะกูด ตราด'!#REF!</f>
        <v>#REF!</v>
      </c>
      <c r="D89" s="828" t="e">
        <f>'เกาะกูด ตราด'!#REF!</f>
        <v>#REF!</v>
      </c>
      <c r="E89" s="835" t="e">
        <f>'เกาะกูด ตราด'!#REF!</f>
        <v>#REF!</v>
      </c>
      <c r="F89" s="834" t="e">
        <f>'เกาะกูด ตราด'!#REF!</f>
        <v>#REF!</v>
      </c>
      <c r="G89" s="828" t="e">
        <f>'เกาะกูด ตราด'!#REF!</f>
        <v>#REF!</v>
      </c>
      <c r="H89" s="835" t="e">
        <f>'เกาะกูด ตราด'!#REF!</f>
        <v>#REF!</v>
      </c>
      <c r="I89" s="834" t="e">
        <f>'เกาะกูด ตราด'!#REF!</f>
        <v>#REF!</v>
      </c>
      <c r="J89" s="828" t="e">
        <f>'เกาะกูด ตราด'!#REF!</f>
        <v>#REF!</v>
      </c>
      <c r="K89" s="835" t="e">
        <f>'เกาะกูด ตราด'!#REF!</f>
        <v>#REF!</v>
      </c>
      <c r="L89" s="834" t="e">
        <f>'เกาะกูด ตราด'!#REF!</f>
        <v>#REF!</v>
      </c>
      <c r="M89" s="828" t="e">
        <f>'เกาะกูด ตราด'!#REF!</f>
        <v>#REF!</v>
      </c>
      <c r="N89" s="835" t="e">
        <f>'เกาะกูด ตราด'!#REF!</f>
        <v>#REF!</v>
      </c>
      <c r="O89" s="834" t="e">
        <f>'เกาะกูด ตราด'!#REF!</f>
        <v>#REF!</v>
      </c>
      <c r="P89" s="828" t="e">
        <f>'เกาะกูด ตราด'!#REF!</f>
        <v>#REF!</v>
      </c>
      <c r="Q89" s="835" t="e">
        <f>'เกาะกูด ตราด'!#REF!</f>
        <v>#REF!</v>
      </c>
      <c r="R89" s="834" t="e">
        <f>'เกาะกูด ตราด'!#REF!</f>
        <v>#REF!</v>
      </c>
      <c r="S89" s="828" t="e">
        <f>'เกาะกูด ตราด'!#REF!</f>
        <v>#REF!</v>
      </c>
      <c r="T89" s="835" t="e">
        <f>'เกาะกูด ตราด'!#REF!</f>
        <v>#REF!</v>
      </c>
      <c r="U89" s="834" t="e">
        <f>'เกาะกูด ตราด'!#REF!</f>
        <v>#REF!</v>
      </c>
      <c r="V89" s="828" t="e">
        <f>'เกาะกูด ตราด'!#REF!</f>
        <v>#REF!</v>
      </c>
      <c r="W89" s="835" t="e">
        <f>'เกาะกูด ตราด'!#REF!</f>
        <v>#REF!</v>
      </c>
      <c r="X89" s="834" t="e">
        <f>'เกาะกูด ตราด'!#REF!</f>
        <v>#REF!</v>
      </c>
      <c r="Y89" s="828" t="e">
        <f>'เกาะกูด ตราด'!#REF!</f>
        <v>#REF!</v>
      </c>
      <c r="Z89" s="835" t="e">
        <f>'เกาะกูด ตราด'!#REF!</f>
        <v>#REF!</v>
      </c>
      <c r="AA89" s="834" t="e">
        <f>'เกาะกูด ตราด'!#REF!</f>
        <v>#REF!</v>
      </c>
      <c r="AB89" s="828" t="e">
        <f>'เกาะกูด ตราด'!#REF!</f>
        <v>#REF!</v>
      </c>
      <c r="AC89" s="835" t="e">
        <f>'เกาะกูด ตราด'!#REF!</f>
        <v>#REF!</v>
      </c>
      <c r="AD89" s="834" t="e">
        <f>'เกาะกูด ตราด'!#REF!</f>
        <v>#REF!</v>
      </c>
      <c r="AE89" s="828" t="e">
        <f>'เกาะกูด ตราด'!#REF!</f>
        <v>#REF!</v>
      </c>
      <c r="AF89" s="833" t="e">
        <f>'เกาะกูด ตราด'!#REF!</f>
        <v>#REF!</v>
      </c>
      <c r="AG89" s="635" t="e">
        <f t="shared" si="55"/>
        <v>#REF!</v>
      </c>
      <c r="AH89" s="635" t="e">
        <f>'เกาะกูด ตราด'!#REF!</f>
        <v>#REF!</v>
      </c>
      <c r="AI89" s="731" t="e">
        <f t="shared" si="56"/>
        <v>#REF!</v>
      </c>
      <c r="IM89" s="382" t="s">
        <v>118</v>
      </c>
      <c r="LQ89" s="382" t="s">
        <v>118</v>
      </c>
      <c r="LS89" s="719">
        <f>LR177</f>
        <v>0</v>
      </c>
      <c r="MD89" s="719">
        <f t="shared" si="57"/>
        <v>0</v>
      </c>
      <c r="MG89" s="719">
        <f t="shared" si="58"/>
        <v>0</v>
      </c>
      <c r="MJ89" s="719">
        <f t="shared" si="59"/>
        <v>0</v>
      </c>
      <c r="SS89" s="763" t="s">
        <v>126</v>
      </c>
      <c r="ST89" s="783">
        <f t="shared" si="45"/>
        <v>0</v>
      </c>
      <c r="SU89" s="783">
        <f t="shared" si="46"/>
        <v>0</v>
      </c>
      <c r="SV89" s="783">
        <f t="shared" si="60"/>
        <v>0</v>
      </c>
      <c r="SW89" s="762">
        <f t="shared" si="47"/>
        <v>0</v>
      </c>
      <c r="SX89" s="762">
        <f t="shared" si="48"/>
        <v>0</v>
      </c>
      <c r="SZ89" s="719" t="e">
        <f t="shared" si="49"/>
        <v>#REF!</v>
      </c>
      <c r="TA89" s="719" t="e">
        <f t="shared" si="50"/>
        <v>#REF!</v>
      </c>
      <c r="TB89" s="719" t="e">
        <f t="shared" si="51"/>
        <v>#REF!</v>
      </c>
      <c r="TC89" s="719">
        <f t="shared" si="52"/>
        <v>0</v>
      </c>
      <c r="TD89" s="719">
        <f t="shared" si="53"/>
        <v>0</v>
      </c>
      <c r="TE89" s="719">
        <f t="shared" si="54"/>
        <v>0</v>
      </c>
    </row>
    <row r="90" spans="1:525" ht="19.5" customHeight="1" x14ac:dyDescent="0.2">
      <c r="A90" s="635"/>
      <c r="B90" s="819" t="s">
        <v>206</v>
      </c>
      <c r="C90" s="834" t="e">
        <f>'เกาะหมาก ตราด'!#REF!</f>
        <v>#REF!</v>
      </c>
      <c r="D90" s="828" t="e">
        <f>'เกาะหมาก ตราด'!#REF!</f>
        <v>#REF!</v>
      </c>
      <c r="E90" s="835" t="e">
        <f>'เกาะหมาก ตราด'!#REF!</f>
        <v>#REF!</v>
      </c>
      <c r="F90" s="834" t="e">
        <f>'เกาะหมาก ตราด'!#REF!</f>
        <v>#REF!</v>
      </c>
      <c r="G90" s="828" t="e">
        <f>'เกาะหมาก ตราด'!#REF!</f>
        <v>#REF!</v>
      </c>
      <c r="H90" s="835" t="e">
        <f>'เกาะหมาก ตราด'!#REF!</f>
        <v>#REF!</v>
      </c>
      <c r="I90" s="834" t="e">
        <f>'เกาะหมาก ตราด'!#REF!</f>
        <v>#REF!</v>
      </c>
      <c r="J90" s="828" t="e">
        <f>'เกาะหมาก ตราด'!#REF!</f>
        <v>#REF!</v>
      </c>
      <c r="K90" s="835" t="e">
        <f>'เกาะหมาก ตราด'!#REF!</f>
        <v>#REF!</v>
      </c>
      <c r="L90" s="834" t="e">
        <f>'เกาะหมาก ตราด'!#REF!</f>
        <v>#REF!</v>
      </c>
      <c r="M90" s="828" t="e">
        <f>'เกาะหมาก ตราด'!#REF!</f>
        <v>#REF!</v>
      </c>
      <c r="N90" s="835" t="e">
        <f>'เกาะหมาก ตราด'!#REF!</f>
        <v>#REF!</v>
      </c>
      <c r="O90" s="834" t="e">
        <f>'เกาะหมาก ตราด'!#REF!</f>
        <v>#REF!</v>
      </c>
      <c r="P90" s="828" t="e">
        <f>'เกาะหมาก ตราด'!#REF!</f>
        <v>#REF!</v>
      </c>
      <c r="Q90" s="835" t="e">
        <f>'เกาะหมาก ตราด'!#REF!</f>
        <v>#REF!</v>
      </c>
      <c r="R90" s="834" t="e">
        <f>'เกาะหมาก ตราด'!#REF!</f>
        <v>#REF!</v>
      </c>
      <c r="S90" s="828" t="e">
        <f>'เกาะหมาก ตราด'!#REF!</f>
        <v>#REF!</v>
      </c>
      <c r="T90" s="835" t="e">
        <f>'เกาะหมาก ตราด'!#REF!</f>
        <v>#REF!</v>
      </c>
      <c r="U90" s="834" t="e">
        <f>'เกาะหมาก ตราด'!#REF!</f>
        <v>#REF!</v>
      </c>
      <c r="V90" s="828" t="e">
        <f>'เกาะหมาก ตราด'!#REF!</f>
        <v>#REF!</v>
      </c>
      <c r="W90" s="835" t="e">
        <f>'เกาะหมาก ตราด'!#REF!</f>
        <v>#REF!</v>
      </c>
      <c r="X90" s="834" t="e">
        <f>'เกาะหมาก ตราด'!#REF!</f>
        <v>#REF!</v>
      </c>
      <c r="Y90" s="828" t="e">
        <f>'เกาะหมาก ตราด'!#REF!</f>
        <v>#REF!</v>
      </c>
      <c r="Z90" s="835" t="e">
        <f>'เกาะหมาก ตราด'!#REF!</f>
        <v>#REF!</v>
      </c>
      <c r="AA90" s="834" t="e">
        <f>'เกาะหมาก ตราด'!#REF!</f>
        <v>#REF!</v>
      </c>
      <c r="AB90" s="828" t="e">
        <f>'เกาะหมาก ตราด'!#REF!</f>
        <v>#REF!</v>
      </c>
      <c r="AC90" s="835" t="e">
        <f>'เกาะหมาก ตราด'!#REF!</f>
        <v>#REF!</v>
      </c>
      <c r="AD90" s="834" t="e">
        <f>'เกาะหมาก ตราด'!#REF!</f>
        <v>#REF!</v>
      </c>
      <c r="AE90" s="828" t="e">
        <f>'เกาะหมาก ตราด'!#REF!</f>
        <v>#REF!</v>
      </c>
      <c r="AF90" s="833" t="e">
        <f>'เกาะหมาก ตราด'!#REF!</f>
        <v>#REF!</v>
      </c>
      <c r="AG90" s="635" t="e">
        <f t="shared" si="55"/>
        <v>#REF!</v>
      </c>
      <c r="AH90" s="635" t="e">
        <f>'เกาะหมาก ตราด'!#REF!</f>
        <v>#REF!</v>
      </c>
      <c r="AI90" s="731" t="e">
        <f t="shared" si="56"/>
        <v>#REF!</v>
      </c>
      <c r="IM90" s="374" t="s">
        <v>120</v>
      </c>
      <c r="LQ90" s="374" t="s">
        <v>120</v>
      </c>
      <c r="LS90" s="719">
        <f>LR178</f>
        <v>0</v>
      </c>
      <c r="MD90" s="719">
        <f t="shared" si="57"/>
        <v>0</v>
      </c>
      <c r="MG90" s="719">
        <f t="shared" si="58"/>
        <v>0</v>
      </c>
      <c r="MJ90" s="719">
        <f t="shared" si="59"/>
        <v>0</v>
      </c>
      <c r="SS90" s="763" t="s">
        <v>127</v>
      </c>
      <c r="ST90" s="783">
        <f t="shared" si="45"/>
        <v>0</v>
      </c>
      <c r="SU90" s="783">
        <f t="shared" si="46"/>
        <v>0</v>
      </c>
      <c r="SV90" s="783">
        <f t="shared" si="60"/>
        <v>0</v>
      </c>
      <c r="SW90" s="762">
        <f t="shared" si="47"/>
        <v>0</v>
      </c>
      <c r="SX90" s="762">
        <f t="shared" si="48"/>
        <v>0</v>
      </c>
      <c r="SZ90" s="719" t="e">
        <f t="shared" si="49"/>
        <v>#REF!</v>
      </c>
      <c r="TA90" s="719" t="e">
        <f t="shared" si="50"/>
        <v>#REF!</v>
      </c>
      <c r="TB90" s="719" t="e">
        <f t="shared" si="51"/>
        <v>#REF!</v>
      </c>
      <c r="TC90" s="719">
        <f t="shared" si="52"/>
        <v>0</v>
      </c>
      <c r="TD90" s="719">
        <f t="shared" si="53"/>
        <v>0</v>
      </c>
      <c r="TE90" s="719">
        <f t="shared" si="54"/>
        <v>0</v>
      </c>
    </row>
    <row r="91" spans="1:525" ht="19.5" customHeight="1" thickBot="1" x14ac:dyDescent="0.25">
      <c r="A91" s="635"/>
      <c r="B91" s="636" t="s">
        <v>207</v>
      </c>
      <c r="C91" s="650" t="e">
        <f>นครนายก!#REF!</f>
        <v>#REF!</v>
      </c>
      <c r="D91" s="651" t="e">
        <f>นครนายก!#REF!</f>
        <v>#REF!</v>
      </c>
      <c r="E91" s="808" t="e">
        <f>นครนายก!#REF!</f>
        <v>#REF!</v>
      </c>
      <c r="F91" s="650" t="e">
        <f>นครนายก!#REF!</f>
        <v>#REF!</v>
      </c>
      <c r="G91" s="651" t="e">
        <f>นครนายก!#REF!</f>
        <v>#REF!</v>
      </c>
      <c r="H91" s="808" t="e">
        <f>นครนายก!#REF!</f>
        <v>#REF!</v>
      </c>
      <c r="I91" s="650" t="e">
        <f>นครนายก!#REF!</f>
        <v>#REF!</v>
      </c>
      <c r="J91" s="651" t="e">
        <f>นครนายก!#REF!</f>
        <v>#REF!</v>
      </c>
      <c r="K91" s="808" t="e">
        <f>นครนายก!#REF!</f>
        <v>#REF!</v>
      </c>
      <c r="L91" s="650" t="e">
        <f>นครนายก!#REF!</f>
        <v>#REF!</v>
      </c>
      <c r="M91" s="651" t="e">
        <f>นครนายก!#REF!</f>
        <v>#REF!</v>
      </c>
      <c r="N91" s="808" t="e">
        <f>นครนายก!#REF!</f>
        <v>#REF!</v>
      </c>
      <c r="O91" s="650" t="e">
        <f>นครนายก!#REF!</f>
        <v>#REF!</v>
      </c>
      <c r="P91" s="651" t="e">
        <f>นครนายก!#REF!</f>
        <v>#REF!</v>
      </c>
      <c r="Q91" s="808" t="e">
        <f>นครนายก!#REF!</f>
        <v>#REF!</v>
      </c>
      <c r="R91" s="650" t="e">
        <f>นครนายก!#REF!</f>
        <v>#REF!</v>
      </c>
      <c r="S91" s="651" t="e">
        <f>นครนายก!#REF!</f>
        <v>#REF!</v>
      </c>
      <c r="T91" s="808" t="e">
        <f>นครนายก!#REF!</f>
        <v>#REF!</v>
      </c>
      <c r="U91" s="650" t="e">
        <f>นครนายก!#REF!</f>
        <v>#REF!</v>
      </c>
      <c r="V91" s="651" t="e">
        <f>นครนายก!#REF!</f>
        <v>#REF!</v>
      </c>
      <c r="W91" s="808" t="e">
        <f>นครนายก!#REF!</f>
        <v>#REF!</v>
      </c>
      <c r="X91" s="650" t="e">
        <f>นครนายก!#REF!</f>
        <v>#REF!</v>
      </c>
      <c r="Y91" s="651" t="e">
        <f>นครนายก!#REF!</f>
        <v>#REF!</v>
      </c>
      <c r="Z91" s="808" t="e">
        <f>นครนายก!#REF!</f>
        <v>#REF!</v>
      </c>
      <c r="AA91" s="650" t="e">
        <f>นครนายก!#REF!</f>
        <v>#REF!</v>
      </c>
      <c r="AB91" s="651" t="e">
        <f>นครนายก!#REF!</f>
        <v>#REF!</v>
      </c>
      <c r="AC91" s="808" t="e">
        <f>นครนายก!#REF!</f>
        <v>#REF!</v>
      </c>
      <c r="AD91" s="650" t="e">
        <f>นครนายก!#REF!</f>
        <v>#REF!</v>
      </c>
      <c r="AE91" s="651" t="e">
        <f>นครนายก!#REF!</f>
        <v>#REF!</v>
      </c>
      <c r="AF91" s="807" t="e">
        <f>นครนายก!#REF!</f>
        <v>#REF!</v>
      </c>
      <c r="AG91" s="635" t="e">
        <f t="shared" si="55"/>
        <v>#REF!</v>
      </c>
      <c r="AH91" s="635" t="e">
        <f>นครนายก!#REF!</f>
        <v>#REF!</v>
      </c>
      <c r="AI91" s="731" t="e">
        <f t="shared" si="56"/>
        <v>#REF!</v>
      </c>
      <c r="IM91" s="383" t="s">
        <v>123</v>
      </c>
      <c r="LQ91" s="383" t="s">
        <v>123</v>
      </c>
      <c r="LS91" s="719">
        <f>LR179</f>
        <v>0</v>
      </c>
      <c r="MD91" s="719">
        <f t="shared" si="57"/>
        <v>0</v>
      </c>
      <c r="MG91" s="719">
        <f t="shared" si="58"/>
        <v>0</v>
      </c>
      <c r="MJ91" s="719">
        <f t="shared" si="59"/>
        <v>0</v>
      </c>
      <c r="SS91" s="763" t="s">
        <v>128</v>
      </c>
      <c r="ST91" s="783">
        <f t="shared" si="45"/>
        <v>0</v>
      </c>
      <c r="SU91" s="783">
        <f t="shared" si="46"/>
        <v>0</v>
      </c>
      <c r="SV91" s="783">
        <f t="shared" si="60"/>
        <v>0</v>
      </c>
      <c r="SW91" s="762">
        <f t="shared" si="47"/>
        <v>0</v>
      </c>
      <c r="SX91" s="762">
        <f t="shared" si="48"/>
        <v>0</v>
      </c>
      <c r="SZ91" s="719" t="e">
        <f t="shared" si="49"/>
        <v>#REF!</v>
      </c>
      <c r="TA91" s="719" t="e">
        <f t="shared" si="50"/>
        <v>#REF!</v>
      </c>
      <c r="TB91" s="719" t="e">
        <f t="shared" si="51"/>
        <v>#REF!</v>
      </c>
      <c r="TC91" s="719">
        <f t="shared" si="52"/>
        <v>0</v>
      </c>
      <c r="TD91" s="719">
        <f t="shared" si="53"/>
        <v>0</v>
      </c>
      <c r="TE91" s="719">
        <f t="shared" si="54"/>
        <v>0</v>
      </c>
    </row>
    <row r="92" spans="1:525" ht="19.5" customHeight="1" thickTop="1" x14ac:dyDescent="0.2">
      <c r="A92" s="635"/>
      <c r="B92" s="636" t="s">
        <v>208</v>
      </c>
      <c r="C92" s="650" t="e">
        <f>ปราจีนบุรี!#REF!</f>
        <v>#REF!</v>
      </c>
      <c r="D92" s="651" t="e">
        <f>ปราจีนบุรี!#REF!</f>
        <v>#REF!</v>
      </c>
      <c r="E92" s="808" t="e">
        <f>ปราจีนบุรี!#REF!</f>
        <v>#REF!</v>
      </c>
      <c r="F92" s="650" t="e">
        <f>ปราจีนบุรี!#REF!</f>
        <v>#REF!</v>
      </c>
      <c r="G92" s="651" t="e">
        <f>ปราจีนบุรี!#REF!</f>
        <v>#REF!</v>
      </c>
      <c r="H92" s="808" t="e">
        <f>ปราจีนบุรี!#REF!</f>
        <v>#REF!</v>
      </c>
      <c r="I92" s="650" t="e">
        <f>ปราจีนบุรี!#REF!</f>
        <v>#REF!</v>
      </c>
      <c r="J92" s="651" t="e">
        <f>ปราจีนบุรี!#REF!</f>
        <v>#REF!</v>
      </c>
      <c r="K92" s="808" t="e">
        <f>ปราจีนบุรี!#REF!</f>
        <v>#REF!</v>
      </c>
      <c r="L92" s="650" t="e">
        <f>ปราจีนบุรี!#REF!</f>
        <v>#REF!</v>
      </c>
      <c r="M92" s="651" t="e">
        <f>ปราจีนบุรี!#REF!</f>
        <v>#REF!</v>
      </c>
      <c r="N92" s="808" t="e">
        <f>ปราจีนบุรี!#REF!</f>
        <v>#REF!</v>
      </c>
      <c r="O92" s="650" t="e">
        <f>ปราจีนบุรี!#REF!</f>
        <v>#REF!</v>
      </c>
      <c r="P92" s="651" t="e">
        <f>ปราจีนบุรี!#REF!</f>
        <v>#REF!</v>
      </c>
      <c r="Q92" s="808" t="e">
        <f>ปราจีนบุรี!#REF!</f>
        <v>#REF!</v>
      </c>
      <c r="R92" s="650" t="e">
        <f>ปราจีนบุรี!#REF!</f>
        <v>#REF!</v>
      </c>
      <c r="S92" s="651" t="e">
        <f>ปราจีนบุรี!#REF!</f>
        <v>#REF!</v>
      </c>
      <c r="T92" s="808" t="e">
        <f>ปราจีนบุรี!#REF!</f>
        <v>#REF!</v>
      </c>
      <c r="U92" s="650" t="e">
        <f>ปราจีนบุรี!#REF!</f>
        <v>#REF!</v>
      </c>
      <c r="V92" s="651" t="e">
        <f>ปราจีนบุรี!#REF!</f>
        <v>#REF!</v>
      </c>
      <c r="W92" s="808" t="e">
        <f>ปราจีนบุรี!#REF!</f>
        <v>#REF!</v>
      </c>
      <c r="X92" s="650" t="e">
        <f>ปราจีนบุรี!#REF!</f>
        <v>#REF!</v>
      </c>
      <c r="Y92" s="651" t="e">
        <f>ปราจีนบุรี!#REF!</f>
        <v>#REF!</v>
      </c>
      <c r="Z92" s="808" t="e">
        <f>ปราจีนบุรี!#REF!</f>
        <v>#REF!</v>
      </c>
      <c r="AA92" s="650" t="e">
        <f>ปราจีนบุรี!#REF!</f>
        <v>#REF!</v>
      </c>
      <c r="AB92" s="651" t="e">
        <f>ปราจีนบุรี!#REF!</f>
        <v>#REF!</v>
      </c>
      <c r="AC92" s="808" t="e">
        <f>ปราจีนบุรี!#REF!</f>
        <v>#REF!</v>
      </c>
      <c r="AD92" s="650" t="e">
        <f>ปราจีนบุรี!#REF!</f>
        <v>#REF!</v>
      </c>
      <c r="AE92" s="651" t="e">
        <f>ปราจีนบุรี!#REF!</f>
        <v>#REF!</v>
      </c>
      <c r="AF92" s="807" t="e">
        <f>ปราจีนบุรี!#REF!</f>
        <v>#REF!</v>
      </c>
      <c r="AG92" s="635" t="e">
        <f t="shared" si="55"/>
        <v>#REF!</v>
      </c>
      <c r="AH92" s="635" t="e">
        <f>ปราจีนบุรี!#REF!</f>
        <v>#REF!</v>
      </c>
      <c r="AI92" s="731" t="e">
        <f t="shared" si="56"/>
        <v>#REF!</v>
      </c>
      <c r="IM92" s="716" t="s">
        <v>182</v>
      </c>
      <c r="LQ92" s="716" t="s">
        <v>182</v>
      </c>
      <c r="MD92" s="719">
        <f t="shared" si="57"/>
        <v>0</v>
      </c>
      <c r="MG92" s="719">
        <f t="shared" si="58"/>
        <v>0</v>
      </c>
      <c r="MJ92" s="719">
        <f t="shared" si="59"/>
        <v>0</v>
      </c>
      <c r="SS92" s="763" t="s">
        <v>129</v>
      </c>
      <c r="ST92" s="783">
        <f t="shared" si="45"/>
        <v>0</v>
      </c>
      <c r="SU92" s="783">
        <f t="shared" si="46"/>
        <v>0</v>
      </c>
      <c r="SV92" s="783">
        <f t="shared" si="60"/>
        <v>0</v>
      </c>
      <c r="SW92" s="762">
        <f t="shared" si="47"/>
        <v>0</v>
      </c>
      <c r="SX92" s="762">
        <f t="shared" si="48"/>
        <v>0</v>
      </c>
      <c r="SZ92" s="719">
        <f t="shared" si="49"/>
        <v>0</v>
      </c>
      <c r="TA92" s="719">
        <f t="shared" si="50"/>
        <v>0</v>
      </c>
      <c r="TB92" s="719">
        <f t="shared" si="51"/>
        <v>0</v>
      </c>
      <c r="TC92" s="719">
        <f t="shared" si="52"/>
        <v>0</v>
      </c>
      <c r="TD92" s="719">
        <f t="shared" si="53"/>
        <v>0</v>
      </c>
      <c r="TE92" s="719">
        <f t="shared" si="54"/>
        <v>0</v>
      </c>
    </row>
    <row r="93" spans="1:525" ht="19.5" customHeight="1" x14ac:dyDescent="0.2">
      <c r="A93" s="635"/>
      <c r="B93" s="636" t="s">
        <v>209</v>
      </c>
      <c r="C93" s="650" t="e">
        <f>ระยอง!#REF!</f>
        <v>#REF!</v>
      </c>
      <c r="D93" s="651" t="e">
        <f>ระยอง!#REF!</f>
        <v>#REF!</v>
      </c>
      <c r="E93" s="808" t="e">
        <f>ระยอง!#REF!</f>
        <v>#REF!</v>
      </c>
      <c r="F93" s="650" t="e">
        <f>ระยอง!#REF!</f>
        <v>#REF!</v>
      </c>
      <c r="G93" s="651" t="e">
        <f>ระยอง!#REF!</f>
        <v>#REF!</v>
      </c>
      <c r="H93" s="808" t="e">
        <f>ระยอง!#REF!</f>
        <v>#REF!</v>
      </c>
      <c r="I93" s="650" t="e">
        <f>ระยอง!#REF!</f>
        <v>#REF!</v>
      </c>
      <c r="J93" s="651" t="e">
        <f>ระยอง!#REF!</f>
        <v>#REF!</v>
      </c>
      <c r="K93" s="808" t="e">
        <f>ระยอง!#REF!</f>
        <v>#REF!</v>
      </c>
      <c r="L93" s="650" t="e">
        <f>ระยอง!#REF!</f>
        <v>#REF!</v>
      </c>
      <c r="M93" s="651" t="e">
        <f>ระยอง!#REF!</f>
        <v>#REF!</v>
      </c>
      <c r="N93" s="808" t="e">
        <f>ระยอง!#REF!</f>
        <v>#REF!</v>
      </c>
      <c r="O93" s="650" t="e">
        <f>ระยอง!#REF!</f>
        <v>#REF!</v>
      </c>
      <c r="P93" s="651" t="e">
        <f>ระยอง!#REF!</f>
        <v>#REF!</v>
      </c>
      <c r="Q93" s="808" t="e">
        <f>ระยอง!#REF!</f>
        <v>#REF!</v>
      </c>
      <c r="R93" s="650" t="e">
        <f>ระยอง!#REF!</f>
        <v>#REF!</v>
      </c>
      <c r="S93" s="651" t="e">
        <f>ระยอง!#REF!</f>
        <v>#REF!</v>
      </c>
      <c r="T93" s="808" t="e">
        <f>ระยอง!#REF!</f>
        <v>#REF!</v>
      </c>
      <c r="U93" s="650" t="e">
        <f>ระยอง!#REF!</f>
        <v>#REF!</v>
      </c>
      <c r="V93" s="651" t="e">
        <f>ระยอง!#REF!</f>
        <v>#REF!</v>
      </c>
      <c r="W93" s="808" t="e">
        <f>ระยอง!#REF!</f>
        <v>#REF!</v>
      </c>
      <c r="X93" s="650" t="e">
        <f>ระยอง!#REF!</f>
        <v>#REF!</v>
      </c>
      <c r="Y93" s="651" t="e">
        <f>ระยอง!#REF!</f>
        <v>#REF!</v>
      </c>
      <c r="Z93" s="808" t="e">
        <f>ระยอง!#REF!</f>
        <v>#REF!</v>
      </c>
      <c r="AA93" s="650" t="e">
        <f>ระยอง!#REF!</f>
        <v>#REF!</v>
      </c>
      <c r="AB93" s="651" t="e">
        <f>ระยอง!#REF!</f>
        <v>#REF!</v>
      </c>
      <c r="AC93" s="808" t="e">
        <f>ระยอง!#REF!</f>
        <v>#REF!</v>
      </c>
      <c r="AD93" s="650" t="e">
        <f>ระยอง!#REF!</f>
        <v>#REF!</v>
      </c>
      <c r="AE93" s="651" t="e">
        <f>ระยอง!#REF!</f>
        <v>#REF!</v>
      </c>
      <c r="AF93" s="807" t="e">
        <f>ระยอง!#REF!</f>
        <v>#REF!</v>
      </c>
      <c r="AG93" s="635" t="e">
        <f t="shared" si="55"/>
        <v>#REF!</v>
      </c>
      <c r="AH93" s="635" t="e">
        <f>ระยอง!#REF!</f>
        <v>#REF!</v>
      </c>
      <c r="AI93" s="731" t="e">
        <f t="shared" si="56"/>
        <v>#REF!</v>
      </c>
      <c r="MD93" s="719">
        <f t="shared" si="57"/>
        <v>0</v>
      </c>
      <c r="MG93" s="719">
        <f t="shared" si="58"/>
        <v>0</v>
      </c>
      <c r="MJ93" s="719">
        <f t="shared" si="59"/>
        <v>0</v>
      </c>
      <c r="SS93" s="763" t="s">
        <v>130</v>
      </c>
      <c r="ST93" s="783">
        <f t="shared" si="45"/>
        <v>0</v>
      </c>
      <c r="SU93" s="783">
        <f t="shared" si="46"/>
        <v>0</v>
      </c>
      <c r="SV93" s="783">
        <f t="shared" si="60"/>
        <v>0</v>
      </c>
      <c r="SW93" s="762">
        <f t="shared" si="47"/>
        <v>0</v>
      </c>
      <c r="SX93" s="762">
        <f t="shared" si="48"/>
        <v>0</v>
      </c>
      <c r="SZ93" s="719">
        <f t="shared" si="49"/>
        <v>0</v>
      </c>
      <c r="TA93" s="719">
        <f t="shared" si="50"/>
        <v>0</v>
      </c>
      <c r="TB93" s="719">
        <f t="shared" si="51"/>
        <v>0</v>
      </c>
      <c r="TC93" s="719">
        <f t="shared" si="52"/>
        <v>0</v>
      </c>
      <c r="TD93" s="719">
        <f t="shared" si="53"/>
        <v>0</v>
      </c>
      <c r="TE93" s="719">
        <f t="shared" si="54"/>
        <v>0</v>
      </c>
    </row>
    <row r="94" spans="1:525" ht="19.5" customHeight="1" thickBot="1" x14ac:dyDescent="0.25">
      <c r="A94" s="635"/>
      <c r="B94" s="642" t="s">
        <v>210</v>
      </c>
      <c r="C94" s="653" t="e">
        <f>สระแก้ว!#REF!</f>
        <v>#REF!</v>
      </c>
      <c r="D94" s="654" t="e">
        <f>สระแก้ว!#REF!</f>
        <v>#REF!</v>
      </c>
      <c r="E94" s="810" t="e">
        <f>สระแก้ว!#REF!</f>
        <v>#REF!</v>
      </c>
      <c r="F94" s="653" t="e">
        <f>สระแก้ว!#REF!</f>
        <v>#REF!</v>
      </c>
      <c r="G94" s="654" t="e">
        <f>สระแก้ว!#REF!</f>
        <v>#REF!</v>
      </c>
      <c r="H94" s="810" t="e">
        <f>สระแก้ว!#REF!</f>
        <v>#REF!</v>
      </c>
      <c r="I94" s="653" t="e">
        <f>สระแก้ว!#REF!</f>
        <v>#REF!</v>
      </c>
      <c r="J94" s="654" t="e">
        <f>สระแก้ว!#REF!</f>
        <v>#REF!</v>
      </c>
      <c r="K94" s="810" t="e">
        <f>สระแก้ว!#REF!</f>
        <v>#REF!</v>
      </c>
      <c r="L94" s="653" t="e">
        <f>สระแก้ว!#REF!</f>
        <v>#REF!</v>
      </c>
      <c r="M94" s="654" t="e">
        <f>สระแก้ว!#REF!</f>
        <v>#REF!</v>
      </c>
      <c r="N94" s="810" t="e">
        <f>สระแก้ว!#REF!</f>
        <v>#REF!</v>
      </c>
      <c r="O94" s="653" t="e">
        <f>สระแก้ว!#REF!</f>
        <v>#REF!</v>
      </c>
      <c r="P94" s="654" t="e">
        <f>สระแก้ว!#REF!</f>
        <v>#REF!</v>
      </c>
      <c r="Q94" s="810" t="e">
        <f>สระแก้ว!#REF!</f>
        <v>#REF!</v>
      </c>
      <c r="R94" s="653" t="e">
        <f>สระแก้ว!#REF!</f>
        <v>#REF!</v>
      </c>
      <c r="S94" s="654" t="e">
        <f>สระแก้ว!#REF!</f>
        <v>#REF!</v>
      </c>
      <c r="T94" s="810" t="e">
        <f>สระแก้ว!#REF!</f>
        <v>#REF!</v>
      </c>
      <c r="U94" s="653" t="e">
        <f>สระแก้ว!#REF!</f>
        <v>#REF!</v>
      </c>
      <c r="V94" s="654" t="e">
        <f>สระแก้ว!#REF!</f>
        <v>#REF!</v>
      </c>
      <c r="W94" s="810" t="e">
        <f>สระแก้ว!#REF!</f>
        <v>#REF!</v>
      </c>
      <c r="X94" s="653" t="e">
        <f>สระแก้ว!#REF!</f>
        <v>#REF!</v>
      </c>
      <c r="Y94" s="654" t="e">
        <f>สระแก้ว!#REF!</f>
        <v>#REF!</v>
      </c>
      <c r="Z94" s="810" t="e">
        <f>สระแก้ว!#REF!</f>
        <v>#REF!</v>
      </c>
      <c r="AA94" s="653" t="e">
        <f>สระแก้ว!#REF!</f>
        <v>#REF!</v>
      </c>
      <c r="AB94" s="654" t="e">
        <f>สระแก้ว!#REF!</f>
        <v>#REF!</v>
      </c>
      <c r="AC94" s="810" t="e">
        <f>สระแก้ว!#REF!</f>
        <v>#REF!</v>
      </c>
      <c r="AD94" s="653" t="e">
        <f>สระแก้ว!#REF!</f>
        <v>#REF!</v>
      </c>
      <c r="AE94" s="654" t="e">
        <f>สระแก้ว!#REF!</f>
        <v>#REF!</v>
      </c>
      <c r="AF94" s="811" t="e">
        <f>สระแก้ว!#REF!</f>
        <v>#REF!</v>
      </c>
      <c r="AG94" s="635" t="e">
        <f t="shared" si="55"/>
        <v>#REF!</v>
      </c>
      <c r="AH94" s="635" t="e">
        <f>สระแก้ว!#REF!</f>
        <v>#REF!</v>
      </c>
      <c r="AI94" s="731" t="e">
        <f t="shared" si="56"/>
        <v>#REF!</v>
      </c>
      <c r="SS94" s="766" t="s">
        <v>131</v>
      </c>
      <c r="ST94" s="792">
        <f t="shared" si="45"/>
        <v>0</v>
      </c>
      <c r="SU94" s="792">
        <f t="shared" si="46"/>
        <v>0</v>
      </c>
      <c r="SV94" s="792">
        <f t="shared" si="60"/>
        <v>0</v>
      </c>
      <c r="SW94" s="771">
        <f t="shared" si="47"/>
        <v>0</v>
      </c>
      <c r="SX94" s="771">
        <f t="shared" si="48"/>
        <v>0</v>
      </c>
      <c r="SZ94" s="719">
        <f t="shared" si="49"/>
        <v>0</v>
      </c>
      <c r="TA94" s="719">
        <f t="shared" si="50"/>
        <v>0</v>
      </c>
      <c r="TB94" s="719">
        <f t="shared" si="51"/>
        <v>0</v>
      </c>
      <c r="TC94" s="719">
        <f t="shared" si="52"/>
        <v>0</v>
      </c>
      <c r="TD94" s="719">
        <f t="shared" si="53"/>
        <v>0</v>
      </c>
      <c r="TE94" s="719">
        <f t="shared" si="54"/>
        <v>0</v>
      </c>
    </row>
    <row r="95" spans="1:525" ht="19.5" customHeight="1" thickTop="1" x14ac:dyDescent="0.2"/>
    <row r="97" spans="1:525" ht="19.5" customHeight="1" thickBot="1" x14ac:dyDescent="0.25"/>
    <row r="98" spans="1:525" s="847" customFormat="1" ht="19.5" customHeight="1" thickTop="1" thickBot="1" x14ac:dyDescent="0.25">
      <c r="A98" s="846"/>
      <c r="B98" s="1761" t="s">
        <v>187</v>
      </c>
      <c r="C98" s="1772" t="s">
        <v>223</v>
      </c>
      <c r="D98" s="1772"/>
      <c r="E98" s="1772"/>
      <c r="F98" s="1772"/>
      <c r="G98" s="1772"/>
      <c r="H98" s="1772"/>
      <c r="I98" s="1774" t="s">
        <v>224</v>
      </c>
      <c r="J98" s="1775"/>
      <c r="K98" s="1775"/>
      <c r="L98" s="1775"/>
      <c r="M98" s="1775"/>
      <c r="N98" s="1776"/>
      <c r="O98" s="1781" t="s">
        <v>225</v>
      </c>
      <c r="P98" s="1782"/>
      <c r="Q98" s="1782"/>
      <c r="R98" s="1782"/>
      <c r="S98" s="1782"/>
      <c r="T98" s="1783"/>
      <c r="U98" s="1798" t="s">
        <v>226</v>
      </c>
      <c r="V98" s="1799"/>
      <c r="W98" s="1799"/>
      <c r="X98" s="1799"/>
      <c r="Y98" s="1799"/>
      <c r="Z98" s="1800"/>
      <c r="AA98" s="1798" t="s">
        <v>227</v>
      </c>
      <c r="AB98" s="1799"/>
      <c r="AC98" s="1799"/>
      <c r="AD98" s="1799"/>
      <c r="AE98" s="1799"/>
      <c r="AF98" s="1800"/>
      <c r="AG98" s="846"/>
      <c r="AH98" s="846"/>
      <c r="CD98" s="848"/>
      <c r="LP98" s="848"/>
      <c r="LS98" s="847">
        <f>LR188</f>
        <v>0</v>
      </c>
      <c r="MD98" s="847">
        <f>MC188</f>
        <v>0</v>
      </c>
      <c r="MG98" s="847">
        <f>MF188</f>
        <v>0</v>
      </c>
      <c r="MJ98" s="847">
        <f>MI188</f>
        <v>0</v>
      </c>
      <c r="SK98" s="849"/>
      <c r="SL98" s="850" t="s">
        <v>91</v>
      </c>
      <c r="SM98" s="851">
        <f>LS361</f>
        <v>0</v>
      </c>
      <c r="SN98" s="852">
        <f>LS272</f>
        <v>0</v>
      </c>
      <c r="SO98" s="852">
        <f>LS182</f>
        <v>0</v>
      </c>
      <c r="SP98" s="853">
        <f>LS98</f>
        <v>0</v>
      </c>
      <c r="SQ98" s="853">
        <f>IN98</f>
        <v>0</v>
      </c>
      <c r="SR98" s="854"/>
      <c r="SS98" s="855" t="s">
        <v>108</v>
      </c>
      <c r="ST98" s="856">
        <f t="shared" ref="ST98:ST113" si="61">LY361</f>
        <v>0</v>
      </c>
      <c r="SU98" s="856">
        <f t="shared" ref="SU98:SU113" si="62">LY272</f>
        <v>0</v>
      </c>
      <c r="SV98" s="856">
        <f t="shared" ref="SV98:SV113" si="63">LY182</f>
        <v>0</v>
      </c>
      <c r="SW98" s="857">
        <f t="shared" ref="SW98:SW113" si="64">LY98</f>
        <v>0</v>
      </c>
      <c r="SX98" s="857">
        <f t="shared" ref="SX98:SX113" si="65">LX98</f>
        <v>0</v>
      </c>
      <c r="SZ98" s="847" t="e">
        <f t="shared" ref="SZ98:SZ110" si="66">AB101</f>
        <v>#REF!</v>
      </c>
      <c r="TA98" s="847" t="e">
        <f t="shared" ref="TA98:TA110" si="67">AC101</f>
        <v>#REF!</v>
      </c>
      <c r="TB98" s="847" t="e">
        <f t="shared" ref="TB98:TB110" si="68">AD101</f>
        <v>#REF!</v>
      </c>
      <c r="TC98" s="847">
        <f t="shared" ref="TC98:TC110" si="69">DF101</f>
        <v>0</v>
      </c>
      <c r="TD98" s="847">
        <f t="shared" ref="TD98:TD110" si="70">DG101</f>
        <v>0</v>
      </c>
      <c r="TE98" s="847">
        <f t="shared" ref="TE98:TE110" si="71">DH101</f>
        <v>0</v>
      </c>
    </row>
    <row r="99" spans="1:525" s="847" customFormat="1" ht="19.5" customHeight="1" thickTop="1" thickBot="1" x14ac:dyDescent="0.25">
      <c r="A99" s="846"/>
      <c r="B99" s="1762"/>
      <c r="C99" s="1749" t="s">
        <v>26</v>
      </c>
      <c r="D99" s="1750"/>
      <c r="E99" s="1750"/>
      <c r="F99" s="1750" t="s">
        <v>34</v>
      </c>
      <c r="G99" s="1750"/>
      <c r="H99" s="1751"/>
      <c r="I99" s="1752" t="s">
        <v>26</v>
      </c>
      <c r="J99" s="1753"/>
      <c r="K99" s="1753"/>
      <c r="L99" s="1753" t="s">
        <v>34</v>
      </c>
      <c r="M99" s="1753"/>
      <c r="N99" s="1754"/>
      <c r="O99" s="1755" t="s">
        <v>26</v>
      </c>
      <c r="P99" s="1756"/>
      <c r="Q99" s="1756"/>
      <c r="R99" s="1756" t="s">
        <v>34</v>
      </c>
      <c r="S99" s="1756"/>
      <c r="T99" s="1757"/>
      <c r="U99" s="1758" t="s">
        <v>26</v>
      </c>
      <c r="V99" s="1759"/>
      <c r="W99" s="1759"/>
      <c r="X99" s="1759" t="s">
        <v>34</v>
      </c>
      <c r="Y99" s="1759"/>
      <c r="Z99" s="1760"/>
      <c r="AA99" s="1758" t="s">
        <v>26</v>
      </c>
      <c r="AB99" s="1759"/>
      <c r="AC99" s="1759"/>
      <c r="AD99" s="1759" t="s">
        <v>34</v>
      </c>
      <c r="AE99" s="1759"/>
      <c r="AF99" s="1760"/>
      <c r="AG99" s="846"/>
      <c r="AH99" s="846"/>
      <c r="CD99" s="848"/>
      <c r="LP99" s="848"/>
      <c r="SK99" s="849"/>
      <c r="SL99" s="858" t="s">
        <v>54</v>
      </c>
      <c r="SM99" s="851">
        <f>LS362</f>
        <v>0</v>
      </c>
      <c r="SN99" s="852">
        <f>LS273</f>
        <v>0</v>
      </c>
      <c r="SO99" s="852">
        <f>LS183</f>
        <v>0</v>
      </c>
      <c r="SP99" s="853">
        <f>LS99</f>
        <v>0</v>
      </c>
      <c r="SQ99" s="853">
        <f>IN99</f>
        <v>0</v>
      </c>
      <c r="SR99" s="854"/>
      <c r="SS99" s="855" t="s">
        <v>110</v>
      </c>
      <c r="ST99" s="856">
        <f t="shared" si="61"/>
        <v>0</v>
      </c>
      <c r="SU99" s="856">
        <f t="shared" si="62"/>
        <v>0</v>
      </c>
      <c r="SV99" s="856">
        <f t="shared" si="63"/>
        <v>0</v>
      </c>
      <c r="SW99" s="857">
        <f t="shared" si="64"/>
        <v>0</v>
      </c>
      <c r="SX99" s="857">
        <f t="shared" si="65"/>
        <v>0</v>
      </c>
      <c r="SZ99" s="847" t="e">
        <f t="shared" si="66"/>
        <v>#REF!</v>
      </c>
      <c r="TA99" s="847" t="e">
        <f t="shared" si="67"/>
        <v>#REF!</v>
      </c>
      <c r="TB99" s="847" t="e">
        <f t="shared" si="68"/>
        <v>#REF!</v>
      </c>
      <c r="TC99" s="847">
        <f t="shared" si="69"/>
        <v>0</v>
      </c>
      <c r="TD99" s="847">
        <f t="shared" si="70"/>
        <v>0</v>
      </c>
      <c r="TE99" s="847">
        <f t="shared" si="71"/>
        <v>0</v>
      </c>
    </row>
    <row r="100" spans="1:525" s="847" customFormat="1" ht="19.5" customHeight="1" thickTop="1" thickBot="1" x14ac:dyDescent="0.25">
      <c r="A100" s="846"/>
      <c r="B100" s="1763"/>
      <c r="C100" s="859">
        <v>2016</v>
      </c>
      <c r="D100" s="859">
        <v>2016</v>
      </c>
      <c r="E100" s="859" t="s">
        <v>25</v>
      </c>
      <c r="F100" s="859">
        <v>2016</v>
      </c>
      <c r="G100" s="859">
        <v>2016</v>
      </c>
      <c r="H100" s="859" t="s">
        <v>25</v>
      </c>
      <c r="I100" s="860">
        <v>2016</v>
      </c>
      <c r="J100" s="861">
        <v>2015</v>
      </c>
      <c r="K100" s="861" t="s">
        <v>25</v>
      </c>
      <c r="L100" s="861">
        <v>2016</v>
      </c>
      <c r="M100" s="861">
        <v>2015</v>
      </c>
      <c r="N100" s="862" t="s">
        <v>25</v>
      </c>
      <c r="O100" s="863">
        <v>2016</v>
      </c>
      <c r="P100" s="864">
        <v>2015</v>
      </c>
      <c r="Q100" s="864" t="s">
        <v>25</v>
      </c>
      <c r="R100" s="864">
        <v>2016</v>
      </c>
      <c r="S100" s="864">
        <v>2015</v>
      </c>
      <c r="T100" s="865" t="s">
        <v>25</v>
      </c>
      <c r="U100" s="866">
        <v>2016</v>
      </c>
      <c r="V100" s="867">
        <v>2015</v>
      </c>
      <c r="W100" s="867"/>
      <c r="X100" s="867">
        <v>2016</v>
      </c>
      <c r="Y100" s="867">
        <v>2015</v>
      </c>
      <c r="Z100" s="868"/>
      <c r="AA100" s="866">
        <v>2016</v>
      </c>
      <c r="AB100" s="867">
        <v>2015</v>
      </c>
      <c r="AC100" s="867"/>
      <c r="AD100" s="867">
        <v>2016</v>
      </c>
      <c r="AE100" s="867">
        <v>2015</v>
      </c>
      <c r="AF100" s="868"/>
      <c r="AG100" s="846"/>
      <c r="AH100" s="846"/>
      <c r="CD100" s="848"/>
      <c r="LP100" s="848"/>
      <c r="LS100" s="847">
        <f>LR190</f>
        <v>0</v>
      </c>
      <c r="SK100" s="849"/>
      <c r="SL100" s="869" t="s">
        <v>34</v>
      </c>
      <c r="SM100" s="870">
        <f>LS363</f>
        <v>0</v>
      </c>
      <c r="SN100" s="871">
        <f>LS274</f>
        <v>0</v>
      </c>
      <c r="SO100" s="871">
        <f>LS184</f>
        <v>0</v>
      </c>
      <c r="SP100" s="872">
        <f>LS100</f>
        <v>0</v>
      </c>
      <c r="SQ100" s="872">
        <f>IN100</f>
        <v>0</v>
      </c>
      <c r="SR100" s="854"/>
      <c r="SS100" s="855" t="s">
        <v>111</v>
      </c>
      <c r="ST100" s="856">
        <f t="shared" si="61"/>
        <v>0</v>
      </c>
      <c r="SU100" s="856">
        <f t="shared" si="62"/>
        <v>0</v>
      </c>
      <c r="SV100" s="856">
        <f t="shared" si="63"/>
        <v>0</v>
      </c>
      <c r="SW100" s="857">
        <f t="shared" si="64"/>
        <v>0</v>
      </c>
      <c r="SX100" s="857">
        <f t="shared" si="65"/>
        <v>0</v>
      </c>
      <c r="SZ100" s="847" t="e">
        <f t="shared" si="66"/>
        <v>#REF!</v>
      </c>
      <c r="TA100" s="847" t="e">
        <f t="shared" si="67"/>
        <v>#REF!</v>
      </c>
      <c r="TB100" s="847" t="e">
        <f t="shared" si="68"/>
        <v>#REF!</v>
      </c>
      <c r="TC100" s="847">
        <f t="shared" si="69"/>
        <v>0</v>
      </c>
      <c r="TD100" s="847">
        <f t="shared" si="70"/>
        <v>0</v>
      </c>
      <c r="TE100" s="847">
        <f t="shared" si="71"/>
        <v>0</v>
      </c>
    </row>
    <row r="101" spans="1:525" ht="19.5" customHeight="1" thickTop="1" x14ac:dyDescent="0.2">
      <c r="A101" s="635"/>
      <c r="B101" s="819" t="s">
        <v>200</v>
      </c>
      <c r="C101" s="820" t="e">
        <f>'พัทยา ชลบุรี'!#REF!</f>
        <v>#REF!</v>
      </c>
      <c r="D101" s="821" t="e">
        <f>'พัทยา ชลบุรี'!#REF!</f>
        <v>#REF!</v>
      </c>
      <c r="E101" s="822" t="e">
        <f>'พัทยา ชลบุรี'!#REF!</f>
        <v>#REF!</v>
      </c>
      <c r="F101" s="820" t="e">
        <f>'พัทยา ชลบุรี'!#REF!</f>
        <v>#REF!</v>
      </c>
      <c r="G101" s="821" t="e">
        <f>'พัทยา ชลบุรี'!#REF!</f>
        <v>#REF!</v>
      </c>
      <c r="H101" s="822" t="e">
        <f>'พัทยา ชลบุรี'!#REF!</f>
        <v>#REF!</v>
      </c>
      <c r="I101" s="820" t="e">
        <f>'พัทยา ชลบุรี'!#REF!</f>
        <v>#REF!</v>
      </c>
      <c r="J101" s="821" t="e">
        <f>'พัทยา ชลบุรี'!#REF!</f>
        <v>#REF!</v>
      </c>
      <c r="K101" s="822" t="e">
        <f>'พัทยา ชลบุรี'!#REF!</f>
        <v>#REF!</v>
      </c>
      <c r="L101" s="820" t="e">
        <f>'พัทยา ชลบุรี'!#REF!</f>
        <v>#REF!</v>
      </c>
      <c r="M101" s="821" t="e">
        <f>'พัทยา ชลบุรี'!#REF!</f>
        <v>#REF!</v>
      </c>
      <c r="N101" s="822" t="e">
        <f>'พัทยา ชลบุรี'!#REF!</f>
        <v>#REF!</v>
      </c>
      <c r="O101" s="820" t="e">
        <f>'พัทยา ชลบุรี'!#REF!</f>
        <v>#REF!</v>
      </c>
      <c r="P101" s="821" t="e">
        <f>'พัทยา ชลบุรี'!#REF!</f>
        <v>#REF!</v>
      </c>
      <c r="Q101" s="822" t="e">
        <f>'พัทยา ชลบุรี'!#REF!</f>
        <v>#REF!</v>
      </c>
      <c r="R101" s="820" t="e">
        <f>'พัทยา ชลบุรี'!#REF!</f>
        <v>#REF!</v>
      </c>
      <c r="S101" s="821" t="e">
        <f>'พัทยา ชลบุรี'!#REF!</f>
        <v>#REF!</v>
      </c>
      <c r="T101" s="822" t="e">
        <f>'พัทยา ชลบุรี'!#REF!</f>
        <v>#REF!</v>
      </c>
      <c r="U101" s="820" t="e">
        <f>'พัทยา ชลบุรี'!#REF!</f>
        <v>#REF!</v>
      </c>
      <c r="V101" s="821" t="e">
        <f>'พัทยา ชลบุรี'!#REF!</f>
        <v>#REF!</v>
      </c>
      <c r="W101" s="822" t="e">
        <f>'พัทยา ชลบุรี'!#REF!</f>
        <v>#REF!</v>
      </c>
      <c r="X101" s="820" t="e">
        <f>'พัทยา ชลบุรี'!#REF!</f>
        <v>#REF!</v>
      </c>
      <c r="Y101" s="821" t="e">
        <f>'พัทยา ชลบุรี'!#REF!</f>
        <v>#REF!</v>
      </c>
      <c r="Z101" s="822" t="e">
        <f>'พัทยา ชลบุรี'!#REF!</f>
        <v>#REF!</v>
      </c>
      <c r="AA101" s="820" t="e">
        <f t="shared" ref="AA101:AA113" si="72">C101+I101+O101+U101</f>
        <v>#REF!</v>
      </c>
      <c r="AB101" s="821" t="e">
        <f t="shared" ref="AB101:AB113" si="73">D101+J101+P101+V101</f>
        <v>#REF!</v>
      </c>
      <c r="AC101" s="822" t="e">
        <f>ROUND(((AA101/AB101)-1)*100,2)</f>
        <v>#REF!</v>
      </c>
      <c r="AD101" s="932" t="e">
        <f t="shared" ref="AD101:AD113" si="74">F101+L101+R101+X101</f>
        <v>#REF!</v>
      </c>
      <c r="AE101" s="821" t="e">
        <f t="shared" ref="AE101:AE113" si="75">G101+M101+S101+Y101</f>
        <v>#REF!</v>
      </c>
      <c r="AF101" s="931" t="e">
        <f>ROUND(((AD101/AE101)-1)*100,2)</f>
        <v>#REF!</v>
      </c>
      <c r="AG101" s="843" t="e">
        <f>AA101+AD101</f>
        <v>#REF!</v>
      </c>
      <c r="AH101" s="635" t="e">
        <f>'พัทยา ชลบุรี'!#REF!</f>
        <v>#REF!</v>
      </c>
      <c r="AI101" s="719" t="e">
        <f>AG101-AH101</f>
        <v>#REF!</v>
      </c>
      <c r="JA101" s="369" t="s">
        <v>19</v>
      </c>
      <c r="JB101" s="685" t="s">
        <v>20</v>
      </c>
      <c r="JC101" s="686"/>
      <c r="JD101" s="687"/>
      <c r="JE101" s="685" t="s">
        <v>21</v>
      </c>
      <c r="JF101" s="686"/>
      <c r="JG101" s="687"/>
      <c r="JH101" s="685" t="s">
        <v>22</v>
      </c>
      <c r="JI101" s="686"/>
      <c r="JJ101" s="687"/>
      <c r="LS101" s="719">
        <f>LR191</f>
        <v>0</v>
      </c>
      <c r="MB101" s="369" t="s">
        <v>19</v>
      </c>
      <c r="MC101" s="685" t="s">
        <v>20</v>
      </c>
      <c r="MD101" s="686"/>
      <c r="ME101" s="687"/>
      <c r="MF101" s="685" t="s">
        <v>21</v>
      </c>
      <c r="MG101" s="686"/>
      <c r="MH101" s="687"/>
      <c r="MI101" s="685" t="s">
        <v>22</v>
      </c>
      <c r="MJ101" s="686"/>
      <c r="MK101" s="687"/>
      <c r="SL101" s="446" t="s">
        <v>112</v>
      </c>
      <c r="SM101" s="706"/>
      <c r="SN101" s="778"/>
      <c r="SO101" s="778"/>
      <c r="SP101" s="779"/>
      <c r="SQ101" s="780"/>
      <c r="SS101" s="763" t="s">
        <v>113</v>
      </c>
      <c r="ST101" s="783">
        <f t="shared" si="61"/>
        <v>0</v>
      </c>
      <c r="SU101" s="783">
        <f t="shared" si="62"/>
        <v>0</v>
      </c>
      <c r="SV101" s="783">
        <f t="shared" si="63"/>
        <v>0</v>
      </c>
      <c r="SW101" s="762">
        <f t="shared" si="64"/>
        <v>0</v>
      </c>
      <c r="SX101" s="762">
        <f t="shared" si="65"/>
        <v>0</v>
      </c>
      <c r="SZ101" s="719" t="e">
        <f t="shared" si="66"/>
        <v>#REF!</v>
      </c>
      <c r="TA101" s="719" t="e">
        <f t="shared" si="67"/>
        <v>#REF!</v>
      </c>
      <c r="TB101" s="719" t="e">
        <f t="shared" si="68"/>
        <v>#REF!</v>
      </c>
      <c r="TC101" s="719">
        <f t="shared" si="69"/>
        <v>0</v>
      </c>
      <c r="TD101" s="719">
        <f t="shared" si="70"/>
        <v>0</v>
      </c>
      <c r="TE101" s="719">
        <f t="shared" si="71"/>
        <v>0</v>
      </c>
    </row>
    <row r="102" spans="1:525" ht="19.5" customHeight="1" thickBot="1" x14ac:dyDescent="0.25">
      <c r="A102" s="635"/>
      <c r="B102" s="819" t="s">
        <v>201</v>
      </c>
      <c r="C102" s="826" t="e">
        <f>'บางแสน ชลบุรี'!#REF!</f>
        <v>#REF!</v>
      </c>
      <c r="D102" s="824" t="e">
        <f>'บางแสน ชลบุรี'!#REF!</f>
        <v>#REF!</v>
      </c>
      <c r="E102" s="827" t="e">
        <f>'บางแสน ชลบุรี'!#REF!</f>
        <v>#REF!</v>
      </c>
      <c r="F102" s="826" t="e">
        <f>'บางแสน ชลบุรี'!#REF!</f>
        <v>#REF!</v>
      </c>
      <c r="G102" s="824" t="e">
        <f>'บางแสน ชลบุรี'!#REF!</f>
        <v>#REF!</v>
      </c>
      <c r="H102" s="827" t="e">
        <f>'บางแสน ชลบุรี'!#REF!</f>
        <v>#REF!</v>
      </c>
      <c r="I102" s="826" t="e">
        <f>'บางแสน ชลบุรี'!#REF!</f>
        <v>#REF!</v>
      </c>
      <c r="J102" s="824" t="e">
        <f>'บางแสน ชลบุรี'!#REF!</f>
        <v>#REF!</v>
      </c>
      <c r="K102" s="827" t="e">
        <f>'บางแสน ชลบุรี'!#REF!</f>
        <v>#REF!</v>
      </c>
      <c r="L102" s="826" t="e">
        <f>'บางแสน ชลบุรี'!#REF!</f>
        <v>#REF!</v>
      </c>
      <c r="M102" s="824" t="e">
        <f>'บางแสน ชลบุรี'!#REF!</f>
        <v>#REF!</v>
      </c>
      <c r="N102" s="827" t="e">
        <f>'บางแสน ชลบุรี'!#REF!</f>
        <v>#REF!</v>
      </c>
      <c r="O102" s="826" t="e">
        <f>'บางแสน ชลบุรี'!#REF!</f>
        <v>#REF!</v>
      </c>
      <c r="P102" s="824" t="e">
        <f>'บางแสน ชลบุรี'!#REF!</f>
        <v>#REF!</v>
      </c>
      <c r="Q102" s="827" t="e">
        <f>'บางแสน ชลบุรี'!#REF!</f>
        <v>#REF!</v>
      </c>
      <c r="R102" s="826" t="e">
        <f>'บางแสน ชลบุรี'!#REF!</f>
        <v>#REF!</v>
      </c>
      <c r="S102" s="824" t="e">
        <f>'บางแสน ชลบุรี'!#REF!</f>
        <v>#REF!</v>
      </c>
      <c r="T102" s="827" t="e">
        <f>'บางแสน ชลบุรี'!#REF!</f>
        <v>#REF!</v>
      </c>
      <c r="U102" s="826" t="e">
        <f>'บางแสน ชลบุรี'!#REF!</f>
        <v>#REF!</v>
      </c>
      <c r="V102" s="824" t="e">
        <f>'บางแสน ชลบุรี'!#REF!</f>
        <v>#REF!</v>
      </c>
      <c r="W102" s="827" t="e">
        <f>'บางแสน ชลบุรี'!#REF!</f>
        <v>#REF!</v>
      </c>
      <c r="X102" s="826" t="e">
        <f>'บางแสน ชลบุรี'!#REF!</f>
        <v>#REF!</v>
      </c>
      <c r="Y102" s="824" t="e">
        <f>'บางแสน ชลบุรี'!#REF!</f>
        <v>#REF!</v>
      </c>
      <c r="Z102" s="827" t="e">
        <f>'บางแสน ชลบุรี'!#REF!</f>
        <v>#REF!</v>
      </c>
      <c r="AA102" s="826" t="e">
        <f t="shared" si="72"/>
        <v>#REF!</v>
      </c>
      <c r="AB102" s="824" t="e">
        <f t="shared" si="73"/>
        <v>#REF!</v>
      </c>
      <c r="AC102" s="827" t="e">
        <f>ROUND(((AA102/AB102)-1)*100,2)</f>
        <v>#REF!</v>
      </c>
      <c r="AD102" s="823" t="e">
        <f t="shared" si="74"/>
        <v>#REF!</v>
      </c>
      <c r="AE102" s="824" t="e">
        <f t="shared" si="75"/>
        <v>#REF!</v>
      </c>
      <c r="AF102" s="825" t="e">
        <f>ROUND(((AD102/AE102)-1)*100,2)</f>
        <v>#REF!</v>
      </c>
      <c r="AG102" s="635" t="e">
        <f t="shared" ref="AG102:AG113" si="76">AA102+AD102</f>
        <v>#REF!</v>
      </c>
      <c r="AH102" s="635" t="e">
        <f>'บางแสน ชลบุรี'!#REF!</f>
        <v>#REF!</v>
      </c>
      <c r="AI102" s="719" t="e">
        <f t="shared" ref="AI102:AI113" si="77">AG102-AH102</f>
        <v>#REF!</v>
      </c>
      <c r="JA102" s="246" t="s">
        <v>168</v>
      </c>
      <c r="JB102" s="247">
        <v>2558</v>
      </c>
      <c r="JC102" s="248">
        <v>2557</v>
      </c>
      <c r="JD102" s="249" t="s">
        <v>25</v>
      </c>
      <c r="JE102" s="247">
        <v>2558</v>
      </c>
      <c r="JF102" s="248">
        <v>2557</v>
      </c>
      <c r="JG102" s="249" t="s">
        <v>25</v>
      </c>
      <c r="JH102" s="247">
        <v>2558</v>
      </c>
      <c r="JI102" s="248">
        <v>2557</v>
      </c>
      <c r="JJ102" s="249" t="s">
        <v>25</v>
      </c>
      <c r="LS102" s="719">
        <f>LR192</f>
        <v>0</v>
      </c>
      <c r="MB102" s="246" t="s">
        <v>171</v>
      </c>
      <c r="MC102" s="247">
        <v>2558</v>
      </c>
      <c r="MD102" s="248">
        <v>2557</v>
      </c>
      <c r="ME102" s="249" t="s">
        <v>25</v>
      </c>
      <c r="MF102" s="247">
        <v>2558</v>
      </c>
      <c r="MG102" s="248">
        <v>2557</v>
      </c>
      <c r="MH102" s="249" t="s">
        <v>25</v>
      </c>
      <c r="MI102" s="247">
        <v>2558</v>
      </c>
      <c r="MJ102" s="248">
        <v>2557</v>
      </c>
      <c r="MK102" s="249" t="s">
        <v>25</v>
      </c>
      <c r="SL102" s="435" t="s">
        <v>114</v>
      </c>
      <c r="SM102" s="706">
        <f>LS365</f>
        <v>0</v>
      </c>
      <c r="SN102" s="765">
        <f>LS276</f>
        <v>0</v>
      </c>
      <c r="SO102" s="765">
        <f>LS186</f>
        <v>0</v>
      </c>
      <c r="SP102" s="786">
        <f>LS102</f>
        <v>0</v>
      </c>
      <c r="SQ102" s="786">
        <f>IN9</f>
        <v>0</v>
      </c>
      <c r="SS102" s="763" t="s">
        <v>115</v>
      </c>
      <c r="ST102" s="783">
        <f t="shared" si="61"/>
        <v>0</v>
      </c>
      <c r="SU102" s="783">
        <f t="shared" si="62"/>
        <v>0</v>
      </c>
      <c r="SV102" s="783">
        <f t="shared" si="63"/>
        <v>0</v>
      </c>
      <c r="SW102" s="762">
        <f t="shared" si="64"/>
        <v>0</v>
      </c>
      <c r="SX102" s="762">
        <f t="shared" si="65"/>
        <v>0</v>
      </c>
      <c r="SZ102" s="719" t="e">
        <f t="shared" si="66"/>
        <v>#REF!</v>
      </c>
      <c r="TA102" s="719" t="e">
        <f t="shared" si="67"/>
        <v>#REF!</v>
      </c>
      <c r="TB102" s="719" t="e">
        <f t="shared" si="68"/>
        <v>#REF!</v>
      </c>
      <c r="TC102" s="719">
        <f t="shared" si="69"/>
        <v>0</v>
      </c>
      <c r="TD102" s="719">
        <f t="shared" si="70"/>
        <v>0</v>
      </c>
      <c r="TE102" s="719">
        <f t="shared" si="71"/>
        <v>0</v>
      </c>
    </row>
    <row r="103" spans="1:525" ht="19.5" customHeight="1" thickTop="1" x14ac:dyDescent="0.2">
      <c r="A103" s="635"/>
      <c r="B103" s="636" t="s">
        <v>219</v>
      </c>
      <c r="C103" s="637" t="e">
        <f>'1.รวมชลบุรี'!#REF!</f>
        <v>#REF!</v>
      </c>
      <c r="D103" s="638" t="e">
        <f>'1.รวมชลบุรี'!#REF!</f>
        <v>#REF!</v>
      </c>
      <c r="E103" s="804" t="e">
        <f>'1.รวมชลบุรี'!#REF!</f>
        <v>#REF!</v>
      </c>
      <c r="F103" s="637" t="e">
        <f>'1.รวมชลบุรี'!#REF!</f>
        <v>#REF!</v>
      </c>
      <c r="G103" s="638" t="e">
        <f>'1.รวมชลบุรี'!#REF!</f>
        <v>#REF!</v>
      </c>
      <c r="H103" s="804" t="e">
        <f>'1.รวมชลบุรี'!#REF!</f>
        <v>#REF!</v>
      </c>
      <c r="I103" s="637" t="e">
        <f>'1.รวมชลบุรี'!#REF!</f>
        <v>#REF!</v>
      </c>
      <c r="J103" s="638" t="e">
        <f>'1.รวมชลบุรี'!#REF!</f>
        <v>#REF!</v>
      </c>
      <c r="K103" s="804" t="e">
        <f>'1.รวมชลบุรี'!#REF!</f>
        <v>#REF!</v>
      </c>
      <c r="L103" s="637" t="e">
        <f>'1.รวมชลบุรี'!#REF!</f>
        <v>#REF!</v>
      </c>
      <c r="M103" s="638" t="e">
        <f>'1.รวมชลบุรี'!#REF!</f>
        <v>#REF!</v>
      </c>
      <c r="N103" s="804" t="e">
        <f>'1.รวมชลบุรี'!#REF!</f>
        <v>#REF!</v>
      </c>
      <c r="O103" s="637" t="e">
        <f>'1.รวมชลบุรี'!#REF!</f>
        <v>#REF!</v>
      </c>
      <c r="P103" s="638" t="e">
        <f>'1.รวมชลบุรี'!#REF!</f>
        <v>#REF!</v>
      </c>
      <c r="Q103" s="804" t="e">
        <f>'1.รวมชลบุรี'!#REF!</f>
        <v>#REF!</v>
      </c>
      <c r="R103" s="637" t="e">
        <f>'1.รวมชลบุรี'!#REF!</f>
        <v>#REF!</v>
      </c>
      <c r="S103" s="638" t="e">
        <f>'1.รวมชลบุรี'!#REF!</f>
        <v>#REF!</v>
      </c>
      <c r="T103" s="804" t="e">
        <f>'1.รวมชลบุรี'!#REF!</f>
        <v>#REF!</v>
      </c>
      <c r="U103" s="637" t="e">
        <f>'1.รวมชลบุรี'!#REF!</f>
        <v>#REF!</v>
      </c>
      <c r="V103" s="638" t="e">
        <f>'1.รวมชลบุรี'!#REF!</f>
        <v>#REF!</v>
      </c>
      <c r="W103" s="804" t="e">
        <f>'1.รวมชลบุรี'!#REF!</f>
        <v>#REF!</v>
      </c>
      <c r="X103" s="637" t="e">
        <f>'1.รวมชลบุรี'!#REF!</f>
        <v>#REF!</v>
      </c>
      <c r="Y103" s="638" t="e">
        <f>'1.รวมชลบุรี'!#REF!</f>
        <v>#REF!</v>
      </c>
      <c r="Z103" s="804" t="e">
        <f>'1.รวมชลบุรี'!#REF!</f>
        <v>#REF!</v>
      </c>
      <c r="AA103" s="637" t="e">
        <f t="shared" si="72"/>
        <v>#REF!</v>
      </c>
      <c r="AB103" s="638" t="e">
        <f t="shared" si="73"/>
        <v>#REF!</v>
      </c>
      <c r="AC103" s="804" t="e">
        <f>'1.รวมชลบุรี'!#REF!</f>
        <v>#REF!</v>
      </c>
      <c r="AD103" s="640" t="e">
        <f t="shared" si="74"/>
        <v>#REF!</v>
      </c>
      <c r="AE103" s="638" t="e">
        <f t="shared" si="75"/>
        <v>#REF!</v>
      </c>
      <c r="AF103" s="641" t="e">
        <f>'1.รวมชลบุรี'!#REF!</f>
        <v>#REF!</v>
      </c>
      <c r="AG103" s="843" t="e">
        <f>AA103+AD103</f>
        <v>#REF!</v>
      </c>
      <c r="AH103" s="635" t="e">
        <f>'1.รวมชลบุรี'!#REF!</f>
        <v>#REF!</v>
      </c>
      <c r="AI103" s="732" t="e">
        <f>AG103-AH103</f>
        <v>#REF!</v>
      </c>
      <c r="JA103" s="803"/>
      <c r="JB103" s="803"/>
      <c r="JC103" s="570"/>
      <c r="JD103" s="803"/>
      <c r="JE103" s="803"/>
      <c r="JF103" s="570"/>
      <c r="JG103" s="803"/>
      <c r="JH103" s="803"/>
      <c r="JI103" s="570"/>
      <c r="JJ103" s="803"/>
      <c r="MB103" s="803"/>
      <c r="MC103" s="803"/>
      <c r="MD103" s="570"/>
      <c r="ME103" s="803"/>
      <c r="MF103" s="803"/>
      <c r="MG103" s="570"/>
      <c r="MH103" s="803"/>
      <c r="MI103" s="803"/>
      <c r="MJ103" s="570"/>
      <c r="MK103" s="803"/>
      <c r="SL103" s="435" t="s">
        <v>184</v>
      </c>
      <c r="SM103" s="775">
        <f>LS366</f>
        <v>0</v>
      </c>
      <c r="SN103" s="765">
        <f>LS277</f>
        <v>0</v>
      </c>
      <c r="SO103" s="765">
        <f>LS187</f>
        <v>0</v>
      </c>
      <c r="SP103" s="787">
        <f>LS103</f>
        <v>0</v>
      </c>
      <c r="SQ103" s="787">
        <f>IN103</f>
        <v>0</v>
      </c>
      <c r="SS103" s="763" t="s">
        <v>117</v>
      </c>
      <c r="ST103" s="783">
        <f t="shared" si="61"/>
        <v>0</v>
      </c>
      <c r="SU103" s="783">
        <f t="shared" si="62"/>
        <v>0</v>
      </c>
      <c r="SV103" s="783">
        <f t="shared" si="63"/>
        <v>0</v>
      </c>
      <c r="SW103" s="762">
        <f t="shared" si="64"/>
        <v>0</v>
      </c>
      <c r="SX103" s="762">
        <f t="shared" si="65"/>
        <v>0</v>
      </c>
      <c r="SZ103" s="719" t="e">
        <f t="shared" si="66"/>
        <v>#REF!</v>
      </c>
      <c r="TA103" s="719" t="e">
        <f t="shared" si="67"/>
        <v>#REF!</v>
      </c>
      <c r="TB103" s="719" t="e">
        <f t="shared" si="68"/>
        <v>#REF!</v>
      </c>
      <c r="TC103" s="719">
        <f t="shared" si="69"/>
        <v>0</v>
      </c>
      <c r="TD103" s="719">
        <f t="shared" si="70"/>
        <v>0</v>
      </c>
      <c r="TE103" s="719">
        <f t="shared" si="71"/>
        <v>0</v>
      </c>
    </row>
    <row r="104" spans="1:525" ht="19.5" customHeight="1" x14ac:dyDescent="0.2">
      <c r="A104" s="635"/>
      <c r="B104" s="636" t="s">
        <v>202</v>
      </c>
      <c r="C104" s="637" t="e">
        <f>จันทบุรี!#REF!</f>
        <v>#REF!</v>
      </c>
      <c r="D104" s="638" t="e">
        <f>จันทบุรี!#REF!</f>
        <v>#REF!</v>
      </c>
      <c r="E104" s="804" t="e">
        <f>จันทบุรี!#REF!</f>
        <v>#REF!</v>
      </c>
      <c r="F104" s="637" t="e">
        <f>จันทบุรี!#REF!</f>
        <v>#REF!</v>
      </c>
      <c r="G104" s="638" t="e">
        <f>จันทบุรี!#REF!</f>
        <v>#REF!</v>
      </c>
      <c r="H104" s="804" t="e">
        <f>จันทบุรี!#REF!</f>
        <v>#REF!</v>
      </c>
      <c r="I104" s="637" t="e">
        <f>จันทบุรี!#REF!</f>
        <v>#REF!</v>
      </c>
      <c r="J104" s="638" t="e">
        <f>จันทบุรี!#REF!</f>
        <v>#REF!</v>
      </c>
      <c r="K104" s="804" t="e">
        <f>จันทบุรี!#REF!</f>
        <v>#REF!</v>
      </c>
      <c r="L104" s="637" t="e">
        <f>จันทบุรี!#REF!</f>
        <v>#REF!</v>
      </c>
      <c r="M104" s="638" t="e">
        <f>จันทบุรี!#REF!</f>
        <v>#REF!</v>
      </c>
      <c r="N104" s="804" t="e">
        <f>จันทบุรี!#REF!</f>
        <v>#REF!</v>
      </c>
      <c r="O104" s="637" t="e">
        <f>จันทบุรี!#REF!</f>
        <v>#REF!</v>
      </c>
      <c r="P104" s="638" t="e">
        <f>จันทบุรี!#REF!</f>
        <v>#REF!</v>
      </c>
      <c r="Q104" s="804" t="e">
        <f>จันทบุรี!#REF!</f>
        <v>#REF!</v>
      </c>
      <c r="R104" s="637" t="e">
        <f>จันทบุรี!#REF!</f>
        <v>#REF!</v>
      </c>
      <c r="S104" s="638" t="e">
        <f>จันทบุรี!#REF!</f>
        <v>#REF!</v>
      </c>
      <c r="T104" s="804" t="e">
        <f>จันทบุรี!#REF!</f>
        <v>#REF!</v>
      </c>
      <c r="U104" s="637" t="e">
        <f>จันทบุรี!#REF!</f>
        <v>#REF!</v>
      </c>
      <c r="V104" s="638" t="e">
        <f>จันทบุรี!#REF!</f>
        <v>#REF!</v>
      </c>
      <c r="W104" s="804" t="e">
        <f>จันทบุรี!#REF!</f>
        <v>#REF!</v>
      </c>
      <c r="X104" s="637" t="e">
        <f>จันทบุรี!#REF!</f>
        <v>#REF!</v>
      </c>
      <c r="Y104" s="638" t="e">
        <f>จันทบุรี!#REF!</f>
        <v>#REF!</v>
      </c>
      <c r="Z104" s="804" t="e">
        <f>จันทบุรี!#REF!</f>
        <v>#REF!</v>
      </c>
      <c r="AA104" s="637" t="e">
        <f t="shared" si="72"/>
        <v>#REF!</v>
      </c>
      <c r="AB104" s="638" t="e">
        <f t="shared" si="73"/>
        <v>#REF!</v>
      </c>
      <c r="AC104" s="804" t="e">
        <f>ROUND(((AA104/AB104)-1)*100,2)</f>
        <v>#REF!</v>
      </c>
      <c r="AD104" s="639" t="e">
        <f t="shared" si="74"/>
        <v>#REF!</v>
      </c>
      <c r="AE104" s="638" t="e">
        <f t="shared" si="75"/>
        <v>#REF!</v>
      </c>
      <c r="AF104" s="641" t="e">
        <f>ROUND(((AD104/AE104)-1)*100,2)</f>
        <v>#REF!</v>
      </c>
      <c r="AG104" s="635" t="e">
        <f t="shared" si="76"/>
        <v>#REF!</v>
      </c>
      <c r="AH104" s="635" t="e">
        <f>จันทบุรี!#REF!</f>
        <v>#REF!</v>
      </c>
      <c r="AI104" s="719" t="e">
        <f t="shared" si="77"/>
        <v>#REF!</v>
      </c>
      <c r="IM104" s="280" t="s">
        <v>112</v>
      </c>
      <c r="LQ104" s="280" t="s">
        <v>112</v>
      </c>
      <c r="MD104" s="719">
        <f>MC193</f>
        <v>0</v>
      </c>
      <c r="MG104" s="719">
        <f>MF193</f>
        <v>0</v>
      </c>
      <c r="MJ104" s="719">
        <f>MI193</f>
        <v>0</v>
      </c>
      <c r="SL104" s="435" t="s">
        <v>118</v>
      </c>
      <c r="SM104" s="706">
        <f>LS367</f>
        <v>0</v>
      </c>
      <c r="SN104" s="765">
        <f>LS278</f>
        <v>0</v>
      </c>
      <c r="SO104" s="765">
        <f>LS188</f>
        <v>0</v>
      </c>
      <c r="SP104" s="788">
        <f>LS104</f>
        <v>0</v>
      </c>
      <c r="SQ104" s="788">
        <f>IN104</f>
        <v>0</v>
      </c>
      <c r="SS104" s="763" t="s">
        <v>119</v>
      </c>
      <c r="ST104" s="783">
        <f t="shared" si="61"/>
        <v>0</v>
      </c>
      <c r="SU104" s="783">
        <f t="shared" si="62"/>
        <v>0</v>
      </c>
      <c r="SV104" s="783">
        <f t="shared" si="63"/>
        <v>0</v>
      </c>
      <c r="SW104" s="762">
        <f t="shared" si="64"/>
        <v>0</v>
      </c>
      <c r="SX104" s="762">
        <f t="shared" si="65"/>
        <v>0</v>
      </c>
      <c r="SZ104" s="719" t="e">
        <f t="shared" si="66"/>
        <v>#REF!</v>
      </c>
      <c r="TA104" s="719" t="e">
        <f t="shared" si="67"/>
        <v>#REF!</v>
      </c>
      <c r="TB104" s="719" t="e">
        <f t="shared" si="68"/>
        <v>#REF!</v>
      </c>
      <c r="TC104" s="719">
        <f t="shared" si="69"/>
        <v>0</v>
      </c>
      <c r="TD104" s="719">
        <f t="shared" si="70"/>
        <v>0</v>
      </c>
      <c r="TE104" s="719">
        <f t="shared" si="71"/>
        <v>0</v>
      </c>
    </row>
    <row r="105" spans="1:525" ht="19.5" customHeight="1" x14ac:dyDescent="0.2">
      <c r="A105" s="635"/>
      <c r="B105" s="636" t="s">
        <v>217</v>
      </c>
      <c r="C105" s="637" t="e">
        <f>'2.รวมตราด'!#REF!</f>
        <v>#REF!</v>
      </c>
      <c r="D105" s="638" t="e">
        <f>'2.รวมตราด'!#REF!</f>
        <v>#REF!</v>
      </c>
      <c r="E105" s="804" t="e">
        <f>'2.รวมตราด'!#REF!</f>
        <v>#REF!</v>
      </c>
      <c r="F105" s="637" t="e">
        <f>'2.รวมตราด'!#REF!</f>
        <v>#REF!</v>
      </c>
      <c r="G105" s="638" t="e">
        <f>'2.รวมตราด'!#REF!</f>
        <v>#REF!</v>
      </c>
      <c r="H105" s="804" t="e">
        <f>'2.รวมตราด'!#REF!</f>
        <v>#REF!</v>
      </c>
      <c r="I105" s="637" t="e">
        <f>'2.รวมตราด'!#REF!</f>
        <v>#REF!</v>
      </c>
      <c r="J105" s="638" t="e">
        <f>'2.รวมตราด'!#REF!</f>
        <v>#REF!</v>
      </c>
      <c r="K105" s="804" t="e">
        <f>'2.รวมตราด'!#REF!</f>
        <v>#REF!</v>
      </c>
      <c r="L105" s="637" t="e">
        <f>'2.รวมตราด'!#REF!</f>
        <v>#REF!</v>
      </c>
      <c r="M105" s="638" t="e">
        <f>'2.รวมตราด'!#REF!</f>
        <v>#REF!</v>
      </c>
      <c r="N105" s="804" t="e">
        <f>'2.รวมตราด'!#REF!</f>
        <v>#REF!</v>
      </c>
      <c r="O105" s="637" t="e">
        <f>'2.รวมตราด'!#REF!</f>
        <v>#REF!</v>
      </c>
      <c r="P105" s="638" t="e">
        <f>'2.รวมตราด'!#REF!</f>
        <v>#REF!</v>
      </c>
      <c r="Q105" s="804" t="e">
        <f>'2.รวมตราด'!#REF!</f>
        <v>#REF!</v>
      </c>
      <c r="R105" s="637" t="e">
        <f>'2.รวมตราด'!#REF!</f>
        <v>#REF!</v>
      </c>
      <c r="S105" s="638" t="e">
        <f>'2.รวมตราด'!#REF!</f>
        <v>#REF!</v>
      </c>
      <c r="T105" s="804" t="e">
        <f>'2.รวมตราด'!#REF!</f>
        <v>#REF!</v>
      </c>
      <c r="U105" s="637" t="e">
        <f>'2.รวมตราด'!#REF!</f>
        <v>#REF!</v>
      </c>
      <c r="V105" s="638" t="e">
        <f>'2.รวมตราด'!#REF!</f>
        <v>#REF!</v>
      </c>
      <c r="W105" s="804" t="e">
        <f>'2.รวมตราด'!#REF!</f>
        <v>#REF!</v>
      </c>
      <c r="X105" s="637" t="e">
        <f>'2.รวมตราด'!#REF!</f>
        <v>#REF!</v>
      </c>
      <c r="Y105" s="638" t="e">
        <f>'2.รวมตราด'!#REF!</f>
        <v>#REF!</v>
      </c>
      <c r="Z105" s="804" t="e">
        <f>'2.รวมตราด'!#REF!</f>
        <v>#REF!</v>
      </c>
      <c r="AA105" s="637" t="e">
        <f t="shared" si="72"/>
        <v>#REF!</v>
      </c>
      <c r="AB105" s="638" t="e">
        <f t="shared" si="73"/>
        <v>#REF!</v>
      </c>
      <c r="AC105" s="804" t="e">
        <f>'1.รวมชลบุรี'!#REF!</f>
        <v>#REF!</v>
      </c>
      <c r="AD105" s="639" t="e">
        <f t="shared" si="74"/>
        <v>#REF!</v>
      </c>
      <c r="AE105" s="638" t="e">
        <f t="shared" si="75"/>
        <v>#REF!</v>
      </c>
      <c r="AF105" s="641" t="e">
        <f>'1.รวมชลบุรี'!#REF!</f>
        <v>#REF!</v>
      </c>
      <c r="AG105" s="635" t="e">
        <f t="shared" si="76"/>
        <v>#REF!</v>
      </c>
      <c r="AH105" s="635" t="e">
        <f>'2.รวมตราด'!#REF!</f>
        <v>#REF!</v>
      </c>
      <c r="AI105" s="719" t="e">
        <f t="shared" si="77"/>
        <v>#REF!</v>
      </c>
      <c r="IM105" s="382"/>
      <c r="LQ105" s="382"/>
      <c r="SL105" s="421" t="s">
        <v>120</v>
      </c>
      <c r="SM105" s="706">
        <f>LS368</f>
        <v>0</v>
      </c>
      <c r="SN105" s="765">
        <f>LS279</f>
        <v>0</v>
      </c>
      <c r="SO105" s="765">
        <f>LS189</f>
        <v>0</v>
      </c>
      <c r="SP105" s="789">
        <f>LS105</f>
        <v>0</v>
      </c>
      <c r="SQ105" s="789">
        <f>IN105</f>
        <v>0</v>
      </c>
      <c r="SS105" s="763" t="s">
        <v>121</v>
      </c>
      <c r="ST105" s="783">
        <f t="shared" si="61"/>
        <v>0</v>
      </c>
      <c r="SU105" s="783">
        <f t="shared" si="62"/>
        <v>0</v>
      </c>
      <c r="SV105" s="783">
        <f t="shared" si="63"/>
        <v>0</v>
      </c>
      <c r="SW105" s="762">
        <f t="shared" si="64"/>
        <v>0</v>
      </c>
      <c r="SX105" s="762">
        <f t="shared" si="65"/>
        <v>0</v>
      </c>
      <c r="SZ105" s="719" t="e">
        <f t="shared" si="66"/>
        <v>#REF!</v>
      </c>
      <c r="TA105" s="719" t="e">
        <f t="shared" si="67"/>
        <v>#REF!</v>
      </c>
      <c r="TB105" s="719" t="e">
        <f t="shared" si="68"/>
        <v>#REF!</v>
      </c>
      <c r="TC105" s="719">
        <f t="shared" si="69"/>
        <v>0</v>
      </c>
      <c r="TD105" s="719">
        <f t="shared" si="70"/>
        <v>0</v>
      </c>
      <c r="TE105" s="719">
        <f t="shared" si="71"/>
        <v>0</v>
      </c>
    </row>
    <row r="106" spans="1:525" ht="19.5" customHeight="1" thickBot="1" x14ac:dyDescent="0.25">
      <c r="A106" s="635"/>
      <c r="B106" s="819" t="s">
        <v>203</v>
      </c>
      <c r="C106" s="826" t="e">
        <f>'เมือง ตราด'!#REF!</f>
        <v>#REF!</v>
      </c>
      <c r="D106" s="824" t="e">
        <f>'เมือง ตราด'!#REF!</f>
        <v>#REF!</v>
      </c>
      <c r="E106" s="827" t="e">
        <f>'เมือง ตราด'!#REF!</f>
        <v>#REF!</v>
      </c>
      <c r="F106" s="826" t="e">
        <f>'เมือง ตราด'!#REF!</f>
        <v>#REF!</v>
      </c>
      <c r="G106" s="824" t="e">
        <f>'เมือง ตราด'!#REF!</f>
        <v>#REF!</v>
      </c>
      <c r="H106" s="827" t="e">
        <f>'เมือง ตราด'!#REF!</f>
        <v>#REF!</v>
      </c>
      <c r="I106" s="826" t="e">
        <f>'เมือง ตราด'!#REF!</f>
        <v>#REF!</v>
      </c>
      <c r="J106" s="824" t="e">
        <f>'เมือง ตราด'!#REF!</f>
        <v>#REF!</v>
      </c>
      <c r="K106" s="827" t="e">
        <f>'เมือง ตราด'!#REF!</f>
        <v>#REF!</v>
      </c>
      <c r="L106" s="826" t="e">
        <f>'เมือง ตราด'!#REF!</f>
        <v>#REF!</v>
      </c>
      <c r="M106" s="824" t="e">
        <f>'เมือง ตราด'!#REF!</f>
        <v>#REF!</v>
      </c>
      <c r="N106" s="827" t="e">
        <f>'เมือง ตราด'!#REF!</f>
        <v>#REF!</v>
      </c>
      <c r="O106" s="826" t="e">
        <f>'เมือง ตราด'!#REF!</f>
        <v>#REF!</v>
      </c>
      <c r="P106" s="824" t="e">
        <f>'เมือง ตราด'!#REF!</f>
        <v>#REF!</v>
      </c>
      <c r="Q106" s="827" t="e">
        <f>'เมือง ตราด'!#REF!</f>
        <v>#REF!</v>
      </c>
      <c r="R106" s="826" t="e">
        <f>'เมือง ตราด'!#REF!</f>
        <v>#REF!</v>
      </c>
      <c r="S106" s="824" t="e">
        <f>'เมือง ตราด'!#REF!</f>
        <v>#REF!</v>
      </c>
      <c r="T106" s="827" t="e">
        <f>'เมือง ตราด'!#REF!</f>
        <v>#REF!</v>
      </c>
      <c r="U106" s="826" t="e">
        <f>'เมือง ตราด'!#REF!</f>
        <v>#REF!</v>
      </c>
      <c r="V106" s="824" t="e">
        <f>'เมือง ตราด'!#REF!</f>
        <v>#REF!</v>
      </c>
      <c r="W106" s="827" t="e">
        <f>'เมือง ตราด'!#REF!</f>
        <v>#REF!</v>
      </c>
      <c r="X106" s="826" t="e">
        <f>'เมือง ตราด'!#REF!</f>
        <v>#REF!</v>
      </c>
      <c r="Y106" s="824" t="e">
        <f>'เมือง ตราด'!#REF!</f>
        <v>#REF!</v>
      </c>
      <c r="Z106" s="827" t="e">
        <f>'เมือง ตราด'!#REF!</f>
        <v>#REF!</v>
      </c>
      <c r="AA106" s="826" t="e">
        <f t="shared" si="72"/>
        <v>#REF!</v>
      </c>
      <c r="AB106" s="824" t="e">
        <f t="shared" si="73"/>
        <v>#REF!</v>
      </c>
      <c r="AC106" s="827" t="e">
        <f t="shared" ref="AC106:AC113" si="78">ROUND(((AA106/AB106)-1)*100,2)</f>
        <v>#REF!</v>
      </c>
      <c r="AD106" s="844" t="e">
        <f t="shared" si="74"/>
        <v>#REF!</v>
      </c>
      <c r="AE106" s="824" t="e">
        <f t="shared" si="75"/>
        <v>#REF!</v>
      </c>
      <c r="AF106" s="825" t="e">
        <f t="shared" ref="AF106:AF113" si="79">ROUND(((AD106/AE106)-1)*100,2)</f>
        <v>#REF!</v>
      </c>
      <c r="AG106" s="635" t="e">
        <f t="shared" si="76"/>
        <v>#REF!</v>
      </c>
      <c r="AH106" s="635" t="e">
        <f>'เมือง ตราด'!#REF!</f>
        <v>#REF!</v>
      </c>
      <c r="AI106" s="719" t="e">
        <f t="shared" si="77"/>
        <v>#REF!</v>
      </c>
      <c r="IM106" s="382" t="s">
        <v>114</v>
      </c>
      <c r="LQ106" s="382" t="s">
        <v>114</v>
      </c>
      <c r="LS106" s="719">
        <f>LR194</f>
        <v>0</v>
      </c>
      <c r="MD106" s="719">
        <f t="shared" ref="MD106:MD112" si="80">MC194</f>
        <v>0</v>
      </c>
      <c r="MG106" s="719">
        <f t="shared" ref="MG106:MG112" si="81">MF194</f>
        <v>0</v>
      </c>
      <c r="MJ106" s="719">
        <f t="shared" ref="MJ106:MJ112" si="82">MI194</f>
        <v>0</v>
      </c>
      <c r="SL106" s="436" t="s">
        <v>123</v>
      </c>
      <c r="SM106" s="790">
        <f>LS369</f>
        <v>0</v>
      </c>
      <c r="SN106" s="770">
        <f>LS280</f>
        <v>0</v>
      </c>
      <c r="SO106" s="770">
        <f>LS190</f>
        <v>0</v>
      </c>
      <c r="SP106" s="791">
        <f>LS106</f>
        <v>0</v>
      </c>
      <c r="SQ106" s="791">
        <f>IN106</f>
        <v>0</v>
      </c>
      <c r="SS106" s="763" t="s">
        <v>124</v>
      </c>
      <c r="ST106" s="783">
        <f t="shared" si="61"/>
        <v>0</v>
      </c>
      <c r="SU106" s="783">
        <f t="shared" si="62"/>
        <v>0</v>
      </c>
      <c r="SV106" s="783">
        <f t="shared" si="63"/>
        <v>0</v>
      </c>
      <c r="SW106" s="762">
        <f t="shared" si="64"/>
        <v>0</v>
      </c>
      <c r="SX106" s="762">
        <f t="shared" si="65"/>
        <v>0</v>
      </c>
      <c r="SZ106" s="719" t="e">
        <f t="shared" si="66"/>
        <v>#REF!</v>
      </c>
      <c r="TA106" s="719" t="e">
        <f t="shared" si="67"/>
        <v>#REF!</v>
      </c>
      <c r="TB106" s="719" t="e">
        <f t="shared" si="68"/>
        <v>#REF!</v>
      </c>
      <c r="TC106" s="719">
        <f t="shared" si="69"/>
        <v>0</v>
      </c>
      <c r="TD106" s="719">
        <f t="shared" si="70"/>
        <v>0</v>
      </c>
      <c r="TE106" s="719">
        <f t="shared" si="71"/>
        <v>0</v>
      </c>
    </row>
    <row r="107" spans="1:525" ht="19.5" customHeight="1" thickTop="1" x14ac:dyDescent="0.2">
      <c r="A107" s="635"/>
      <c r="B107" s="819" t="s">
        <v>204</v>
      </c>
      <c r="C107" s="826" t="e">
        <f>'เกาะช้าง ตราด'!#REF!</f>
        <v>#REF!</v>
      </c>
      <c r="D107" s="824" t="e">
        <f>'เกาะช้าง ตราด'!#REF!</f>
        <v>#REF!</v>
      </c>
      <c r="E107" s="827" t="e">
        <f>'เกาะช้าง ตราด'!#REF!</f>
        <v>#REF!</v>
      </c>
      <c r="F107" s="826" t="e">
        <f>'เกาะช้าง ตราด'!#REF!</f>
        <v>#REF!</v>
      </c>
      <c r="G107" s="824" t="e">
        <f>'เกาะช้าง ตราด'!#REF!</f>
        <v>#REF!</v>
      </c>
      <c r="H107" s="827" t="e">
        <f>'เกาะช้าง ตราด'!#REF!</f>
        <v>#REF!</v>
      </c>
      <c r="I107" s="826" t="e">
        <f>'เกาะช้าง ตราด'!#REF!</f>
        <v>#REF!</v>
      </c>
      <c r="J107" s="824" t="e">
        <f>'เกาะช้าง ตราด'!#REF!</f>
        <v>#REF!</v>
      </c>
      <c r="K107" s="827" t="e">
        <f>'เกาะช้าง ตราด'!#REF!</f>
        <v>#REF!</v>
      </c>
      <c r="L107" s="826" t="e">
        <f>'เกาะช้าง ตราด'!#REF!</f>
        <v>#REF!</v>
      </c>
      <c r="M107" s="824" t="e">
        <f>'เกาะช้าง ตราด'!#REF!</f>
        <v>#REF!</v>
      </c>
      <c r="N107" s="827" t="e">
        <f>'เกาะช้าง ตราด'!#REF!</f>
        <v>#REF!</v>
      </c>
      <c r="O107" s="826" t="e">
        <f>'เกาะช้าง ตราด'!#REF!</f>
        <v>#REF!</v>
      </c>
      <c r="P107" s="824" t="e">
        <f>'เกาะช้าง ตราด'!#REF!</f>
        <v>#REF!</v>
      </c>
      <c r="Q107" s="827" t="e">
        <f>'เกาะช้าง ตราด'!#REF!</f>
        <v>#REF!</v>
      </c>
      <c r="R107" s="826" t="e">
        <f>'เกาะช้าง ตราด'!#REF!</f>
        <v>#REF!</v>
      </c>
      <c r="S107" s="824" t="e">
        <f>'เกาะช้าง ตราด'!#REF!</f>
        <v>#REF!</v>
      </c>
      <c r="T107" s="827" t="e">
        <f>'เกาะช้าง ตราด'!#REF!</f>
        <v>#REF!</v>
      </c>
      <c r="U107" s="826" t="e">
        <f>'เกาะช้าง ตราด'!#REF!</f>
        <v>#REF!</v>
      </c>
      <c r="V107" s="824" t="e">
        <f>'เกาะช้าง ตราด'!#REF!</f>
        <v>#REF!</v>
      </c>
      <c r="W107" s="827" t="e">
        <f>'เกาะช้าง ตราด'!#REF!</f>
        <v>#REF!</v>
      </c>
      <c r="X107" s="826" t="e">
        <f>'เกาะช้าง ตราด'!#REF!</f>
        <v>#REF!</v>
      </c>
      <c r="Y107" s="824" t="e">
        <f>'เกาะช้าง ตราด'!#REF!</f>
        <v>#REF!</v>
      </c>
      <c r="Z107" s="827" t="e">
        <f>'เกาะช้าง ตราด'!#REF!</f>
        <v>#REF!</v>
      </c>
      <c r="AA107" s="826" t="e">
        <f t="shared" si="72"/>
        <v>#REF!</v>
      </c>
      <c r="AB107" s="824" t="e">
        <f t="shared" si="73"/>
        <v>#REF!</v>
      </c>
      <c r="AC107" s="827" t="e">
        <f t="shared" si="78"/>
        <v>#REF!</v>
      </c>
      <c r="AD107" s="844" t="e">
        <f t="shared" si="74"/>
        <v>#REF!</v>
      </c>
      <c r="AE107" s="824" t="e">
        <f t="shared" si="75"/>
        <v>#REF!</v>
      </c>
      <c r="AF107" s="825" t="e">
        <f t="shared" si="79"/>
        <v>#REF!</v>
      </c>
      <c r="AG107" s="635" t="e">
        <f t="shared" si="76"/>
        <v>#REF!</v>
      </c>
      <c r="AH107" s="635" t="e">
        <f>'เกาะช้าง ตราด'!#REF!</f>
        <v>#REF!</v>
      </c>
      <c r="AI107" s="719" t="e">
        <f t="shared" si="77"/>
        <v>#REF!</v>
      </c>
      <c r="IM107" s="382" t="s">
        <v>184</v>
      </c>
      <c r="LQ107" s="382" t="s">
        <v>184</v>
      </c>
      <c r="LS107" s="719">
        <f>LR195</f>
        <v>0</v>
      </c>
      <c r="MD107" s="719">
        <f t="shared" si="80"/>
        <v>0</v>
      </c>
      <c r="MG107" s="719">
        <f t="shared" si="81"/>
        <v>0</v>
      </c>
      <c r="MJ107" s="719">
        <f t="shared" si="82"/>
        <v>0</v>
      </c>
      <c r="SS107" s="763" t="s">
        <v>125</v>
      </c>
      <c r="ST107" s="783">
        <f t="shared" si="61"/>
        <v>0</v>
      </c>
      <c r="SU107" s="783">
        <f t="shared" si="62"/>
        <v>0</v>
      </c>
      <c r="SV107" s="783">
        <f t="shared" si="63"/>
        <v>0</v>
      </c>
      <c r="SW107" s="762">
        <f t="shared" si="64"/>
        <v>0</v>
      </c>
      <c r="SX107" s="762">
        <f t="shared" si="65"/>
        <v>0</v>
      </c>
      <c r="SZ107" s="719" t="e">
        <f t="shared" si="66"/>
        <v>#REF!</v>
      </c>
      <c r="TA107" s="719" t="e">
        <f t="shared" si="67"/>
        <v>#REF!</v>
      </c>
      <c r="TB107" s="719" t="e">
        <f t="shared" si="68"/>
        <v>#REF!</v>
      </c>
      <c r="TC107" s="719">
        <f t="shared" si="69"/>
        <v>0</v>
      </c>
      <c r="TD107" s="719">
        <f t="shared" si="70"/>
        <v>0</v>
      </c>
      <c r="TE107" s="719">
        <f t="shared" si="71"/>
        <v>0</v>
      </c>
    </row>
    <row r="108" spans="1:525" ht="19.5" customHeight="1" x14ac:dyDescent="0.2">
      <c r="A108" s="635"/>
      <c r="B108" s="819" t="s">
        <v>205</v>
      </c>
      <c r="C108" s="826" t="e">
        <f>'เกาะกูด ตราด'!#REF!</f>
        <v>#REF!</v>
      </c>
      <c r="D108" s="824" t="e">
        <f>'เกาะกูด ตราด'!#REF!</f>
        <v>#REF!</v>
      </c>
      <c r="E108" s="827" t="e">
        <f>'เกาะกูด ตราด'!#REF!</f>
        <v>#REF!</v>
      </c>
      <c r="F108" s="826" t="e">
        <f>'เกาะกูด ตราด'!#REF!</f>
        <v>#REF!</v>
      </c>
      <c r="G108" s="824" t="e">
        <f>'เกาะกูด ตราด'!#REF!</f>
        <v>#REF!</v>
      </c>
      <c r="H108" s="827" t="e">
        <f>'เกาะกูด ตราด'!#REF!</f>
        <v>#REF!</v>
      </c>
      <c r="I108" s="826" t="e">
        <f>'เกาะกูด ตราด'!#REF!</f>
        <v>#REF!</v>
      </c>
      <c r="J108" s="824" t="e">
        <f>'เกาะกูด ตราด'!#REF!</f>
        <v>#REF!</v>
      </c>
      <c r="K108" s="827" t="e">
        <f>'เกาะกูด ตราด'!#REF!</f>
        <v>#REF!</v>
      </c>
      <c r="L108" s="826" t="e">
        <f>'เกาะกูด ตราด'!#REF!</f>
        <v>#REF!</v>
      </c>
      <c r="M108" s="824" t="e">
        <f>'เกาะกูด ตราด'!#REF!</f>
        <v>#REF!</v>
      </c>
      <c r="N108" s="827" t="e">
        <f>'เกาะกูด ตราด'!#REF!</f>
        <v>#REF!</v>
      </c>
      <c r="O108" s="826" t="e">
        <f>'เกาะกูด ตราด'!#REF!</f>
        <v>#REF!</v>
      </c>
      <c r="P108" s="824" t="e">
        <f>'เกาะกูด ตราด'!#REF!</f>
        <v>#REF!</v>
      </c>
      <c r="Q108" s="827" t="e">
        <f>'เกาะกูด ตราด'!#REF!</f>
        <v>#REF!</v>
      </c>
      <c r="R108" s="826" t="e">
        <f>'เกาะกูด ตราด'!#REF!</f>
        <v>#REF!</v>
      </c>
      <c r="S108" s="824" t="e">
        <f>'เกาะกูด ตราด'!#REF!</f>
        <v>#REF!</v>
      </c>
      <c r="T108" s="827" t="e">
        <f>'เกาะกูด ตราด'!#REF!</f>
        <v>#REF!</v>
      </c>
      <c r="U108" s="826" t="e">
        <f>'เกาะกูด ตราด'!#REF!</f>
        <v>#REF!</v>
      </c>
      <c r="V108" s="824" t="e">
        <f>'เกาะกูด ตราด'!#REF!</f>
        <v>#REF!</v>
      </c>
      <c r="W108" s="827" t="e">
        <f>'เกาะกูด ตราด'!#REF!</f>
        <v>#REF!</v>
      </c>
      <c r="X108" s="826" t="e">
        <f>'เกาะกูด ตราด'!#REF!</f>
        <v>#REF!</v>
      </c>
      <c r="Y108" s="824" t="e">
        <f>'เกาะกูด ตราด'!#REF!</f>
        <v>#REF!</v>
      </c>
      <c r="Z108" s="827" t="e">
        <f>'เกาะกูด ตราด'!#REF!</f>
        <v>#REF!</v>
      </c>
      <c r="AA108" s="826" t="e">
        <f t="shared" si="72"/>
        <v>#REF!</v>
      </c>
      <c r="AB108" s="824" t="e">
        <f t="shared" si="73"/>
        <v>#REF!</v>
      </c>
      <c r="AC108" s="827" t="e">
        <f t="shared" si="78"/>
        <v>#REF!</v>
      </c>
      <c r="AD108" s="844" t="e">
        <f t="shared" si="74"/>
        <v>#REF!</v>
      </c>
      <c r="AE108" s="824" t="e">
        <f t="shared" si="75"/>
        <v>#REF!</v>
      </c>
      <c r="AF108" s="825" t="e">
        <f t="shared" si="79"/>
        <v>#REF!</v>
      </c>
      <c r="AG108" s="635" t="e">
        <f t="shared" si="76"/>
        <v>#REF!</v>
      </c>
      <c r="AH108" s="635" t="e">
        <f>'เกาะกูด ตราด'!#REF!</f>
        <v>#REF!</v>
      </c>
      <c r="AI108" s="719" t="e">
        <f t="shared" si="77"/>
        <v>#REF!</v>
      </c>
      <c r="IM108" s="382" t="s">
        <v>118</v>
      </c>
      <c r="LQ108" s="382" t="s">
        <v>118</v>
      </c>
      <c r="LS108" s="719">
        <f>LR196</f>
        <v>0</v>
      </c>
      <c r="MD108" s="719">
        <f t="shared" si="80"/>
        <v>0</v>
      </c>
      <c r="MG108" s="719">
        <f t="shared" si="81"/>
        <v>0</v>
      </c>
      <c r="MJ108" s="719">
        <f t="shared" si="82"/>
        <v>0</v>
      </c>
      <c r="SS108" s="763" t="s">
        <v>126</v>
      </c>
      <c r="ST108" s="783">
        <f t="shared" si="61"/>
        <v>0</v>
      </c>
      <c r="SU108" s="783">
        <f t="shared" si="62"/>
        <v>0</v>
      </c>
      <c r="SV108" s="783">
        <f t="shared" si="63"/>
        <v>0</v>
      </c>
      <c r="SW108" s="762">
        <f t="shared" si="64"/>
        <v>0</v>
      </c>
      <c r="SX108" s="762">
        <f t="shared" si="65"/>
        <v>0</v>
      </c>
      <c r="SZ108" s="719" t="e">
        <f t="shared" si="66"/>
        <v>#REF!</v>
      </c>
      <c r="TA108" s="719" t="e">
        <f t="shared" si="67"/>
        <v>#REF!</v>
      </c>
      <c r="TB108" s="719" t="e">
        <f t="shared" si="68"/>
        <v>#REF!</v>
      </c>
      <c r="TC108" s="719">
        <f t="shared" si="69"/>
        <v>0</v>
      </c>
      <c r="TD108" s="719">
        <f t="shared" si="70"/>
        <v>0</v>
      </c>
      <c r="TE108" s="719">
        <f t="shared" si="71"/>
        <v>0</v>
      </c>
    </row>
    <row r="109" spans="1:525" ht="19.5" customHeight="1" x14ac:dyDescent="0.2">
      <c r="A109" s="635"/>
      <c r="B109" s="819" t="s">
        <v>206</v>
      </c>
      <c r="C109" s="826" t="e">
        <f>'เกาะหมาก ตราด'!#REF!</f>
        <v>#REF!</v>
      </c>
      <c r="D109" s="824" t="e">
        <f>'เกาะหมาก ตราด'!#REF!</f>
        <v>#REF!</v>
      </c>
      <c r="E109" s="827" t="e">
        <f>'เกาะหมาก ตราด'!#REF!</f>
        <v>#REF!</v>
      </c>
      <c r="F109" s="826" t="e">
        <f>'เกาะหมาก ตราด'!#REF!</f>
        <v>#REF!</v>
      </c>
      <c r="G109" s="824" t="e">
        <f>'เกาะหมาก ตราด'!#REF!</f>
        <v>#REF!</v>
      </c>
      <c r="H109" s="827" t="e">
        <f>'เกาะหมาก ตราด'!#REF!</f>
        <v>#REF!</v>
      </c>
      <c r="I109" s="826" t="e">
        <f>'เกาะหมาก ตราด'!#REF!</f>
        <v>#REF!</v>
      </c>
      <c r="J109" s="824" t="e">
        <f>'เกาะหมาก ตราด'!#REF!</f>
        <v>#REF!</v>
      </c>
      <c r="K109" s="827" t="e">
        <f>'เกาะหมาก ตราด'!#REF!</f>
        <v>#REF!</v>
      </c>
      <c r="L109" s="826" t="e">
        <f>'เกาะหมาก ตราด'!#REF!</f>
        <v>#REF!</v>
      </c>
      <c r="M109" s="824" t="e">
        <f>'เกาะหมาก ตราด'!#REF!</f>
        <v>#REF!</v>
      </c>
      <c r="N109" s="827" t="e">
        <f>'เกาะหมาก ตราด'!#REF!</f>
        <v>#REF!</v>
      </c>
      <c r="O109" s="826" t="e">
        <f>'เกาะหมาก ตราด'!#REF!</f>
        <v>#REF!</v>
      </c>
      <c r="P109" s="824" t="e">
        <f>'เกาะหมาก ตราด'!#REF!</f>
        <v>#REF!</v>
      </c>
      <c r="Q109" s="827" t="e">
        <f>'เกาะหมาก ตราด'!#REF!</f>
        <v>#REF!</v>
      </c>
      <c r="R109" s="826" t="e">
        <f>'เกาะหมาก ตราด'!#REF!</f>
        <v>#REF!</v>
      </c>
      <c r="S109" s="824" t="e">
        <f>'เกาะหมาก ตราด'!#REF!</f>
        <v>#REF!</v>
      </c>
      <c r="T109" s="827" t="e">
        <f>'เกาะหมาก ตราด'!#REF!</f>
        <v>#REF!</v>
      </c>
      <c r="U109" s="826" t="e">
        <f>'เกาะหมาก ตราด'!#REF!</f>
        <v>#REF!</v>
      </c>
      <c r="V109" s="824" t="e">
        <f>'เกาะหมาก ตราด'!#REF!</f>
        <v>#REF!</v>
      </c>
      <c r="W109" s="827" t="e">
        <f>'เกาะหมาก ตราด'!#REF!</f>
        <v>#REF!</v>
      </c>
      <c r="X109" s="826" t="e">
        <f>'เกาะหมาก ตราด'!#REF!</f>
        <v>#REF!</v>
      </c>
      <c r="Y109" s="824" t="e">
        <f>'เกาะหมาก ตราด'!#REF!</f>
        <v>#REF!</v>
      </c>
      <c r="Z109" s="827" t="e">
        <f>'เกาะหมาก ตราด'!#REF!</f>
        <v>#REF!</v>
      </c>
      <c r="AA109" s="826" t="e">
        <f t="shared" si="72"/>
        <v>#REF!</v>
      </c>
      <c r="AB109" s="824" t="e">
        <f t="shared" si="73"/>
        <v>#REF!</v>
      </c>
      <c r="AC109" s="827" t="e">
        <f t="shared" si="78"/>
        <v>#REF!</v>
      </c>
      <c r="AD109" s="823" t="e">
        <f t="shared" si="74"/>
        <v>#REF!</v>
      </c>
      <c r="AE109" s="824" t="e">
        <f t="shared" si="75"/>
        <v>#REF!</v>
      </c>
      <c r="AF109" s="825" t="e">
        <f t="shared" si="79"/>
        <v>#REF!</v>
      </c>
      <c r="AG109" s="635" t="e">
        <f t="shared" si="76"/>
        <v>#REF!</v>
      </c>
      <c r="AH109" s="635" t="e">
        <f>'เกาะหมาก ตราด'!#REF!</f>
        <v>#REF!</v>
      </c>
      <c r="AI109" s="719" t="e">
        <f t="shared" si="77"/>
        <v>#REF!</v>
      </c>
      <c r="IM109" s="374" t="s">
        <v>120</v>
      </c>
      <c r="LQ109" s="374" t="s">
        <v>120</v>
      </c>
      <c r="LS109" s="719">
        <f>LR197</f>
        <v>0</v>
      </c>
      <c r="MD109" s="719">
        <f t="shared" si="80"/>
        <v>0</v>
      </c>
      <c r="MG109" s="719">
        <f t="shared" si="81"/>
        <v>0</v>
      </c>
      <c r="MJ109" s="719">
        <f t="shared" si="82"/>
        <v>0</v>
      </c>
      <c r="SS109" s="763" t="s">
        <v>127</v>
      </c>
      <c r="ST109" s="783">
        <f t="shared" si="61"/>
        <v>0</v>
      </c>
      <c r="SU109" s="783">
        <f t="shared" si="62"/>
        <v>0</v>
      </c>
      <c r="SV109" s="783">
        <f t="shared" si="63"/>
        <v>0</v>
      </c>
      <c r="SW109" s="762">
        <f t="shared" si="64"/>
        <v>0</v>
      </c>
      <c r="SX109" s="762">
        <f t="shared" si="65"/>
        <v>0</v>
      </c>
      <c r="SZ109" s="719" t="e">
        <f t="shared" si="66"/>
        <v>#REF!</v>
      </c>
      <c r="TA109" s="719" t="e">
        <f t="shared" si="67"/>
        <v>#REF!</v>
      </c>
      <c r="TB109" s="719" t="e">
        <f t="shared" si="68"/>
        <v>#REF!</v>
      </c>
      <c r="TC109" s="719">
        <f t="shared" si="69"/>
        <v>0</v>
      </c>
      <c r="TD109" s="719">
        <f t="shared" si="70"/>
        <v>0</v>
      </c>
      <c r="TE109" s="719">
        <f t="shared" si="71"/>
        <v>0</v>
      </c>
    </row>
    <row r="110" spans="1:525" ht="19.5" customHeight="1" thickBot="1" x14ac:dyDescent="0.25">
      <c r="A110" s="635"/>
      <c r="B110" s="636" t="s">
        <v>207</v>
      </c>
      <c r="C110" s="637" t="e">
        <f>นครนายก!#REF!</f>
        <v>#REF!</v>
      </c>
      <c r="D110" s="638" t="e">
        <f>นครนายก!#REF!</f>
        <v>#REF!</v>
      </c>
      <c r="E110" s="804" t="e">
        <f>นครนายก!#REF!</f>
        <v>#REF!</v>
      </c>
      <c r="F110" s="637" t="e">
        <f>นครนายก!#REF!</f>
        <v>#REF!</v>
      </c>
      <c r="G110" s="638" t="e">
        <f>นครนายก!#REF!</f>
        <v>#REF!</v>
      </c>
      <c r="H110" s="804" t="e">
        <f>นครนายก!#REF!</f>
        <v>#REF!</v>
      </c>
      <c r="I110" s="637" t="e">
        <f>นครนายก!#REF!</f>
        <v>#REF!</v>
      </c>
      <c r="J110" s="638" t="e">
        <f>นครนายก!#REF!</f>
        <v>#REF!</v>
      </c>
      <c r="K110" s="804" t="e">
        <f>นครนายก!#REF!</f>
        <v>#REF!</v>
      </c>
      <c r="L110" s="637" t="e">
        <f>นครนายก!#REF!</f>
        <v>#REF!</v>
      </c>
      <c r="M110" s="638" t="e">
        <f>นครนายก!#REF!</f>
        <v>#REF!</v>
      </c>
      <c r="N110" s="804" t="e">
        <f>นครนายก!#REF!</f>
        <v>#REF!</v>
      </c>
      <c r="O110" s="637" t="e">
        <f>นครนายก!#REF!</f>
        <v>#REF!</v>
      </c>
      <c r="P110" s="638" t="e">
        <f>นครนายก!#REF!</f>
        <v>#REF!</v>
      </c>
      <c r="Q110" s="804" t="e">
        <f>นครนายก!#REF!</f>
        <v>#REF!</v>
      </c>
      <c r="R110" s="637" t="e">
        <f>นครนายก!#REF!</f>
        <v>#REF!</v>
      </c>
      <c r="S110" s="638" t="e">
        <f>นครนายก!#REF!</f>
        <v>#REF!</v>
      </c>
      <c r="T110" s="804" t="e">
        <f>นครนายก!#REF!</f>
        <v>#REF!</v>
      </c>
      <c r="U110" s="637" t="e">
        <f>นครนายก!#REF!</f>
        <v>#REF!</v>
      </c>
      <c r="V110" s="638" t="e">
        <f>นครนายก!#REF!</f>
        <v>#REF!</v>
      </c>
      <c r="W110" s="804" t="e">
        <f>นครนายก!#REF!</f>
        <v>#REF!</v>
      </c>
      <c r="X110" s="637" t="e">
        <f>นครนายก!#REF!</f>
        <v>#REF!</v>
      </c>
      <c r="Y110" s="638" t="e">
        <f>นครนายก!#REF!</f>
        <v>#REF!</v>
      </c>
      <c r="Z110" s="804" t="e">
        <f>นครนายก!#REF!</f>
        <v>#REF!</v>
      </c>
      <c r="AA110" s="637" t="e">
        <f t="shared" si="72"/>
        <v>#REF!</v>
      </c>
      <c r="AB110" s="638" t="e">
        <f t="shared" si="73"/>
        <v>#REF!</v>
      </c>
      <c r="AC110" s="804" t="e">
        <f t="shared" si="78"/>
        <v>#REF!</v>
      </c>
      <c r="AD110" s="640" t="e">
        <f t="shared" si="74"/>
        <v>#REF!</v>
      </c>
      <c r="AE110" s="638" t="e">
        <f t="shared" si="75"/>
        <v>#REF!</v>
      </c>
      <c r="AF110" s="641" t="e">
        <f t="shared" si="79"/>
        <v>#REF!</v>
      </c>
      <c r="AG110" s="635" t="e">
        <f t="shared" si="76"/>
        <v>#REF!</v>
      </c>
      <c r="AH110" s="635" t="e">
        <f>นครนายก!#REF!</f>
        <v>#REF!</v>
      </c>
      <c r="AI110" s="719" t="e">
        <f t="shared" si="77"/>
        <v>#REF!</v>
      </c>
      <c r="IM110" s="383" t="s">
        <v>123</v>
      </c>
      <c r="LQ110" s="383" t="s">
        <v>123</v>
      </c>
      <c r="LS110" s="719">
        <f>LR198</f>
        <v>0</v>
      </c>
      <c r="MD110" s="719">
        <f t="shared" si="80"/>
        <v>0</v>
      </c>
      <c r="MG110" s="719">
        <f t="shared" si="81"/>
        <v>0</v>
      </c>
      <c r="MJ110" s="719">
        <f t="shared" si="82"/>
        <v>0</v>
      </c>
      <c r="SS110" s="763" t="s">
        <v>128</v>
      </c>
      <c r="ST110" s="783">
        <f t="shared" si="61"/>
        <v>0</v>
      </c>
      <c r="SU110" s="783">
        <f t="shared" si="62"/>
        <v>0</v>
      </c>
      <c r="SV110" s="783">
        <f t="shared" si="63"/>
        <v>0</v>
      </c>
      <c r="SW110" s="762">
        <f t="shared" si="64"/>
        <v>0</v>
      </c>
      <c r="SX110" s="762">
        <f t="shared" si="65"/>
        <v>0</v>
      </c>
      <c r="SZ110" s="719" t="e">
        <f t="shared" si="66"/>
        <v>#REF!</v>
      </c>
      <c r="TA110" s="719" t="e">
        <f t="shared" si="67"/>
        <v>#REF!</v>
      </c>
      <c r="TB110" s="719" t="e">
        <f t="shared" si="68"/>
        <v>#REF!</v>
      </c>
      <c r="TC110" s="719">
        <f t="shared" si="69"/>
        <v>0</v>
      </c>
      <c r="TD110" s="719">
        <f t="shared" si="70"/>
        <v>0</v>
      </c>
      <c r="TE110" s="719">
        <f t="shared" si="71"/>
        <v>0</v>
      </c>
    </row>
    <row r="111" spans="1:525" ht="19.5" customHeight="1" thickTop="1" x14ac:dyDescent="0.2">
      <c r="A111" s="635"/>
      <c r="B111" s="636" t="s">
        <v>208</v>
      </c>
      <c r="C111" s="637" t="e">
        <f>ปราจีนบุรี!#REF!</f>
        <v>#REF!</v>
      </c>
      <c r="D111" s="638" t="e">
        <f>ปราจีนบุรี!#REF!</f>
        <v>#REF!</v>
      </c>
      <c r="E111" s="804" t="e">
        <f>ปราจีนบุรี!#REF!</f>
        <v>#REF!</v>
      </c>
      <c r="F111" s="637" t="e">
        <f>ปราจีนบุรี!#REF!</f>
        <v>#REF!</v>
      </c>
      <c r="G111" s="638" t="e">
        <f>ปราจีนบุรี!#REF!</f>
        <v>#REF!</v>
      </c>
      <c r="H111" s="804" t="e">
        <f>ปราจีนบุรี!#REF!</f>
        <v>#REF!</v>
      </c>
      <c r="I111" s="637" t="e">
        <f>ปราจีนบุรี!#REF!</f>
        <v>#REF!</v>
      </c>
      <c r="J111" s="638" t="e">
        <f>ปราจีนบุรี!#REF!</f>
        <v>#REF!</v>
      </c>
      <c r="K111" s="804" t="e">
        <f>ปราจีนบุรี!#REF!</f>
        <v>#REF!</v>
      </c>
      <c r="L111" s="637" t="e">
        <f>ปราจีนบุรี!#REF!</f>
        <v>#REF!</v>
      </c>
      <c r="M111" s="638" t="e">
        <f>ปราจีนบุรี!#REF!</f>
        <v>#REF!</v>
      </c>
      <c r="N111" s="804" t="e">
        <f>ปราจีนบุรี!#REF!</f>
        <v>#REF!</v>
      </c>
      <c r="O111" s="637" t="e">
        <f>ปราจีนบุรี!#REF!</f>
        <v>#REF!</v>
      </c>
      <c r="P111" s="638" t="e">
        <f>ปราจีนบุรี!#REF!</f>
        <v>#REF!</v>
      </c>
      <c r="Q111" s="804" t="e">
        <f>ปราจีนบุรี!#REF!</f>
        <v>#REF!</v>
      </c>
      <c r="R111" s="637" t="e">
        <f>ปราจีนบุรี!#REF!</f>
        <v>#REF!</v>
      </c>
      <c r="S111" s="638" t="e">
        <f>ปราจีนบุรี!#REF!</f>
        <v>#REF!</v>
      </c>
      <c r="T111" s="804" t="e">
        <f>ปราจีนบุรี!#REF!</f>
        <v>#REF!</v>
      </c>
      <c r="U111" s="637" t="e">
        <f>ปราจีนบุรี!#REF!</f>
        <v>#REF!</v>
      </c>
      <c r="V111" s="638" t="e">
        <f>ปราจีนบุรี!#REF!</f>
        <v>#REF!</v>
      </c>
      <c r="W111" s="804" t="e">
        <f>ปราจีนบุรี!#REF!</f>
        <v>#REF!</v>
      </c>
      <c r="X111" s="637" t="e">
        <f>ปราจีนบุรี!#REF!</f>
        <v>#REF!</v>
      </c>
      <c r="Y111" s="638" t="e">
        <f>ปราจีนบุรี!#REF!</f>
        <v>#REF!</v>
      </c>
      <c r="Z111" s="804" t="e">
        <f>ปราจีนบุรี!#REF!</f>
        <v>#REF!</v>
      </c>
      <c r="AA111" s="637" t="e">
        <f t="shared" si="72"/>
        <v>#REF!</v>
      </c>
      <c r="AB111" s="638" t="e">
        <f t="shared" si="73"/>
        <v>#REF!</v>
      </c>
      <c r="AC111" s="804" t="e">
        <f t="shared" si="78"/>
        <v>#REF!</v>
      </c>
      <c r="AD111" s="640" t="e">
        <f t="shared" si="74"/>
        <v>#REF!</v>
      </c>
      <c r="AE111" s="638" t="e">
        <f t="shared" si="75"/>
        <v>#REF!</v>
      </c>
      <c r="AF111" s="641" t="e">
        <f t="shared" si="79"/>
        <v>#REF!</v>
      </c>
      <c r="AG111" s="635" t="e">
        <f t="shared" si="76"/>
        <v>#REF!</v>
      </c>
      <c r="AH111" s="635" t="e">
        <f>ปราจีนบุรี!#REF!</f>
        <v>#REF!</v>
      </c>
      <c r="AI111" s="719" t="e">
        <f t="shared" si="77"/>
        <v>#REF!</v>
      </c>
      <c r="IM111" s="716" t="s">
        <v>182</v>
      </c>
      <c r="LQ111" s="716" t="s">
        <v>182</v>
      </c>
      <c r="MD111" s="719">
        <f t="shared" si="80"/>
        <v>0</v>
      </c>
      <c r="MG111" s="719">
        <f t="shared" si="81"/>
        <v>0</v>
      </c>
      <c r="MJ111" s="719">
        <f t="shared" si="82"/>
        <v>0</v>
      </c>
      <c r="SS111" s="763" t="s">
        <v>129</v>
      </c>
      <c r="ST111" s="783">
        <f t="shared" si="61"/>
        <v>0</v>
      </c>
      <c r="SU111" s="783">
        <f t="shared" si="62"/>
        <v>0</v>
      </c>
      <c r="SV111" s="783">
        <f t="shared" si="63"/>
        <v>0</v>
      </c>
      <c r="SW111" s="762">
        <f t="shared" si="64"/>
        <v>0</v>
      </c>
      <c r="SX111" s="762">
        <f t="shared" si="65"/>
        <v>0</v>
      </c>
      <c r="SZ111" s="719" t="e">
        <f>#REF!</f>
        <v>#REF!</v>
      </c>
      <c r="TA111" s="719" t="e">
        <f>#REF!</f>
        <v>#REF!</v>
      </c>
      <c r="TB111" s="719" t="e">
        <f>#REF!</f>
        <v>#REF!</v>
      </c>
      <c r="TC111" s="719" t="e">
        <f>#REF!</f>
        <v>#REF!</v>
      </c>
      <c r="TD111" s="719" t="e">
        <f>#REF!</f>
        <v>#REF!</v>
      </c>
      <c r="TE111" s="719" t="e">
        <f>#REF!</f>
        <v>#REF!</v>
      </c>
    </row>
    <row r="112" spans="1:525" ht="19.5" customHeight="1" x14ac:dyDescent="0.2">
      <c r="A112" s="635"/>
      <c r="B112" s="636" t="s">
        <v>209</v>
      </c>
      <c r="C112" s="637" t="e">
        <f>ระยอง!#REF!</f>
        <v>#REF!</v>
      </c>
      <c r="D112" s="638" t="e">
        <f>ระยอง!#REF!</f>
        <v>#REF!</v>
      </c>
      <c r="E112" s="804" t="e">
        <f>ระยอง!#REF!</f>
        <v>#REF!</v>
      </c>
      <c r="F112" s="637" t="e">
        <f>ระยอง!#REF!</f>
        <v>#REF!</v>
      </c>
      <c r="G112" s="638" t="e">
        <f>ระยอง!#REF!</f>
        <v>#REF!</v>
      </c>
      <c r="H112" s="804" t="e">
        <f>ระยอง!#REF!</f>
        <v>#REF!</v>
      </c>
      <c r="I112" s="637" t="e">
        <f>ระยอง!#REF!</f>
        <v>#REF!</v>
      </c>
      <c r="J112" s="638" t="e">
        <f>ระยอง!#REF!</f>
        <v>#REF!</v>
      </c>
      <c r="K112" s="804" t="e">
        <f>ระยอง!#REF!</f>
        <v>#REF!</v>
      </c>
      <c r="L112" s="637" t="e">
        <f>ระยอง!#REF!</f>
        <v>#REF!</v>
      </c>
      <c r="M112" s="638" t="e">
        <f>ระยอง!#REF!</f>
        <v>#REF!</v>
      </c>
      <c r="N112" s="804" t="e">
        <f>ระยอง!#REF!</f>
        <v>#REF!</v>
      </c>
      <c r="O112" s="637" t="e">
        <f>ระยอง!#REF!</f>
        <v>#REF!</v>
      </c>
      <c r="P112" s="638" t="e">
        <f>ระยอง!#REF!</f>
        <v>#REF!</v>
      </c>
      <c r="Q112" s="804" t="e">
        <f>ระยอง!#REF!</f>
        <v>#REF!</v>
      </c>
      <c r="R112" s="637" t="e">
        <f>ระยอง!#REF!</f>
        <v>#REF!</v>
      </c>
      <c r="S112" s="638" t="e">
        <f>ระยอง!#REF!</f>
        <v>#REF!</v>
      </c>
      <c r="T112" s="804" t="e">
        <f>ระยอง!#REF!</f>
        <v>#REF!</v>
      </c>
      <c r="U112" s="637" t="e">
        <f>ระยอง!#REF!</f>
        <v>#REF!</v>
      </c>
      <c r="V112" s="638" t="e">
        <f>ระยอง!#REF!</f>
        <v>#REF!</v>
      </c>
      <c r="W112" s="804" t="e">
        <f>ระยอง!#REF!</f>
        <v>#REF!</v>
      </c>
      <c r="X112" s="637" t="e">
        <f>ระยอง!#REF!</f>
        <v>#REF!</v>
      </c>
      <c r="Y112" s="638" t="e">
        <f>ระยอง!#REF!</f>
        <v>#REF!</v>
      </c>
      <c r="Z112" s="804" t="e">
        <f>ระยอง!#REF!</f>
        <v>#REF!</v>
      </c>
      <c r="AA112" s="637" t="e">
        <f t="shared" si="72"/>
        <v>#REF!</v>
      </c>
      <c r="AB112" s="638" t="e">
        <f t="shared" si="73"/>
        <v>#REF!</v>
      </c>
      <c r="AC112" s="804" t="e">
        <f t="shared" si="78"/>
        <v>#REF!</v>
      </c>
      <c r="AD112" s="640" t="e">
        <f t="shared" si="74"/>
        <v>#REF!</v>
      </c>
      <c r="AE112" s="638" t="e">
        <f t="shared" si="75"/>
        <v>#REF!</v>
      </c>
      <c r="AF112" s="641" t="e">
        <f t="shared" si="79"/>
        <v>#REF!</v>
      </c>
      <c r="AG112" s="635" t="e">
        <f t="shared" si="76"/>
        <v>#REF!</v>
      </c>
      <c r="AH112" s="635" t="e">
        <f>ระยอง!#REF!</f>
        <v>#REF!</v>
      </c>
      <c r="AI112" s="719" t="e">
        <f t="shared" si="77"/>
        <v>#REF!</v>
      </c>
      <c r="MD112" s="719">
        <f t="shared" si="80"/>
        <v>0</v>
      </c>
      <c r="MG112" s="719">
        <f t="shared" si="81"/>
        <v>0</v>
      </c>
      <c r="MJ112" s="719">
        <f t="shared" si="82"/>
        <v>0</v>
      </c>
      <c r="SS112" s="763" t="s">
        <v>130</v>
      </c>
      <c r="ST112" s="783">
        <f t="shared" si="61"/>
        <v>0</v>
      </c>
      <c r="SU112" s="783">
        <f t="shared" si="62"/>
        <v>0</v>
      </c>
      <c r="SV112" s="783">
        <f t="shared" si="63"/>
        <v>0</v>
      </c>
      <c r="SW112" s="762">
        <f t="shared" si="64"/>
        <v>0</v>
      </c>
      <c r="SX112" s="762">
        <f t="shared" si="65"/>
        <v>0</v>
      </c>
      <c r="SZ112" s="719" t="e">
        <f>#REF!</f>
        <v>#REF!</v>
      </c>
      <c r="TA112" s="719" t="e">
        <f>#REF!</f>
        <v>#REF!</v>
      </c>
      <c r="TB112" s="719" t="e">
        <f>#REF!</f>
        <v>#REF!</v>
      </c>
      <c r="TC112" s="719" t="e">
        <f>#REF!</f>
        <v>#REF!</v>
      </c>
      <c r="TD112" s="719" t="e">
        <f>#REF!</f>
        <v>#REF!</v>
      </c>
      <c r="TE112" s="719" t="e">
        <f>#REF!</f>
        <v>#REF!</v>
      </c>
    </row>
    <row r="113" spans="1:525" ht="19.5" customHeight="1" thickBot="1" x14ac:dyDescent="0.25">
      <c r="A113" s="635"/>
      <c r="B113" s="642" t="s">
        <v>210</v>
      </c>
      <c r="C113" s="643" t="e">
        <f>สระแก้ว!#REF!</f>
        <v>#REF!</v>
      </c>
      <c r="D113" s="644" t="e">
        <f>สระแก้ว!#REF!</f>
        <v>#REF!</v>
      </c>
      <c r="E113" s="806" t="e">
        <f>สระแก้ว!#REF!</f>
        <v>#REF!</v>
      </c>
      <c r="F113" s="643" t="e">
        <f>สระแก้ว!#REF!</f>
        <v>#REF!</v>
      </c>
      <c r="G113" s="644" t="e">
        <f>สระแก้ว!#REF!</f>
        <v>#REF!</v>
      </c>
      <c r="H113" s="806" t="e">
        <f>สระแก้ว!#REF!</f>
        <v>#REF!</v>
      </c>
      <c r="I113" s="643" t="e">
        <f>สระแก้ว!#REF!</f>
        <v>#REF!</v>
      </c>
      <c r="J113" s="644" t="e">
        <f>สระแก้ว!#REF!</f>
        <v>#REF!</v>
      </c>
      <c r="K113" s="806" t="e">
        <f>สระแก้ว!#REF!</f>
        <v>#REF!</v>
      </c>
      <c r="L113" s="643" t="e">
        <f>สระแก้ว!#REF!</f>
        <v>#REF!</v>
      </c>
      <c r="M113" s="644" t="e">
        <f>สระแก้ว!#REF!</f>
        <v>#REF!</v>
      </c>
      <c r="N113" s="806" t="e">
        <f>สระแก้ว!#REF!</f>
        <v>#REF!</v>
      </c>
      <c r="O113" s="643" t="e">
        <f>สระแก้ว!#REF!</f>
        <v>#REF!</v>
      </c>
      <c r="P113" s="644" t="e">
        <f>สระแก้ว!#REF!</f>
        <v>#REF!</v>
      </c>
      <c r="Q113" s="806" t="e">
        <f>สระแก้ว!#REF!</f>
        <v>#REF!</v>
      </c>
      <c r="R113" s="643" t="e">
        <f>สระแก้ว!#REF!</f>
        <v>#REF!</v>
      </c>
      <c r="S113" s="644" t="e">
        <f>สระแก้ว!#REF!</f>
        <v>#REF!</v>
      </c>
      <c r="T113" s="806" t="e">
        <f>สระแก้ว!#REF!</f>
        <v>#REF!</v>
      </c>
      <c r="U113" s="643" t="e">
        <f>สระแก้ว!#REF!</f>
        <v>#REF!</v>
      </c>
      <c r="V113" s="644" t="e">
        <f>สระแก้ว!#REF!</f>
        <v>#REF!</v>
      </c>
      <c r="W113" s="806" t="e">
        <f>สระแก้ว!#REF!</f>
        <v>#REF!</v>
      </c>
      <c r="X113" s="643" t="e">
        <f>สระแก้ว!#REF!</f>
        <v>#REF!</v>
      </c>
      <c r="Y113" s="644" t="e">
        <f>สระแก้ว!#REF!</f>
        <v>#REF!</v>
      </c>
      <c r="Z113" s="806" t="e">
        <f>สระแก้ว!#REF!</f>
        <v>#REF!</v>
      </c>
      <c r="AA113" s="643" t="e">
        <f t="shared" si="72"/>
        <v>#REF!</v>
      </c>
      <c r="AB113" s="644" t="e">
        <f t="shared" si="73"/>
        <v>#REF!</v>
      </c>
      <c r="AC113" s="806" t="e">
        <f t="shared" si="78"/>
        <v>#REF!</v>
      </c>
      <c r="AD113" s="645" t="e">
        <f t="shared" si="74"/>
        <v>#REF!</v>
      </c>
      <c r="AE113" s="644" t="e">
        <f t="shared" si="75"/>
        <v>#REF!</v>
      </c>
      <c r="AF113" s="646" t="e">
        <f t="shared" si="79"/>
        <v>#REF!</v>
      </c>
      <c r="AG113" s="635" t="e">
        <f t="shared" si="76"/>
        <v>#REF!</v>
      </c>
      <c r="AH113" s="635" t="e">
        <f>สระแก้ว!#REF!</f>
        <v>#REF!</v>
      </c>
      <c r="AI113" s="719" t="e">
        <f t="shared" si="77"/>
        <v>#REF!</v>
      </c>
      <c r="SS113" s="766" t="s">
        <v>131</v>
      </c>
      <c r="ST113" s="792">
        <f t="shared" si="61"/>
        <v>0</v>
      </c>
      <c r="SU113" s="792">
        <f t="shared" si="62"/>
        <v>0</v>
      </c>
      <c r="SV113" s="792">
        <f t="shared" si="63"/>
        <v>0</v>
      </c>
      <c r="SW113" s="771">
        <f t="shared" si="64"/>
        <v>0</v>
      </c>
      <c r="SX113" s="771">
        <f t="shared" si="65"/>
        <v>0</v>
      </c>
      <c r="SZ113" s="719" t="e">
        <f>#REF!</f>
        <v>#REF!</v>
      </c>
      <c r="TA113" s="719" t="e">
        <f>#REF!</f>
        <v>#REF!</v>
      </c>
      <c r="TB113" s="719" t="e">
        <f>#REF!</f>
        <v>#REF!</v>
      </c>
      <c r="TC113" s="719" t="e">
        <f>#REF!</f>
        <v>#REF!</v>
      </c>
      <c r="TD113" s="719" t="e">
        <f>#REF!</f>
        <v>#REF!</v>
      </c>
      <c r="TE113" s="719" t="e">
        <f>#REF!</f>
        <v>#REF!</v>
      </c>
    </row>
    <row r="114" spans="1:525" ht="19.5" customHeight="1" thickTop="1" x14ac:dyDescent="0.2"/>
    <row r="116" spans="1:525" ht="19.5" customHeight="1" thickBot="1" x14ac:dyDescent="0.25"/>
    <row r="117" spans="1:525" s="847" customFormat="1" ht="17.25" customHeight="1" thickTop="1" thickBot="1" x14ac:dyDescent="0.25">
      <c r="A117" s="846"/>
      <c r="B117" s="1761" t="s">
        <v>187</v>
      </c>
      <c r="C117" s="1771" t="s">
        <v>228</v>
      </c>
      <c r="D117" s="1772"/>
      <c r="E117" s="1772"/>
      <c r="F117" s="1772"/>
      <c r="G117" s="1772"/>
      <c r="H117" s="1773"/>
      <c r="I117" s="1774" t="s">
        <v>229</v>
      </c>
      <c r="J117" s="1775"/>
      <c r="K117" s="1775"/>
      <c r="L117" s="1775"/>
      <c r="M117" s="1775"/>
      <c r="N117" s="1776"/>
      <c r="O117" s="1781" t="s">
        <v>230</v>
      </c>
      <c r="P117" s="1782"/>
      <c r="Q117" s="1782"/>
      <c r="R117" s="1782"/>
      <c r="S117" s="1782"/>
      <c r="T117" s="1783"/>
      <c r="U117" s="1798" t="s">
        <v>231</v>
      </c>
      <c r="V117" s="1799"/>
      <c r="W117" s="1799"/>
      <c r="X117" s="1799"/>
      <c r="Y117" s="1799"/>
      <c r="Z117" s="1800"/>
      <c r="AA117" s="1798" t="s">
        <v>232</v>
      </c>
      <c r="AB117" s="1799"/>
      <c r="AC117" s="1799"/>
      <c r="AD117" s="1799"/>
      <c r="AE117" s="1799"/>
      <c r="AF117" s="1800"/>
      <c r="AG117" s="846"/>
      <c r="AH117" s="846"/>
      <c r="CD117" s="848"/>
      <c r="LP117" s="848"/>
      <c r="LS117" s="847">
        <f>LR207</f>
        <v>0</v>
      </c>
      <c r="MD117" s="847">
        <f>MC207</f>
        <v>0</v>
      </c>
      <c r="MG117" s="847">
        <f>MF207</f>
        <v>0</v>
      </c>
      <c r="MJ117" s="847">
        <f>MI207</f>
        <v>0</v>
      </c>
      <c r="SK117" s="849"/>
      <c r="SL117" s="850" t="s">
        <v>91</v>
      </c>
      <c r="SM117" s="851">
        <f>LS380</f>
        <v>0</v>
      </c>
      <c r="SN117" s="852">
        <f>LS291</f>
        <v>0</v>
      </c>
      <c r="SO117" s="852">
        <f>LS201</f>
        <v>0</v>
      </c>
      <c r="SP117" s="853">
        <f>LS117</f>
        <v>0</v>
      </c>
      <c r="SQ117" s="853">
        <f>IN117</f>
        <v>0</v>
      </c>
      <c r="SR117" s="854"/>
      <c r="SS117" s="855" t="s">
        <v>108</v>
      </c>
      <c r="ST117" s="856">
        <f t="shared" ref="ST117:ST132" si="83">LY380</f>
        <v>0</v>
      </c>
      <c r="SU117" s="856">
        <f t="shared" ref="SU117:SU132" si="84">LY291</f>
        <v>0</v>
      </c>
      <c r="SV117" s="856">
        <f t="shared" ref="SV117:SV132" si="85">LY201</f>
        <v>0</v>
      </c>
      <c r="SW117" s="857">
        <f t="shared" ref="SW117:SW132" si="86">LY117</f>
        <v>0</v>
      </c>
      <c r="SX117" s="857">
        <f t="shared" ref="SX117:SX132" si="87">LX117</f>
        <v>0</v>
      </c>
      <c r="SZ117" s="847" t="e">
        <f t="shared" ref="SZ117:SZ129" si="88">AB120</f>
        <v>#REF!</v>
      </c>
      <c r="TA117" s="847" t="e">
        <f t="shared" ref="TA117:TA129" si="89">AC120</f>
        <v>#REF!</v>
      </c>
      <c r="TB117" s="847" t="e">
        <f t="shared" ref="TB117:TB129" si="90">AD120</f>
        <v>#REF!</v>
      </c>
      <c r="TC117" s="847">
        <f t="shared" ref="TC117:TC129" si="91">DF120</f>
        <v>0</v>
      </c>
      <c r="TD117" s="847">
        <f t="shared" ref="TD117:TD129" si="92">DG120</f>
        <v>0</v>
      </c>
      <c r="TE117" s="847">
        <f t="shared" ref="TE117:TE129" si="93">DH120</f>
        <v>0</v>
      </c>
    </row>
    <row r="118" spans="1:525" s="847" customFormat="1" ht="19.5" customHeight="1" thickTop="1" thickBot="1" x14ac:dyDescent="0.25">
      <c r="A118" s="846"/>
      <c r="B118" s="1762"/>
      <c r="C118" s="1749" t="s">
        <v>26</v>
      </c>
      <c r="D118" s="1750"/>
      <c r="E118" s="1750"/>
      <c r="F118" s="1750" t="s">
        <v>34</v>
      </c>
      <c r="G118" s="1750"/>
      <c r="H118" s="1751"/>
      <c r="I118" s="1752" t="s">
        <v>26</v>
      </c>
      <c r="J118" s="1753"/>
      <c r="K118" s="1753"/>
      <c r="L118" s="1753" t="s">
        <v>34</v>
      </c>
      <c r="M118" s="1753"/>
      <c r="N118" s="1754"/>
      <c r="O118" s="1755" t="s">
        <v>26</v>
      </c>
      <c r="P118" s="1756"/>
      <c r="Q118" s="1756"/>
      <c r="R118" s="1756" t="s">
        <v>34</v>
      </c>
      <c r="S118" s="1756"/>
      <c r="T118" s="1757"/>
      <c r="U118" s="1758" t="s">
        <v>26</v>
      </c>
      <c r="V118" s="1759"/>
      <c r="W118" s="1759"/>
      <c r="X118" s="1759" t="s">
        <v>34</v>
      </c>
      <c r="Y118" s="1759"/>
      <c r="Z118" s="1760"/>
      <c r="AA118" s="1758" t="s">
        <v>26</v>
      </c>
      <c r="AB118" s="1759"/>
      <c r="AC118" s="1759"/>
      <c r="AD118" s="1759" t="s">
        <v>34</v>
      </c>
      <c r="AE118" s="1759"/>
      <c r="AF118" s="1760"/>
      <c r="AG118" s="846"/>
      <c r="AH118" s="846"/>
      <c r="CD118" s="848"/>
      <c r="LP118" s="848"/>
      <c r="SK118" s="849"/>
      <c r="SL118" s="858" t="s">
        <v>54</v>
      </c>
      <c r="SM118" s="851">
        <f>LS381</f>
        <v>0</v>
      </c>
      <c r="SN118" s="852">
        <f>LS292</f>
        <v>0</v>
      </c>
      <c r="SO118" s="852">
        <f>LS202</f>
        <v>0</v>
      </c>
      <c r="SP118" s="853">
        <f>LS118</f>
        <v>0</v>
      </c>
      <c r="SQ118" s="853">
        <f>IN118</f>
        <v>0</v>
      </c>
      <c r="SR118" s="854"/>
      <c r="SS118" s="855" t="s">
        <v>110</v>
      </c>
      <c r="ST118" s="856">
        <f t="shared" si="83"/>
        <v>0</v>
      </c>
      <c r="SU118" s="856">
        <f t="shared" si="84"/>
        <v>0</v>
      </c>
      <c r="SV118" s="856">
        <f t="shared" si="85"/>
        <v>0</v>
      </c>
      <c r="SW118" s="857">
        <f t="shared" si="86"/>
        <v>0</v>
      </c>
      <c r="SX118" s="857">
        <f t="shared" si="87"/>
        <v>0</v>
      </c>
      <c r="SZ118" s="847" t="e">
        <f t="shared" si="88"/>
        <v>#REF!</v>
      </c>
      <c r="TA118" s="847" t="e">
        <f t="shared" si="89"/>
        <v>#REF!</v>
      </c>
      <c r="TB118" s="847" t="e">
        <f t="shared" si="90"/>
        <v>#REF!</v>
      </c>
      <c r="TC118" s="847">
        <f t="shared" si="91"/>
        <v>0</v>
      </c>
      <c r="TD118" s="847">
        <f t="shared" si="92"/>
        <v>0</v>
      </c>
      <c r="TE118" s="847">
        <f t="shared" si="93"/>
        <v>0</v>
      </c>
    </row>
    <row r="119" spans="1:525" s="847" customFormat="1" ht="19.5" customHeight="1" thickTop="1" thickBot="1" x14ac:dyDescent="0.25">
      <c r="A119" s="846"/>
      <c r="B119" s="1763"/>
      <c r="C119" s="859">
        <v>2016</v>
      </c>
      <c r="D119" s="859">
        <v>2016</v>
      </c>
      <c r="E119" s="859" t="s">
        <v>25</v>
      </c>
      <c r="F119" s="859">
        <v>2016</v>
      </c>
      <c r="G119" s="859">
        <v>2016</v>
      </c>
      <c r="H119" s="859" t="s">
        <v>25</v>
      </c>
      <c r="I119" s="860">
        <v>2016</v>
      </c>
      <c r="J119" s="861">
        <v>2015</v>
      </c>
      <c r="K119" s="861" t="s">
        <v>25</v>
      </c>
      <c r="L119" s="861">
        <v>2016</v>
      </c>
      <c r="M119" s="861">
        <v>2015</v>
      </c>
      <c r="N119" s="862" t="s">
        <v>25</v>
      </c>
      <c r="O119" s="863">
        <v>2016</v>
      </c>
      <c r="P119" s="864">
        <v>2015</v>
      </c>
      <c r="Q119" s="864" t="s">
        <v>25</v>
      </c>
      <c r="R119" s="864">
        <v>2016</v>
      </c>
      <c r="S119" s="864">
        <v>2015</v>
      </c>
      <c r="T119" s="865" t="s">
        <v>25</v>
      </c>
      <c r="U119" s="866">
        <v>2016</v>
      </c>
      <c r="V119" s="867">
        <v>2015</v>
      </c>
      <c r="W119" s="867"/>
      <c r="X119" s="867">
        <v>2016</v>
      </c>
      <c r="Y119" s="867">
        <v>2015</v>
      </c>
      <c r="Z119" s="868"/>
      <c r="AA119" s="866">
        <v>2016</v>
      </c>
      <c r="AB119" s="867">
        <v>2015</v>
      </c>
      <c r="AC119" s="867"/>
      <c r="AD119" s="867">
        <v>2016</v>
      </c>
      <c r="AE119" s="867">
        <v>2015</v>
      </c>
      <c r="AF119" s="868"/>
      <c r="AG119" s="846"/>
      <c r="AH119" s="846"/>
      <c r="CD119" s="848"/>
      <c r="LP119" s="848"/>
      <c r="LS119" s="847">
        <f>LR209</f>
        <v>0</v>
      </c>
      <c r="SK119" s="849"/>
      <c r="SL119" s="869" t="s">
        <v>34</v>
      </c>
      <c r="SM119" s="870">
        <f>LS382</f>
        <v>0</v>
      </c>
      <c r="SN119" s="871">
        <f>LS293</f>
        <v>0</v>
      </c>
      <c r="SO119" s="871">
        <f>LS203</f>
        <v>0</v>
      </c>
      <c r="SP119" s="872">
        <f>LS119</f>
        <v>0</v>
      </c>
      <c r="SQ119" s="872">
        <f>IN119</f>
        <v>0</v>
      </c>
      <c r="SR119" s="854"/>
      <c r="SS119" s="855" t="s">
        <v>111</v>
      </c>
      <c r="ST119" s="856">
        <f t="shared" si="83"/>
        <v>0</v>
      </c>
      <c r="SU119" s="856">
        <f t="shared" si="84"/>
        <v>0</v>
      </c>
      <c r="SV119" s="856">
        <f t="shared" si="85"/>
        <v>0</v>
      </c>
      <c r="SW119" s="857">
        <f t="shared" si="86"/>
        <v>0</v>
      </c>
      <c r="SX119" s="857">
        <f t="shared" si="87"/>
        <v>0</v>
      </c>
      <c r="SZ119" s="847" t="e">
        <f t="shared" si="88"/>
        <v>#REF!</v>
      </c>
      <c r="TA119" s="847" t="e">
        <f t="shared" si="89"/>
        <v>#REF!</v>
      </c>
      <c r="TB119" s="847" t="e">
        <f t="shared" si="90"/>
        <v>#REF!</v>
      </c>
      <c r="TC119" s="847">
        <f t="shared" si="91"/>
        <v>0</v>
      </c>
      <c r="TD119" s="847">
        <f t="shared" si="92"/>
        <v>0</v>
      </c>
      <c r="TE119" s="847">
        <f t="shared" si="93"/>
        <v>0</v>
      </c>
    </row>
    <row r="120" spans="1:525" ht="19.5" customHeight="1" thickTop="1" x14ac:dyDescent="0.2">
      <c r="A120" s="635"/>
      <c r="B120" s="819" t="s">
        <v>200</v>
      </c>
      <c r="C120" s="820" t="e">
        <f>'พัทยา ชลบุรี'!#REF!</f>
        <v>#REF!</v>
      </c>
      <c r="D120" s="821" t="e">
        <f>'พัทยา ชลบุรี'!#REF!</f>
        <v>#REF!</v>
      </c>
      <c r="E120" s="822" t="e">
        <f>'พัทยา ชลบุรี'!#REF!</f>
        <v>#REF!</v>
      </c>
      <c r="F120" s="820" t="e">
        <f>'พัทยา ชลบุรี'!#REF!</f>
        <v>#REF!</v>
      </c>
      <c r="G120" s="821" t="e">
        <f>'พัทยา ชลบุรี'!#REF!</f>
        <v>#REF!</v>
      </c>
      <c r="H120" s="822" t="e">
        <f>'พัทยา ชลบุรี'!#REF!</f>
        <v>#REF!</v>
      </c>
      <c r="I120" s="820" t="e">
        <f>'พัทยา ชลบุรี'!#REF!</f>
        <v>#REF!</v>
      </c>
      <c r="J120" s="821" t="e">
        <f>'พัทยา ชลบุรี'!#REF!</f>
        <v>#REF!</v>
      </c>
      <c r="K120" s="822" t="e">
        <f>'พัทยา ชลบุรี'!#REF!</f>
        <v>#REF!</v>
      </c>
      <c r="L120" s="820" t="e">
        <f>'พัทยา ชลบุรี'!#REF!</f>
        <v>#REF!</v>
      </c>
      <c r="M120" s="821" t="e">
        <f>'พัทยา ชลบุรี'!#REF!</f>
        <v>#REF!</v>
      </c>
      <c r="N120" s="822" t="e">
        <f>'พัทยา ชลบุรี'!#REF!</f>
        <v>#REF!</v>
      </c>
      <c r="O120" s="820" t="e">
        <f>'พัทยา ชลบุรี'!#REF!</f>
        <v>#REF!</v>
      </c>
      <c r="P120" s="821" t="e">
        <f>'พัทยา ชลบุรี'!#REF!</f>
        <v>#REF!</v>
      </c>
      <c r="Q120" s="822" t="e">
        <f>'พัทยา ชลบุรี'!#REF!</f>
        <v>#REF!</v>
      </c>
      <c r="R120" s="820" t="e">
        <f>'พัทยา ชลบุรี'!#REF!</f>
        <v>#REF!</v>
      </c>
      <c r="S120" s="821" t="e">
        <f>'พัทยา ชลบุรี'!#REF!</f>
        <v>#REF!</v>
      </c>
      <c r="T120" s="822" t="e">
        <f>'พัทยา ชลบุรี'!#REF!</f>
        <v>#REF!</v>
      </c>
      <c r="U120" s="820" t="e">
        <f>'พัทยา ชลบุรี'!#REF!</f>
        <v>#REF!</v>
      </c>
      <c r="V120" s="821" t="e">
        <f>'พัทยา ชลบุรี'!#REF!</f>
        <v>#REF!</v>
      </c>
      <c r="W120" s="822" t="e">
        <f>'พัทยา ชลบุรี'!#REF!</f>
        <v>#REF!</v>
      </c>
      <c r="X120" s="820" t="e">
        <f>'พัทยา ชลบุรี'!#REF!</f>
        <v>#REF!</v>
      </c>
      <c r="Y120" s="821" t="e">
        <f>'พัทยา ชลบุรี'!#REF!</f>
        <v>#REF!</v>
      </c>
      <c r="Z120" s="822" t="e">
        <f>'พัทยา ชลบุรี'!#REF!</f>
        <v>#REF!</v>
      </c>
      <c r="AA120" s="820" t="e">
        <f>C120+I120+O120+U120</f>
        <v>#REF!</v>
      </c>
      <c r="AB120" s="821" t="e">
        <f t="shared" ref="AB120:AB132" si="94">D120+J120+P120+V120</f>
        <v>#REF!</v>
      </c>
      <c r="AC120" s="822" t="e">
        <f>ROUND(((AA120/AB120)-1)*100,2)</f>
        <v>#REF!</v>
      </c>
      <c r="AD120" s="823" t="e">
        <f t="shared" ref="AD120:AD132" si="95">F120+L120+R120+X120</f>
        <v>#REF!</v>
      </c>
      <c r="AE120" s="824" t="e">
        <f t="shared" ref="AE120:AE132" si="96">G120+M120+S120+Y120</f>
        <v>#REF!</v>
      </c>
      <c r="AF120" s="825" t="e">
        <f>ROUND(((AD120/AE120)-1)*100,2)</f>
        <v>#REF!</v>
      </c>
      <c r="AG120" s="843" t="e">
        <f>AA120+AD120</f>
        <v>#REF!</v>
      </c>
      <c r="AH120" s="635" t="e">
        <f>'พัทยา ชลบุรี'!#REF!</f>
        <v>#REF!</v>
      </c>
      <c r="AI120" s="719" t="e">
        <f>AG120-AH120</f>
        <v>#REF!</v>
      </c>
      <c r="JA120" s="369" t="s">
        <v>19</v>
      </c>
      <c r="JB120" s="685" t="s">
        <v>20</v>
      </c>
      <c r="JC120" s="686"/>
      <c r="JD120" s="687"/>
      <c r="JE120" s="685" t="s">
        <v>21</v>
      </c>
      <c r="JF120" s="686"/>
      <c r="JG120" s="687"/>
      <c r="JH120" s="685" t="s">
        <v>22</v>
      </c>
      <c r="JI120" s="686"/>
      <c r="JJ120" s="687"/>
      <c r="LS120" s="719">
        <f>LR210</f>
        <v>0</v>
      </c>
      <c r="MB120" s="369" t="s">
        <v>19</v>
      </c>
      <c r="MC120" s="685" t="s">
        <v>20</v>
      </c>
      <c r="MD120" s="686"/>
      <c r="ME120" s="687"/>
      <c r="MF120" s="685" t="s">
        <v>21</v>
      </c>
      <c r="MG120" s="686"/>
      <c r="MH120" s="687"/>
      <c r="MI120" s="685" t="s">
        <v>22</v>
      </c>
      <c r="MJ120" s="686"/>
      <c r="MK120" s="687"/>
      <c r="SL120" s="446" t="s">
        <v>112</v>
      </c>
      <c r="SM120" s="706"/>
      <c r="SN120" s="778"/>
      <c r="SO120" s="778"/>
      <c r="SP120" s="779"/>
      <c r="SQ120" s="780"/>
      <c r="SS120" s="763" t="s">
        <v>113</v>
      </c>
      <c r="ST120" s="783">
        <f t="shared" si="83"/>
        <v>0</v>
      </c>
      <c r="SU120" s="783">
        <f t="shared" si="84"/>
        <v>0</v>
      </c>
      <c r="SV120" s="783">
        <f t="shared" si="85"/>
        <v>0</v>
      </c>
      <c r="SW120" s="762">
        <f t="shared" si="86"/>
        <v>0</v>
      </c>
      <c r="SX120" s="762">
        <f t="shared" si="87"/>
        <v>0</v>
      </c>
      <c r="SZ120" s="719" t="e">
        <f t="shared" si="88"/>
        <v>#REF!</v>
      </c>
      <c r="TA120" s="719" t="e">
        <f t="shared" si="89"/>
        <v>#REF!</v>
      </c>
      <c r="TB120" s="719" t="e">
        <f t="shared" si="90"/>
        <v>#REF!</v>
      </c>
      <c r="TC120" s="719">
        <f t="shared" si="91"/>
        <v>0</v>
      </c>
      <c r="TD120" s="719">
        <f t="shared" si="92"/>
        <v>0</v>
      </c>
      <c r="TE120" s="719">
        <f t="shared" si="93"/>
        <v>0</v>
      </c>
    </row>
    <row r="121" spans="1:525" ht="19.5" customHeight="1" thickBot="1" x14ac:dyDescent="0.25">
      <c r="A121" s="635"/>
      <c r="B121" s="819" t="s">
        <v>201</v>
      </c>
      <c r="C121" s="826" t="e">
        <f>'บางแสน ชลบุรี'!#REF!</f>
        <v>#REF!</v>
      </c>
      <c r="D121" s="824" t="e">
        <f>'บางแสน ชลบุรี'!#REF!</f>
        <v>#REF!</v>
      </c>
      <c r="E121" s="827" t="e">
        <f>'บางแสน ชลบุรี'!#REF!</f>
        <v>#REF!</v>
      </c>
      <c r="F121" s="826" t="e">
        <f>'บางแสน ชลบุรี'!#REF!</f>
        <v>#REF!</v>
      </c>
      <c r="G121" s="824" t="e">
        <f>'บางแสน ชลบุรี'!#REF!</f>
        <v>#REF!</v>
      </c>
      <c r="H121" s="827" t="e">
        <f>'บางแสน ชลบุรี'!#REF!</f>
        <v>#REF!</v>
      </c>
      <c r="I121" s="826" t="e">
        <f>'บางแสน ชลบุรี'!#REF!</f>
        <v>#REF!</v>
      </c>
      <c r="J121" s="824" t="e">
        <f>'บางแสน ชลบุรี'!#REF!</f>
        <v>#REF!</v>
      </c>
      <c r="K121" s="827" t="e">
        <f>'บางแสน ชลบุรี'!#REF!</f>
        <v>#REF!</v>
      </c>
      <c r="L121" s="826" t="e">
        <f>'บางแสน ชลบุรี'!#REF!</f>
        <v>#REF!</v>
      </c>
      <c r="M121" s="824" t="e">
        <f>'บางแสน ชลบุรี'!#REF!</f>
        <v>#REF!</v>
      </c>
      <c r="N121" s="827" t="e">
        <f>'บางแสน ชลบุรี'!#REF!</f>
        <v>#REF!</v>
      </c>
      <c r="O121" s="826" t="e">
        <f>'บางแสน ชลบุรี'!#REF!</f>
        <v>#REF!</v>
      </c>
      <c r="P121" s="824" t="e">
        <f>'บางแสน ชลบุรี'!#REF!</f>
        <v>#REF!</v>
      </c>
      <c r="Q121" s="827" t="e">
        <f>'บางแสน ชลบุรี'!#REF!</f>
        <v>#REF!</v>
      </c>
      <c r="R121" s="826" t="e">
        <f>'บางแสน ชลบุรี'!#REF!</f>
        <v>#REF!</v>
      </c>
      <c r="S121" s="824" t="e">
        <f>'บางแสน ชลบุรี'!#REF!</f>
        <v>#REF!</v>
      </c>
      <c r="T121" s="827" t="e">
        <f>'บางแสน ชลบุรี'!#REF!</f>
        <v>#REF!</v>
      </c>
      <c r="U121" s="826" t="e">
        <f>'บางแสน ชลบุรี'!#REF!</f>
        <v>#REF!</v>
      </c>
      <c r="V121" s="824" t="e">
        <f>'บางแสน ชลบุรี'!#REF!</f>
        <v>#REF!</v>
      </c>
      <c r="W121" s="827" t="e">
        <f>'บางแสน ชลบุรี'!#REF!</f>
        <v>#REF!</v>
      </c>
      <c r="X121" s="826" t="e">
        <f>'บางแสน ชลบุรี'!#REF!</f>
        <v>#REF!</v>
      </c>
      <c r="Y121" s="824" t="e">
        <f>'บางแสน ชลบุรี'!#REF!</f>
        <v>#REF!</v>
      </c>
      <c r="Z121" s="827" t="e">
        <f>'บางแสน ชลบุรี'!#REF!</f>
        <v>#REF!</v>
      </c>
      <c r="AA121" s="826" t="e">
        <f t="shared" ref="AA121:AA132" si="97">C121+I121+O121+U121</f>
        <v>#REF!</v>
      </c>
      <c r="AB121" s="824" t="e">
        <f t="shared" si="94"/>
        <v>#REF!</v>
      </c>
      <c r="AC121" s="827" t="e">
        <f t="shared" ref="AC121:AC132" si="98">ROUND(((AA121/AB121)-1)*100,2)</f>
        <v>#REF!</v>
      </c>
      <c r="AD121" s="823" t="e">
        <f t="shared" si="95"/>
        <v>#REF!</v>
      </c>
      <c r="AE121" s="824" t="e">
        <f t="shared" si="96"/>
        <v>#REF!</v>
      </c>
      <c r="AF121" s="825" t="e">
        <f>ROUND(((AD121/AE121)-1)*100,2)</f>
        <v>#REF!</v>
      </c>
      <c r="AG121" s="635" t="e">
        <f t="shared" ref="AG121:AG132" si="99">AA121+AD121</f>
        <v>#REF!</v>
      </c>
      <c r="AH121" s="635" t="e">
        <f>'บางแสน ชลบุรี'!#REF!</f>
        <v>#REF!</v>
      </c>
      <c r="AI121" s="719" t="e">
        <f t="shared" ref="AI121:AI132" si="100">AG121-AH121</f>
        <v>#REF!</v>
      </c>
      <c r="JA121" s="246" t="s">
        <v>168</v>
      </c>
      <c r="JB121" s="247">
        <v>2558</v>
      </c>
      <c r="JC121" s="248">
        <v>2557</v>
      </c>
      <c r="JD121" s="249" t="s">
        <v>25</v>
      </c>
      <c r="JE121" s="247">
        <v>2558</v>
      </c>
      <c r="JF121" s="248">
        <v>2557</v>
      </c>
      <c r="JG121" s="249" t="s">
        <v>25</v>
      </c>
      <c r="JH121" s="247">
        <v>2558</v>
      </c>
      <c r="JI121" s="248">
        <v>2557</v>
      </c>
      <c r="JJ121" s="249" t="s">
        <v>25</v>
      </c>
      <c r="LS121" s="719">
        <f>LR211</f>
        <v>0</v>
      </c>
      <c r="MB121" s="246" t="s">
        <v>171</v>
      </c>
      <c r="MC121" s="247">
        <v>2558</v>
      </c>
      <c r="MD121" s="248">
        <v>2557</v>
      </c>
      <c r="ME121" s="249" t="s">
        <v>25</v>
      </c>
      <c r="MF121" s="247">
        <v>2558</v>
      </c>
      <c r="MG121" s="248">
        <v>2557</v>
      </c>
      <c r="MH121" s="249" t="s">
        <v>25</v>
      </c>
      <c r="MI121" s="247">
        <v>2558</v>
      </c>
      <c r="MJ121" s="248">
        <v>2557</v>
      </c>
      <c r="MK121" s="249" t="s">
        <v>25</v>
      </c>
      <c r="SL121" s="435" t="s">
        <v>114</v>
      </c>
      <c r="SM121" s="706">
        <f>LS384</f>
        <v>0</v>
      </c>
      <c r="SN121" s="765">
        <f>LS295</f>
        <v>0</v>
      </c>
      <c r="SO121" s="765">
        <f>LS205</f>
        <v>0</v>
      </c>
      <c r="SP121" s="786">
        <f>LS121</f>
        <v>0</v>
      </c>
      <c r="SQ121" s="786">
        <f>IN121</f>
        <v>0</v>
      </c>
      <c r="SS121" s="763" t="s">
        <v>115</v>
      </c>
      <c r="ST121" s="783">
        <f t="shared" si="83"/>
        <v>0</v>
      </c>
      <c r="SU121" s="783">
        <f t="shared" si="84"/>
        <v>0</v>
      </c>
      <c r="SV121" s="783">
        <f t="shared" si="85"/>
        <v>0</v>
      </c>
      <c r="SW121" s="762">
        <f t="shared" si="86"/>
        <v>0</v>
      </c>
      <c r="SX121" s="762">
        <f t="shared" si="87"/>
        <v>0</v>
      </c>
      <c r="SZ121" s="719" t="e">
        <f t="shared" si="88"/>
        <v>#REF!</v>
      </c>
      <c r="TA121" s="719" t="e">
        <f t="shared" si="89"/>
        <v>#REF!</v>
      </c>
      <c r="TB121" s="719" t="e">
        <f t="shared" si="90"/>
        <v>#REF!</v>
      </c>
      <c r="TC121" s="719">
        <f t="shared" si="91"/>
        <v>0</v>
      </c>
      <c r="TD121" s="719">
        <f t="shared" si="92"/>
        <v>0</v>
      </c>
      <c r="TE121" s="719">
        <f t="shared" si="93"/>
        <v>0</v>
      </c>
    </row>
    <row r="122" spans="1:525" ht="19.5" customHeight="1" thickTop="1" x14ac:dyDescent="0.2">
      <c r="A122" s="635"/>
      <c r="B122" s="636" t="s">
        <v>219</v>
      </c>
      <c r="C122" s="637" t="e">
        <f>'1.รวมชลบุรี'!#REF!</f>
        <v>#REF!</v>
      </c>
      <c r="D122" s="638" t="e">
        <f>'1.รวมชลบุรี'!#REF!</f>
        <v>#REF!</v>
      </c>
      <c r="E122" s="804" t="e">
        <f>'1.รวมชลบุรี'!#REF!</f>
        <v>#REF!</v>
      </c>
      <c r="F122" s="637" t="e">
        <f>'1.รวมชลบุรี'!#REF!</f>
        <v>#REF!</v>
      </c>
      <c r="G122" s="638" t="e">
        <f>'1.รวมชลบุรี'!#REF!</f>
        <v>#REF!</v>
      </c>
      <c r="H122" s="804" t="e">
        <f>'1.รวมชลบุรี'!#REF!</f>
        <v>#REF!</v>
      </c>
      <c r="I122" s="637" t="e">
        <f>'1.รวมชลบุรี'!#REF!</f>
        <v>#REF!</v>
      </c>
      <c r="J122" s="638" t="e">
        <f>'1.รวมชลบุรี'!#REF!</f>
        <v>#REF!</v>
      </c>
      <c r="K122" s="804" t="e">
        <f>'1.รวมชลบุรี'!#REF!</f>
        <v>#REF!</v>
      </c>
      <c r="L122" s="637" t="e">
        <f>'1.รวมชลบุรี'!#REF!</f>
        <v>#REF!</v>
      </c>
      <c r="M122" s="638" t="e">
        <f>'1.รวมชลบุรี'!#REF!</f>
        <v>#REF!</v>
      </c>
      <c r="N122" s="804" t="e">
        <f>'1.รวมชลบุรี'!#REF!</f>
        <v>#REF!</v>
      </c>
      <c r="O122" s="637" t="e">
        <f>'1.รวมชลบุรี'!#REF!</f>
        <v>#REF!</v>
      </c>
      <c r="P122" s="638" t="e">
        <f>'1.รวมชลบุรี'!#REF!</f>
        <v>#REF!</v>
      </c>
      <c r="Q122" s="804" t="e">
        <f>'1.รวมชลบุรี'!#REF!</f>
        <v>#REF!</v>
      </c>
      <c r="R122" s="637" t="e">
        <f>'1.รวมชลบุรี'!#REF!</f>
        <v>#REF!</v>
      </c>
      <c r="S122" s="638" t="e">
        <f>'1.รวมชลบุรี'!#REF!</f>
        <v>#REF!</v>
      </c>
      <c r="T122" s="804" t="e">
        <f>'1.รวมชลบุรี'!#REF!</f>
        <v>#REF!</v>
      </c>
      <c r="U122" s="637" t="e">
        <f>'1.รวมชลบุรี'!#REF!</f>
        <v>#REF!</v>
      </c>
      <c r="V122" s="638" t="e">
        <f>'1.รวมชลบุรี'!#REF!</f>
        <v>#REF!</v>
      </c>
      <c r="W122" s="804" t="e">
        <f>'1.รวมชลบุรี'!#REF!</f>
        <v>#REF!</v>
      </c>
      <c r="X122" s="637" t="e">
        <f>'1.รวมชลบุรี'!#REF!</f>
        <v>#REF!</v>
      </c>
      <c r="Y122" s="638" t="e">
        <f>'1.รวมชลบุรี'!#REF!</f>
        <v>#REF!</v>
      </c>
      <c r="Z122" s="804" t="e">
        <f>'1.รวมชลบุรี'!#REF!</f>
        <v>#REF!</v>
      </c>
      <c r="AA122" s="637" t="e">
        <f t="shared" si="97"/>
        <v>#REF!</v>
      </c>
      <c r="AB122" s="638" t="e">
        <f t="shared" si="94"/>
        <v>#REF!</v>
      </c>
      <c r="AC122" s="804" t="e">
        <f>ROUND(((AA122/AB122)-1)*100,2)</f>
        <v>#REF!</v>
      </c>
      <c r="AD122" s="640" t="e">
        <f t="shared" si="95"/>
        <v>#REF!</v>
      </c>
      <c r="AE122" s="638" t="e">
        <f t="shared" si="96"/>
        <v>#REF!</v>
      </c>
      <c r="AF122" s="641"/>
      <c r="AG122" s="635" t="e">
        <f t="shared" si="99"/>
        <v>#REF!</v>
      </c>
      <c r="AH122" s="635" t="e">
        <f>'1.รวมชลบุรี'!#REF!</f>
        <v>#REF!</v>
      </c>
      <c r="AI122" s="719" t="e">
        <f t="shared" si="100"/>
        <v>#REF!</v>
      </c>
      <c r="JA122" s="801"/>
      <c r="JB122" s="801"/>
      <c r="JC122" s="570"/>
      <c r="JD122" s="801"/>
      <c r="JE122" s="801"/>
      <c r="JF122" s="570"/>
      <c r="JG122" s="801"/>
      <c r="JH122" s="801"/>
      <c r="JI122" s="570"/>
      <c r="JJ122" s="801"/>
      <c r="MB122" s="801"/>
      <c r="MC122" s="801"/>
      <c r="MD122" s="570"/>
      <c r="ME122" s="801"/>
      <c r="MF122" s="801"/>
      <c r="MG122" s="570"/>
      <c r="MH122" s="801"/>
      <c r="MI122" s="801"/>
      <c r="MJ122" s="570"/>
      <c r="MK122" s="801"/>
      <c r="SL122" s="435" t="s">
        <v>184</v>
      </c>
      <c r="SM122" s="775">
        <f>LS385</f>
        <v>0</v>
      </c>
      <c r="SN122" s="765">
        <f>LS296</f>
        <v>0</v>
      </c>
      <c r="SO122" s="765">
        <f>LS206</f>
        <v>0</v>
      </c>
      <c r="SP122" s="787">
        <f>LS122</f>
        <v>0</v>
      </c>
      <c r="SQ122" s="787">
        <f>IN122</f>
        <v>0</v>
      </c>
      <c r="SS122" s="763" t="s">
        <v>117</v>
      </c>
      <c r="ST122" s="783">
        <f t="shared" si="83"/>
        <v>0</v>
      </c>
      <c r="SU122" s="783">
        <f t="shared" si="84"/>
        <v>0</v>
      </c>
      <c r="SV122" s="783">
        <f t="shared" si="85"/>
        <v>0</v>
      </c>
      <c r="SW122" s="762">
        <f t="shared" si="86"/>
        <v>0</v>
      </c>
      <c r="SX122" s="762">
        <f t="shared" si="87"/>
        <v>0</v>
      </c>
      <c r="SZ122" s="719" t="e">
        <f t="shared" si="88"/>
        <v>#REF!</v>
      </c>
      <c r="TA122" s="719" t="e">
        <f t="shared" si="89"/>
        <v>#REF!</v>
      </c>
      <c r="TB122" s="719" t="e">
        <f t="shared" si="90"/>
        <v>#REF!</v>
      </c>
      <c r="TC122" s="719">
        <f t="shared" si="91"/>
        <v>0</v>
      </c>
      <c r="TD122" s="719">
        <f t="shared" si="92"/>
        <v>0</v>
      </c>
      <c r="TE122" s="719">
        <f t="shared" si="93"/>
        <v>0</v>
      </c>
    </row>
    <row r="123" spans="1:525" ht="19.5" customHeight="1" x14ac:dyDescent="0.2">
      <c r="A123" s="635"/>
      <c r="B123" s="636" t="s">
        <v>202</v>
      </c>
      <c r="C123" s="637" t="e">
        <f>จันทบุรี!#REF!</f>
        <v>#REF!</v>
      </c>
      <c r="D123" s="638" t="e">
        <f>จันทบุรี!#REF!</f>
        <v>#REF!</v>
      </c>
      <c r="E123" s="804" t="e">
        <f>จันทบุรี!#REF!</f>
        <v>#REF!</v>
      </c>
      <c r="F123" s="637" t="e">
        <f>จันทบุรี!#REF!</f>
        <v>#REF!</v>
      </c>
      <c r="G123" s="638" t="e">
        <f>จันทบุรี!#REF!</f>
        <v>#REF!</v>
      </c>
      <c r="H123" s="804" t="e">
        <f>จันทบุรี!#REF!</f>
        <v>#REF!</v>
      </c>
      <c r="I123" s="637" t="e">
        <f>จันทบุรี!#REF!</f>
        <v>#REF!</v>
      </c>
      <c r="J123" s="638" t="e">
        <f>จันทบุรี!#REF!</f>
        <v>#REF!</v>
      </c>
      <c r="K123" s="804" t="e">
        <f>จันทบุรี!#REF!</f>
        <v>#REF!</v>
      </c>
      <c r="L123" s="637" t="e">
        <f>จันทบุรี!#REF!</f>
        <v>#REF!</v>
      </c>
      <c r="M123" s="638" t="e">
        <f>จันทบุรี!#REF!</f>
        <v>#REF!</v>
      </c>
      <c r="N123" s="804" t="e">
        <f>จันทบุรี!#REF!</f>
        <v>#REF!</v>
      </c>
      <c r="O123" s="637" t="e">
        <f>จันทบุรี!#REF!</f>
        <v>#REF!</v>
      </c>
      <c r="P123" s="638" t="e">
        <f>จันทบุรี!#REF!</f>
        <v>#REF!</v>
      </c>
      <c r="Q123" s="804" t="e">
        <f>จันทบุรี!#REF!</f>
        <v>#REF!</v>
      </c>
      <c r="R123" s="637" t="e">
        <f>จันทบุรี!#REF!</f>
        <v>#REF!</v>
      </c>
      <c r="S123" s="638" t="e">
        <f>จันทบุรี!#REF!</f>
        <v>#REF!</v>
      </c>
      <c r="T123" s="804" t="e">
        <f>จันทบุรี!#REF!</f>
        <v>#REF!</v>
      </c>
      <c r="U123" s="637" t="e">
        <f>จันทบุรี!#REF!</f>
        <v>#REF!</v>
      </c>
      <c r="V123" s="638" t="e">
        <f>จันทบุรี!#REF!</f>
        <v>#REF!</v>
      </c>
      <c r="W123" s="804" t="e">
        <f>จันทบุรี!#REF!</f>
        <v>#REF!</v>
      </c>
      <c r="X123" s="637" t="e">
        <f>จันทบุรี!#REF!</f>
        <v>#REF!</v>
      </c>
      <c r="Y123" s="638" t="e">
        <f>จันทบุรี!#REF!</f>
        <v>#REF!</v>
      </c>
      <c r="Z123" s="804" t="e">
        <f>จันทบุรี!#REF!</f>
        <v>#REF!</v>
      </c>
      <c r="AA123" s="637" t="e">
        <f t="shared" si="97"/>
        <v>#REF!</v>
      </c>
      <c r="AB123" s="638" t="e">
        <f t="shared" si="94"/>
        <v>#REF!</v>
      </c>
      <c r="AC123" s="804" t="e">
        <f t="shared" si="98"/>
        <v>#REF!</v>
      </c>
      <c r="AD123" s="639" t="e">
        <f t="shared" si="95"/>
        <v>#REF!</v>
      </c>
      <c r="AE123" s="638" t="e">
        <f t="shared" si="96"/>
        <v>#REF!</v>
      </c>
      <c r="AF123" s="641" t="e">
        <f>ROUND(((AD123/AE123)-1)*100,2)</f>
        <v>#REF!</v>
      </c>
      <c r="AG123" s="635" t="e">
        <f t="shared" si="99"/>
        <v>#REF!</v>
      </c>
      <c r="AH123" s="635" t="e">
        <f>จันทบุรี!#REF!</f>
        <v>#REF!</v>
      </c>
      <c r="AI123" s="719" t="e">
        <f t="shared" si="100"/>
        <v>#REF!</v>
      </c>
      <c r="IM123" s="280" t="s">
        <v>112</v>
      </c>
      <c r="LQ123" s="280" t="s">
        <v>112</v>
      </c>
      <c r="MD123" s="719">
        <f>MC212</f>
        <v>0</v>
      </c>
      <c r="MG123" s="719">
        <f>MF212</f>
        <v>0</v>
      </c>
      <c r="MJ123" s="719">
        <f>MI212</f>
        <v>0</v>
      </c>
      <c r="SL123" s="435" t="s">
        <v>118</v>
      </c>
      <c r="SM123" s="706">
        <f>LS386</f>
        <v>0</v>
      </c>
      <c r="SN123" s="765">
        <f>LS297</f>
        <v>0</v>
      </c>
      <c r="SO123" s="765">
        <f>LS207</f>
        <v>0</v>
      </c>
      <c r="SP123" s="788">
        <f>LS123</f>
        <v>0</v>
      </c>
      <c r="SQ123" s="788">
        <f>IN123</f>
        <v>0</v>
      </c>
      <c r="SS123" s="763" t="s">
        <v>119</v>
      </c>
      <c r="ST123" s="783">
        <f t="shared" si="83"/>
        <v>0</v>
      </c>
      <c r="SU123" s="783">
        <f t="shared" si="84"/>
        <v>0</v>
      </c>
      <c r="SV123" s="783">
        <f t="shared" si="85"/>
        <v>0</v>
      </c>
      <c r="SW123" s="762">
        <f t="shared" si="86"/>
        <v>0</v>
      </c>
      <c r="SX123" s="762">
        <f t="shared" si="87"/>
        <v>0</v>
      </c>
      <c r="SZ123" s="719" t="e">
        <f t="shared" si="88"/>
        <v>#REF!</v>
      </c>
      <c r="TA123" s="719" t="e">
        <f t="shared" si="89"/>
        <v>#REF!</v>
      </c>
      <c r="TB123" s="719" t="e">
        <f t="shared" si="90"/>
        <v>#REF!</v>
      </c>
      <c r="TC123" s="719">
        <f t="shared" si="91"/>
        <v>0</v>
      </c>
      <c r="TD123" s="719">
        <f t="shared" si="92"/>
        <v>0</v>
      </c>
      <c r="TE123" s="719">
        <f t="shared" si="93"/>
        <v>0</v>
      </c>
    </row>
    <row r="124" spans="1:525" ht="19.5" customHeight="1" x14ac:dyDescent="0.2">
      <c r="A124" s="635"/>
      <c r="B124" s="636" t="s">
        <v>217</v>
      </c>
      <c r="C124" s="637" t="e">
        <f>'2.รวมตราด'!#REF!</f>
        <v>#REF!</v>
      </c>
      <c r="D124" s="638" t="e">
        <f>'2.รวมตราด'!#REF!</f>
        <v>#REF!</v>
      </c>
      <c r="E124" s="804" t="e">
        <f>'2.รวมตราด'!#REF!</f>
        <v>#REF!</v>
      </c>
      <c r="F124" s="637" t="e">
        <f>'2.รวมตราด'!#REF!</f>
        <v>#REF!</v>
      </c>
      <c r="G124" s="638" t="e">
        <f>'2.รวมตราด'!#REF!</f>
        <v>#REF!</v>
      </c>
      <c r="H124" s="804" t="e">
        <f>'2.รวมตราด'!#REF!</f>
        <v>#REF!</v>
      </c>
      <c r="I124" s="637" t="e">
        <f>'2.รวมตราด'!#REF!</f>
        <v>#REF!</v>
      </c>
      <c r="J124" s="638" t="e">
        <f>'2.รวมตราด'!#REF!</f>
        <v>#REF!</v>
      </c>
      <c r="K124" s="804" t="e">
        <f>'2.รวมตราด'!#REF!</f>
        <v>#REF!</v>
      </c>
      <c r="L124" s="637" t="e">
        <f>'2.รวมตราด'!#REF!</f>
        <v>#REF!</v>
      </c>
      <c r="M124" s="638" t="e">
        <f>'2.รวมตราด'!#REF!</f>
        <v>#REF!</v>
      </c>
      <c r="N124" s="804" t="e">
        <f>'2.รวมตราด'!#REF!</f>
        <v>#REF!</v>
      </c>
      <c r="O124" s="637" t="e">
        <f>'2.รวมตราด'!#REF!</f>
        <v>#REF!</v>
      </c>
      <c r="P124" s="638" t="e">
        <f>'2.รวมตราด'!#REF!</f>
        <v>#REF!</v>
      </c>
      <c r="Q124" s="804" t="e">
        <f>'2.รวมตราด'!#REF!</f>
        <v>#REF!</v>
      </c>
      <c r="R124" s="637" t="e">
        <f>'2.รวมตราด'!#REF!</f>
        <v>#REF!</v>
      </c>
      <c r="S124" s="638" t="e">
        <f>'2.รวมตราด'!#REF!</f>
        <v>#REF!</v>
      </c>
      <c r="T124" s="804" t="e">
        <f>'2.รวมตราด'!#REF!</f>
        <v>#REF!</v>
      </c>
      <c r="U124" s="637" t="e">
        <f>'2.รวมตราด'!#REF!</f>
        <v>#REF!</v>
      </c>
      <c r="V124" s="638" t="e">
        <f>'2.รวมตราด'!#REF!</f>
        <v>#REF!</v>
      </c>
      <c r="W124" s="804" t="e">
        <f>'2.รวมตราด'!#REF!</f>
        <v>#REF!</v>
      </c>
      <c r="X124" s="637" t="e">
        <f>'2.รวมตราด'!#REF!</f>
        <v>#REF!</v>
      </c>
      <c r="Y124" s="638" t="e">
        <f>'2.รวมตราด'!#REF!</f>
        <v>#REF!</v>
      </c>
      <c r="Z124" s="804" t="e">
        <f>'2.รวมตราด'!#REF!</f>
        <v>#REF!</v>
      </c>
      <c r="AA124" s="637" t="e">
        <f t="shared" si="97"/>
        <v>#REF!</v>
      </c>
      <c r="AB124" s="638" t="e">
        <f t="shared" si="94"/>
        <v>#REF!</v>
      </c>
      <c r="AC124" s="804" t="e">
        <f t="shared" si="98"/>
        <v>#REF!</v>
      </c>
      <c r="AD124" s="639" t="e">
        <f t="shared" si="95"/>
        <v>#REF!</v>
      </c>
      <c r="AE124" s="638" t="e">
        <f t="shared" si="96"/>
        <v>#REF!</v>
      </c>
      <c r="AF124" s="641"/>
      <c r="AG124" s="635" t="e">
        <f t="shared" si="99"/>
        <v>#REF!</v>
      </c>
      <c r="AH124" s="635" t="e">
        <f>'2.รวมตราด'!#REF!</f>
        <v>#REF!</v>
      </c>
      <c r="AI124" s="719" t="e">
        <f t="shared" si="100"/>
        <v>#REF!</v>
      </c>
      <c r="IM124" s="382"/>
      <c r="LQ124" s="382"/>
      <c r="SL124" s="421" t="s">
        <v>120</v>
      </c>
      <c r="SM124" s="706">
        <f>LS387</f>
        <v>0</v>
      </c>
      <c r="SN124" s="765">
        <f>LS298</f>
        <v>0</v>
      </c>
      <c r="SO124" s="765">
        <f>LS208</f>
        <v>0</v>
      </c>
      <c r="SP124" s="789">
        <f>LS124</f>
        <v>0</v>
      </c>
      <c r="SQ124" s="789">
        <f>IN124</f>
        <v>0</v>
      </c>
      <c r="SS124" s="763" t="s">
        <v>121</v>
      </c>
      <c r="ST124" s="783">
        <f t="shared" si="83"/>
        <v>0</v>
      </c>
      <c r="SU124" s="783">
        <f t="shared" si="84"/>
        <v>0</v>
      </c>
      <c r="SV124" s="783">
        <f t="shared" si="85"/>
        <v>0</v>
      </c>
      <c r="SW124" s="762">
        <f t="shared" si="86"/>
        <v>0</v>
      </c>
      <c r="SX124" s="762">
        <f t="shared" si="87"/>
        <v>0</v>
      </c>
      <c r="SZ124" s="719" t="e">
        <f t="shared" si="88"/>
        <v>#REF!</v>
      </c>
      <c r="TA124" s="719" t="e">
        <f t="shared" si="89"/>
        <v>#REF!</v>
      </c>
      <c r="TB124" s="719" t="e">
        <f t="shared" si="90"/>
        <v>#REF!</v>
      </c>
      <c r="TC124" s="719">
        <f t="shared" si="91"/>
        <v>0</v>
      </c>
      <c r="TD124" s="719">
        <f t="shared" si="92"/>
        <v>0</v>
      </c>
      <c r="TE124" s="719">
        <f t="shared" si="93"/>
        <v>0</v>
      </c>
    </row>
    <row r="125" spans="1:525" ht="19.5" customHeight="1" thickBot="1" x14ac:dyDescent="0.25">
      <c r="A125" s="635"/>
      <c r="B125" s="819" t="s">
        <v>203</v>
      </c>
      <c r="C125" s="826" t="e">
        <f>'เมือง ตราด'!#REF!</f>
        <v>#REF!</v>
      </c>
      <c r="D125" s="824" t="e">
        <f>'เมือง ตราด'!#REF!</f>
        <v>#REF!</v>
      </c>
      <c r="E125" s="827" t="e">
        <f>'เมือง ตราด'!#REF!</f>
        <v>#REF!</v>
      </c>
      <c r="F125" s="826" t="e">
        <f>'เมือง ตราด'!#REF!</f>
        <v>#REF!</v>
      </c>
      <c r="G125" s="824" t="e">
        <f>'เมือง ตราด'!#REF!</f>
        <v>#REF!</v>
      </c>
      <c r="H125" s="827" t="e">
        <f>'เมือง ตราด'!#REF!</f>
        <v>#REF!</v>
      </c>
      <c r="I125" s="826" t="e">
        <f>'เมือง ตราด'!#REF!</f>
        <v>#REF!</v>
      </c>
      <c r="J125" s="824" t="e">
        <f>'เมือง ตราด'!#REF!</f>
        <v>#REF!</v>
      </c>
      <c r="K125" s="827" t="e">
        <f>'เมือง ตราด'!#REF!</f>
        <v>#REF!</v>
      </c>
      <c r="L125" s="826" t="e">
        <f>'เมือง ตราด'!#REF!</f>
        <v>#REF!</v>
      </c>
      <c r="M125" s="824" t="e">
        <f>'เมือง ตราด'!#REF!</f>
        <v>#REF!</v>
      </c>
      <c r="N125" s="827" t="e">
        <f>'เมือง ตราด'!#REF!</f>
        <v>#REF!</v>
      </c>
      <c r="O125" s="826" t="e">
        <f>'เมือง ตราด'!#REF!</f>
        <v>#REF!</v>
      </c>
      <c r="P125" s="824" t="e">
        <f>'เมือง ตราด'!#REF!</f>
        <v>#REF!</v>
      </c>
      <c r="Q125" s="827" t="e">
        <f>'เมือง ตราด'!#REF!</f>
        <v>#REF!</v>
      </c>
      <c r="R125" s="826" t="e">
        <f>'เมือง ตราด'!#REF!</f>
        <v>#REF!</v>
      </c>
      <c r="S125" s="824" t="e">
        <f>'เมือง ตราด'!#REF!</f>
        <v>#REF!</v>
      </c>
      <c r="T125" s="827" t="e">
        <f>'เมือง ตราด'!#REF!</f>
        <v>#REF!</v>
      </c>
      <c r="U125" s="826" t="e">
        <f>'เมือง ตราด'!#REF!</f>
        <v>#REF!</v>
      </c>
      <c r="V125" s="824" t="e">
        <f>'เมือง ตราด'!#REF!</f>
        <v>#REF!</v>
      </c>
      <c r="W125" s="827" t="e">
        <f>'เมือง ตราด'!#REF!</f>
        <v>#REF!</v>
      </c>
      <c r="X125" s="826" t="e">
        <f>'เมือง ตราด'!#REF!</f>
        <v>#REF!</v>
      </c>
      <c r="Y125" s="824" t="e">
        <f>'เมือง ตราด'!#REF!</f>
        <v>#REF!</v>
      </c>
      <c r="Z125" s="827" t="e">
        <f>'เมือง ตราด'!#REF!</f>
        <v>#REF!</v>
      </c>
      <c r="AA125" s="826" t="e">
        <f t="shared" si="97"/>
        <v>#REF!</v>
      </c>
      <c r="AB125" s="824" t="e">
        <f t="shared" si="94"/>
        <v>#REF!</v>
      </c>
      <c r="AC125" s="827" t="e">
        <f t="shared" si="98"/>
        <v>#REF!</v>
      </c>
      <c r="AD125" s="844" t="e">
        <f t="shared" si="95"/>
        <v>#REF!</v>
      </c>
      <c r="AE125" s="824" t="e">
        <f t="shared" si="96"/>
        <v>#REF!</v>
      </c>
      <c r="AF125" s="825" t="e">
        <f t="shared" ref="AF125:AF132" si="101">ROUND(((AD125/AE125)-1)*100,2)</f>
        <v>#REF!</v>
      </c>
      <c r="AG125" s="635" t="e">
        <f t="shared" si="99"/>
        <v>#REF!</v>
      </c>
      <c r="AH125" s="635" t="e">
        <f>'เมือง ตราด'!#REF!</f>
        <v>#REF!</v>
      </c>
      <c r="AI125" s="719" t="e">
        <f t="shared" si="100"/>
        <v>#REF!</v>
      </c>
      <c r="IM125" s="382" t="s">
        <v>114</v>
      </c>
      <c r="LQ125" s="382" t="s">
        <v>114</v>
      </c>
      <c r="LS125" s="719">
        <f>LR213</f>
        <v>0</v>
      </c>
      <c r="MD125" s="719">
        <f t="shared" ref="MD125:MD131" si="102">MC213</f>
        <v>0</v>
      </c>
      <c r="MG125" s="719">
        <f t="shared" ref="MG125:MG131" si="103">MF213</f>
        <v>0</v>
      </c>
      <c r="MJ125" s="719">
        <f t="shared" ref="MJ125:MJ131" si="104">MI213</f>
        <v>0</v>
      </c>
      <c r="SL125" s="436" t="s">
        <v>123</v>
      </c>
      <c r="SM125" s="790">
        <f>LS388</f>
        <v>0</v>
      </c>
      <c r="SN125" s="770">
        <f>LS299</f>
        <v>0</v>
      </c>
      <c r="SO125" s="770">
        <f>LS209</f>
        <v>0</v>
      </c>
      <c r="SP125" s="791">
        <f>LS125</f>
        <v>0</v>
      </c>
      <c r="SQ125" s="791">
        <f>IN125</f>
        <v>0</v>
      </c>
      <c r="SS125" s="763" t="s">
        <v>124</v>
      </c>
      <c r="ST125" s="783">
        <f t="shared" si="83"/>
        <v>0</v>
      </c>
      <c r="SU125" s="783">
        <f t="shared" si="84"/>
        <v>0</v>
      </c>
      <c r="SV125" s="783">
        <f t="shared" si="85"/>
        <v>0</v>
      </c>
      <c r="SW125" s="762">
        <f t="shared" si="86"/>
        <v>0</v>
      </c>
      <c r="SX125" s="762">
        <f t="shared" si="87"/>
        <v>0</v>
      </c>
      <c r="SZ125" s="719" t="e">
        <f t="shared" si="88"/>
        <v>#REF!</v>
      </c>
      <c r="TA125" s="719" t="e">
        <f t="shared" si="89"/>
        <v>#REF!</v>
      </c>
      <c r="TB125" s="719" t="e">
        <f t="shared" si="90"/>
        <v>#REF!</v>
      </c>
      <c r="TC125" s="719">
        <f t="shared" si="91"/>
        <v>0</v>
      </c>
      <c r="TD125" s="719">
        <f t="shared" si="92"/>
        <v>0</v>
      </c>
      <c r="TE125" s="719">
        <f t="shared" si="93"/>
        <v>0</v>
      </c>
    </row>
    <row r="126" spans="1:525" ht="19.5" customHeight="1" thickTop="1" x14ac:dyDescent="0.2">
      <c r="A126" s="635"/>
      <c r="B126" s="819" t="s">
        <v>204</v>
      </c>
      <c r="C126" s="826" t="e">
        <f>'เกาะช้าง ตราด'!#REF!</f>
        <v>#REF!</v>
      </c>
      <c r="D126" s="824" t="e">
        <f>'เกาะช้าง ตราด'!#REF!</f>
        <v>#REF!</v>
      </c>
      <c r="E126" s="827" t="e">
        <f>'เกาะช้าง ตราด'!#REF!</f>
        <v>#REF!</v>
      </c>
      <c r="F126" s="826" t="e">
        <f>'เกาะช้าง ตราด'!#REF!</f>
        <v>#REF!</v>
      </c>
      <c r="G126" s="824" t="e">
        <f>'เกาะช้าง ตราด'!#REF!</f>
        <v>#REF!</v>
      </c>
      <c r="H126" s="827" t="e">
        <f>'เกาะช้าง ตราด'!#REF!</f>
        <v>#REF!</v>
      </c>
      <c r="I126" s="826" t="e">
        <f>'เกาะช้าง ตราด'!#REF!</f>
        <v>#REF!</v>
      </c>
      <c r="J126" s="824" t="e">
        <f>'เกาะช้าง ตราด'!#REF!</f>
        <v>#REF!</v>
      </c>
      <c r="K126" s="827" t="e">
        <f>'เกาะช้าง ตราด'!#REF!</f>
        <v>#REF!</v>
      </c>
      <c r="L126" s="826" t="e">
        <f>'เกาะช้าง ตราด'!#REF!</f>
        <v>#REF!</v>
      </c>
      <c r="M126" s="824" t="e">
        <f>'เกาะช้าง ตราด'!#REF!</f>
        <v>#REF!</v>
      </c>
      <c r="N126" s="827" t="e">
        <f>'เกาะช้าง ตราด'!#REF!</f>
        <v>#REF!</v>
      </c>
      <c r="O126" s="826" t="e">
        <f>'เกาะช้าง ตราด'!#REF!</f>
        <v>#REF!</v>
      </c>
      <c r="P126" s="824" t="e">
        <f>'เกาะช้าง ตราด'!#REF!</f>
        <v>#REF!</v>
      </c>
      <c r="Q126" s="827" t="e">
        <f>'เกาะช้าง ตราด'!#REF!</f>
        <v>#REF!</v>
      </c>
      <c r="R126" s="826" t="e">
        <f>'เกาะช้าง ตราด'!#REF!</f>
        <v>#REF!</v>
      </c>
      <c r="S126" s="824" t="e">
        <f>'เกาะช้าง ตราด'!#REF!</f>
        <v>#REF!</v>
      </c>
      <c r="T126" s="827" t="e">
        <f>'เกาะช้าง ตราด'!#REF!</f>
        <v>#REF!</v>
      </c>
      <c r="U126" s="826" t="e">
        <f>'เกาะช้าง ตราด'!#REF!</f>
        <v>#REF!</v>
      </c>
      <c r="V126" s="824" t="e">
        <f>'เกาะช้าง ตราด'!#REF!</f>
        <v>#REF!</v>
      </c>
      <c r="W126" s="827" t="e">
        <f>'เกาะช้าง ตราด'!#REF!</f>
        <v>#REF!</v>
      </c>
      <c r="X126" s="826" t="e">
        <f>'เกาะช้าง ตราด'!#REF!</f>
        <v>#REF!</v>
      </c>
      <c r="Y126" s="824" t="e">
        <f>'เกาะช้าง ตราด'!#REF!</f>
        <v>#REF!</v>
      </c>
      <c r="Z126" s="827" t="e">
        <f>'เกาะช้าง ตราด'!#REF!</f>
        <v>#REF!</v>
      </c>
      <c r="AA126" s="826" t="e">
        <f t="shared" si="97"/>
        <v>#REF!</v>
      </c>
      <c r="AB126" s="824" t="e">
        <f t="shared" si="94"/>
        <v>#REF!</v>
      </c>
      <c r="AC126" s="827" t="e">
        <f t="shared" si="98"/>
        <v>#REF!</v>
      </c>
      <c r="AD126" s="844" t="e">
        <f t="shared" si="95"/>
        <v>#REF!</v>
      </c>
      <c r="AE126" s="824" t="e">
        <f t="shared" si="96"/>
        <v>#REF!</v>
      </c>
      <c r="AF126" s="825" t="e">
        <f t="shared" si="101"/>
        <v>#REF!</v>
      </c>
      <c r="AG126" s="635" t="e">
        <f t="shared" si="99"/>
        <v>#REF!</v>
      </c>
      <c r="AH126" s="635" t="e">
        <f>'เกาะช้าง ตราด'!#REF!</f>
        <v>#REF!</v>
      </c>
      <c r="AI126" s="719" t="e">
        <f t="shared" si="100"/>
        <v>#REF!</v>
      </c>
      <c r="IM126" s="382" t="s">
        <v>184</v>
      </c>
      <c r="LQ126" s="382" t="s">
        <v>184</v>
      </c>
      <c r="LS126" s="719">
        <f>LR214</f>
        <v>0</v>
      </c>
      <c r="MD126" s="719">
        <f t="shared" si="102"/>
        <v>0</v>
      </c>
      <c r="MG126" s="719">
        <f t="shared" si="103"/>
        <v>0</v>
      </c>
      <c r="MJ126" s="719">
        <f t="shared" si="104"/>
        <v>0</v>
      </c>
      <c r="SS126" s="763" t="s">
        <v>125</v>
      </c>
      <c r="ST126" s="783">
        <f t="shared" si="83"/>
        <v>0</v>
      </c>
      <c r="SU126" s="783">
        <f t="shared" si="84"/>
        <v>0</v>
      </c>
      <c r="SV126" s="783">
        <f t="shared" si="85"/>
        <v>0</v>
      </c>
      <c r="SW126" s="762">
        <f t="shared" si="86"/>
        <v>0</v>
      </c>
      <c r="SX126" s="762">
        <f t="shared" si="87"/>
        <v>0</v>
      </c>
      <c r="SZ126" s="719" t="e">
        <f t="shared" si="88"/>
        <v>#REF!</v>
      </c>
      <c r="TA126" s="719" t="e">
        <f t="shared" si="89"/>
        <v>#REF!</v>
      </c>
      <c r="TB126" s="719" t="e">
        <f t="shared" si="90"/>
        <v>#REF!</v>
      </c>
      <c r="TC126" s="719">
        <f t="shared" si="91"/>
        <v>0</v>
      </c>
      <c r="TD126" s="719">
        <f t="shared" si="92"/>
        <v>0</v>
      </c>
      <c r="TE126" s="719">
        <f t="shared" si="93"/>
        <v>0</v>
      </c>
    </row>
    <row r="127" spans="1:525" ht="19.5" customHeight="1" x14ac:dyDescent="0.2">
      <c r="A127" s="635"/>
      <c r="B127" s="819" t="s">
        <v>205</v>
      </c>
      <c r="C127" s="826" t="e">
        <f>'เกาะกูด ตราด'!#REF!</f>
        <v>#REF!</v>
      </c>
      <c r="D127" s="824" t="e">
        <f>'เกาะกูด ตราด'!#REF!</f>
        <v>#REF!</v>
      </c>
      <c r="E127" s="827" t="e">
        <f>'เกาะกูด ตราด'!#REF!</f>
        <v>#REF!</v>
      </c>
      <c r="F127" s="826" t="e">
        <f>'เกาะกูด ตราด'!#REF!</f>
        <v>#REF!</v>
      </c>
      <c r="G127" s="824" t="e">
        <f>'เกาะกูด ตราด'!#REF!</f>
        <v>#REF!</v>
      </c>
      <c r="H127" s="827" t="e">
        <f>'เกาะกูด ตราด'!#REF!</f>
        <v>#REF!</v>
      </c>
      <c r="I127" s="826" t="e">
        <f>'เกาะกูด ตราด'!#REF!</f>
        <v>#REF!</v>
      </c>
      <c r="J127" s="824" t="e">
        <f>'เกาะกูด ตราด'!#REF!</f>
        <v>#REF!</v>
      </c>
      <c r="K127" s="827" t="e">
        <f>'เกาะกูด ตราด'!#REF!</f>
        <v>#REF!</v>
      </c>
      <c r="L127" s="826" t="e">
        <f>'เกาะกูด ตราด'!#REF!</f>
        <v>#REF!</v>
      </c>
      <c r="M127" s="824" t="e">
        <f>'เกาะกูด ตราด'!#REF!</f>
        <v>#REF!</v>
      </c>
      <c r="N127" s="827" t="e">
        <f>'เกาะกูด ตราด'!#REF!</f>
        <v>#REF!</v>
      </c>
      <c r="O127" s="826" t="e">
        <f>'เกาะกูด ตราด'!#REF!</f>
        <v>#REF!</v>
      </c>
      <c r="P127" s="824" t="e">
        <f>'เกาะกูด ตราด'!#REF!</f>
        <v>#REF!</v>
      </c>
      <c r="Q127" s="827" t="e">
        <f>'เกาะกูด ตราด'!#REF!</f>
        <v>#REF!</v>
      </c>
      <c r="R127" s="826" t="e">
        <f>'เกาะกูด ตราด'!#REF!</f>
        <v>#REF!</v>
      </c>
      <c r="S127" s="824" t="e">
        <f>'เกาะกูด ตราด'!#REF!</f>
        <v>#REF!</v>
      </c>
      <c r="T127" s="827" t="e">
        <f>'เกาะกูด ตราด'!#REF!</f>
        <v>#REF!</v>
      </c>
      <c r="U127" s="826" t="e">
        <f>'เกาะกูด ตราด'!#REF!</f>
        <v>#REF!</v>
      </c>
      <c r="V127" s="824" t="e">
        <f>'เกาะกูด ตราด'!#REF!</f>
        <v>#REF!</v>
      </c>
      <c r="W127" s="827" t="e">
        <f>'เกาะกูด ตราด'!#REF!</f>
        <v>#REF!</v>
      </c>
      <c r="X127" s="826" t="e">
        <f>'เกาะกูด ตราด'!#REF!</f>
        <v>#REF!</v>
      </c>
      <c r="Y127" s="824" t="e">
        <f>'เกาะกูด ตราด'!#REF!</f>
        <v>#REF!</v>
      </c>
      <c r="Z127" s="827" t="e">
        <f>'เกาะกูด ตราด'!#REF!</f>
        <v>#REF!</v>
      </c>
      <c r="AA127" s="826" t="e">
        <f t="shared" si="97"/>
        <v>#REF!</v>
      </c>
      <c r="AB127" s="824" t="e">
        <f t="shared" si="94"/>
        <v>#REF!</v>
      </c>
      <c r="AC127" s="827" t="e">
        <f t="shared" si="98"/>
        <v>#REF!</v>
      </c>
      <c r="AD127" s="844" t="e">
        <f t="shared" si="95"/>
        <v>#REF!</v>
      </c>
      <c r="AE127" s="824" t="e">
        <f t="shared" si="96"/>
        <v>#REF!</v>
      </c>
      <c r="AF127" s="825" t="e">
        <f t="shared" si="101"/>
        <v>#REF!</v>
      </c>
      <c r="AG127" s="635" t="e">
        <f t="shared" si="99"/>
        <v>#REF!</v>
      </c>
      <c r="AH127" s="635" t="e">
        <f>'เกาะกูด ตราด'!#REF!</f>
        <v>#REF!</v>
      </c>
      <c r="AI127" s="719" t="e">
        <f t="shared" si="100"/>
        <v>#REF!</v>
      </c>
      <c r="IM127" s="382" t="s">
        <v>118</v>
      </c>
      <c r="LQ127" s="382" t="s">
        <v>118</v>
      </c>
      <c r="LS127" s="719">
        <f>LR215</f>
        <v>0</v>
      </c>
      <c r="MD127" s="719">
        <f t="shared" si="102"/>
        <v>0</v>
      </c>
      <c r="MG127" s="719">
        <f t="shared" si="103"/>
        <v>0</v>
      </c>
      <c r="MJ127" s="719">
        <f t="shared" si="104"/>
        <v>0</v>
      </c>
      <c r="SS127" s="763" t="s">
        <v>126</v>
      </c>
      <c r="ST127" s="783">
        <f t="shared" si="83"/>
        <v>0</v>
      </c>
      <c r="SU127" s="783">
        <f t="shared" si="84"/>
        <v>0</v>
      </c>
      <c r="SV127" s="783">
        <f t="shared" si="85"/>
        <v>0</v>
      </c>
      <c r="SW127" s="762">
        <f t="shared" si="86"/>
        <v>0</v>
      </c>
      <c r="SX127" s="762">
        <f t="shared" si="87"/>
        <v>0</v>
      </c>
      <c r="SZ127" s="719" t="e">
        <f t="shared" si="88"/>
        <v>#REF!</v>
      </c>
      <c r="TA127" s="719" t="e">
        <f t="shared" si="89"/>
        <v>#REF!</v>
      </c>
      <c r="TB127" s="719" t="e">
        <f t="shared" si="90"/>
        <v>#REF!</v>
      </c>
      <c r="TC127" s="719">
        <f t="shared" si="91"/>
        <v>0</v>
      </c>
      <c r="TD127" s="719">
        <f t="shared" si="92"/>
        <v>0</v>
      </c>
      <c r="TE127" s="719">
        <f t="shared" si="93"/>
        <v>0</v>
      </c>
    </row>
    <row r="128" spans="1:525" ht="19.5" customHeight="1" x14ac:dyDescent="0.2">
      <c r="A128" s="635"/>
      <c r="B128" s="819" t="s">
        <v>206</v>
      </c>
      <c r="C128" s="826" t="e">
        <f>'เกาะหมาก ตราด'!#REF!</f>
        <v>#REF!</v>
      </c>
      <c r="D128" s="824" t="e">
        <f>'เกาะหมาก ตราด'!#REF!</f>
        <v>#REF!</v>
      </c>
      <c r="E128" s="827" t="e">
        <f>'เกาะหมาก ตราด'!#REF!</f>
        <v>#REF!</v>
      </c>
      <c r="F128" s="826" t="e">
        <f>'เกาะหมาก ตราด'!#REF!</f>
        <v>#REF!</v>
      </c>
      <c r="G128" s="824" t="e">
        <f>'เกาะหมาก ตราด'!#REF!</f>
        <v>#REF!</v>
      </c>
      <c r="H128" s="827" t="e">
        <f>'เกาะหมาก ตราด'!#REF!</f>
        <v>#REF!</v>
      </c>
      <c r="I128" s="826" t="e">
        <f>'เกาะหมาก ตราด'!#REF!</f>
        <v>#REF!</v>
      </c>
      <c r="J128" s="824" t="e">
        <f>'เกาะหมาก ตราด'!#REF!</f>
        <v>#REF!</v>
      </c>
      <c r="K128" s="827" t="e">
        <f>'เกาะหมาก ตราด'!#REF!</f>
        <v>#REF!</v>
      </c>
      <c r="L128" s="826" t="e">
        <f>'เกาะหมาก ตราด'!#REF!</f>
        <v>#REF!</v>
      </c>
      <c r="M128" s="824" t="e">
        <f>'เกาะหมาก ตราด'!#REF!</f>
        <v>#REF!</v>
      </c>
      <c r="N128" s="827" t="e">
        <f>'เกาะหมาก ตราด'!#REF!</f>
        <v>#REF!</v>
      </c>
      <c r="O128" s="826" t="e">
        <f>'เกาะหมาก ตราด'!#REF!</f>
        <v>#REF!</v>
      </c>
      <c r="P128" s="824" t="e">
        <f>'เกาะหมาก ตราด'!#REF!</f>
        <v>#REF!</v>
      </c>
      <c r="Q128" s="827" t="e">
        <f>'เกาะหมาก ตราด'!#REF!</f>
        <v>#REF!</v>
      </c>
      <c r="R128" s="826" t="e">
        <f>'เกาะหมาก ตราด'!#REF!</f>
        <v>#REF!</v>
      </c>
      <c r="S128" s="824" t="e">
        <f>'เกาะหมาก ตราด'!#REF!</f>
        <v>#REF!</v>
      </c>
      <c r="T128" s="827" t="e">
        <f>'เกาะหมาก ตราด'!#REF!</f>
        <v>#REF!</v>
      </c>
      <c r="U128" s="826" t="e">
        <f>'เกาะหมาก ตราด'!#REF!</f>
        <v>#REF!</v>
      </c>
      <c r="V128" s="824" t="e">
        <f>'เกาะหมาก ตราด'!#REF!</f>
        <v>#REF!</v>
      </c>
      <c r="W128" s="827" t="e">
        <f>'เกาะหมาก ตราด'!#REF!</f>
        <v>#REF!</v>
      </c>
      <c r="X128" s="826" t="e">
        <f>'เกาะหมาก ตราด'!#REF!</f>
        <v>#REF!</v>
      </c>
      <c r="Y128" s="824" t="e">
        <f>'เกาะหมาก ตราด'!#REF!</f>
        <v>#REF!</v>
      </c>
      <c r="Z128" s="827" t="e">
        <f>'เกาะหมาก ตราด'!#REF!</f>
        <v>#REF!</v>
      </c>
      <c r="AA128" s="826" t="e">
        <f t="shared" si="97"/>
        <v>#REF!</v>
      </c>
      <c r="AB128" s="824" t="e">
        <f t="shared" si="94"/>
        <v>#REF!</v>
      </c>
      <c r="AC128" s="827" t="e">
        <f t="shared" si="98"/>
        <v>#REF!</v>
      </c>
      <c r="AD128" s="823" t="e">
        <f t="shared" si="95"/>
        <v>#REF!</v>
      </c>
      <c r="AE128" s="824" t="e">
        <f t="shared" si="96"/>
        <v>#REF!</v>
      </c>
      <c r="AF128" s="825" t="e">
        <f t="shared" si="101"/>
        <v>#REF!</v>
      </c>
      <c r="AG128" s="635" t="e">
        <f t="shared" si="99"/>
        <v>#REF!</v>
      </c>
      <c r="AH128" s="635" t="e">
        <f>'เกาะหมาก ตราด'!#REF!</f>
        <v>#REF!</v>
      </c>
      <c r="AI128" s="719" t="e">
        <f t="shared" si="100"/>
        <v>#REF!</v>
      </c>
      <c r="IM128" s="374" t="s">
        <v>120</v>
      </c>
      <c r="LQ128" s="374" t="s">
        <v>120</v>
      </c>
      <c r="LS128" s="719">
        <f>LR216</f>
        <v>0</v>
      </c>
      <c r="MD128" s="719">
        <f t="shared" si="102"/>
        <v>0</v>
      </c>
      <c r="MG128" s="719">
        <f t="shared" si="103"/>
        <v>0</v>
      </c>
      <c r="MJ128" s="719">
        <f t="shared" si="104"/>
        <v>0</v>
      </c>
      <c r="SS128" s="763" t="s">
        <v>127</v>
      </c>
      <c r="ST128" s="783">
        <f t="shared" si="83"/>
        <v>0</v>
      </c>
      <c r="SU128" s="783">
        <f t="shared" si="84"/>
        <v>0</v>
      </c>
      <c r="SV128" s="783">
        <f t="shared" si="85"/>
        <v>0</v>
      </c>
      <c r="SW128" s="762">
        <f t="shared" si="86"/>
        <v>0</v>
      </c>
      <c r="SX128" s="762">
        <f t="shared" si="87"/>
        <v>0</v>
      </c>
      <c r="SZ128" s="719" t="e">
        <f t="shared" si="88"/>
        <v>#REF!</v>
      </c>
      <c r="TA128" s="719" t="e">
        <f t="shared" si="89"/>
        <v>#REF!</v>
      </c>
      <c r="TB128" s="719" t="e">
        <f t="shared" si="90"/>
        <v>#REF!</v>
      </c>
      <c r="TC128" s="719">
        <f t="shared" si="91"/>
        <v>0</v>
      </c>
      <c r="TD128" s="719">
        <f t="shared" si="92"/>
        <v>0</v>
      </c>
      <c r="TE128" s="719">
        <f t="shared" si="93"/>
        <v>0</v>
      </c>
    </row>
    <row r="129" spans="1:525" ht="19.5" customHeight="1" thickBot="1" x14ac:dyDescent="0.25">
      <c r="A129" s="635"/>
      <c r="B129" s="636" t="s">
        <v>207</v>
      </c>
      <c r="C129" s="637" t="e">
        <f>นครนายก!#REF!</f>
        <v>#REF!</v>
      </c>
      <c r="D129" s="638" t="e">
        <f>นครนายก!#REF!</f>
        <v>#REF!</v>
      </c>
      <c r="E129" s="804" t="e">
        <f>นครนายก!#REF!</f>
        <v>#REF!</v>
      </c>
      <c r="F129" s="637" t="e">
        <f>นครนายก!#REF!</f>
        <v>#REF!</v>
      </c>
      <c r="G129" s="638" t="e">
        <f>นครนายก!#REF!</f>
        <v>#REF!</v>
      </c>
      <c r="H129" s="804" t="e">
        <f>นครนายก!#REF!</f>
        <v>#REF!</v>
      </c>
      <c r="I129" s="637" t="e">
        <f>นครนายก!#REF!</f>
        <v>#REF!</v>
      </c>
      <c r="J129" s="638" t="e">
        <f>นครนายก!#REF!</f>
        <v>#REF!</v>
      </c>
      <c r="K129" s="804" t="e">
        <f>นครนายก!#REF!</f>
        <v>#REF!</v>
      </c>
      <c r="L129" s="637" t="e">
        <f>นครนายก!#REF!</f>
        <v>#REF!</v>
      </c>
      <c r="M129" s="638" t="e">
        <f>นครนายก!#REF!</f>
        <v>#REF!</v>
      </c>
      <c r="N129" s="804" t="e">
        <f>นครนายก!#REF!</f>
        <v>#REF!</v>
      </c>
      <c r="O129" s="637" t="e">
        <f>นครนายก!#REF!</f>
        <v>#REF!</v>
      </c>
      <c r="P129" s="638" t="e">
        <f>นครนายก!#REF!</f>
        <v>#REF!</v>
      </c>
      <c r="Q129" s="804" t="e">
        <f>นครนายก!#REF!</f>
        <v>#REF!</v>
      </c>
      <c r="R129" s="637" t="e">
        <f>นครนายก!#REF!</f>
        <v>#REF!</v>
      </c>
      <c r="S129" s="638" t="e">
        <f>นครนายก!#REF!</f>
        <v>#REF!</v>
      </c>
      <c r="T129" s="804" t="e">
        <f>นครนายก!#REF!</f>
        <v>#REF!</v>
      </c>
      <c r="U129" s="637" t="e">
        <f>นครนายก!#REF!</f>
        <v>#REF!</v>
      </c>
      <c r="V129" s="638" t="e">
        <f>นครนายก!#REF!</f>
        <v>#REF!</v>
      </c>
      <c r="W129" s="804" t="e">
        <f>นครนายก!#REF!</f>
        <v>#REF!</v>
      </c>
      <c r="X129" s="637" t="e">
        <f>นครนายก!#REF!</f>
        <v>#REF!</v>
      </c>
      <c r="Y129" s="638" t="e">
        <f>นครนายก!#REF!</f>
        <v>#REF!</v>
      </c>
      <c r="Z129" s="804" t="e">
        <f>นครนายก!#REF!</f>
        <v>#REF!</v>
      </c>
      <c r="AA129" s="637" t="e">
        <f t="shared" si="97"/>
        <v>#REF!</v>
      </c>
      <c r="AB129" s="638" t="e">
        <f t="shared" si="94"/>
        <v>#REF!</v>
      </c>
      <c r="AC129" s="804" t="e">
        <f t="shared" si="98"/>
        <v>#REF!</v>
      </c>
      <c r="AD129" s="640" t="e">
        <f t="shared" si="95"/>
        <v>#REF!</v>
      </c>
      <c r="AE129" s="638" t="e">
        <f t="shared" si="96"/>
        <v>#REF!</v>
      </c>
      <c r="AF129" s="641" t="e">
        <f t="shared" si="101"/>
        <v>#REF!</v>
      </c>
      <c r="AG129" s="635" t="e">
        <f t="shared" si="99"/>
        <v>#REF!</v>
      </c>
      <c r="AH129" s="635" t="e">
        <f>นครนายก!#REF!</f>
        <v>#REF!</v>
      </c>
      <c r="AI129" s="719" t="e">
        <f t="shared" si="100"/>
        <v>#REF!</v>
      </c>
      <c r="IM129" s="383" t="s">
        <v>123</v>
      </c>
      <c r="LQ129" s="383" t="s">
        <v>123</v>
      </c>
      <c r="LS129" s="719">
        <f>LR217</f>
        <v>0</v>
      </c>
      <c r="MD129" s="719">
        <f t="shared" si="102"/>
        <v>0</v>
      </c>
      <c r="MG129" s="719">
        <f t="shared" si="103"/>
        <v>0</v>
      </c>
      <c r="MJ129" s="719">
        <f t="shared" si="104"/>
        <v>0</v>
      </c>
      <c r="SS129" s="763" t="s">
        <v>128</v>
      </c>
      <c r="ST129" s="783">
        <f t="shared" si="83"/>
        <v>0</v>
      </c>
      <c r="SU129" s="783">
        <f t="shared" si="84"/>
        <v>0</v>
      </c>
      <c r="SV129" s="783">
        <f t="shared" si="85"/>
        <v>0</v>
      </c>
      <c r="SW129" s="762">
        <f t="shared" si="86"/>
        <v>0</v>
      </c>
      <c r="SX129" s="762">
        <f t="shared" si="87"/>
        <v>0</v>
      </c>
      <c r="SZ129" s="719" t="e">
        <f t="shared" si="88"/>
        <v>#REF!</v>
      </c>
      <c r="TA129" s="719" t="e">
        <f t="shared" si="89"/>
        <v>#REF!</v>
      </c>
      <c r="TB129" s="719" t="e">
        <f t="shared" si="90"/>
        <v>#REF!</v>
      </c>
      <c r="TC129" s="719">
        <f t="shared" si="91"/>
        <v>0</v>
      </c>
      <c r="TD129" s="719">
        <f t="shared" si="92"/>
        <v>0</v>
      </c>
      <c r="TE129" s="719">
        <f t="shared" si="93"/>
        <v>0</v>
      </c>
    </row>
    <row r="130" spans="1:525" ht="19.5" customHeight="1" thickTop="1" x14ac:dyDescent="0.2">
      <c r="A130" s="635"/>
      <c r="B130" s="636" t="s">
        <v>208</v>
      </c>
      <c r="C130" s="637" t="e">
        <f>ปราจีนบุรี!#REF!</f>
        <v>#REF!</v>
      </c>
      <c r="D130" s="638" t="e">
        <f>ปราจีนบุรี!#REF!</f>
        <v>#REF!</v>
      </c>
      <c r="E130" s="804" t="e">
        <f>ปราจีนบุรี!#REF!</f>
        <v>#REF!</v>
      </c>
      <c r="F130" s="637" t="e">
        <f>ปราจีนบุรี!#REF!</f>
        <v>#REF!</v>
      </c>
      <c r="G130" s="638" t="e">
        <f>ปราจีนบุรี!#REF!</f>
        <v>#REF!</v>
      </c>
      <c r="H130" s="804" t="e">
        <f>ปราจีนบุรี!#REF!</f>
        <v>#REF!</v>
      </c>
      <c r="I130" s="637" t="e">
        <f>ปราจีนบุรี!#REF!</f>
        <v>#REF!</v>
      </c>
      <c r="J130" s="638" t="e">
        <f>ปราจีนบุรี!#REF!</f>
        <v>#REF!</v>
      </c>
      <c r="K130" s="804" t="e">
        <f>ปราจีนบุรี!#REF!</f>
        <v>#REF!</v>
      </c>
      <c r="L130" s="637" t="e">
        <f>ปราจีนบุรี!#REF!</f>
        <v>#REF!</v>
      </c>
      <c r="M130" s="638" t="e">
        <f>ปราจีนบุรี!#REF!</f>
        <v>#REF!</v>
      </c>
      <c r="N130" s="804" t="e">
        <f>ปราจีนบุรี!#REF!</f>
        <v>#REF!</v>
      </c>
      <c r="O130" s="637" t="e">
        <f>ปราจีนบุรี!#REF!</f>
        <v>#REF!</v>
      </c>
      <c r="P130" s="638" t="e">
        <f>ปราจีนบุรี!#REF!</f>
        <v>#REF!</v>
      </c>
      <c r="Q130" s="804" t="e">
        <f>ปราจีนบุรี!#REF!</f>
        <v>#REF!</v>
      </c>
      <c r="R130" s="637" t="e">
        <f>ปราจีนบุรี!#REF!</f>
        <v>#REF!</v>
      </c>
      <c r="S130" s="638" t="e">
        <f>ปราจีนบุรี!#REF!</f>
        <v>#REF!</v>
      </c>
      <c r="T130" s="804" t="e">
        <f>ปราจีนบุรี!#REF!</f>
        <v>#REF!</v>
      </c>
      <c r="U130" s="637" t="e">
        <f>ปราจีนบุรี!#REF!</f>
        <v>#REF!</v>
      </c>
      <c r="V130" s="638" t="e">
        <f>ปราจีนบุรี!#REF!</f>
        <v>#REF!</v>
      </c>
      <c r="W130" s="804" t="e">
        <f>ปราจีนบุรี!#REF!</f>
        <v>#REF!</v>
      </c>
      <c r="X130" s="637" t="e">
        <f>ปราจีนบุรี!#REF!</f>
        <v>#REF!</v>
      </c>
      <c r="Y130" s="638" t="e">
        <f>ปราจีนบุรี!#REF!</f>
        <v>#REF!</v>
      </c>
      <c r="Z130" s="804" t="e">
        <f>ปราจีนบุรี!#REF!</f>
        <v>#REF!</v>
      </c>
      <c r="AA130" s="637" t="e">
        <f t="shared" si="97"/>
        <v>#REF!</v>
      </c>
      <c r="AB130" s="638" t="e">
        <f t="shared" si="94"/>
        <v>#REF!</v>
      </c>
      <c r="AC130" s="804" t="e">
        <f t="shared" si="98"/>
        <v>#REF!</v>
      </c>
      <c r="AD130" s="640" t="e">
        <f t="shared" si="95"/>
        <v>#REF!</v>
      </c>
      <c r="AE130" s="638" t="e">
        <f t="shared" si="96"/>
        <v>#REF!</v>
      </c>
      <c r="AF130" s="641" t="e">
        <f t="shared" si="101"/>
        <v>#REF!</v>
      </c>
      <c r="AG130" s="635" t="e">
        <f t="shared" si="99"/>
        <v>#REF!</v>
      </c>
      <c r="AH130" s="635" t="e">
        <f>ปราจีนบุรี!#REF!</f>
        <v>#REF!</v>
      </c>
      <c r="AI130" s="719" t="e">
        <f t="shared" si="100"/>
        <v>#REF!</v>
      </c>
      <c r="IM130" s="716" t="s">
        <v>182</v>
      </c>
      <c r="LQ130" s="716" t="s">
        <v>182</v>
      </c>
      <c r="MD130" s="719">
        <f t="shared" si="102"/>
        <v>0</v>
      </c>
      <c r="MG130" s="719">
        <f t="shared" si="103"/>
        <v>0</v>
      </c>
      <c r="MJ130" s="719">
        <f t="shared" si="104"/>
        <v>0</v>
      </c>
      <c r="SS130" s="763" t="s">
        <v>129</v>
      </c>
      <c r="ST130" s="783">
        <f t="shared" si="83"/>
        <v>0</v>
      </c>
      <c r="SU130" s="783">
        <f t="shared" si="84"/>
        <v>0</v>
      </c>
      <c r="SV130" s="783">
        <f t="shared" si="85"/>
        <v>0</v>
      </c>
      <c r="SW130" s="762">
        <f t="shared" si="86"/>
        <v>0</v>
      </c>
      <c r="SX130" s="762">
        <f t="shared" si="87"/>
        <v>0</v>
      </c>
      <c r="SZ130" s="719" t="e">
        <f>#REF!</f>
        <v>#REF!</v>
      </c>
      <c r="TA130" s="719" t="e">
        <f>#REF!</f>
        <v>#REF!</v>
      </c>
      <c r="TB130" s="719" t="e">
        <f>#REF!</f>
        <v>#REF!</v>
      </c>
      <c r="TC130" s="719" t="e">
        <f>#REF!</f>
        <v>#REF!</v>
      </c>
      <c r="TD130" s="719" t="e">
        <f>#REF!</f>
        <v>#REF!</v>
      </c>
      <c r="TE130" s="719" t="e">
        <f>#REF!</f>
        <v>#REF!</v>
      </c>
    </row>
    <row r="131" spans="1:525" ht="19.5" customHeight="1" x14ac:dyDescent="0.2">
      <c r="A131" s="635"/>
      <c r="B131" s="636" t="s">
        <v>209</v>
      </c>
      <c r="C131" s="637" t="e">
        <f>ระยอง!#REF!</f>
        <v>#REF!</v>
      </c>
      <c r="D131" s="638" t="e">
        <f>ระยอง!#REF!</f>
        <v>#REF!</v>
      </c>
      <c r="E131" s="804" t="e">
        <f>ระยอง!#REF!</f>
        <v>#REF!</v>
      </c>
      <c r="F131" s="637" t="e">
        <f>ระยอง!#REF!</f>
        <v>#REF!</v>
      </c>
      <c r="G131" s="638" t="e">
        <f>ระยอง!#REF!</f>
        <v>#REF!</v>
      </c>
      <c r="H131" s="804" t="e">
        <f>ระยอง!#REF!</f>
        <v>#REF!</v>
      </c>
      <c r="I131" s="637" t="e">
        <f>ระยอง!#REF!</f>
        <v>#REF!</v>
      </c>
      <c r="J131" s="638" t="e">
        <f>ระยอง!#REF!</f>
        <v>#REF!</v>
      </c>
      <c r="K131" s="804" t="e">
        <f>ระยอง!#REF!</f>
        <v>#REF!</v>
      </c>
      <c r="L131" s="637" t="e">
        <f>ระยอง!#REF!</f>
        <v>#REF!</v>
      </c>
      <c r="M131" s="638" t="e">
        <f>ระยอง!#REF!</f>
        <v>#REF!</v>
      </c>
      <c r="N131" s="804" t="e">
        <f>ระยอง!#REF!</f>
        <v>#REF!</v>
      </c>
      <c r="O131" s="637" t="e">
        <f>ระยอง!#REF!</f>
        <v>#REF!</v>
      </c>
      <c r="P131" s="638" t="e">
        <f>ระยอง!#REF!</f>
        <v>#REF!</v>
      </c>
      <c r="Q131" s="804" t="e">
        <f>ระยอง!#REF!</f>
        <v>#REF!</v>
      </c>
      <c r="R131" s="637" t="e">
        <f>ระยอง!#REF!</f>
        <v>#REF!</v>
      </c>
      <c r="S131" s="638" t="e">
        <f>ระยอง!#REF!</f>
        <v>#REF!</v>
      </c>
      <c r="T131" s="804" t="e">
        <f>ระยอง!#REF!</f>
        <v>#REF!</v>
      </c>
      <c r="U131" s="637" t="e">
        <f>ระยอง!#REF!</f>
        <v>#REF!</v>
      </c>
      <c r="V131" s="638" t="e">
        <f>ระยอง!#REF!</f>
        <v>#REF!</v>
      </c>
      <c r="W131" s="804" t="e">
        <f>ระยอง!#REF!</f>
        <v>#REF!</v>
      </c>
      <c r="X131" s="637" t="e">
        <f>ระยอง!#REF!</f>
        <v>#REF!</v>
      </c>
      <c r="Y131" s="638" t="e">
        <f>ระยอง!#REF!</f>
        <v>#REF!</v>
      </c>
      <c r="Z131" s="804" t="e">
        <f>ระยอง!#REF!</f>
        <v>#REF!</v>
      </c>
      <c r="AA131" s="637" t="e">
        <f t="shared" si="97"/>
        <v>#REF!</v>
      </c>
      <c r="AB131" s="638" t="e">
        <f t="shared" si="94"/>
        <v>#REF!</v>
      </c>
      <c r="AC131" s="804" t="e">
        <f t="shared" si="98"/>
        <v>#REF!</v>
      </c>
      <c r="AD131" s="640" t="e">
        <f t="shared" si="95"/>
        <v>#REF!</v>
      </c>
      <c r="AE131" s="638" t="e">
        <f t="shared" si="96"/>
        <v>#REF!</v>
      </c>
      <c r="AF131" s="641" t="e">
        <f t="shared" si="101"/>
        <v>#REF!</v>
      </c>
      <c r="AG131" s="635" t="e">
        <f t="shared" si="99"/>
        <v>#REF!</v>
      </c>
      <c r="AH131" s="635" t="e">
        <f>ระยอง!#REF!</f>
        <v>#REF!</v>
      </c>
      <c r="AI131" s="719" t="e">
        <f t="shared" si="100"/>
        <v>#REF!</v>
      </c>
      <c r="MD131" s="719">
        <f t="shared" si="102"/>
        <v>0</v>
      </c>
      <c r="MG131" s="719">
        <f t="shared" si="103"/>
        <v>0</v>
      </c>
      <c r="MJ131" s="719">
        <f t="shared" si="104"/>
        <v>0</v>
      </c>
      <c r="SS131" s="763" t="s">
        <v>130</v>
      </c>
      <c r="ST131" s="783">
        <f t="shared" si="83"/>
        <v>0</v>
      </c>
      <c r="SU131" s="783">
        <f t="shared" si="84"/>
        <v>0</v>
      </c>
      <c r="SV131" s="783">
        <f t="shared" si="85"/>
        <v>0</v>
      </c>
      <c r="SW131" s="762">
        <f t="shared" si="86"/>
        <v>0</v>
      </c>
      <c r="SX131" s="762">
        <f t="shared" si="87"/>
        <v>0</v>
      </c>
      <c r="SZ131" s="719" t="e">
        <f>#REF!</f>
        <v>#REF!</v>
      </c>
      <c r="TA131" s="719" t="e">
        <f>#REF!</f>
        <v>#REF!</v>
      </c>
      <c r="TB131" s="719" t="e">
        <f>#REF!</f>
        <v>#REF!</v>
      </c>
      <c r="TC131" s="719" t="e">
        <f>#REF!</f>
        <v>#REF!</v>
      </c>
      <c r="TD131" s="719" t="e">
        <f>#REF!</f>
        <v>#REF!</v>
      </c>
      <c r="TE131" s="719" t="e">
        <f>#REF!</f>
        <v>#REF!</v>
      </c>
    </row>
    <row r="132" spans="1:525" ht="19.5" customHeight="1" thickBot="1" x14ac:dyDescent="0.25">
      <c r="A132" s="635"/>
      <c r="B132" s="812" t="s">
        <v>210</v>
      </c>
      <c r="C132" s="643" t="e">
        <f>สระแก้ว!#REF!</f>
        <v>#REF!</v>
      </c>
      <c r="D132" s="644" t="e">
        <f>สระแก้ว!#REF!</f>
        <v>#REF!</v>
      </c>
      <c r="E132" s="806" t="e">
        <f>สระแก้ว!#REF!</f>
        <v>#REF!</v>
      </c>
      <c r="F132" s="643" t="e">
        <f>สระแก้ว!#REF!</f>
        <v>#REF!</v>
      </c>
      <c r="G132" s="644" t="e">
        <f>สระแก้ว!#REF!</f>
        <v>#REF!</v>
      </c>
      <c r="H132" s="806" t="e">
        <f>สระแก้ว!#REF!</f>
        <v>#REF!</v>
      </c>
      <c r="I132" s="643" t="e">
        <f>สระแก้ว!#REF!</f>
        <v>#REF!</v>
      </c>
      <c r="J132" s="644" t="e">
        <f>สระแก้ว!#REF!</f>
        <v>#REF!</v>
      </c>
      <c r="K132" s="806" t="e">
        <f>สระแก้ว!#REF!</f>
        <v>#REF!</v>
      </c>
      <c r="L132" s="643" t="e">
        <f>สระแก้ว!#REF!</f>
        <v>#REF!</v>
      </c>
      <c r="M132" s="644" t="e">
        <f>สระแก้ว!#REF!</f>
        <v>#REF!</v>
      </c>
      <c r="N132" s="806" t="e">
        <f>สระแก้ว!#REF!</f>
        <v>#REF!</v>
      </c>
      <c r="O132" s="643" t="e">
        <f>สระแก้ว!#REF!</f>
        <v>#REF!</v>
      </c>
      <c r="P132" s="644" t="e">
        <f>สระแก้ว!#REF!</f>
        <v>#REF!</v>
      </c>
      <c r="Q132" s="806" t="e">
        <f>สระแก้ว!#REF!</f>
        <v>#REF!</v>
      </c>
      <c r="R132" s="643" t="e">
        <f>สระแก้ว!#REF!</f>
        <v>#REF!</v>
      </c>
      <c r="S132" s="644" t="e">
        <f>สระแก้ว!#REF!</f>
        <v>#REF!</v>
      </c>
      <c r="T132" s="806" t="e">
        <f>สระแก้ว!#REF!</f>
        <v>#REF!</v>
      </c>
      <c r="U132" s="643" t="e">
        <f>สระแก้ว!#REF!</f>
        <v>#REF!</v>
      </c>
      <c r="V132" s="644" t="e">
        <f>สระแก้ว!#REF!</f>
        <v>#REF!</v>
      </c>
      <c r="W132" s="806" t="e">
        <f>สระแก้ว!#REF!</f>
        <v>#REF!</v>
      </c>
      <c r="X132" s="643" t="e">
        <f>สระแก้ว!#REF!</f>
        <v>#REF!</v>
      </c>
      <c r="Y132" s="644" t="e">
        <f>สระแก้ว!#REF!</f>
        <v>#REF!</v>
      </c>
      <c r="Z132" s="806" t="e">
        <f>สระแก้ว!#REF!</f>
        <v>#REF!</v>
      </c>
      <c r="AA132" s="813" t="e">
        <f t="shared" si="97"/>
        <v>#REF!</v>
      </c>
      <c r="AB132" s="814" t="e">
        <f t="shared" si="94"/>
        <v>#REF!</v>
      </c>
      <c r="AC132" s="815" t="e">
        <f t="shared" si="98"/>
        <v>#REF!</v>
      </c>
      <c r="AD132" s="816" t="e">
        <f t="shared" si="95"/>
        <v>#REF!</v>
      </c>
      <c r="AE132" s="814" t="e">
        <f t="shared" si="96"/>
        <v>#REF!</v>
      </c>
      <c r="AF132" s="817" t="e">
        <f t="shared" si="101"/>
        <v>#REF!</v>
      </c>
      <c r="AG132" s="635" t="e">
        <f t="shared" si="99"/>
        <v>#REF!</v>
      </c>
      <c r="AH132" s="635" t="e">
        <f>สระแก้ว!#REF!</f>
        <v>#REF!</v>
      </c>
      <c r="AI132" s="719" t="e">
        <f t="shared" si="100"/>
        <v>#REF!</v>
      </c>
      <c r="SS132" s="766" t="s">
        <v>131</v>
      </c>
      <c r="ST132" s="792">
        <f t="shared" si="83"/>
        <v>0</v>
      </c>
      <c r="SU132" s="792">
        <f t="shared" si="84"/>
        <v>0</v>
      </c>
      <c r="SV132" s="792">
        <f t="shared" si="85"/>
        <v>0</v>
      </c>
      <c r="SW132" s="771">
        <f t="shared" si="86"/>
        <v>0</v>
      </c>
      <c r="SX132" s="771">
        <f t="shared" si="87"/>
        <v>0</v>
      </c>
      <c r="SZ132" s="719" t="e">
        <f>#REF!</f>
        <v>#REF!</v>
      </c>
      <c r="TA132" s="719" t="e">
        <f>#REF!</f>
        <v>#REF!</v>
      </c>
      <c r="TB132" s="719" t="e">
        <f>#REF!</f>
        <v>#REF!</v>
      </c>
      <c r="TC132" s="719" t="e">
        <f>#REF!</f>
        <v>#REF!</v>
      </c>
      <c r="TD132" s="719" t="e">
        <f>#REF!</f>
        <v>#REF!</v>
      </c>
      <c r="TE132" s="719" t="e">
        <f>#REF!</f>
        <v>#REF!</v>
      </c>
    </row>
    <row r="135" spans="1:525" ht="19.5" customHeight="1" thickBot="1" x14ac:dyDescent="0.25"/>
    <row r="136" spans="1:525" s="847" customFormat="1" ht="17.25" hidden="1" customHeight="1" thickTop="1" thickBot="1" x14ac:dyDescent="0.25">
      <c r="A136" s="846"/>
      <c r="B136" s="1761" t="s">
        <v>187</v>
      </c>
      <c r="C136" s="1771" t="s">
        <v>228</v>
      </c>
      <c r="D136" s="1772"/>
      <c r="E136" s="1772"/>
      <c r="F136" s="1772"/>
      <c r="G136" s="1772"/>
      <c r="H136" s="1773"/>
      <c r="I136" s="1774" t="s">
        <v>229</v>
      </c>
      <c r="J136" s="1775"/>
      <c r="K136" s="1775"/>
      <c r="L136" s="1775"/>
      <c r="M136" s="1775"/>
      <c r="N136" s="1776"/>
      <c r="O136" s="1781" t="s">
        <v>230</v>
      </c>
      <c r="P136" s="1782"/>
      <c r="Q136" s="1782"/>
      <c r="R136" s="1782"/>
      <c r="S136" s="1782"/>
      <c r="T136" s="1783"/>
      <c r="U136" s="1798" t="s">
        <v>231</v>
      </c>
      <c r="V136" s="1799"/>
      <c r="W136" s="1799"/>
      <c r="X136" s="1799"/>
      <c r="Y136" s="1799"/>
      <c r="Z136" s="1800"/>
      <c r="AA136" s="1798" t="s">
        <v>232</v>
      </c>
      <c r="AB136" s="1799"/>
      <c r="AC136" s="1799"/>
      <c r="AD136" s="1799"/>
      <c r="AE136" s="1799"/>
      <c r="AF136" s="1800"/>
      <c r="AG136" s="846"/>
      <c r="AH136" s="846"/>
      <c r="CD136" s="848"/>
      <c r="LP136" s="848"/>
      <c r="LS136" s="847">
        <f>LR226</f>
        <v>0</v>
      </c>
      <c r="MD136" s="847">
        <f>MC226</f>
        <v>0</v>
      </c>
      <c r="MG136" s="847">
        <f>MF226</f>
        <v>0</v>
      </c>
      <c r="MJ136" s="847">
        <f>MI226</f>
        <v>0</v>
      </c>
      <c r="SK136" s="849"/>
      <c r="SL136" s="850" t="s">
        <v>91</v>
      </c>
      <c r="SM136" s="851">
        <f>LS399</f>
        <v>0</v>
      </c>
      <c r="SN136" s="852">
        <f>LS310</f>
        <v>0</v>
      </c>
      <c r="SO136" s="852">
        <f>LS220</f>
        <v>0</v>
      </c>
      <c r="SP136" s="853">
        <f>LS136</f>
        <v>0</v>
      </c>
      <c r="SQ136" s="853">
        <f>IN136</f>
        <v>0</v>
      </c>
      <c r="SR136" s="854"/>
      <c r="SS136" s="855" t="s">
        <v>108</v>
      </c>
      <c r="ST136" s="856">
        <f t="shared" ref="ST136:ST151" si="105">LY399</f>
        <v>0</v>
      </c>
      <c r="SU136" s="856">
        <f t="shared" ref="SU136:SU151" si="106">LY310</f>
        <v>0</v>
      </c>
      <c r="SV136" s="856">
        <f t="shared" ref="SV136:SV151" si="107">LY220</f>
        <v>0</v>
      </c>
      <c r="SW136" s="857">
        <f t="shared" ref="SW136:SW151" si="108">LY136</f>
        <v>0</v>
      </c>
      <c r="SX136" s="857">
        <f t="shared" ref="SX136:SX151" si="109">LX136</f>
        <v>0</v>
      </c>
      <c r="SZ136" s="847" t="e">
        <f t="shared" ref="SZ136:SZ148" si="110">AB139</f>
        <v>#REF!</v>
      </c>
      <c r="TA136" s="847" t="e">
        <f t="shared" ref="TA136:TA148" si="111">AC139</f>
        <v>#REF!</v>
      </c>
      <c r="TB136" s="847" t="e">
        <f t="shared" ref="TB136:TB148" si="112">AD139</f>
        <v>#REF!</v>
      </c>
      <c r="TC136" s="847">
        <f t="shared" ref="TC136:TC148" si="113">DF139</f>
        <v>0</v>
      </c>
      <c r="TD136" s="847">
        <f t="shared" ref="TD136:TD148" si="114">DG139</f>
        <v>0</v>
      </c>
      <c r="TE136" s="847">
        <f t="shared" ref="TE136:TE148" si="115">DH139</f>
        <v>0</v>
      </c>
    </row>
    <row r="137" spans="1:525" s="847" customFormat="1" ht="19.5" hidden="1" customHeight="1" thickTop="1" thickBot="1" x14ac:dyDescent="0.25">
      <c r="A137" s="846"/>
      <c r="B137" s="1762"/>
      <c r="C137" s="1749" t="s">
        <v>26</v>
      </c>
      <c r="D137" s="1750"/>
      <c r="E137" s="1750"/>
      <c r="F137" s="1750" t="s">
        <v>34</v>
      </c>
      <c r="G137" s="1750"/>
      <c r="H137" s="1751"/>
      <c r="I137" s="1752" t="s">
        <v>26</v>
      </c>
      <c r="J137" s="1753"/>
      <c r="K137" s="1753"/>
      <c r="L137" s="1753" t="s">
        <v>34</v>
      </c>
      <c r="M137" s="1753"/>
      <c r="N137" s="1754"/>
      <c r="O137" s="1755" t="s">
        <v>26</v>
      </c>
      <c r="P137" s="1756"/>
      <c r="Q137" s="1756"/>
      <c r="R137" s="1756" t="s">
        <v>34</v>
      </c>
      <c r="S137" s="1756"/>
      <c r="T137" s="1757"/>
      <c r="U137" s="1758" t="s">
        <v>26</v>
      </c>
      <c r="V137" s="1759"/>
      <c r="W137" s="1759"/>
      <c r="X137" s="1759" t="s">
        <v>34</v>
      </c>
      <c r="Y137" s="1759"/>
      <c r="Z137" s="1760"/>
      <c r="AA137" s="1758" t="s">
        <v>26</v>
      </c>
      <c r="AB137" s="1759"/>
      <c r="AC137" s="1759"/>
      <c r="AD137" s="1759" t="s">
        <v>34</v>
      </c>
      <c r="AE137" s="1759"/>
      <c r="AF137" s="1760"/>
      <c r="AG137" s="846"/>
      <c r="AH137" s="846"/>
      <c r="CD137" s="848"/>
      <c r="LP137" s="848"/>
      <c r="SK137" s="849"/>
      <c r="SL137" s="858" t="s">
        <v>54</v>
      </c>
      <c r="SM137" s="851">
        <f>LS400</f>
        <v>0</v>
      </c>
      <c r="SN137" s="852">
        <f>LS311</f>
        <v>0</v>
      </c>
      <c r="SO137" s="852">
        <f>LS221</f>
        <v>0</v>
      </c>
      <c r="SP137" s="853">
        <f>LS137</f>
        <v>0</v>
      </c>
      <c r="SQ137" s="853">
        <f>IN137</f>
        <v>0</v>
      </c>
      <c r="SR137" s="854"/>
      <c r="SS137" s="855" t="s">
        <v>110</v>
      </c>
      <c r="ST137" s="856">
        <f t="shared" si="105"/>
        <v>0</v>
      </c>
      <c r="SU137" s="856">
        <f t="shared" si="106"/>
        <v>0</v>
      </c>
      <c r="SV137" s="856">
        <f t="shared" si="107"/>
        <v>0</v>
      </c>
      <c r="SW137" s="857">
        <f t="shared" si="108"/>
        <v>0</v>
      </c>
      <c r="SX137" s="857">
        <f t="shared" si="109"/>
        <v>0</v>
      </c>
      <c r="SZ137" s="847" t="e">
        <f t="shared" si="110"/>
        <v>#REF!</v>
      </c>
      <c r="TA137" s="847" t="e">
        <f t="shared" si="111"/>
        <v>#REF!</v>
      </c>
      <c r="TB137" s="847" t="e">
        <f t="shared" si="112"/>
        <v>#REF!</v>
      </c>
      <c r="TC137" s="847">
        <f t="shared" si="113"/>
        <v>0</v>
      </c>
      <c r="TD137" s="847">
        <f t="shared" si="114"/>
        <v>0</v>
      </c>
      <c r="TE137" s="847">
        <f t="shared" si="115"/>
        <v>0</v>
      </c>
    </row>
    <row r="138" spans="1:525" s="847" customFormat="1" ht="19.5" hidden="1" customHeight="1" thickTop="1" thickBot="1" x14ac:dyDescent="0.25">
      <c r="A138" s="846"/>
      <c r="B138" s="1763"/>
      <c r="C138" s="859">
        <v>2016</v>
      </c>
      <c r="D138" s="859">
        <v>2016</v>
      </c>
      <c r="E138" s="859" t="s">
        <v>25</v>
      </c>
      <c r="F138" s="859">
        <v>2016</v>
      </c>
      <c r="G138" s="859">
        <v>2016</v>
      </c>
      <c r="H138" s="859" t="s">
        <v>25</v>
      </c>
      <c r="I138" s="860">
        <v>2016</v>
      </c>
      <c r="J138" s="861">
        <v>2015</v>
      </c>
      <c r="K138" s="861" t="s">
        <v>25</v>
      </c>
      <c r="L138" s="861">
        <v>2016</v>
      </c>
      <c r="M138" s="861">
        <v>2015</v>
      </c>
      <c r="N138" s="862" t="s">
        <v>25</v>
      </c>
      <c r="O138" s="863">
        <v>2016</v>
      </c>
      <c r="P138" s="864">
        <v>2015</v>
      </c>
      <c r="Q138" s="864" t="s">
        <v>25</v>
      </c>
      <c r="R138" s="864">
        <v>2016</v>
      </c>
      <c r="S138" s="864">
        <v>2015</v>
      </c>
      <c r="T138" s="865" t="s">
        <v>25</v>
      </c>
      <c r="U138" s="866">
        <v>2016</v>
      </c>
      <c r="V138" s="867">
        <v>2015</v>
      </c>
      <c r="W138" s="867"/>
      <c r="X138" s="867">
        <v>2016</v>
      </c>
      <c r="Y138" s="867">
        <v>2015</v>
      </c>
      <c r="Z138" s="868"/>
      <c r="AA138" s="866">
        <v>2016</v>
      </c>
      <c r="AB138" s="867">
        <v>2015</v>
      </c>
      <c r="AC138" s="867"/>
      <c r="AD138" s="867">
        <v>2016</v>
      </c>
      <c r="AE138" s="867">
        <v>2015</v>
      </c>
      <c r="AF138" s="868"/>
      <c r="AG138" s="846"/>
      <c r="AH138" s="846"/>
      <c r="CD138" s="848"/>
      <c r="LP138" s="848"/>
      <c r="LS138" s="847">
        <f>LR228</f>
        <v>0</v>
      </c>
      <c r="SK138" s="849"/>
      <c r="SL138" s="869" t="s">
        <v>34</v>
      </c>
      <c r="SM138" s="870">
        <f>LS401</f>
        <v>0</v>
      </c>
      <c r="SN138" s="871">
        <f>LS312</f>
        <v>0</v>
      </c>
      <c r="SO138" s="871">
        <f>LS222</f>
        <v>0</v>
      </c>
      <c r="SP138" s="872">
        <f>LS138</f>
        <v>0</v>
      </c>
      <c r="SQ138" s="872">
        <f>IN138</f>
        <v>0</v>
      </c>
      <c r="SR138" s="854"/>
      <c r="SS138" s="855" t="s">
        <v>111</v>
      </c>
      <c r="ST138" s="856">
        <f t="shared" si="105"/>
        <v>0</v>
      </c>
      <c r="SU138" s="856">
        <f t="shared" si="106"/>
        <v>0</v>
      </c>
      <c r="SV138" s="856">
        <f t="shared" si="107"/>
        <v>0</v>
      </c>
      <c r="SW138" s="857">
        <f t="shared" si="108"/>
        <v>0</v>
      </c>
      <c r="SX138" s="857">
        <f t="shared" si="109"/>
        <v>0</v>
      </c>
      <c r="SZ138" s="847" t="e">
        <f t="shared" si="110"/>
        <v>#REF!</v>
      </c>
      <c r="TA138" s="847" t="e">
        <f t="shared" si="111"/>
        <v>#REF!</v>
      </c>
      <c r="TB138" s="847" t="e">
        <f t="shared" si="112"/>
        <v>#REF!</v>
      </c>
      <c r="TC138" s="847">
        <f t="shared" si="113"/>
        <v>0</v>
      </c>
      <c r="TD138" s="847">
        <f t="shared" si="114"/>
        <v>0</v>
      </c>
      <c r="TE138" s="847">
        <f t="shared" si="115"/>
        <v>0</v>
      </c>
    </row>
    <row r="139" spans="1:525" ht="19.5" hidden="1" customHeight="1" thickTop="1" x14ac:dyDescent="0.2">
      <c r="A139" s="635"/>
      <c r="B139" s="819" t="s">
        <v>200</v>
      </c>
      <c r="C139" s="820" t="e">
        <f>C120+C101-C4</f>
        <v>#REF!</v>
      </c>
      <c r="D139" s="821" t="e">
        <f t="shared" ref="D139:AF139" si="116">D120+D101-D4</f>
        <v>#REF!</v>
      </c>
      <c r="E139" s="822" t="e">
        <f t="shared" si="116"/>
        <v>#REF!</v>
      </c>
      <c r="F139" s="823" t="e">
        <f t="shared" si="116"/>
        <v>#REF!</v>
      </c>
      <c r="G139" s="824" t="e">
        <f t="shared" si="116"/>
        <v>#REF!</v>
      </c>
      <c r="H139" s="825" t="e">
        <f t="shared" si="116"/>
        <v>#REF!</v>
      </c>
      <c r="I139" s="820" t="e">
        <f t="shared" si="116"/>
        <v>#REF!</v>
      </c>
      <c r="J139" s="821" t="e">
        <f t="shared" si="116"/>
        <v>#REF!</v>
      </c>
      <c r="K139" s="822" t="e">
        <f t="shared" si="116"/>
        <v>#REF!</v>
      </c>
      <c r="L139" s="823" t="e">
        <f t="shared" si="116"/>
        <v>#REF!</v>
      </c>
      <c r="M139" s="824" t="e">
        <f t="shared" si="116"/>
        <v>#REF!</v>
      </c>
      <c r="N139" s="825" t="e">
        <f t="shared" si="116"/>
        <v>#REF!</v>
      </c>
      <c r="O139" s="820" t="e">
        <f t="shared" si="116"/>
        <v>#REF!</v>
      </c>
      <c r="P139" s="821" t="e">
        <f t="shared" si="116"/>
        <v>#REF!</v>
      </c>
      <c r="Q139" s="822" t="e">
        <f t="shared" si="116"/>
        <v>#REF!</v>
      </c>
      <c r="R139" s="823" t="e">
        <f t="shared" si="116"/>
        <v>#REF!</v>
      </c>
      <c r="S139" s="824" t="e">
        <f t="shared" si="116"/>
        <v>#REF!</v>
      </c>
      <c r="T139" s="825" t="e">
        <f t="shared" si="116"/>
        <v>#REF!</v>
      </c>
      <c r="U139" s="820" t="e">
        <f t="shared" si="116"/>
        <v>#REF!</v>
      </c>
      <c r="V139" s="821" t="e">
        <f t="shared" si="116"/>
        <v>#REF!</v>
      </c>
      <c r="W139" s="822" t="e">
        <f t="shared" si="116"/>
        <v>#REF!</v>
      </c>
      <c r="X139" s="823" t="e">
        <f t="shared" si="116"/>
        <v>#REF!</v>
      </c>
      <c r="Y139" s="824" t="e">
        <f t="shared" si="116"/>
        <v>#REF!</v>
      </c>
      <c r="Z139" s="825" t="e">
        <f t="shared" si="116"/>
        <v>#REF!</v>
      </c>
      <c r="AA139" s="820" t="e">
        <f t="shared" si="116"/>
        <v>#REF!</v>
      </c>
      <c r="AB139" s="821" t="e">
        <f t="shared" si="116"/>
        <v>#REF!</v>
      </c>
      <c r="AC139" s="822" t="e">
        <f t="shared" si="116"/>
        <v>#REF!</v>
      </c>
      <c r="AD139" s="823" t="e">
        <f t="shared" si="116"/>
        <v>#REF!</v>
      </c>
      <c r="AE139" s="824" t="e">
        <f t="shared" si="116"/>
        <v>#REF!</v>
      </c>
      <c r="AF139" s="825" t="e">
        <f t="shared" si="116"/>
        <v>#REF!</v>
      </c>
      <c r="AG139" s="843" t="e">
        <f>AA139+AD139</f>
        <v>#REF!</v>
      </c>
      <c r="AH139" s="635" t="e">
        <f>'พัทยา ชลบุรี'!#REF!</f>
        <v>#REF!</v>
      </c>
      <c r="AI139" s="719" t="e">
        <f>AG139-AH139</f>
        <v>#REF!</v>
      </c>
      <c r="JA139" s="369" t="s">
        <v>19</v>
      </c>
      <c r="JB139" s="685" t="s">
        <v>20</v>
      </c>
      <c r="JC139" s="686"/>
      <c r="JD139" s="687"/>
      <c r="JE139" s="685" t="s">
        <v>21</v>
      </c>
      <c r="JF139" s="686"/>
      <c r="JG139" s="687"/>
      <c r="JH139" s="685" t="s">
        <v>22</v>
      </c>
      <c r="JI139" s="686"/>
      <c r="JJ139" s="687"/>
      <c r="LS139" s="719">
        <f>LR229</f>
        <v>0</v>
      </c>
      <c r="MB139" s="369" t="s">
        <v>19</v>
      </c>
      <c r="MC139" s="685" t="s">
        <v>20</v>
      </c>
      <c r="MD139" s="686"/>
      <c r="ME139" s="687"/>
      <c r="MF139" s="685" t="s">
        <v>21</v>
      </c>
      <c r="MG139" s="686"/>
      <c r="MH139" s="687"/>
      <c r="MI139" s="685" t="s">
        <v>22</v>
      </c>
      <c r="MJ139" s="686"/>
      <c r="MK139" s="687"/>
      <c r="SL139" s="446" t="s">
        <v>112</v>
      </c>
      <c r="SM139" s="706"/>
      <c r="SN139" s="778"/>
      <c r="SO139" s="778"/>
      <c r="SP139" s="779"/>
      <c r="SQ139" s="780"/>
      <c r="SS139" s="763" t="s">
        <v>113</v>
      </c>
      <c r="ST139" s="783">
        <f t="shared" si="105"/>
        <v>0</v>
      </c>
      <c r="SU139" s="783">
        <f t="shared" si="106"/>
        <v>0</v>
      </c>
      <c r="SV139" s="783">
        <f t="shared" si="107"/>
        <v>0</v>
      </c>
      <c r="SW139" s="762">
        <f t="shared" si="108"/>
        <v>0</v>
      </c>
      <c r="SX139" s="762">
        <f t="shared" si="109"/>
        <v>0</v>
      </c>
      <c r="SZ139" s="719" t="e">
        <f t="shared" si="110"/>
        <v>#REF!</v>
      </c>
      <c r="TA139" s="719" t="e">
        <f t="shared" si="111"/>
        <v>#REF!</v>
      </c>
      <c r="TB139" s="719" t="e">
        <f t="shared" si="112"/>
        <v>#REF!</v>
      </c>
      <c r="TC139" s="719">
        <f t="shared" si="113"/>
        <v>0</v>
      </c>
      <c r="TD139" s="719">
        <f t="shared" si="114"/>
        <v>0</v>
      </c>
      <c r="TE139" s="719">
        <f t="shared" si="115"/>
        <v>0</v>
      </c>
    </row>
    <row r="140" spans="1:525" ht="19.5" hidden="1" customHeight="1" thickBot="1" x14ac:dyDescent="0.25">
      <c r="A140" s="635"/>
      <c r="B140" s="819" t="s">
        <v>201</v>
      </c>
      <c r="C140" s="826" t="e">
        <f t="shared" ref="C140:AF140" si="117">C121+C102-C5</f>
        <v>#REF!</v>
      </c>
      <c r="D140" s="824" t="e">
        <f t="shared" si="117"/>
        <v>#REF!</v>
      </c>
      <c r="E140" s="827" t="e">
        <f t="shared" si="117"/>
        <v>#REF!</v>
      </c>
      <c r="F140" s="823" t="e">
        <f t="shared" si="117"/>
        <v>#REF!</v>
      </c>
      <c r="G140" s="824" t="e">
        <f t="shared" si="117"/>
        <v>#REF!</v>
      </c>
      <c r="H140" s="825" t="e">
        <f t="shared" si="117"/>
        <v>#REF!</v>
      </c>
      <c r="I140" s="826" t="e">
        <f t="shared" si="117"/>
        <v>#REF!</v>
      </c>
      <c r="J140" s="824" t="e">
        <f t="shared" si="117"/>
        <v>#REF!</v>
      </c>
      <c r="K140" s="827" t="e">
        <f t="shared" si="117"/>
        <v>#REF!</v>
      </c>
      <c r="L140" s="823" t="e">
        <f t="shared" si="117"/>
        <v>#REF!</v>
      </c>
      <c r="M140" s="824" t="e">
        <f t="shared" si="117"/>
        <v>#REF!</v>
      </c>
      <c r="N140" s="825" t="e">
        <f t="shared" si="117"/>
        <v>#REF!</v>
      </c>
      <c r="O140" s="826" t="e">
        <f t="shared" si="117"/>
        <v>#REF!</v>
      </c>
      <c r="P140" s="824" t="e">
        <f t="shared" si="117"/>
        <v>#REF!</v>
      </c>
      <c r="Q140" s="827" t="e">
        <f t="shared" si="117"/>
        <v>#REF!</v>
      </c>
      <c r="R140" s="823" t="e">
        <f t="shared" si="117"/>
        <v>#REF!</v>
      </c>
      <c r="S140" s="824" t="e">
        <f t="shared" si="117"/>
        <v>#REF!</v>
      </c>
      <c r="T140" s="825" t="e">
        <f t="shared" si="117"/>
        <v>#REF!</v>
      </c>
      <c r="U140" s="826" t="e">
        <f t="shared" si="117"/>
        <v>#REF!</v>
      </c>
      <c r="V140" s="824" t="e">
        <f t="shared" si="117"/>
        <v>#REF!</v>
      </c>
      <c r="W140" s="827" t="e">
        <f t="shared" si="117"/>
        <v>#REF!</v>
      </c>
      <c r="X140" s="823" t="e">
        <f t="shared" si="117"/>
        <v>#REF!</v>
      </c>
      <c r="Y140" s="824" t="e">
        <f t="shared" si="117"/>
        <v>#REF!</v>
      </c>
      <c r="Z140" s="825" t="e">
        <f t="shared" si="117"/>
        <v>#REF!</v>
      </c>
      <c r="AA140" s="826" t="e">
        <f t="shared" si="117"/>
        <v>#REF!</v>
      </c>
      <c r="AB140" s="824" t="e">
        <f t="shared" si="117"/>
        <v>#REF!</v>
      </c>
      <c r="AC140" s="827" t="e">
        <f t="shared" si="117"/>
        <v>#REF!</v>
      </c>
      <c r="AD140" s="823" t="e">
        <f t="shared" si="117"/>
        <v>#REF!</v>
      </c>
      <c r="AE140" s="824" t="e">
        <f t="shared" si="117"/>
        <v>#REF!</v>
      </c>
      <c r="AF140" s="825" t="e">
        <f t="shared" si="117"/>
        <v>#REF!</v>
      </c>
      <c r="AG140" s="635" t="e">
        <f t="shared" ref="AG140:AG151" si="118">AA140+AD140</f>
        <v>#REF!</v>
      </c>
      <c r="AH140" s="635" t="e">
        <f>'บางแสน ชลบุรี'!#REF!</f>
        <v>#REF!</v>
      </c>
      <c r="AI140" s="719" t="e">
        <f t="shared" ref="AI140:AI151" si="119">AG140-AH140</f>
        <v>#REF!</v>
      </c>
      <c r="JA140" s="246" t="s">
        <v>168</v>
      </c>
      <c r="JB140" s="247">
        <v>2558</v>
      </c>
      <c r="JC140" s="248">
        <v>2557</v>
      </c>
      <c r="JD140" s="249" t="s">
        <v>25</v>
      </c>
      <c r="JE140" s="247">
        <v>2558</v>
      </c>
      <c r="JF140" s="248">
        <v>2557</v>
      </c>
      <c r="JG140" s="249" t="s">
        <v>25</v>
      </c>
      <c r="JH140" s="247">
        <v>2558</v>
      </c>
      <c r="JI140" s="248">
        <v>2557</v>
      </c>
      <c r="JJ140" s="249" t="s">
        <v>25</v>
      </c>
      <c r="LS140" s="719">
        <f>LR230</f>
        <v>0</v>
      </c>
      <c r="MB140" s="246" t="s">
        <v>171</v>
      </c>
      <c r="MC140" s="247">
        <v>2558</v>
      </c>
      <c r="MD140" s="248">
        <v>2557</v>
      </c>
      <c r="ME140" s="249" t="s">
        <v>25</v>
      </c>
      <c r="MF140" s="247">
        <v>2558</v>
      </c>
      <c r="MG140" s="248">
        <v>2557</v>
      </c>
      <c r="MH140" s="249" t="s">
        <v>25</v>
      </c>
      <c r="MI140" s="247">
        <v>2558</v>
      </c>
      <c r="MJ140" s="248">
        <v>2557</v>
      </c>
      <c r="MK140" s="249" t="s">
        <v>25</v>
      </c>
      <c r="SL140" s="435" t="s">
        <v>114</v>
      </c>
      <c r="SM140" s="706">
        <f>LS403</f>
        <v>0</v>
      </c>
      <c r="SN140" s="765">
        <f>LS314</f>
        <v>0</v>
      </c>
      <c r="SO140" s="765">
        <f>LS224</f>
        <v>0</v>
      </c>
      <c r="SP140" s="786">
        <f>LS140</f>
        <v>0</v>
      </c>
      <c r="SQ140" s="786">
        <f>IN140</f>
        <v>0</v>
      </c>
      <c r="SS140" s="763" t="s">
        <v>115</v>
      </c>
      <c r="ST140" s="783">
        <f t="shared" si="105"/>
        <v>0</v>
      </c>
      <c r="SU140" s="783">
        <f t="shared" si="106"/>
        <v>0</v>
      </c>
      <c r="SV140" s="783">
        <f t="shared" si="107"/>
        <v>0</v>
      </c>
      <c r="SW140" s="762">
        <f t="shared" si="108"/>
        <v>0</v>
      </c>
      <c r="SX140" s="762">
        <f t="shared" si="109"/>
        <v>0</v>
      </c>
      <c r="SZ140" s="719" t="e">
        <f t="shared" si="110"/>
        <v>#REF!</v>
      </c>
      <c r="TA140" s="719" t="e">
        <f t="shared" si="111"/>
        <v>#REF!</v>
      </c>
      <c r="TB140" s="719" t="e">
        <f t="shared" si="112"/>
        <v>#REF!</v>
      </c>
      <c r="TC140" s="719">
        <f t="shared" si="113"/>
        <v>0</v>
      </c>
      <c r="TD140" s="719">
        <f t="shared" si="114"/>
        <v>0</v>
      </c>
      <c r="TE140" s="719">
        <f t="shared" si="115"/>
        <v>0</v>
      </c>
    </row>
    <row r="141" spans="1:525" ht="19.5" hidden="1" customHeight="1" thickTop="1" x14ac:dyDescent="0.2">
      <c r="A141" s="635"/>
      <c r="B141" s="636" t="s">
        <v>219</v>
      </c>
      <c r="C141" s="637" t="e">
        <f t="shared" ref="C141:AF141" si="120">C122+C103-C6</f>
        <v>#REF!</v>
      </c>
      <c r="D141" s="638" t="e">
        <f t="shared" si="120"/>
        <v>#REF!</v>
      </c>
      <c r="E141" s="804" t="e">
        <f t="shared" si="120"/>
        <v>#REF!</v>
      </c>
      <c r="F141" s="640" t="e">
        <f t="shared" si="120"/>
        <v>#REF!</v>
      </c>
      <c r="G141" s="638" t="e">
        <f t="shared" si="120"/>
        <v>#REF!</v>
      </c>
      <c r="H141" s="641" t="e">
        <f t="shared" si="120"/>
        <v>#REF!</v>
      </c>
      <c r="I141" s="637" t="e">
        <f t="shared" si="120"/>
        <v>#REF!</v>
      </c>
      <c r="J141" s="638" t="e">
        <f t="shared" si="120"/>
        <v>#REF!</v>
      </c>
      <c r="K141" s="804" t="e">
        <f t="shared" si="120"/>
        <v>#REF!</v>
      </c>
      <c r="L141" s="640" t="e">
        <f t="shared" si="120"/>
        <v>#REF!</v>
      </c>
      <c r="M141" s="638" t="e">
        <f t="shared" si="120"/>
        <v>#REF!</v>
      </c>
      <c r="N141" s="641" t="e">
        <f t="shared" si="120"/>
        <v>#REF!</v>
      </c>
      <c r="O141" s="637" t="e">
        <f t="shared" si="120"/>
        <v>#REF!</v>
      </c>
      <c r="P141" s="638" t="e">
        <f t="shared" si="120"/>
        <v>#REF!</v>
      </c>
      <c r="Q141" s="804" t="e">
        <f t="shared" si="120"/>
        <v>#REF!</v>
      </c>
      <c r="R141" s="640" t="e">
        <f t="shared" si="120"/>
        <v>#REF!</v>
      </c>
      <c r="S141" s="638" t="e">
        <f t="shared" si="120"/>
        <v>#REF!</v>
      </c>
      <c r="T141" s="641" t="e">
        <f t="shared" si="120"/>
        <v>#REF!</v>
      </c>
      <c r="U141" s="637" t="e">
        <f t="shared" si="120"/>
        <v>#REF!</v>
      </c>
      <c r="V141" s="638" t="e">
        <f t="shared" si="120"/>
        <v>#REF!</v>
      </c>
      <c r="W141" s="804" t="e">
        <f t="shared" si="120"/>
        <v>#REF!</v>
      </c>
      <c r="X141" s="640" t="e">
        <f t="shared" si="120"/>
        <v>#REF!</v>
      </c>
      <c r="Y141" s="638" t="e">
        <f t="shared" si="120"/>
        <v>#REF!</v>
      </c>
      <c r="Z141" s="641" t="e">
        <f t="shared" si="120"/>
        <v>#REF!</v>
      </c>
      <c r="AA141" s="637" t="e">
        <f t="shared" si="120"/>
        <v>#REF!</v>
      </c>
      <c r="AB141" s="638" t="e">
        <f t="shared" si="120"/>
        <v>#REF!</v>
      </c>
      <c r="AC141" s="804" t="e">
        <f t="shared" si="120"/>
        <v>#REF!</v>
      </c>
      <c r="AD141" s="640" t="e">
        <f t="shared" si="120"/>
        <v>#REF!</v>
      </c>
      <c r="AE141" s="638" t="e">
        <f t="shared" si="120"/>
        <v>#REF!</v>
      </c>
      <c r="AF141" s="641" t="e">
        <f t="shared" si="120"/>
        <v>#REF!</v>
      </c>
      <c r="AG141" s="635" t="e">
        <f t="shared" si="118"/>
        <v>#REF!</v>
      </c>
      <c r="AH141" s="635" t="e">
        <f>'1.รวมชลบุรี'!#REF!</f>
        <v>#REF!</v>
      </c>
      <c r="AI141" s="719" t="e">
        <f t="shared" si="119"/>
        <v>#REF!</v>
      </c>
      <c r="JA141" s="922"/>
      <c r="JB141" s="922"/>
      <c r="JC141" s="570"/>
      <c r="JD141" s="922"/>
      <c r="JE141" s="922"/>
      <c r="JF141" s="570"/>
      <c r="JG141" s="922"/>
      <c r="JH141" s="922"/>
      <c r="JI141" s="570"/>
      <c r="JJ141" s="922"/>
      <c r="MB141" s="922"/>
      <c r="MC141" s="922"/>
      <c r="MD141" s="570"/>
      <c r="ME141" s="922"/>
      <c r="MF141" s="922"/>
      <c r="MG141" s="570"/>
      <c r="MH141" s="922"/>
      <c r="MI141" s="922"/>
      <c r="MJ141" s="570"/>
      <c r="MK141" s="922"/>
      <c r="SL141" s="435" t="s">
        <v>184</v>
      </c>
      <c r="SM141" s="775">
        <f>LS404</f>
        <v>0</v>
      </c>
      <c r="SN141" s="765">
        <f>LS315</f>
        <v>0</v>
      </c>
      <c r="SO141" s="765">
        <f>LS225</f>
        <v>0</v>
      </c>
      <c r="SP141" s="787">
        <f>LS141</f>
        <v>0</v>
      </c>
      <c r="SQ141" s="787">
        <f>IN141</f>
        <v>0</v>
      </c>
      <c r="SS141" s="763" t="s">
        <v>117</v>
      </c>
      <c r="ST141" s="783">
        <f t="shared" si="105"/>
        <v>0</v>
      </c>
      <c r="SU141" s="783">
        <f t="shared" si="106"/>
        <v>0</v>
      </c>
      <c r="SV141" s="783">
        <f t="shared" si="107"/>
        <v>0</v>
      </c>
      <c r="SW141" s="762">
        <f t="shared" si="108"/>
        <v>0</v>
      </c>
      <c r="SX141" s="762">
        <f t="shared" si="109"/>
        <v>0</v>
      </c>
      <c r="SZ141" s="719" t="e">
        <f t="shared" si="110"/>
        <v>#REF!</v>
      </c>
      <c r="TA141" s="719" t="e">
        <f t="shared" si="111"/>
        <v>#REF!</v>
      </c>
      <c r="TB141" s="719" t="e">
        <f t="shared" si="112"/>
        <v>#REF!</v>
      </c>
      <c r="TC141" s="719">
        <f t="shared" si="113"/>
        <v>0</v>
      </c>
      <c r="TD141" s="719">
        <f t="shared" si="114"/>
        <v>0</v>
      </c>
      <c r="TE141" s="719">
        <f t="shared" si="115"/>
        <v>0</v>
      </c>
    </row>
    <row r="142" spans="1:525" ht="19.5" hidden="1" customHeight="1" x14ac:dyDescent="0.2">
      <c r="A142" s="635"/>
      <c r="B142" s="636" t="s">
        <v>202</v>
      </c>
      <c r="C142" s="637" t="e">
        <f t="shared" ref="C142:AF142" si="121">C123+C104-C7</f>
        <v>#REF!</v>
      </c>
      <c r="D142" s="638" t="e">
        <f t="shared" si="121"/>
        <v>#REF!</v>
      </c>
      <c r="E142" s="804" t="e">
        <f t="shared" si="121"/>
        <v>#REF!</v>
      </c>
      <c r="F142" s="639" t="e">
        <f t="shared" si="121"/>
        <v>#REF!</v>
      </c>
      <c r="G142" s="638" t="e">
        <f t="shared" si="121"/>
        <v>#REF!</v>
      </c>
      <c r="H142" s="641" t="e">
        <f t="shared" si="121"/>
        <v>#REF!</v>
      </c>
      <c r="I142" s="637" t="e">
        <f t="shared" si="121"/>
        <v>#REF!</v>
      </c>
      <c r="J142" s="638" t="e">
        <f t="shared" si="121"/>
        <v>#REF!</v>
      </c>
      <c r="K142" s="804" t="e">
        <f t="shared" si="121"/>
        <v>#REF!</v>
      </c>
      <c r="L142" s="639" t="e">
        <f t="shared" si="121"/>
        <v>#REF!</v>
      </c>
      <c r="M142" s="638" t="e">
        <f t="shared" si="121"/>
        <v>#REF!</v>
      </c>
      <c r="N142" s="641" t="e">
        <f t="shared" si="121"/>
        <v>#REF!</v>
      </c>
      <c r="O142" s="637" t="e">
        <f t="shared" si="121"/>
        <v>#REF!</v>
      </c>
      <c r="P142" s="638" t="e">
        <f t="shared" si="121"/>
        <v>#REF!</v>
      </c>
      <c r="Q142" s="804" t="e">
        <f t="shared" si="121"/>
        <v>#REF!</v>
      </c>
      <c r="R142" s="639" t="e">
        <f t="shared" si="121"/>
        <v>#REF!</v>
      </c>
      <c r="S142" s="638" t="e">
        <f t="shared" si="121"/>
        <v>#REF!</v>
      </c>
      <c r="T142" s="641" t="e">
        <f t="shared" si="121"/>
        <v>#REF!</v>
      </c>
      <c r="U142" s="637" t="e">
        <f t="shared" si="121"/>
        <v>#REF!</v>
      </c>
      <c r="V142" s="638" t="e">
        <f t="shared" si="121"/>
        <v>#REF!</v>
      </c>
      <c r="W142" s="804" t="e">
        <f t="shared" si="121"/>
        <v>#REF!</v>
      </c>
      <c r="X142" s="639" t="e">
        <f t="shared" si="121"/>
        <v>#REF!</v>
      </c>
      <c r="Y142" s="638" t="e">
        <f t="shared" si="121"/>
        <v>#REF!</v>
      </c>
      <c r="Z142" s="641" t="e">
        <f t="shared" si="121"/>
        <v>#REF!</v>
      </c>
      <c r="AA142" s="637" t="e">
        <f t="shared" si="121"/>
        <v>#REF!</v>
      </c>
      <c r="AB142" s="638" t="e">
        <f t="shared" si="121"/>
        <v>#REF!</v>
      </c>
      <c r="AC142" s="804" t="e">
        <f t="shared" si="121"/>
        <v>#REF!</v>
      </c>
      <c r="AD142" s="639" t="e">
        <f t="shared" si="121"/>
        <v>#REF!</v>
      </c>
      <c r="AE142" s="638" t="e">
        <f t="shared" si="121"/>
        <v>#REF!</v>
      </c>
      <c r="AF142" s="641" t="e">
        <f t="shared" si="121"/>
        <v>#REF!</v>
      </c>
      <c r="AG142" s="635" t="e">
        <f t="shared" si="118"/>
        <v>#REF!</v>
      </c>
      <c r="AH142" s="635" t="e">
        <f>จันทบุรี!#REF!</f>
        <v>#REF!</v>
      </c>
      <c r="AI142" s="719" t="e">
        <f t="shared" si="119"/>
        <v>#REF!</v>
      </c>
      <c r="IM142" s="280" t="s">
        <v>112</v>
      </c>
      <c r="LQ142" s="280" t="s">
        <v>112</v>
      </c>
      <c r="MD142" s="719">
        <f>MC231</f>
        <v>0</v>
      </c>
      <c r="MG142" s="719">
        <f>MF231</f>
        <v>0</v>
      </c>
      <c r="MJ142" s="719">
        <f>MI231</f>
        <v>0</v>
      </c>
      <c r="SL142" s="435" t="s">
        <v>118</v>
      </c>
      <c r="SM142" s="706">
        <f>LS405</f>
        <v>0</v>
      </c>
      <c r="SN142" s="765">
        <f>LS316</f>
        <v>0</v>
      </c>
      <c r="SO142" s="765">
        <f>LS226</f>
        <v>0</v>
      </c>
      <c r="SP142" s="788">
        <f>LS142</f>
        <v>0</v>
      </c>
      <c r="SQ142" s="788">
        <f>IN142</f>
        <v>0</v>
      </c>
      <c r="SS142" s="763" t="s">
        <v>119</v>
      </c>
      <c r="ST142" s="783">
        <f t="shared" si="105"/>
        <v>0</v>
      </c>
      <c r="SU142" s="783">
        <f t="shared" si="106"/>
        <v>0</v>
      </c>
      <c r="SV142" s="783">
        <f t="shared" si="107"/>
        <v>0</v>
      </c>
      <c r="SW142" s="762">
        <f t="shared" si="108"/>
        <v>0</v>
      </c>
      <c r="SX142" s="762">
        <f t="shared" si="109"/>
        <v>0</v>
      </c>
      <c r="SZ142" s="719" t="e">
        <f t="shared" si="110"/>
        <v>#REF!</v>
      </c>
      <c r="TA142" s="719" t="e">
        <f t="shared" si="111"/>
        <v>#REF!</v>
      </c>
      <c r="TB142" s="719" t="e">
        <f t="shared" si="112"/>
        <v>#REF!</v>
      </c>
      <c r="TC142" s="719">
        <f t="shared" si="113"/>
        <v>0</v>
      </c>
      <c r="TD142" s="719">
        <f t="shared" si="114"/>
        <v>0</v>
      </c>
      <c r="TE142" s="719">
        <f t="shared" si="115"/>
        <v>0</v>
      </c>
    </row>
    <row r="143" spans="1:525" ht="19.5" hidden="1" customHeight="1" x14ac:dyDescent="0.2">
      <c r="A143" s="635"/>
      <c r="B143" s="636" t="s">
        <v>217</v>
      </c>
      <c r="C143" s="637" t="e">
        <f t="shared" ref="C143:AF143" si="122">C124+C105-C8</f>
        <v>#REF!</v>
      </c>
      <c r="D143" s="638" t="e">
        <f t="shared" si="122"/>
        <v>#REF!</v>
      </c>
      <c r="E143" s="804" t="e">
        <f t="shared" si="122"/>
        <v>#REF!</v>
      </c>
      <c r="F143" s="639" t="e">
        <f t="shared" si="122"/>
        <v>#REF!</v>
      </c>
      <c r="G143" s="638" t="e">
        <f t="shared" si="122"/>
        <v>#REF!</v>
      </c>
      <c r="H143" s="641" t="e">
        <f t="shared" si="122"/>
        <v>#REF!</v>
      </c>
      <c r="I143" s="637" t="e">
        <f t="shared" si="122"/>
        <v>#REF!</v>
      </c>
      <c r="J143" s="638" t="e">
        <f t="shared" si="122"/>
        <v>#REF!</v>
      </c>
      <c r="K143" s="804" t="e">
        <f t="shared" si="122"/>
        <v>#REF!</v>
      </c>
      <c r="L143" s="639" t="e">
        <f t="shared" si="122"/>
        <v>#REF!</v>
      </c>
      <c r="M143" s="638" t="e">
        <f t="shared" si="122"/>
        <v>#REF!</v>
      </c>
      <c r="N143" s="641" t="e">
        <f t="shared" si="122"/>
        <v>#REF!</v>
      </c>
      <c r="O143" s="637" t="e">
        <f t="shared" si="122"/>
        <v>#REF!</v>
      </c>
      <c r="P143" s="638" t="e">
        <f t="shared" si="122"/>
        <v>#REF!</v>
      </c>
      <c r="Q143" s="804" t="e">
        <f t="shared" si="122"/>
        <v>#REF!</v>
      </c>
      <c r="R143" s="639" t="e">
        <f t="shared" si="122"/>
        <v>#REF!</v>
      </c>
      <c r="S143" s="638" t="e">
        <f t="shared" si="122"/>
        <v>#REF!</v>
      </c>
      <c r="T143" s="641" t="e">
        <f t="shared" si="122"/>
        <v>#REF!</v>
      </c>
      <c r="U143" s="637" t="e">
        <f t="shared" si="122"/>
        <v>#REF!</v>
      </c>
      <c r="V143" s="638" t="e">
        <f t="shared" si="122"/>
        <v>#REF!</v>
      </c>
      <c r="W143" s="804" t="e">
        <f t="shared" si="122"/>
        <v>#REF!</v>
      </c>
      <c r="X143" s="639" t="e">
        <f t="shared" si="122"/>
        <v>#REF!</v>
      </c>
      <c r="Y143" s="638" t="e">
        <f t="shared" si="122"/>
        <v>#REF!</v>
      </c>
      <c r="Z143" s="641" t="e">
        <f t="shared" si="122"/>
        <v>#REF!</v>
      </c>
      <c r="AA143" s="637" t="e">
        <f t="shared" si="122"/>
        <v>#REF!</v>
      </c>
      <c r="AB143" s="638" t="e">
        <f t="shared" si="122"/>
        <v>#REF!</v>
      </c>
      <c r="AC143" s="804" t="e">
        <f t="shared" si="122"/>
        <v>#REF!</v>
      </c>
      <c r="AD143" s="639" t="e">
        <f t="shared" si="122"/>
        <v>#REF!</v>
      </c>
      <c r="AE143" s="638" t="e">
        <f t="shared" si="122"/>
        <v>#REF!</v>
      </c>
      <c r="AF143" s="641" t="e">
        <f t="shared" si="122"/>
        <v>#REF!</v>
      </c>
      <c r="AG143" s="635" t="e">
        <f t="shared" si="118"/>
        <v>#REF!</v>
      </c>
      <c r="AH143" s="635" t="e">
        <f>'2.รวมตราด'!#REF!</f>
        <v>#REF!</v>
      </c>
      <c r="AI143" s="719" t="e">
        <f t="shared" si="119"/>
        <v>#REF!</v>
      </c>
      <c r="IM143" s="382"/>
      <c r="LQ143" s="382"/>
      <c r="SL143" s="421" t="s">
        <v>120</v>
      </c>
      <c r="SM143" s="706">
        <f>LS406</f>
        <v>0</v>
      </c>
      <c r="SN143" s="765">
        <f>LS317</f>
        <v>0</v>
      </c>
      <c r="SO143" s="765">
        <f>LS227</f>
        <v>0</v>
      </c>
      <c r="SP143" s="789">
        <f>LS143</f>
        <v>0</v>
      </c>
      <c r="SQ143" s="789">
        <f>IN143</f>
        <v>0</v>
      </c>
      <c r="SS143" s="763" t="s">
        <v>121</v>
      </c>
      <c r="ST143" s="783">
        <f t="shared" si="105"/>
        <v>0</v>
      </c>
      <c r="SU143" s="783">
        <f t="shared" si="106"/>
        <v>0</v>
      </c>
      <c r="SV143" s="783">
        <f t="shared" si="107"/>
        <v>0</v>
      </c>
      <c r="SW143" s="762">
        <f t="shared" si="108"/>
        <v>0</v>
      </c>
      <c r="SX143" s="762">
        <f t="shared" si="109"/>
        <v>0</v>
      </c>
      <c r="SZ143" s="719" t="e">
        <f t="shared" si="110"/>
        <v>#REF!</v>
      </c>
      <c r="TA143" s="719" t="e">
        <f t="shared" si="111"/>
        <v>#REF!</v>
      </c>
      <c r="TB143" s="719" t="e">
        <f t="shared" si="112"/>
        <v>#REF!</v>
      </c>
      <c r="TC143" s="719">
        <f t="shared" si="113"/>
        <v>0</v>
      </c>
      <c r="TD143" s="719">
        <f t="shared" si="114"/>
        <v>0</v>
      </c>
      <c r="TE143" s="719">
        <f t="shared" si="115"/>
        <v>0</v>
      </c>
    </row>
    <row r="144" spans="1:525" ht="19.5" hidden="1" customHeight="1" thickBot="1" x14ac:dyDescent="0.25">
      <c r="A144" s="635"/>
      <c r="B144" s="819" t="s">
        <v>203</v>
      </c>
      <c r="C144" s="826" t="e">
        <f t="shared" ref="C144:AF144" si="123">C125+C106-C9</f>
        <v>#REF!</v>
      </c>
      <c r="D144" s="824" t="e">
        <f t="shared" si="123"/>
        <v>#REF!</v>
      </c>
      <c r="E144" s="827" t="e">
        <f t="shared" si="123"/>
        <v>#REF!</v>
      </c>
      <c r="F144" s="844" t="e">
        <f t="shared" si="123"/>
        <v>#REF!</v>
      </c>
      <c r="G144" s="824" t="e">
        <f t="shared" si="123"/>
        <v>#REF!</v>
      </c>
      <c r="H144" s="825" t="e">
        <f t="shared" si="123"/>
        <v>#REF!</v>
      </c>
      <c r="I144" s="826" t="e">
        <f t="shared" si="123"/>
        <v>#REF!</v>
      </c>
      <c r="J144" s="824" t="e">
        <f t="shared" si="123"/>
        <v>#REF!</v>
      </c>
      <c r="K144" s="827" t="e">
        <f t="shared" si="123"/>
        <v>#REF!</v>
      </c>
      <c r="L144" s="844" t="e">
        <f t="shared" si="123"/>
        <v>#REF!</v>
      </c>
      <c r="M144" s="824" t="e">
        <f t="shared" si="123"/>
        <v>#REF!</v>
      </c>
      <c r="N144" s="825" t="e">
        <f t="shared" si="123"/>
        <v>#REF!</v>
      </c>
      <c r="O144" s="826" t="e">
        <f t="shared" si="123"/>
        <v>#REF!</v>
      </c>
      <c r="P144" s="824" t="e">
        <f t="shared" si="123"/>
        <v>#REF!</v>
      </c>
      <c r="Q144" s="827" t="e">
        <f t="shared" si="123"/>
        <v>#REF!</v>
      </c>
      <c r="R144" s="844" t="e">
        <f t="shared" si="123"/>
        <v>#REF!</v>
      </c>
      <c r="S144" s="824" t="e">
        <f t="shared" si="123"/>
        <v>#REF!</v>
      </c>
      <c r="T144" s="825" t="e">
        <f t="shared" si="123"/>
        <v>#REF!</v>
      </c>
      <c r="U144" s="826" t="e">
        <f t="shared" si="123"/>
        <v>#REF!</v>
      </c>
      <c r="V144" s="824" t="e">
        <f t="shared" si="123"/>
        <v>#REF!</v>
      </c>
      <c r="W144" s="827" t="e">
        <f t="shared" si="123"/>
        <v>#REF!</v>
      </c>
      <c r="X144" s="844" t="e">
        <f t="shared" si="123"/>
        <v>#REF!</v>
      </c>
      <c r="Y144" s="824" t="e">
        <f t="shared" si="123"/>
        <v>#REF!</v>
      </c>
      <c r="Z144" s="825" t="e">
        <f t="shared" si="123"/>
        <v>#REF!</v>
      </c>
      <c r="AA144" s="826" t="e">
        <f t="shared" si="123"/>
        <v>#REF!</v>
      </c>
      <c r="AB144" s="824" t="e">
        <f t="shared" si="123"/>
        <v>#REF!</v>
      </c>
      <c r="AC144" s="827" t="e">
        <f t="shared" si="123"/>
        <v>#REF!</v>
      </c>
      <c r="AD144" s="844" t="e">
        <f t="shared" si="123"/>
        <v>#REF!</v>
      </c>
      <c r="AE144" s="824" t="e">
        <f t="shared" si="123"/>
        <v>#REF!</v>
      </c>
      <c r="AF144" s="825" t="e">
        <f t="shared" si="123"/>
        <v>#REF!</v>
      </c>
      <c r="AG144" s="635" t="e">
        <f t="shared" si="118"/>
        <v>#REF!</v>
      </c>
      <c r="AH144" s="635" t="e">
        <f>'เมือง ตราด'!#REF!</f>
        <v>#REF!</v>
      </c>
      <c r="AI144" s="719" t="e">
        <f t="shared" si="119"/>
        <v>#REF!</v>
      </c>
      <c r="IM144" s="382" t="s">
        <v>114</v>
      </c>
      <c r="LQ144" s="382" t="s">
        <v>114</v>
      </c>
      <c r="LS144" s="719">
        <f>LR232</f>
        <v>0</v>
      </c>
      <c r="MD144" s="719">
        <f t="shared" ref="MD144:MD150" si="124">MC232</f>
        <v>0</v>
      </c>
      <c r="MG144" s="719">
        <f t="shared" ref="MG144:MG150" si="125">MF232</f>
        <v>0</v>
      </c>
      <c r="MJ144" s="719">
        <f t="shared" ref="MJ144:MJ150" si="126">MI232</f>
        <v>0</v>
      </c>
      <c r="SL144" s="436" t="s">
        <v>123</v>
      </c>
      <c r="SM144" s="790">
        <f>LS407</f>
        <v>0</v>
      </c>
      <c r="SN144" s="770">
        <f>LS318</f>
        <v>0</v>
      </c>
      <c r="SO144" s="770">
        <f>LS228</f>
        <v>0</v>
      </c>
      <c r="SP144" s="791">
        <f>LS144</f>
        <v>0</v>
      </c>
      <c r="SQ144" s="791">
        <f>IN144</f>
        <v>0</v>
      </c>
      <c r="SS144" s="763" t="s">
        <v>124</v>
      </c>
      <c r="ST144" s="783">
        <f t="shared" si="105"/>
        <v>0</v>
      </c>
      <c r="SU144" s="783">
        <f t="shared" si="106"/>
        <v>0</v>
      </c>
      <c r="SV144" s="783">
        <f t="shared" si="107"/>
        <v>0</v>
      </c>
      <c r="SW144" s="762">
        <f t="shared" si="108"/>
        <v>0</v>
      </c>
      <c r="SX144" s="762">
        <f t="shared" si="109"/>
        <v>0</v>
      </c>
      <c r="SZ144" s="719" t="e">
        <f t="shared" si="110"/>
        <v>#REF!</v>
      </c>
      <c r="TA144" s="719" t="e">
        <f t="shared" si="111"/>
        <v>#REF!</v>
      </c>
      <c r="TB144" s="719" t="e">
        <f t="shared" si="112"/>
        <v>#REF!</v>
      </c>
      <c r="TC144" s="719">
        <f t="shared" si="113"/>
        <v>0</v>
      </c>
      <c r="TD144" s="719">
        <f t="shared" si="114"/>
        <v>0</v>
      </c>
      <c r="TE144" s="719">
        <f t="shared" si="115"/>
        <v>0</v>
      </c>
    </row>
    <row r="145" spans="1:525" ht="19.5" hidden="1" customHeight="1" thickTop="1" x14ac:dyDescent="0.2">
      <c r="A145" s="635"/>
      <c r="B145" s="819" t="s">
        <v>204</v>
      </c>
      <c r="C145" s="826" t="e">
        <f t="shared" ref="C145:AF145" si="127">C126+C107-C10</f>
        <v>#REF!</v>
      </c>
      <c r="D145" s="824" t="e">
        <f t="shared" si="127"/>
        <v>#REF!</v>
      </c>
      <c r="E145" s="827" t="e">
        <f t="shared" si="127"/>
        <v>#REF!</v>
      </c>
      <c r="F145" s="844" t="e">
        <f t="shared" si="127"/>
        <v>#REF!</v>
      </c>
      <c r="G145" s="824" t="e">
        <f t="shared" si="127"/>
        <v>#REF!</v>
      </c>
      <c r="H145" s="825" t="e">
        <f t="shared" si="127"/>
        <v>#REF!</v>
      </c>
      <c r="I145" s="826" t="e">
        <f t="shared" si="127"/>
        <v>#REF!</v>
      </c>
      <c r="J145" s="824" t="e">
        <f t="shared" si="127"/>
        <v>#REF!</v>
      </c>
      <c r="K145" s="827" t="e">
        <f t="shared" si="127"/>
        <v>#REF!</v>
      </c>
      <c r="L145" s="844" t="e">
        <f t="shared" si="127"/>
        <v>#REF!</v>
      </c>
      <c r="M145" s="824" t="e">
        <f t="shared" si="127"/>
        <v>#REF!</v>
      </c>
      <c r="N145" s="825" t="e">
        <f t="shared" si="127"/>
        <v>#REF!</v>
      </c>
      <c r="O145" s="826" t="e">
        <f t="shared" si="127"/>
        <v>#REF!</v>
      </c>
      <c r="P145" s="824" t="e">
        <f t="shared" si="127"/>
        <v>#REF!</v>
      </c>
      <c r="Q145" s="827" t="e">
        <f t="shared" si="127"/>
        <v>#REF!</v>
      </c>
      <c r="R145" s="844" t="e">
        <f t="shared" si="127"/>
        <v>#REF!</v>
      </c>
      <c r="S145" s="824" t="e">
        <f t="shared" si="127"/>
        <v>#REF!</v>
      </c>
      <c r="T145" s="825" t="e">
        <f t="shared" si="127"/>
        <v>#REF!</v>
      </c>
      <c r="U145" s="826" t="e">
        <f t="shared" si="127"/>
        <v>#REF!</v>
      </c>
      <c r="V145" s="824" t="e">
        <f t="shared" si="127"/>
        <v>#REF!</v>
      </c>
      <c r="W145" s="827" t="e">
        <f t="shared" si="127"/>
        <v>#REF!</v>
      </c>
      <c r="X145" s="844" t="e">
        <f t="shared" si="127"/>
        <v>#REF!</v>
      </c>
      <c r="Y145" s="824" t="e">
        <f t="shared" si="127"/>
        <v>#REF!</v>
      </c>
      <c r="Z145" s="825" t="e">
        <f t="shared" si="127"/>
        <v>#REF!</v>
      </c>
      <c r="AA145" s="826" t="e">
        <f t="shared" si="127"/>
        <v>#REF!</v>
      </c>
      <c r="AB145" s="824" t="e">
        <f t="shared" si="127"/>
        <v>#REF!</v>
      </c>
      <c r="AC145" s="827" t="e">
        <f t="shared" si="127"/>
        <v>#REF!</v>
      </c>
      <c r="AD145" s="844" t="e">
        <f t="shared" si="127"/>
        <v>#REF!</v>
      </c>
      <c r="AE145" s="824" t="e">
        <f t="shared" si="127"/>
        <v>#REF!</v>
      </c>
      <c r="AF145" s="825" t="e">
        <f t="shared" si="127"/>
        <v>#REF!</v>
      </c>
      <c r="AG145" s="635" t="e">
        <f t="shared" si="118"/>
        <v>#REF!</v>
      </c>
      <c r="AH145" s="635" t="e">
        <f>'เกาะช้าง ตราด'!#REF!</f>
        <v>#REF!</v>
      </c>
      <c r="AI145" s="719" t="e">
        <f t="shared" si="119"/>
        <v>#REF!</v>
      </c>
      <c r="IM145" s="382" t="s">
        <v>184</v>
      </c>
      <c r="LQ145" s="382" t="s">
        <v>184</v>
      </c>
      <c r="LS145" s="719">
        <f>LR233</f>
        <v>0</v>
      </c>
      <c r="MD145" s="719">
        <f t="shared" si="124"/>
        <v>0</v>
      </c>
      <c r="MG145" s="719">
        <f t="shared" si="125"/>
        <v>0</v>
      </c>
      <c r="MJ145" s="719">
        <f t="shared" si="126"/>
        <v>0</v>
      </c>
      <c r="SS145" s="763" t="s">
        <v>125</v>
      </c>
      <c r="ST145" s="783">
        <f t="shared" si="105"/>
        <v>0</v>
      </c>
      <c r="SU145" s="783">
        <f t="shared" si="106"/>
        <v>0</v>
      </c>
      <c r="SV145" s="783">
        <f t="shared" si="107"/>
        <v>0</v>
      </c>
      <c r="SW145" s="762">
        <f t="shared" si="108"/>
        <v>0</v>
      </c>
      <c r="SX145" s="762">
        <f t="shared" si="109"/>
        <v>0</v>
      </c>
      <c r="SZ145" s="719" t="e">
        <f t="shared" si="110"/>
        <v>#REF!</v>
      </c>
      <c r="TA145" s="719" t="e">
        <f t="shared" si="111"/>
        <v>#REF!</v>
      </c>
      <c r="TB145" s="719" t="e">
        <f t="shared" si="112"/>
        <v>#REF!</v>
      </c>
      <c r="TC145" s="719">
        <f t="shared" si="113"/>
        <v>0</v>
      </c>
      <c r="TD145" s="719">
        <f t="shared" si="114"/>
        <v>0</v>
      </c>
      <c r="TE145" s="719">
        <f t="shared" si="115"/>
        <v>0</v>
      </c>
    </row>
    <row r="146" spans="1:525" ht="19.5" hidden="1" customHeight="1" x14ac:dyDescent="0.2">
      <c r="A146" s="635"/>
      <c r="B146" s="819" t="s">
        <v>205</v>
      </c>
      <c r="C146" s="826" t="e">
        <f t="shared" ref="C146:AF146" si="128">C127+C108-C11</f>
        <v>#REF!</v>
      </c>
      <c r="D146" s="824" t="e">
        <f t="shared" si="128"/>
        <v>#REF!</v>
      </c>
      <c r="E146" s="827" t="e">
        <f t="shared" si="128"/>
        <v>#REF!</v>
      </c>
      <c r="F146" s="844" t="e">
        <f t="shared" si="128"/>
        <v>#REF!</v>
      </c>
      <c r="G146" s="824" t="e">
        <f t="shared" si="128"/>
        <v>#REF!</v>
      </c>
      <c r="H146" s="825" t="e">
        <f t="shared" si="128"/>
        <v>#REF!</v>
      </c>
      <c r="I146" s="826" t="e">
        <f t="shared" si="128"/>
        <v>#REF!</v>
      </c>
      <c r="J146" s="824" t="e">
        <f t="shared" si="128"/>
        <v>#REF!</v>
      </c>
      <c r="K146" s="827" t="e">
        <f t="shared" si="128"/>
        <v>#REF!</v>
      </c>
      <c r="L146" s="844" t="e">
        <f t="shared" si="128"/>
        <v>#REF!</v>
      </c>
      <c r="M146" s="824" t="e">
        <f t="shared" si="128"/>
        <v>#REF!</v>
      </c>
      <c r="N146" s="825" t="e">
        <f t="shared" si="128"/>
        <v>#REF!</v>
      </c>
      <c r="O146" s="826" t="e">
        <f t="shared" si="128"/>
        <v>#REF!</v>
      </c>
      <c r="P146" s="824" t="e">
        <f t="shared" si="128"/>
        <v>#REF!</v>
      </c>
      <c r="Q146" s="827" t="e">
        <f t="shared" si="128"/>
        <v>#REF!</v>
      </c>
      <c r="R146" s="844" t="e">
        <f t="shared" si="128"/>
        <v>#REF!</v>
      </c>
      <c r="S146" s="824" t="e">
        <f t="shared" si="128"/>
        <v>#REF!</v>
      </c>
      <c r="T146" s="825" t="e">
        <f t="shared" si="128"/>
        <v>#REF!</v>
      </c>
      <c r="U146" s="826" t="e">
        <f t="shared" si="128"/>
        <v>#REF!</v>
      </c>
      <c r="V146" s="824" t="e">
        <f t="shared" si="128"/>
        <v>#REF!</v>
      </c>
      <c r="W146" s="827" t="e">
        <f t="shared" si="128"/>
        <v>#REF!</v>
      </c>
      <c r="X146" s="844" t="e">
        <f t="shared" si="128"/>
        <v>#REF!</v>
      </c>
      <c r="Y146" s="824" t="e">
        <f t="shared" si="128"/>
        <v>#REF!</v>
      </c>
      <c r="Z146" s="825" t="e">
        <f t="shared" si="128"/>
        <v>#REF!</v>
      </c>
      <c r="AA146" s="826" t="e">
        <f t="shared" si="128"/>
        <v>#REF!</v>
      </c>
      <c r="AB146" s="824" t="e">
        <f t="shared" si="128"/>
        <v>#REF!</v>
      </c>
      <c r="AC146" s="827" t="e">
        <f t="shared" si="128"/>
        <v>#REF!</v>
      </c>
      <c r="AD146" s="844" t="e">
        <f t="shared" si="128"/>
        <v>#REF!</v>
      </c>
      <c r="AE146" s="824" t="e">
        <f t="shared" si="128"/>
        <v>#REF!</v>
      </c>
      <c r="AF146" s="825" t="e">
        <f t="shared" si="128"/>
        <v>#REF!</v>
      </c>
      <c r="AG146" s="635" t="e">
        <f t="shared" si="118"/>
        <v>#REF!</v>
      </c>
      <c r="AH146" s="635" t="e">
        <f>'เกาะกูด ตราด'!#REF!</f>
        <v>#REF!</v>
      </c>
      <c r="AI146" s="719" t="e">
        <f t="shared" si="119"/>
        <v>#REF!</v>
      </c>
      <c r="IM146" s="382" t="s">
        <v>118</v>
      </c>
      <c r="LQ146" s="382" t="s">
        <v>118</v>
      </c>
      <c r="LS146" s="719">
        <f>LR234</f>
        <v>0</v>
      </c>
      <c r="MD146" s="719">
        <f t="shared" si="124"/>
        <v>0</v>
      </c>
      <c r="MG146" s="719">
        <f t="shared" si="125"/>
        <v>0</v>
      </c>
      <c r="MJ146" s="719">
        <f t="shared" si="126"/>
        <v>0</v>
      </c>
      <c r="SS146" s="763" t="s">
        <v>126</v>
      </c>
      <c r="ST146" s="783">
        <f t="shared" si="105"/>
        <v>0</v>
      </c>
      <c r="SU146" s="783">
        <f t="shared" si="106"/>
        <v>0</v>
      </c>
      <c r="SV146" s="783">
        <f t="shared" si="107"/>
        <v>0</v>
      </c>
      <c r="SW146" s="762">
        <f t="shared" si="108"/>
        <v>0</v>
      </c>
      <c r="SX146" s="762">
        <f t="shared" si="109"/>
        <v>0</v>
      </c>
      <c r="SZ146" s="719" t="e">
        <f t="shared" si="110"/>
        <v>#REF!</v>
      </c>
      <c r="TA146" s="719" t="e">
        <f t="shared" si="111"/>
        <v>#REF!</v>
      </c>
      <c r="TB146" s="719" t="e">
        <f t="shared" si="112"/>
        <v>#REF!</v>
      </c>
      <c r="TC146" s="719">
        <f t="shared" si="113"/>
        <v>0</v>
      </c>
      <c r="TD146" s="719">
        <f t="shared" si="114"/>
        <v>0</v>
      </c>
      <c r="TE146" s="719">
        <f t="shared" si="115"/>
        <v>0</v>
      </c>
    </row>
    <row r="147" spans="1:525" ht="19.5" hidden="1" customHeight="1" x14ac:dyDescent="0.2">
      <c r="A147" s="635"/>
      <c r="B147" s="819" t="s">
        <v>206</v>
      </c>
      <c r="C147" s="826" t="e">
        <f t="shared" ref="C147:AF147" si="129">C128+C109-C12</f>
        <v>#REF!</v>
      </c>
      <c r="D147" s="824" t="e">
        <f t="shared" si="129"/>
        <v>#REF!</v>
      </c>
      <c r="E147" s="827" t="e">
        <f t="shared" si="129"/>
        <v>#REF!</v>
      </c>
      <c r="F147" s="823" t="e">
        <f t="shared" si="129"/>
        <v>#REF!</v>
      </c>
      <c r="G147" s="824" t="e">
        <f t="shared" si="129"/>
        <v>#REF!</v>
      </c>
      <c r="H147" s="825" t="e">
        <f t="shared" si="129"/>
        <v>#REF!</v>
      </c>
      <c r="I147" s="826" t="e">
        <f t="shared" si="129"/>
        <v>#REF!</v>
      </c>
      <c r="J147" s="824" t="e">
        <f t="shared" si="129"/>
        <v>#REF!</v>
      </c>
      <c r="K147" s="827" t="e">
        <f t="shared" si="129"/>
        <v>#REF!</v>
      </c>
      <c r="L147" s="823" t="e">
        <f t="shared" si="129"/>
        <v>#REF!</v>
      </c>
      <c r="M147" s="824" t="e">
        <f t="shared" si="129"/>
        <v>#REF!</v>
      </c>
      <c r="N147" s="825" t="e">
        <f t="shared" si="129"/>
        <v>#REF!</v>
      </c>
      <c r="O147" s="826" t="e">
        <f t="shared" si="129"/>
        <v>#REF!</v>
      </c>
      <c r="P147" s="824" t="e">
        <f t="shared" si="129"/>
        <v>#REF!</v>
      </c>
      <c r="Q147" s="827" t="e">
        <f t="shared" si="129"/>
        <v>#REF!</v>
      </c>
      <c r="R147" s="823" t="e">
        <f t="shared" si="129"/>
        <v>#REF!</v>
      </c>
      <c r="S147" s="824" t="e">
        <f t="shared" si="129"/>
        <v>#REF!</v>
      </c>
      <c r="T147" s="825" t="e">
        <f t="shared" si="129"/>
        <v>#REF!</v>
      </c>
      <c r="U147" s="826" t="e">
        <f t="shared" si="129"/>
        <v>#REF!</v>
      </c>
      <c r="V147" s="824" t="e">
        <f t="shared" si="129"/>
        <v>#REF!</v>
      </c>
      <c r="W147" s="827" t="e">
        <f t="shared" si="129"/>
        <v>#REF!</v>
      </c>
      <c r="X147" s="823" t="e">
        <f t="shared" si="129"/>
        <v>#REF!</v>
      </c>
      <c r="Y147" s="824" t="e">
        <f t="shared" si="129"/>
        <v>#REF!</v>
      </c>
      <c r="Z147" s="825" t="e">
        <f t="shared" si="129"/>
        <v>#REF!</v>
      </c>
      <c r="AA147" s="826" t="e">
        <f t="shared" si="129"/>
        <v>#REF!</v>
      </c>
      <c r="AB147" s="824" t="e">
        <f t="shared" si="129"/>
        <v>#REF!</v>
      </c>
      <c r="AC147" s="827" t="e">
        <f t="shared" si="129"/>
        <v>#REF!</v>
      </c>
      <c r="AD147" s="823" t="e">
        <f t="shared" si="129"/>
        <v>#REF!</v>
      </c>
      <c r="AE147" s="824" t="e">
        <f t="shared" si="129"/>
        <v>#REF!</v>
      </c>
      <c r="AF147" s="825" t="e">
        <f t="shared" si="129"/>
        <v>#REF!</v>
      </c>
      <c r="AG147" s="635" t="e">
        <f t="shared" si="118"/>
        <v>#REF!</v>
      </c>
      <c r="AH147" s="635" t="e">
        <f>'เกาะหมาก ตราด'!#REF!</f>
        <v>#REF!</v>
      </c>
      <c r="AI147" s="719" t="e">
        <f t="shared" si="119"/>
        <v>#REF!</v>
      </c>
      <c r="IM147" s="374" t="s">
        <v>120</v>
      </c>
      <c r="LQ147" s="374" t="s">
        <v>120</v>
      </c>
      <c r="LS147" s="719">
        <f>LR235</f>
        <v>0</v>
      </c>
      <c r="MD147" s="719">
        <f t="shared" si="124"/>
        <v>0</v>
      </c>
      <c r="MG147" s="719">
        <f t="shared" si="125"/>
        <v>0</v>
      </c>
      <c r="MJ147" s="719">
        <f t="shared" si="126"/>
        <v>0</v>
      </c>
      <c r="SS147" s="763" t="s">
        <v>127</v>
      </c>
      <c r="ST147" s="783">
        <f t="shared" si="105"/>
        <v>0</v>
      </c>
      <c r="SU147" s="783">
        <f t="shared" si="106"/>
        <v>0</v>
      </c>
      <c r="SV147" s="783">
        <f t="shared" si="107"/>
        <v>0</v>
      </c>
      <c r="SW147" s="762">
        <f t="shared" si="108"/>
        <v>0</v>
      </c>
      <c r="SX147" s="762">
        <f t="shared" si="109"/>
        <v>0</v>
      </c>
      <c r="SZ147" s="719" t="e">
        <f t="shared" si="110"/>
        <v>#REF!</v>
      </c>
      <c r="TA147" s="719" t="e">
        <f t="shared" si="111"/>
        <v>#REF!</v>
      </c>
      <c r="TB147" s="719" t="e">
        <f t="shared" si="112"/>
        <v>#REF!</v>
      </c>
      <c r="TC147" s="719">
        <f t="shared" si="113"/>
        <v>0</v>
      </c>
      <c r="TD147" s="719">
        <f t="shared" si="114"/>
        <v>0</v>
      </c>
      <c r="TE147" s="719">
        <f t="shared" si="115"/>
        <v>0</v>
      </c>
    </row>
    <row r="148" spans="1:525" ht="19.5" hidden="1" customHeight="1" thickBot="1" x14ac:dyDescent="0.25">
      <c r="A148" s="635"/>
      <c r="B148" s="636" t="s">
        <v>207</v>
      </c>
      <c r="C148" s="637" t="e">
        <f t="shared" ref="C148:AF148" si="130">C129+C110-C13</f>
        <v>#REF!</v>
      </c>
      <c r="D148" s="638" t="e">
        <f t="shared" si="130"/>
        <v>#REF!</v>
      </c>
      <c r="E148" s="804" t="e">
        <f t="shared" si="130"/>
        <v>#REF!</v>
      </c>
      <c r="F148" s="640" t="e">
        <f t="shared" si="130"/>
        <v>#REF!</v>
      </c>
      <c r="G148" s="638" t="e">
        <f t="shared" si="130"/>
        <v>#REF!</v>
      </c>
      <c r="H148" s="641" t="e">
        <f t="shared" si="130"/>
        <v>#REF!</v>
      </c>
      <c r="I148" s="637" t="e">
        <f t="shared" si="130"/>
        <v>#REF!</v>
      </c>
      <c r="J148" s="638" t="e">
        <f t="shared" si="130"/>
        <v>#REF!</v>
      </c>
      <c r="K148" s="804" t="e">
        <f t="shared" si="130"/>
        <v>#REF!</v>
      </c>
      <c r="L148" s="640" t="e">
        <f t="shared" si="130"/>
        <v>#REF!</v>
      </c>
      <c r="M148" s="638" t="e">
        <f t="shared" si="130"/>
        <v>#REF!</v>
      </c>
      <c r="N148" s="641" t="e">
        <f t="shared" si="130"/>
        <v>#REF!</v>
      </c>
      <c r="O148" s="637" t="e">
        <f t="shared" si="130"/>
        <v>#REF!</v>
      </c>
      <c r="P148" s="638" t="e">
        <f t="shared" si="130"/>
        <v>#REF!</v>
      </c>
      <c r="Q148" s="804" t="e">
        <f t="shared" si="130"/>
        <v>#REF!</v>
      </c>
      <c r="R148" s="640" t="e">
        <f t="shared" si="130"/>
        <v>#REF!</v>
      </c>
      <c r="S148" s="638" t="e">
        <f t="shared" si="130"/>
        <v>#REF!</v>
      </c>
      <c r="T148" s="641" t="e">
        <f t="shared" si="130"/>
        <v>#REF!</v>
      </c>
      <c r="U148" s="637" t="e">
        <f t="shared" si="130"/>
        <v>#REF!</v>
      </c>
      <c r="V148" s="638" t="e">
        <f t="shared" si="130"/>
        <v>#REF!</v>
      </c>
      <c r="W148" s="804" t="e">
        <f t="shared" si="130"/>
        <v>#REF!</v>
      </c>
      <c r="X148" s="640" t="e">
        <f t="shared" si="130"/>
        <v>#REF!</v>
      </c>
      <c r="Y148" s="638" t="e">
        <f t="shared" si="130"/>
        <v>#REF!</v>
      </c>
      <c r="Z148" s="641" t="e">
        <f t="shared" si="130"/>
        <v>#REF!</v>
      </c>
      <c r="AA148" s="637" t="e">
        <f t="shared" si="130"/>
        <v>#REF!</v>
      </c>
      <c r="AB148" s="638" t="e">
        <f t="shared" si="130"/>
        <v>#REF!</v>
      </c>
      <c r="AC148" s="804" t="e">
        <f t="shared" si="130"/>
        <v>#REF!</v>
      </c>
      <c r="AD148" s="640" t="e">
        <f t="shared" si="130"/>
        <v>#REF!</v>
      </c>
      <c r="AE148" s="638" t="e">
        <f t="shared" si="130"/>
        <v>#REF!</v>
      </c>
      <c r="AF148" s="641" t="e">
        <f t="shared" si="130"/>
        <v>#REF!</v>
      </c>
      <c r="AG148" s="635" t="e">
        <f t="shared" si="118"/>
        <v>#REF!</v>
      </c>
      <c r="AH148" s="635" t="e">
        <f>นครนายก!#REF!</f>
        <v>#REF!</v>
      </c>
      <c r="AI148" s="719" t="e">
        <f t="shared" si="119"/>
        <v>#REF!</v>
      </c>
      <c r="IM148" s="383" t="s">
        <v>123</v>
      </c>
      <c r="LQ148" s="383" t="s">
        <v>123</v>
      </c>
      <c r="LS148" s="719">
        <f>LR236</f>
        <v>0</v>
      </c>
      <c r="MD148" s="719">
        <f t="shared" si="124"/>
        <v>0</v>
      </c>
      <c r="MG148" s="719">
        <f t="shared" si="125"/>
        <v>0</v>
      </c>
      <c r="MJ148" s="719">
        <f t="shared" si="126"/>
        <v>0</v>
      </c>
      <c r="SS148" s="763" t="s">
        <v>128</v>
      </c>
      <c r="ST148" s="783">
        <f t="shared" si="105"/>
        <v>0</v>
      </c>
      <c r="SU148" s="783">
        <f t="shared" si="106"/>
        <v>0</v>
      </c>
      <c r="SV148" s="783">
        <f t="shared" si="107"/>
        <v>0</v>
      </c>
      <c r="SW148" s="762">
        <f t="shared" si="108"/>
        <v>0</v>
      </c>
      <c r="SX148" s="762">
        <f t="shared" si="109"/>
        <v>0</v>
      </c>
      <c r="SZ148" s="719" t="e">
        <f t="shared" si="110"/>
        <v>#REF!</v>
      </c>
      <c r="TA148" s="719" t="e">
        <f t="shared" si="111"/>
        <v>#REF!</v>
      </c>
      <c r="TB148" s="719" t="e">
        <f t="shared" si="112"/>
        <v>#REF!</v>
      </c>
      <c r="TC148" s="719">
        <f t="shared" si="113"/>
        <v>0</v>
      </c>
      <c r="TD148" s="719">
        <f t="shared" si="114"/>
        <v>0</v>
      </c>
      <c r="TE148" s="719">
        <f t="shared" si="115"/>
        <v>0</v>
      </c>
    </row>
    <row r="149" spans="1:525" ht="19.5" hidden="1" customHeight="1" thickTop="1" x14ac:dyDescent="0.2">
      <c r="A149" s="635"/>
      <c r="B149" s="636" t="s">
        <v>208</v>
      </c>
      <c r="C149" s="637" t="e">
        <f t="shared" ref="C149:AF149" si="131">C130+C111-C14</f>
        <v>#REF!</v>
      </c>
      <c r="D149" s="638" t="e">
        <f t="shared" si="131"/>
        <v>#REF!</v>
      </c>
      <c r="E149" s="804" t="e">
        <f t="shared" si="131"/>
        <v>#REF!</v>
      </c>
      <c r="F149" s="640" t="e">
        <f t="shared" si="131"/>
        <v>#REF!</v>
      </c>
      <c r="G149" s="638" t="e">
        <f t="shared" si="131"/>
        <v>#REF!</v>
      </c>
      <c r="H149" s="641" t="e">
        <f t="shared" si="131"/>
        <v>#REF!</v>
      </c>
      <c r="I149" s="637" t="e">
        <f t="shared" si="131"/>
        <v>#REF!</v>
      </c>
      <c r="J149" s="638" t="e">
        <f t="shared" si="131"/>
        <v>#REF!</v>
      </c>
      <c r="K149" s="804" t="e">
        <f t="shared" si="131"/>
        <v>#REF!</v>
      </c>
      <c r="L149" s="640" t="e">
        <f t="shared" si="131"/>
        <v>#REF!</v>
      </c>
      <c r="M149" s="638" t="e">
        <f t="shared" si="131"/>
        <v>#REF!</v>
      </c>
      <c r="N149" s="641" t="e">
        <f t="shared" si="131"/>
        <v>#REF!</v>
      </c>
      <c r="O149" s="637" t="e">
        <f t="shared" si="131"/>
        <v>#REF!</v>
      </c>
      <c r="P149" s="638" t="e">
        <f t="shared" si="131"/>
        <v>#REF!</v>
      </c>
      <c r="Q149" s="804" t="e">
        <f t="shared" si="131"/>
        <v>#REF!</v>
      </c>
      <c r="R149" s="640" t="e">
        <f t="shared" si="131"/>
        <v>#REF!</v>
      </c>
      <c r="S149" s="638" t="e">
        <f t="shared" si="131"/>
        <v>#REF!</v>
      </c>
      <c r="T149" s="641" t="e">
        <f t="shared" si="131"/>
        <v>#REF!</v>
      </c>
      <c r="U149" s="637" t="e">
        <f t="shared" si="131"/>
        <v>#REF!</v>
      </c>
      <c r="V149" s="638" t="e">
        <f t="shared" si="131"/>
        <v>#REF!</v>
      </c>
      <c r="W149" s="804" t="e">
        <f t="shared" si="131"/>
        <v>#REF!</v>
      </c>
      <c r="X149" s="640" t="e">
        <f t="shared" si="131"/>
        <v>#REF!</v>
      </c>
      <c r="Y149" s="638" t="e">
        <f t="shared" si="131"/>
        <v>#REF!</v>
      </c>
      <c r="Z149" s="641" t="e">
        <f t="shared" si="131"/>
        <v>#REF!</v>
      </c>
      <c r="AA149" s="637" t="e">
        <f t="shared" si="131"/>
        <v>#REF!</v>
      </c>
      <c r="AB149" s="638" t="e">
        <f t="shared" si="131"/>
        <v>#REF!</v>
      </c>
      <c r="AC149" s="804" t="e">
        <f t="shared" si="131"/>
        <v>#REF!</v>
      </c>
      <c r="AD149" s="640" t="e">
        <f t="shared" si="131"/>
        <v>#REF!</v>
      </c>
      <c r="AE149" s="638" t="e">
        <f t="shared" si="131"/>
        <v>#REF!</v>
      </c>
      <c r="AF149" s="641" t="e">
        <f t="shared" si="131"/>
        <v>#REF!</v>
      </c>
      <c r="AG149" s="635" t="e">
        <f t="shared" si="118"/>
        <v>#REF!</v>
      </c>
      <c r="AH149" s="635" t="e">
        <f>ปราจีนบุรี!#REF!</f>
        <v>#REF!</v>
      </c>
      <c r="AI149" s="719" t="e">
        <f t="shared" si="119"/>
        <v>#REF!</v>
      </c>
      <c r="IM149" s="716" t="s">
        <v>182</v>
      </c>
      <c r="LQ149" s="716" t="s">
        <v>182</v>
      </c>
      <c r="MD149" s="719">
        <f t="shared" si="124"/>
        <v>0</v>
      </c>
      <c r="MG149" s="719">
        <f t="shared" si="125"/>
        <v>0</v>
      </c>
      <c r="MJ149" s="719">
        <f t="shared" si="126"/>
        <v>0</v>
      </c>
      <c r="SS149" s="763" t="s">
        <v>129</v>
      </c>
      <c r="ST149" s="783">
        <f t="shared" si="105"/>
        <v>0</v>
      </c>
      <c r="SU149" s="783">
        <f t="shared" si="106"/>
        <v>0</v>
      </c>
      <c r="SV149" s="783">
        <f t="shared" si="107"/>
        <v>0</v>
      </c>
      <c r="SW149" s="762">
        <f t="shared" si="108"/>
        <v>0</v>
      </c>
      <c r="SX149" s="762">
        <f t="shared" si="109"/>
        <v>0</v>
      </c>
      <c r="SZ149" s="719" t="e">
        <f>#REF!</f>
        <v>#REF!</v>
      </c>
      <c r="TA149" s="719" t="e">
        <f>#REF!</f>
        <v>#REF!</v>
      </c>
      <c r="TB149" s="719" t="e">
        <f>#REF!</f>
        <v>#REF!</v>
      </c>
      <c r="TC149" s="719" t="e">
        <f>#REF!</f>
        <v>#REF!</v>
      </c>
      <c r="TD149" s="719" t="e">
        <f>#REF!</f>
        <v>#REF!</v>
      </c>
      <c r="TE149" s="719" t="e">
        <f>#REF!</f>
        <v>#REF!</v>
      </c>
    </row>
    <row r="150" spans="1:525" ht="19.5" hidden="1" customHeight="1" x14ac:dyDescent="0.2">
      <c r="A150" s="635"/>
      <c r="B150" s="636" t="s">
        <v>209</v>
      </c>
      <c r="C150" s="637" t="e">
        <f t="shared" ref="C150:AF150" si="132">C131+C112-C15</f>
        <v>#REF!</v>
      </c>
      <c r="D150" s="638" t="e">
        <f t="shared" si="132"/>
        <v>#REF!</v>
      </c>
      <c r="E150" s="804" t="e">
        <f t="shared" si="132"/>
        <v>#REF!</v>
      </c>
      <c r="F150" s="640" t="e">
        <f t="shared" si="132"/>
        <v>#REF!</v>
      </c>
      <c r="G150" s="638" t="e">
        <f t="shared" si="132"/>
        <v>#REF!</v>
      </c>
      <c r="H150" s="641" t="e">
        <f t="shared" si="132"/>
        <v>#REF!</v>
      </c>
      <c r="I150" s="637" t="e">
        <f t="shared" si="132"/>
        <v>#REF!</v>
      </c>
      <c r="J150" s="638" t="e">
        <f t="shared" si="132"/>
        <v>#REF!</v>
      </c>
      <c r="K150" s="804" t="e">
        <f t="shared" si="132"/>
        <v>#REF!</v>
      </c>
      <c r="L150" s="640" t="e">
        <f t="shared" si="132"/>
        <v>#REF!</v>
      </c>
      <c r="M150" s="638" t="e">
        <f t="shared" si="132"/>
        <v>#REF!</v>
      </c>
      <c r="N150" s="641" t="e">
        <f t="shared" si="132"/>
        <v>#REF!</v>
      </c>
      <c r="O150" s="637" t="e">
        <f t="shared" si="132"/>
        <v>#REF!</v>
      </c>
      <c r="P150" s="638" t="e">
        <f t="shared" si="132"/>
        <v>#REF!</v>
      </c>
      <c r="Q150" s="804" t="e">
        <f t="shared" si="132"/>
        <v>#REF!</v>
      </c>
      <c r="R150" s="640" t="e">
        <f t="shared" si="132"/>
        <v>#REF!</v>
      </c>
      <c r="S150" s="638" t="e">
        <f t="shared" si="132"/>
        <v>#REF!</v>
      </c>
      <c r="T150" s="641" t="e">
        <f t="shared" si="132"/>
        <v>#REF!</v>
      </c>
      <c r="U150" s="637" t="e">
        <f t="shared" si="132"/>
        <v>#REF!</v>
      </c>
      <c r="V150" s="638" t="e">
        <f t="shared" si="132"/>
        <v>#REF!</v>
      </c>
      <c r="W150" s="804" t="e">
        <f t="shared" si="132"/>
        <v>#REF!</v>
      </c>
      <c r="X150" s="640" t="e">
        <f t="shared" si="132"/>
        <v>#REF!</v>
      </c>
      <c r="Y150" s="638" t="e">
        <f t="shared" si="132"/>
        <v>#REF!</v>
      </c>
      <c r="Z150" s="641" t="e">
        <f t="shared" si="132"/>
        <v>#REF!</v>
      </c>
      <c r="AA150" s="637" t="e">
        <f t="shared" si="132"/>
        <v>#REF!</v>
      </c>
      <c r="AB150" s="638" t="e">
        <f t="shared" si="132"/>
        <v>#REF!</v>
      </c>
      <c r="AC150" s="804" t="e">
        <f t="shared" si="132"/>
        <v>#REF!</v>
      </c>
      <c r="AD150" s="640" t="e">
        <f t="shared" si="132"/>
        <v>#REF!</v>
      </c>
      <c r="AE150" s="638" t="e">
        <f t="shared" si="132"/>
        <v>#REF!</v>
      </c>
      <c r="AF150" s="641" t="e">
        <f t="shared" si="132"/>
        <v>#REF!</v>
      </c>
      <c r="AG150" s="635" t="e">
        <f t="shared" si="118"/>
        <v>#REF!</v>
      </c>
      <c r="AH150" s="635" t="e">
        <f>ระยอง!#REF!</f>
        <v>#REF!</v>
      </c>
      <c r="AI150" s="719" t="e">
        <f t="shared" si="119"/>
        <v>#REF!</v>
      </c>
      <c r="MD150" s="719">
        <f t="shared" si="124"/>
        <v>0</v>
      </c>
      <c r="MG150" s="719">
        <f t="shared" si="125"/>
        <v>0</v>
      </c>
      <c r="MJ150" s="719">
        <f t="shared" si="126"/>
        <v>0</v>
      </c>
      <c r="SS150" s="763" t="s">
        <v>130</v>
      </c>
      <c r="ST150" s="783">
        <f t="shared" si="105"/>
        <v>0</v>
      </c>
      <c r="SU150" s="783">
        <f t="shared" si="106"/>
        <v>0</v>
      </c>
      <c r="SV150" s="783">
        <f t="shared" si="107"/>
        <v>0</v>
      </c>
      <c r="SW150" s="762">
        <f t="shared" si="108"/>
        <v>0</v>
      </c>
      <c r="SX150" s="762">
        <f t="shared" si="109"/>
        <v>0</v>
      </c>
      <c r="SZ150" s="719" t="e">
        <f>#REF!</f>
        <v>#REF!</v>
      </c>
      <c r="TA150" s="719" t="e">
        <f>#REF!</f>
        <v>#REF!</v>
      </c>
      <c r="TB150" s="719" t="e">
        <f>#REF!</f>
        <v>#REF!</v>
      </c>
      <c r="TC150" s="719" t="e">
        <f>#REF!</f>
        <v>#REF!</v>
      </c>
      <c r="TD150" s="719" t="e">
        <f>#REF!</f>
        <v>#REF!</v>
      </c>
      <c r="TE150" s="719" t="e">
        <f>#REF!</f>
        <v>#REF!</v>
      </c>
    </row>
    <row r="151" spans="1:525" ht="19.5" hidden="1" customHeight="1" thickBot="1" x14ac:dyDescent="0.25">
      <c r="A151" s="635"/>
      <c r="B151" s="812" t="s">
        <v>210</v>
      </c>
      <c r="C151" s="813" t="e">
        <f t="shared" ref="C151:AF151" si="133">C132+C113-C16</f>
        <v>#REF!</v>
      </c>
      <c r="D151" s="814" t="e">
        <f t="shared" si="133"/>
        <v>#REF!</v>
      </c>
      <c r="E151" s="815" t="e">
        <f t="shared" si="133"/>
        <v>#REF!</v>
      </c>
      <c r="F151" s="816" t="e">
        <f t="shared" si="133"/>
        <v>#REF!</v>
      </c>
      <c r="G151" s="814" t="e">
        <f t="shared" si="133"/>
        <v>#REF!</v>
      </c>
      <c r="H151" s="817" t="e">
        <f t="shared" si="133"/>
        <v>#REF!</v>
      </c>
      <c r="I151" s="813" t="e">
        <f t="shared" si="133"/>
        <v>#REF!</v>
      </c>
      <c r="J151" s="814" t="e">
        <f t="shared" si="133"/>
        <v>#REF!</v>
      </c>
      <c r="K151" s="815" t="e">
        <f t="shared" si="133"/>
        <v>#REF!</v>
      </c>
      <c r="L151" s="816" t="e">
        <f t="shared" si="133"/>
        <v>#REF!</v>
      </c>
      <c r="M151" s="814" t="e">
        <f t="shared" si="133"/>
        <v>#REF!</v>
      </c>
      <c r="N151" s="817" t="e">
        <f t="shared" si="133"/>
        <v>#REF!</v>
      </c>
      <c r="O151" s="813" t="e">
        <f t="shared" si="133"/>
        <v>#REF!</v>
      </c>
      <c r="P151" s="814" t="e">
        <f t="shared" si="133"/>
        <v>#REF!</v>
      </c>
      <c r="Q151" s="815" t="e">
        <f t="shared" si="133"/>
        <v>#REF!</v>
      </c>
      <c r="R151" s="816" t="e">
        <f t="shared" si="133"/>
        <v>#REF!</v>
      </c>
      <c r="S151" s="814" t="e">
        <f t="shared" si="133"/>
        <v>#REF!</v>
      </c>
      <c r="T151" s="817" t="e">
        <f t="shared" si="133"/>
        <v>#REF!</v>
      </c>
      <c r="U151" s="643" t="e">
        <f t="shared" si="133"/>
        <v>#REF!</v>
      </c>
      <c r="V151" s="644" t="e">
        <f t="shared" si="133"/>
        <v>#REF!</v>
      </c>
      <c r="W151" s="806" t="e">
        <f t="shared" si="133"/>
        <v>#REF!</v>
      </c>
      <c r="X151" s="645" t="e">
        <f t="shared" si="133"/>
        <v>#REF!</v>
      </c>
      <c r="Y151" s="644" t="e">
        <f t="shared" si="133"/>
        <v>#REF!</v>
      </c>
      <c r="Z151" s="646" t="e">
        <f t="shared" si="133"/>
        <v>#REF!</v>
      </c>
      <c r="AA151" s="813" t="e">
        <f t="shared" si="133"/>
        <v>#REF!</v>
      </c>
      <c r="AB151" s="814" t="e">
        <f t="shared" si="133"/>
        <v>#REF!</v>
      </c>
      <c r="AC151" s="815" t="e">
        <f t="shared" si="133"/>
        <v>#REF!</v>
      </c>
      <c r="AD151" s="816" t="e">
        <f t="shared" si="133"/>
        <v>#REF!</v>
      </c>
      <c r="AE151" s="814" t="e">
        <f t="shared" si="133"/>
        <v>#REF!</v>
      </c>
      <c r="AF151" s="817" t="e">
        <f t="shared" si="133"/>
        <v>#REF!</v>
      </c>
      <c r="AG151" s="635" t="e">
        <f t="shared" si="118"/>
        <v>#REF!</v>
      </c>
      <c r="AH151" s="635" t="e">
        <f>สระแก้ว!#REF!</f>
        <v>#REF!</v>
      </c>
      <c r="AI151" s="719" t="e">
        <f t="shared" si="119"/>
        <v>#REF!</v>
      </c>
      <c r="SS151" s="766" t="s">
        <v>131</v>
      </c>
      <c r="ST151" s="792">
        <f t="shared" si="105"/>
        <v>0</v>
      </c>
      <c r="SU151" s="792">
        <f t="shared" si="106"/>
        <v>0</v>
      </c>
      <c r="SV151" s="792">
        <f t="shared" si="107"/>
        <v>0</v>
      </c>
      <c r="SW151" s="771">
        <f t="shared" si="108"/>
        <v>0</v>
      </c>
      <c r="SX151" s="771">
        <f t="shared" si="109"/>
        <v>0</v>
      </c>
      <c r="SZ151" s="719" t="e">
        <f>#REF!</f>
        <v>#REF!</v>
      </c>
      <c r="TA151" s="719" t="e">
        <f>#REF!</f>
        <v>#REF!</v>
      </c>
      <c r="TB151" s="719" t="e">
        <f>#REF!</f>
        <v>#REF!</v>
      </c>
      <c r="TC151" s="719" t="e">
        <f>#REF!</f>
        <v>#REF!</v>
      </c>
      <c r="TD151" s="719" t="e">
        <f>#REF!</f>
        <v>#REF!</v>
      </c>
      <c r="TE151" s="719" t="e">
        <f>#REF!</f>
        <v>#REF!</v>
      </c>
    </row>
    <row r="152" spans="1:525" s="647" customFormat="1" ht="18" customHeight="1" thickTop="1" thickBot="1" x14ac:dyDescent="0.25">
      <c r="A152" s="647" t="s">
        <v>242</v>
      </c>
      <c r="B152" s="1761" t="s">
        <v>187</v>
      </c>
      <c r="C152" s="1764" t="s">
        <v>243</v>
      </c>
      <c r="D152" s="1764"/>
      <c r="E152" s="1764"/>
      <c r="F152" s="1764"/>
      <c r="G152" s="1764"/>
      <c r="H152" s="1764"/>
      <c r="I152" s="1765" t="s">
        <v>244</v>
      </c>
      <c r="J152" s="1766"/>
      <c r="K152" s="1766"/>
      <c r="L152" s="1766"/>
      <c r="M152" s="1766"/>
      <c r="N152" s="1767"/>
      <c r="O152" s="1768" t="s">
        <v>245</v>
      </c>
      <c r="P152" s="1769"/>
      <c r="Q152" s="1769"/>
      <c r="R152" s="1769"/>
      <c r="S152" s="1769"/>
      <c r="T152" s="1770"/>
      <c r="U152" s="1746" t="s">
        <v>246</v>
      </c>
      <c r="V152" s="1747"/>
      <c r="W152" s="1747"/>
      <c r="X152" s="1747"/>
      <c r="Y152" s="1747"/>
      <c r="Z152" s="1748"/>
      <c r="AA152" s="1746" t="s">
        <v>79</v>
      </c>
      <c r="AB152" s="1747"/>
      <c r="AC152" s="1747"/>
      <c r="AD152" s="1747"/>
      <c r="AE152" s="1747"/>
      <c r="AF152" s="1748"/>
      <c r="BW152" s="546"/>
      <c r="FA152" s="925"/>
      <c r="FB152" s="635"/>
      <c r="FC152" s="635"/>
      <c r="FD152" s="635"/>
      <c r="FE152" s="635"/>
      <c r="FF152" s="635"/>
      <c r="FG152" s="635"/>
      <c r="FH152" s="635"/>
      <c r="FI152" s="635"/>
      <c r="FJ152" s="635"/>
      <c r="FK152" s="635"/>
      <c r="FL152" s="635"/>
      <c r="FM152" s="635"/>
      <c r="FN152" s="635"/>
      <c r="FO152" s="635"/>
      <c r="FP152" s="635"/>
      <c r="FQ152" s="635"/>
      <c r="FR152" s="635"/>
      <c r="FS152" s="635"/>
      <c r="FT152" s="635"/>
      <c r="FU152" s="635"/>
      <c r="FV152" s="635"/>
      <c r="FW152" s="635"/>
      <c r="FX152" s="635"/>
      <c r="FY152" s="635"/>
      <c r="FZ152" s="635"/>
      <c r="GA152" s="635"/>
      <c r="GB152" s="635"/>
      <c r="GC152" s="635"/>
      <c r="IE152" s="546"/>
      <c r="LI152" s="546"/>
      <c r="NS152" s="501"/>
      <c r="NT152" s="546"/>
      <c r="SD152" s="546"/>
      <c r="SF152" s="926">
        <f>LL422</f>
        <v>0</v>
      </c>
      <c r="SG152" s="927">
        <f>LL333</f>
        <v>0</v>
      </c>
      <c r="SH152" s="927">
        <f>LL243</f>
        <v>0</v>
      </c>
      <c r="SI152" s="928">
        <f>LL152</f>
        <v>0</v>
      </c>
      <c r="SJ152" s="929">
        <f>IG152</f>
        <v>0</v>
      </c>
      <c r="SM152" s="927">
        <f>LR422</f>
        <v>0</v>
      </c>
      <c r="SN152" s="927">
        <f>LR333</f>
        <v>0</v>
      </c>
      <c r="SO152" s="927">
        <f>LR243</f>
        <v>0</v>
      </c>
      <c r="SP152" s="927">
        <f>LR152</f>
        <v>0</v>
      </c>
      <c r="SQ152" s="930">
        <f>LQ152</f>
        <v>0</v>
      </c>
    </row>
    <row r="153" spans="1:525" s="847" customFormat="1" ht="19.5" customHeight="1" thickTop="1" thickBot="1" x14ac:dyDescent="0.25">
      <c r="A153" s="846"/>
      <c r="B153" s="1762"/>
      <c r="C153" s="1749" t="s">
        <v>26</v>
      </c>
      <c r="D153" s="1750"/>
      <c r="E153" s="1750"/>
      <c r="F153" s="1750" t="s">
        <v>34</v>
      </c>
      <c r="G153" s="1750"/>
      <c r="H153" s="1751"/>
      <c r="I153" s="1752" t="s">
        <v>26</v>
      </c>
      <c r="J153" s="1753"/>
      <c r="K153" s="1753"/>
      <c r="L153" s="1753" t="s">
        <v>34</v>
      </c>
      <c r="M153" s="1753"/>
      <c r="N153" s="1754"/>
      <c r="O153" s="1755" t="s">
        <v>26</v>
      </c>
      <c r="P153" s="1756"/>
      <c r="Q153" s="1756"/>
      <c r="R153" s="1756" t="s">
        <v>34</v>
      </c>
      <c r="S153" s="1756"/>
      <c r="T153" s="1757"/>
      <c r="U153" s="1758" t="s">
        <v>26</v>
      </c>
      <c r="V153" s="1759"/>
      <c r="W153" s="1759"/>
      <c r="X153" s="1759" t="s">
        <v>34</v>
      </c>
      <c r="Y153" s="1759"/>
      <c r="Z153" s="1760"/>
      <c r="AA153" s="1758" t="s">
        <v>26</v>
      </c>
      <c r="AB153" s="1759"/>
      <c r="AC153" s="1759"/>
      <c r="AD153" s="1759" t="s">
        <v>34</v>
      </c>
      <c r="AE153" s="1759"/>
      <c r="AF153" s="1760"/>
      <c r="AG153" s="846"/>
      <c r="AH153" s="846"/>
      <c r="CD153" s="848"/>
      <c r="LP153" s="848"/>
      <c r="SK153" s="849"/>
      <c r="SL153" s="858" t="s">
        <v>54</v>
      </c>
      <c r="SM153" s="851">
        <f>LS416</f>
        <v>0</v>
      </c>
      <c r="SN153" s="852">
        <f>LS327</f>
        <v>0</v>
      </c>
      <c r="SO153" s="852" t="e">
        <f>#REF!</f>
        <v>#REF!</v>
      </c>
      <c r="SP153" s="853">
        <f>LS153</f>
        <v>0</v>
      </c>
      <c r="SQ153" s="853">
        <f>IN153</f>
        <v>0</v>
      </c>
      <c r="SR153" s="854"/>
      <c r="SS153" s="855" t="s">
        <v>110</v>
      </c>
      <c r="ST153" s="856">
        <f t="shared" ref="ST153:ST167" si="134">LY416</f>
        <v>0</v>
      </c>
      <c r="SU153" s="856">
        <f t="shared" ref="SU153:SU167" si="135">LY327</f>
        <v>0</v>
      </c>
      <c r="SV153" s="856" t="e">
        <f>#REF!</f>
        <v>#REF!</v>
      </c>
      <c r="SW153" s="857">
        <f t="shared" ref="SW153:SW167" si="136">LY153</f>
        <v>0</v>
      </c>
      <c r="SX153" s="857">
        <f t="shared" ref="SX153:SX167" si="137">LX153</f>
        <v>0</v>
      </c>
      <c r="SZ153" s="847" t="e">
        <f t="shared" ref="SZ153:SZ167" si="138">AB156</f>
        <v>#REF!</v>
      </c>
      <c r="TA153" s="847" t="e">
        <f t="shared" ref="TA153:TA167" si="139">AC156</f>
        <v>#REF!</v>
      </c>
      <c r="TB153" s="847" t="e">
        <f t="shared" ref="TB153:TB167" si="140">AD156</f>
        <v>#REF!</v>
      </c>
      <c r="TC153" s="847">
        <f t="shared" ref="TC153:TC167" si="141">DF156</f>
        <v>0</v>
      </c>
      <c r="TD153" s="847">
        <f t="shared" ref="TD153:TD167" si="142">DG156</f>
        <v>0</v>
      </c>
      <c r="TE153" s="847">
        <f t="shared" ref="TE153:TE167" si="143">DH156</f>
        <v>0</v>
      </c>
    </row>
    <row r="154" spans="1:525" s="847" customFormat="1" ht="19.5" customHeight="1" thickTop="1" thickBot="1" x14ac:dyDescent="0.25">
      <c r="A154" s="846"/>
      <c r="B154" s="1763"/>
      <c r="C154" s="859">
        <v>2016</v>
      </c>
      <c r="D154" s="859">
        <v>2015</v>
      </c>
      <c r="E154" s="859" t="s">
        <v>25</v>
      </c>
      <c r="F154" s="859">
        <v>2016</v>
      </c>
      <c r="G154" s="859">
        <v>2015</v>
      </c>
      <c r="H154" s="859" t="s">
        <v>25</v>
      </c>
      <c r="I154" s="860">
        <v>2016</v>
      </c>
      <c r="J154" s="861">
        <v>2015</v>
      </c>
      <c r="K154" s="861" t="s">
        <v>25</v>
      </c>
      <c r="L154" s="861">
        <v>2016</v>
      </c>
      <c r="M154" s="861">
        <v>2015</v>
      </c>
      <c r="N154" s="862" t="s">
        <v>25</v>
      </c>
      <c r="O154" s="863">
        <v>2016</v>
      </c>
      <c r="P154" s="864">
        <v>2015</v>
      </c>
      <c r="Q154" s="864" t="s">
        <v>25</v>
      </c>
      <c r="R154" s="864">
        <v>2016</v>
      </c>
      <c r="S154" s="864">
        <v>2015</v>
      </c>
      <c r="T154" s="865" t="s">
        <v>25</v>
      </c>
      <c r="U154" s="866">
        <v>2016</v>
      </c>
      <c r="V154" s="867">
        <v>2015</v>
      </c>
      <c r="W154" s="867"/>
      <c r="X154" s="867">
        <v>2016</v>
      </c>
      <c r="Y154" s="867">
        <v>2015</v>
      </c>
      <c r="Z154" s="868"/>
      <c r="AA154" s="866">
        <v>2016</v>
      </c>
      <c r="AB154" s="867">
        <v>2015</v>
      </c>
      <c r="AC154" s="867"/>
      <c r="AD154" s="867">
        <v>2016</v>
      </c>
      <c r="AE154" s="867">
        <v>2015</v>
      </c>
      <c r="AF154" s="868"/>
      <c r="AG154" s="846"/>
      <c r="AH154" s="846"/>
      <c r="CD154" s="848"/>
      <c r="LP154" s="848"/>
      <c r="LS154" s="847">
        <f>LR244</f>
        <v>0</v>
      </c>
      <c r="SK154" s="849"/>
      <c r="SL154" s="869" t="s">
        <v>34</v>
      </c>
      <c r="SM154" s="870">
        <f>LS417</f>
        <v>0</v>
      </c>
      <c r="SN154" s="871">
        <f>LS328</f>
        <v>0</v>
      </c>
      <c r="SO154" s="871" t="e">
        <f>#REF!</f>
        <v>#REF!</v>
      </c>
      <c r="SP154" s="872">
        <f>LS154</f>
        <v>0</v>
      </c>
      <c r="SQ154" s="872">
        <f>IN154</f>
        <v>0</v>
      </c>
      <c r="SR154" s="854"/>
      <c r="SS154" s="855" t="s">
        <v>111</v>
      </c>
      <c r="ST154" s="856">
        <f t="shared" si="134"/>
        <v>0</v>
      </c>
      <c r="SU154" s="856">
        <f t="shared" si="135"/>
        <v>0</v>
      </c>
      <c r="SV154" s="856" t="e">
        <f>#REF!</f>
        <v>#REF!</v>
      </c>
      <c r="SW154" s="857">
        <f t="shared" si="136"/>
        <v>0</v>
      </c>
      <c r="SX154" s="857">
        <f t="shared" si="137"/>
        <v>0</v>
      </c>
      <c r="SZ154" s="847" t="e">
        <f t="shared" si="138"/>
        <v>#REF!</v>
      </c>
      <c r="TA154" s="847" t="e">
        <f t="shared" si="139"/>
        <v>#REF!</v>
      </c>
      <c r="TB154" s="847" t="e">
        <f t="shared" si="140"/>
        <v>#REF!</v>
      </c>
      <c r="TC154" s="847">
        <f t="shared" si="141"/>
        <v>0</v>
      </c>
      <c r="TD154" s="847">
        <f t="shared" si="142"/>
        <v>0</v>
      </c>
      <c r="TE154" s="847">
        <f t="shared" si="143"/>
        <v>0</v>
      </c>
    </row>
    <row r="155" spans="1:525" ht="19.5" customHeight="1" thickTop="1" x14ac:dyDescent="0.2">
      <c r="A155" s="635"/>
      <c r="B155" s="819" t="s">
        <v>200</v>
      </c>
      <c r="C155" s="829" t="e">
        <f>'พัทยา ชลบุรี'!#REF!</f>
        <v>#REF!</v>
      </c>
      <c r="D155" s="830" t="e">
        <f>'พัทยา ชลบุรี'!#REF!</f>
        <v>#REF!</v>
      </c>
      <c r="E155" s="831" t="e">
        <f>'พัทยา ชลบุรี'!#REF!</f>
        <v>#REF!</v>
      </c>
      <c r="F155" s="829" t="e">
        <f>'พัทยา ชลบุรี'!#REF!</f>
        <v>#REF!</v>
      </c>
      <c r="G155" s="830" t="e">
        <f>'พัทยา ชลบุรี'!#REF!</f>
        <v>#REF!</v>
      </c>
      <c r="H155" s="831" t="e">
        <f>'พัทยา ชลบุรี'!#REF!</f>
        <v>#REF!</v>
      </c>
      <c r="I155" s="829" t="e">
        <f>'พัทยา ชลบุรี'!#REF!</f>
        <v>#REF!</v>
      </c>
      <c r="J155" s="830" t="e">
        <f>'พัทยา ชลบุรี'!#REF!</f>
        <v>#REF!</v>
      </c>
      <c r="K155" s="831" t="e">
        <f>'พัทยา ชลบุรี'!#REF!</f>
        <v>#REF!</v>
      </c>
      <c r="L155" s="829" t="e">
        <f>'พัทยา ชลบุรี'!#REF!</f>
        <v>#REF!</v>
      </c>
      <c r="M155" s="830" t="e">
        <f>'พัทยา ชลบุรี'!#REF!</f>
        <v>#REF!</v>
      </c>
      <c r="N155" s="831" t="e">
        <f>'พัทยา ชลบุรี'!#REF!</f>
        <v>#REF!</v>
      </c>
      <c r="O155" s="829" t="e">
        <f>'พัทยา ชลบุรี'!#REF!</f>
        <v>#REF!</v>
      </c>
      <c r="P155" s="830" t="e">
        <f>'พัทยา ชลบุรี'!#REF!</f>
        <v>#REF!</v>
      </c>
      <c r="Q155" s="831" t="e">
        <f>'พัทยา ชลบุรี'!#REF!</f>
        <v>#REF!</v>
      </c>
      <c r="R155" s="829" t="e">
        <f>'พัทยา ชลบุรี'!#REF!</f>
        <v>#REF!</v>
      </c>
      <c r="S155" s="830" t="e">
        <f>'พัทยา ชลบุรี'!#REF!</f>
        <v>#REF!</v>
      </c>
      <c r="T155" s="831" t="e">
        <f>'พัทยา ชลบุรี'!#REF!</f>
        <v>#REF!</v>
      </c>
      <c r="U155" s="829" t="e">
        <f>'พัทยา ชลบุรี'!#REF!</f>
        <v>#REF!</v>
      </c>
      <c r="V155" s="830" t="e">
        <f>'พัทยา ชลบุรี'!#REF!</f>
        <v>#REF!</v>
      </c>
      <c r="W155" s="831" t="e">
        <f>'พัทยา ชลบุรี'!#REF!</f>
        <v>#REF!</v>
      </c>
      <c r="X155" s="829" t="e">
        <f>'พัทยา ชลบุรี'!#REF!</f>
        <v>#REF!</v>
      </c>
      <c r="Y155" s="830" t="e">
        <f>'พัทยา ชลบุรี'!#REF!</f>
        <v>#REF!</v>
      </c>
      <c r="Z155" s="831" t="e">
        <f>'พัทยา ชลบุรี'!#REF!</f>
        <v>#REF!</v>
      </c>
      <c r="AA155" s="829" t="e">
        <f>'พัทยา ชลบุรี'!#REF!</f>
        <v>#REF!</v>
      </c>
      <c r="AB155" s="830" t="e">
        <f>'พัทยา ชลบุรี'!#REF!</f>
        <v>#REF!</v>
      </c>
      <c r="AC155" s="831" t="e">
        <f>'พัทยา ชลบุรี'!#REF!</f>
        <v>#REF!</v>
      </c>
      <c r="AD155" s="829" t="e">
        <f>'พัทยา ชลบุรี'!#REF!</f>
        <v>#REF!</v>
      </c>
      <c r="AE155" s="830" t="e">
        <f>'พัทยา ชลบุรี'!#REF!</f>
        <v>#REF!</v>
      </c>
      <c r="AF155" s="933" t="e">
        <f>'พัทยา ชลบุรี'!#REF!</f>
        <v>#REF!</v>
      </c>
      <c r="AG155" s="842" t="e">
        <f>AA155+AD155</f>
        <v>#REF!</v>
      </c>
      <c r="AH155" s="635" t="e">
        <f>'พัทยา ชลบุรี'!#REF!</f>
        <v>#REF!</v>
      </c>
      <c r="AI155" s="731" t="e">
        <f>AG155-AH155</f>
        <v>#REF!</v>
      </c>
      <c r="JA155" s="369" t="s">
        <v>19</v>
      </c>
      <c r="JB155" s="685" t="s">
        <v>20</v>
      </c>
      <c r="JC155" s="686"/>
      <c r="JD155" s="687"/>
      <c r="JE155" s="685" t="s">
        <v>21</v>
      </c>
      <c r="JF155" s="686"/>
      <c r="JG155" s="687"/>
      <c r="JH155" s="685" t="s">
        <v>22</v>
      </c>
      <c r="JI155" s="686"/>
      <c r="JJ155" s="687"/>
      <c r="LS155" s="719">
        <f>LR245</f>
        <v>0</v>
      </c>
      <c r="MB155" s="369" t="s">
        <v>19</v>
      </c>
      <c r="MC155" s="685" t="s">
        <v>20</v>
      </c>
      <c r="MD155" s="686"/>
      <c r="ME155" s="687"/>
      <c r="MF155" s="685" t="s">
        <v>21</v>
      </c>
      <c r="MG155" s="686"/>
      <c r="MH155" s="687"/>
      <c r="MI155" s="685" t="s">
        <v>22</v>
      </c>
      <c r="MJ155" s="686"/>
      <c r="MK155" s="687"/>
      <c r="SL155" s="446" t="s">
        <v>112</v>
      </c>
      <c r="SM155" s="706"/>
      <c r="SN155" s="778"/>
      <c r="SO155" s="778"/>
      <c r="SP155" s="779"/>
      <c r="SQ155" s="780"/>
      <c r="SS155" s="763" t="s">
        <v>113</v>
      </c>
      <c r="ST155" s="783">
        <f t="shared" si="134"/>
        <v>0</v>
      </c>
      <c r="SU155" s="783">
        <f t="shared" si="135"/>
        <v>0</v>
      </c>
      <c r="SV155" s="783">
        <f>LY239</f>
        <v>0</v>
      </c>
      <c r="SW155" s="762">
        <f t="shared" si="136"/>
        <v>0</v>
      </c>
      <c r="SX155" s="762">
        <f t="shared" si="137"/>
        <v>0</v>
      </c>
      <c r="SZ155" s="719" t="e">
        <f t="shared" si="138"/>
        <v>#REF!</v>
      </c>
      <c r="TA155" s="719" t="e">
        <f t="shared" si="139"/>
        <v>#REF!</v>
      </c>
      <c r="TB155" s="719" t="e">
        <f t="shared" si="140"/>
        <v>#REF!</v>
      </c>
      <c r="TC155" s="719">
        <f t="shared" si="141"/>
        <v>0</v>
      </c>
      <c r="TD155" s="719">
        <f t="shared" si="142"/>
        <v>0</v>
      </c>
      <c r="TE155" s="719">
        <f t="shared" si="143"/>
        <v>0</v>
      </c>
    </row>
    <row r="156" spans="1:525" ht="19.5" customHeight="1" thickBot="1" x14ac:dyDescent="0.25">
      <c r="A156" s="635"/>
      <c r="B156" s="819" t="s">
        <v>201</v>
      </c>
      <c r="C156" s="834" t="e">
        <f>'บางแสน ชลบุรี'!#REF!</f>
        <v>#REF!</v>
      </c>
      <c r="D156" s="828" t="e">
        <f>'บางแสน ชลบุรี'!#REF!</f>
        <v>#REF!</v>
      </c>
      <c r="E156" s="835" t="e">
        <f>'บางแสน ชลบุรี'!#REF!</f>
        <v>#REF!</v>
      </c>
      <c r="F156" s="834" t="e">
        <f>'บางแสน ชลบุรี'!#REF!</f>
        <v>#REF!</v>
      </c>
      <c r="G156" s="828" t="e">
        <f>'บางแสน ชลบุรี'!#REF!</f>
        <v>#REF!</v>
      </c>
      <c r="H156" s="835" t="e">
        <f>'บางแสน ชลบุรี'!#REF!</f>
        <v>#REF!</v>
      </c>
      <c r="I156" s="834" t="e">
        <f>'บางแสน ชลบุรี'!#REF!</f>
        <v>#REF!</v>
      </c>
      <c r="J156" s="828" t="e">
        <f>'บางแสน ชลบุรี'!#REF!</f>
        <v>#REF!</v>
      </c>
      <c r="K156" s="835" t="e">
        <f>'บางแสน ชลบุรี'!#REF!</f>
        <v>#REF!</v>
      </c>
      <c r="L156" s="834" t="e">
        <f>'บางแสน ชลบุรี'!#REF!</f>
        <v>#REF!</v>
      </c>
      <c r="M156" s="828" t="e">
        <f>'บางแสน ชลบุรี'!#REF!</f>
        <v>#REF!</v>
      </c>
      <c r="N156" s="835" t="e">
        <f>'บางแสน ชลบุรี'!#REF!</f>
        <v>#REF!</v>
      </c>
      <c r="O156" s="834" t="e">
        <f>'บางแสน ชลบุรี'!#REF!</f>
        <v>#REF!</v>
      </c>
      <c r="P156" s="828" t="e">
        <f>'บางแสน ชลบุรี'!#REF!</f>
        <v>#REF!</v>
      </c>
      <c r="Q156" s="835" t="e">
        <f>'บางแสน ชลบุรี'!#REF!</f>
        <v>#REF!</v>
      </c>
      <c r="R156" s="834" t="e">
        <f>'บางแสน ชลบุรี'!#REF!</f>
        <v>#REF!</v>
      </c>
      <c r="S156" s="828" t="e">
        <f>'บางแสน ชลบุรี'!#REF!</f>
        <v>#REF!</v>
      </c>
      <c r="T156" s="835" t="e">
        <f>'บางแสน ชลบุรี'!#REF!</f>
        <v>#REF!</v>
      </c>
      <c r="U156" s="834" t="e">
        <f>'บางแสน ชลบุรี'!#REF!</f>
        <v>#REF!</v>
      </c>
      <c r="V156" s="828" t="e">
        <f>'บางแสน ชลบุรี'!#REF!</f>
        <v>#REF!</v>
      </c>
      <c r="W156" s="835" t="e">
        <f>'บางแสน ชลบุรี'!#REF!</f>
        <v>#REF!</v>
      </c>
      <c r="X156" s="834" t="e">
        <f>'บางแสน ชลบุรี'!#REF!</f>
        <v>#REF!</v>
      </c>
      <c r="Y156" s="828" t="e">
        <f>'บางแสน ชลบุรี'!#REF!</f>
        <v>#REF!</v>
      </c>
      <c r="Z156" s="835" t="e">
        <f>'บางแสน ชลบุรี'!#REF!</f>
        <v>#REF!</v>
      </c>
      <c r="AA156" s="834" t="e">
        <f>'บางแสน ชลบุรี'!#REF!</f>
        <v>#REF!</v>
      </c>
      <c r="AB156" s="828" t="e">
        <f>'บางแสน ชลบุรี'!#REF!</f>
        <v>#REF!</v>
      </c>
      <c r="AC156" s="835" t="e">
        <f>'บางแสน ชลบุรี'!#REF!</f>
        <v>#REF!</v>
      </c>
      <c r="AD156" s="834" t="e">
        <f>'บางแสน ชลบุรี'!#REF!</f>
        <v>#REF!</v>
      </c>
      <c r="AE156" s="828" t="e">
        <f>'บางแสน ชลบุรี'!#REF!</f>
        <v>#REF!</v>
      </c>
      <c r="AF156" s="833" t="e">
        <f>'บางแสน ชลบุรี'!#REF!</f>
        <v>#REF!</v>
      </c>
      <c r="AG156" s="635" t="e">
        <f t="shared" ref="AG156:AG167" si="144">AA156+AD156</f>
        <v>#REF!</v>
      </c>
      <c r="AH156" s="635" t="e">
        <f>'บางแสน ชลบุรี'!#REF!</f>
        <v>#REF!</v>
      </c>
      <c r="AI156" s="731" t="e">
        <f t="shared" ref="AI156:AI167" si="145">AG156-AH156</f>
        <v>#REF!</v>
      </c>
      <c r="JA156" s="246" t="s">
        <v>168</v>
      </c>
      <c r="JB156" s="247">
        <v>2558</v>
      </c>
      <c r="JC156" s="248">
        <v>2557</v>
      </c>
      <c r="JD156" s="249" t="s">
        <v>25</v>
      </c>
      <c r="JE156" s="247">
        <v>2558</v>
      </c>
      <c r="JF156" s="248">
        <v>2557</v>
      </c>
      <c r="JG156" s="249" t="s">
        <v>25</v>
      </c>
      <c r="JH156" s="247">
        <v>2558</v>
      </c>
      <c r="JI156" s="248">
        <v>2557</v>
      </c>
      <c r="JJ156" s="249" t="s">
        <v>25</v>
      </c>
      <c r="LS156" s="719">
        <f>LR246</f>
        <v>0</v>
      </c>
      <c r="MB156" s="246" t="s">
        <v>171</v>
      </c>
      <c r="MC156" s="247">
        <v>2558</v>
      </c>
      <c r="MD156" s="248">
        <v>2557</v>
      </c>
      <c r="ME156" s="249" t="s">
        <v>25</v>
      </c>
      <c r="MF156" s="247">
        <v>2558</v>
      </c>
      <c r="MG156" s="248">
        <v>2557</v>
      </c>
      <c r="MH156" s="249" t="s">
        <v>25</v>
      </c>
      <c r="MI156" s="247">
        <v>2558</v>
      </c>
      <c r="MJ156" s="248">
        <v>2557</v>
      </c>
      <c r="MK156" s="249" t="s">
        <v>25</v>
      </c>
      <c r="SL156" s="435" t="s">
        <v>114</v>
      </c>
      <c r="SM156" s="706">
        <f>LS419</f>
        <v>0</v>
      </c>
      <c r="SN156" s="765">
        <f>LS330</f>
        <v>0</v>
      </c>
      <c r="SO156" s="765">
        <f>LS240</f>
        <v>0</v>
      </c>
      <c r="SP156" s="786">
        <f>LS156</f>
        <v>0</v>
      </c>
      <c r="SQ156" s="786">
        <f>IN156</f>
        <v>0</v>
      </c>
      <c r="SS156" s="763" t="s">
        <v>115</v>
      </c>
      <c r="ST156" s="783">
        <f t="shared" si="134"/>
        <v>0</v>
      </c>
      <c r="SU156" s="783">
        <f t="shared" si="135"/>
        <v>0</v>
      </c>
      <c r="SV156" s="783">
        <f>LY240</f>
        <v>0</v>
      </c>
      <c r="SW156" s="762">
        <f t="shared" si="136"/>
        <v>0</v>
      </c>
      <c r="SX156" s="762">
        <f t="shared" si="137"/>
        <v>0</v>
      </c>
      <c r="SZ156" s="719" t="e">
        <f t="shared" si="138"/>
        <v>#REF!</v>
      </c>
      <c r="TA156" s="719" t="e">
        <f t="shared" si="139"/>
        <v>#REF!</v>
      </c>
      <c r="TB156" s="719" t="e">
        <f t="shared" si="140"/>
        <v>#REF!</v>
      </c>
      <c r="TC156" s="719">
        <f t="shared" si="141"/>
        <v>0</v>
      </c>
      <c r="TD156" s="719">
        <f t="shared" si="142"/>
        <v>0</v>
      </c>
      <c r="TE156" s="719">
        <f t="shared" si="143"/>
        <v>0</v>
      </c>
    </row>
    <row r="157" spans="1:525" ht="19.5" customHeight="1" thickTop="1" x14ac:dyDescent="0.2">
      <c r="A157" s="635"/>
      <c r="B157" s="636" t="s">
        <v>219</v>
      </c>
      <c r="C157" s="650" t="e">
        <f>'1.รวมชลบุรี'!#REF!</f>
        <v>#REF!</v>
      </c>
      <c r="D157" s="651" t="e">
        <f>'1.รวมชลบุรี'!#REF!</f>
        <v>#REF!</v>
      </c>
      <c r="E157" s="808" t="e">
        <f>'1.รวมชลบุรี'!#REF!</f>
        <v>#REF!</v>
      </c>
      <c r="F157" s="650" t="e">
        <f>'1.รวมชลบุรี'!#REF!</f>
        <v>#REF!</v>
      </c>
      <c r="G157" s="651" t="e">
        <f>'1.รวมชลบุรี'!#REF!</f>
        <v>#REF!</v>
      </c>
      <c r="H157" s="808" t="e">
        <f>'1.รวมชลบุรี'!#REF!</f>
        <v>#REF!</v>
      </c>
      <c r="I157" s="650" t="e">
        <f>'1.รวมชลบุรี'!#REF!</f>
        <v>#REF!</v>
      </c>
      <c r="J157" s="651" t="e">
        <f>'1.รวมชลบุรี'!#REF!</f>
        <v>#REF!</v>
      </c>
      <c r="K157" s="808" t="e">
        <f>'1.รวมชลบุรี'!#REF!</f>
        <v>#REF!</v>
      </c>
      <c r="L157" s="650" t="e">
        <f>'1.รวมชลบุรี'!#REF!</f>
        <v>#REF!</v>
      </c>
      <c r="M157" s="651" t="e">
        <f>'1.รวมชลบุรี'!#REF!</f>
        <v>#REF!</v>
      </c>
      <c r="N157" s="808" t="e">
        <f>'1.รวมชลบุรี'!#REF!</f>
        <v>#REF!</v>
      </c>
      <c r="O157" s="650" t="e">
        <f>'1.รวมชลบุรี'!#REF!</f>
        <v>#REF!</v>
      </c>
      <c r="P157" s="651" t="e">
        <f>'1.รวมชลบุรี'!#REF!</f>
        <v>#REF!</v>
      </c>
      <c r="Q157" s="808" t="e">
        <f>'1.รวมชลบุรี'!#REF!</f>
        <v>#REF!</v>
      </c>
      <c r="R157" s="650" t="e">
        <f>'1.รวมชลบุรี'!#REF!</f>
        <v>#REF!</v>
      </c>
      <c r="S157" s="651" t="e">
        <f>'1.รวมชลบุรี'!#REF!</f>
        <v>#REF!</v>
      </c>
      <c r="T157" s="808" t="e">
        <f>'1.รวมชลบุรี'!#REF!</f>
        <v>#REF!</v>
      </c>
      <c r="U157" s="650" t="e">
        <f>'1.รวมชลบุรี'!#REF!</f>
        <v>#REF!</v>
      </c>
      <c r="V157" s="651" t="e">
        <f>'1.รวมชลบุรี'!#REF!</f>
        <v>#REF!</v>
      </c>
      <c r="W157" s="808" t="e">
        <f>'1.รวมชลบุรี'!#REF!</f>
        <v>#REF!</v>
      </c>
      <c r="X157" s="650" t="e">
        <f>'1.รวมชลบุรี'!#REF!</f>
        <v>#REF!</v>
      </c>
      <c r="Y157" s="651" t="e">
        <f>'1.รวมชลบุรี'!#REF!</f>
        <v>#REF!</v>
      </c>
      <c r="Z157" s="808" t="e">
        <f>'1.รวมชลบุรี'!#REF!</f>
        <v>#REF!</v>
      </c>
      <c r="AA157" s="650" t="e">
        <f>'1.รวมชลบุรี'!#REF!</f>
        <v>#REF!</v>
      </c>
      <c r="AB157" s="651" t="e">
        <f>'1.รวมชลบุรี'!#REF!</f>
        <v>#REF!</v>
      </c>
      <c r="AC157" s="808" t="e">
        <f>'1.รวมชลบุรี'!#REF!</f>
        <v>#REF!</v>
      </c>
      <c r="AD157" s="650" t="e">
        <f>'1.รวมชลบุรี'!#REF!</f>
        <v>#REF!</v>
      </c>
      <c r="AE157" s="651" t="e">
        <f>'1.รวมชลบุรี'!#REF!</f>
        <v>#REF!</v>
      </c>
      <c r="AF157" s="807" t="e">
        <f>'1.รวมชลบุรี'!#REF!</f>
        <v>#REF!</v>
      </c>
      <c r="AG157" s="635" t="e">
        <f t="shared" si="144"/>
        <v>#REF!</v>
      </c>
      <c r="AH157" s="635" t="e">
        <f>'1.รวมชลบุรี'!#REF!</f>
        <v>#REF!</v>
      </c>
      <c r="AI157" s="731" t="e">
        <f t="shared" si="145"/>
        <v>#REF!</v>
      </c>
      <c r="JA157" s="923"/>
      <c r="JB157" s="923"/>
      <c r="JC157" s="570"/>
      <c r="JD157" s="923"/>
      <c r="JE157" s="923"/>
      <c r="JF157" s="570"/>
      <c r="JG157" s="923"/>
      <c r="JH157" s="923"/>
      <c r="JI157" s="570"/>
      <c r="JJ157" s="923"/>
      <c r="MB157" s="923"/>
      <c r="MC157" s="923"/>
      <c r="MD157" s="570"/>
      <c r="ME157" s="923"/>
      <c r="MF157" s="923"/>
      <c r="MG157" s="570"/>
      <c r="MH157" s="923"/>
      <c r="MI157" s="923"/>
      <c r="MJ157" s="570"/>
      <c r="MK157" s="923"/>
      <c r="SL157" s="435" t="s">
        <v>34</v>
      </c>
      <c r="SM157" s="775">
        <f>LS420</f>
        <v>0</v>
      </c>
      <c r="SN157" s="765">
        <f>LS331</f>
        <v>0</v>
      </c>
      <c r="SO157" s="765">
        <f>LS248</f>
        <v>0</v>
      </c>
      <c r="SP157" s="787">
        <f>LS157</f>
        <v>0</v>
      </c>
      <c r="SQ157" s="787">
        <f>IN157</f>
        <v>0</v>
      </c>
      <c r="SS157" s="763" t="s">
        <v>35</v>
      </c>
      <c r="ST157" s="783">
        <f t="shared" si="134"/>
        <v>0</v>
      </c>
      <c r="SU157" s="783">
        <f t="shared" si="135"/>
        <v>0</v>
      </c>
      <c r="SV157" s="783">
        <f>LY248</f>
        <v>0</v>
      </c>
      <c r="SW157" s="762">
        <f t="shared" si="136"/>
        <v>0</v>
      </c>
      <c r="SX157" s="762">
        <f t="shared" si="137"/>
        <v>0</v>
      </c>
      <c r="SZ157" s="719" t="e">
        <f t="shared" si="138"/>
        <v>#REF!</v>
      </c>
      <c r="TA157" s="719" t="e">
        <f t="shared" si="139"/>
        <v>#REF!</v>
      </c>
      <c r="TB157" s="719" t="e">
        <f t="shared" si="140"/>
        <v>#REF!</v>
      </c>
      <c r="TC157" s="719">
        <f t="shared" si="141"/>
        <v>0</v>
      </c>
      <c r="TD157" s="719">
        <f t="shared" si="142"/>
        <v>0</v>
      </c>
      <c r="TE157" s="719">
        <f t="shared" si="143"/>
        <v>0</v>
      </c>
    </row>
    <row r="158" spans="1:525" ht="19.5" customHeight="1" x14ac:dyDescent="0.2">
      <c r="A158" s="635"/>
      <c r="B158" s="636" t="s">
        <v>202</v>
      </c>
      <c r="C158" s="650" t="e">
        <f>จันทบุรี!#REF!</f>
        <v>#REF!</v>
      </c>
      <c r="D158" s="651" t="e">
        <f>จันทบุรี!#REF!</f>
        <v>#REF!</v>
      </c>
      <c r="E158" s="808" t="e">
        <f>จันทบุรี!#REF!</f>
        <v>#REF!</v>
      </c>
      <c r="F158" s="650" t="e">
        <f>จันทบุรี!#REF!</f>
        <v>#REF!</v>
      </c>
      <c r="G158" s="651" t="e">
        <f>จันทบุรี!#REF!</f>
        <v>#REF!</v>
      </c>
      <c r="H158" s="808" t="e">
        <f>จันทบุรี!#REF!</f>
        <v>#REF!</v>
      </c>
      <c r="I158" s="650" t="e">
        <f>จันทบุรี!#REF!</f>
        <v>#REF!</v>
      </c>
      <c r="J158" s="651" t="e">
        <f>จันทบุรี!#REF!</f>
        <v>#REF!</v>
      </c>
      <c r="K158" s="808" t="e">
        <f>จันทบุรี!#REF!</f>
        <v>#REF!</v>
      </c>
      <c r="L158" s="650" t="e">
        <f>จันทบุรี!#REF!</f>
        <v>#REF!</v>
      </c>
      <c r="M158" s="651" t="e">
        <f>จันทบุรี!#REF!</f>
        <v>#REF!</v>
      </c>
      <c r="N158" s="808" t="e">
        <f>จันทบุรี!#REF!</f>
        <v>#REF!</v>
      </c>
      <c r="O158" s="650" t="e">
        <f>จันทบุรี!#REF!</f>
        <v>#REF!</v>
      </c>
      <c r="P158" s="651" t="e">
        <f>จันทบุรี!#REF!</f>
        <v>#REF!</v>
      </c>
      <c r="Q158" s="808" t="e">
        <f>จันทบุรี!#REF!</f>
        <v>#REF!</v>
      </c>
      <c r="R158" s="650" t="e">
        <f>จันทบุรี!#REF!</f>
        <v>#REF!</v>
      </c>
      <c r="S158" s="651" t="e">
        <f>จันทบุรี!#REF!</f>
        <v>#REF!</v>
      </c>
      <c r="T158" s="808" t="e">
        <f>จันทบุรี!#REF!</f>
        <v>#REF!</v>
      </c>
      <c r="U158" s="650" t="e">
        <f>จันทบุรี!#REF!</f>
        <v>#REF!</v>
      </c>
      <c r="V158" s="651" t="e">
        <f>จันทบุรี!#REF!</f>
        <v>#REF!</v>
      </c>
      <c r="W158" s="808" t="e">
        <f>จันทบุรี!#REF!</f>
        <v>#REF!</v>
      </c>
      <c r="X158" s="650" t="e">
        <f>จันทบุรี!#REF!</f>
        <v>#REF!</v>
      </c>
      <c r="Y158" s="651" t="e">
        <f>จันทบุรี!#REF!</f>
        <v>#REF!</v>
      </c>
      <c r="Z158" s="808" t="e">
        <f>จันทบุรี!#REF!</f>
        <v>#REF!</v>
      </c>
      <c r="AA158" s="650" t="e">
        <f>จันทบุรี!#REF!</f>
        <v>#REF!</v>
      </c>
      <c r="AB158" s="651" t="e">
        <f>จันทบุรี!#REF!</f>
        <v>#REF!</v>
      </c>
      <c r="AC158" s="808" t="e">
        <f>จันทบุรี!#REF!</f>
        <v>#REF!</v>
      </c>
      <c r="AD158" s="650" t="e">
        <f>จันทบุรี!#REF!</f>
        <v>#REF!</v>
      </c>
      <c r="AE158" s="651" t="e">
        <f>จันทบุรี!#REF!</f>
        <v>#REF!</v>
      </c>
      <c r="AF158" s="807" t="e">
        <f>จันทบุรี!#REF!</f>
        <v>#REF!</v>
      </c>
      <c r="AG158" s="635" t="e">
        <f t="shared" si="144"/>
        <v>#REF!</v>
      </c>
      <c r="AH158" s="635" t="e">
        <f>จันทบุรี!#REF!</f>
        <v>#REF!</v>
      </c>
      <c r="AI158" s="731" t="e">
        <f t="shared" si="145"/>
        <v>#REF!</v>
      </c>
      <c r="IM158" s="280" t="s">
        <v>112</v>
      </c>
      <c r="LQ158" s="280" t="s">
        <v>112</v>
      </c>
      <c r="MD158" s="719">
        <f>MC247</f>
        <v>0</v>
      </c>
      <c r="MG158" s="719">
        <f>MF247</f>
        <v>0</v>
      </c>
      <c r="MJ158" s="719">
        <f>MI247</f>
        <v>0</v>
      </c>
      <c r="SL158" s="435" t="s">
        <v>118</v>
      </c>
      <c r="SM158" s="706">
        <f>LS421</f>
        <v>0</v>
      </c>
      <c r="SN158" s="765">
        <f>LS332</f>
        <v>0</v>
      </c>
      <c r="SO158" s="765">
        <f>LS242</f>
        <v>0</v>
      </c>
      <c r="SP158" s="788">
        <f>LS158</f>
        <v>0</v>
      </c>
      <c r="SQ158" s="788">
        <f>IN158</f>
        <v>0</v>
      </c>
      <c r="SS158" s="763" t="s">
        <v>119</v>
      </c>
      <c r="ST158" s="783">
        <f t="shared" si="134"/>
        <v>0</v>
      </c>
      <c r="SU158" s="783">
        <f t="shared" si="135"/>
        <v>0</v>
      </c>
      <c r="SV158" s="783">
        <f>LY242</f>
        <v>0</v>
      </c>
      <c r="SW158" s="762">
        <f t="shared" si="136"/>
        <v>0</v>
      </c>
      <c r="SX158" s="762">
        <f t="shared" si="137"/>
        <v>0</v>
      </c>
      <c r="SZ158" s="719" t="e">
        <f t="shared" si="138"/>
        <v>#REF!</v>
      </c>
      <c r="TA158" s="719" t="e">
        <f t="shared" si="139"/>
        <v>#REF!</v>
      </c>
      <c r="TB158" s="719" t="e">
        <f t="shared" si="140"/>
        <v>#REF!</v>
      </c>
      <c r="TC158" s="719">
        <f t="shared" si="141"/>
        <v>0</v>
      </c>
      <c r="TD158" s="719">
        <f t="shared" si="142"/>
        <v>0</v>
      </c>
      <c r="TE158" s="719">
        <f t="shared" si="143"/>
        <v>0</v>
      </c>
    </row>
    <row r="159" spans="1:525" ht="19.5" customHeight="1" x14ac:dyDescent="0.2">
      <c r="A159" s="635"/>
      <c r="B159" s="636" t="s">
        <v>217</v>
      </c>
      <c r="C159" s="650" t="e">
        <f>'2.รวมตราด'!#REF!</f>
        <v>#REF!</v>
      </c>
      <c r="D159" s="651" t="e">
        <f>'2.รวมตราด'!#REF!</f>
        <v>#REF!</v>
      </c>
      <c r="E159" s="808" t="e">
        <f>'2.รวมตราด'!#REF!</f>
        <v>#REF!</v>
      </c>
      <c r="F159" s="650" t="e">
        <f>'2.รวมตราด'!#REF!</f>
        <v>#REF!</v>
      </c>
      <c r="G159" s="651" t="e">
        <f>'2.รวมตราด'!#REF!</f>
        <v>#REF!</v>
      </c>
      <c r="H159" s="808" t="e">
        <f>'2.รวมตราด'!#REF!</f>
        <v>#REF!</v>
      </c>
      <c r="I159" s="650" t="e">
        <f>'2.รวมตราด'!#REF!</f>
        <v>#REF!</v>
      </c>
      <c r="J159" s="651" t="e">
        <f>'2.รวมตราด'!#REF!</f>
        <v>#REF!</v>
      </c>
      <c r="K159" s="808" t="e">
        <f>'2.รวมตราด'!#REF!</f>
        <v>#REF!</v>
      </c>
      <c r="L159" s="650" t="e">
        <f>'2.รวมตราด'!#REF!</f>
        <v>#REF!</v>
      </c>
      <c r="M159" s="651" t="e">
        <f>'2.รวมตราด'!#REF!</f>
        <v>#REF!</v>
      </c>
      <c r="N159" s="808" t="e">
        <f>'2.รวมตราด'!#REF!</f>
        <v>#REF!</v>
      </c>
      <c r="O159" s="650" t="e">
        <f>'2.รวมตราด'!#REF!</f>
        <v>#REF!</v>
      </c>
      <c r="P159" s="651" t="e">
        <f>'2.รวมตราด'!#REF!</f>
        <v>#REF!</v>
      </c>
      <c r="Q159" s="808" t="e">
        <f>'2.รวมตราด'!#REF!</f>
        <v>#REF!</v>
      </c>
      <c r="R159" s="650" t="e">
        <f>'2.รวมตราด'!#REF!</f>
        <v>#REF!</v>
      </c>
      <c r="S159" s="651" t="e">
        <f>'2.รวมตราด'!#REF!</f>
        <v>#REF!</v>
      </c>
      <c r="T159" s="808" t="e">
        <f>'2.รวมตราด'!#REF!</f>
        <v>#REF!</v>
      </c>
      <c r="U159" s="650" t="e">
        <f>'2.รวมตราด'!#REF!</f>
        <v>#REF!</v>
      </c>
      <c r="V159" s="651" t="e">
        <f>'2.รวมตราด'!#REF!</f>
        <v>#REF!</v>
      </c>
      <c r="W159" s="808" t="e">
        <f>'2.รวมตราด'!#REF!</f>
        <v>#REF!</v>
      </c>
      <c r="X159" s="650" t="e">
        <f>'2.รวมตราด'!#REF!</f>
        <v>#REF!</v>
      </c>
      <c r="Y159" s="651" t="e">
        <f>'2.รวมตราด'!#REF!</f>
        <v>#REF!</v>
      </c>
      <c r="Z159" s="808" t="e">
        <f>'2.รวมตราด'!#REF!</f>
        <v>#REF!</v>
      </c>
      <c r="AA159" s="650" t="e">
        <f>'2.รวมตราด'!#REF!</f>
        <v>#REF!</v>
      </c>
      <c r="AB159" s="651" t="e">
        <f>'2.รวมตราด'!#REF!</f>
        <v>#REF!</v>
      </c>
      <c r="AC159" s="808" t="e">
        <f>'2.รวมตราด'!#REF!</f>
        <v>#REF!</v>
      </c>
      <c r="AD159" s="650" t="e">
        <f>'2.รวมตราด'!#REF!</f>
        <v>#REF!</v>
      </c>
      <c r="AE159" s="651" t="e">
        <f>'2.รวมตราด'!#REF!</f>
        <v>#REF!</v>
      </c>
      <c r="AF159" s="807" t="e">
        <f>'2.รวมตราด'!#REF!</f>
        <v>#REF!</v>
      </c>
      <c r="AG159" s="635" t="e">
        <f t="shared" si="144"/>
        <v>#REF!</v>
      </c>
      <c r="AH159" s="635" t="e">
        <f>'2.รวมตราด'!#REF!</f>
        <v>#REF!</v>
      </c>
      <c r="AI159" s="731" t="e">
        <f t="shared" si="145"/>
        <v>#REF!</v>
      </c>
      <c r="IM159" s="382"/>
      <c r="LQ159" s="382"/>
      <c r="SL159" s="421" t="s">
        <v>54</v>
      </c>
      <c r="SM159" s="706">
        <f>LS422</f>
        <v>0</v>
      </c>
      <c r="SN159" s="765">
        <f>LS333</f>
        <v>0</v>
      </c>
      <c r="SO159" s="765">
        <f>LS250</f>
        <v>0</v>
      </c>
      <c r="SP159" s="789">
        <f>LS159</f>
        <v>0</v>
      </c>
      <c r="SQ159" s="789">
        <f>IN159</f>
        <v>0</v>
      </c>
      <c r="SS159" s="763" t="s">
        <v>55</v>
      </c>
      <c r="ST159" s="783">
        <f t="shared" si="134"/>
        <v>0</v>
      </c>
      <c r="SU159" s="783">
        <f t="shared" si="135"/>
        <v>0</v>
      </c>
      <c r="SV159" s="783">
        <f>LY250</f>
        <v>0</v>
      </c>
      <c r="SW159" s="762">
        <f t="shared" si="136"/>
        <v>0</v>
      </c>
      <c r="SX159" s="762">
        <f t="shared" si="137"/>
        <v>0</v>
      </c>
      <c r="SZ159" s="719" t="e">
        <f t="shared" si="138"/>
        <v>#REF!</v>
      </c>
      <c r="TA159" s="719" t="e">
        <f t="shared" si="139"/>
        <v>#REF!</v>
      </c>
      <c r="TB159" s="719" t="e">
        <f t="shared" si="140"/>
        <v>#REF!</v>
      </c>
      <c r="TC159" s="719">
        <f t="shared" si="141"/>
        <v>0</v>
      </c>
      <c r="TD159" s="719">
        <f t="shared" si="142"/>
        <v>0</v>
      </c>
      <c r="TE159" s="719">
        <f t="shared" si="143"/>
        <v>0</v>
      </c>
    </row>
    <row r="160" spans="1:525" ht="19.5" customHeight="1" thickBot="1" x14ac:dyDescent="0.25">
      <c r="A160" s="635"/>
      <c r="B160" s="819" t="s">
        <v>203</v>
      </c>
      <c r="C160" s="834" t="e">
        <f>'เมือง ตราด'!#REF!</f>
        <v>#REF!</v>
      </c>
      <c r="D160" s="828" t="e">
        <f>'เมือง ตราด'!#REF!</f>
        <v>#REF!</v>
      </c>
      <c r="E160" s="835" t="e">
        <f>'เมือง ตราด'!#REF!</f>
        <v>#REF!</v>
      </c>
      <c r="F160" s="834" t="e">
        <f>'เมือง ตราด'!#REF!</f>
        <v>#REF!</v>
      </c>
      <c r="G160" s="828" t="e">
        <f>'เมือง ตราด'!#REF!</f>
        <v>#REF!</v>
      </c>
      <c r="H160" s="835" t="e">
        <f>'เมือง ตราด'!#REF!</f>
        <v>#REF!</v>
      </c>
      <c r="I160" s="834" t="e">
        <f>'เมือง ตราด'!#REF!</f>
        <v>#REF!</v>
      </c>
      <c r="J160" s="828" t="e">
        <f>'เมือง ตราด'!#REF!</f>
        <v>#REF!</v>
      </c>
      <c r="K160" s="835" t="e">
        <f>'เมือง ตราด'!#REF!</f>
        <v>#REF!</v>
      </c>
      <c r="L160" s="834" t="e">
        <f>'เมือง ตราด'!#REF!</f>
        <v>#REF!</v>
      </c>
      <c r="M160" s="828" t="e">
        <f>'เมือง ตราด'!#REF!</f>
        <v>#REF!</v>
      </c>
      <c r="N160" s="835" t="e">
        <f>'เมือง ตราด'!#REF!</f>
        <v>#REF!</v>
      </c>
      <c r="O160" s="834" t="e">
        <f>'เมือง ตราด'!#REF!</f>
        <v>#REF!</v>
      </c>
      <c r="P160" s="828" t="e">
        <f>'เมือง ตราด'!#REF!</f>
        <v>#REF!</v>
      </c>
      <c r="Q160" s="835" t="e">
        <f>'เมือง ตราด'!#REF!</f>
        <v>#REF!</v>
      </c>
      <c r="R160" s="834" t="e">
        <f>'เมือง ตราด'!#REF!</f>
        <v>#REF!</v>
      </c>
      <c r="S160" s="828" t="e">
        <f>'เมือง ตราด'!#REF!</f>
        <v>#REF!</v>
      </c>
      <c r="T160" s="835" t="e">
        <f>'เมือง ตราด'!#REF!</f>
        <v>#REF!</v>
      </c>
      <c r="U160" s="834" t="e">
        <f>'เมือง ตราด'!#REF!</f>
        <v>#REF!</v>
      </c>
      <c r="V160" s="828" t="e">
        <f>'เมือง ตราด'!#REF!</f>
        <v>#REF!</v>
      </c>
      <c r="W160" s="835" t="e">
        <f>'เมือง ตราด'!#REF!</f>
        <v>#REF!</v>
      </c>
      <c r="X160" s="834" t="e">
        <f>'เมือง ตราด'!#REF!</f>
        <v>#REF!</v>
      </c>
      <c r="Y160" s="828" t="e">
        <f>'เมือง ตราด'!#REF!</f>
        <v>#REF!</v>
      </c>
      <c r="Z160" s="835" t="e">
        <f>'เมือง ตราด'!#REF!</f>
        <v>#REF!</v>
      </c>
      <c r="AA160" s="834" t="e">
        <f>'เมือง ตราด'!#REF!</f>
        <v>#REF!</v>
      </c>
      <c r="AB160" s="828" t="e">
        <f>'เมือง ตราด'!#REF!</f>
        <v>#REF!</v>
      </c>
      <c r="AC160" s="835" t="e">
        <f>'เมือง ตราด'!#REF!</f>
        <v>#REF!</v>
      </c>
      <c r="AD160" s="834" t="e">
        <f>'เมือง ตราด'!#REF!</f>
        <v>#REF!</v>
      </c>
      <c r="AE160" s="828" t="e">
        <f>'เมือง ตราด'!#REF!</f>
        <v>#REF!</v>
      </c>
      <c r="AF160" s="833" t="e">
        <f>'เมือง ตราด'!#REF!</f>
        <v>#REF!</v>
      </c>
      <c r="AG160" s="635" t="e">
        <f t="shared" si="144"/>
        <v>#REF!</v>
      </c>
      <c r="AH160" s="635" t="e">
        <f>'เมือง ตราด'!#REF!</f>
        <v>#REF!</v>
      </c>
      <c r="AI160" s="731" t="e">
        <f t="shared" si="145"/>
        <v>#REF!</v>
      </c>
      <c r="IM160" s="382" t="s">
        <v>114</v>
      </c>
      <c r="LQ160" s="382" t="s">
        <v>114</v>
      </c>
      <c r="LS160" s="719">
        <f>LR248</f>
        <v>0</v>
      </c>
      <c r="MD160" s="719">
        <f t="shared" ref="MD160:MD166" si="146">MC248</f>
        <v>0</v>
      </c>
      <c r="MG160" s="719">
        <f t="shared" ref="MG160:MG166" si="147">MF248</f>
        <v>0</v>
      </c>
      <c r="MJ160" s="719">
        <f t="shared" ref="MJ160:MJ166" si="148">MI248</f>
        <v>0</v>
      </c>
      <c r="SL160" s="436" t="s">
        <v>123</v>
      </c>
      <c r="SM160" s="790">
        <f>LS423</f>
        <v>0</v>
      </c>
      <c r="SN160" s="770">
        <f>LS334</f>
        <v>0</v>
      </c>
      <c r="SO160" s="770">
        <f>LS244</f>
        <v>0</v>
      </c>
      <c r="SP160" s="791">
        <f>LS160</f>
        <v>0</v>
      </c>
      <c r="SQ160" s="791">
        <f>IN160</f>
        <v>0</v>
      </c>
      <c r="SS160" s="763" t="s">
        <v>124</v>
      </c>
      <c r="ST160" s="783">
        <f t="shared" si="134"/>
        <v>0</v>
      </c>
      <c r="SU160" s="783">
        <f t="shared" si="135"/>
        <v>0</v>
      </c>
      <c r="SV160" s="783">
        <f t="shared" ref="SV160:SV167" si="149">LY244</f>
        <v>0</v>
      </c>
      <c r="SW160" s="762">
        <f t="shared" si="136"/>
        <v>0</v>
      </c>
      <c r="SX160" s="762">
        <f t="shared" si="137"/>
        <v>0</v>
      </c>
      <c r="SZ160" s="719" t="e">
        <f t="shared" si="138"/>
        <v>#REF!</v>
      </c>
      <c r="TA160" s="719" t="e">
        <f t="shared" si="139"/>
        <v>#REF!</v>
      </c>
      <c r="TB160" s="719" t="e">
        <f t="shared" si="140"/>
        <v>#REF!</v>
      </c>
      <c r="TC160" s="719">
        <f t="shared" si="141"/>
        <v>0</v>
      </c>
      <c r="TD160" s="719">
        <f t="shared" si="142"/>
        <v>0</v>
      </c>
      <c r="TE160" s="719">
        <f t="shared" si="143"/>
        <v>0</v>
      </c>
    </row>
    <row r="161" spans="1:525" ht="19.5" customHeight="1" thickTop="1" x14ac:dyDescent="0.2">
      <c r="A161" s="635"/>
      <c r="B161" s="819" t="s">
        <v>204</v>
      </c>
      <c r="C161" s="834" t="e">
        <f>'เกาะช้าง ตราด'!#REF!</f>
        <v>#REF!</v>
      </c>
      <c r="D161" s="828" t="e">
        <f>'เกาะช้าง ตราด'!#REF!</f>
        <v>#REF!</v>
      </c>
      <c r="E161" s="835" t="e">
        <f>'เกาะช้าง ตราด'!#REF!</f>
        <v>#REF!</v>
      </c>
      <c r="F161" s="834" t="e">
        <f>'เกาะช้าง ตราด'!#REF!</f>
        <v>#REF!</v>
      </c>
      <c r="G161" s="828" t="e">
        <f>'เกาะช้าง ตราด'!#REF!</f>
        <v>#REF!</v>
      </c>
      <c r="H161" s="835" t="e">
        <f>'เกาะช้าง ตราด'!#REF!</f>
        <v>#REF!</v>
      </c>
      <c r="I161" s="834" t="e">
        <f>'เกาะช้าง ตราด'!#REF!</f>
        <v>#REF!</v>
      </c>
      <c r="J161" s="828" t="e">
        <f>'เกาะช้าง ตราด'!#REF!</f>
        <v>#REF!</v>
      </c>
      <c r="K161" s="835" t="e">
        <f>'เกาะช้าง ตราด'!#REF!</f>
        <v>#REF!</v>
      </c>
      <c r="L161" s="834" t="e">
        <f>'เกาะช้าง ตราด'!#REF!</f>
        <v>#REF!</v>
      </c>
      <c r="M161" s="828" t="e">
        <f>'เกาะช้าง ตราด'!#REF!</f>
        <v>#REF!</v>
      </c>
      <c r="N161" s="835" t="e">
        <f>'เกาะช้าง ตราด'!#REF!</f>
        <v>#REF!</v>
      </c>
      <c r="O161" s="834" t="e">
        <f>'เกาะช้าง ตราด'!#REF!</f>
        <v>#REF!</v>
      </c>
      <c r="P161" s="828" t="e">
        <f>'เกาะช้าง ตราด'!#REF!</f>
        <v>#REF!</v>
      </c>
      <c r="Q161" s="835" t="e">
        <f>'เกาะช้าง ตราด'!#REF!</f>
        <v>#REF!</v>
      </c>
      <c r="R161" s="834" t="e">
        <f>'เกาะช้าง ตราด'!#REF!</f>
        <v>#REF!</v>
      </c>
      <c r="S161" s="828" t="e">
        <f>'เกาะช้าง ตราด'!#REF!</f>
        <v>#REF!</v>
      </c>
      <c r="T161" s="835" t="e">
        <f>'เกาะช้าง ตราด'!#REF!</f>
        <v>#REF!</v>
      </c>
      <c r="U161" s="834" t="e">
        <f>'เกาะช้าง ตราด'!#REF!</f>
        <v>#REF!</v>
      </c>
      <c r="V161" s="828" t="e">
        <f>'เกาะช้าง ตราด'!#REF!</f>
        <v>#REF!</v>
      </c>
      <c r="W161" s="835" t="e">
        <f>'เกาะช้าง ตราด'!#REF!</f>
        <v>#REF!</v>
      </c>
      <c r="X161" s="834" t="e">
        <f>'เกาะช้าง ตราด'!#REF!</f>
        <v>#REF!</v>
      </c>
      <c r="Y161" s="828" t="e">
        <f>'เกาะช้าง ตราด'!#REF!</f>
        <v>#REF!</v>
      </c>
      <c r="Z161" s="835" t="e">
        <f>'เกาะช้าง ตราด'!#REF!</f>
        <v>#REF!</v>
      </c>
      <c r="AA161" s="834" t="e">
        <f>'เกาะช้าง ตราด'!#REF!</f>
        <v>#REF!</v>
      </c>
      <c r="AB161" s="828" t="e">
        <f>'เกาะช้าง ตราด'!#REF!</f>
        <v>#REF!</v>
      </c>
      <c r="AC161" s="835" t="e">
        <f>'เกาะช้าง ตราด'!#REF!</f>
        <v>#REF!</v>
      </c>
      <c r="AD161" s="834" t="e">
        <f>'เกาะช้าง ตราด'!#REF!</f>
        <v>#REF!</v>
      </c>
      <c r="AE161" s="828" t="e">
        <f>'เกาะช้าง ตราด'!#REF!</f>
        <v>#REF!</v>
      </c>
      <c r="AF161" s="833" t="e">
        <f>'เกาะช้าง ตราด'!#REF!</f>
        <v>#REF!</v>
      </c>
      <c r="AG161" s="635" t="e">
        <f t="shared" si="144"/>
        <v>#REF!</v>
      </c>
      <c r="AH161" s="635" t="e">
        <f>'เกาะช้าง ตราด'!#REF!</f>
        <v>#REF!</v>
      </c>
      <c r="AI161" s="731" t="e">
        <f t="shared" si="145"/>
        <v>#REF!</v>
      </c>
      <c r="IM161" s="382" t="s">
        <v>184</v>
      </c>
      <c r="LQ161" s="382" t="s">
        <v>184</v>
      </c>
      <c r="LS161" s="719">
        <f>LR249</f>
        <v>0</v>
      </c>
      <c r="MD161" s="719">
        <f t="shared" si="146"/>
        <v>0</v>
      </c>
      <c r="MG161" s="719">
        <f t="shared" si="147"/>
        <v>0</v>
      </c>
      <c r="MJ161" s="719">
        <f t="shared" si="148"/>
        <v>0</v>
      </c>
      <c r="SS161" s="763" t="s">
        <v>125</v>
      </c>
      <c r="ST161" s="783">
        <f t="shared" si="134"/>
        <v>0</v>
      </c>
      <c r="SU161" s="783">
        <f t="shared" si="135"/>
        <v>0</v>
      </c>
      <c r="SV161" s="783">
        <f t="shared" si="149"/>
        <v>0</v>
      </c>
      <c r="SW161" s="762">
        <f t="shared" si="136"/>
        <v>0</v>
      </c>
      <c r="SX161" s="762">
        <f t="shared" si="137"/>
        <v>0</v>
      </c>
      <c r="SZ161" s="719" t="e">
        <f t="shared" si="138"/>
        <v>#REF!</v>
      </c>
      <c r="TA161" s="719" t="e">
        <f t="shared" si="139"/>
        <v>#REF!</v>
      </c>
      <c r="TB161" s="719" t="e">
        <f t="shared" si="140"/>
        <v>#REF!</v>
      </c>
      <c r="TC161" s="719">
        <f t="shared" si="141"/>
        <v>0</v>
      </c>
      <c r="TD161" s="719">
        <f t="shared" si="142"/>
        <v>0</v>
      </c>
      <c r="TE161" s="719">
        <f t="shared" si="143"/>
        <v>0</v>
      </c>
    </row>
    <row r="162" spans="1:525" ht="19.5" customHeight="1" x14ac:dyDescent="0.2">
      <c r="A162" s="635"/>
      <c r="B162" s="819" t="s">
        <v>205</v>
      </c>
      <c r="C162" s="834" t="e">
        <f>'เกาะกูด ตราด'!#REF!</f>
        <v>#REF!</v>
      </c>
      <c r="D162" s="828" t="e">
        <f>'เกาะกูด ตราด'!#REF!</f>
        <v>#REF!</v>
      </c>
      <c r="E162" s="835" t="e">
        <f>'เกาะกูด ตราด'!#REF!</f>
        <v>#REF!</v>
      </c>
      <c r="F162" s="834" t="e">
        <f>'เกาะกูด ตราด'!#REF!</f>
        <v>#REF!</v>
      </c>
      <c r="G162" s="828" t="e">
        <f>'เกาะกูด ตราด'!#REF!</f>
        <v>#REF!</v>
      </c>
      <c r="H162" s="835" t="e">
        <f>'เกาะกูด ตราด'!#REF!</f>
        <v>#REF!</v>
      </c>
      <c r="I162" s="834" t="e">
        <f>'เกาะกูด ตราด'!#REF!</f>
        <v>#REF!</v>
      </c>
      <c r="J162" s="828" t="e">
        <f>'เกาะกูด ตราด'!#REF!</f>
        <v>#REF!</v>
      </c>
      <c r="K162" s="835" t="e">
        <f>'เกาะกูด ตราด'!#REF!</f>
        <v>#REF!</v>
      </c>
      <c r="L162" s="834" t="e">
        <f>'เกาะกูด ตราด'!#REF!</f>
        <v>#REF!</v>
      </c>
      <c r="M162" s="828" t="e">
        <f>'เกาะกูด ตราด'!#REF!</f>
        <v>#REF!</v>
      </c>
      <c r="N162" s="835" t="e">
        <f>'เกาะกูด ตราด'!#REF!</f>
        <v>#REF!</v>
      </c>
      <c r="O162" s="834" t="e">
        <f>'เกาะกูด ตราด'!#REF!</f>
        <v>#REF!</v>
      </c>
      <c r="P162" s="828" t="e">
        <f>'เกาะกูด ตราด'!#REF!</f>
        <v>#REF!</v>
      </c>
      <c r="Q162" s="835" t="e">
        <f>'เกาะกูด ตราด'!#REF!</f>
        <v>#REF!</v>
      </c>
      <c r="R162" s="834" t="e">
        <f>'เกาะกูด ตราด'!#REF!</f>
        <v>#REF!</v>
      </c>
      <c r="S162" s="828" t="e">
        <f>'เกาะกูด ตราด'!#REF!</f>
        <v>#REF!</v>
      </c>
      <c r="T162" s="835" t="e">
        <f>'เกาะกูด ตราด'!#REF!</f>
        <v>#REF!</v>
      </c>
      <c r="U162" s="834" t="e">
        <f>'เกาะกูด ตราด'!#REF!</f>
        <v>#REF!</v>
      </c>
      <c r="V162" s="828" t="e">
        <f>'เกาะกูด ตราด'!#REF!</f>
        <v>#REF!</v>
      </c>
      <c r="W162" s="835" t="e">
        <f>'เกาะกูด ตราด'!#REF!</f>
        <v>#REF!</v>
      </c>
      <c r="X162" s="834" t="e">
        <f>'เกาะกูด ตราด'!#REF!</f>
        <v>#REF!</v>
      </c>
      <c r="Y162" s="828" t="e">
        <f>'เกาะกูด ตราด'!#REF!</f>
        <v>#REF!</v>
      </c>
      <c r="Z162" s="835" t="e">
        <f>'เกาะกูด ตราด'!#REF!</f>
        <v>#REF!</v>
      </c>
      <c r="AA162" s="834" t="e">
        <f>'เกาะกูด ตราด'!#REF!</f>
        <v>#REF!</v>
      </c>
      <c r="AB162" s="828" t="e">
        <f>'เกาะกูด ตราด'!#REF!</f>
        <v>#REF!</v>
      </c>
      <c r="AC162" s="835" t="e">
        <f>'เกาะกูด ตราด'!#REF!</f>
        <v>#REF!</v>
      </c>
      <c r="AD162" s="834" t="e">
        <f>'เกาะกูด ตราด'!#REF!</f>
        <v>#REF!</v>
      </c>
      <c r="AE162" s="828" t="e">
        <f>'เกาะกูด ตราด'!#REF!</f>
        <v>#REF!</v>
      </c>
      <c r="AF162" s="833" t="e">
        <f>'เกาะกูด ตราด'!#REF!</f>
        <v>#REF!</v>
      </c>
      <c r="AG162" s="635" t="e">
        <f t="shared" si="144"/>
        <v>#REF!</v>
      </c>
      <c r="AH162" s="635" t="e">
        <f>'เกาะกูด ตราด'!#REF!</f>
        <v>#REF!</v>
      </c>
      <c r="AI162" s="731" t="e">
        <f t="shared" si="145"/>
        <v>#REF!</v>
      </c>
      <c r="IM162" s="382" t="s">
        <v>118</v>
      </c>
      <c r="LQ162" s="382" t="s">
        <v>118</v>
      </c>
      <c r="LS162" s="719">
        <f>LR250</f>
        <v>0</v>
      </c>
      <c r="MD162" s="719">
        <f t="shared" si="146"/>
        <v>0</v>
      </c>
      <c r="MG162" s="719">
        <f t="shared" si="147"/>
        <v>0</v>
      </c>
      <c r="MJ162" s="719">
        <f t="shared" si="148"/>
        <v>0</v>
      </c>
      <c r="SS162" s="763" t="s">
        <v>126</v>
      </c>
      <c r="ST162" s="783">
        <f t="shared" si="134"/>
        <v>0</v>
      </c>
      <c r="SU162" s="783">
        <f t="shared" si="135"/>
        <v>0</v>
      </c>
      <c r="SV162" s="783">
        <f t="shared" si="149"/>
        <v>0</v>
      </c>
      <c r="SW162" s="762">
        <f t="shared" si="136"/>
        <v>0</v>
      </c>
      <c r="SX162" s="762">
        <f t="shared" si="137"/>
        <v>0</v>
      </c>
      <c r="SZ162" s="719" t="e">
        <f t="shared" si="138"/>
        <v>#REF!</v>
      </c>
      <c r="TA162" s="719" t="e">
        <f t="shared" si="139"/>
        <v>#REF!</v>
      </c>
      <c r="TB162" s="719" t="e">
        <f t="shared" si="140"/>
        <v>#REF!</v>
      </c>
      <c r="TC162" s="719">
        <f t="shared" si="141"/>
        <v>0</v>
      </c>
      <c r="TD162" s="719">
        <f t="shared" si="142"/>
        <v>0</v>
      </c>
      <c r="TE162" s="719">
        <f t="shared" si="143"/>
        <v>0</v>
      </c>
    </row>
    <row r="163" spans="1:525" ht="19.5" customHeight="1" x14ac:dyDescent="0.2">
      <c r="A163" s="635"/>
      <c r="B163" s="819" t="s">
        <v>206</v>
      </c>
      <c r="C163" s="834" t="e">
        <f>'เกาะหมาก ตราด'!#REF!</f>
        <v>#REF!</v>
      </c>
      <c r="D163" s="828" t="e">
        <f>'เกาะหมาก ตราด'!#REF!</f>
        <v>#REF!</v>
      </c>
      <c r="E163" s="835" t="e">
        <f>'เกาะหมาก ตราด'!#REF!</f>
        <v>#REF!</v>
      </c>
      <c r="F163" s="834" t="e">
        <f>'เกาะหมาก ตราด'!#REF!</f>
        <v>#REF!</v>
      </c>
      <c r="G163" s="828" t="e">
        <f>'เกาะหมาก ตราด'!#REF!</f>
        <v>#REF!</v>
      </c>
      <c r="H163" s="835" t="e">
        <f>'เกาะหมาก ตราด'!#REF!</f>
        <v>#REF!</v>
      </c>
      <c r="I163" s="834" t="e">
        <f>'เกาะหมาก ตราด'!#REF!</f>
        <v>#REF!</v>
      </c>
      <c r="J163" s="828" t="e">
        <f>'เกาะหมาก ตราด'!#REF!</f>
        <v>#REF!</v>
      </c>
      <c r="K163" s="835" t="e">
        <f>'เกาะหมาก ตราด'!#REF!</f>
        <v>#REF!</v>
      </c>
      <c r="L163" s="834" t="e">
        <f>'เกาะหมาก ตราด'!#REF!</f>
        <v>#REF!</v>
      </c>
      <c r="M163" s="828" t="e">
        <f>'เกาะหมาก ตราด'!#REF!</f>
        <v>#REF!</v>
      </c>
      <c r="N163" s="835" t="e">
        <f>'เกาะหมาก ตราด'!#REF!</f>
        <v>#REF!</v>
      </c>
      <c r="O163" s="834" t="e">
        <f>'เกาะหมาก ตราด'!#REF!</f>
        <v>#REF!</v>
      </c>
      <c r="P163" s="828" t="e">
        <f>'เกาะหมาก ตราด'!#REF!</f>
        <v>#REF!</v>
      </c>
      <c r="Q163" s="835" t="e">
        <f>'เกาะหมาก ตราด'!#REF!</f>
        <v>#REF!</v>
      </c>
      <c r="R163" s="834" t="e">
        <f>'เกาะหมาก ตราด'!#REF!</f>
        <v>#REF!</v>
      </c>
      <c r="S163" s="828" t="e">
        <f>'เกาะหมาก ตราด'!#REF!</f>
        <v>#REF!</v>
      </c>
      <c r="T163" s="835" t="e">
        <f>'เกาะหมาก ตราด'!#REF!</f>
        <v>#REF!</v>
      </c>
      <c r="U163" s="834" t="e">
        <f>'เกาะหมาก ตราด'!#REF!</f>
        <v>#REF!</v>
      </c>
      <c r="V163" s="828" t="e">
        <f>'เกาะหมาก ตราด'!#REF!</f>
        <v>#REF!</v>
      </c>
      <c r="W163" s="835" t="e">
        <f>'เกาะหมาก ตราด'!#REF!</f>
        <v>#REF!</v>
      </c>
      <c r="X163" s="834" t="e">
        <f>'เกาะหมาก ตราด'!#REF!</f>
        <v>#REF!</v>
      </c>
      <c r="Y163" s="828" t="e">
        <f>'เกาะหมาก ตราด'!#REF!</f>
        <v>#REF!</v>
      </c>
      <c r="Z163" s="835" t="e">
        <f>'เกาะหมาก ตราด'!#REF!</f>
        <v>#REF!</v>
      </c>
      <c r="AA163" s="834" t="e">
        <f>'เกาะหมาก ตราด'!#REF!</f>
        <v>#REF!</v>
      </c>
      <c r="AB163" s="828" t="e">
        <f>'เกาะหมาก ตราด'!#REF!</f>
        <v>#REF!</v>
      </c>
      <c r="AC163" s="835" t="e">
        <f>'เกาะหมาก ตราด'!#REF!</f>
        <v>#REF!</v>
      </c>
      <c r="AD163" s="834" t="e">
        <f>'เกาะหมาก ตราด'!#REF!</f>
        <v>#REF!</v>
      </c>
      <c r="AE163" s="828" t="e">
        <f>'เกาะหมาก ตราด'!#REF!</f>
        <v>#REF!</v>
      </c>
      <c r="AF163" s="833" t="e">
        <f>'เกาะหมาก ตราด'!#REF!</f>
        <v>#REF!</v>
      </c>
      <c r="AG163" s="635" t="e">
        <f t="shared" si="144"/>
        <v>#REF!</v>
      </c>
      <c r="AH163" s="635" t="e">
        <f>'เกาะหมาก ตราด'!#REF!</f>
        <v>#REF!</v>
      </c>
      <c r="AI163" s="731" t="e">
        <f t="shared" si="145"/>
        <v>#REF!</v>
      </c>
      <c r="IM163" s="374" t="s">
        <v>120</v>
      </c>
      <c r="LQ163" s="374" t="s">
        <v>120</v>
      </c>
      <c r="LS163" s="719">
        <f>LR251</f>
        <v>0</v>
      </c>
      <c r="MD163" s="719">
        <f t="shared" si="146"/>
        <v>0</v>
      </c>
      <c r="MG163" s="719">
        <f t="shared" si="147"/>
        <v>0</v>
      </c>
      <c r="MJ163" s="719">
        <f t="shared" si="148"/>
        <v>0</v>
      </c>
      <c r="SS163" s="763" t="s">
        <v>127</v>
      </c>
      <c r="ST163" s="783">
        <f t="shared" si="134"/>
        <v>0</v>
      </c>
      <c r="SU163" s="783">
        <f t="shared" si="135"/>
        <v>0</v>
      </c>
      <c r="SV163" s="783">
        <f t="shared" si="149"/>
        <v>0</v>
      </c>
      <c r="SW163" s="762">
        <f t="shared" si="136"/>
        <v>0</v>
      </c>
      <c r="SX163" s="762">
        <f t="shared" si="137"/>
        <v>0</v>
      </c>
      <c r="SZ163" s="719" t="e">
        <f t="shared" si="138"/>
        <v>#REF!</v>
      </c>
      <c r="TA163" s="719" t="e">
        <f t="shared" si="139"/>
        <v>#REF!</v>
      </c>
      <c r="TB163" s="719" t="e">
        <f t="shared" si="140"/>
        <v>#REF!</v>
      </c>
      <c r="TC163" s="719">
        <f t="shared" si="141"/>
        <v>0</v>
      </c>
      <c r="TD163" s="719">
        <f t="shared" si="142"/>
        <v>0</v>
      </c>
      <c r="TE163" s="719">
        <f t="shared" si="143"/>
        <v>0</v>
      </c>
    </row>
    <row r="164" spans="1:525" ht="19.5" customHeight="1" thickBot="1" x14ac:dyDescent="0.25">
      <c r="A164" s="635"/>
      <c r="B164" s="636" t="s">
        <v>207</v>
      </c>
      <c r="C164" s="650" t="e">
        <f>นครนายก!#REF!</f>
        <v>#REF!</v>
      </c>
      <c r="D164" s="651" t="e">
        <f>นครนายก!#REF!</f>
        <v>#REF!</v>
      </c>
      <c r="E164" s="808" t="e">
        <f>นครนายก!#REF!</f>
        <v>#REF!</v>
      </c>
      <c r="F164" s="650" t="e">
        <f>นครนายก!#REF!</f>
        <v>#REF!</v>
      </c>
      <c r="G164" s="651" t="e">
        <f>นครนายก!#REF!</f>
        <v>#REF!</v>
      </c>
      <c r="H164" s="808" t="e">
        <f>นครนายก!#REF!</f>
        <v>#REF!</v>
      </c>
      <c r="I164" s="650" t="e">
        <f>นครนายก!#REF!</f>
        <v>#REF!</v>
      </c>
      <c r="J164" s="651" t="e">
        <f>นครนายก!#REF!</f>
        <v>#REF!</v>
      </c>
      <c r="K164" s="808" t="e">
        <f>นครนายก!#REF!</f>
        <v>#REF!</v>
      </c>
      <c r="L164" s="650" t="e">
        <f>นครนายก!#REF!</f>
        <v>#REF!</v>
      </c>
      <c r="M164" s="651" t="e">
        <f>นครนายก!#REF!</f>
        <v>#REF!</v>
      </c>
      <c r="N164" s="808" t="e">
        <f>นครนายก!#REF!</f>
        <v>#REF!</v>
      </c>
      <c r="O164" s="650" t="e">
        <f>นครนายก!#REF!</f>
        <v>#REF!</v>
      </c>
      <c r="P164" s="651" t="e">
        <f>นครนายก!#REF!</f>
        <v>#REF!</v>
      </c>
      <c r="Q164" s="808" t="e">
        <f>นครนายก!#REF!</f>
        <v>#REF!</v>
      </c>
      <c r="R164" s="650" t="e">
        <f>นครนายก!#REF!</f>
        <v>#REF!</v>
      </c>
      <c r="S164" s="651" t="e">
        <f>นครนายก!#REF!</f>
        <v>#REF!</v>
      </c>
      <c r="T164" s="808" t="e">
        <f>นครนายก!#REF!</f>
        <v>#REF!</v>
      </c>
      <c r="U164" s="650" t="e">
        <f>นครนายก!#REF!</f>
        <v>#REF!</v>
      </c>
      <c r="V164" s="651" t="e">
        <f>นครนายก!#REF!</f>
        <v>#REF!</v>
      </c>
      <c r="W164" s="808" t="e">
        <f>นครนายก!#REF!</f>
        <v>#REF!</v>
      </c>
      <c r="X164" s="650" t="e">
        <f>นครนายก!#REF!</f>
        <v>#REF!</v>
      </c>
      <c r="Y164" s="651" t="e">
        <f>นครนายก!#REF!</f>
        <v>#REF!</v>
      </c>
      <c r="Z164" s="808" t="e">
        <f>นครนายก!#REF!</f>
        <v>#REF!</v>
      </c>
      <c r="AA164" s="650" t="e">
        <f>นครนายก!#REF!</f>
        <v>#REF!</v>
      </c>
      <c r="AB164" s="651" t="e">
        <f>นครนายก!#REF!</f>
        <v>#REF!</v>
      </c>
      <c r="AC164" s="808" t="e">
        <f>นครนายก!#REF!</f>
        <v>#REF!</v>
      </c>
      <c r="AD164" s="650" t="e">
        <f>นครนายก!#REF!</f>
        <v>#REF!</v>
      </c>
      <c r="AE164" s="651" t="e">
        <f>นครนายก!#REF!</f>
        <v>#REF!</v>
      </c>
      <c r="AF164" s="807" t="e">
        <f>นครนายก!#REF!</f>
        <v>#REF!</v>
      </c>
      <c r="AG164" s="635" t="e">
        <f t="shared" si="144"/>
        <v>#REF!</v>
      </c>
      <c r="AH164" s="635" t="e">
        <f>นครนายก!#REF!</f>
        <v>#REF!</v>
      </c>
      <c r="AI164" s="731" t="e">
        <f t="shared" si="145"/>
        <v>#REF!</v>
      </c>
      <c r="IM164" s="383" t="s">
        <v>123</v>
      </c>
      <c r="LQ164" s="383" t="s">
        <v>123</v>
      </c>
      <c r="LS164" s="719">
        <f>LR252</f>
        <v>0</v>
      </c>
      <c r="MD164" s="719">
        <f t="shared" si="146"/>
        <v>0</v>
      </c>
      <c r="MG164" s="719">
        <f t="shared" si="147"/>
        <v>0</v>
      </c>
      <c r="MJ164" s="719">
        <f t="shared" si="148"/>
        <v>0</v>
      </c>
      <c r="SS164" s="763" t="s">
        <v>128</v>
      </c>
      <c r="ST164" s="783">
        <f t="shared" si="134"/>
        <v>0</v>
      </c>
      <c r="SU164" s="783">
        <f t="shared" si="135"/>
        <v>0</v>
      </c>
      <c r="SV164" s="783">
        <f t="shared" si="149"/>
        <v>0</v>
      </c>
      <c r="SW164" s="762">
        <f t="shared" si="136"/>
        <v>0</v>
      </c>
      <c r="SX164" s="762">
        <f t="shared" si="137"/>
        <v>0</v>
      </c>
      <c r="SZ164" s="719" t="e">
        <f t="shared" si="138"/>
        <v>#REF!</v>
      </c>
      <c r="TA164" s="719" t="e">
        <f t="shared" si="139"/>
        <v>#REF!</v>
      </c>
      <c r="TB164" s="719" t="e">
        <f t="shared" si="140"/>
        <v>#REF!</v>
      </c>
      <c r="TC164" s="719">
        <f t="shared" si="141"/>
        <v>0</v>
      </c>
      <c r="TD164" s="719">
        <f t="shared" si="142"/>
        <v>0</v>
      </c>
      <c r="TE164" s="719">
        <f t="shared" si="143"/>
        <v>0</v>
      </c>
    </row>
    <row r="165" spans="1:525" ht="19.5" customHeight="1" thickTop="1" x14ac:dyDescent="0.2">
      <c r="A165" s="635"/>
      <c r="B165" s="636" t="s">
        <v>208</v>
      </c>
      <c r="C165" s="650" t="e">
        <f>ปราจีนบุรี!#REF!</f>
        <v>#REF!</v>
      </c>
      <c r="D165" s="651" t="e">
        <f>ปราจีนบุรี!#REF!</f>
        <v>#REF!</v>
      </c>
      <c r="E165" s="808" t="e">
        <f>ปราจีนบุรี!#REF!</f>
        <v>#REF!</v>
      </c>
      <c r="F165" s="650" t="e">
        <f>ปราจีนบุรี!#REF!</f>
        <v>#REF!</v>
      </c>
      <c r="G165" s="651" t="e">
        <f>ปราจีนบุรี!#REF!</f>
        <v>#REF!</v>
      </c>
      <c r="H165" s="808" t="e">
        <f>ปราจีนบุรี!#REF!</f>
        <v>#REF!</v>
      </c>
      <c r="I165" s="650" t="e">
        <f>ปราจีนบุรี!#REF!</f>
        <v>#REF!</v>
      </c>
      <c r="J165" s="651" t="e">
        <f>ปราจีนบุรี!#REF!</f>
        <v>#REF!</v>
      </c>
      <c r="K165" s="808" t="e">
        <f>ปราจีนบุรี!#REF!</f>
        <v>#REF!</v>
      </c>
      <c r="L165" s="650" t="e">
        <f>ปราจีนบุรี!#REF!</f>
        <v>#REF!</v>
      </c>
      <c r="M165" s="651" t="e">
        <f>ปราจีนบุรี!#REF!</f>
        <v>#REF!</v>
      </c>
      <c r="N165" s="808" t="e">
        <f>ปราจีนบุรี!#REF!</f>
        <v>#REF!</v>
      </c>
      <c r="O165" s="650" t="e">
        <f>ปราจีนบุรี!#REF!</f>
        <v>#REF!</v>
      </c>
      <c r="P165" s="651" t="e">
        <f>ปราจีนบุรี!#REF!</f>
        <v>#REF!</v>
      </c>
      <c r="Q165" s="808" t="e">
        <f>ปราจีนบุรี!#REF!</f>
        <v>#REF!</v>
      </c>
      <c r="R165" s="650" t="e">
        <f>ปราจีนบุรี!#REF!</f>
        <v>#REF!</v>
      </c>
      <c r="S165" s="651" t="e">
        <f>ปราจีนบุรี!#REF!</f>
        <v>#REF!</v>
      </c>
      <c r="T165" s="808" t="e">
        <f>ปราจีนบุรี!#REF!</f>
        <v>#REF!</v>
      </c>
      <c r="U165" s="650" t="e">
        <f>ปราจีนบุรี!#REF!</f>
        <v>#REF!</v>
      </c>
      <c r="V165" s="651" t="e">
        <f>ปราจีนบุรี!#REF!</f>
        <v>#REF!</v>
      </c>
      <c r="W165" s="808" t="e">
        <f>ปราจีนบุรี!#REF!</f>
        <v>#REF!</v>
      </c>
      <c r="X165" s="650" t="e">
        <f>ปราจีนบุรี!#REF!</f>
        <v>#REF!</v>
      </c>
      <c r="Y165" s="651" t="e">
        <f>ปราจีนบุรี!#REF!</f>
        <v>#REF!</v>
      </c>
      <c r="Z165" s="808" t="e">
        <f>ปราจีนบุรี!#REF!</f>
        <v>#REF!</v>
      </c>
      <c r="AA165" s="650" t="e">
        <f>ปราจีนบุรี!#REF!</f>
        <v>#REF!</v>
      </c>
      <c r="AB165" s="651" t="e">
        <f>ปราจีนบุรี!#REF!</f>
        <v>#REF!</v>
      </c>
      <c r="AC165" s="808" t="e">
        <f>ปราจีนบุรี!#REF!</f>
        <v>#REF!</v>
      </c>
      <c r="AD165" s="650" t="e">
        <f>ปราจีนบุรี!#REF!</f>
        <v>#REF!</v>
      </c>
      <c r="AE165" s="651" t="e">
        <f>ปราจีนบุรี!#REF!</f>
        <v>#REF!</v>
      </c>
      <c r="AF165" s="807" t="e">
        <f>ปราจีนบุรี!#REF!</f>
        <v>#REF!</v>
      </c>
      <c r="AG165" s="635" t="e">
        <f t="shared" si="144"/>
        <v>#REF!</v>
      </c>
      <c r="AH165" s="635" t="e">
        <f>ปราจีนบุรี!#REF!</f>
        <v>#REF!</v>
      </c>
      <c r="AI165" s="731" t="e">
        <f t="shared" si="145"/>
        <v>#REF!</v>
      </c>
      <c r="IM165" s="716" t="s">
        <v>182</v>
      </c>
      <c r="LQ165" s="716" t="s">
        <v>182</v>
      </c>
      <c r="MD165" s="719">
        <f t="shared" si="146"/>
        <v>0</v>
      </c>
      <c r="MG165" s="719">
        <f t="shared" si="147"/>
        <v>0</v>
      </c>
      <c r="MJ165" s="719">
        <f t="shared" si="148"/>
        <v>0</v>
      </c>
      <c r="SS165" s="763" t="s">
        <v>129</v>
      </c>
      <c r="ST165" s="783">
        <f t="shared" si="134"/>
        <v>0</v>
      </c>
      <c r="SU165" s="783">
        <f t="shared" si="135"/>
        <v>0</v>
      </c>
      <c r="SV165" s="783">
        <f t="shared" si="149"/>
        <v>0</v>
      </c>
      <c r="SW165" s="762">
        <f t="shared" si="136"/>
        <v>0</v>
      </c>
      <c r="SX165" s="762">
        <f t="shared" si="137"/>
        <v>0</v>
      </c>
      <c r="SZ165" s="719">
        <f t="shared" si="138"/>
        <v>0</v>
      </c>
      <c r="TA165" s="719">
        <f t="shared" si="139"/>
        <v>0</v>
      </c>
      <c r="TB165" s="719">
        <f t="shared" si="140"/>
        <v>0</v>
      </c>
      <c r="TC165" s="719">
        <f t="shared" si="141"/>
        <v>0</v>
      </c>
      <c r="TD165" s="719">
        <f t="shared" si="142"/>
        <v>0</v>
      </c>
      <c r="TE165" s="719">
        <f t="shared" si="143"/>
        <v>0</v>
      </c>
    </row>
    <row r="166" spans="1:525" ht="19.5" customHeight="1" x14ac:dyDescent="0.2">
      <c r="A166" s="635"/>
      <c r="B166" s="636" t="s">
        <v>209</v>
      </c>
      <c r="C166" s="650" t="e">
        <f>ระยอง!#REF!</f>
        <v>#REF!</v>
      </c>
      <c r="D166" s="651" t="e">
        <f>ระยอง!#REF!</f>
        <v>#REF!</v>
      </c>
      <c r="E166" s="808" t="e">
        <f>ระยอง!#REF!</f>
        <v>#REF!</v>
      </c>
      <c r="F166" s="650" t="e">
        <f>ระยอง!#REF!</f>
        <v>#REF!</v>
      </c>
      <c r="G166" s="651" t="e">
        <f>ระยอง!#REF!</f>
        <v>#REF!</v>
      </c>
      <c r="H166" s="808" t="e">
        <f>ระยอง!#REF!</f>
        <v>#REF!</v>
      </c>
      <c r="I166" s="650" t="e">
        <f>ระยอง!#REF!</f>
        <v>#REF!</v>
      </c>
      <c r="J166" s="651" t="e">
        <f>ระยอง!#REF!</f>
        <v>#REF!</v>
      </c>
      <c r="K166" s="808" t="e">
        <f>ระยอง!#REF!</f>
        <v>#REF!</v>
      </c>
      <c r="L166" s="650" t="e">
        <f>ระยอง!#REF!</f>
        <v>#REF!</v>
      </c>
      <c r="M166" s="651" t="e">
        <f>ระยอง!#REF!</f>
        <v>#REF!</v>
      </c>
      <c r="N166" s="808" t="e">
        <f>ระยอง!#REF!</f>
        <v>#REF!</v>
      </c>
      <c r="O166" s="650" t="e">
        <f>ระยอง!#REF!</f>
        <v>#REF!</v>
      </c>
      <c r="P166" s="651" t="e">
        <f>ระยอง!#REF!</f>
        <v>#REF!</v>
      </c>
      <c r="Q166" s="808" t="e">
        <f>ระยอง!#REF!</f>
        <v>#REF!</v>
      </c>
      <c r="R166" s="650" t="e">
        <f>ระยอง!#REF!</f>
        <v>#REF!</v>
      </c>
      <c r="S166" s="651" t="e">
        <f>ระยอง!#REF!</f>
        <v>#REF!</v>
      </c>
      <c r="T166" s="808" t="e">
        <f>ระยอง!#REF!</f>
        <v>#REF!</v>
      </c>
      <c r="U166" s="650" t="e">
        <f>ระยอง!#REF!</f>
        <v>#REF!</v>
      </c>
      <c r="V166" s="651" t="e">
        <f>ระยอง!#REF!</f>
        <v>#REF!</v>
      </c>
      <c r="W166" s="808" t="e">
        <f>ระยอง!#REF!</f>
        <v>#REF!</v>
      </c>
      <c r="X166" s="650" t="e">
        <f>ระยอง!#REF!</f>
        <v>#REF!</v>
      </c>
      <c r="Y166" s="651" t="e">
        <f>ระยอง!#REF!</f>
        <v>#REF!</v>
      </c>
      <c r="Z166" s="808" t="e">
        <f>ระยอง!#REF!</f>
        <v>#REF!</v>
      </c>
      <c r="AA166" s="650" t="e">
        <f>ระยอง!#REF!</f>
        <v>#REF!</v>
      </c>
      <c r="AB166" s="651" t="e">
        <f>ระยอง!#REF!</f>
        <v>#REF!</v>
      </c>
      <c r="AC166" s="808" t="e">
        <f>ระยอง!#REF!</f>
        <v>#REF!</v>
      </c>
      <c r="AD166" s="650" t="e">
        <f>ระยอง!#REF!</f>
        <v>#REF!</v>
      </c>
      <c r="AE166" s="651" t="e">
        <f>ระยอง!#REF!</f>
        <v>#REF!</v>
      </c>
      <c r="AF166" s="807" t="e">
        <f>ระยอง!#REF!</f>
        <v>#REF!</v>
      </c>
      <c r="AG166" s="635" t="e">
        <f t="shared" si="144"/>
        <v>#REF!</v>
      </c>
      <c r="AH166" s="635" t="e">
        <f>ระยอง!#REF!</f>
        <v>#REF!</v>
      </c>
      <c r="AI166" s="731" t="e">
        <f t="shared" si="145"/>
        <v>#REF!</v>
      </c>
      <c r="MD166" s="719">
        <f t="shared" si="146"/>
        <v>0</v>
      </c>
      <c r="MG166" s="719">
        <f t="shared" si="147"/>
        <v>0</v>
      </c>
      <c r="MJ166" s="719">
        <f t="shared" si="148"/>
        <v>0</v>
      </c>
      <c r="SS166" s="763" t="s">
        <v>130</v>
      </c>
      <c r="ST166" s="783">
        <f t="shared" si="134"/>
        <v>0</v>
      </c>
      <c r="SU166" s="783">
        <f t="shared" si="135"/>
        <v>0</v>
      </c>
      <c r="SV166" s="783">
        <f t="shared" si="149"/>
        <v>0</v>
      </c>
      <c r="SW166" s="762">
        <f t="shared" si="136"/>
        <v>0</v>
      </c>
      <c r="SX166" s="762">
        <f t="shared" si="137"/>
        <v>0</v>
      </c>
      <c r="SZ166" s="719">
        <f t="shared" si="138"/>
        <v>0</v>
      </c>
      <c r="TA166" s="719">
        <f t="shared" si="139"/>
        <v>0</v>
      </c>
      <c r="TB166" s="719">
        <f t="shared" si="140"/>
        <v>0</v>
      </c>
      <c r="TC166" s="719">
        <f t="shared" si="141"/>
        <v>0</v>
      </c>
      <c r="TD166" s="719">
        <f t="shared" si="142"/>
        <v>0</v>
      </c>
      <c r="TE166" s="719">
        <f t="shared" si="143"/>
        <v>0</v>
      </c>
    </row>
    <row r="167" spans="1:525" ht="19.5" customHeight="1" thickBot="1" x14ac:dyDescent="0.25">
      <c r="A167" s="635"/>
      <c r="B167" s="642" t="s">
        <v>210</v>
      </c>
      <c r="C167" s="653" t="e">
        <f>สระแก้ว!#REF!</f>
        <v>#REF!</v>
      </c>
      <c r="D167" s="654" t="e">
        <f>สระแก้ว!#REF!</f>
        <v>#REF!</v>
      </c>
      <c r="E167" s="810" t="e">
        <f>สระแก้ว!#REF!</f>
        <v>#REF!</v>
      </c>
      <c r="F167" s="653" t="e">
        <f>สระแก้ว!#REF!</f>
        <v>#REF!</v>
      </c>
      <c r="G167" s="654" t="e">
        <f>สระแก้ว!#REF!</f>
        <v>#REF!</v>
      </c>
      <c r="H167" s="810" t="e">
        <f>สระแก้ว!#REF!</f>
        <v>#REF!</v>
      </c>
      <c r="I167" s="653" t="e">
        <f>สระแก้ว!#REF!</f>
        <v>#REF!</v>
      </c>
      <c r="J167" s="654" t="e">
        <f>สระแก้ว!#REF!</f>
        <v>#REF!</v>
      </c>
      <c r="K167" s="810" t="e">
        <f>สระแก้ว!#REF!</f>
        <v>#REF!</v>
      </c>
      <c r="L167" s="653" t="e">
        <f>สระแก้ว!#REF!</f>
        <v>#REF!</v>
      </c>
      <c r="M167" s="654" t="e">
        <f>สระแก้ว!#REF!</f>
        <v>#REF!</v>
      </c>
      <c r="N167" s="810" t="e">
        <f>สระแก้ว!#REF!</f>
        <v>#REF!</v>
      </c>
      <c r="O167" s="653" t="e">
        <f>สระแก้ว!#REF!</f>
        <v>#REF!</v>
      </c>
      <c r="P167" s="654" t="e">
        <f>สระแก้ว!#REF!</f>
        <v>#REF!</v>
      </c>
      <c r="Q167" s="810" t="e">
        <f>สระแก้ว!#REF!</f>
        <v>#REF!</v>
      </c>
      <c r="R167" s="653" t="e">
        <f>สระแก้ว!#REF!</f>
        <v>#REF!</v>
      </c>
      <c r="S167" s="654" t="e">
        <f>สระแก้ว!#REF!</f>
        <v>#REF!</v>
      </c>
      <c r="T167" s="810" t="e">
        <f>สระแก้ว!#REF!</f>
        <v>#REF!</v>
      </c>
      <c r="U167" s="653" t="e">
        <f>สระแก้ว!#REF!</f>
        <v>#REF!</v>
      </c>
      <c r="V167" s="654" t="e">
        <f>สระแก้ว!#REF!</f>
        <v>#REF!</v>
      </c>
      <c r="W167" s="810" t="e">
        <f>สระแก้ว!#REF!</f>
        <v>#REF!</v>
      </c>
      <c r="X167" s="653" t="e">
        <f>สระแก้ว!#REF!</f>
        <v>#REF!</v>
      </c>
      <c r="Y167" s="654" t="e">
        <f>สระแก้ว!#REF!</f>
        <v>#REF!</v>
      </c>
      <c r="Z167" s="810" t="e">
        <f>สระแก้ว!#REF!</f>
        <v>#REF!</v>
      </c>
      <c r="AA167" s="653" t="e">
        <f>สระแก้ว!#REF!</f>
        <v>#REF!</v>
      </c>
      <c r="AB167" s="654" t="e">
        <f>สระแก้ว!#REF!</f>
        <v>#REF!</v>
      </c>
      <c r="AC167" s="810" t="e">
        <f>สระแก้ว!#REF!</f>
        <v>#REF!</v>
      </c>
      <c r="AD167" s="653" t="e">
        <f>สระแก้ว!#REF!</f>
        <v>#REF!</v>
      </c>
      <c r="AE167" s="654" t="e">
        <f>สระแก้ว!#REF!</f>
        <v>#REF!</v>
      </c>
      <c r="AF167" s="811" t="e">
        <f>สระแก้ว!#REF!</f>
        <v>#REF!</v>
      </c>
      <c r="AG167" s="635" t="e">
        <f t="shared" si="144"/>
        <v>#REF!</v>
      </c>
      <c r="AH167" s="635" t="e">
        <f>สระแก้ว!#REF!</f>
        <v>#REF!</v>
      </c>
      <c r="AI167" s="731" t="e">
        <f t="shared" si="145"/>
        <v>#REF!</v>
      </c>
      <c r="SS167" s="766" t="s">
        <v>131</v>
      </c>
      <c r="ST167" s="792">
        <f t="shared" si="134"/>
        <v>0</v>
      </c>
      <c r="SU167" s="792">
        <f t="shared" si="135"/>
        <v>0</v>
      </c>
      <c r="SV167" s="792">
        <f t="shared" si="149"/>
        <v>0</v>
      </c>
      <c r="SW167" s="771">
        <f t="shared" si="136"/>
        <v>0</v>
      </c>
      <c r="SX167" s="771">
        <f t="shared" si="137"/>
        <v>0</v>
      </c>
      <c r="SZ167" s="719">
        <f t="shared" si="138"/>
        <v>0</v>
      </c>
      <c r="TA167" s="719">
        <f t="shared" si="139"/>
        <v>0</v>
      </c>
      <c r="TB167" s="719">
        <f t="shared" si="140"/>
        <v>0</v>
      </c>
      <c r="TC167" s="719">
        <f t="shared" si="141"/>
        <v>0</v>
      </c>
      <c r="TD167" s="719">
        <f t="shared" si="142"/>
        <v>0</v>
      </c>
      <c r="TE167" s="719">
        <f t="shared" si="143"/>
        <v>0</v>
      </c>
    </row>
    <row r="168" spans="1:525" ht="19.5" customHeight="1" thickTop="1" x14ac:dyDescent="0.2"/>
    <row r="171" spans="1:525" ht="19.5" customHeight="1" x14ac:dyDescent="0.2">
      <c r="SL171" s="567"/>
      <c r="SM171" s="567"/>
      <c r="SN171" s="567"/>
      <c r="SO171" s="567"/>
      <c r="SP171" s="567"/>
      <c r="SQ171" s="567"/>
      <c r="SR171" s="567"/>
      <c r="SS171" s="567"/>
      <c r="ST171" s="567"/>
      <c r="SU171" s="567"/>
      <c r="SV171" s="567"/>
      <c r="SW171" s="567"/>
      <c r="SX171" s="523"/>
    </row>
    <row r="172" spans="1:525" ht="19.5" customHeight="1" x14ac:dyDescent="0.2">
      <c r="SL172" s="567"/>
      <c r="SM172" s="567"/>
      <c r="SN172" s="567"/>
      <c r="SO172" s="567"/>
      <c r="SP172" s="567"/>
      <c r="SQ172" s="567"/>
      <c r="SR172" s="567"/>
      <c r="SS172" s="567"/>
      <c r="ST172" s="567"/>
      <c r="SU172" s="567"/>
      <c r="SV172" s="567"/>
      <c r="SW172" s="567"/>
      <c r="SX172" s="523"/>
    </row>
    <row r="173" spans="1:525" ht="19.5" customHeight="1" x14ac:dyDescent="0.2">
      <c r="SL173" s="567"/>
      <c r="SM173" s="567"/>
      <c r="SN173" s="567"/>
      <c r="SO173" s="567"/>
      <c r="SP173" s="567"/>
      <c r="SQ173" s="567"/>
      <c r="SR173" s="567"/>
      <c r="SS173" s="567"/>
      <c r="ST173" s="567"/>
      <c r="SU173" s="567"/>
      <c r="SV173" s="567"/>
      <c r="SW173" s="567"/>
      <c r="SX173" s="523"/>
    </row>
    <row r="174" spans="1:525" ht="19.5" customHeight="1" x14ac:dyDescent="0.2">
      <c r="SL174" s="730"/>
      <c r="SM174" s="730"/>
      <c r="SN174" s="730"/>
      <c r="SO174" s="730"/>
      <c r="SP174" s="730"/>
      <c r="SQ174" s="730"/>
      <c r="SR174" s="730"/>
      <c r="SS174" s="730"/>
      <c r="ST174" s="730"/>
      <c r="SU174" s="730"/>
      <c r="SV174" s="730"/>
      <c r="SW174" s="730"/>
      <c r="SX174" s="797"/>
    </row>
    <row r="175" spans="1:525" ht="19.5" customHeight="1" x14ac:dyDescent="0.2">
      <c r="SL175" s="567"/>
      <c r="SM175" s="567"/>
      <c r="SN175" s="567"/>
      <c r="SO175" s="567"/>
      <c r="SP175" s="567"/>
      <c r="SQ175" s="567"/>
      <c r="SR175" s="567"/>
      <c r="SS175" s="567"/>
      <c r="ST175" s="567"/>
      <c r="SU175" s="567"/>
      <c r="SV175" s="567"/>
      <c r="SW175" s="567"/>
      <c r="SX175" s="523"/>
    </row>
    <row r="176" spans="1:525" ht="19.5" customHeight="1" x14ac:dyDescent="0.2">
      <c r="SL176" s="567"/>
      <c r="SM176" s="567"/>
      <c r="SN176" s="567"/>
      <c r="SO176" s="567"/>
      <c r="SP176" s="567"/>
      <c r="SQ176" s="567"/>
      <c r="SR176" s="567"/>
      <c r="SS176" s="567"/>
      <c r="ST176" s="567"/>
      <c r="SU176" s="567"/>
      <c r="SV176" s="567"/>
      <c r="SW176" s="567"/>
      <c r="SX176" s="523"/>
    </row>
    <row r="177" spans="506:518" ht="19.5" customHeight="1" x14ac:dyDescent="0.2">
      <c r="SL177" s="567"/>
      <c r="SM177" s="567"/>
      <c r="SN177" s="567"/>
      <c r="SO177" s="567"/>
      <c r="SP177" s="567"/>
      <c r="SQ177" s="567"/>
      <c r="SR177" s="567"/>
      <c r="SS177" s="567"/>
      <c r="ST177" s="567"/>
      <c r="SU177" s="567"/>
      <c r="SV177" s="567"/>
      <c r="SW177" s="567"/>
      <c r="SX177" s="523"/>
    </row>
    <row r="232" spans="506:518" ht="19.5" customHeight="1" x14ac:dyDescent="0.2">
      <c r="SL232" s="567"/>
      <c r="SM232" s="567"/>
      <c r="SN232" s="567"/>
      <c r="SO232" s="567"/>
      <c r="SP232" s="567"/>
      <c r="SQ232" s="567"/>
      <c r="SR232" s="567"/>
      <c r="SS232" s="567"/>
      <c r="ST232" s="567"/>
      <c r="SU232" s="567"/>
      <c r="SV232" s="567"/>
      <c r="SW232" s="567"/>
      <c r="SX232" s="523"/>
    </row>
    <row r="233" spans="506:518" ht="19.5" customHeight="1" x14ac:dyDescent="0.2">
      <c r="SL233" s="567"/>
      <c r="SM233" s="567"/>
      <c r="SN233" s="567"/>
      <c r="SO233" s="567"/>
      <c r="SP233" s="567"/>
      <c r="SQ233" s="567"/>
      <c r="SR233" s="567"/>
      <c r="SS233" s="567"/>
      <c r="ST233" s="567"/>
      <c r="SU233" s="567"/>
      <c r="SV233" s="567"/>
      <c r="SW233" s="567"/>
      <c r="SX233" s="523"/>
    </row>
    <row r="234" spans="506:518" ht="19.5" customHeight="1" x14ac:dyDescent="0.2">
      <c r="SL234" s="567"/>
      <c r="SM234" s="567"/>
      <c r="SN234" s="567"/>
      <c r="SO234" s="567"/>
      <c r="SP234" s="567"/>
      <c r="SQ234" s="567"/>
      <c r="SR234" s="567"/>
      <c r="SS234" s="567"/>
      <c r="ST234" s="567"/>
      <c r="SU234" s="567"/>
      <c r="SV234" s="567"/>
      <c r="SW234" s="567"/>
      <c r="SX234" s="523"/>
    </row>
    <row r="235" spans="506:518" ht="19.5" customHeight="1" x14ac:dyDescent="0.2">
      <c r="SL235" s="567"/>
      <c r="SM235" s="567"/>
      <c r="SN235" s="567"/>
      <c r="SO235" s="567"/>
      <c r="SP235" s="567"/>
      <c r="SQ235" s="567"/>
      <c r="SR235" s="567"/>
      <c r="SS235" s="567"/>
      <c r="ST235" s="567"/>
      <c r="SU235" s="567"/>
      <c r="SV235" s="567"/>
      <c r="SW235" s="567"/>
      <c r="SX235" s="523"/>
    </row>
    <row r="236" spans="506:518" ht="19.5" customHeight="1" x14ac:dyDescent="0.2">
      <c r="SL236" s="567"/>
      <c r="SM236" s="567"/>
      <c r="SN236" s="567"/>
      <c r="SO236" s="567"/>
      <c r="SP236" s="567"/>
      <c r="SQ236" s="567"/>
      <c r="SR236" s="567"/>
      <c r="SS236" s="567"/>
      <c r="ST236" s="567"/>
      <c r="SU236" s="567"/>
      <c r="SV236" s="567"/>
      <c r="SW236" s="567"/>
      <c r="SX236" s="523"/>
    </row>
    <row r="237" spans="506:518" ht="19.5" customHeight="1" x14ac:dyDescent="0.2">
      <c r="SL237" s="567"/>
      <c r="SM237" s="567"/>
      <c r="SN237" s="567"/>
      <c r="SO237" s="567"/>
      <c r="SP237" s="567"/>
      <c r="SQ237" s="567"/>
      <c r="SR237" s="567"/>
      <c r="SS237" s="567"/>
      <c r="ST237" s="567"/>
      <c r="SU237" s="567"/>
      <c r="SV237" s="567"/>
      <c r="SW237" s="567"/>
      <c r="SX237" s="523"/>
    </row>
    <row r="238" spans="506:518" ht="19.5" customHeight="1" x14ac:dyDescent="0.2">
      <c r="SL238" s="567"/>
      <c r="SM238" s="567"/>
      <c r="SN238" s="567"/>
      <c r="SO238" s="567"/>
      <c r="SP238" s="567"/>
      <c r="SQ238" s="567"/>
      <c r="SR238" s="567"/>
      <c r="SS238" s="567"/>
      <c r="ST238" s="567"/>
      <c r="SU238" s="567"/>
      <c r="SV238" s="567"/>
      <c r="SW238" s="567"/>
      <c r="SX238" s="523"/>
    </row>
    <row r="239" spans="506:518" ht="19.5" customHeight="1" x14ac:dyDescent="0.2">
      <c r="SL239" s="567"/>
      <c r="SM239" s="567"/>
      <c r="SN239" s="567"/>
      <c r="SO239" s="567"/>
      <c r="SP239" s="567"/>
      <c r="SQ239" s="567"/>
      <c r="SR239" s="567"/>
      <c r="SS239" s="567"/>
      <c r="ST239" s="567"/>
      <c r="SU239" s="567"/>
      <c r="SV239" s="567"/>
      <c r="SW239" s="567"/>
      <c r="SX239" s="523"/>
    </row>
    <row r="240" spans="506:518" ht="19.5" customHeight="1" x14ac:dyDescent="0.2">
      <c r="SL240" s="567"/>
      <c r="SM240" s="567"/>
      <c r="SN240" s="567"/>
      <c r="SO240" s="567"/>
      <c r="SP240" s="567"/>
      <c r="SQ240" s="567"/>
      <c r="SR240" s="567"/>
      <c r="SS240" s="567"/>
      <c r="ST240" s="567"/>
      <c r="SU240" s="567"/>
      <c r="SV240" s="567"/>
      <c r="SW240" s="567"/>
      <c r="SX240" s="523"/>
    </row>
    <row r="241" spans="506:518" ht="19.5" customHeight="1" x14ac:dyDescent="0.2">
      <c r="SL241" s="567"/>
      <c r="SM241" s="567"/>
      <c r="SN241" s="567"/>
      <c r="SO241" s="567"/>
      <c r="SP241" s="567"/>
      <c r="SQ241" s="567"/>
      <c r="SR241" s="567"/>
      <c r="SS241" s="567"/>
      <c r="ST241" s="567"/>
      <c r="SU241" s="567"/>
      <c r="SV241" s="567"/>
      <c r="SW241" s="567"/>
      <c r="SX241" s="523"/>
    </row>
    <row r="242" spans="506:518" ht="19.5" customHeight="1" x14ac:dyDescent="0.2">
      <c r="SL242" s="567"/>
      <c r="SM242" s="567"/>
      <c r="SN242" s="567"/>
      <c r="SO242" s="567"/>
      <c r="SP242" s="567"/>
      <c r="SQ242" s="567"/>
      <c r="SR242" s="567"/>
      <c r="SS242" s="567"/>
      <c r="ST242" s="567"/>
      <c r="SU242" s="567"/>
      <c r="SV242" s="567"/>
      <c r="SW242" s="567"/>
      <c r="SX242" s="523"/>
    </row>
    <row r="243" spans="506:518" ht="19.5" customHeight="1" x14ac:dyDescent="0.2">
      <c r="SL243" s="567"/>
      <c r="SM243" s="567"/>
      <c r="SN243" s="567"/>
      <c r="SO243" s="567"/>
      <c r="SP243" s="567"/>
      <c r="SQ243" s="567"/>
      <c r="SR243" s="567"/>
      <c r="SS243" s="567"/>
      <c r="ST243" s="567"/>
      <c r="SU243" s="567"/>
      <c r="SV243" s="567"/>
      <c r="SW243" s="567"/>
      <c r="SX243" s="523"/>
    </row>
    <row r="244" spans="506:518" ht="19.5" customHeight="1" x14ac:dyDescent="0.2">
      <c r="SL244" s="567"/>
      <c r="SM244" s="567"/>
      <c r="SN244" s="567"/>
      <c r="SO244" s="567"/>
      <c r="SP244" s="567"/>
      <c r="SQ244" s="567"/>
      <c r="SR244" s="567"/>
      <c r="SS244" s="567"/>
      <c r="ST244" s="567"/>
      <c r="SU244" s="567"/>
      <c r="SV244" s="567"/>
      <c r="SW244" s="567"/>
      <c r="SX244" s="523"/>
    </row>
    <row r="245" spans="506:518" ht="19.5" customHeight="1" x14ac:dyDescent="0.2">
      <c r="SL245" s="567"/>
      <c r="SM245" s="567"/>
      <c r="SN245" s="567"/>
      <c r="SO245" s="567"/>
      <c r="SP245" s="567"/>
      <c r="SQ245" s="567"/>
      <c r="SR245" s="567"/>
      <c r="SS245" s="567"/>
      <c r="ST245" s="567"/>
      <c r="SU245" s="567"/>
      <c r="SV245" s="567"/>
      <c r="SW245" s="567"/>
      <c r="SX245" s="523"/>
    </row>
    <row r="246" spans="506:518" ht="19.5" customHeight="1" x14ac:dyDescent="0.2">
      <c r="SL246" s="567"/>
      <c r="SM246" s="567"/>
      <c r="SN246" s="567"/>
      <c r="SO246" s="567"/>
      <c r="SP246" s="567"/>
      <c r="SQ246" s="567"/>
      <c r="SR246" s="567"/>
      <c r="SS246" s="567"/>
      <c r="ST246" s="567"/>
      <c r="SU246" s="567"/>
      <c r="SV246" s="567"/>
      <c r="SW246" s="567"/>
      <c r="SX246" s="523"/>
    </row>
    <row r="247" spans="506:518" ht="19.5" customHeight="1" x14ac:dyDescent="0.2">
      <c r="SL247" s="567"/>
      <c r="SM247" s="567"/>
      <c r="SN247" s="567"/>
      <c r="SO247" s="567"/>
      <c r="SP247" s="567"/>
      <c r="SQ247" s="567"/>
      <c r="SR247" s="567"/>
      <c r="SS247" s="567"/>
      <c r="ST247" s="567"/>
      <c r="SU247" s="567"/>
      <c r="SV247" s="567"/>
      <c r="SW247" s="567"/>
      <c r="SX247" s="523"/>
    </row>
    <row r="248" spans="506:518" ht="19.5" customHeight="1" x14ac:dyDescent="0.2">
      <c r="SL248" s="567"/>
      <c r="SM248" s="567"/>
      <c r="SN248" s="567"/>
      <c r="SO248" s="567"/>
      <c r="SP248" s="567"/>
      <c r="SQ248" s="567"/>
      <c r="SR248" s="567"/>
      <c r="SS248" s="567"/>
      <c r="ST248" s="567"/>
      <c r="SU248" s="567"/>
      <c r="SV248" s="567"/>
      <c r="SW248" s="567"/>
      <c r="SX248" s="523"/>
    </row>
    <row r="249" spans="506:518" ht="19.5" customHeight="1" x14ac:dyDescent="0.2">
      <c r="SL249" s="567"/>
      <c r="SM249" s="567"/>
      <c r="SN249" s="567"/>
      <c r="SO249" s="567"/>
      <c r="SP249" s="567"/>
      <c r="SQ249" s="567"/>
      <c r="SR249" s="567"/>
      <c r="SS249" s="567"/>
      <c r="ST249" s="567"/>
      <c r="SU249" s="567"/>
      <c r="SV249" s="567"/>
      <c r="SW249" s="567"/>
      <c r="SX249" s="523"/>
    </row>
    <row r="250" spans="506:518" ht="19.5" customHeight="1" x14ac:dyDescent="0.2">
      <c r="SL250" s="567"/>
      <c r="SM250" s="567"/>
      <c r="SN250" s="567"/>
      <c r="SO250" s="567"/>
      <c r="SP250" s="567"/>
      <c r="SQ250" s="567"/>
      <c r="SR250" s="567"/>
      <c r="SS250" s="567"/>
      <c r="ST250" s="567"/>
      <c r="SU250" s="567"/>
      <c r="SV250" s="567"/>
      <c r="SW250" s="567"/>
      <c r="SX250" s="523"/>
    </row>
    <row r="251" spans="506:518" ht="19.5" customHeight="1" x14ac:dyDescent="0.2">
      <c r="SL251" s="567"/>
      <c r="SM251" s="567"/>
      <c r="SN251" s="567"/>
      <c r="SO251" s="567"/>
      <c r="SP251" s="567"/>
      <c r="SQ251" s="567"/>
      <c r="SR251" s="567"/>
      <c r="SS251" s="567"/>
      <c r="ST251" s="567"/>
      <c r="SU251" s="567"/>
      <c r="SV251" s="567"/>
      <c r="SW251" s="567"/>
      <c r="SX251" s="523"/>
    </row>
    <row r="252" spans="506:518" ht="19.5" customHeight="1" x14ac:dyDescent="0.2">
      <c r="SL252" s="567"/>
      <c r="SM252" s="567"/>
      <c r="SN252" s="567"/>
      <c r="SO252" s="567"/>
      <c r="SP252" s="567"/>
      <c r="SQ252" s="567"/>
      <c r="SR252" s="567"/>
      <c r="SS252" s="567"/>
      <c r="ST252" s="567"/>
      <c r="SU252" s="567"/>
      <c r="SV252" s="567"/>
      <c r="SW252" s="567"/>
      <c r="SX252" s="523"/>
    </row>
    <row r="253" spans="506:518" ht="19.5" customHeight="1" x14ac:dyDescent="0.2">
      <c r="SL253" s="567"/>
      <c r="SM253" s="567"/>
      <c r="SN253" s="567"/>
      <c r="SO253" s="567"/>
      <c r="SP253" s="567"/>
      <c r="SQ253" s="567"/>
      <c r="SR253" s="567"/>
      <c r="SS253" s="567"/>
      <c r="ST253" s="567"/>
      <c r="SU253" s="567"/>
      <c r="SV253" s="567"/>
      <c r="SW253" s="567"/>
      <c r="SX253" s="523"/>
    </row>
    <row r="254" spans="506:518" ht="19.5" customHeight="1" x14ac:dyDescent="0.2">
      <c r="SL254" s="567"/>
      <c r="SM254" s="567"/>
      <c r="SN254" s="567"/>
      <c r="SO254" s="567"/>
      <c r="SP254" s="567"/>
      <c r="SQ254" s="567"/>
      <c r="SR254" s="567"/>
      <c r="SS254" s="567"/>
      <c r="ST254" s="567"/>
      <c r="SU254" s="567"/>
      <c r="SV254" s="567"/>
      <c r="SW254" s="567"/>
      <c r="SX254" s="523"/>
    </row>
    <row r="255" spans="506:518" ht="19.5" customHeight="1" x14ac:dyDescent="0.2">
      <c r="SL255" s="567"/>
      <c r="SM255" s="567"/>
      <c r="SN255" s="567"/>
      <c r="SO255" s="567"/>
      <c r="SP255" s="567"/>
      <c r="SQ255" s="567"/>
      <c r="SR255" s="567"/>
      <c r="SS255" s="567"/>
      <c r="ST255" s="567"/>
      <c r="SU255" s="567"/>
      <c r="SV255" s="567"/>
      <c r="SW255" s="567"/>
      <c r="SX255" s="523"/>
    </row>
    <row r="256" spans="506:518" ht="19.5" customHeight="1" x14ac:dyDescent="0.2">
      <c r="SL256" s="567"/>
      <c r="SM256" s="567"/>
      <c r="SN256" s="567"/>
      <c r="SO256" s="567"/>
      <c r="SP256" s="567"/>
      <c r="SQ256" s="567"/>
      <c r="SR256" s="567"/>
      <c r="SS256" s="567"/>
      <c r="ST256" s="567"/>
      <c r="SU256" s="567"/>
      <c r="SV256" s="567"/>
      <c r="SW256" s="567"/>
      <c r="SX256" s="523"/>
    </row>
    <row r="257" spans="506:518" ht="19.5" customHeight="1" x14ac:dyDescent="0.2">
      <c r="SL257" s="567"/>
      <c r="SM257" s="567"/>
      <c r="SN257" s="567"/>
      <c r="SO257" s="567"/>
      <c r="SP257" s="567"/>
      <c r="SQ257" s="567"/>
      <c r="SR257" s="567"/>
      <c r="SS257" s="567"/>
      <c r="ST257" s="567"/>
      <c r="SU257" s="567"/>
      <c r="SV257" s="567"/>
      <c r="SW257" s="567"/>
      <c r="SX257" s="523"/>
    </row>
    <row r="258" spans="506:518" ht="19.5" customHeight="1" x14ac:dyDescent="0.2">
      <c r="SL258" s="567"/>
      <c r="SM258" s="567"/>
      <c r="SN258" s="567"/>
      <c r="SO258" s="567"/>
      <c r="SP258" s="567"/>
      <c r="SQ258" s="567"/>
      <c r="SR258" s="567"/>
      <c r="SS258" s="567"/>
      <c r="ST258" s="567"/>
      <c r="SU258" s="567"/>
      <c r="SV258" s="567"/>
      <c r="SW258" s="567"/>
      <c r="SX258" s="523"/>
    </row>
    <row r="259" spans="506:518" ht="19.5" customHeight="1" x14ac:dyDescent="0.2">
      <c r="SL259" s="567"/>
      <c r="SM259" s="567"/>
      <c r="SN259" s="567"/>
      <c r="SO259" s="567"/>
      <c r="SP259" s="567"/>
      <c r="SQ259" s="567"/>
      <c r="SR259" s="567"/>
      <c r="SS259" s="567"/>
      <c r="ST259" s="567"/>
      <c r="SU259" s="567"/>
      <c r="SV259" s="567"/>
      <c r="SW259" s="567"/>
      <c r="SX259" s="523"/>
    </row>
    <row r="260" spans="506:518" ht="19.5" customHeight="1" x14ac:dyDescent="0.2">
      <c r="SL260" s="567"/>
      <c r="SM260" s="567"/>
      <c r="SN260" s="567"/>
      <c r="SO260" s="567"/>
      <c r="SP260" s="567"/>
      <c r="SQ260" s="567"/>
      <c r="SR260" s="567"/>
      <c r="SS260" s="567"/>
      <c r="ST260" s="567"/>
      <c r="SU260" s="567"/>
      <c r="SV260" s="567"/>
      <c r="SW260" s="567"/>
      <c r="SX260" s="523"/>
    </row>
    <row r="261" spans="506:518" ht="19.5" customHeight="1" x14ac:dyDescent="0.2">
      <c r="SL261" s="567"/>
      <c r="SM261" s="567"/>
      <c r="SN261" s="567"/>
      <c r="SO261" s="567"/>
      <c r="SP261" s="567"/>
      <c r="SQ261" s="567"/>
      <c r="SR261" s="567"/>
      <c r="SS261" s="567"/>
      <c r="ST261" s="567"/>
      <c r="SU261" s="567"/>
      <c r="SV261" s="567"/>
      <c r="SW261" s="567"/>
      <c r="SX261" s="523"/>
    </row>
    <row r="262" spans="506:518" ht="19.5" customHeight="1" x14ac:dyDescent="0.2">
      <c r="SL262" s="567"/>
      <c r="SM262" s="567"/>
      <c r="SN262" s="567"/>
      <c r="SO262" s="567"/>
      <c r="SP262" s="567"/>
      <c r="SQ262" s="567"/>
      <c r="SR262" s="567"/>
      <c r="SS262" s="567"/>
      <c r="ST262" s="567"/>
      <c r="SU262" s="567"/>
      <c r="SV262" s="567"/>
      <c r="SW262" s="567"/>
      <c r="SX262" s="523"/>
    </row>
    <row r="263" spans="506:518" ht="19.5" customHeight="1" x14ac:dyDescent="0.2">
      <c r="SL263" s="567"/>
      <c r="SM263" s="567"/>
      <c r="SN263" s="567"/>
      <c r="SO263" s="567"/>
      <c r="SP263" s="567"/>
      <c r="SQ263" s="567"/>
      <c r="SR263" s="567"/>
      <c r="SS263" s="567"/>
      <c r="ST263" s="567"/>
      <c r="SU263" s="567"/>
      <c r="SV263" s="567"/>
      <c r="SW263" s="567"/>
      <c r="SX263" s="523"/>
    </row>
    <row r="264" spans="506:518" ht="19.5" customHeight="1" x14ac:dyDescent="0.2">
      <c r="SL264" s="730"/>
      <c r="SM264" s="730"/>
      <c r="SN264" s="730"/>
      <c r="SO264" s="730"/>
      <c r="SP264" s="730"/>
      <c r="SQ264" s="730"/>
      <c r="SR264" s="730"/>
      <c r="SS264" s="730"/>
      <c r="ST264" s="730"/>
      <c r="SU264" s="730"/>
      <c r="SV264" s="730"/>
      <c r="SW264" s="730"/>
      <c r="SX264" s="797"/>
    </row>
    <row r="265" spans="506:518" ht="19.5" customHeight="1" x14ac:dyDescent="0.2">
      <c r="SL265" s="567"/>
      <c r="SM265" s="567"/>
      <c r="SN265" s="567"/>
      <c r="SO265" s="567"/>
      <c r="SP265" s="567"/>
      <c r="SQ265" s="567"/>
      <c r="SR265" s="567"/>
      <c r="SS265" s="567"/>
      <c r="ST265" s="567"/>
      <c r="SU265" s="567"/>
      <c r="SV265" s="567"/>
      <c r="SW265" s="567"/>
      <c r="SX265" s="523"/>
    </row>
    <row r="266" spans="506:518" ht="19.5" customHeight="1" x14ac:dyDescent="0.2">
      <c r="SL266" s="567"/>
      <c r="SM266" s="567"/>
      <c r="SN266" s="567"/>
      <c r="SO266" s="567"/>
      <c r="SP266" s="567"/>
      <c r="SQ266" s="567"/>
      <c r="SR266" s="567"/>
      <c r="SS266" s="567"/>
      <c r="ST266" s="567"/>
      <c r="SU266" s="567"/>
      <c r="SV266" s="567"/>
      <c r="SW266" s="567"/>
      <c r="SX266" s="523"/>
    </row>
    <row r="267" spans="506:518" ht="19.5" customHeight="1" x14ac:dyDescent="0.2">
      <c r="SL267" s="567"/>
      <c r="SM267" s="567"/>
      <c r="SN267" s="567"/>
      <c r="SO267" s="567"/>
      <c r="SP267" s="567"/>
      <c r="SQ267" s="567"/>
      <c r="SR267" s="567"/>
      <c r="SS267" s="567"/>
      <c r="ST267" s="567"/>
      <c r="SU267" s="567"/>
      <c r="SV267" s="567"/>
      <c r="SW267" s="567"/>
      <c r="SX267" s="523"/>
    </row>
    <row r="268" spans="506:518" ht="19.5" customHeight="1" x14ac:dyDescent="0.2">
      <c r="SL268" s="567"/>
      <c r="SM268" s="567"/>
      <c r="SN268" s="567"/>
      <c r="SO268" s="567"/>
      <c r="SP268" s="567"/>
      <c r="SQ268" s="567"/>
      <c r="SR268" s="567"/>
      <c r="SS268" s="567"/>
      <c r="ST268" s="567"/>
      <c r="SU268" s="567"/>
      <c r="SV268" s="567"/>
      <c r="SW268" s="567"/>
      <c r="SX268" s="523"/>
    </row>
    <row r="269" spans="506:518" ht="19.5" customHeight="1" x14ac:dyDescent="0.2">
      <c r="SL269" s="567"/>
      <c r="SM269" s="567"/>
      <c r="SN269" s="567"/>
      <c r="SO269" s="567"/>
      <c r="SP269" s="567"/>
      <c r="SQ269" s="567"/>
      <c r="SR269" s="567"/>
      <c r="SS269" s="567"/>
      <c r="ST269" s="567"/>
      <c r="SU269" s="567"/>
      <c r="SV269" s="567"/>
      <c r="SW269" s="567"/>
      <c r="SX269" s="523"/>
    </row>
    <row r="270" spans="506:518" ht="19.5" customHeight="1" x14ac:dyDescent="0.2">
      <c r="SL270" s="567"/>
      <c r="SM270" s="567"/>
      <c r="SN270" s="567"/>
      <c r="SO270" s="567"/>
      <c r="SP270" s="567"/>
      <c r="SQ270" s="567"/>
      <c r="SR270" s="567"/>
      <c r="SS270" s="567"/>
      <c r="ST270" s="567"/>
      <c r="SU270" s="567"/>
      <c r="SV270" s="567"/>
      <c r="SW270" s="567"/>
      <c r="SX270" s="523"/>
    </row>
    <row r="271" spans="506:518" ht="19.5" customHeight="1" x14ac:dyDescent="0.2">
      <c r="SL271" s="567"/>
      <c r="SM271" s="567"/>
      <c r="SN271" s="567"/>
      <c r="SO271" s="567"/>
      <c r="SP271" s="567"/>
      <c r="SQ271" s="567"/>
      <c r="SR271" s="567"/>
      <c r="SS271" s="567"/>
      <c r="ST271" s="567"/>
      <c r="SU271" s="567"/>
      <c r="SV271" s="567"/>
      <c r="SW271" s="567"/>
      <c r="SX271" s="523"/>
    </row>
    <row r="272" spans="506:518" ht="19.5" customHeight="1" x14ac:dyDescent="0.2">
      <c r="SL272" s="567"/>
      <c r="SM272" s="567"/>
      <c r="SN272" s="567"/>
      <c r="SO272" s="567"/>
      <c r="SP272" s="567"/>
      <c r="SQ272" s="567"/>
      <c r="SR272" s="567"/>
      <c r="SS272" s="567"/>
      <c r="ST272" s="567"/>
      <c r="SU272" s="567"/>
      <c r="SV272" s="567"/>
      <c r="SW272" s="567"/>
      <c r="SX272" s="523"/>
    </row>
    <row r="273" spans="505:518" ht="19.5" customHeight="1" x14ac:dyDescent="0.2">
      <c r="SL273" s="567"/>
      <c r="SM273" s="567"/>
      <c r="SN273" s="567"/>
      <c r="SO273" s="567"/>
      <c r="SP273" s="567"/>
      <c r="SQ273" s="567"/>
      <c r="SR273" s="567"/>
      <c r="SS273" s="567"/>
      <c r="ST273" s="567"/>
      <c r="SU273" s="567"/>
      <c r="SV273" s="567"/>
      <c r="SW273" s="567"/>
      <c r="SX273" s="523"/>
    </row>
    <row r="274" spans="505:518" ht="19.5" customHeight="1" x14ac:dyDescent="0.2">
      <c r="SL274" s="567"/>
      <c r="SM274" s="567"/>
      <c r="SN274" s="567"/>
      <c r="SO274" s="567"/>
      <c r="SP274" s="567"/>
      <c r="SQ274" s="567"/>
      <c r="SR274" s="567"/>
      <c r="SS274" s="567"/>
      <c r="ST274" s="567"/>
      <c r="SU274" s="567"/>
      <c r="SV274" s="567"/>
      <c r="SW274" s="567"/>
      <c r="SX274" s="523"/>
    </row>
    <row r="275" spans="505:518" ht="19.5" customHeight="1" x14ac:dyDescent="0.2">
      <c r="SK275" s="734"/>
      <c r="SL275" s="527"/>
      <c r="SM275" s="527"/>
      <c r="SN275" s="527"/>
      <c r="SO275" s="527"/>
      <c r="SP275" s="527"/>
      <c r="SQ275" s="527"/>
      <c r="SR275" s="527"/>
      <c r="SS275" s="527"/>
      <c r="ST275" s="527"/>
      <c r="SU275" s="527"/>
      <c r="SV275" s="527"/>
      <c r="SW275" s="527"/>
      <c r="SX275" s="521"/>
    </row>
    <row r="276" spans="505:518" ht="19.5" customHeight="1" x14ac:dyDescent="0.2">
      <c r="SK276" s="734"/>
      <c r="SL276" s="527"/>
      <c r="SM276" s="527"/>
      <c r="SN276" s="527"/>
      <c r="SO276" s="527"/>
      <c r="SP276" s="527"/>
      <c r="SQ276" s="527"/>
      <c r="SR276" s="527"/>
      <c r="SS276" s="527"/>
      <c r="ST276" s="527"/>
      <c r="SU276" s="527"/>
      <c r="SV276" s="527"/>
      <c r="SW276" s="527"/>
      <c r="SX276" s="521"/>
    </row>
    <row r="277" spans="505:518" ht="19.5" customHeight="1" x14ac:dyDescent="0.2">
      <c r="SK277" s="734"/>
      <c r="SL277" s="527"/>
      <c r="SM277" s="527"/>
      <c r="SN277" s="527"/>
      <c r="SO277" s="527"/>
      <c r="SP277" s="527"/>
      <c r="SQ277" s="527"/>
      <c r="SR277" s="527"/>
      <c r="SS277" s="527"/>
      <c r="ST277" s="527"/>
      <c r="SU277" s="527"/>
      <c r="SV277" s="527"/>
      <c r="SW277" s="527"/>
      <c r="SX277" s="521"/>
    </row>
    <row r="278" spans="505:518" ht="19.5" customHeight="1" x14ac:dyDescent="0.2">
      <c r="SK278" s="734"/>
      <c r="SL278" s="527"/>
      <c r="SM278" s="527"/>
      <c r="SN278" s="527"/>
      <c r="SO278" s="527"/>
      <c r="SP278" s="527"/>
      <c r="SQ278" s="527"/>
      <c r="SR278" s="527"/>
      <c r="SS278" s="527"/>
      <c r="ST278" s="527"/>
      <c r="SU278" s="527"/>
      <c r="SV278" s="527"/>
      <c r="SW278" s="527"/>
      <c r="SX278" s="521"/>
    </row>
    <row r="279" spans="505:518" ht="19.5" customHeight="1" x14ac:dyDescent="0.2">
      <c r="SK279" s="734"/>
      <c r="SL279" s="527"/>
      <c r="SM279" s="527"/>
      <c r="SN279" s="527"/>
      <c r="SO279" s="527"/>
      <c r="SP279" s="527"/>
      <c r="SQ279" s="527"/>
      <c r="SR279" s="527"/>
      <c r="SS279" s="527"/>
      <c r="ST279" s="527"/>
      <c r="SU279" s="527"/>
      <c r="SV279" s="527"/>
      <c r="SW279" s="527"/>
      <c r="SX279" s="521"/>
    </row>
    <row r="280" spans="505:518" ht="19.5" customHeight="1" x14ac:dyDescent="0.2">
      <c r="SK280" s="734"/>
      <c r="SL280" s="527"/>
      <c r="SM280" s="527"/>
      <c r="SN280" s="527"/>
      <c r="SO280" s="527"/>
      <c r="SP280" s="527"/>
      <c r="SQ280" s="527"/>
      <c r="SR280" s="527"/>
      <c r="SS280" s="527"/>
      <c r="ST280" s="527"/>
      <c r="SU280" s="527"/>
      <c r="SV280" s="527"/>
      <c r="SW280" s="527"/>
      <c r="SX280" s="521"/>
    </row>
    <row r="281" spans="505:518" ht="19.5" customHeight="1" x14ac:dyDescent="0.2">
      <c r="SK281" s="734"/>
      <c r="SL281" s="527"/>
      <c r="SM281" s="527"/>
      <c r="SN281" s="527"/>
      <c r="SO281" s="527"/>
      <c r="SP281" s="527"/>
      <c r="SQ281" s="527"/>
      <c r="SR281" s="527"/>
      <c r="SS281" s="527"/>
      <c r="ST281" s="527"/>
      <c r="SU281" s="527"/>
      <c r="SV281" s="527"/>
      <c r="SW281" s="527"/>
      <c r="SX281" s="521"/>
    </row>
    <row r="282" spans="505:518" ht="19.5" customHeight="1" x14ac:dyDescent="0.2">
      <c r="SK282" s="734"/>
      <c r="SL282" s="527"/>
      <c r="SM282" s="527"/>
      <c r="SN282" s="527"/>
      <c r="SO282" s="527"/>
      <c r="SP282" s="527"/>
      <c r="SQ282" s="527"/>
      <c r="SR282" s="527"/>
      <c r="SS282" s="527"/>
      <c r="ST282" s="527"/>
      <c r="SU282" s="527"/>
      <c r="SV282" s="527"/>
      <c r="SW282" s="527"/>
      <c r="SX282" s="521"/>
    </row>
    <row r="283" spans="505:518" ht="19.5" customHeight="1" x14ac:dyDescent="0.2">
      <c r="SL283" s="567"/>
      <c r="SM283" s="567"/>
      <c r="SN283" s="567"/>
      <c r="SO283" s="567"/>
      <c r="SP283" s="567"/>
      <c r="SQ283" s="567"/>
      <c r="SR283" s="567"/>
      <c r="SS283" s="567"/>
      <c r="ST283" s="567"/>
      <c r="SU283" s="567"/>
      <c r="SV283" s="567"/>
      <c r="SW283" s="567"/>
      <c r="SX283" s="523"/>
    </row>
    <row r="284" spans="505:518" ht="19.5" customHeight="1" x14ac:dyDescent="0.2">
      <c r="SL284" s="567"/>
      <c r="SM284" s="567"/>
      <c r="SN284" s="567"/>
      <c r="SO284" s="567"/>
      <c r="SP284" s="567"/>
      <c r="SQ284" s="567"/>
      <c r="SR284" s="567"/>
      <c r="SS284" s="567"/>
      <c r="ST284" s="567"/>
      <c r="SU284" s="567"/>
      <c r="SV284" s="567"/>
      <c r="SW284" s="567"/>
      <c r="SX284" s="523"/>
    </row>
    <row r="285" spans="505:518" ht="19.5" customHeight="1" x14ac:dyDescent="0.2">
      <c r="SL285" s="567"/>
      <c r="SM285" s="567"/>
      <c r="SN285" s="567"/>
      <c r="SO285" s="567"/>
      <c r="SP285" s="567"/>
      <c r="SQ285" s="567"/>
      <c r="SR285" s="567"/>
      <c r="SS285" s="567"/>
      <c r="ST285" s="567"/>
      <c r="SU285" s="567"/>
      <c r="SV285" s="567"/>
      <c r="SW285" s="567"/>
      <c r="SX285" s="523"/>
    </row>
    <row r="286" spans="505:518" ht="19.5" customHeight="1" x14ac:dyDescent="0.2">
      <c r="SL286" s="567"/>
      <c r="SM286" s="567"/>
      <c r="SN286" s="567"/>
      <c r="SO286" s="567"/>
      <c r="SP286" s="567"/>
      <c r="SQ286" s="567"/>
      <c r="SR286" s="567"/>
      <c r="SS286" s="567"/>
      <c r="ST286" s="567"/>
      <c r="SU286" s="567"/>
      <c r="SV286" s="567"/>
      <c r="SW286" s="567"/>
      <c r="SX286" s="523"/>
    </row>
    <row r="287" spans="505:518" ht="19.5" customHeight="1" x14ac:dyDescent="0.2">
      <c r="SK287" s="734"/>
      <c r="SL287" s="527"/>
      <c r="SM287" s="527"/>
      <c r="SN287" s="527"/>
      <c r="SO287" s="527"/>
      <c r="SP287" s="527"/>
      <c r="SQ287" s="527"/>
      <c r="SR287" s="527"/>
      <c r="SS287" s="527"/>
      <c r="ST287" s="527"/>
      <c r="SU287" s="527"/>
      <c r="SV287" s="527"/>
      <c r="SW287" s="527"/>
      <c r="SX287" s="521"/>
    </row>
    <row r="288" spans="505:518" ht="19.5" customHeight="1" x14ac:dyDescent="0.2">
      <c r="SK288" s="734"/>
      <c r="SL288" s="527"/>
      <c r="SM288" s="527"/>
      <c r="SN288" s="527"/>
      <c r="SO288" s="527"/>
      <c r="SP288" s="527"/>
      <c r="SQ288" s="527"/>
      <c r="SR288" s="527"/>
      <c r="SS288" s="527"/>
      <c r="ST288" s="527"/>
      <c r="SU288" s="527"/>
      <c r="SV288" s="527"/>
      <c r="SW288" s="527"/>
      <c r="SX288" s="521"/>
    </row>
    <row r="289" spans="505:518" ht="19.5" customHeight="1" x14ac:dyDescent="0.2">
      <c r="SK289" s="734"/>
      <c r="SL289" s="527"/>
      <c r="SM289" s="527"/>
      <c r="SN289" s="527"/>
      <c r="SO289" s="527"/>
      <c r="SP289" s="527"/>
      <c r="SQ289" s="527"/>
      <c r="SR289" s="527"/>
      <c r="SS289" s="527"/>
      <c r="ST289" s="527"/>
      <c r="SU289" s="527"/>
      <c r="SV289" s="527"/>
      <c r="SW289" s="527"/>
      <c r="SX289" s="521"/>
    </row>
    <row r="290" spans="505:518" ht="19.5" customHeight="1" x14ac:dyDescent="0.2">
      <c r="SK290" s="734"/>
      <c r="SL290" s="527"/>
      <c r="SM290" s="527"/>
      <c r="SN290" s="527"/>
      <c r="SO290" s="527"/>
      <c r="SP290" s="527"/>
      <c r="SQ290" s="527"/>
      <c r="SR290" s="527"/>
      <c r="SS290" s="527"/>
      <c r="ST290" s="527"/>
      <c r="SU290" s="527"/>
      <c r="SV290" s="527"/>
      <c r="SW290" s="527"/>
      <c r="SX290" s="521"/>
    </row>
    <row r="291" spans="505:518" ht="19.5" customHeight="1" x14ac:dyDescent="0.2">
      <c r="SK291" s="734"/>
      <c r="SL291" s="527"/>
      <c r="SM291" s="527"/>
      <c r="SN291" s="527"/>
      <c r="SO291" s="527"/>
      <c r="SP291" s="527"/>
      <c r="SQ291" s="527"/>
      <c r="SR291" s="527"/>
      <c r="SS291" s="527"/>
      <c r="ST291" s="527"/>
      <c r="SU291" s="527"/>
      <c r="SV291" s="527"/>
      <c r="SW291" s="527"/>
      <c r="SX291" s="521"/>
    </row>
    <row r="292" spans="505:518" ht="19.5" customHeight="1" x14ac:dyDescent="0.2">
      <c r="SK292" s="734"/>
      <c r="SL292" s="527"/>
      <c r="SM292" s="527"/>
      <c r="SN292" s="527"/>
      <c r="SO292" s="527"/>
      <c r="SP292" s="527"/>
      <c r="SQ292" s="527"/>
      <c r="SR292" s="527"/>
      <c r="SS292" s="527"/>
      <c r="ST292" s="527"/>
      <c r="SU292" s="527"/>
      <c r="SV292" s="527"/>
      <c r="SW292" s="527"/>
      <c r="SX292" s="521"/>
    </row>
    <row r="293" spans="505:518" ht="19.5" customHeight="1" x14ac:dyDescent="0.2">
      <c r="SK293" s="734"/>
      <c r="SL293" s="527"/>
      <c r="SM293" s="527"/>
      <c r="SN293" s="527"/>
      <c r="SO293" s="527"/>
      <c r="SP293" s="527"/>
      <c r="SQ293" s="527"/>
      <c r="SR293" s="527"/>
      <c r="SS293" s="527"/>
      <c r="ST293" s="527"/>
      <c r="SU293" s="527"/>
      <c r="SV293" s="527"/>
      <c r="SW293" s="527"/>
      <c r="SX293" s="521"/>
    </row>
    <row r="294" spans="505:518" ht="19.5" customHeight="1" x14ac:dyDescent="0.2">
      <c r="SK294" s="734"/>
      <c r="SL294" s="527"/>
      <c r="SM294" s="527"/>
      <c r="SN294" s="527"/>
      <c r="SO294" s="527"/>
      <c r="SP294" s="527"/>
      <c r="SQ294" s="527"/>
      <c r="SR294" s="527"/>
      <c r="SS294" s="527"/>
      <c r="ST294" s="527"/>
      <c r="SU294" s="527"/>
      <c r="SV294" s="527"/>
      <c r="SW294" s="527"/>
      <c r="SX294" s="521"/>
    </row>
    <row r="295" spans="505:518" ht="19.5" customHeight="1" x14ac:dyDescent="0.2">
      <c r="SK295" s="734"/>
      <c r="SL295" s="527"/>
      <c r="SM295" s="527"/>
      <c r="SN295" s="527"/>
      <c r="SO295" s="527"/>
      <c r="SP295" s="527"/>
      <c r="SQ295" s="527"/>
      <c r="SR295" s="527"/>
      <c r="SS295" s="527"/>
      <c r="ST295" s="527"/>
      <c r="SU295" s="527"/>
      <c r="SV295" s="527"/>
      <c r="SW295" s="527"/>
      <c r="SX295" s="521"/>
    </row>
    <row r="296" spans="505:518" ht="19.5" customHeight="1" x14ac:dyDescent="0.2">
      <c r="SK296" s="734"/>
      <c r="SL296" s="527"/>
      <c r="SM296" s="527"/>
      <c r="SN296" s="527"/>
      <c r="SO296" s="527"/>
      <c r="SP296" s="527"/>
      <c r="SQ296" s="527"/>
      <c r="SR296" s="527"/>
      <c r="SS296" s="527"/>
      <c r="ST296" s="527"/>
      <c r="SU296" s="527"/>
      <c r="SV296" s="527"/>
      <c r="SW296" s="527"/>
      <c r="SX296" s="521"/>
    </row>
    <row r="297" spans="505:518" ht="19.5" customHeight="1" x14ac:dyDescent="0.2">
      <c r="SK297" s="734"/>
      <c r="SL297" s="527"/>
      <c r="SM297" s="527"/>
      <c r="SN297" s="527"/>
      <c r="SO297" s="527"/>
      <c r="SP297" s="527"/>
      <c r="SQ297" s="527"/>
      <c r="SR297" s="527"/>
      <c r="SS297" s="527"/>
      <c r="ST297" s="527"/>
      <c r="SU297" s="527"/>
      <c r="SV297" s="527"/>
      <c r="SW297" s="527"/>
      <c r="SX297" s="521"/>
    </row>
    <row r="298" spans="505:518" ht="19.5" customHeight="1" x14ac:dyDescent="0.2">
      <c r="SK298" s="734"/>
      <c r="SL298" s="527"/>
      <c r="SM298" s="527"/>
      <c r="SN298" s="527"/>
      <c r="SO298" s="527"/>
      <c r="SP298" s="527"/>
      <c r="SQ298" s="527"/>
      <c r="SR298" s="527"/>
      <c r="SS298" s="527"/>
      <c r="ST298" s="527"/>
      <c r="SU298" s="527"/>
      <c r="SV298" s="527"/>
      <c r="SW298" s="527"/>
      <c r="SX298" s="521"/>
    </row>
    <row r="299" spans="505:518" ht="19.5" customHeight="1" x14ac:dyDescent="0.2">
      <c r="SK299" s="734"/>
      <c r="SL299" s="527"/>
      <c r="SM299" s="527"/>
      <c r="SN299" s="527"/>
      <c r="SO299" s="527"/>
      <c r="SP299" s="527"/>
      <c r="SQ299" s="527"/>
      <c r="SR299" s="527"/>
      <c r="SS299" s="527"/>
      <c r="ST299" s="527"/>
      <c r="SU299" s="527"/>
      <c r="SV299" s="527"/>
      <c r="SW299" s="527"/>
      <c r="SX299" s="521"/>
    </row>
    <row r="300" spans="505:518" ht="19.5" customHeight="1" x14ac:dyDescent="0.2">
      <c r="SK300" s="734"/>
      <c r="SL300" s="527"/>
      <c r="SM300" s="527"/>
      <c r="SN300" s="527"/>
      <c r="SO300" s="527"/>
      <c r="SP300" s="527"/>
      <c r="SQ300" s="527"/>
      <c r="SR300" s="527"/>
      <c r="SS300" s="527"/>
      <c r="ST300" s="527"/>
      <c r="SU300" s="527"/>
      <c r="SV300" s="527"/>
      <c r="SW300" s="527"/>
      <c r="SX300" s="521"/>
    </row>
    <row r="301" spans="505:518" ht="19.5" customHeight="1" x14ac:dyDescent="0.2">
      <c r="SK301" s="734"/>
      <c r="SL301" s="527"/>
      <c r="SM301" s="527"/>
      <c r="SN301" s="527"/>
      <c r="SO301" s="527"/>
      <c r="SP301" s="527"/>
      <c r="SQ301" s="527"/>
      <c r="SR301" s="527"/>
      <c r="SS301" s="527"/>
      <c r="ST301" s="527"/>
      <c r="SU301" s="527"/>
      <c r="SV301" s="527"/>
      <c r="SW301" s="527"/>
      <c r="SX301" s="521"/>
    </row>
    <row r="302" spans="505:518" ht="19.5" customHeight="1" x14ac:dyDescent="0.2">
      <c r="SK302" s="734"/>
      <c r="SL302" s="527"/>
      <c r="SM302" s="527"/>
      <c r="SN302" s="527"/>
      <c r="SO302" s="527"/>
      <c r="SP302" s="527"/>
      <c r="SQ302" s="527"/>
      <c r="SR302" s="527"/>
      <c r="SS302" s="527"/>
      <c r="ST302" s="527"/>
      <c r="SU302" s="527"/>
      <c r="SV302" s="527"/>
      <c r="SW302" s="527"/>
      <c r="SX302" s="521"/>
    </row>
    <row r="303" spans="505:518" ht="19.5" customHeight="1" x14ac:dyDescent="0.2">
      <c r="SK303" s="734"/>
      <c r="SL303" s="527"/>
      <c r="SM303" s="527"/>
      <c r="SN303" s="527"/>
      <c r="SO303" s="527"/>
      <c r="SP303" s="527"/>
      <c r="SQ303" s="527"/>
      <c r="SR303" s="527"/>
      <c r="SS303" s="527"/>
      <c r="ST303" s="527"/>
      <c r="SU303" s="527"/>
      <c r="SV303" s="527"/>
      <c r="SW303" s="527"/>
      <c r="SX303" s="521"/>
    </row>
    <row r="304" spans="505:518" ht="19.5" customHeight="1" x14ac:dyDescent="0.2">
      <c r="SK304" s="734"/>
      <c r="SL304" s="527"/>
      <c r="SM304" s="527"/>
      <c r="SN304" s="527"/>
      <c r="SO304" s="527"/>
      <c r="SP304" s="527"/>
      <c r="SQ304" s="527"/>
      <c r="SR304" s="527"/>
      <c r="SS304" s="527"/>
      <c r="ST304" s="527"/>
      <c r="SU304" s="527"/>
      <c r="SV304" s="527"/>
      <c r="SW304" s="527"/>
      <c r="SX304" s="521"/>
    </row>
    <row r="305" spans="505:518" ht="19.5" customHeight="1" x14ac:dyDescent="0.2">
      <c r="SK305" s="734"/>
      <c r="SL305" s="527"/>
      <c r="SM305" s="527"/>
      <c r="SN305" s="527"/>
      <c r="SO305" s="527"/>
      <c r="SP305" s="527"/>
      <c r="SQ305" s="527"/>
      <c r="SR305" s="527"/>
      <c r="SS305" s="527"/>
      <c r="ST305" s="527"/>
      <c r="SU305" s="527"/>
      <c r="SV305" s="527"/>
      <c r="SW305" s="527"/>
      <c r="SX305" s="521"/>
    </row>
    <row r="306" spans="505:518" ht="19.5" customHeight="1" x14ac:dyDescent="0.2">
      <c r="SK306" s="734"/>
      <c r="SL306" s="527"/>
      <c r="SM306" s="527"/>
      <c r="SN306" s="527"/>
      <c r="SO306" s="527"/>
      <c r="SP306" s="527"/>
      <c r="SQ306" s="527"/>
      <c r="SR306" s="527"/>
      <c r="SS306" s="527"/>
      <c r="ST306" s="527"/>
      <c r="SU306" s="527"/>
      <c r="SV306" s="527"/>
      <c r="SW306" s="527"/>
      <c r="SX306" s="521"/>
    </row>
    <row r="307" spans="505:518" ht="19.5" customHeight="1" x14ac:dyDescent="0.2">
      <c r="SK307" s="734"/>
      <c r="SL307" s="527"/>
      <c r="SM307" s="527"/>
      <c r="SN307" s="527"/>
      <c r="SO307" s="527"/>
      <c r="SP307" s="527"/>
      <c r="SQ307" s="527"/>
      <c r="SR307" s="527"/>
      <c r="SS307" s="527"/>
      <c r="ST307" s="527"/>
      <c r="SU307" s="527"/>
      <c r="SV307" s="527"/>
      <c r="SW307" s="527"/>
      <c r="SX307" s="521"/>
    </row>
    <row r="308" spans="505:518" ht="19.5" customHeight="1" x14ac:dyDescent="0.2">
      <c r="SK308" s="734"/>
      <c r="SL308" s="527"/>
      <c r="SM308" s="527"/>
      <c r="SN308" s="527"/>
      <c r="SO308" s="527"/>
      <c r="SP308" s="527"/>
      <c r="SQ308" s="527"/>
      <c r="SR308" s="527"/>
      <c r="SS308" s="527"/>
      <c r="ST308" s="527"/>
      <c r="SU308" s="527"/>
      <c r="SV308" s="527"/>
      <c r="SW308" s="527"/>
      <c r="SX308" s="521"/>
    </row>
    <row r="309" spans="505:518" ht="19.5" customHeight="1" x14ac:dyDescent="0.2">
      <c r="SK309" s="734"/>
      <c r="SL309" s="527"/>
      <c r="SM309" s="527"/>
      <c r="SN309" s="527"/>
      <c r="SO309" s="527"/>
      <c r="SP309" s="527"/>
      <c r="SQ309" s="527"/>
      <c r="SR309" s="527"/>
      <c r="SS309" s="527"/>
      <c r="ST309" s="527"/>
      <c r="SU309" s="527"/>
      <c r="SV309" s="527"/>
      <c r="SW309" s="527"/>
      <c r="SX309" s="521"/>
    </row>
    <row r="310" spans="505:518" ht="19.5" customHeight="1" x14ac:dyDescent="0.2">
      <c r="SK310" s="734"/>
      <c r="SL310" s="527"/>
      <c r="SM310" s="527"/>
      <c r="SN310" s="527"/>
      <c r="SO310" s="527"/>
      <c r="SP310" s="527"/>
      <c r="SQ310" s="527"/>
      <c r="SR310" s="527"/>
      <c r="SS310" s="527"/>
      <c r="ST310" s="527"/>
      <c r="SU310" s="527"/>
      <c r="SV310" s="527"/>
      <c r="SW310" s="527"/>
      <c r="SX310" s="521"/>
    </row>
    <row r="311" spans="505:518" ht="19.5" customHeight="1" x14ac:dyDescent="0.2">
      <c r="SK311" s="734"/>
      <c r="SL311" s="527"/>
      <c r="SM311" s="527"/>
      <c r="SN311" s="527"/>
      <c r="SO311" s="527"/>
      <c r="SP311" s="527"/>
      <c r="SQ311" s="527"/>
      <c r="SR311" s="527"/>
      <c r="SS311" s="527"/>
      <c r="ST311" s="527"/>
      <c r="SU311" s="527"/>
      <c r="SV311" s="527"/>
      <c r="SW311" s="527"/>
      <c r="SX311" s="521"/>
    </row>
    <row r="312" spans="505:518" ht="19.5" customHeight="1" x14ac:dyDescent="0.2">
      <c r="SK312" s="734"/>
      <c r="SL312" s="527"/>
      <c r="SM312" s="527"/>
      <c r="SN312" s="527"/>
      <c r="SO312" s="527"/>
      <c r="SP312" s="527"/>
      <c r="SQ312" s="527"/>
      <c r="SR312" s="527"/>
      <c r="SS312" s="527"/>
      <c r="ST312" s="527"/>
      <c r="SU312" s="527"/>
      <c r="SV312" s="527"/>
      <c r="SW312" s="527"/>
      <c r="SX312" s="521"/>
    </row>
    <row r="313" spans="505:518" ht="19.5" customHeight="1" x14ac:dyDescent="0.2">
      <c r="SK313" s="734"/>
      <c r="SL313" s="527"/>
      <c r="SM313" s="527"/>
      <c r="SN313" s="527"/>
      <c r="SO313" s="527"/>
      <c r="SP313" s="527"/>
      <c r="SQ313" s="527"/>
      <c r="SR313" s="527"/>
      <c r="SS313" s="527"/>
      <c r="ST313" s="527"/>
      <c r="SU313" s="527"/>
      <c r="SV313" s="527"/>
      <c r="SW313" s="527"/>
      <c r="SX313" s="521"/>
    </row>
    <row r="314" spans="505:518" ht="19.5" customHeight="1" x14ac:dyDescent="0.2">
      <c r="SK314" s="734"/>
      <c r="SL314" s="527"/>
      <c r="SM314" s="527"/>
      <c r="SN314" s="527"/>
      <c r="SO314" s="527"/>
      <c r="SP314" s="527"/>
      <c r="SQ314" s="527"/>
      <c r="SR314" s="527"/>
      <c r="SS314" s="527"/>
      <c r="ST314" s="527"/>
      <c r="SU314" s="527"/>
      <c r="SV314" s="527"/>
      <c r="SW314" s="527"/>
      <c r="SX314" s="521"/>
    </row>
    <row r="315" spans="505:518" ht="19.5" customHeight="1" x14ac:dyDescent="0.2">
      <c r="SK315" s="734"/>
      <c r="SL315" s="527"/>
      <c r="SM315" s="527"/>
      <c r="SN315" s="527"/>
      <c r="SO315" s="527"/>
      <c r="SP315" s="527"/>
      <c r="SQ315" s="527"/>
      <c r="SR315" s="527"/>
      <c r="SS315" s="527"/>
      <c r="ST315" s="527"/>
      <c r="SU315" s="527"/>
      <c r="SV315" s="527"/>
      <c r="SW315" s="527"/>
      <c r="SX315" s="521"/>
    </row>
    <row r="316" spans="505:518" ht="19.5" customHeight="1" x14ac:dyDescent="0.2">
      <c r="SK316" s="734"/>
      <c r="SL316" s="527"/>
      <c r="SM316" s="527"/>
      <c r="SN316" s="527"/>
      <c r="SO316" s="527"/>
      <c r="SP316" s="527"/>
      <c r="SQ316" s="527"/>
      <c r="SR316" s="527"/>
      <c r="SS316" s="527"/>
      <c r="ST316" s="527"/>
      <c r="SU316" s="527"/>
      <c r="SV316" s="527"/>
      <c r="SW316" s="527"/>
      <c r="SX316" s="521"/>
    </row>
    <row r="317" spans="505:518" ht="19.5" customHeight="1" x14ac:dyDescent="0.2">
      <c r="SK317" s="734"/>
      <c r="SL317" s="527"/>
      <c r="SM317" s="527"/>
      <c r="SN317" s="527"/>
      <c r="SO317" s="527"/>
      <c r="SP317" s="527"/>
      <c r="SQ317" s="527"/>
      <c r="SR317" s="527"/>
      <c r="SS317" s="527"/>
      <c r="ST317" s="527"/>
      <c r="SU317" s="527"/>
      <c r="SV317" s="527"/>
      <c r="SW317" s="527"/>
      <c r="SX317" s="521"/>
    </row>
    <row r="318" spans="505:518" ht="19.5" customHeight="1" x14ac:dyDescent="0.2">
      <c r="SK318" s="734"/>
      <c r="SL318" s="527"/>
      <c r="SM318" s="527"/>
      <c r="SN318" s="527"/>
      <c r="SO318" s="527"/>
      <c r="SP318" s="527"/>
      <c r="SQ318" s="527"/>
      <c r="SR318" s="527"/>
      <c r="SS318" s="527"/>
      <c r="ST318" s="527"/>
      <c r="SU318" s="527"/>
      <c r="SV318" s="527"/>
      <c r="SW318" s="527"/>
      <c r="SX318" s="521"/>
    </row>
    <row r="319" spans="505:518" ht="19.5" customHeight="1" x14ac:dyDescent="0.2">
      <c r="SL319" s="567"/>
      <c r="SM319" s="567"/>
      <c r="SN319" s="567"/>
      <c r="SO319" s="567"/>
      <c r="SP319" s="567"/>
      <c r="SQ319" s="567"/>
      <c r="SR319" s="567"/>
      <c r="SS319" s="567"/>
      <c r="ST319" s="567"/>
      <c r="SU319" s="567"/>
      <c r="SV319" s="567"/>
      <c r="SW319" s="567"/>
      <c r="SX319" s="523"/>
    </row>
    <row r="320" spans="505:518" ht="19.5" customHeight="1" x14ac:dyDescent="0.2">
      <c r="SK320" s="734"/>
      <c r="SL320" s="527"/>
      <c r="SM320" s="527"/>
      <c r="SN320" s="527"/>
      <c r="SO320" s="527"/>
      <c r="SP320" s="527"/>
      <c r="SQ320" s="527"/>
      <c r="SR320" s="527"/>
      <c r="SS320" s="527"/>
      <c r="ST320" s="527"/>
      <c r="SU320" s="527"/>
      <c r="SV320" s="527"/>
      <c r="SW320" s="527"/>
      <c r="SX320" s="521"/>
    </row>
    <row r="321" spans="505:518" ht="19.5" customHeight="1" x14ac:dyDescent="0.2">
      <c r="SK321" s="734"/>
      <c r="SL321" s="527"/>
      <c r="SM321" s="527"/>
      <c r="SN321" s="527"/>
      <c r="SO321" s="527"/>
      <c r="SP321" s="527"/>
      <c r="SQ321" s="527"/>
      <c r="SR321" s="527"/>
      <c r="SS321" s="527"/>
      <c r="ST321" s="527"/>
      <c r="SU321" s="527"/>
      <c r="SV321" s="527"/>
      <c r="SW321" s="527"/>
      <c r="SX321" s="521"/>
    </row>
    <row r="322" spans="505:518" ht="19.5" customHeight="1" x14ac:dyDescent="0.2">
      <c r="SK322" s="734"/>
      <c r="SL322" s="527"/>
      <c r="SM322" s="527"/>
      <c r="SN322" s="527"/>
      <c r="SO322" s="527"/>
      <c r="SP322" s="527"/>
      <c r="SQ322" s="527"/>
      <c r="SR322" s="527"/>
      <c r="SS322" s="527"/>
      <c r="ST322" s="527"/>
      <c r="SU322" s="527"/>
      <c r="SV322" s="527"/>
      <c r="SW322" s="527"/>
      <c r="SX322" s="521"/>
    </row>
    <row r="323" spans="505:518" ht="19.5" customHeight="1" x14ac:dyDescent="0.2">
      <c r="SK323" s="734"/>
      <c r="SL323" s="527"/>
      <c r="SM323" s="527"/>
      <c r="SN323" s="527"/>
      <c r="SO323" s="527"/>
      <c r="SP323" s="527"/>
      <c r="SQ323" s="527"/>
      <c r="SR323" s="527"/>
      <c r="SS323" s="527"/>
      <c r="ST323" s="527"/>
      <c r="SU323" s="527"/>
      <c r="SV323" s="527"/>
      <c r="SW323" s="527"/>
      <c r="SX323" s="521"/>
    </row>
    <row r="324" spans="505:518" ht="19.5" customHeight="1" x14ac:dyDescent="0.2">
      <c r="SK324" s="734"/>
      <c r="SL324" s="527"/>
      <c r="SM324" s="527"/>
      <c r="SN324" s="527"/>
      <c r="SO324" s="527"/>
      <c r="SP324" s="527"/>
      <c r="SQ324" s="527"/>
      <c r="SR324" s="527"/>
      <c r="SS324" s="527"/>
      <c r="ST324" s="527"/>
      <c r="SU324" s="527"/>
      <c r="SV324" s="527"/>
      <c r="SW324" s="527"/>
      <c r="SX324" s="521"/>
    </row>
    <row r="325" spans="505:518" ht="19.5" customHeight="1" x14ac:dyDescent="0.2">
      <c r="SK325" s="734"/>
      <c r="SL325" s="527"/>
      <c r="SM325" s="527"/>
      <c r="SN325" s="527"/>
      <c r="SO325" s="527"/>
      <c r="SP325" s="527"/>
      <c r="SQ325" s="527"/>
      <c r="SR325" s="527"/>
      <c r="SS325" s="527"/>
      <c r="ST325" s="527"/>
      <c r="SU325" s="527"/>
      <c r="SV325" s="527"/>
      <c r="SW325" s="527"/>
      <c r="SX325" s="521"/>
    </row>
    <row r="326" spans="505:518" ht="19.5" customHeight="1" x14ac:dyDescent="0.2">
      <c r="SK326" s="734"/>
      <c r="SL326" s="527"/>
      <c r="SM326" s="527"/>
      <c r="SN326" s="527"/>
      <c r="SO326" s="527"/>
      <c r="SP326" s="527"/>
      <c r="SQ326" s="527"/>
      <c r="SR326" s="527"/>
      <c r="SS326" s="527"/>
      <c r="ST326" s="527"/>
      <c r="SU326" s="527"/>
      <c r="SV326" s="527"/>
      <c r="SW326" s="527"/>
      <c r="SX326" s="521"/>
    </row>
    <row r="327" spans="505:518" ht="19.5" customHeight="1" x14ac:dyDescent="0.2">
      <c r="SK327" s="734"/>
      <c r="SL327" s="527"/>
      <c r="SM327" s="527"/>
      <c r="SN327" s="527"/>
      <c r="SO327" s="527"/>
      <c r="SP327" s="527"/>
      <c r="SQ327" s="527"/>
      <c r="SR327" s="527"/>
      <c r="SS327" s="527"/>
      <c r="ST327" s="527"/>
      <c r="SU327" s="527"/>
      <c r="SV327" s="527"/>
      <c r="SW327" s="527"/>
      <c r="SX327" s="521"/>
    </row>
    <row r="328" spans="505:518" ht="19.5" customHeight="1" x14ac:dyDescent="0.2">
      <c r="SK328" s="734"/>
      <c r="SL328" s="527"/>
      <c r="SM328" s="527"/>
      <c r="SN328" s="527"/>
      <c r="SO328" s="527"/>
      <c r="SP328" s="527"/>
      <c r="SQ328" s="527"/>
      <c r="SR328" s="527"/>
      <c r="SS328" s="527"/>
      <c r="ST328" s="527"/>
      <c r="SU328" s="527"/>
      <c r="SV328" s="527"/>
      <c r="SW328" s="527"/>
      <c r="SX328" s="521"/>
    </row>
    <row r="329" spans="505:518" ht="19.5" customHeight="1" x14ac:dyDescent="0.2">
      <c r="SK329" s="734"/>
      <c r="SL329" s="527"/>
      <c r="SM329" s="527"/>
      <c r="SN329" s="527"/>
      <c r="SO329" s="527"/>
      <c r="SP329" s="527"/>
      <c r="SQ329" s="527"/>
      <c r="SR329" s="527"/>
      <c r="SS329" s="527"/>
      <c r="ST329" s="527"/>
      <c r="SU329" s="527"/>
      <c r="SV329" s="527"/>
      <c r="SW329" s="527"/>
      <c r="SX329" s="521"/>
    </row>
    <row r="330" spans="505:518" ht="19.5" customHeight="1" x14ac:dyDescent="0.2">
      <c r="SK330" s="734"/>
      <c r="SL330" s="527"/>
      <c r="SM330" s="527"/>
      <c r="SN330" s="527"/>
      <c r="SO330" s="527"/>
      <c r="SP330" s="527"/>
      <c r="SQ330" s="527"/>
      <c r="SR330" s="527"/>
      <c r="SS330" s="527"/>
      <c r="ST330" s="527"/>
      <c r="SU330" s="527"/>
      <c r="SV330" s="527"/>
      <c r="SW330" s="527"/>
      <c r="SX330" s="521"/>
    </row>
    <row r="331" spans="505:518" ht="19.5" customHeight="1" x14ac:dyDescent="0.2">
      <c r="SK331" s="734"/>
      <c r="SL331" s="527"/>
      <c r="SM331" s="527"/>
      <c r="SN331" s="527"/>
      <c r="SO331" s="527"/>
      <c r="SP331" s="527"/>
      <c r="SQ331" s="527"/>
      <c r="SR331" s="527"/>
      <c r="SS331" s="527"/>
      <c r="ST331" s="527"/>
      <c r="SU331" s="527"/>
      <c r="SV331" s="527"/>
      <c r="SW331" s="527"/>
      <c r="SX331" s="521"/>
    </row>
    <row r="332" spans="505:518" ht="19.5" customHeight="1" x14ac:dyDescent="0.2">
      <c r="SK332" s="734"/>
      <c r="SL332" s="527"/>
      <c r="SM332" s="527"/>
      <c r="SN332" s="527"/>
      <c r="SO332" s="527"/>
      <c r="SP332" s="527"/>
      <c r="SQ332" s="527"/>
      <c r="SR332" s="527"/>
      <c r="SS332" s="527"/>
      <c r="ST332" s="527"/>
      <c r="SU332" s="527"/>
      <c r="SV332" s="527"/>
      <c r="SW332" s="527"/>
      <c r="SX332" s="521"/>
    </row>
    <row r="333" spans="505:518" ht="19.5" customHeight="1" x14ac:dyDescent="0.2">
      <c r="SK333" s="734"/>
      <c r="SL333" s="527"/>
      <c r="SM333" s="527"/>
      <c r="SN333" s="527"/>
      <c r="SO333" s="527"/>
      <c r="SP333" s="527"/>
      <c r="SQ333" s="527"/>
      <c r="SR333" s="527"/>
      <c r="SS333" s="527"/>
      <c r="ST333" s="527"/>
      <c r="SU333" s="527"/>
      <c r="SV333" s="527"/>
      <c r="SW333" s="527"/>
      <c r="SX333" s="521"/>
    </row>
    <row r="334" spans="505:518" ht="19.5" customHeight="1" x14ac:dyDescent="0.2">
      <c r="SK334" s="734"/>
      <c r="SL334" s="527"/>
      <c r="SM334" s="527"/>
      <c r="SN334" s="527"/>
      <c r="SO334" s="527"/>
      <c r="SP334" s="527"/>
      <c r="SQ334" s="527"/>
      <c r="SR334" s="527"/>
      <c r="SS334" s="527"/>
      <c r="ST334" s="527"/>
      <c r="SU334" s="527"/>
      <c r="SV334" s="527"/>
      <c r="SW334" s="527"/>
      <c r="SX334" s="521"/>
    </row>
    <row r="335" spans="505:518" ht="19.5" customHeight="1" x14ac:dyDescent="0.2">
      <c r="SL335" s="567"/>
      <c r="SM335" s="567"/>
      <c r="SN335" s="567"/>
      <c r="SO335" s="567"/>
      <c r="SP335" s="567"/>
      <c r="SQ335" s="567"/>
      <c r="SR335" s="567"/>
      <c r="SS335" s="567"/>
      <c r="ST335" s="567"/>
      <c r="SU335" s="567"/>
      <c r="SV335" s="567"/>
      <c r="SW335" s="567"/>
      <c r="SX335" s="523"/>
    </row>
    <row r="336" spans="505:518" ht="19.5" customHeight="1" x14ac:dyDescent="0.2">
      <c r="SL336" s="567"/>
      <c r="SM336" s="567"/>
      <c r="SN336" s="567"/>
      <c r="SO336" s="567"/>
      <c r="SP336" s="567"/>
      <c r="SQ336" s="567"/>
      <c r="SR336" s="567"/>
      <c r="SS336" s="567"/>
      <c r="ST336" s="567"/>
      <c r="SU336" s="567"/>
      <c r="SV336" s="567"/>
      <c r="SW336" s="567"/>
      <c r="SX336" s="523"/>
    </row>
    <row r="337" spans="506:518" ht="19.5" customHeight="1" x14ac:dyDescent="0.2">
      <c r="SL337" s="567"/>
      <c r="SM337" s="567"/>
      <c r="SN337" s="567"/>
      <c r="SO337" s="567"/>
      <c r="SP337" s="567"/>
      <c r="SQ337" s="567"/>
      <c r="SR337" s="567"/>
      <c r="SS337" s="567"/>
      <c r="ST337" s="567"/>
      <c r="SU337" s="567"/>
      <c r="SV337" s="567"/>
      <c r="SW337" s="567"/>
      <c r="SX337" s="523"/>
    </row>
  </sheetData>
  <mergeCells count="126">
    <mergeCell ref="B136:B138"/>
    <mergeCell ref="C136:H136"/>
    <mergeCell ref="I136:N136"/>
    <mergeCell ref="O136:T136"/>
    <mergeCell ref="U136:Z136"/>
    <mergeCell ref="AA136:AF136"/>
    <mergeCell ref="C137:E137"/>
    <mergeCell ref="F137:H137"/>
    <mergeCell ref="I137:K137"/>
    <mergeCell ref="L137:N137"/>
    <mergeCell ref="O137:Q137"/>
    <mergeCell ref="R137:T137"/>
    <mergeCell ref="U137:W137"/>
    <mergeCell ref="X137:Z137"/>
    <mergeCell ref="AA137:AC137"/>
    <mergeCell ref="AD137:AF137"/>
    <mergeCell ref="O117:T117"/>
    <mergeCell ref="U117:Z117"/>
    <mergeCell ref="AA117:AF117"/>
    <mergeCell ref="C118:E118"/>
    <mergeCell ref="F118:H118"/>
    <mergeCell ref="I118:K118"/>
    <mergeCell ref="L118:N118"/>
    <mergeCell ref="O118:Q118"/>
    <mergeCell ref="R118:T118"/>
    <mergeCell ref="U118:W118"/>
    <mergeCell ref="X118:Z118"/>
    <mergeCell ref="AA118:AC118"/>
    <mergeCell ref="AD118:AF118"/>
    <mergeCell ref="C28:E28"/>
    <mergeCell ref="F28:H28"/>
    <mergeCell ref="B98:B100"/>
    <mergeCell ref="C98:H98"/>
    <mergeCell ref="I98:N98"/>
    <mergeCell ref="O98:T98"/>
    <mergeCell ref="U98:Z98"/>
    <mergeCell ref="AA98:AF98"/>
    <mergeCell ref="C99:E99"/>
    <mergeCell ref="F99:H99"/>
    <mergeCell ref="I99:K99"/>
    <mergeCell ref="L99:N99"/>
    <mergeCell ref="O99:Q99"/>
    <mergeCell ref="R99:T99"/>
    <mergeCell ref="U99:W99"/>
    <mergeCell ref="X99:Z99"/>
    <mergeCell ref="AA99:AC99"/>
    <mergeCell ref="AD99:AF99"/>
    <mergeCell ref="AA1:AF1"/>
    <mergeCell ref="AD2:AF2"/>
    <mergeCell ref="AA2:AC2"/>
    <mergeCell ref="C26:H26"/>
    <mergeCell ref="I26:N26"/>
    <mergeCell ref="O26:T26"/>
    <mergeCell ref="U26:Z26"/>
    <mergeCell ref="AA26:AF26"/>
    <mergeCell ref="U27:Z27"/>
    <mergeCell ref="AA27:AF27"/>
    <mergeCell ref="C1:H1"/>
    <mergeCell ref="I1:N1"/>
    <mergeCell ref="O1:T1"/>
    <mergeCell ref="U1:Z1"/>
    <mergeCell ref="U2:W2"/>
    <mergeCell ref="X2:Z2"/>
    <mergeCell ref="I2:K2"/>
    <mergeCell ref="L2:N2"/>
    <mergeCell ref="O2:Q2"/>
    <mergeCell ref="R2:T2"/>
    <mergeCell ref="SS1:SX1"/>
    <mergeCell ref="B27:B29"/>
    <mergeCell ref="C27:H27"/>
    <mergeCell ref="I27:N27"/>
    <mergeCell ref="O53:Q53"/>
    <mergeCell ref="O28:Q28"/>
    <mergeCell ref="O27:T27"/>
    <mergeCell ref="B53:B54"/>
    <mergeCell ref="C53:E53"/>
    <mergeCell ref="F53:H53"/>
    <mergeCell ref="I53:K53"/>
    <mergeCell ref="L53:N53"/>
    <mergeCell ref="I28:K28"/>
    <mergeCell ref="L28:N28"/>
    <mergeCell ref="AA28:AC28"/>
    <mergeCell ref="AD28:AF28"/>
    <mergeCell ref="R28:T28"/>
    <mergeCell ref="U28:W28"/>
    <mergeCell ref="X28:Z28"/>
    <mergeCell ref="MU3:MX3"/>
    <mergeCell ref="LR2:LT2"/>
    <mergeCell ref="LX2:LY2"/>
    <mergeCell ref="JS3:JV3"/>
    <mergeCell ref="B1:B3"/>
    <mergeCell ref="B152:B154"/>
    <mergeCell ref="C152:H152"/>
    <mergeCell ref="I152:N152"/>
    <mergeCell ref="O152:T152"/>
    <mergeCell ref="U152:Z152"/>
    <mergeCell ref="I79:N79"/>
    <mergeCell ref="O79:T79"/>
    <mergeCell ref="U79:Z79"/>
    <mergeCell ref="AA79:AF79"/>
    <mergeCell ref="I80:K80"/>
    <mergeCell ref="L80:N80"/>
    <mergeCell ref="O80:Q80"/>
    <mergeCell ref="R80:T80"/>
    <mergeCell ref="U80:W80"/>
    <mergeCell ref="X80:Z80"/>
    <mergeCell ref="AA80:AC80"/>
    <mergeCell ref="AD80:AF80"/>
    <mergeCell ref="B79:B81"/>
    <mergeCell ref="C79:H79"/>
    <mergeCell ref="C80:E80"/>
    <mergeCell ref="F80:H80"/>
    <mergeCell ref="B117:B119"/>
    <mergeCell ref="C117:H117"/>
    <mergeCell ref="I117:N117"/>
    <mergeCell ref="AA152:AF152"/>
    <mergeCell ref="C153:E153"/>
    <mergeCell ref="F153:H153"/>
    <mergeCell ref="I153:K153"/>
    <mergeCell ref="L153:N153"/>
    <mergeCell ref="O153:Q153"/>
    <mergeCell ref="R153:T153"/>
    <mergeCell ref="U153:W153"/>
    <mergeCell ref="X153:Z153"/>
    <mergeCell ref="AA153:AC153"/>
    <mergeCell ref="AD153:AF15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A66"/>
  <sheetViews>
    <sheetView topLeftCell="MU1"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4" width="9.875" style="569" customWidth="1"/>
    <col min="35" max="35" width="11.2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135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135</v>
      </c>
      <c r="AA1" s="1694"/>
      <c r="AB1" s="1694"/>
      <c r="AC1" s="1694"/>
      <c r="AD1" s="1694"/>
      <c r="AE1" s="1694"/>
      <c r="AF1" s="406"/>
      <c r="AG1" s="1695" t="s">
        <v>135</v>
      </c>
      <c r="AH1" s="1695"/>
      <c r="AI1" s="1695"/>
      <c r="AJ1" s="1695"/>
      <c r="AK1" s="406"/>
      <c r="AL1" s="1703" t="s">
        <v>135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135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136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136</v>
      </c>
      <c r="DE1" s="1694"/>
      <c r="DF1" s="1694"/>
      <c r="DG1" s="1694"/>
      <c r="DH1" s="1694"/>
      <c r="DI1" s="1694"/>
      <c r="DJ1" s="406"/>
      <c r="DK1" s="1695" t="s">
        <v>136</v>
      </c>
      <c r="DL1" s="1695"/>
      <c r="DM1" s="1695"/>
      <c r="DN1" s="1695"/>
      <c r="DO1" s="406"/>
      <c r="DP1" s="1691" t="s">
        <v>136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136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135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135</v>
      </c>
      <c r="GI1" s="1694"/>
      <c r="GJ1" s="1694"/>
      <c r="GK1" s="1694"/>
      <c r="GL1" s="1694"/>
      <c r="GM1" s="1694"/>
      <c r="GN1" s="406"/>
      <c r="GO1" s="1695" t="s">
        <v>135</v>
      </c>
      <c r="GP1" s="1695"/>
      <c r="GQ1" s="1695"/>
      <c r="GR1" s="1695"/>
      <c r="GS1" s="406"/>
      <c r="GT1" s="1691" t="s">
        <v>135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135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136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136</v>
      </c>
      <c r="JM1" s="1694"/>
      <c r="JN1" s="1694"/>
      <c r="JO1" s="1694"/>
      <c r="JP1" s="1694"/>
      <c r="JQ1" s="1694"/>
      <c r="JR1" s="406"/>
      <c r="JS1" s="1695" t="s">
        <v>136</v>
      </c>
      <c r="JT1" s="1695"/>
      <c r="JU1" s="1695"/>
      <c r="JV1" s="1695"/>
      <c r="JW1" s="406"/>
      <c r="JX1" s="1691" t="s">
        <v>136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136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135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135</v>
      </c>
      <c r="MN1" s="1698"/>
      <c r="MO1" s="1698"/>
      <c r="MP1" s="1698"/>
      <c r="MQ1" s="1698"/>
      <c r="MR1" s="1698"/>
      <c r="MS1" s="1698"/>
      <c r="MT1" s="554"/>
      <c r="MU1" s="1695" t="s">
        <v>136</v>
      </c>
      <c r="MV1" s="1695"/>
      <c r="MW1" s="1695"/>
      <c r="MX1" s="1695"/>
      <c r="MY1" s="1275"/>
      <c r="MZ1" s="1685" t="s">
        <v>136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136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176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176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176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176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176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385202</v>
      </c>
      <c r="C4" s="372">
        <v>376750</v>
      </c>
      <c r="D4" s="373">
        <v>2.2400000000000002</v>
      </c>
      <c r="E4" s="387"/>
      <c r="F4" s="387"/>
      <c r="G4" s="236" t="s">
        <v>18</v>
      </c>
      <c r="H4" s="1142">
        <v>69607</v>
      </c>
      <c r="I4" s="2">
        <v>59148</v>
      </c>
      <c r="J4" s="1166">
        <v>59626</v>
      </c>
      <c r="K4" s="1142">
        <v>188381</v>
      </c>
      <c r="L4" s="1167">
        <v>183248</v>
      </c>
      <c r="M4" s="390">
        <v>2.8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10" t="s">
        <v>9</v>
      </c>
      <c r="AC4" s="1110" t="s">
        <v>10</v>
      </c>
      <c r="AD4" s="1110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311988</v>
      </c>
      <c r="CG4" s="372">
        <v>316233</v>
      </c>
      <c r="CH4" s="373">
        <v>-1.34</v>
      </c>
      <c r="CI4" s="387"/>
      <c r="CJ4" s="387"/>
      <c r="CK4" s="236" t="s">
        <v>18</v>
      </c>
      <c r="CL4" s="1142">
        <v>86309</v>
      </c>
      <c r="CM4" s="2">
        <v>85349</v>
      </c>
      <c r="CN4" s="1166">
        <v>72607</v>
      </c>
      <c r="CO4" s="1142">
        <v>244265</v>
      </c>
      <c r="CP4" s="1167">
        <v>249292</v>
      </c>
      <c r="CQ4" s="390">
        <v>-2.02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278799</v>
      </c>
      <c r="FK4" s="372">
        <v>293866</v>
      </c>
      <c r="FL4" s="373">
        <v>-5.13</v>
      </c>
      <c r="FM4" s="387"/>
      <c r="FN4" s="387"/>
      <c r="FO4" s="236" t="s">
        <v>18</v>
      </c>
      <c r="FP4" s="1142">
        <v>80747</v>
      </c>
      <c r="FQ4" s="2">
        <v>73996</v>
      </c>
      <c r="FR4" s="1166">
        <v>72471</v>
      </c>
      <c r="FS4" s="1142">
        <v>227214</v>
      </c>
      <c r="FT4" s="1167">
        <v>240969</v>
      </c>
      <c r="FU4" s="390">
        <v>-5.71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318204</v>
      </c>
      <c r="IO4" s="372">
        <v>323932</v>
      </c>
      <c r="IP4" s="373">
        <v>-1.77</v>
      </c>
      <c r="IQ4" s="387"/>
      <c r="IR4" s="387"/>
      <c r="IS4" s="236" t="s">
        <v>18</v>
      </c>
      <c r="IT4" s="1142">
        <v>72290</v>
      </c>
      <c r="IU4" s="2">
        <v>65238</v>
      </c>
      <c r="IV4" s="1166">
        <v>71035</v>
      </c>
      <c r="IW4" s="1142">
        <v>208563</v>
      </c>
      <c r="IX4" s="1167">
        <v>220261</v>
      </c>
      <c r="IY4" s="390">
        <v>-5.31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1294193</v>
      </c>
      <c r="LS4" s="372">
        <v>1310781</v>
      </c>
      <c r="LT4" s="413">
        <v>-1.27</v>
      </c>
      <c r="LU4" s="408"/>
      <c r="LV4" s="408"/>
      <c r="LW4" s="1202" t="s">
        <v>18</v>
      </c>
      <c r="LX4" s="1100">
        <v>868423</v>
      </c>
      <c r="LY4" s="1203">
        <v>893770</v>
      </c>
      <c r="LZ4" s="1204">
        <v>-2.84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191766</v>
      </c>
      <c r="C5" s="376">
        <v>186474</v>
      </c>
      <c r="D5" s="377">
        <v>2.84</v>
      </c>
      <c r="E5" s="387"/>
      <c r="F5" s="387"/>
      <c r="G5" s="244" t="s">
        <v>27</v>
      </c>
      <c r="H5" s="1142">
        <v>7</v>
      </c>
      <c r="I5" s="2">
        <v>0</v>
      </c>
      <c r="J5" s="1166">
        <v>0</v>
      </c>
      <c r="K5" s="1142">
        <v>7</v>
      </c>
      <c r="L5" s="1167">
        <v>5</v>
      </c>
      <c r="M5" s="390">
        <v>40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257</v>
      </c>
      <c r="AC5" s="210">
        <v>257</v>
      </c>
      <c r="AD5" s="210">
        <v>257</v>
      </c>
      <c r="AE5" s="1">
        <v>257</v>
      </c>
      <c r="AF5" s="206"/>
      <c r="AG5" s="509" t="s">
        <v>30</v>
      </c>
      <c r="AH5" s="1095">
        <v>257</v>
      </c>
      <c r="AI5" s="510">
        <v>276</v>
      </c>
      <c r="AJ5" s="1285">
        <v>-6.88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246313</v>
      </c>
      <c r="CG5" s="376">
        <v>251294</v>
      </c>
      <c r="CH5" s="377">
        <v>-1.98</v>
      </c>
      <c r="CI5" s="387"/>
      <c r="CJ5" s="387"/>
      <c r="CK5" s="244" t="s">
        <v>27</v>
      </c>
      <c r="CL5" s="1142">
        <v>0</v>
      </c>
      <c r="CM5" s="2">
        <v>0</v>
      </c>
      <c r="CN5" s="1166">
        <v>0</v>
      </c>
      <c r="CO5" s="1142">
        <v>0</v>
      </c>
      <c r="CP5" s="1167">
        <v>0</v>
      </c>
      <c r="CQ5" s="390">
        <v>0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257</v>
      </c>
      <c r="DG5" s="210">
        <v>257</v>
      </c>
      <c r="DH5" s="210">
        <v>257</v>
      </c>
      <c r="DI5" s="1">
        <v>257</v>
      </c>
      <c r="DJ5" s="206"/>
      <c r="DK5" s="509" t="s">
        <v>30</v>
      </c>
      <c r="DL5" s="1095">
        <v>257</v>
      </c>
      <c r="DM5" s="510">
        <v>276</v>
      </c>
      <c r="DN5" s="1285">
        <v>-6.88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227978</v>
      </c>
      <c r="FK5" s="376">
        <v>241636</v>
      </c>
      <c r="FL5" s="377">
        <v>-5.65</v>
      </c>
      <c r="FM5" s="387"/>
      <c r="FN5" s="387"/>
      <c r="FO5" s="244" t="s">
        <v>27</v>
      </c>
      <c r="FP5" s="1142">
        <v>0</v>
      </c>
      <c r="FQ5" s="2">
        <v>0</v>
      </c>
      <c r="FR5" s="1166">
        <v>0</v>
      </c>
      <c r="FS5" s="1142">
        <v>0</v>
      </c>
      <c r="FT5" s="1167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257</v>
      </c>
      <c r="GK5" s="529">
        <v>257</v>
      </c>
      <c r="GL5" s="529">
        <v>257</v>
      </c>
      <c r="GM5" s="94">
        <v>257</v>
      </c>
      <c r="GN5" s="517"/>
      <c r="GO5" s="509" t="s">
        <v>30</v>
      </c>
      <c r="GP5" s="1095">
        <v>257</v>
      </c>
      <c r="GQ5" s="510">
        <v>276</v>
      </c>
      <c r="GR5" s="1285">
        <v>-6.88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215971</v>
      </c>
      <c r="IO5" s="376">
        <v>228370</v>
      </c>
      <c r="IP5" s="377">
        <v>-5.43</v>
      </c>
      <c r="IQ5" s="387"/>
      <c r="IR5" s="387"/>
      <c r="IS5" s="244" t="s">
        <v>27</v>
      </c>
      <c r="IT5" s="1142">
        <v>0</v>
      </c>
      <c r="IU5" s="2">
        <v>0</v>
      </c>
      <c r="IV5" s="1166">
        <v>0</v>
      </c>
      <c r="IW5" s="1142">
        <v>0</v>
      </c>
      <c r="IX5" s="1167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257</v>
      </c>
      <c r="JO5" s="529">
        <v>257</v>
      </c>
      <c r="JP5" s="529">
        <v>257</v>
      </c>
      <c r="JQ5" s="94">
        <v>257</v>
      </c>
      <c r="JR5" s="517"/>
      <c r="JS5" s="509" t="s">
        <v>30</v>
      </c>
      <c r="JT5" s="1095">
        <v>257</v>
      </c>
      <c r="JU5" s="510">
        <v>276</v>
      </c>
      <c r="JV5" s="1285">
        <v>-6.88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882028</v>
      </c>
      <c r="LS5" s="563">
        <v>907774</v>
      </c>
      <c r="LT5" s="340">
        <v>-2.84</v>
      </c>
      <c r="LU5" s="408"/>
      <c r="LV5" s="408"/>
      <c r="LW5" s="1205" t="s">
        <v>27</v>
      </c>
      <c r="LX5" s="1100">
        <v>7</v>
      </c>
      <c r="LY5" s="1203">
        <v>5</v>
      </c>
      <c r="LZ5" s="1204">
        <v>40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257</v>
      </c>
      <c r="MP5" s="1297">
        <v>257</v>
      </c>
      <c r="MQ5" s="1297">
        <v>257</v>
      </c>
      <c r="MR5" s="1297">
        <v>257</v>
      </c>
      <c r="MS5" s="1297">
        <v>257</v>
      </c>
      <c r="MT5" s="571"/>
      <c r="MU5" s="509" t="s">
        <v>30</v>
      </c>
      <c r="MV5" s="1095">
        <v>257</v>
      </c>
      <c r="MW5" s="510">
        <v>276</v>
      </c>
      <c r="MX5" s="1285">
        <v>-6.88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193436</v>
      </c>
      <c r="C6" s="380">
        <v>190276</v>
      </c>
      <c r="D6" s="381">
        <v>1.66</v>
      </c>
      <c r="E6" s="387"/>
      <c r="F6" s="387"/>
      <c r="G6" s="244" t="s">
        <v>35</v>
      </c>
      <c r="H6" s="1142">
        <v>129</v>
      </c>
      <c r="I6" s="2">
        <v>145</v>
      </c>
      <c r="J6" s="1166">
        <v>109</v>
      </c>
      <c r="K6" s="1142">
        <v>383</v>
      </c>
      <c r="L6" s="1167">
        <v>388</v>
      </c>
      <c r="M6" s="390">
        <v>-1.29</v>
      </c>
      <c r="N6" s="206"/>
      <c r="O6" s="254" t="s">
        <v>36</v>
      </c>
      <c r="P6" s="255">
        <v>946.86</v>
      </c>
      <c r="Q6" s="256">
        <v>939.62</v>
      </c>
      <c r="R6" s="257">
        <v>0.77</v>
      </c>
      <c r="S6" s="255">
        <v>0</v>
      </c>
      <c r="T6" s="256">
        <v>0</v>
      </c>
      <c r="U6" s="257">
        <v>0</v>
      </c>
      <c r="V6" s="255">
        <v>941.85</v>
      </c>
      <c r="W6" s="256">
        <v>934.56</v>
      </c>
      <c r="X6" s="257">
        <v>0.78</v>
      </c>
      <c r="Y6" s="206"/>
      <c r="Z6" s="206"/>
      <c r="AA6" s="206" t="s">
        <v>37</v>
      </c>
      <c r="AB6" s="207">
        <v>13</v>
      </c>
      <c r="AC6" s="207">
        <v>13</v>
      </c>
      <c r="AD6" s="207">
        <v>13</v>
      </c>
      <c r="AE6" s="1">
        <v>13</v>
      </c>
      <c r="AF6" s="206"/>
      <c r="AG6" s="509" t="s">
        <v>38</v>
      </c>
      <c r="AH6" s="1096">
        <v>7357</v>
      </c>
      <c r="AI6" s="1094">
        <v>7796</v>
      </c>
      <c r="AJ6" s="1285">
        <v>-5.63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65675</v>
      </c>
      <c r="CG6" s="380">
        <v>64939</v>
      </c>
      <c r="CH6" s="381">
        <v>1.1299999999999999</v>
      </c>
      <c r="CI6" s="387"/>
      <c r="CJ6" s="387"/>
      <c r="CK6" s="244" t="s">
        <v>35</v>
      </c>
      <c r="CL6" s="1142">
        <v>128</v>
      </c>
      <c r="CM6" s="2">
        <v>98</v>
      </c>
      <c r="CN6" s="1166">
        <v>85</v>
      </c>
      <c r="CO6" s="1142">
        <v>311</v>
      </c>
      <c r="CP6" s="1167">
        <v>307</v>
      </c>
      <c r="CQ6" s="390">
        <v>1.3</v>
      </c>
      <c r="CR6" s="206"/>
      <c r="CS6" s="254" t="s">
        <v>36</v>
      </c>
      <c r="CT6" s="255">
        <v>848.2</v>
      </c>
      <c r="CU6" s="256">
        <v>838.14</v>
      </c>
      <c r="CV6" s="257">
        <v>1.2</v>
      </c>
      <c r="CW6" s="255">
        <v>0</v>
      </c>
      <c r="CX6" s="256">
        <v>0</v>
      </c>
      <c r="CY6" s="257">
        <v>0</v>
      </c>
      <c r="CZ6" s="255">
        <v>845.86</v>
      </c>
      <c r="DA6" s="256">
        <v>835.92</v>
      </c>
      <c r="DB6" s="257">
        <v>1.19</v>
      </c>
      <c r="DC6" s="206"/>
      <c r="DD6" s="206"/>
      <c r="DE6" s="206" t="s">
        <v>37</v>
      </c>
      <c r="DF6" s="207">
        <v>13</v>
      </c>
      <c r="DG6" s="207">
        <v>13</v>
      </c>
      <c r="DH6" s="207">
        <v>13</v>
      </c>
      <c r="DI6" s="1">
        <v>13</v>
      </c>
      <c r="DJ6" s="206"/>
      <c r="DK6" s="509" t="s">
        <v>38</v>
      </c>
      <c r="DL6" s="1096">
        <v>7357</v>
      </c>
      <c r="DM6" s="1094">
        <v>7796</v>
      </c>
      <c r="DN6" s="1285">
        <v>-5.63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50821</v>
      </c>
      <c r="FK6" s="380">
        <v>52230</v>
      </c>
      <c r="FL6" s="381">
        <v>-2.7</v>
      </c>
      <c r="FM6" s="387"/>
      <c r="FN6" s="387"/>
      <c r="FO6" s="244" t="s">
        <v>35</v>
      </c>
      <c r="FP6" s="1142">
        <v>109</v>
      </c>
      <c r="FQ6" s="2">
        <v>114</v>
      </c>
      <c r="FR6" s="1166">
        <v>112</v>
      </c>
      <c r="FS6" s="1142">
        <v>335</v>
      </c>
      <c r="FT6" s="1167">
        <v>315</v>
      </c>
      <c r="FU6" s="390">
        <v>6.35</v>
      </c>
      <c r="FV6" s="688"/>
      <c r="FW6" s="254" t="s">
        <v>36</v>
      </c>
      <c r="FX6" s="255">
        <v>839.05</v>
      </c>
      <c r="FY6" s="256">
        <v>858.63</v>
      </c>
      <c r="FZ6" s="257">
        <v>-2.2799999999999998</v>
      </c>
      <c r="GA6" s="255">
        <v>0</v>
      </c>
      <c r="GB6" s="256">
        <v>0</v>
      </c>
      <c r="GC6" s="257">
        <v>0</v>
      </c>
      <c r="GD6" s="255">
        <v>838.67</v>
      </c>
      <c r="GE6" s="256">
        <v>858.25</v>
      </c>
      <c r="GF6" s="257">
        <v>-2.2799999999999998</v>
      </c>
      <c r="GG6" s="517"/>
      <c r="GH6" s="517"/>
      <c r="GI6" s="517" t="s">
        <v>37</v>
      </c>
      <c r="GJ6" s="518">
        <v>13</v>
      </c>
      <c r="GK6" s="518">
        <v>13</v>
      </c>
      <c r="GL6" s="518">
        <v>13</v>
      </c>
      <c r="GM6" s="94">
        <v>13</v>
      </c>
      <c r="GN6" s="517"/>
      <c r="GO6" s="509" t="s">
        <v>38</v>
      </c>
      <c r="GP6" s="1096">
        <v>7357</v>
      </c>
      <c r="GQ6" s="1094">
        <v>7796</v>
      </c>
      <c r="GR6" s="1285">
        <v>-5.63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102233</v>
      </c>
      <c r="IO6" s="380">
        <v>95562</v>
      </c>
      <c r="IP6" s="381">
        <v>6.98</v>
      </c>
      <c r="IQ6" s="387"/>
      <c r="IR6" s="387"/>
      <c r="IS6" s="244" t="s">
        <v>35</v>
      </c>
      <c r="IT6" s="1142">
        <v>256</v>
      </c>
      <c r="IU6" s="2">
        <v>429</v>
      </c>
      <c r="IV6" s="1166">
        <v>364</v>
      </c>
      <c r="IW6" s="1142">
        <v>1049</v>
      </c>
      <c r="IX6" s="1167">
        <v>1065</v>
      </c>
      <c r="IY6" s="390">
        <v>-1.5</v>
      </c>
      <c r="IZ6" s="517"/>
      <c r="JA6" s="254" t="s">
        <v>36</v>
      </c>
      <c r="JB6" s="255">
        <v>832.89</v>
      </c>
      <c r="JC6" s="256">
        <v>822.5</v>
      </c>
      <c r="JD6" s="257">
        <v>1.26</v>
      </c>
      <c r="JE6" s="255">
        <v>0</v>
      </c>
      <c r="JF6" s="256">
        <v>0</v>
      </c>
      <c r="JG6" s="257">
        <v>0</v>
      </c>
      <c r="JH6" s="255">
        <v>831.24</v>
      </c>
      <c r="JI6" s="256">
        <v>820.9</v>
      </c>
      <c r="JJ6" s="257">
        <v>1.26</v>
      </c>
      <c r="JK6" s="517"/>
      <c r="JL6" s="517"/>
      <c r="JM6" s="517" t="s">
        <v>37</v>
      </c>
      <c r="JN6" s="518">
        <v>13</v>
      </c>
      <c r="JO6" s="518">
        <v>13</v>
      </c>
      <c r="JP6" s="518">
        <v>13</v>
      </c>
      <c r="JQ6" s="94">
        <v>13</v>
      </c>
      <c r="JR6" s="517"/>
      <c r="JS6" s="509" t="s">
        <v>38</v>
      </c>
      <c r="JT6" s="1096">
        <v>7357</v>
      </c>
      <c r="JU6" s="1094">
        <v>7796</v>
      </c>
      <c r="JV6" s="1285">
        <v>-5.63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412165</v>
      </c>
      <c r="LS6" s="564">
        <v>403007</v>
      </c>
      <c r="LT6" s="351">
        <v>2.27</v>
      </c>
      <c r="LU6" s="408"/>
      <c r="LV6" s="408"/>
      <c r="LW6" s="1205" t="s">
        <v>35</v>
      </c>
      <c r="LX6" s="1100">
        <v>2078</v>
      </c>
      <c r="LY6" s="1203">
        <v>2075</v>
      </c>
      <c r="LZ6" s="1204">
        <v>0.14000000000000001</v>
      </c>
      <c r="MA6" s="206"/>
      <c r="MB6" s="254" t="s">
        <v>36</v>
      </c>
      <c r="MC6" s="255">
        <v>864.65</v>
      </c>
      <c r="MD6" s="548">
        <v>859.33</v>
      </c>
      <c r="ME6" s="257">
        <v>0.62</v>
      </c>
      <c r="MF6" s="255">
        <v>0</v>
      </c>
      <c r="MG6" s="548">
        <v>0</v>
      </c>
      <c r="MH6" s="257">
        <v>0</v>
      </c>
      <c r="MI6" s="255">
        <v>862.41</v>
      </c>
      <c r="MJ6" s="548">
        <v>857.19</v>
      </c>
      <c r="MK6" s="257">
        <v>0.61</v>
      </c>
      <c r="ML6" s="230"/>
      <c r="MM6" s="230"/>
      <c r="MN6" s="230" t="s">
        <v>37</v>
      </c>
      <c r="MO6" s="721">
        <v>13</v>
      </c>
      <c r="MP6" s="721">
        <v>13</v>
      </c>
      <c r="MQ6" s="721">
        <v>13</v>
      </c>
      <c r="MR6" s="721">
        <v>13</v>
      </c>
      <c r="MS6" s="721">
        <v>13</v>
      </c>
      <c r="MT6" s="571"/>
      <c r="MU6" s="509" t="s">
        <v>38</v>
      </c>
      <c r="MV6" s="1096">
        <v>7357</v>
      </c>
      <c r="MW6" s="1094">
        <v>7796</v>
      </c>
      <c r="MX6" s="1285">
        <v>-5.63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380822</v>
      </c>
      <c r="C7" s="372">
        <v>372447</v>
      </c>
      <c r="D7" s="373">
        <v>2.25</v>
      </c>
      <c r="E7" s="387"/>
      <c r="F7" s="387"/>
      <c r="G7" s="244" t="s">
        <v>49</v>
      </c>
      <c r="H7" s="1142">
        <v>120</v>
      </c>
      <c r="I7" s="2">
        <v>100</v>
      </c>
      <c r="J7" s="1166">
        <v>208</v>
      </c>
      <c r="K7" s="1142">
        <v>428</v>
      </c>
      <c r="L7" s="1167">
        <v>387</v>
      </c>
      <c r="M7" s="390">
        <v>10.59</v>
      </c>
      <c r="N7" s="206"/>
      <c r="O7" s="254" t="s">
        <v>50</v>
      </c>
      <c r="P7" s="255">
        <v>703.06</v>
      </c>
      <c r="Q7" s="256">
        <v>679.6</v>
      </c>
      <c r="R7" s="257">
        <v>3.45</v>
      </c>
      <c r="S7" s="255">
        <v>517.69000000000005</v>
      </c>
      <c r="T7" s="256">
        <v>514.37</v>
      </c>
      <c r="U7" s="257">
        <v>0.65</v>
      </c>
      <c r="V7" s="255">
        <v>702.08</v>
      </c>
      <c r="W7" s="256">
        <v>678.71</v>
      </c>
      <c r="X7" s="257">
        <v>3.44</v>
      </c>
      <c r="Y7" s="206"/>
      <c r="Z7" s="206"/>
      <c r="AA7" s="206" t="s">
        <v>51</v>
      </c>
      <c r="AB7" s="207">
        <v>222</v>
      </c>
      <c r="AC7" s="207">
        <v>222</v>
      </c>
      <c r="AD7" s="207">
        <v>222</v>
      </c>
      <c r="AE7" s="1">
        <v>222</v>
      </c>
      <c r="AF7" s="206"/>
      <c r="AG7" s="509" t="s">
        <v>179</v>
      </c>
      <c r="AH7" s="1097">
        <v>83.86</v>
      </c>
      <c r="AI7" s="531">
        <v>82.52</v>
      </c>
      <c r="AJ7" s="1285">
        <v>1.34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3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309563</v>
      </c>
      <c r="CG7" s="372">
        <v>313870</v>
      </c>
      <c r="CH7" s="373">
        <v>-1.37</v>
      </c>
      <c r="CI7" s="387"/>
      <c r="CJ7" s="387"/>
      <c r="CK7" s="244" t="s">
        <v>49</v>
      </c>
      <c r="CL7" s="1142">
        <v>75</v>
      </c>
      <c r="CM7" s="2">
        <v>35</v>
      </c>
      <c r="CN7" s="1166">
        <v>28</v>
      </c>
      <c r="CO7" s="1142">
        <v>138</v>
      </c>
      <c r="CP7" s="1167">
        <v>136</v>
      </c>
      <c r="CQ7" s="390">
        <v>1.47</v>
      </c>
      <c r="CR7" s="206"/>
      <c r="CS7" s="254" t="s">
        <v>50</v>
      </c>
      <c r="CT7" s="255">
        <v>832.96</v>
      </c>
      <c r="CU7" s="256">
        <v>814.24</v>
      </c>
      <c r="CV7" s="257">
        <v>2.2999999999999998</v>
      </c>
      <c r="CW7" s="255">
        <v>643.15</v>
      </c>
      <c r="CX7" s="256">
        <v>633.65</v>
      </c>
      <c r="CY7" s="257">
        <v>1.5</v>
      </c>
      <c r="CZ7" s="255">
        <v>832.44</v>
      </c>
      <c r="DA7" s="256">
        <v>813.77</v>
      </c>
      <c r="DB7" s="257">
        <v>2.29</v>
      </c>
      <c r="DC7" s="206"/>
      <c r="DD7" s="206"/>
      <c r="DE7" s="206" t="s">
        <v>51</v>
      </c>
      <c r="DF7" s="207">
        <v>222</v>
      </c>
      <c r="DG7" s="207">
        <v>222</v>
      </c>
      <c r="DH7" s="207">
        <v>222</v>
      </c>
      <c r="DI7" s="1">
        <v>222</v>
      </c>
      <c r="DJ7" s="206"/>
      <c r="DK7" s="509" t="s">
        <v>179</v>
      </c>
      <c r="DL7" s="1097">
        <v>70.459999999999994</v>
      </c>
      <c r="DM7" s="531">
        <v>69.37</v>
      </c>
      <c r="DN7" s="1285">
        <v>1.0900000000000001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3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277927</v>
      </c>
      <c r="FK7" s="372">
        <v>292953</v>
      </c>
      <c r="FL7" s="373">
        <v>-5.13</v>
      </c>
      <c r="FM7" s="387"/>
      <c r="FN7" s="387"/>
      <c r="FO7" s="244" t="s">
        <v>49</v>
      </c>
      <c r="FP7" s="1142">
        <v>42</v>
      </c>
      <c r="FQ7" s="2">
        <v>32</v>
      </c>
      <c r="FR7" s="1166">
        <v>47</v>
      </c>
      <c r="FS7" s="1142">
        <v>121</v>
      </c>
      <c r="FT7" s="1167">
        <v>130</v>
      </c>
      <c r="FU7" s="390">
        <v>-6.92</v>
      </c>
      <c r="FV7" s="688"/>
      <c r="FW7" s="254" t="s">
        <v>50</v>
      </c>
      <c r="FX7" s="255">
        <v>697.17</v>
      </c>
      <c r="FY7" s="256">
        <v>707.18</v>
      </c>
      <c r="FZ7" s="257">
        <v>-1.42</v>
      </c>
      <c r="GA7" s="255">
        <v>409.84</v>
      </c>
      <c r="GB7" s="256">
        <v>438.25</v>
      </c>
      <c r="GC7" s="257">
        <v>-6.48</v>
      </c>
      <c r="GD7" s="255">
        <v>697.04</v>
      </c>
      <c r="GE7" s="256">
        <v>707.06</v>
      </c>
      <c r="GF7" s="257">
        <v>-1.42</v>
      </c>
      <c r="GG7" s="517"/>
      <c r="GH7" s="517"/>
      <c r="GI7" s="517" t="s">
        <v>51</v>
      </c>
      <c r="GJ7" s="518">
        <v>222</v>
      </c>
      <c r="GK7" s="518">
        <v>222</v>
      </c>
      <c r="GL7" s="518">
        <v>222</v>
      </c>
      <c r="GM7" s="94">
        <v>222</v>
      </c>
      <c r="GN7" s="517"/>
      <c r="GO7" s="509" t="s">
        <v>179</v>
      </c>
      <c r="GP7" s="1097">
        <v>52.97</v>
      </c>
      <c r="GQ7" s="531">
        <v>56.04</v>
      </c>
      <c r="GR7" s="1285">
        <v>-3.07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315995</v>
      </c>
      <c r="IO7" s="372">
        <v>321727</v>
      </c>
      <c r="IP7" s="373">
        <v>-1.78</v>
      </c>
      <c r="IQ7" s="387"/>
      <c r="IR7" s="387"/>
      <c r="IS7" s="244" t="s">
        <v>49</v>
      </c>
      <c r="IT7" s="1142">
        <v>148</v>
      </c>
      <c r="IU7" s="2">
        <v>87</v>
      </c>
      <c r="IV7" s="1166">
        <v>236</v>
      </c>
      <c r="IW7" s="1142">
        <v>471</v>
      </c>
      <c r="IX7" s="1167">
        <v>556</v>
      </c>
      <c r="IY7" s="390">
        <v>-15.29</v>
      </c>
      <c r="IZ7" s="517"/>
      <c r="JA7" s="254" t="s">
        <v>50</v>
      </c>
      <c r="JB7" s="255">
        <v>711.07</v>
      </c>
      <c r="JC7" s="256">
        <v>699.1</v>
      </c>
      <c r="JD7" s="257">
        <v>1.71</v>
      </c>
      <c r="JE7" s="255">
        <v>418.89</v>
      </c>
      <c r="JF7" s="256">
        <v>411.2</v>
      </c>
      <c r="JG7" s="257">
        <v>1.87</v>
      </c>
      <c r="JH7" s="255">
        <v>710.5</v>
      </c>
      <c r="JI7" s="256">
        <v>698.55</v>
      </c>
      <c r="JJ7" s="257">
        <v>1.71</v>
      </c>
      <c r="JK7" s="517"/>
      <c r="JL7" s="517"/>
      <c r="JM7" s="517" t="s">
        <v>51</v>
      </c>
      <c r="JN7" s="518">
        <v>222</v>
      </c>
      <c r="JO7" s="518">
        <v>222</v>
      </c>
      <c r="JP7" s="518">
        <v>222</v>
      </c>
      <c r="JQ7" s="94">
        <v>222</v>
      </c>
      <c r="JR7" s="517"/>
      <c r="JS7" s="509" t="s">
        <v>179</v>
      </c>
      <c r="JT7" s="1097">
        <v>66.72</v>
      </c>
      <c r="JU7" s="531">
        <v>67.87</v>
      </c>
      <c r="JV7" s="1285">
        <v>-1.1499999999999999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1284307</v>
      </c>
      <c r="LS7" s="372">
        <v>1300997</v>
      </c>
      <c r="LT7" s="413">
        <v>-1.28</v>
      </c>
      <c r="LU7" s="408"/>
      <c r="LV7" s="408"/>
      <c r="LW7" s="1205" t="s">
        <v>49</v>
      </c>
      <c r="LX7" s="1100">
        <v>1158</v>
      </c>
      <c r="LY7" s="1203">
        <v>1209</v>
      </c>
      <c r="LZ7" s="1204">
        <v>-4.22</v>
      </c>
      <c r="MA7" s="206"/>
      <c r="MB7" s="254" t="s">
        <v>50</v>
      </c>
      <c r="MC7" s="255">
        <v>743.53</v>
      </c>
      <c r="MD7" s="548">
        <v>730.8</v>
      </c>
      <c r="ME7" s="257">
        <v>1.74</v>
      </c>
      <c r="MF7" s="255">
        <v>535.21</v>
      </c>
      <c r="MG7" s="548">
        <v>529.07000000000005</v>
      </c>
      <c r="MH7" s="257">
        <v>1.1599999999999999</v>
      </c>
      <c r="MI7" s="255">
        <v>743</v>
      </c>
      <c r="MJ7" s="548">
        <v>730.29</v>
      </c>
      <c r="MK7" s="257">
        <v>1.74</v>
      </c>
      <c r="ML7" s="230"/>
      <c r="MM7" s="230"/>
      <c r="MN7" s="230" t="s">
        <v>51</v>
      </c>
      <c r="MO7" s="721">
        <v>222</v>
      </c>
      <c r="MP7" s="721">
        <v>222</v>
      </c>
      <c r="MQ7" s="721">
        <v>222</v>
      </c>
      <c r="MR7" s="721">
        <v>222</v>
      </c>
      <c r="MS7" s="721">
        <v>222</v>
      </c>
      <c r="MT7" s="571"/>
      <c r="MU7" s="509" t="s">
        <v>179</v>
      </c>
      <c r="MV7" s="1097">
        <v>68.5</v>
      </c>
      <c r="MW7" s="531">
        <v>68.95</v>
      </c>
      <c r="MX7" s="1285">
        <v>-0.45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189081</v>
      </c>
      <c r="C8" s="376">
        <v>183830</v>
      </c>
      <c r="D8" s="377">
        <v>2.86</v>
      </c>
      <c r="E8" s="387"/>
      <c r="F8" s="387"/>
      <c r="G8" s="244" t="s">
        <v>55</v>
      </c>
      <c r="H8" s="1142">
        <v>100</v>
      </c>
      <c r="I8" s="2">
        <v>96</v>
      </c>
      <c r="J8" s="1166">
        <v>15</v>
      </c>
      <c r="K8" s="1142">
        <v>211</v>
      </c>
      <c r="L8" s="1167">
        <v>196</v>
      </c>
      <c r="M8" s="390">
        <v>7.65</v>
      </c>
      <c r="N8" s="206"/>
      <c r="O8" s="254" t="s">
        <v>56</v>
      </c>
      <c r="P8" s="255">
        <v>281.49</v>
      </c>
      <c r="Q8" s="256">
        <v>272.86</v>
      </c>
      <c r="R8" s="257">
        <v>3.16</v>
      </c>
      <c r="S8" s="255">
        <v>216.01</v>
      </c>
      <c r="T8" s="256">
        <v>211.8</v>
      </c>
      <c r="U8" s="257">
        <v>1.99</v>
      </c>
      <c r="V8" s="255">
        <v>281.14</v>
      </c>
      <c r="W8" s="256">
        <v>272.52999999999997</v>
      </c>
      <c r="X8" s="257">
        <v>3.16</v>
      </c>
      <c r="Y8" s="206"/>
      <c r="Z8" s="206"/>
      <c r="AA8" s="206" t="s">
        <v>57</v>
      </c>
      <c r="AB8" s="207">
        <v>22</v>
      </c>
      <c r="AC8" s="207">
        <v>22</v>
      </c>
      <c r="AD8" s="207">
        <v>22</v>
      </c>
      <c r="AE8" s="1">
        <v>22</v>
      </c>
      <c r="AF8" s="206"/>
      <c r="AG8" s="509" t="s">
        <v>58</v>
      </c>
      <c r="AH8" s="1095">
        <v>379699</v>
      </c>
      <c r="AI8" s="533">
        <v>371617</v>
      </c>
      <c r="AJ8" s="1285">
        <v>2.17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3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244385</v>
      </c>
      <c r="CG8" s="376">
        <v>249416</v>
      </c>
      <c r="CH8" s="377">
        <v>-2.02</v>
      </c>
      <c r="CI8" s="387"/>
      <c r="CJ8" s="387"/>
      <c r="CK8" s="244" t="s">
        <v>55</v>
      </c>
      <c r="CL8" s="1142">
        <v>23</v>
      </c>
      <c r="CM8" s="2">
        <v>8</v>
      </c>
      <c r="CN8" s="1166">
        <v>5</v>
      </c>
      <c r="CO8" s="1142">
        <v>36</v>
      </c>
      <c r="CP8" s="1167">
        <v>35</v>
      </c>
      <c r="CQ8" s="390">
        <v>2.86</v>
      </c>
      <c r="CR8" s="206"/>
      <c r="CS8" s="254" t="s">
        <v>56</v>
      </c>
      <c r="CT8" s="255">
        <v>348.92</v>
      </c>
      <c r="CU8" s="256">
        <v>343.86</v>
      </c>
      <c r="CV8" s="257">
        <v>1.47</v>
      </c>
      <c r="CW8" s="255">
        <v>264.52</v>
      </c>
      <c r="CX8" s="256">
        <v>260.92</v>
      </c>
      <c r="CY8" s="257">
        <v>1.38</v>
      </c>
      <c r="CZ8" s="255">
        <v>348.69</v>
      </c>
      <c r="DA8" s="256">
        <v>343.64</v>
      </c>
      <c r="DB8" s="257">
        <v>1.47</v>
      </c>
      <c r="DC8" s="206"/>
      <c r="DD8" s="206"/>
      <c r="DE8" s="206" t="s">
        <v>57</v>
      </c>
      <c r="DF8" s="207">
        <v>22</v>
      </c>
      <c r="DG8" s="207">
        <v>22</v>
      </c>
      <c r="DH8" s="207">
        <v>22</v>
      </c>
      <c r="DI8" s="1">
        <v>22</v>
      </c>
      <c r="DJ8" s="206"/>
      <c r="DK8" s="509" t="s">
        <v>58</v>
      </c>
      <c r="DL8" s="1095">
        <v>309015</v>
      </c>
      <c r="DM8" s="533">
        <v>313364</v>
      </c>
      <c r="DN8" s="1285">
        <v>-1.39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3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227734</v>
      </c>
      <c r="FK8" s="376">
        <v>241385</v>
      </c>
      <c r="FL8" s="377">
        <v>-5.66</v>
      </c>
      <c r="FM8" s="387"/>
      <c r="FN8" s="387"/>
      <c r="FO8" s="244" t="s">
        <v>55</v>
      </c>
      <c r="FP8" s="1142">
        <v>23</v>
      </c>
      <c r="FQ8" s="2">
        <v>4</v>
      </c>
      <c r="FR8" s="1166">
        <v>10</v>
      </c>
      <c r="FS8" s="1142">
        <v>37</v>
      </c>
      <c r="FT8" s="1167">
        <v>38</v>
      </c>
      <c r="FU8" s="390">
        <v>-2.63</v>
      </c>
      <c r="FV8" s="688"/>
      <c r="FW8" s="254" t="s">
        <v>56</v>
      </c>
      <c r="FX8" s="255">
        <v>379.84</v>
      </c>
      <c r="FY8" s="256">
        <v>390.03</v>
      </c>
      <c r="FZ8" s="257">
        <v>-2.61</v>
      </c>
      <c r="GA8" s="255">
        <v>327.87</v>
      </c>
      <c r="GB8" s="256">
        <v>358.57</v>
      </c>
      <c r="GC8" s="257">
        <v>-8.56</v>
      </c>
      <c r="GD8" s="255">
        <v>379.81</v>
      </c>
      <c r="GE8" s="256">
        <v>390.02</v>
      </c>
      <c r="GF8" s="257">
        <v>-2.62</v>
      </c>
      <c r="GG8" s="517"/>
      <c r="GH8" s="517"/>
      <c r="GI8" s="517" t="s">
        <v>57</v>
      </c>
      <c r="GJ8" s="518">
        <v>22</v>
      </c>
      <c r="GK8" s="518">
        <v>22</v>
      </c>
      <c r="GL8" s="518">
        <v>22</v>
      </c>
      <c r="GM8" s="94">
        <v>22</v>
      </c>
      <c r="GN8" s="517"/>
      <c r="GO8" s="509" t="s">
        <v>58</v>
      </c>
      <c r="GP8" s="1095">
        <v>277407</v>
      </c>
      <c r="GQ8" s="533">
        <v>292537</v>
      </c>
      <c r="GR8" s="1285">
        <v>-5.17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214849</v>
      </c>
      <c r="IO8" s="376">
        <v>227227</v>
      </c>
      <c r="IP8" s="377">
        <v>-5.45</v>
      </c>
      <c r="IQ8" s="387"/>
      <c r="IR8" s="387"/>
      <c r="IS8" s="244" t="s">
        <v>55</v>
      </c>
      <c r="IT8" s="1142">
        <v>13</v>
      </c>
      <c r="IU8" s="2">
        <v>41</v>
      </c>
      <c r="IV8" s="1166">
        <v>29</v>
      </c>
      <c r="IW8" s="1142">
        <v>83</v>
      </c>
      <c r="IX8" s="1167">
        <v>119</v>
      </c>
      <c r="IY8" s="390">
        <v>-30.25</v>
      </c>
      <c r="IZ8" s="517"/>
      <c r="JA8" s="254" t="s">
        <v>56</v>
      </c>
      <c r="JB8" s="255">
        <v>420.27</v>
      </c>
      <c r="JC8" s="256">
        <v>441.57</v>
      </c>
      <c r="JD8" s="257">
        <v>-4.82</v>
      </c>
      <c r="JE8" s="255">
        <v>240.64</v>
      </c>
      <c r="JF8" s="256">
        <v>253.72</v>
      </c>
      <c r="JG8" s="257">
        <v>-5.16</v>
      </c>
      <c r="JH8" s="255">
        <v>419.91</v>
      </c>
      <c r="JI8" s="256">
        <v>441.2</v>
      </c>
      <c r="JJ8" s="257">
        <v>-4.83</v>
      </c>
      <c r="JK8" s="517"/>
      <c r="JL8" s="517"/>
      <c r="JM8" s="517" t="s">
        <v>57</v>
      </c>
      <c r="JN8" s="518">
        <v>22</v>
      </c>
      <c r="JO8" s="518">
        <v>22</v>
      </c>
      <c r="JP8" s="518">
        <v>22</v>
      </c>
      <c r="JQ8" s="94">
        <v>22</v>
      </c>
      <c r="JR8" s="517"/>
      <c r="JS8" s="509" t="s">
        <v>58</v>
      </c>
      <c r="JT8" s="1095">
        <v>309670</v>
      </c>
      <c r="JU8" s="533">
        <v>314718</v>
      </c>
      <c r="JV8" s="1285">
        <v>-1.6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876049</v>
      </c>
      <c r="LS8" s="376">
        <v>901858</v>
      </c>
      <c r="LT8" s="340">
        <v>-2.86</v>
      </c>
      <c r="LU8" s="408"/>
      <c r="LV8" s="408"/>
      <c r="LW8" s="1205" t="s">
        <v>55</v>
      </c>
      <c r="LX8" s="1100">
        <v>367</v>
      </c>
      <c r="LY8" s="1203">
        <v>388</v>
      </c>
      <c r="LZ8" s="1204">
        <v>-5.41</v>
      </c>
      <c r="MA8" s="206"/>
      <c r="MB8" s="254" t="s">
        <v>56</v>
      </c>
      <c r="MC8" s="255">
        <v>359.23</v>
      </c>
      <c r="MD8" s="548">
        <v>364.36</v>
      </c>
      <c r="ME8" s="257">
        <v>-1.41</v>
      </c>
      <c r="MF8" s="255">
        <v>240.84</v>
      </c>
      <c r="MG8" s="548">
        <v>241.72</v>
      </c>
      <c r="MH8" s="257">
        <v>-0.36</v>
      </c>
      <c r="MI8" s="255">
        <v>358.92</v>
      </c>
      <c r="MJ8" s="548">
        <v>364.06</v>
      </c>
      <c r="MK8" s="257">
        <v>-1.41</v>
      </c>
      <c r="ML8" s="230"/>
      <c r="MM8" s="230"/>
      <c r="MN8" s="230" t="s">
        <v>57</v>
      </c>
      <c r="MO8" s="721">
        <v>22</v>
      </c>
      <c r="MP8" s="721">
        <v>22</v>
      </c>
      <c r="MQ8" s="721">
        <v>22</v>
      </c>
      <c r="MR8" s="721">
        <v>22</v>
      </c>
      <c r="MS8" s="721">
        <v>22</v>
      </c>
      <c r="MT8" s="571"/>
      <c r="MU8" s="509" t="s">
        <v>58</v>
      </c>
      <c r="MV8" s="1095">
        <v>1275791</v>
      </c>
      <c r="MW8" s="533">
        <v>1292236</v>
      </c>
      <c r="MX8" s="1285">
        <v>-1.27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191741</v>
      </c>
      <c r="C9" s="380">
        <v>188617</v>
      </c>
      <c r="D9" s="381">
        <v>1.66</v>
      </c>
      <c r="E9" s="387"/>
      <c r="F9" s="387"/>
      <c r="G9" s="244" t="s">
        <v>60</v>
      </c>
      <c r="H9" s="1142">
        <v>32</v>
      </c>
      <c r="I9" s="2">
        <v>142</v>
      </c>
      <c r="J9" s="1166">
        <v>96</v>
      </c>
      <c r="K9" s="1142">
        <v>270</v>
      </c>
      <c r="L9" s="1167">
        <v>249</v>
      </c>
      <c r="M9" s="390">
        <v>8.43</v>
      </c>
      <c r="N9" s="206"/>
      <c r="O9" s="254" t="s">
        <v>61</v>
      </c>
      <c r="P9" s="255">
        <v>243.82</v>
      </c>
      <c r="Q9" s="256">
        <v>239.66</v>
      </c>
      <c r="R9" s="257">
        <v>1.74</v>
      </c>
      <c r="S9" s="255">
        <v>226.08</v>
      </c>
      <c r="T9" s="256">
        <v>221.13</v>
      </c>
      <c r="U9" s="257">
        <v>2.2400000000000002</v>
      </c>
      <c r="V9" s="255">
        <v>243.73</v>
      </c>
      <c r="W9" s="256">
        <v>239.56</v>
      </c>
      <c r="X9" s="257">
        <v>1.74</v>
      </c>
      <c r="Y9" s="206"/>
      <c r="Z9" s="206"/>
      <c r="AA9" s="206" t="s">
        <v>62</v>
      </c>
      <c r="AB9" s="207">
        <v>5</v>
      </c>
      <c r="AC9" s="207">
        <v>5</v>
      </c>
      <c r="AD9" s="207">
        <v>5</v>
      </c>
      <c r="AE9" s="1">
        <v>5</v>
      </c>
      <c r="AF9" s="206"/>
      <c r="AG9" s="509" t="s">
        <v>180</v>
      </c>
      <c r="AH9" s="1098">
        <v>2.9</v>
      </c>
      <c r="AI9" s="512">
        <v>3.07</v>
      </c>
      <c r="AJ9" s="1285">
        <v>-0.17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3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65178</v>
      </c>
      <c r="CG9" s="380">
        <v>64454</v>
      </c>
      <c r="CH9" s="381">
        <v>1.1200000000000001</v>
      </c>
      <c r="CI9" s="387"/>
      <c r="CJ9" s="387"/>
      <c r="CK9" s="244" t="s">
        <v>60</v>
      </c>
      <c r="CL9" s="1142">
        <v>21</v>
      </c>
      <c r="CM9" s="2">
        <v>23</v>
      </c>
      <c r="CN9" s="1166">
        <v>56</v>
      </c>
      <c r="CO9" s="1142">
        <v>100</v>
      </c>
      <c r="CP9" s="1167">
        <v>99</v>
      </c>
      <c r="CQ9" s="390">
        <v>1.01</v>
      </c>
      <c r="CR9" s="206"/>
      <c r="CS9" s="254" t="s">
        <v>61</v>
      </c>
      <c r="CT9" s="255">
        <v>218.24</v>
      </c>
      <c r="CU9" s="256">
        <v>212.89</v>
      </c>
      <c r="CV9" s="257">
        <v>2.5099999999999998</v>
      </c>
      <c r="CW9" s="255">
        <v>161.37</v>
      </c>
      <c r="CX9" s="256">
        <v>160.13</v>
      </c>
      <c r="CY9" s="257">
        <v>0.77</v>
      </c>
      <c r="CZ9" s="255">
        <v>218.09</v>
      </c>
      <c r="DA9" s="256">
        <v>212.75</v>
      </c>
      <c r="DB9" s="257">
        <v>2.5099999999999998</v>
      </c>
      <c r="DC9" s="206"/>
      <c r="DD9" s="206"/>
      <c r="DE9" s="206" t="s">
        <v>62</v>
      </c>
      <c r="DF9" s="207">
        <v>5</v>
      </c>
      <c r="DG9" s="207">
        <v>5</v>
      </c>
      <c r="DH9" s="207">
        <v>5</v>
      </c>
      <c r="DI9" s="1">
        <v>5</v>
      </c>
      <c r="DJ9" s="206"/>
      <c r="DK9" s="509" t="s">
        <v>180</v>
      </c>
      <c r="DL9" s="1098">
        <v>3.01</v>
      </c>
      <c r="DM9" s="512">
        <v>3.06</v>
      </c>
      <c r="DN9" s="1285">
        <v>-0.05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3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50193</v>
      </c>
      <c r="FK9" s="380">
        <v>51568</v>
      </c>
      <c r="FL9" s="381">
        <v>-2.67</v>
      </c>
      <c r="FM9" s="387"/>
      <c r="FN9" s="387"/>
      <c r="FO9" s="244" t="s">
        <v>60</v>
      </c>
      <c r="FP9" s="1142">
        <v>80</v>
      </c>
      <c r="FQ9" s="2">
        <v>27</v>
      </c>
      <c r="FR9" s="1166">
        <v>34</v>
      </c>
      <c r="FS9" s="1142">
        <v>141</v>
      </c>
      <c r="FT9" s="1167">
        <v>139</v>
      </c>
      <c r="FU9" s="390">
        <v>1.44</v>
      </c>
      <c r="FV9" s="688"/>
      <c r="FW9" s="254" t="s">
        <v>61</v>
      </c>
      <c r="FX9" s="255">
        <v>315.25</v>
      </c>
      <c r="FY9" s="256">
        <v>330.56</v>
      </c>
      <c r="FZ9" s="257">
        <v>-4.63</v>
      </c>
      <c r="GA9" s="255">
        <v>178.97</v>
      </c>
      <c r="GB9" s="256">
        <v>196.12</v>
      </c>
      <c r="GC9" s="257">
        <v>-8.74</v>
      </c>
      <c r="GD9" s="255">
        <v>315.19</v>
      </c>
      <c r="GE9" s="256">
        <v>330.5</v>
      </c>
      <c r="GF9" s="257">
        <v>-4.63</v>
      </c>
      <c r="GG9" s="517"/>
      <c r="GH9" s="517"/>
      <c r="GI9" s="517" t="s">
        <v>62</v>
      </c>
      <c r="GJ9" s="518">
        <v>5</v>
      </c>
      <c r="GK9" s="518">
        <v>5</v>
      </c>
      <c r="GL9" s="518">
        <v>5</v>
      </c>
      <c r="GM9" s="94">
        <v>5</v>
      </c>
      <c r="GN9" s="517"/>
      <c r="GO9" s="509" t="s">
        <v>180</v>
      </c>
      <c r="GP9" s="1098">
        <v>2.7</v>
      </c>
      <c r="GQ9" s="512">
        <v>2.73</v>
      </c>
      <c r="GR9" s="1285">
        <v>-0.03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101146</v>
      </c>
      <c r="IO9" s="380">
        <v>94500</v>
      </c>
      <c r="IP9" s="381">
        <v>7.03</v>
      </c>
      <c r="IQ9" s="387"/>
      <c r="IR9" s="387"/>
      <c r="IS9" s="244" t="s">
        <v>60</v>
      </c>
      <c r="IT9" s="1142">
        <v>109</v>
      </c>
      <c r="IU9" s="2">
        <v>94</v>
      </c>
      <c r="IV9" s="1166">
        <v>160</v>
      </c>
      <c r="IW9" s="1142">
        <v>363</v>
      </c>
      <c r="IX9" s="1167">
        <v>415</v>
      </c>
      <c r="IY9" s="390">
        <v>-12.53</v>
      </c>
      <c r="IZ9" s="517"/>
      <c r="JA9" s="254" t="s">
        <v>61</v>
      </c>
      <c r="JB9" s="255">
        <v>315.95</v>
      </c>
      <c r="JC9" s="256">
        <v>329.57</v>
      </c>
      <c r="JD9" s="257">
        <v>-4.13</v>
      </c>
      <c r="JE9" s="255">
        <v>173.31</v>
      </c>
      <c r="JF9" s="256">
        <v>178.96</v>
      </c>
      <c r="JG9" s="257">
        <v>-3.16</v>
      </c>
      <c r="JH9" s="255">
        <v>315.67</v>
      </c>
      <c r="JI9" s="256">
        <v>329.28</v>
      </c>
      <c r="JJ9" s="257">
        <v>-4.13</v>
      </c>
      <c r="JK9" s="517"/>
      <c r="JL9" s="517"/>
      <c r="JM9" s="517" t="s">
        <v>62</v>
      </c>
      <c r="JN9" s="518">
        <v>5</v>
      </c>
      <c r="JO9" s="518">
        <v>5</v>
      </c>
      <c r="JP9" s="518">
        <v>5</v>
      </c>
      <c r="JQ9" s="94">
        <v>5</v>
      </c>
      <c r="JR9" s="517"/>
      <c r="JS9" s="509" t="s">
        <v>180</v>
      </c>
      <c r="JT9" s="1098">
        <v>2.89</v>
      </c>
      <c r="JU9" s="512">
        <v>2.96</v>
      </c>
      <c r="JV9" s="1285">
        <v>-7.0000000000000007E-2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408258</v>
      </c>
      <c r="LS9" s="564">
        <v>399139</v>
      </c>
      <c r="LT9" s="351">
        <v>2.2799999999999998</v>
      </c>
      <c r="LU9" s="408"/>
      <c r="LV9" s="408"/>
      <c r="LW9" s="1205" t="s">
        <v>60</v>
      </c>
      <c r="LX9" s="1100">
        <v>874</v>
      </c>
      <c r="LY9" s="1203">
        <v>902</v>
      </c>
      <c r="LZ9" s="1204">
        <v>-3.1</v>
      </c>
      <c r="MA9" s="206"/>
      <c r="MB9" s="254" t="s">
        <v>61</v>
      </c>
      <c r="MC9" s="255">
        <v>270.72000000000003</v>
      </c>
      <c r="MD9" s="548">
        <v>275.88</v>
      </c>
      <c r="ME9" s="257">
        <v>-1.87</v>
      </c>
      <c r="MF9" s="255">
        <v>192.34</v>
      </c>
      <c r="MG9" s="548">
        <v>191.01</v>
      </c>
      <c r="MH9" s="257">
        <v>0.7</v>
      </c>
      <c r="MI9" s="255">
        <v>270.51</v>
      </c>
      <c r="MJ9" s="548">
        <v>275.66000000000003</v>
      </c>
      <c r="MK9" s="257">
        <v>-1.87</v>
      </c>
      <c r="ML9" s="230"/>
      <c r="MM9" s="230"/>
      <c r="MN9" s="230" t="s">
        <v>62</v>
      </c>
      <c r="MO9" s="721">
        <v>5</v>
      </c>
      <c r="MP9" s="721">
        <v>5</v>
      </c>
      <c r="MQ9" s="721">
        <v>5</v>
      </c>
      <c r="MR9" s="721">
        <v>5</v>
      </c>
      <c r="MS9" s="721">
        <v>5</v>
      </c>
      <c r="MT9" s="571"/>
      <c r="MU9" s="509" t="s">
        <v>180</v>
      </c>
      <c r="MV9" s="1098">
        <v>2.87</v>
      </c>
      <c r="MW9" s="512">
        <v>2.96</v>
      </c>
      <c r="MX9" s="1285">
        <v>-0.09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4380</v>
      </c>
      <c r="C10" s="372">
        <v>4303</v>
      </c>
      <c r="D10" s="373">
        <v>1.79</v>
      </c>
      <c r="E10" s="387"/>
      <c r="F10" s="387"/>
      <c r="G10" s="244" t="s">
        <v>66</v>
      </c>
      <c r="H10" s="1142">
        <v>25</v>
      </c>
      <c r="I10" s="2">
        <v>59</v>
      </c>
      <c r="J10" s="1166">
        <v>83</v>
      </c>
      <c r="K10" s="1142">
        <v>167</v>
      </c>
      <c r="L10" s="1167">
        <v>169</v>
      </c>
      <c r="M10" s="390">
        <v>-1.18</v>
      </c>
      <c r="N10" s="206"/>
      <c r="O10" s="254" t="s">
        <v>67</v>
      </c>
      <c r="P10" s="255">
        <v>178.27</v>
      </c>
      <c r="Q10" s="256">
        <v>174.72</v>
      </c>
      <c r="R10" s="257">
        <v>2.0299999999999998</v>
      </c>
      <c r="S10" s="255">
        <v>182.3</v>
      </c>
      <c r="T10" s="256">
        <v>178.63</v>
      </c>
      <c r="U10" s="257">
        <v>2.0499999999999998</v>
      </c>
      <c r="V10" s="255">
        <v>178.29</v>
      </c>
      <c r="W10" s="256">
        <v>174.74</v>
      </c>
      <c r="X10" s="257">
        <v>2.0299999999999998</v>
      </c>
      <c r="Y10" s="206"/>
      <c r="Z10" s="206"/>
      <c r="AA10" s="206" t="s">
        <v>68</v>
      </c>
      <c r="AB10" s="207">
        <v>8</v>
      </c>
      <c r="AC10" s="207">
        <v>8</v>
      </c>
      <c r="AD10" s="207">
        <v>8</v>
      </c>
      <c r="AE10" s="1">
        <v>8</v>
      </c>
      <c r="AF10" s="206"/>
      <c r="AG10" s="514" t="s">
        <v>181</v>
      </c>
      <c r="AH10" s="1099">
        <v>1.97</v>
      </c>
      <c r="AI10" s="515">
        <v>1.97</v>
      </c>
      <c r="AJ10" s="1321">
        <v>0</v>
      </c>
      <c r="AK10" s="213"/>
      <c r="AL10" s="1309" t="s">
        <v>70</v>
      </c>
      <c r="AM10" s="1317">
        <v>496</v>
      </c>
      <c r="AN10" s="1318">
        <v>0</v>
      </c>
      <c r="AO10" s="1318">
        <v>10703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11199</v>
      </c>
      <c r="AV10" s="1314">
        <v>0</v>
      </c>
      <c r="AW10" s="1315">
        <v>11199</v>
      </c>
      <c r="AX10" s="206"/>
      <c r="AY10" s="206"/>
      <c r="AZ10" s="1309" t="s">
        <v>70</v>
      </c>
      <c r="BA10" s="1317">
        <v>1891</v>
      </c>
      <c r="BB10" s="1318">
        <v>0</v>
      </c>
      <c r="BC10" s="1318">
        <v>1963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3854</v>
      </c>
      <c r="BJ10" s="1314">
        <v>119</v>
      </c>
      <c r="BK10" s="1315">
        <v>3973</v>
      </c>
      <c r="BL10" s="3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2425</v>
      </c>
      <c r="CG10" s="372">
        <v>2363</v>
      </c>
      <c r="CH10" s="373">
        <v>2.62</v>
      </c>
      <c r="CI10" s="387"/>
      <c r="CJ10" s="387"/>
      <c r="CK10" s="244" t="s">
        <v>66</v>
      </c>
      <c r="CL10" s="1142">
        <v>40</v>
      </c>
      <c r="CM10" s="2">
        <v>9</v>
      </c>
      <c r="CN10" s="1166">
        <v>21</v>
      </c>
      <c r="CO10" s="1142">
        <v>70</v>
      </c>
      <c r="CP10" s="1167">
        <v>75</v>
      </c>
      <c r="CQ10" s="390">
        <v>-6.67</v>
      </c>
      <c r="CR10" s="206"/>
      <c r="CS10" s="254" t="s">
        <v>67</v>
      </c>
      <c r="CT10" s="255">
        <v>176.96</v>
      </c>
      <c r="CU10" s="256">
        <v>173.68</v>
      </c>
      <c r="CV10" s="257">
        <v>1.89</v>
      </c>
      <c r="CW10" s="255">
        <v>110.38</v>
      </c>
      <c r="CX10" s="256">
        <v>108.35</v>
      </c>
      <c r="CY10" s="257">
        <v>1.87</v>
      </c>
      <c r="CZ10" s="255">
        <v>176.78</v>
      </c>
      <c r="DA10" s="256">
        <v>173.51</v>
      </c>
      <c r="DB10" s="257">
        <v>1.88</v>
      </c>
      <c r="DC10" s="206"/>
      <c r="DD10" s="206"/>
      <c r="DE10" s="206" t="s">
        <v>68</v>
      </c>
      <c r="DF10" s="207">
        <v>8</v>
      </c>
      <c r="DG10" s="207">
        <v>8</v>
      </c>
      <c r="DH10" s="207">
        <v>8</v>
      </c>
      <c r="DI10" s="1">
        <v>8</v>
      </c>
      <c r="DJ10" s="206"/>
      <c r="DK10" s="514" t="s">
        <v>181</v>
      </c>
      <c r="DL10" s="1099">
        <v>1.96</v>
      </c>
      <c r="DM10" s="515">
        <v>1.95</v>
      </c>
      <c r="DN10" s="1321">
        <v>0.01</v>
      </c>
      <c r="DO10" s="213"/>
      <c r="DP10" s="1309" t="s">
        <v>70</v>
      </c>
      <c r="DQ10" s="1317">
        <v>8825</v>
      </c>
      <c r="DR10" s="1318">
        <v>0</v>
      </c>
      <c r="DS10" s="1318">
        <v>23368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32193</v>
      </c>
      <c r="DZ10" s="1314">
        <v>0</v>
      </c>
      <c r="EA10" s="1315">
        <v>32193</v>
      </c>
      <c r="EB10" s="727"/>
      <c r="EC10" s="727"/>
      <c r="ED10" s="1316" t="s">
        <v>70</v>
      </c>
      <c r="EE10" s="1317">
        <v>1291</v>
      </c>
      <c r="EF10" s="1318">
        <v>0</v>
      </c>
      <c r="EG10" s="1318">
        <v>3978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5269</v>
      </c>
      <c r="EN10" s="1314">
        <v>0</v>
      </c>
      <c r="EO10" s="1315">
        <v>5269</v>
      </c>
      <c r="EP10" s="3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872</v>
      </c>
      <c r="FK10" s="372">
        <v>913</v>
      </c>
      <c r="FL10" s="373">
        <v>-4.49</v>
      </c>
      <c r="FM10" s="387"/>
      <c r="FN10" s="387"/>
      <c r="FO10" s="244" t="s">
        <v>66</v>
      </c>
      <c r="FP10" s="1142">
        <v>45</v>
      </c>
      <c r="FQ10" s="2">
        <v>36</v>
      </c>
      <c r="FR10" s="1166">
        <v>12</v>
      </c>
      <c r="FS10" s="1142">
        <v>93</v>
      </c>
      <c r="FT10" s="1167">
        <v>102</v>
      </c>
      <c r="FU10" s="390">
        <v>-8.82</v>
      </c>
      <c r="FV10" s="688"/>
      <c r="FW10" s="254" t="s">
        <v>67</v>
      </c>
      <c r="FX10" s="255">
        <v>174.98</v>
      </c>
      <c r="FY10" s="256">
        <v>181.88</v>
      </c>
      <c r="FZ10" s="257">
        <v>-3.79</v>
      </c>
      <c r="GA10" s="255">
        <v>101.14</v>
      </c>
      <c r="GB10" s="256">
        <v>105.35</v>
      </c>
      <c r="GC10" s="257">
        <v>-4</v>
      </c>
      <c r="GD10" s="255">
        <v>174.95</v>
      </c>
      <c r="GE10" s="256">
        <v>181.85</v>
      </c>
      <c r="GF10" s="257">
        <v>-3.79</v>
      </c>
      <c r="GG10" s="517"/>
      <c r="GH10" s="517"/>
      <c r="GI10" s="517" t="s">
        <v>68</v>
      </c>
      <c r="GJ10" s="518">
        <v>8</v>
      </c>
      <c r="GK10" s="518">
        <v>8</v>
      </c>
      <c r="GL10" s="518">
        <v>8</v>
      </c>
      <c r="GM10" s="94">
        <v>8</v>
      </c>
      <c r="GN10" s="517"/>
      <c r="GO10" s="514" t="s">
        <v>181</v>
      </c>
      <c r="GP10" s="1099">
        <v>2.09</v>
      </c>
      <c r="GQ10" s="515">
        <v>2.0099999999999998</v>
      </c>
      <c r="GR10" s="1321">
        <v>0.08</v>
      </c>
      <c r="GS10" s="534"/>
      <c r="GT10" s="1309" t="s">
        <v>70</v>
      </c>
      <c r="GU10" s="1317">
        <v>1045</v>
      </c>
      <c r="GV10" s="1318">
        <v>0</v>
      </c>
      <c r="GW10" s="1318">
        <v>8673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9718</v>
      </c>
      <c r="HD10" s="1314">
        <v>0</v>
      </c>
      <c r="HE10" s="1315">
        <v>9718</v>
      </c>
      <c r="HF10" s="517"/>
      <c r="HG10" s="517"/>
      <c r="HH10" s="1309" t="s">
        <v>70</v>
      </c>
      <c r="HI10" s="1317">
        <v>0</v>
      </c>
      <c r="HJ10" s="1318">
        <v>0</v>
      </c>
      <c r="HK10" s="1318">
        <v>1865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1865</v>
      </c>
      <c r="HR10" s="1314">
        <v>0</v>
      </c>
      <c r="HS10" s="1315">
        <v>1865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2209</v>
      </c>
      <c r="IO10" s="372">
        <v>2205</v>
      </c>
      <c r="IP10" s="373">
        <v>0.18</v>
      </c>
      <c r="IQ10" s="387"/>
      <c r="IR10" s="387"/>
      <c r="IS10" s="244" t="s">
        <v>66</v>
      </c>
      <c r="IT10" s="1142">
        <v>54</v>
      </c>
      <c r="IU10" s="2">
        <v>48</v>
      </c>
      <c r="IV10" s="1166">
        <v>113</v>
      </c>
      <c r="IW10" s="1142">
        <v>215</v>
      </c>
      <c r="IX10" s="1167">
        <v>201</v>
      </c>
      <c r="IY10" s="390">
        <v>6.97</v>
      </c>
      <c r="IZ10" s="517"/>
      <c r="JA10" s="254" t="s">
        <v>67</v>
      </c>
      <c r="JB10" s="255">
        <v>204.7</v>
      </c>
      <c r="JC10" s="256">
        <v>218.17</v>
      </c>
      <c r="JD10" s="257">
        <v>-6.17</v>
      </c>
      <c r="JE10" s="255">
        <v>205.07</v>
      </c>
      <c r="JF10" s="256">
        <v>215.63</v>
      </c>
      <c r="JG10" s="257">
        <v>-4.9000000000000004</v>
      </c>
      <c r="JH10" s="255">
        <v>204.7</v>
      </c>
      <c r="JI10" s="256">
        <v>218.17</v>
      </c>
      <c r="JJ10" s="257">
        <v>-6.17</v>
      </c>
      <c r="JK10" s="517"/>
      <c r="JL10" s="517"/>
      <c r="JM10" s="517" t="s">
        <v>68</v>
      </c>
      <c r="JN10" s="518">
        <v>8</v>
      </c>
      <c r="JO10" s="518">
        <v>8</v>
      </c>
      <c r="JP10" s="518">
        <v>8</v>
      </c>
      <c r="JQ10" s="94">
        <v>8</v>
      </c>
      <c r="JR10" s="517"/>
      <c r="JS10" s="514" t="s">
        <v>181</v>
      </c>
      <c r="JT10" s="1099">
        <v>1.98</v>
      </c>
      <c r="JU10" s="515">
        <v>1.91</v>
      </c>
      <c r="JV10" s="1321">
        <v>7.0000000000000007E-2</v>
      </c>
      <c r="JW10" s="534"/>
      <c r="JX10" s="1309" t="s">
        <v>70</v>
      </c>
      <c r="JY10" s="1317">
        <v>3368</v>
      </c>
      <c r="JZ10" s="1318">
        <v>0</v>
      </c>
      <c r="KA10" s="1318">
        <v>19421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22789</v>
      </c>
      <c r="KH10" s="1314">
        <v>0</v>
      </c>
      <c r="KI10" s="1315">
        <v>22789</v>
      </c>
      <c r="KL10" s="1316" t="s">
        <v>70</v>
      </c>
      <c r="KM10" s="1317">
        <v>2452</v>
      </c>
      <c r="KN10" s="1318">
        <v>0</v>
      </c>
      <c r="KO10" s="1318">
        <v>4206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6658</v>
      </c>
      <c r="KV10" s="1314">
        <v>0</v>
      </c>
      <c r="KW10" s="1315">
        <v>6658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9886</v>
      </c>
      <c r="LS10" s="372">
        <v>9784</v>
      </c>
      <c r="LT10" s="413">
        <v>1.04</v>
      </c>
      <c r="LU10" s="408"/>
      <c r="LV10" s="408"/>
      <c r="LW10" s="1205" t="s">
        <v>66</v>
      </c>
      <c r="LX10" s="1100">
        <v>545</v>
      </c>
      <c r="LY10" s="1203">
        <v>547</v>
      </c>
      <c r="LZ10" s="1204">
        <v>-0.37</v>
      </c>
      <c r="MA10" s="206"/>
      <c r="MB10" s="254" t="s">
        <v>67</v>
      </c>
      <c r="MC10" s="255">
        <v>183.77</v>
      </c>
      <c r="MD10" s="548">
        <v>186.79</v>
      </c>
      <c r="ME10" s="257">
        <v>-1.62</v>
      </c>
      <c r="MF10" s="255">
        <v>158.88999999999999</v>
      </c>
      <c r="MG10" s="548">
        <v>160.58000000000001</v>
      </c>
      <c r="MH10" s="257">
        <v>-1.05</v>
      </c>
      <c r="MI10" s="255">
        <v>183.7</v>
      </c>
      <c r="MJ10" s="548">
        <v>186.72</v>
      </c>
      <c r="MK10" s="257">
        <v>-1.62</v>
      </c>
      <c r="ML10" s="230"/>
      <c r="MM10" s="230"/>
      <c r="MN10" s="230" t="s">
        <v>68</v>
      </c>
      <c r="MO10" s="721">
        <v>8</v>
      </c>
      <c r="MP10" s="721">
        <v>8</v>
      </c>
      <c r="MQ10" s="721">
        <v>8</v>
      </c>
      <c r="MR10" s="721">
        <v>8</v>
      </c>
      <c r="MS10" s="721">
        <v>8</v>
      </c>
      <c r="MT10" s="571"/>
      <c r="MU10" s="514" t="s">
        <v>181</v>
      </c>
      <c r="MV10" s="1099">
        <v>2</v>
      </c>
      <c r="MW10" s="515">
        <v>1.96</v>
      </c>
      <c r="MX10" s="1321">
        <v>0.04</v>
      </c>
      <c r="MY10" s="579"/>
      <c r="MZ10" s="1309" t="s">
        <v>70</v>
      </c>
      <c r="NA10" s="1317">
        <v>13734</v>
      </c>
      <c r="NB10" s="1318">
        <v>0</v>
      </c>
      <c r="NC10" s="1318">
        <v>62165</v>
      </c>
      <c r="ND10" s="1319">
        <v>0</v>
      </c>
      <c r="NE10" s="1318"/>
      <c r="NF10" s="1318"/>
      <c r="NG10" s="1318"/>
      <c r="NH10" s="1318"/>
      <c r="NI10" s="1320">
        <v>75899</v>
      </c>
      <c r="NJ10" s="1314">
        <v>0</v>
      </c>
      <c r="NK10" s="1315">
        <v>75899</v>
      </c>
      <c r="NL10" s="710"/>
      <c r="NM10" s="710"/>
      <c r="NN10" s="1309" t="s">
        <v>70</v>
      </c>
      <c r="NO10" s="1317">
        <v>5634</v>
      </c>
      <c r="NP10" s="1318">
        <v>0</v>
      </c>
      <c r="NQ10" s="1318">
        <v>12012</v>
      </c>
      <c r="NR10" s="1319">
        <v>0</v>
      </c>
      <c r="NS10" s="1318"/>
      <c r="NT10" s="1318"/>
      <c r="NU10" s="1318"/>
      <c r="NV10" s="1318"/>
      <c r="NW10" s="1320">
        <v>17646</v>
      </c>
      <c r="NX10" s="1314">
        <v>119</v>
      </c>
      <c r="NY10" s="1315">
        <v>17765</v>
      </c>
    </row>
    <row r="11" spans="1:391" ht="22.5" customHeight="1" thickTop="1" thickBot="1" x14ac:dyDescent="0.25">
      <c r="A11" s="374" t="s">
        <v>54</v>
      </c>
      <c r="B11" s="375">
        <v>2685</v>
      </c>
      <c r="C11" s="376">
        <v>2644</v>
      </c>
      <c r="D11" s="377">
        <v>1.55</v>
      </c>
      <c r="E11" s="387"/>
      <c r="F11" s="387"/>
      <c r="G11" s="244" t="s">
        <v>71</v>
      </c>
      <c r="H11" s="1142">
        <v>29</v>
      </c>
      <c r="I11" s="2">
        <v>379</v>
      </c>
      <c r="J11" s="1166">
        <v>223</v>
      </c>
      <c r="K11" s="1142">
        <v>631</v>
      </c>
      <c r="L11" s="1167">
        <v>540</v>
      </c>
      <c r="M11" s="390">
        <v>16.850000000000001</v>
      </c>
      <c r="N11" s="206"/>
      <c r="O11" s="254" t="s">
        <v>72</v>
      </c>
      <c r="P11" s="255">
        <v>228.64</v>
      </c>
      <c r="Q11" s="256">
        <v>226.14</v>
      </c>
      <c r="R11" s="257">
        <v>1.1100000000000001</v>
      </c>
      <c r="S11" s="255">
        <v>189.68</v>
      </c>
      <c r="T11" s="256">
        <v>191.46</v>
      </c>
      <c r="U11" s="257">
        <v>-0.93</v>
      </c>
      <c r="V11" s="255">
        <v>228.43</v>
      </c>
      <c r="W11" s="256">
        <v>225.96</v>
      </c>
      <c r="X11" s="257">
        <v>1.0900000000000001</v>
      </c>
      <c r="Y11" s="206"/>
      <c r="Z11" s="206"/>
      <c r="AA11" s="206" t="s">
        <v>73</v>
      </c>
      <c r="AB11" s="207">
        <v>6</v>
      </c>
      <c r="AC11" s="207">
        <v>6</v>
      </c>
      <c r="AD11" s="207">
        <v>6</v>
      </c>
      <c r="AE11" s="1">
        <v>6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3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1928</v>
      </c>
      <c r="CG11" s="376">
        <v>1878</v>
      </c>
      <c r="CH11" s="377">
        <v>2.66</v>
      </c>
      <c r="CI11" s="387"/>
      <c r="CJ11" s="387"/>
      <c r="CK11" s="244" t="s">
        <v>71</v>
      </c>
      <c r="CL11" s="1142">
        <v>138</v>
      </c>
      <c r="CM11" s="2">
        <v>243</v>
      </c>
      <c r="CN11" s="1166">
        <v>75</v>
      </c>
      <c r="CO11" s="1142">
        <v>456</v>
      </c>
      <c r="CP11" s="1167">
        <v>507</v>
      </c>
      <c r="CQ11" s="390">
        <v>-10.06</v>
      </c>
      <c r="CR11" s="206"/>
      <c r="CS11" s="254" t="s">
        <v>72</v>
      </c>
      <c r="CT11" s="255">
        <v>329.67</v>
      </c>
      <c r="CU11" s="256">
        <v>322.86</v>
      </c>
      <c r="CV11" s="257">
        <v>2.11</v>
      </c>
      <c r="CW11" s="255">
        <v>262.55</v>
      </c>
      <c r="CX11" s="256">
        <v>259.29000000000002</v>
      </c>
      <c r="CY11" s="257">
        <v>1.26</v>
      </c>
      <c r="CZ11" s="255">
        <v>329.48</v>
      </c>
      <c r="DA11" s="256">
        <v>322.7</v>
      </c>
      <c r="DB11" s="257">
        <v>2.1</v>
      </c>
      <c r="DC11" s="206"/>
      <c r="DD11" s="206"/>
      <c r="DE11" s="206" t="s">
        <v>73</v>
      </c>
      <c r="DF11" s="207">
        <v>6</v>
      </c>
      <c r="DG11" s="207">
        <v>6</v>
      </c>
      <c r="DH11" s="207">
        <v>6</v>
      </c>
      <c r="DI11" s="1">
        <v>6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3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244</v>
      </c>
      <c r="FK11" s="376">
        <v>251</v>
      </c>
      <c r="FL11" s="377">
        <v>-2.79</v>
      </c>
      <c r="FM11" s="387"/>
      <c r="FN11" s="387"/>
      <c r="FO11" s="244" t="s">
        <v>71</v>
      </c>
      <c r="FP11" s="1142">
        <v>146</v>
      </c>
      <c r="FQ11" s="2">
        <v>121</v>
      </c>
      <c r="FR11" s="1166">
        <v>98</v>
      </c>
      <c r="FS11" s="1142">
        <v>365</v>
      </c>
      <c r="FT11" s="1167">
        <v>411</v>
      </c>
      <c r="FU11" s="390">
        <v>-11.19</v>
      </c>
      <c r="FV11" s="688"/>
      <c r="FW11" s="254" t="s">
        <v>72</v>
      </c>
      <c r="FX11" s="255">
        <v>349.85</v>
      </c>
      <c r="FY11" s="256">
        <v>347.27</v>
      </c>
      <c r="FZ11" s="257">
        <v>0.74</v>
      </c>
      <c r="GA11" s="255">
        <v>153.97999999999999</v>
      </c>
      <c r="GB11" s="256">
        <v>152.97</v>
      </c>
      <c r="GC11" s="257">
        <v>0.66</v>
      </c>
      <c r="GD11" s="255">
        <v>349.76</v>
      </c>
      <c r="GE11" s="256">
        <v>347.18</v>
      </c>
      <c r="GF11" s="257">
        <v>0.74</v>
      </c>
      <c r="GG11" s="517"/>
      <c r="GH11" s="517"/>
      <c r="GI11" s="517" t="s">
        <v>73</v>
      </c>
      <c r="GJ11" s="518">
        <v>6</v>
      </c>
      <c r="GK11" s="518">
        <v>6</v>
      </c>
      <c r="GL11" s="518">
        <v>6</v>
      </c>
      <c r="GM11" s="94">
        <v>6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1122</v>
      </c>
      <c r="IO11" s="376">
        <v>1143</v>
      </c>
      <c r="IP11" s="377">
        <v>-1.84</v>
      </c>
      <c r="IQ11" s="387"/>
      <c r="IR11" s="387"/>
      <c r="IS11" s="244" t="s">
        <v>71</v>
      </c>
      <c r="IT11" s="1142">
        <v>272</v>
      </c>
      <c r="IU11" s="2">
        <v>316</v>
      </c>
      <c r="IV11" s="1166">
        <v>248</v>
      </c>
      <c r="IW11" s="1142">
        <v>836</v>
      </c>
      <c r="IX11" s="1167">
        <v>929</v>
      </c>
      <c r="IY11" s="390">
        <v>-10.01</v>
      </c>
      <c r="IZ11" s="517"/>
      <c r="JA11" s="254" t="s">
        <v>72</v>
      </c>
      <c r="JB11" s="255">
        <v>314.77</v>
      </c>
      <c r="JC11" s="256">
        <v>311.33999999999997</v>
      </c>
      <c r="JD11" s="257">
        <v>1.1000000000000001</v>
      </c>
      <c r="JE11" s="255">
        <v>255.82</v>
      </c>
      <c r="JF11" s="256">
        <v>252.02</v>
      </c>
      <c r="JG11" s="257">
        <v>1.51</v>
      </c>
      <c r="JH11" s="255">
        <v>314.64999999999998</v>
      </c>
      <c r="JI11" s="256">
        <v>311.23</v>
      </c>
      <c r="JJ11" s="257">
        <v>1.1000000000000001</v>
      </c>
      <c r="JK11" s="517"/>
      <c r="JL11" s="517"/>
      <c r="JM11" s="517" t="s">
        <v>73</v>
      </c>
      <c r="JN11" s="518">
        <v>6</v>
      </c>
      <c r="JO11" s="518">
        <v>6</v>
      </c>
      <c r="JP11" s="518">
        <v>6</v>
      </c>
      <c r="JQ11" s="94">
        <v>6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5979</v>
      </c>
      <c r="LS11" s="563">
        <v>5916</v>
      </c>
      <c r="LT11" s="340">
        <v>1.06</v>
      </c>
      <c r="LU11" s="408"/>
      <c r="LV11" s="408"/>
      <c r="LW11" s="1205" t="s">
        <v>71</v>
      </c>
      <c r="LX11" s="1100">
        <v>2288</v>
      </c>
      <c r="LY11" s="1203">
        <v>2387</v>
      </c>
      <c r="LZ11" s="1204">
        <v>-4.1500000000000004</v>
      </c>
      <c r="MA11" s="206"/>
      <c r="MB11" s="254" t="s">
        <v>72</v>
      </c>
      <c r="MC11" s="255">
        <v>308.86</v>
      </c>
      <c r="MD11" s="548">
        <v>305.57</v>
      </c>
      <c r="ME11" s="257">
        <v>1.08</v>
      </c>
      <c r="MF11" s="255">
        <v>225.79</v>
      </c>
      <c r="MG11" s="548">
        <v>224.81</v>
      </c>
      <c r="MH11" s="257">
        <v>0.44</v>
      </c>
      <c r="MI11" s="255">
        <v>308.64</v>
      </c>
      <c r="MJ11" s="548">
        <v>305.37</v>
      </c>
      <c r="MK11" s="257">
        <v>1.07</v>
      </c>
      <c r="ML11" s="230"/>
      <c r="MM11" s="230"/>
      <c r="MN11" s="230" t="s">
        <v>73</v>
      </c>
      <c r="MO11" s="721">
        <v>6</v>
      </c>
      <c r="MP11" s="721">
        <v>6</v>
      </c>
      <c r="MQ11" s="721">
        <v>6</v>
      </c>
      <c r="MR11" s="721">
        <v>6</v>
      </c>
      <c r="MS11" s="721">
        <v>6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1695</v>
      </c>
      <c r="C12" s="385">
        <v>1659</v>
      </c>
      <c r="D12" s="386">
        <v>2.17</v>
      </c>
      <c r="E12" s="387"/>
      <c r="F12" s="387"/>
      <c r="G12" s="244" t="s">
        <v>76</v>
      </c>
      <c r="H12" s="1142">
        <v>40</v>
      </c>
      <c r="I12" s="2">
        <v>57</v>
      </c>
      <c r="J12" s="1166">
        <v>140</v>
      </c>
      <c r="K12" s="1142">
        <v>237</v>
      </c>
      <c r="L12" s="1167">
        <v>257</v>
      </c>
      <c r="M12" s="390">
        <v>-7.78</v>
      </c>
      <c r="N12" s="206"/>
      <c r="O12" s="263" t="s">
        <v>77</v>
      </c>
      <c r="P12" s="255">
        <v>124.33</v>
      </c>
      <c r="Q12" s="256">
        <v>123</v>
      </c>
      <c r="R12" s="257">
        <v>1.08</v>
      </c>
      <c r="S12" s="255">
        <v>109.24</v>
      </c>
      <c r="T12" s="256">
        <v>102.74</v>
      </c>
      <c r="U12" s="257">
        <v>6.33</v>
      </c>
      <c r="V12" s="255">
        <v>124.25</v>
      </c>
      <c r="W12" s="256">
        <v>122.9</v>
      </c>
      <c r="X12" s="257">
        <v>1.1000000000000001</v>
      </c>
      <c r="Y12" s="206"/>
      <c r="Z12" s="206"/>
      <c r="AA12" s="206" t="s">
        <v>78</v>
      </c>
      <c r="AB12" s="207">
        <v>2</v>
      </c>
      <c r="AC12" s="207">
        <v>2</v>
      </c>
      <c r="AD12" s="207">
        <v>2</v>
      </c>
      <c r="AE12" s="1">
        <v>2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496</v>
      </c>
      <c r="AN12" s="1326">
        <v>0</v>
      </c>
      <c r="AO12" s="1326">
        <v>10703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11199</v>
      </c>
      <c r="AV12" s="1330">
        <v>0</v>
      </c>
      <c r="AW12" s="1330">
        <v>11199</v>
      </c>
      <c r="AX12" s="206"/>
      <c r="AY12" s="206"/>
      <c r="AZ12" s="1324" t="s">
        <v>47</v>
      </c>
      <c r="BA12" s="1325">
        <v>1891</v>
      </c>
      <c r="BB12" s="1326">
        <v>0</v>
      </c>
      <c r="BC12" s="1326">
        <v>1963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3854</v>
      </c>
      <c r="BJ12" s="1330">
        <v>119</v>
      </c>
      <c r="BK12" s="1330">
        <v>3973</v>
      </c>
      <c r="BL12" s="3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497</v>
      </c>
      <c r="CG12" s="385">
        <v>485</v>
      </c>
      <c r="CH12" s="386">
        <v>2.4700000000000002</v>
      </c>
      <c r="CI12" s="387"/>
      <c r="CJ12" s="387"/>
      <c r="CK12" s="244" t="s">
        <v>76</v>
      </c>
      <c r="CL12" s="1142">
        <v>34</v>
      </c>
      <c r="CM12" s="2">
        <v>21</v>
      </c>
      <c r="CN12" s="1166">
        <v>33</v>
      </c>
      <c r="CO12" s="1142">
        <v>88</v>
      </c>
      <c r="CP12" s="1167">
        <v>82</v>
      </c>
      <c r="CQ12" s="390">
        <v>7.32</v>
      </c>
      <c r="CR12" s="206"/>
      <c r="CS12" s="263" t="s">
        <v>77</v>
      </c>
      <c r="CT12" s="255">
        <v>94.31</v>
      </c>
      <c r="CU12" s="256">
        <v>92.46</v>
      </c>
      <c r="CV12" s="257">
        <v>2</v>
      </c>
      <c r="CW12" s="255">
        <v>46.54</v>
      </c>
      <c r="CX12" s="256">
        <v>45.29</v>
      </c>
      <c r="CY12" s="257">
        <v>2.76</v>
      </c>
      <c r="CZ12" s="255">
        <v>94.18</v>
      </c>
      <c r="DA12" s="256">
        <v>92.34</v>
      </c>
      <c r="DB12" s="257">
        <v>1.99</v>
      </c>
      <c r="DC12" s="206"/>
      <c r="DD12" s="206"/>
      <c r="DE12" s="206" t="s">
        <v>78</v>
      </c>
      <c r="DF12" s="207">
        <v>2</v>
      </c>
      <c r="DG12" s="207">
        <v>2</v>
      </c>
      <c r="DH12" s="207">
        <v>2</v>
      </c>
      <c r="DI12" s="1">
        <v>2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8825</v>
      </c>
      <c r="DR12" s="1326">
        <v>0</v>
      </c>
      <c r="DS12" s="1326">
        <v>23368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32193</v>
      </c>
      <c r="DZ12" s="1330">
        <v>0</v>
      </c>
      <c r="EA12" s="1330">
        <v>32193</v>
      </c>
      <c r="EB12" s="727"/>
      <c r="EC12" s="727"/>
      <c r="ED12" s="1331" t="s">
        <v>47</v>
      </c>
      <c r="EE12" s="1325">
        <v>1291</v>
      </c>
      <c r="EF12" s="1326">
        <v>0</v>
      </c>
      <c r="EG12" s="1326">
        <v>3978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5269</v>
      </c>
      <c r="EN12" s="1330">
        <v>0</v>
      </c>
      <c r="EO12" s="1330">
        <v>5269</v>
      </c>
      <c r="EP12" s="3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628</v>
      </c>
      <c r="FK12" s="385">
        <v>662</v>
      </c>
      <c r="FL12" s="386">
        <v>-5.14</v>
      </c>
      <c r="FM12" s="387"/>
      <c r="FN12" s="387"/>
      <c r="FO12" s="244" t="s">
        <v>76</v>
      </c>
      <c r="FP12" s="1142">
        <v>215</v>
      </c>
      <c r="FQ12" s="2">
        <v>114</v>
      </c>
      <c r="FR12" s="1166">
        <v>163</v>
      </c>
      <c r="FS12" s="1142">
        <v>492</v>
      </c>
      <c r="FT12" s="1167">
        <v>507</v>
      </c>
      <c r="FU12" s="390">
        <v>-2.96</v>
      </c>
      <c r="FV12" s="688"/>
      <c r="FW12" s="263" t="s">
        <v>77</v>
      </c>
      <c r="FX12" s="255">
        <v>109.31</v>
      </c>
      <c r="FY12" s="256">
        <v>114.68</v>
      </c>
      <c r="FZ12" s="257">
        <v>-4.68</v>
      </c>
      <c r="GA12" s="255">
        <v>72.62</v>
      </c>
      <c r="GB12" s="256">
        <v>77.12</v>
      </c>
      <c r="GC12" s="257">
        <v>-5.84</v>
      </c>
      <c r="GD12" s="255">
        <v>109.29</v>
      </c>
      <c r="GE12" s="256">
        <v>114.66</v>
      </c>
      <c r="GF12" s="257">
        <v>-4.68</v>
      </c>
      <c r="GG12" s="517"/>
      <c r="GH12" s="517"/>
      <c r="GI12" s="517" t="s">
        <v>78</v>
      </c>
      <c r="GJ12" s="518">
        <v>2</v>
      </c>
      <c r="GK12" s="518">
        <v>2</v>
      </c>
      <c r="GL12" s="518">
        <v>2</v>
      </c>
      <c r="GM12" s="94">
        <v>2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1045</v>
      </c>
      <c r="GV12" s="1326">
        <v>0</v>
      </c>
      <c r="GW12" s="1326">
        <v>8673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9718</v>
      </c>
      <c r="HD12" s="1330">
        <v>0</v>
      </c>
      <c r="HE12" s="1330">
        <v>9718</v>
      </c>
      <c r="HF12" s="517"/>
      <c r="HG12" s="517"/>
      <c r="HH12" s="1324" t="s">
        <v>47</v>
      </c>
      <c r="HI12" s="1325">
        <v>0</v>
      </c>
      <c r="HJ12" s="1326">
        <v>0</v>
      </c>
      <c r="HK12" s="1326">
        <v>1865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1865</v>
      </c>
      <c r="HR12" s="1330">
        <v>0</v>
      </c>
      <c r="HS12" s="1330">
        <v>1865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1087</v>
      </c>
      <c r="IO12" s="385">
        <v>1062</v>
      </c>
      <c r="IP12" s="386">
        <v>2.35</v>
      </c>
      <c r="IQ12" s="387"/>
      <c r="IR12" s="387"/>
      <c r="IS12" s="244" t="s">
        <v>76</v>
      </c>
      <c r="IT12" s="1142">
        <v>356</v>
      </c>
      <c r="IU12" s="2">
        <v>483</v>
      </c>
      <c r="IV12" s="1166">
        <v>675</v>
      </c>
      <c r="IW12" s="1142">
        <v>1514</v>
      </c>
      <c r="IX12" s="1167">
        <v>1736</v>
      </c>
      <c r="IY12" s="390">
        <v>-12.79</v>
      </c>
      <c r="IZ12" s="517"/>
      <c r="JA12" s="263" t="s">
        <v>77</v>
      </c>
      <c r="JB12" s="255">
        <v>185.93</v>
      </c>
      <c r="JC12" s="256">
        <v>195.36</v>
      </c>
      <c r="JD12" s="257">
        <v>-4.83</v>
      </c>
      <c r="JE12" s="255">
        <v>183.96</v>
      </c>
      <c r="JF12" s="256">
        <v>180.21</v>
      </c>
      <c r="JG12" s="257">
        <v>2.08</v>
      </c>
      <c r="JH12" s="255">
        <v>185.92</v>
      </c>
      <c r="JI12" s="256">
        <v>195.33</v>
      </c>
      <c r="JJ12" s="257">
        <v>-4.82</v>
      </c>
      <c r="JK12" s="517"/>
      <c r="JL12" s="517"/>
      <c r="JM12" s="517" t="s">
        <v>78</v>
      </c>
      <c r="JN12" s="518">
        <v>2</v>
      </c>
      <c r="JO12" s="518">
        <v>2</v>
      </c>
      <c r="JP12" s="518">
        <v>2</v>
      </c>
      <c r="JQ12" s="94">
        <v>2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3368</v>
      </c>
      <c r="JZ12" s="1326">
        <v>0</v>
      </c>
      <c r="KA12" s="1326">
        <v>19421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22789</v>
      </c>
      <c r="KH12" s="1330">
        <v>0</v>
      </c>
      <c r="KI12" s="1330">
        <v>22789</v>
      </c>
      <c r="KL12" s="1331" t="s">
        <v>47</v>
      </c>
      <c r="KM12" s="1325">
        <v>2452</v>
      </c>
      <c r="KN12" s="1326">
        <v>0</v>
      </c>
      <c r="KO12" s="1326">
        <v>4206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6658</v>
      </c>
      <c r="KV12" s="1330">
        <v>0</v>
      </c>
      <c r="KW12" s="1330">
        <v>6658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3907</v>
      </c>
      <c r="LS12" s="565">
        <v>3868</v>
      </c>
      <c r="LT12" s="342">
        <v>1.01</v>
      </c>
      <c r="LU12" s="408"/>
      <c r="LV12" s="408"/>
      <c r="LW12" s="1205" t="s">
        <v>76</v>
      </c>
      <c r="LX12" s="1100">
        <v>2331</v>
      </c>
      <c r="LY12" s="1203">
        <v>2582</v>
      </c>
      <c r="LZ12" s="1204">
        <v>-9.7200000000000006</v>
      </c>
      <c r="MA12" s="206"/>
      <c r="MB12" s="263" t="s">
        <v>77</v>
      </c>
      <c r="MC12" s="255">
        <v>127.03</v>
      </c>
      <c r="MD12" s="548">
        <v>129.71</v>
      </c>
      <c r="ME12" s="257">
        <v>-2.0699999999999998</v>
      </c>
      <c r="MF12" s="255">
        <v>102.02</v>
      </c>
      <c r="MG12" s="548">
        <v>99.73</v>
      </c>
      <c r="MH12" s="257">
        <v>2.2999999999999998</v>
      </c>
      <c r="MI12" s="255">
        <v>126.96</v>
      </c>
      <c r="MJ12" s="548">
        <v>129.63999999999999</v>
      </c>
      <c r="MK12" s="257">
        <v>-2.0699999999999998</v>
      </c>
      <c r="ML12" s="230"/>
      <c r="MM12" s="230"/>
      <c r="MN12" s="230" t="s">
        <v>78</v>
      </c>
      <c r="MO12" s="721">
        <v>2</v>
      </c>
      <c r="MP12" s="721">
        <v>2</v>
      </c>
      <c r="MQ12" s="721">
        <v>2</v>
      </c>
      <c r="MR12" s="721">
        <v>2</v>
      </c>
      <c r="MS12" s="721">
        <v>2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13734</v>
      </c>
      <c r="NB12" s="1326">
        <v>0</v>
      </c>
      <c r="NC12" s="1326">
        <v>62165</v>
      </c>
      <c r="ND12" s="1327">
        <v>0</v>
      </c>
      <c r="NE12" s="1328"/>
      <c r="NF12" s="1328"/>
      <c r="NG12" s="1328"/>
      <c r="NH12" s="1328"/>
      <c r="NI12" s="1329">
        <v>75899</v>
      </c>
      <c r="NJ12" s="1330">
        <v>0</v>
      </c>
      <c r="NK12" s="1330">
        <v>75899</v>
      </c>
      <c r="NL12" s="710"/>
      <c r="NM12" s="710"/>
      <c r="NN12" s="1332" t="s">
        <v>47</v>
      </c>
      <c r="NO12" s="1325">
        <v>5634</v>
      </c>
      <c r="NP12" s="1326">
        <v>0</v>
      </c>
      <c r="NQ12" s="1326">
        <v>12012</v>
      </c>
      <c r="NR12" s="1327">
        <v>0</v>
      </c>
      <c r="NS12" s="1328"/>
      <c r="NT12" s="1328"/>
      <c r="NU12" s="1328"/>
      <c r="NV12" s="1328"/>
      <c r="NW12" s="1329">
        <v>17646</v>
      </c>
      <c r="NX12" s="1330">
        <v>119</v>
      </c>
      <c r="NY12" s="1330">
        <v>17765</v>
      </c>
    </row>
    <row r="13" spans="1:391" ht="22.5" customHeight="1" thickTop="1" thickBot="1" x14ac:dyDescent="0.25">
      <c r="A13" s="382" t="s">
        <v>183</v>
      </c>
      <c r="B13" s="264">
        <v>3.57</v>
      </c>
      <c r="C13" s="265">
        <v>3.57</v>
      </c>
      <c r="D13" s="373">
        <v>0</v>
      </c>
      <c r="E13" s="387"/>
      <c r="F13" s="387"/>
      <c r="G13" s="244" t="s">
        <v>80</v>
      </c>
      <c r="H13" s="1142">
        <v>0</v>
      </c>
      <c r="I13" s="2">
        <v>178</v>
      </c>
      <c r="J13" s="1166">
        <v>221</v>
      </c>
      <c r="K13" s="1142">
        <v>399</v>
      </c>
      <c r="L13" s="1167">
        <v>369</v>
      </c>
      <c r="M13" s="390">
        <v>8.1300000000000008</v>
      </c>
      <c r="N13" s="206"/>
      <c r="O13" s="266" t="s">
        <v>81</v>
      </c>
      <c r="P13" s="267">
        <v>2706.47</v>
      </c>
      <c r="Q13" s="268">
        <v>2655.5999999999995</v>
      </c>
      <c r="R13" s="269">
        <v>1.92</v>
      </c>
      <c r="S13" s="270">
        <v>1441.0000000000002</v>
      </c>
      <c r="T13" s="268">
        <v>1420.13</v>
      </c>
      <c r="U13" s="269">
        <v>1.47</v>
      </c>
      <c r="V13" s="270">
        <v>2699.77</v>
      </c>
      <c r="W13" s="268">
        <v>2648.9600000000005</v>
      </c>
      <c r="X13" s="269">
        <v>1.92</v>
      </c>
      <c r="Y13" s="206"/>
      <c r="Z13" s="206"/>
      <c r="AA13" s="206" t="s">
        <v>82</v>
      </c>
      <c r="AB13" s="207">
        <v>1</v>
      </c>
      <c r="AC13" s="207">
        <v>1</v>
      </c>
      <c r="AD13" s="207">
        <v>1</v>
      </c>
      <c r="AE13" s="1">
        <v>1</v>
      </c>
      <c r="AF13" s="206"/>
      <c r="AG13" s="207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3.2</v>
      </c>
      <c r="CG13" s="265">
        <v>3.2</v>
      </c>
      <c r="CH13" s="708">
        <v>0</v>
      </c>
      <c r="CI13" s="387"/>
      <c r="CJ13" s="387"/>
      <c r="CK13" s="244" t="s">
        <v>80</v>
      </c>
      <c r="CL13" s="1142">
        <v>69</v>
      </c>
      <c r="CM13" s="2">
        <v>92</v>
      </c>
      <c r="CN13" s="1166">
        <v>55</v>
      </c>
      <c r="CO13" s="1142">
        <v>216</v>
      </c>
      <c r="CP13" s="1167">
        <v>218</v>
      </c>
      <c r="CQ13" s="390">
        <v>-0.92</v>
      </c>
      <c r="CR13" s="206"/>
      <c r="CS13" s="266" t="s">
        <v>81</v>
      </c>
      <c r="CT13" s="267">
        <v>2849.26</v>
      </c>
      <c r="CU13" s="268">
        <v>2798.13</v>
      </c>
      <c r="CV13" s="269">
        <v>1.83</v>
      </c>
      <c r="CW13" s="270">
        <v>1488.51</v>
      </c>
      <c r="CX13" s="268">
        <v>1467.6299999999997</v>
      </c>
      <c r="CY13" s="269">
        <v>1.42</v>
      </c>
      <c r="CZ13" s="270">
        <v>2845.5200000000004</v>
      </c>
      <c r="DA13" s="268">
        <v>2794.63</v>
      </c>
      <c r="DB13" s="269">
        <v>1.82</v>
      </c>
      <c r="DC13" s="206"/>
      <c r="DD13" s="206"/>
      <c r="DE13" s="206" t="s">
        <v>82</v>
      </c>
      <c r="DF13" s="207">
        <v>1</v>
      </c>
      <c r="DG13" s="207">
        <v>1</v>
      </c>
      <c r="DH13" s="207">
        <v>1</v>
      </c>
      <c r="DI13" s="1">
        <v>1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2.75</v>
      </c>
      <c r="FK13" s="265">
        <v>2.77</v>
      </c>
      <c r="FL13" s="373">
        <v>-0.02</v>
      </c>
      <c r="FM13" s="387"/>
      <c r="FN13" s="387"/>
      <c r="FO13" s="244" t="s">
        <v>80</v>
      </c>
      <c r="FP13" s="1142">
        <v>22</v>
      </c>
      <c r="FQ13" s="2">
        <v>15</v>
      </c>
      <c r="FR13" s="1166">
        <v>19</v>
      </c>
      <c r="FS13" s="1142">
        <v>56</v>
      </c>
      <c r="FT13" s="1167">
        <v>60</v>
      </c>
      <c r="FU13" s="390">
        <v>-6.67</v>
      </c>
      <c r="FV13" s="688"/>
      <c r="FW13" s="266" t="s">
        <v>81</v>
      </c>
      <c r="FX13" s="267">
        <v>2865.4499999999994</v>
      </c>
      <c r="FY13" s="268">
        <v>2930.23</v>
      </c>
      <c r="FZ13" s="269">
        <v>-2.21</v>
      </c>
      <c r="GA13" s="270">
        <v>1244.42</v>
      </c>
      <c r="GB13" s="268">
        <v>1328.38</v>
      </c>
      <c r="GC13" s="269">
        <v>-6.32</v>
      </c>
      <c r="GD13" s="270">
        <v>2864.71</v>
      </c>
      <c r="GE13" s="268">
        <v>2929.5199999999995</v>
      </c>
      <c r="GF13" s="269">
        <v>-2.21</v>
      </c>
      <c r="GG13" s="517"/>
      <c r="GH13" s="517"/>
      <c r="GI13" s="517" t="s">
        <v>82</v>
      </c>
      <c r="GJ13" s="518">
        <v>1</v>
      </c>
      <c r="GK13" s="518">
        <v>1</v>
      </c>
      <c r="GL13" s="518">
        <v>1</v>
      </c>
      <c r="GM13" s="94">
        <v>1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3.3</v>
      </c>
      <c r="IO13" s="265">
        <v>3.24</v>
      </c>
      <c r="IP13" s="373">
        <v>0.06</v>
      </c>
      <c r="IQ13" s="387"/>
      <c r="IR13" s="387"/>
      <c r="IS13" s="244" t="s">
        <v>80</v>
      </c>
      <c r="IT13" s="1142">
        <v>194</v>
      </c>
      <c r="IU13" s="2">
        <v>179</v>
      </c>
      <c r="IV13" s="1166">
        <v>268</v>
      </c>
      <c r="IW13" s="1142">
        <v>641</v>
      </c>
      <c r="IX13" s="1167">
        <v>785</v>
      </c>
      <c r="IY13" s="390">
        <v>-18.34</v>
      </c>
      <c r="IZ13" s="517"/>
      <c r="JA13" s="266" t="s">
        <v>81</v>
      </c>
      <c r="JB13" s="267">
        <v>2985.5799999999995</v>
      </c>
      <c r="JC13" s="268">
        <v>3017.61</v>
      </c>
      <c r="JD13" s="269">
        <v>-1.06</v>
      </c>
      <c r="JE13" s="270">
        <v>1477.6899999999998</v>
      </c>
      <c r="JF13" s="268">
        <v>1491.74</v>
      </c>
      <c r="JG13" s="269">
        <v>-0.94</v>
      </c>
      <c r="JH13" s="270">
        <v>2982.59</v>
      </c>
      <c r="JI13" s="268">
        <v>3014.66</v>
      </c>
      <c r="JJ13" s="269">
        <v>-1.06</v>
      </c>
      <c r="JK13" s="517"/>
      <c r="JL13" s="517"/>
      <c r="JM13" s="517" t="s">
        <v>82</v>
      </c>
      <c r="JN13" s="518">
        <v>1</v>
      </c>
      <c r="JO13" s="518">
        <v>1</v>
      </c>
      <c r="JP13" s="518">
        <v>1</v>
      </c>
      <c r="JQ13" s="94">
        <v>1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3.24</v>
      </c>
      <c r="LS13" s="516">
        <v>3.22</v>
      </c>
      <c r="LT13" s="413">
        <v>0.02</v>
      </c>
      <c r="LU13" s="408"/>
      <c r="LV13" s="408"/>
      <c r="LW13" s="1205" t="s">
        <v>80</v>
      </c>
      <c r="LX13" s="1100">
        <v>1312</v>
      </c>
      <c r="LY13" s="1203">
        <v>1432</v>
      </c>
      <c r="LZ13" s="1204">
        <v>-8.3800000000000008</v>
      </c>
      <c r="MA13" s="206"/>
      <c r="MB13" s="266" t="s">
        <v>81</v>
      </c>
      <c r="MC13" s="267">
        <v>2857.7900000000004</v>
      </c>
      <c r="MD13" s="549">
        <v>2852.4400000000005</v>
      </c>
      <c r="ME13" s="269">
        <v>0.19</v>
      </c>
      <c r="MF13" s="267">
        <v>1455.0900000000001</v>
      </c>
      <c r="MG13" s="549">
        <v>1446.92</v>
      </c>
      <c r="MH13" s="269">
        <v>0.56000000000000005</v>
      </c>
      <c r="MI13" s="267">
        <v>2854.14</v>
      </c>
      <c r="MJ13" s="549">
        <v>2848.9299999999994</v>
      </c>
      <c r="MK13" s="269">
        <v>0.18</v>
      </c>
      <c r="ML13" s="230"/>
      <c r="MM13" s="230"/>
      <c r="MN13" s="230" t="s">
        <v>82</v>
      </c>
      <c r="MO13" s="721">
        <v>1</v>
      </c>
      <c r="MP13" s="721">
        <v>1</v>
      </c>
      <c r="MQ13" s="721">
        <v>1</v>
      </c>
      <c r="MR13" s="721">
        <v>1</v>
      </c>
      <c r="MS13" s="721">
        <v>1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2.67</v>
      </c>
      <c r="C14" s="273">
        <v>2.66</v>
      </c>
      <c r="D14" s="377">
        <v>0.01</v>
      </c>
      <c r="E14" s="387"/>
      <c r="F14" s="387"/>
      <c r="G14" s="244" t="s">
        <v>83</v>
      </c>
      <c r="H14" s="1142">
        <v>8346</v>
      </c>
      <c r="I14" s="2">
        <v>6445</v>
      </c>
      <c r="J14" s="1166">
        <v>7415</v>
      </c>
      <c r="K14" s="1142">
        <v>22206</v>
      </c>
      <c r="L14" s="1167">
        <v>21496</v>
      </c>
      <c r="M14" s="390">
        <v>3.3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1">
        <v>7357</v>
      </c>
      <c r="AC14" s="1">
        <v>7357</v>
      </c>
      <c r="AD14" s="1">
        <v>7357</v>
      </c>
      <c r="AE14" s="1">
        <v>7357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2.85</v>
      </c>
      <c r="CG14" s="273">
        <v>2.84</v>
      </c>
      <c r="CH14" s="377">
        <v>0.01</v>
      </c>
      <c r="CI14" s="387"/>
      <c r="CJ14" s="387"/>
      <c r="CK14" s="244" t="s">
        <v>83</v>
      </c>
      <c r="CL14" s="1142">
        <v>1897</v>
      </c>
      <c r="CM14" s="2">
        <v>1654</v>
      </c>
      <c r="CN14" s="1166">
        <v>1598</v>
      </c>
      <c r="CO14" s="1142">
        <v>5149</v>
      </c>
      <c r="CP14" s="1167">
        <v>5055</v>
      </c>
      <c r="CQ14" s="390">
        <v>1.86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1">
        <v>7357</v>
      </c>
      <c r="DG14" s="1">
        <v>7357</v>
      </c>
      <c r="DH14" s="1">
        <v>7357</v>
      </c>
      <c r="DI14" s="1">
        <v>7357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2.36</v>
      </c>
      <c r="FK14" s="273">
        <v>2.38</v>
      </c>
      <c r="FL14" s="377">
        <v>-0.02</v>
      </c>
      <c r="FM14" s="387"/>
      <c r="FN14" s="387"/>
      <c r="FO14" s="244" t="s">
        <v>83</v>
      </c>
      <c r="FP14" s="1142">
        <v>758</v>
      </c>
      <c r="FQ14" s="2">
        <v>1174</v>
      </c>
      <c r="FR14" s="1166">
        <v>1103</v>
      </c>
      <c r="FS14" s="1142">
        <v>3035</v>
      </c>
      <c r="FT14" s="1167">
        <v>2875</v>
      </c>
      <c r="FU14" s="390">
        <v>5.57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7357</v>
      </c>
      <c r="GK14" s="94">
        <v>7357</v>
      </c>
      <c r="GL14" s="94">
        <v>7357</v>
      </c>
      <c r="GM14" s="94">
        <v>7357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2.64</v>
      </c>
      <c r="IO14" s="273">
        <v>2.59</v>
      </c>
      <c r="IP14" s="377">
        <v>0.05</v>
      </c>
      <c r="IQ14" s="387"/>
      <c r="IR14" s="387"/>
      <c r="IS14" s="244" t="s">
        <v>83</v>
      </c>
      <c r="IT14" s="1142">
        <v>3429</v>
      </c>
      <c r="IU14" s="2">
        <v>4908</v>
      </c>
      <c r="IV14" s="1166">
        <v>4583</v>
      </c>
      <c r="IW14" s="1142">
        <v>12920</v>
      </c>
      <c r="IX14" s="1167">
        <v>11481</v>
      </c>
      <c r="IY14" s="390">
        <v>12.53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7357</v>
      </c>
      <c r="JO14" s="94">
        <v>7357</v>
      </c>
      <c r="JP14" s="94">
        <v>7357</v>
      </c>
      <c r="JQ14" s="94">
        <v>7357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2.63</v>
      </c>
      <c r="LS14" s="273">
        <v>2.62</v>
      </c>
      <c r="LT14" s="340">
        <v>0.01</v>
      </c>
      <c r="LU14" s="408"/>
      <c r="LV14" s="408"/>
      <c r="LW14" s="1205" t="s">
        <v>83</v>
      </c>
      <c r="LX14" s="1100">
        <v>43310</v>
      </c>
      <c r="LY14" s="1203">
        <v>40907</v>
      </c>
      <c r="LZ14" s="1204">
        <v>5.87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7357</v>
      </c>
      <c r="MP14" s="1297">
        <v>7357</v>
      </c>
      <c r="MQ14" s="1297">
        <v>7357</v>
      </c>
      <c r="MR14" s="1297">
        <v>7357</v>
      </c>
      <c r="MS14" s="1297">
        <v>7357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4.45</v>
      </c>
      <c r="C15" s="277">
        <v>4.46</v>
      </c>
      <c r="D15" s="386">
        <v>-0.01</v>
      </c>
      <c r="E15" s="387"/>
      <c r="F15" s="387"/>
      <c r="G15" s="244" t="s">
        <v>86</v>
      </c>
      <c r="H15" s="1142">
        <v>1712</v>
      </c>
      <c r="I15" s="2">
        <v>1268</v>
      </c>
      <c r="J15" s="1166">
        <v>1234</v>
      </c>
      <c r="K15" s="1142">
        <v>4214</v>
      </c>
      <c r="L15" s="1167">
        <v>3950</v>
      </c>
      <c r="M15" s="390">
        <v>6.68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4">
        <v>138</v>
      </c>
      <c r="AC15" s="4">
        <v>138</v>
      </c>
      <c r="AD15" s="4">
        <v>138</v>
      </c>
      <c r="AE15" s="1">
        <v>138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4.5199999999999996</v>
      </c>
      <c r="CG15" s="277">
        <v>4.57</v>
      </c>
      <c r="CH15" s="386">
        <v>-0.05</v>
      </c>
      <c r="CI15" s="387"/>
      <c r="CJ15" s="387"/>
      <c r="CK15" s="244" t="s">
        <v>86</v>
      </c>
      <c r="CL15" s="1142">
        <v>65</v>
      </c>
      <c r="CM15" s="2">
        <v>75</v>
      </c>
      <c r="CN15" s="1166">
        <v>87</v>
      </c>
      <c r="CO15" s="1142">
        <v>227</v>
      </c>
      <c r="CP15" s="1167">
        <v>218</v>
      </c>
      <c r="CQ15" s="390">
        <v>4.13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4">
        <v>138</v>
      </c>
      <c r="DG15" s="4">
        <v>138</v>
      </c>
      <c r="DH15" s="4">
        <v>138</v>
      </c>
      <c r="DI15" s="1">
        <v>138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4.51</v>
      </c>
      <c r="FK15" s="277">
        <v>4.58</v>
      </c>
      <c r="FL15" s="386">
        <v>-7.0000000000000007E-2</v>
      </c>
      <c r="FM15" s="387"/>
      <c r="FN15" s="387"/>
      <c r="FO15" s="244" t="s">
        <v>86</v>
      </c>
      <c r="FP15" s="1142">
        <v>12</v>
      </c>
      <c r="FQ15" s="2">
        <v>17</v>
      </c>
      <c r="FR15" s="1166">
        <v>18</v>
      </c>
      <c r="FS15" s="1142">
        <v>47</v>
      </c>
      <c r="FT15" s="1167">
        <v>41</v>
      </c>
      <c r="FU15" s="390">
        <v>14.63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138</v>
      </c>
      <c r="GK15" s="97">
        <v>138</v>
      </c>
      <c r="GL15" s="97">
        <v>138</v>
      </c>
      <c r="GM15" s="94">
        <v>138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4.71</v>
      </c>
      <c r="IO15" s="277">
        <v>4.8</v>
      </c>
      <c r="IP15" s="386">
        <v>-0.09</v>
      </c>
      <c r="IQ15" s="387"/>
      <c r="IR15" s="387"/>
      <c r="IS15" s="244" t="s">
        <v>86</v>
      </c>
      <c r="IT15" s="1142">
        <v>867</v>
      </c>
      <c r="IU15" s="2">
        <v>532</v>
      </c>
      <c r="IV15" s="1166">
        <v>625</v>
      </c>
      <c r="IW15" s="1142">
        <v>2024</v>
      </c>
      <c r="IX15" s="1167">
        <v>2203</v>
      </c>
      <c r="IY15" s="390">
        <v>-8.1300000000000008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138</v>
      </c>
      <c r="JO15" s="97">
        <v>138</v>
      </c>
      <c r="JP15" s="97">
        <v>138</v>
      </c>
      <c r="JQ15" s="94">
        <v>138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4.53</v>
      </c>
      <c r="LS15" s="277">
        <v>4.57</v>
      </c>
      <c r="LT15" s="342">
        <v>-0.04</v>
      </c>
      <c r="LU15" s="408"/>
      <c r="LV15" s="408"/>
      <c r="LW15" s="1205" t="s">
        <v>86</v>
      </c>
      <c r="LX15" s="1100">
        <v>6512</v>
      </c>
      <c r="LY15" s="1203">
        <v>6412</v>
      </c>
      <c r="LZ15" s="1204">
        <v>1.56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138</v>
      </c>
      <c r="MP15" s="721">
        <v>138</v>
      </c>
      <c r="MQ15" s="721">
        <v>138</v>
      </c>
      <c r="MR15" s="721">
        <v>138</v>
      </c>
      <c r="MS15" s="721">
        <v>138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42">
        <v>946</v>
      </c>
      <c r="I16" s="2">
        <v>1021</v>
      </c>
      <c r="J16" s="1166">
        <v>874</v>
      </c>
      <c r="K16" s="1142">
        <v>2841</v>
      </c>
      <c r="L16" s="1167">
        <v>2609</v>
      </c>
      <c r="M16" s="390">
        <v>8.89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4">
        <v>5913</v>
      </c>
      <c r="AC16" s="4">
        <v>5913</v>
      </c>
      <c r="AD16" s="4">
        <v>5913</v>
      </c>
      <c r="AE16" s="1">
        <v>5913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42">
        <v>762</v>
      </c>
      <c r="CM16" s="2">
        <v>823</v>
      </c>
      <c r="CN16" s="1166">
        <v>538</v>
      </c>
      <c r="CO16" s="1142">
        <v>2123</v>
      </c>
      <c r="CP16" s="1167">
        <v>2245</v>
      </c>
      <c r="CQ16" s="390">
        <v>-5.43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4">
        <v>5913</v>
      </c>
      <c r="DG16" s="4">
        <v>5913</v>
      </c>
      <c r="DH16" s="4">
        <v>5913</v>
      </c>
      <c r="DI16" s="1">
        <v>5913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42">
        <v>423</v>
      </c>
      <c r="FQ16" s="2">
        <v>516</v>
      </c>
      <c r="FR16" s="1166">
        <v>396</v>
      </c>
      <c r="FS16" s="1142">
        <v>1335</v>
      </c>
      <c r="FT16" s="1167">
        <v>1286</v>
      </c>
      <c r="FU16" s="390">
        <v>3.81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5913</v>
      </c>
      <c r="GK16" s="97">
        <v>5913</v>
      </c>
      <c r="GL16" s="97">
        <v>5913</v>
      </c>
      <c r="GM16" s="94">
        <v>5913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42">
        <v>502</v>
      </c>
      <c r="IU16" s="2">
        <v>796</v>
      </c>
      <c r="IV16" s="1166">
        <v>549</v>
      </c>
      <c r="IW16" s="1142">
        <v>1847</v>
      </c>
      <c r="IX16" s="1167">
        <v>2068</v>
      </c>
      <c r="IY16" s="390">
        <v>-10.69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5913</v>
      </c>
      <c r="JO16" s="97">
        <v>5913</v>
      </c>
      <c r="JP16" s="97">
        <v>5913</v>
      </c>
      <c r="JQ16" s="94">
        <v>5913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8146</v>
      </c>
      <c r="LY16" s="1203">
        <v>8208</v>
      </c>
      <c r="LZ16" s="1204">
        <v>-0.76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5913</v>
      </c>
      <c r="MP16" s="721">
        <v>5913</v>
      </c>
      <c r="MQ16" s="721">
        <v>5913</v>
      </c>
      <c r="MR16" s="721">
        <v>5913</v>
      </c>
      <c r="MS16" s="721">
        <v>5913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3199.2</v>
      </c>
      <c r="C17" s="285">
        <v>3144.0799999999995</v>
      </c>
      <c r="D17" s="373">
        <v>1.75</v>
      </c>
      <c r="E17" s="965"/>
      <c r="F17" s="965"/>
      <c r="G17" s="244" t="s">
        <v>92</v>
      </c>
      <c r="H17" s="1142">
        <v>1057</v>
      </c>
      <c r="I17" s="2">
        <v>725</v>
      </c>
      <c r="J17" s="1166">
        <v>755</v>
      </c>
      <c r="K17" s="1142">
        <v>2537</v>
      </c>
      <c r="L17" s="1167">
        <v>2374</v>
      </c>
      <c r="M17" s="390">
        <v>6.87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4">
        <v>1306</v>
      </c>
      <c r="AC17" s="4">
        <v>1306</v>
      </c>
      <c r="AD17" s="4">
        <v>1306</v>
      </c>
      <c r="AE17" s="1">
        <v>1306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3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3145.64</v>
      </c>
      <c r="CG17" s="285">
        <v>3082.14</v>
      </c>
      <c r="CH17" s="373">
        <v>2.06</v>
      </c>
      <c r="CI17" s="729"/>
      <c r="CJ17" s="729"/>
      <c r="CK17" s="244" t="s">
        <v>92</v>
      </c>
      <c r="CL17" s="1142">
        <v>598</v>
      </c>
      <c r="CM17" s="2">
        <v>932</v>
      </c>
      <c r="CN17" s="1166">
        <v>583</v>
      </c>
      <c r="CO17" s="1142">
        <v>2113</v>
      </c>
      <c r="CP17" s="1167">
        <v>2099</v>
      </c>
      <c r="CQ17" s="390">
        <v>0.67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4">
        <v>1306</v>
      </c>
      <c r="DG17" s="4">
        <v>1306</v>
      </c>
      <c r="DH17" s="4">
        <v>1306</v>
      </c>
      <c r="DI17" s="1">
        <v>1306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3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3079.45</v>
      </c>
      <c r="FK17" s="285">
        <v>3156.57</v>
      </c>
      <c r="FL17" s="373">
        <v>-2.44</v>
      </c>
      <c r="FM17" s="286"/>
      <c r="FN17" s="286"/>
      <c r="FO17" s="244" t="s">
        <v>92</v>
      </c>
      <c r="FP17" s="1142">
        <v>438</v>
      </c>
      <c r="FQ17" s="2">
        <v>412</v>
      </c>
      <c r="FR17" s="1166">
        <v>378</v>
      </c>
      <c r="FS17" s="1142">
        <v>1228</v>
      </c>
      <c r="FT17" s="1167">
        <v>1173</v>
      </c>
      <c r="FU17" s="390">
        <v>4.6900000000000004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1306</v>
      </c>
      <c r="GK17" s="97">
        <v>1306</v>
      </c>
      <c r="GL17" s="97">
        <v>1306</v>
      </c>
      <c r="GM17" s="94">
        <v>1306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3392.91</v>
      </c>
      <c r="IO17" s="285">
        <v>3418.7000000000003</v>
      </c>
      <c r="IP17" s="373">
        <v>-0.75</v>
      </c>
      <c r="IQ17" s="286"/>
      <c r="IR17" s="286"/>
      <c r="IS17" s="244" t="s">
        <v>92</v>
      </c>
      <c r="IT17" s="1142">
        <v>628</v>
      </c>
      <c r="IU17" s="2">
        <v>354</v>
      </c>
      <c r="IV17" s="1166">
        <v>370</v>
      </c>
      <c r="IW17" s="1142">
        <v>1352</v>
      </c>
      <c r="IX17" s="1167">
        <v>1117</v>
      </c>
      <c r="IY17" s="390">
        <v>21.04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1306</v>
      </c>
      <c r="JO17" s="97">
        <v>1306</v>
      </c>
      <c r="JP17" s="97">
        <v>1306</v>
      </c>
      <c r="JQ17" s="94">
        <v>1306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3215.3999999999996</v>
      </c>
      <c r="LS17" s="285">
        <v>3199.1200000000003</v>
      </c>
      <c r="LT17" s="413">
        <v>0.51</v>
      </c>
      <c r="LU17" s="551"/>
      <c r="LV17" s="551"/>
      <c r="LW17" s="1205" t="s">
        <v>92</v>
      </c>
      <c r="LX17" s="1100">
        <v>7230</v>
      </c>
      <c r="LY17" s="1203">
        <v>6763</v>
      </c>
      <c r="LZ17" s="1204">
        <v>6.91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1306</v>
      </c>
      <c r="MP17" s="721">
        <v>1306</v>
      </c>
      <c r="MQ17" s="721">
        <v>1306</v>
      </c>
      <c r="MR17" s="721">
        <v>1306</v>
      </c>
      <c r="MS17" s="721">
        <v>1306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2699.77</v>
      </c>
      <c r="C18" s="288">
        <v>2648.9600000000005</v>
      </c>
      <c r="D18" s="377">
        <v>1.92</v>
      </c>
      <c r="E18" s="965"/>
      <c r="F18" s="965"/>
      <c r="G18" s="244" t="s">
        <v>93</v>
      </c>
      <c r="H18" s="1142">
        <v>1245</v>
      </c>
      <c r="I18" s="2">
        <v>778</v>
      </c>
      <c r="J18" s="1166">
        <v>622</v>
      </c>
      <c r="K18" s="1142">
        <v>2645</v>
      </c>
      <c r="L18" s="1167">
        <v>2170</v>
      </c>
      <c r="M18" s="390">
        <v>21.89</v>
      </c>
      <c r="N18" s="206"/>
      <c r="O18" s="254" t="s">
        <v>36</v>
      </c>
      <c r="P18" s="255">
        <v>1003.75</v>
      </c>
      <c r="Q18" s="256">
        <v>994.55</v>
      </c>
      <c r="R18" s="257">
        <v>0.93</v>
      </c>
      <c r="S18" s="255">
        <v>0</v>
      </c>
      <c r="T18" s="256">
        <v>0</v>
      </c>
      <c r="U18" s="257">
        <v>0</v>
      </c>
      <c r="V18" s="255">
        <v>1001.76</v>
      </c>
      <c r="W18" s="256">
        <v>992.59</v>
      </c>
      <c r="X18" s="257">
        <v>0.92</v>
      </c>
      <c r="Y18" s="206"/>
      <c r="Z18" s="206"/>
      <c r="AA18" s="206" t="s">
        <v>62</v>
      </c>
      <c r="AB18" s="4">
        <v>459</v>
      </c>
      <c r="AC18" s="4">
        <v>459</v>
      </c>
      <c r="AD18" s="4">
        <v>459</v>
      </c>
      <c r="AE18" s="1">
        <v>459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3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2845.5200000000004</v>
      </c>
      <c r="CG18" s="288">
        <v>2794.63</v>
      </c>
      <c r="CH18" s="377">
        <v>1.82</v>
      </c>
      <c r="CI18" s="729"/>
      <c r="CJ18" s="729"/>
      <c r="CK18" s="244" t="s">
        <v>93</v>
      </c>
      <c r="CL18" s="1142">
        <v>128</v>
      </c>
      <c r="CM18" s="2">
        <v>194</v>
      </c>
      <c r="CN18" s="1166">
        <v>101</v>
      </c>
      <c r="CO18" s="1142">
        <v>423</v>
      </c>
      <c r="CP18" s="1167">
        <v>410</v>
      </c>
      <c r="CQ18" s="390">
        <v>3.17</v>
      </c>
      <c r="CR18" s="206"/>
      <c r="CS18" s="254" t="s">
        <v>36</v>
      </c>
      <c r="CT18" s="255">
        <v>1162.95</v>
      </c>
      <c r="CU18" s="256">
        <v>1128.1500000000001</v>
      </c>
      <c r="CV18" s="257">
        <v>3.08</v>
      </c>
      <c r="CW18" s="255">
        <v>0</v>
      </c>
      <c r="CX18" s="256">
        <v>0</v>
      </c>
      <c r="CY18" s="257">
        <v>0</v>
      </c>
      <c r="CZ18" s="255">
        <v>1160.99</v>
      </c>
      <c r="DA18" s="256">
        <v>1126.3</v>
      </c>
      <c r="DB18" s="257">
        <v>3.08</v>
      </c>
      <c r="DC18" s="206"/>
      <c r="DD18" s="206"/>
      <c r="DE18" s="206" t="s">
        <v>62</v>
      </c>
      <c r="DF18" s="4">
        <v>459</v>
      </c>
      <c r="DG18" s="4">
        <v>459</v>
      </c>
      <c r="DH18" s="4">
        <v>459</v>
      </c>
      <c r="DI18" s="1">
        <v>459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7"/>
      <c r="EC18" s="727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3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2864.71</v>
      </c>
      <c r="FK18" s="288">
        <v>2929.5199999999995</v>
      </c>
      <c r="FL18" s="377">
        <v>-2.21</v>
      </c>
      <c r="FM18" s="286"/>
      <c r="FN18" s="286"/>
      <c r="FO18" s="244" t="s">
        <v>93</v>
      </c>
      <c r="FP18" s="1142">
        <v>89</v>
      </c>
      <c r="FQ18" s="2">
        <v>57</v>
      </c>
      <c r="FR18" s="1166">
        <v>87</v>
      </c>
      <c r="FS18" s="1142">
        <v>233</v>
      </c>
      <c r="FT18" s="1167">
        <v>225</v>
      </c>
      <c r="FU18" s="390">
        <v>3.56</v>
      </c>
      <c r="FV18" s="688"/>
      <c r="FW18" s="254" t="s">
        <v>36</v>
      </c>
      <c r="FX18" s="255">
        <v>1125.31</v>
      </c>
      <c r="FY18" s="256">
        <v>1149.4100000000001</v>
      </c>
      <c r="FZ18" s="257">
        <v>-2.1</v>
      </c>
      <c r="GA18" s="255">
        <v>0</v>
      </c>
      <c r="GB18" s="256">
        <v>0</v>
      </c>
      <c r="GC18" s="257">
        <v>0</v>
      </c>
      <c r="GD18" s="255">
        <v>1122.2</v>
      </c>
      <c r="GE18" s="256">
        <v>1146.2</v>
      </c>
      <c r="GF18" s="257">
        <v>-2.09</v>
      </c>
      <c r="GG18" s="517"/>
      <c r="GH18" s="517"/>
      <c r="GI18" s="517" t="s">
        <v>62</v>
      </c>
      <c r="GJ18" s="97">
        <v>459</v>
      </c>
      <c r="GK18" s="97">
        <v>459</v>
      </c>
      <c r="GL18" s="97">
        <v>459</v>
      </c>
      <c r="GM18" s="94">
        <v>459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2982.59</v>
      </c>
      <c r="IO18" s="288">
        <v>3014.66</v>
      </c>
      <c r="IP18" s="377">
        <v>-1.06</v>
      </c>
      <c r="IQ18" s="286"/>
      <c r="IR18" s="286"/>
      <c r="IS18" s="244" t="s">
        <v>93</v>
      </c>
      <c r="IT18" s="1142">
        <v>573</v>
      </c>
      <c r="IU18" s="2">
        <v>212</v>
      </c>
      <c r="IV18" s="1166">
        <v>694</v>
      </c>
      <c r="IW18" s="1142">
        <v>1479</v>
      </c>
      <c r="IX18" s="1167">
        <v>1647</v>
      </c>
      <c r="IY18" s="390">
        <v>-10.199999999999999</v>
      </c>
      <c r="IZ18" s="517"/>
      <c r="JA18" s="254" t="s">
        <v>36</v>
      </c>
      <c r="JB18" s="255">
        <v>1104.69</v>
      </c>
      <c r="JC18" s="256">
        <v>1127.01</v>
      </c>
      <c r="JD18" s="257">
        <v>-1.98</v>
      </c>
      <c r="JE18" s="255">
        <v>0</v>
      </c>
      <c r="JF18" s="256">
        <v>0</v>
      </c>
      <c r="JG18" s="257">
        <v>0</v>
      </c>
      <c r="JH18" s="255">
        <v>1102.18</v>
      </c>
      <c r="JI18" s="256">
        <v>1124.3699999999999</v>
      </c>
      <c r="JJ18" s="257">
        <v>-1.97</v>
      </c>
      <c r="JK18" s="517"/>
      <c r="JL18" s="517"/>
      <c r="JM18" s="517" t="s">
        <v>62</v>
      </c>
      <c r="JN18" s="97">
        <v>459</v>
      </c>
      <c r="JO18" s="97">
        <v>459</v>
      </c>
      <c r="JP18" s="97">
        <v>459</v>
      </c>
      <c r="JQ18" s="94">
        <v>459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2854.14</v>
      </c>
      <c r="LS18" s="288">
        <v>2848.9299999999994</v>
      </c>
      <c r="LT18" s="340">
        <v>0.18</v>
      </c>
      <c r="LU18" s="551"/>
      <c r="LV18" s="551"/>
      <c r="LW18" s="1205" t="s">
        <v>93</v>
      </c>
      <c r="LX18" s="1100">
        <v>4780</v>
      </c>
      <c r="LY18" s="1203">
        <v>4452</v>
      </c>
      <c r="LZ18" s="1204">
        <v>7.37</v>
      </c>
      <c r="MA18" s="206"/>
      <c r="MB18" s="254" t="s">
        <v>36</v>
      </c>
      <c r="MC18" s="255">
        <v>1070.6500000000001</v>
      </c>
      <c r="MD18" s="548">
        <v>1069.93</v>
      </c>
      <c r="ME18" s="257">
        <v>7.0000000000000007E-2</v>
      </c>
      <c r="MF18" s="255">
        <v>0</v>
      </c>
      <c r="MG18" s="548">
        <v>0</v>
      </c>
      <c r="MH18" s="257">
        <v>0</v>
      </c>
      <c r="MI18" s="255">
        <v>1068.3900000000001</v>
      </c>
      <c r="MJ18" s="548">
        <v>1067.67</v>
      </c>
      <c r="MK18" s="257">
        <v>7.0000000000000007E-2</v>
      </c>
      <c r="ML18" s="230"/>
      <c r="MM18" s="230"/>
      <c r="MN18" s="230" t="s">
        <v>62</v>
      </c>
      <c r="MO18" s="721">
        <v>459</v>
      </c>
      <c r="MP18" s="721">
        <v>459</v>
      </c>
      <c r="MQ18" s="721">
        <v>459</v>
      </c>
      <c r="MR18" s="721">
        <v>459</v>
      </c>
      <c r="MS18" s="721">
        <v>459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3495.65</v>
      </c>
      <c r="C19" s="290">
        <v>3432.6599999999994</v>
      </c>
      <c r="D19" s="381">
        <v>1.84</v>
      </c>
      <c r="E19" s="965"/>
      <c r="F19" s="965"/>
      <c r="G19" s="244" t="s">
        <v>94</v>
      </c>
      <c r="H19" s="1142">
        <v>2078</v>
      </c>
      <c r="I19" s="2">
        <v>2142</v>
      </c>
      <c r="J19" s="1166">
        <v>1765</v>
      </c>
      <c r="K19" s="1142">
        <v>5985</v>
      </c>
      <c r="L19" s="1167">
        <v>6173</v>
      </c>
      <c r="M19" s="390">
        <v>-3.05</v>
      </c>
      <c r="N19" s="206"/>
      <c r="O19" s="254" t="s">
        <v>50</v>
      </c>
      <c r="P19" s="255">
        <v>750.02</v>
      </c>
      <c r="Q19" s="256">
        <v>738.64</v>
      </c>
      <c r="R19" s="257">
        <v>1.54</v>
      </c>
      <c r="S19" s="255">
        <v>566.37</v>
      </c>
      <c r="T19" s="256">
        <v>554.54999999999995</v>
      </c>
      <c r="U19" s="257">
        <v>2.13</v>
      </c>
      <c r="V19" s="255">
        <v>749.66</v>
      </c>
      <c r="W19" s="256">
        <v>738.28</v>
      </c>
      <c r="X19" s="257">
        <v>1.54</v>
      </c>
      <c r="Y19" s="206"/>
      <c r="Z19" s="206"/>
      <c r="AA19" s="206" t="s">
        <v>68</v>
      </c>
      <c r="AB19" s="4">
        <v>540</v>
      </c>
      <c r="AC19" s="4">
        <v>540</v>
      </c>
      <c r="AD19" s="4">
        <v>540</v>
      </c>
      <c r="AE19" s="1">
        <v>540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1038</v>
      </c>
      <c r="AN19" s="1318">
        <v>426</v>
      </c>
      <c r="AO19" s="1318">
        <v>21490</v>
      </c>
      <c r="AP19" s="1319">
        <v>0</v>
      </c>
      <c r="AQ19" s="1318">
        <v>0</v>
      </c>
      <c r="AR19" s="1318">
        <v>0</v>
      </c>
      <c r="AS19" s="1318">
        <v>0</v>
      </c>
      <c r="AT19" s="1318">
        <v>0</v>
      </c>
      <c r="AU19" s="1320">
        <v>22954</v>
      </c>
      <c r="AV19" s="1314">
        <v>0</v>
      </c>
      <c r="AW19" s="1315">
        <v>22954</v>
      </c>
      <c r="AX19" s="206"/>
      <c r="AY19" s="206"/>
      <c r="AZ19" s="1309" t="s">
        <v>64</v>
      </c>
      <c r="BA19" s="1317">
        <v>4073</v>
      </c>
      <c r="BB19" s="1318">
        <v>303</v>
      </c>
      <c r="BC19" s="1318">
        <v>23307</v>
      </c>
      <c r="BD19" s="1319">
        <v>0</v>
      </c>
      <c r="BE19" s="1318">
        <v>0</v>
      </c>
      <c r="BF19" s="1318">
        <v>0</v>
      </c>
      <c r="BG19" s="1318">
        <v>0</v>
      </c>
      <c r="BH19" s="1318">
        <v>0</v>
      </c>
      <c r="BI19" s="1320">
        <v>27683</v>
      </c>
      <c r="BJ19" s="1314">
        <v>0</v>
      </c>
      <c r="BK19" s="1315">
        <v>27683</v>
      </c>
      <c r="BL19" s="3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3854.52</v>
      </c>
      <c r="CG19" s="290">
        <v>3774.23</v>
      </c>
      <c r="CH19" s="381">
        <v>2.13</v>
      </c>
      <c r="CI19" s="729"/>
      <c r="CJ19" s="729"/>
      <c r="CK19" s="244" t="s">
        <v>94</v>
      </c>
      <c r="CL19" s="1142">
        <v>915</v>
      </c>
      <c r="CM19" s="2">
        <v>985</v>
      </c>
      <c r="CN19" s="1166">
        <v>775</v>
      </c>
      <c r="CO19" s="1142">
        <v>2675</v>
      </c>
      <c r="CP19" s="1167">
        <v>2684</v>
      </c>
      <c r="CQ19" s="390">
        <v>-0.34</v>
      </c>
      <c r="CR19" s="206"/>
      <c r="CS19" s="254" t="s">
        <v>50</v>
      </c>
      <c r="CT19" s="255">
        <v>839.28</v>
      </c>
      <c r="CU19" s="256">
        <v>821.45</v>
      </c>
      <c r="CV19" s="257">
        <v>2.17</v>
      </c>
      <c r="CW19" s="255">
        <v>643.86</v>
      </c>
      <c r="CX19" s="256">
        <v>618.55999999999995</v>
      </c>
      <c r="CY19" s="257">
        <v>4.09</v>
      </c>
      <c r="CZ19" s="255">
        <v>838.95</v>
      </c>
      <c r="DA19" s="256">
        <v>821.12</v>
      </c>
      <c r="DB19" s="257">
        <v>2.17</v>
      </c>
      <c r="DC19" s="206"/>
      <c r="DD19" s="206"/>
      <c r="DE19" s="206" t="s">
        <v>68</v>
      </c>
      <c r="DF19" s="4">
        <v>540</v>
      </c>
      <c r="DG19" s="4">
        <v>540</v>
      </c>
      <c r="DH19" s="4">
        <v>540</v>
      </c>
      <c r="DI19" s="1">
        <v>540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4434</v>
      </c>
      <c r="DR19" s="1318">
        <v>455</v>
      </c>
      <c r="DS19" s="1318">
        <v>40711</v>
      </c>
      <c r="DT19" s="1319">
        <v>0</v>
      </c>
      <c r="DU19" s="1318">
        <v>0</v>
      </c>
      <c r="DV19" s="1318">
        <v>0</v>
      </c>
      <c r="DW19" s="1318">
        <v>0</v>
      </c>
      <c r="DX19" s="1318">
        <v>0</v>
      </c>
      <c r="DY19" s="1320">
        <v>45600</v>
      </c>
      <c r="DZ19" s="1314">
        <v>0</v>
      </c>
      <c r="EA19" s="1315">
        <v>45600</v>
      </c>
      <c r="EB19" s="727"/>
      <c r="EC19" s="727"/>
      <c r="ED19" s="1316" t="s">
        <v>64</v>
      </c>
      <c r="EE19" s="1317">
        <v>1985</v>
      </c>
      <c r="EF19" s="1318">
        <v>212</v>
      </c>
      <c r="EG19" s="1318">
        <v>5185</v>
      </c>
      <c r="EH19" s="1319">
        <v>0</v>
      </c>
      <c r="EI19" s="1318">
        <v>0</v>
      </c>
      <c r="EJ19" s="1318">
        <v>0</v>
      </c>
      <c r="EK19" s="1318">
        <v>0</v>
      </c>
      <c r="EL19" s="1318">
        <v>0</v>
      </c>
      <c r="EM19" s="1320">
        <v>7382</v>
      </c>
      <c r="EN19" s="1314">
        <v>0</v>
      </c>
      <c r="EO19" s="1315">
        <v>7382</v>
      </c>
      <c r="EP19" s="3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3589.0299999999997</v>
      </c>
      <c r="FK19" s="290">
        <v>3706.26</v>
      </c>
      <c r="FL19" s="381">
        <v>-3.16</v>
      </c>
      <c r="FM19" s="286"/>
      <c r="FN19" s="286"/>
      <c r="FO19" s="244" t="s">
        <v>94</v>
      </c>
      <c r="FP19" s="1142">
        <v>1045</v>
      </c>
      <c r="FQ19" s="2">
        <v>891</v>
      </c>
      <c r="FR19" s="1166">
        <v>821</v>
      </c>
      <c r="FS19" s="1142">
        <v>2757</v>
      </c>
      <c r="FT19" s="1167">
        <v>2999</v>
      </c>
      <c r="FU19" s="390">
        <v>-8.07</v>
      </c>
      <c r="FV19" s="688"/>
      <c r="FW19" s="254" t="s">
        <v>50</v>
      </c>
      <c r="FX19" s="255">
        <v>918.06</v>
      </c>
      <c r="FY19" s="256">
        <v>927.53</v>
      </c>
      <c r="FZ19" s="257">
        <v>-1.02</v>
      </c>
      <c r="GA19" s="255">
        <v>493.63</v>
      </c>
      <c r="GB19" s="256">
        <v>483.38</v>
      </c>
      <c r="GC19" s="257">
        <v>2.12</v>
      </c>
      <c r="GD19" s="255">
        <v>916.88</v>
      </c>
      <c r="GE19" s="256">
        <v>926.29</v>
      </c>
      <c r="GF19" s="257">
        <v>-1.02</v>
      </c>
      <c r="GG19" s="517"/>
      <c r="GH19" s="517"/>
      <c r="GI19" s="517" t="s">
        <v>68</v>
      </c>
      <c r="GJ19" s="97">
        <v>540</v>
      </c>
      <c r="GK19" s="97">
        <v>540</v>
      </c>
      <c r="GL19" s="97">
        <v>540</v>
      </c>
      <c r="GM19" s="94">
        <v>540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6185</v>
      </c>
      <c r="GV19" s="1318">
        <v>422</v>
      </c>
      <c r="GW19" s="1318">
        <v>25861</v>
      </c>
      <c r="GX19" s="1319">
        <v>0</v>
      </c>
      <c r="GY19" s="1318">
        <v>0</v>
      </c>
      <c r="GZ19" s="1318">
        <v>0</v>
      </c>
      <c r="HA19" s="1318">
        <v>0</v>
      </c>
      <c r="HB19" s="1318">
        <v>0</v>
      </c>
      <c r="HC19" s="1320">
        <v>32468</v>
      </c>
      <c r="HD19" s="1314">
        <v>0</v>
      </c>
      <c r="HE19" s="1315">
        <v>32468</v>
      </c>
      <c r="HF19" s="517"/>
      <c r="HG19" s="517"/>
      <c r="HH19" s="1309" t="s">
        <v>64</v>
      </c>
      <c r="HI19" s="1317">
        <v>2251</v>
      </c>
      <c r="HJ19" s="1318">
        <v>127</v>
      </c>
      <c r="HK19" s="1318">
        <v>5330</v>
      </c>
      <c r="HL19" s="1319">
        <v>0</v>
      </c>
      <c r="HM19" s="1318">
        <v>0</v>
      </c>
      <c r="HN19" s="1318">
        <v>0</v>
      </c>
      <c r="HO19" s="1318">
        <v>0</v>
      </c>
      <c r="HP19" s="1318">
        <v>0</v>
      </c>
      <c r="HQ19" s="1320">
        <v>7708</v>
      </c>
      <c r="HR19" s="1314">
        <v>0</v>
      </c>
      <c r="HS19" s="1315">
        <v>7708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3880.49</v>
      </c>
      <c r="IO19" s="290">
        <v>3942.7000000000003</v>
      </c>
      <c r="IP19" s="381">
        <v>-1.58</v>
      </c>
      <c r="IQ19" s="286"/>
      <c r="IR19" s="286"/>
      <c r="IS19" s="244" t="s">
        <v>94</v>
      </c>
      <c r="IT19" s="1142">
        <v>649</v>
      </c>
      <c r="IU19" s="2">
        <v>580</v>
      </c>
      <c r="IV19" s="1166">
        <v>728</v>
      </c>
      <c r="IW19" s="1142">
        <v>1957</v>
      </c>
      <c r="IX19" s="1167">
        <v>1674</v>
      </c>
      <c r="IY19" s="390">
        <v>16.91</v>
      </c>
      <c r="IZ19" s="517"/>
      <c r="JA19" s="254" t="s">
        <v>50</v>
      </c>
      <c r="JB19" s="255">
        <v>894.28</v>
      </c>
      <c r="JC19" s="256">
        <v>850.4</v>
      </c>
      <c r="JD19" s="257">
        <v>5.16</v>
      </c>
      <c r="JE19" s="255">
        <v>542.78</v>
      </c>
      <c r="JF19" s="256">
        <v>564.97</v>
      </c>
      <c r="JG19" s="257">
        <v>-3.93</v>
      </c>
      <c r="JH19" s="255">
        <v>893.48</v>
      </c>
      <c r="JI19" s="256">
        <v>849.73</v>
      </c>
      <c r="JJ19" s="257">
        <v>5.15</v>
      </c>
      <c r="JK19" s="517"/>
      <c r="JL19" s="517"/>
      <c r="JM19" s="517" t="s">
        <v>68</v>
      </c>
      <c r="JN19" s="97">
        <v>540</v>
      </c>
      <c r="JO19" s="97">
        <v>540</v>
      </c>
      <c r="JP19" s="97">
        <v>540</v>
      </c>
      <c r="JQ19" s="94">
        <v>540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5515</v>
      </c>
      <c r="JZ19" s="1318">
        <v>250</v>
      </c>
      <c r="KA19" s="1318">
        <v>23452</v>
      </c>
      <c r="KB19" s="1319">
        <v>0</v>
      </c>
      <c r="KC19" s="1318">
        <v>0</v>
      </c>
      <c r="KD19" s="1318">
        <v>0</v>
      </c>
      <c r="KE19" s="1318">
        <v>0</v>
      </c>
      <c r="KF19" s="1318">
        <v>0</v>
      </c>
      <c r="KG19" s="1320">
        <v>29217</v>
      </c>
      <c r="KH19" s="1314">
        <v>0</v>
      </c>
      <c r="KI19" s="1315">
        <v>29217</v>
      </c>
      <c r="KL19" s="1316" t="s">
        <v>64</v>
      </c>
      <c r="KM19" s="1317">
        <v>2806</v>
      </c>
      <c r="KN19" s="1318">
        <v>188</v>
      </c>
      <c r="KO19" s="1318">
        <v>7986</v>
      </c>
      <c r="KP19" s="1319">
        <v>0</v>
      </c>
      <c r="KQ19" s="1318">
        <v>0</v>
      </c>
      <c r="KR19" s="1318">
        <v>0</v>
      </c>
      <c r="KS19" s="1318">
        <v>0</v>
      </c>
      <c r="KT19" s="1318">
        <v>0</v>
      </c>
      <c r="KU19" s="1320">
        <v>10980</v>
      </c>
      <c r="KV19" s="1314">
        <v>0</v>
      </c>
      <c r="KW19" s="1315">
        <v>10980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3665.64</v>
      </c>
      <c r="LS19" s="290">
        <v>3652.9400000000005</v>
      </c>
      <c r="LT19" s="351">
        <v>0.35</v>
      </c>
      <c r="LU19" s="551"/>
      <c r="LV19" s="551"/>
      <c r="LW19" s="1205" t="s">
        <v>94</v>
      </c>
      <c r="LX19" s="1100">
        <v>13374</v>
      </c>
      <c r="LY19" s="1203">
        <v>13530</v>
      </c>
      <c r="LZ19" s="1204">
        <v>-1.1499999999999999</v>
      </c>
      <c r="MA19" s="206"/>
      <c r="MB19" s="254" t="s">
        <v>50</v>
      </c>
      <c r="MC19" s="255">
        <v>822.46</v>
      </c>
      <c r="MD19" s="548">
        <v>804.87</v>
      </c>
      <c r="ME19" s="257">
        <v>2.19</v>
      </c>
      <c r="MF19" s="255">
        <v>557.97</v>
      </c>
      <c r="MG19" s="548">
        <v>553.26</v>
      </c>
      <c r="MH19" s="257">
        <v>0.85</v>
      </c>
      <c r="MI19" s="255">
        <v>821.9</v>
      </c>
      <c r="MJ19" s="548">
        <v>804.34</v>
      </c>
      <c r="MK19" s="257">
        <v>2.1800000000000002</v>
      </c>
      <c r="ML19" s="230"/>
      <c r="MM19" s="230"/>
      <c r="MN19" s="230" t="s">
        <v>68</v>
      </c>
      <c r="MO19" s="721">
        <v>540</v>
      </c>
      <c r="MP19" s="721">
        <v>540</v>
      </c>
      <c r="MQ19" s="721">
        <v>540</v>
      </c>
      <c r="MR19" s="721">
        <v>540</v>
      </c>
      <c r="MS19" s="721">
        <v>540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17172</v>
      </c>
      <c r="NB19" s="1318">
        <v>1553</v>
      </c>
      <c r="NC19" s="1318">
        <v>111514</v>
      </c>
      <c r="ND19" s="1319">
        <v>0</v>
      </c>
      <c r="NE19" s="1318"/>
      <c r="NF19" s="1318"/>
      <c r="NG19" s="1318"/>
      <c r="NH19" s="1318"/>
      <c r="NI19" s="1320">
        <v>130239</v>
      </c>
      <c r="NJ19" s="1314">
        <v>0</v>
      </c>
      <c r="NK19" s="1315">
        <v>130239</v>
      </c>
      <c r="NL19" s="710"/>
      <c r="NM19" s="710"/>
      <c r="NN19" s="1309" t="s">
        <v>64</v>
      </c>
      <c r="NO19" s="1317">
        <v>11115</v>
      </c>
      <c r="NP19" s="1318">
        <v>830</v>
      </c>
      <c r="NQ19" s="1318">
        <v>41808</v>
      </c>
      <c r="NR19" s="1319">
        <v>0</v>
      </c>
      <c r="NS19" s="1318"/>
      <c r="NT19" s="1318"/>
      <c r="NU19" s="1318"/>
      <c r="NV19" s="1318"/>
      <c r="NW19" s="1320">
        <v>53753</v>
      </c>
      <c r="NX19" s="1314">
        <v>0</v>
      </c>
      <c r="NY19" s="1315">
        <v>53753</v>
      </c>
    </row>
    <row r="20" spans="1:391" ht="22.5" customHeight="1" x14ac:dyDescent="0.2">
      <c r="A20" s="291" t="s">
        <v>95</v>
      </c>
      <c r="B20" s="284">
        <v>3204.42</v>
      </c>
      <c r="C20" s="285">
        <v>3149.2300000000005</v>
      </c>
      <c r="D20" s="373">
        <v>1.75</v>
      </c>
      <c r="E20" s="965"/>
      <c r="F20" s="965"/>
      <c r="G20" s="244" t="s">
        <v>96</v>
      </c>
      <c r="H20" s="1142">
        <v>914</v>
      </c>
      <c r="I20" s="2">
        <v>1145</v>
      </c>
      <c r="J20" s="1166">
        <v>645</v>
      </c>
      <c r="K20" s="1142">
        <v>2704</v>
      </c>
      <c r="L20" s="1167">
        <v>2724</v>
      </c>
      <c r="M20" s="390">
        <v>-0.73</v>
      </c>
      <c r="N20" s="206"/>
      <c r="O20" s="254" t="s">
        <v>56</v>
      </c>
      <c r="P20" s="255">
        <v>470.56</v>
      </c>
      <c r="Q20" s="256">
        <v>458.22</v>
      </c>
      <c r="R20" s="257">
        <v>2.69</v>
      </c>
      <c r="S20" s="255">
        <v>371.68</v>
      </c>
      <c r="T20" s="256">
        <v>361.66</v>
      </c>
      <c r="U20" s="257">
        <v>2.77</v>
      </c>
      <c r="V20" s="255">
        <v>470.36</v>
      </c>
      <c r="W20" s="256">
        <v>458.03</v>
      </c>
      <c r="X20" s="257">
        <v>2.69</v>
      </c>
      <c r="Y20" s="206"/>
      <c r="Z20" s="206"/>
      <c r="AA20" s="206" t="s">
        <v>73</v>
      </c>
      <c r="AB20" s="4">
        <v>232</v>
      </c>
      <c r="AC20" s="4">
        <v>232</v>
      </c>
      <c r="AD20" s="4">
        <v>232</v>
      </c>
      <c r="AE20" s="1">
        <v>232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3115</v>
      </c>
      <c r="AN20" s="1318">
        <v>850</v>
      </c>
      <c r="AO20" s="1318">
        <v>47279</v>
      </c>
      <c r="AP20" s="1319">
        <v>0</v>
      </c>
      <c r="AQ20" s="1318">
        <v>0</v>
      </c>
      <c r="AR20" s="1318">
        <v>0</v>
      </c>
      <c r="AS20" s="1318">
        <v>0</v>
      </c>
      <c r="AT20" s="1318">
        <v>0</v>
      </c>
      <c r="AU20" s="1320">
        <v>51244</v>
      </c>
      <c r="AV20" s="1314">
        <v>0</v>
      </c>
      <c r="AW20" s="1315">
        <v>51244</v>
      </c>
      <c r="AX20" s="206"/>
      <c r="AY20" s="206"/>
      <c r="AZ20" s="1309" t="s">
        <v>70</v>
      </c>
      <c r="BA20" s="1317">
        <v>8659</v>
      </c>
      <c r="BB20" s="1318">
        <v>1213</v>
      </c>
      <c r="BC20" s="1318">
        <v>46631</v>
      </c>
      <c r="BD20" s="1319">
        <v>0</v>
      </c>
      <c r="BE20" s="1318">
        <v>0</v>
      </c>
      <c r="BF20" s="1318">
        <v>0</v>
      </c>
      <c r="BG20" s="1318">
        <v>0</v>
      </c>
      <c r="BH20" s="1318">
        <v>0</v>
      </c>
      <c r="BI20" s="1320">
        <v>56503</v>
      </c>
      <c r="BJ20" s="1314">
        <v>0</v>
      </c>
      <c r="BK20" s="1315">
        <v>56503</v>
      </c>
      <c r="BL20" s="3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3149.37</v>
      </c>
      <c r="CG20" s="285">
        <v>3085.64</v>
      </c>
      <c r="CH20" s="373">
        <v>2.0699999999999998</v>
      </c>
      <c r="CI20" s="729"/>
      <c r="CJ20" s="729"/>
      <c r="CK20" s="244" t="s">
        <v>96</v>
      </c>
      <c r="CL20" s="1142">
        <v>634</v>
      </c>
      <c r="CM20" s="2">
        <v>513</v>
      </c>
      <c r="CN20" s="1166">
        <v>461</v>
      </c>
      <c r="CO20" s="1142">
        <v>1608</v>
      </c>
      <c r="CP20" s="1167">
        <v>1565</v>
      </c>
      <c r="CQ20" s="390">
        <v>2.75</v>
      </c>
      <c r="CR20" s="206"/>
      <c r="CS20" s="254" t="s">
        <v>56</v>
      </c>
      <c r="CT20" s="255">
        <v>472.29</v>
      </c>
      <c r="CU20" s="256">
        <v>459.85</v>
      </c>
      <c r="CV20" s="257">
        <v>2.71</v>
      </c>
      <c r="CW20" s="255">
        <v>462.78</v>
      </c>
      <c r="CX20" s="256">
        <v>453.61</v>
      </c>
      <c r="CY20" s="257">
        <v>2.02</v>
      </c>
      <c r="CZ20" s="255">
        <v>472.27</v>
      </c>
      <c r="DA20" s="256">
        <v>459.84</v>
      </c>
      <c r="DB20" s="257">
        <v>2.7</v>
      </c>
      <c r="DC20" s="206"/>
      <c r="DD20" s="206"/>
      <c r="DE20" s="206" t="s">
        <v>73</v>
      </c>
      <c r="DF20" s="4">
        <v>232</v>
      </c>
      <c r="DG20" s="4">
        <v>232</v>
      </c>
      <c r="DH20" s="4">
        <v>232</v>
      </c>
      <c r="DI20" s="1">
        <v>232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6651</v>
      </c>
      <c r="DR20" s="1318">
        <v>910</v>
      </c>
      <c r="DS20" s="1318">
        <v>58636</v>
      </c>
      <c r="DT20" s="1319">
        <v>0</v>
      </c>
      <c r="DU20" s="1318">
        <v>0</v>
      </c>
      <c r="DV20" s="1318">
        <v>0</v>
      </c>
      <c r="DW20" s="1318">
        <v>0</v>
      </c>
      <c r="DX20" s="1318">
        <v>0</v>
      </c>
      <c r="DY20" s="1320">
        <v>66197</v>
      </c>
      <c r="DZ20" s="1314">
        <v>0</v>
      </c>
      <c r="EA20" s="1315">
        <v>66197</v>
      </c>
      <c r="EB20" s="727"/>
      <c r="EC20" s="727"/>
      <c r="ED20" s="1316" t="s">
        <v>70</v>
      </c>
      <c r="EE20" s="1317">
        <v>3572</v>
      </c>
      <c r="EF20" s="1318">
        <v>565</v>
      </c>
      <c r="EG20" s="1318">
        <v>17787</v>
      </c>
      <c r="EH20" s="1319">
        <v>0</v>
      </c>
      <c r="EI20" s="1318">
        <v>0</v>
      </c>
      <c r="EJ20" s="1318">
        <v>0</v>
      </c>
      <c r="EK20" s="1318">
        <v>0</v>
      </c>
      <c r="EL20" s="1318">
        <v>0</v>
      </c>
      <c r="EM20" s="1320">
        <v>21924</v>
      </c>
      <c r="EN20" s="1314">
        <v>121</v>
      </c>
      <c r="EO20" s="1315">
        <v>22045</v>
      </c>
      <c r="EP20" s="3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3081.42</v>
      </c>
      <c r="FK20" s="285">
        <v>3158.55</v>
      </c>
      <c r="FL20" s="373">
        <v>-2.44</v>
      </c>
      <c r="FM20" s="286"/>
      <c r="FN20" s="286"/>
      <c r="FO20" s="244" t="s">
        <v>96</v>
      </c>
      <c r="FP20" s="1142">
        <v>271</v>
      </c>
      <c r="FQ20" s="2">
        <v>263</v>
      </c>
      <c r="FR20" s="1166">
        <v>197</v>
      </c>
      <c r="FS20" s="1142">
        <v>731</v>
      </c>
      <c r="FT20" s="1167">
        <v>703</v>
      </c>
      <c r="FU20" s="390">
        <v>3.98</v>
      </c>
      <c r="FV20" s="688"/>
      <c r="FW20" s="254" t="s">
        <v>56</v>
      </c>
      <c r="FX20" s="255">
        <v>425.06</v>
      </c>
      <c r="FY20" s="256">
        <v>452.23</v>
      </c>
      <c r="FZ20" s="257">
        <v>-6.01</v>
      </c>
      <c r="GA20" s="255">
        <v>350.32</v>
      </c>
      <c r="GB20" s="256">
        <v>362.54</v>
      </c>
      <c r="GC20" s="257">
        <v>-3.37</v>
      </c>
      <c r="GD20" s="255">
        <v>424.85</v>
      </c>
      <c r="GE20" s="256">
        <v>451.98</v>
      </c>
      <c r="GF20" s="257">
        <v>-6</v>
      </c>
      <c r="GG20" s="517"/>
      <c r="GH20" s="517"/>
      <c r="GI20" s="517" t="s">
        <v>73</v>
      </c>
      <c r="GJ20" s="97">
        <v>232</v>
      </c>
      <c r="GK20" s="97">
        <v>232</v>
      </c>
      <c r="GL20" s="97">
        <v>232</v>
      </c>
      <c r="GM20" s="94">
        <v>232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10049</v>
      </c>
      <c r="GV20" s="1318">
        <v>843</v>
      </c>
      <c r="GW20" s="1318">
        <v>58643</v>
      </c>
      <c r="GX20" s="1319">
        <v>0</v>
      </c>
      <c r="GY20" s="1318">
        <v>0</v>
      </c>
      <c r="GZ20" s="1318">
        <v>0</v>
      </c>
      <c r="HA20" s="1318">
        <v>0</v>
      </c>
      <c r="HB20" s="1318">
        <v>0</v>
      </c>
      <c r="HC20" s="1320">
        <v>69535</v>
      </c>
      <c r="HD20" s="1314">
        <v>0</v>
      </c>
      <c r="HE20" s="1315">
        <v>69535</v>
      </c>
      <c r="HF20" s="517"/>
      <c r="HG20" s="517"/>
      <c r="HH20" s="1309" t="s">
        <v>70</v>
      </c>
      <c r="HI20" s="1317">
        <v>3602</v>
      </c>
      <c r="HJ20" s="1318">
        <v>340</v>
      </c>
      <c r="HK20" s="1318">
        <v>13587</v>
      </c>
      <c r="HL20" s="1319">
        <v>0</v>
      </c>
      <c r="HM20" s="1318">
        <v>0</v>
      </c>
      <c r="HN20" s="1318">
        <v>0</v>
      </c>
      <c r="HO20" s="1318">
        <v>0</v>
      </c>
      <c r="HP20" s="1318">
        <v>0</v>
      </c>
      <c r="HQ20" s="1320">
        <v>17529</v>
      </c>
      <c r="HR20" s="1314">
        <v>138</v>
      </c>
      <c r="HS20" s="1315">
        <v>17667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3396.57</v>
      </c>
      <c r="IO20" s="285">
        <v>3422.3999999999996</v>
      </c>
      <c r="IP20" s="373">
        <v>-0.75</v>
      </c>
      <c r="IQ20" s="286"/>
      <c r="IR20" s="286"/>
      <c r="IS20" s="244" t="s">
        <v>96</v>
      </c>
      <c r="IT20" s="1142">
        <v>480</v>
      </c>
      <c r="IU20" s="2">
        <v>637</v>
      </c>
      <c r="IV20" s="1166">
        <v>576</v>
      </c>
      <c r="IW20" s="1142">
        <v>1693</v>
      </c>
      <c r="IX20" s="1167">
        <v>1342</v>
      </c>
      <c r="IY20" s="390">
        <v>26.15</v>
      </c>
      <c r="IZ20" s="517"/>
      <c r="JA20" s="254" t="s">
        <v>56</v>
      </c>
      <c r="JB20" s="255">
        <v>434.65</v>
      </c>
      <c r="JC20" s="256">
        <v>474.48</v>
      </c>
      <c r="JD20" s="257">
        <v>-8.39</v>
      </c>
      <c r="JE20" s="255">
        <v>220.79</v>
      </c>
      <c r="JF20" s="256">
        <v>216.57</v>
      </c>
      <c r="JG20" s="257">
        <v>1.95</v>
      </c>
      <c r="JH20" s="255">
        <v>434.17</v>
      </c>
      <c r="JI20" s="256">
        <v>473.88</v>
      </c>
      <c r="JJ20" s="257">
        <v>-8.3800000000000008</v>
      </c>
      <c r="JK20" s="517"/>
      <c r="JL20" s="517"/>
      <c r="JM20" s="517" t="s">
        <v>73</v>
      </c>
      <c r="JN20" s="97">
        <v>232</v>
      </c>
      <c r="JO20" s="97">
        <v>232</v>
      </c>
      <c r="JP20" s="97">
        <v>232</v>
      </c>
      <c r="JQ20" s="94">
        <v>232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8270</v>
      </c>
      <c r="JZ20" s="1318">
        <v>997</v>
      </c>
      <c r="KA20" s="1318">
        <v>51314</v>
      </c>
      <c r="KB20" s="1319">
        <v>0</v>
      </c>
      <c r="KC20" s="1318">
        <v>0</v>
      </c>
      <c r="KD20" s="1318">
        <v>0</v>
      </c>
      <c r="KE20" s="1318">
        <v>0</v>
      </c>
      <c r="KF20" s="1318">
        <v>0</v>
      </c>
      <c r="KG20" s="1320">
        <v>60581</v>
      </c>
      <c r="KH20" s="1314">
        <v>345</v>
      </c>
      <c r="KI20" s="1315">
        <v>60926</v>
      </c>
      <c r="KL20" s="1316" t="s">
        <v>70</v>
      </c>
      <c r="KM20" s="1317">
        <v>5053</v>
      </c>
      <c r="KN20" s="1318">
        <v>503</v>
      </c>
      <c r="KO20" s="1318">
        <v>29473</v>
      </c>
      <c r="KP20" s="1319">
        <v>0</v>
      </c>
      <c r="KQ20" s="1318">
        <v>0</v>
      </c>
      <c r="KR20" s="1318">
        <v>0</v>
      </c>
      <c r="KS20" s="1318">
        <v>0</v>
      </c>
      <c r="KT20" s="1318">
        <v>0</v>
      </c>
      <c r="KU20" s="1320">
        <v>35029</v>
      </c>
      <c r="KV20" s="1314">
        <v>326</v>
      </c>
      <c r="KW20" s="1315">
        <v>35355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3219.2700000000004</v>
      </c>
      <c r="LS20" s="285">
        <v>3202.91</v>
      </c>
      <c r="LT20" s="413">
        <v>0.51</v>
      </c>
      <c r="LU20" s="551"/>
      <c r="LV20" s="551"/>
      <c r="LW20" s="1205" t="s">
        <v>96</v>
      </c>
      <c r="LX20" s="1100">
        <v>6736</v>
      </c>
      <c r="LY20" s="1203">
        <v>6334</v>
      </c>
      <c r="LZ20" s="1204">
        <v>6.35</v>
      </c>
      <c r="MA20" s="206"/>
      <c r="MB20" s="254" t="s">
        <v>56</v>
      </c>
      <c r="MC20" s="255">
        <v>456.32</v>
      </c>
      <c r="MD20" s="548">
        <v>462.13</v>
      </c>
      <c r="ME20" s="257">
        <v>-1.26</v>
      </c>
      <c r="MF20" s="255">
        <v>337.86</v>
      </c>
      <c r="MG20" s="548">
        <v>333.51</v>
      </c>
      <c r="MH20" s="257">
        <v>1.3</v>
      </c>
      <c r="MI20" s="255">
        <v>456.07</v>
      </c>
      <c r="MJ20" s="548">
        <v>461.86</v>
      </c>
      <c r="MK20" s="257">
        <v>-1.25</v>
      </c>
      <c r="ML20" s="230"/>
      <c r="MM20" s="230"/>
      <c r="MN20" s="230" t="s">
        <v>73</v>
      </c>
      <c r="MO20" s="721">
        <v>232</v>
      </c>
      <c r="MP20" s="721">
        <v>232</v>
      </c>
      <c r="MQ20" s="721">
        <v>232</v>
      </c>
      <c r="MR20" s="721">
        <v>232</v>
      </c>
      <c r="MS20" s="721">
        <v>232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28085</v>
      </c>
      <c r="NB20" s="1318">
        <v>3600</v>
      </c>
      <c r="NC20" s="1318">
        <v>215872</v>
      </c>
      <c r="ND20" s="1319">
        <v>0</v>
      </c>
      <c r="NE20" s="1318"/>
      <c r="NF20" s="1318"/>
      <c r="NG20" s="1318"/>
      <c r="NH20" s="1318"/>
      <c r="NI20" s="1320">
        <v>247557</v>
      </c>
      <c r="NJ20" s="1314">
        <v>345</v>
      </c>
      <c r="NK20" s="1315">
        <v>247902</v>
      </c>
      <c r="NL20" s="710"/>
      <c r="NM20" s="710"/>
      <c r="NN20" s="1309" t="s">
        <v>70</v>
      </c>
      <c r="NO20" s="1317">
        <v>20886</v>
      </c>
      <c r="NP20" s="1318">
        <v>2621</v>
      </c>
      <c r="NQ20" s="1318">
        <v>107478</v>
      </c>
      <c r="NR20" s="1319">
        <v>0</v>
      </c>
      <c r="NS20" s="1318"/>
      <c r="NT20" s="1318"/>
      <c r="NU20" s="1318"/>
      <c r="NV20" s="1318"/>
      <c r="NW20" s="1320">
        <v>130985</v>
      </c>
      <c r="NX20" s="1314">
        <v>585</v>
      </c>
      <c r="NY20" s="1315">
        <v>131570</v>
      </c>
    </row>
    <row r="21" spans="1:391" ht="22.5" customHeight="1" thickBot="1" x14ac:dyDescent="0.25">
      <c r="A21" s="374" t="s">
        <v>54</v>
      </c>
      <c r="B21" s="287">
        <v>2706.47</v>
      </c>
      <c r="C21" s="288">
        <v>2655.5999999999995</v>
      </c>
      <c r="D21" s="377">
        <v>1.92</v>
      </c>
      <c r="E21" s="965"/>
      <c r="F21" s="965"/>
      <c r="G21" s="244" t="s">
        <v>97</v>
      </c>
      <c r="H21" s="1142">
        <v>4752</v>
      </c>
      <c r="I21" s="2">
        <v>5689</v>
      </c>
      <c r="J21" s="1166">
        <v>2687</v>
      </c>
      <c r="K21" s="1142">
        <v>13128</v>
      </c>
      <c r="L21" s="1167">
        <v>13054</v>
      </c>
      <c r="M21" s="390">
        <v>0.56999999999999995</v>
      </c>
      <c r="N21" s="206"/>
      <c r="O21" s="254" t="s">
        <v>61</v>
      </c>
      <c r="P21" s="255">
        <v>486.31</v>
      </c>
      <c r="Q21" s="256">
        <v>475.06</v>
      </c>
      <c r="R21" s="257">
        <v>2.37</v>
      </c>
      <c r="S21" s="255">
        <v>294.99</v>
      </c>
      <c r="T21" s="256">
        <v>283.3</v>
      </c>
      <c r="U21" s="257">
        <v>4.13</v>
      </c>
      <c r="V21" s="255">
        <v>485.93</v>
      </c>
      <c r="W21" s="256">
        <v>474.68</v>
      </c>
      <c r="X21" s="257">
        <v>2.37</v>
      </c>
      <c r="Y21" s="206"/>
      <c r="Z21" s="206"/>
      <c r="AA21" s="206" t="s">
        <v>78</v>
      </c>
      <c r="AB21" s="4">
        <v>56</v>
      </c>
      <c r="AC21" s="4">
        <v>56</v>
      </c>
      <c r="AD21" s="4">
        <v>56</v>
      </c>
      <c r="AE21" s="1">
        <v>56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24910</v>
      </c>
      <c r="AN21" s="1323">
        <v>2128</v>
      </c>
      <c r="AO21" s="1323">
        <v>75946</v>
      </c>
      <c r="AP21" s="1319">
        <v>700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103684</v>
      </c>
      <c r="AV21" s="1314">
        <v>2685</v>
      </c>
      <c r="AW21" s="1315">
        <v>106369</v>
      </c>
      <c r="AX21" s="206"/>
      <c r="AY21" s="206"/>
      <c r="AZ21" s="1309" t="s">
        <v>75</v>
      </c>
      <c r="BA21" s="1322">
        <v>14260</v>
      </c>
      <c r="BB21" s="1323">
        <v>2426</v>
      </c>
      <c r="BC21" s="1323">
        <v>86592</v>
      </c>
      <c r="BD21" s="1319">
        <v>423</v>
      </c>
      <c r="BE21" s="1318">
        <v>0</v>
      </c>
      <c r="BF21" s="1318">
        <v>0</v>
      </c>
      <c r="BG21" s="1318">
        <v>0</v>
      </c>
      <c r="BH21" s="1318">
        <v>0</v>
      </c>
      <c r="BI21" s="1320">
        <v>103701</v>
      </c>
      <c r="BJ21" s="1314">
        <v>1576</v>
      </c>
      <c r="BK21" s="1315">
        <v>105277</v>
      </c>
      <c r="BL21" s="3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2849.26</v>
      </c>
      <c r="CG21" s="288">
        <v>2798.13</v>
      </c>
      <c r="CH21" s="377">
        <v>1.83</v>
      </c>
      <c r="CI21" s="729"/>
      <c r="CJ21" s="729"/>
      <c r="CK21" s="244" t="s">
        <v>97</v>
      </c>
      <c r="CL21" s="1142">
        <v>713</v>
      </c>
      <c r="CM21" s="2">
        <v>452</v>
      </c>
      <c r="CN21" s="1166">
        <v>302</v>
      </c>
      <c r="CO21" s="1142">
        <v>1467</v>
      </c>
      <c r="CP21" s="1167">
        <v>1443</v>
      </c>
      <c r="CQ21" s="390">
        <v>1.66</v>
      </c>
      <c r="CR21" s="206"/>
      <c r="CS21" s="254" t="s">
        <v>61</v>
      </c>
      <c r="CT21" s="255">
        <v>525.72</v>
      </c>
      <c r="CU21" s="256">
        <v>519.71</v>
      </c>
      <c r="CV21" s="257">
        <v>1.1599999999999999</v>
      </c>
      <c r="CW21" s="255">
        <v>261.57</v>
      </c>
      <c r="CX21" s="256">
        <v>268.04000000000002</v>
      </c>
      <c r="CY21" s="257">
        <v>-2.41</v>
      </c>
      <c r="CZ21" s="255">
        <v>525.28</v>
      </c>
      <c r="DA21" s="256">
        <v>519.29</v>
      </c>
      <c r="DB21" s="257">
        <v>1.1499999999999999</v>
      </c>
      <c r="DC21" s="206"/>
      <c r="DD21" s="206"/>
      <c r="DE21" s="206" t="s">
        <v>78</v>
      </c>
      <c r="DF21" s="4">
        <v>56</v>
      </c>
      <c r="DG21" s="4">
        <v>56</v>
      </c>
      <c r="DH21" s="4">
        <v>56</v>
      </c>
      <c r="DI21" s="1">
        <v>56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13304</v>
      </c>
      <c r="DR21" s="1323">
        <v>2274</v>
      </c>
      <c r="DS21" s="1323">
        <v>84697</v>
      </c>
      <c r="DT21" s="1319">
        <v>120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100395</v>
      </c>
      <c r="DZ21" s="1314">
        <v>1928</v>
      </c>
      <c r="EA21" s="1315">
        <v>102323</v>
      </c>
      <c r="EB21" s="727"/>
      <c r="EC21" s="727"/>
      <c r="ED21" s="1316" t="s">
        <v>75</v>
      </c>
      <c r="EE21" s="1322">
        <v>4962</v>
      </c>
      <c r="EF21" s="1323">
        <v>1130</v>
      </c>
      <c r="EG21" s="1323">
        <v>24083</v>
      </c>
      <c r="EH21" s="1319">
        <v>428</v>
      </c>
      <c r="EI21" s="1318">
        <v>0</v>
      </c>
      <c r="EJ21" s="1318">
        <v>0</v>
      </c>
      <c r="EK21" s="1318">
        <v>0</v>
      </c>
      <c r="EL21" s="1318">
        <v>0</v>
      </c>
      <c r="EM21" s="1320">
        <v>30603</v>
      </c>
      <c r="EN21" s="1314">
        <v>376</v>
      </c>
      <c r="EO21" s="1315">
        <v>30979</v>
      </c>
      <c r="EP21" s="3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2865.4499999999994</v>
      </c>
      <c r="FK21" s="288">
        <v>2930.23</v>
      </c>
      <c r="FL21" s="377">
        <v>-2.21</v>
      </c>
      <c r="FM21" s="286"/>
      <c r="FN21" s="286"/>
      <c r="FO21" s="244" t="s">
        <v>97</v>
      </c>
      <c r="FP21" s="1142">
        <v>836</v>
      </c>
      <c r="FQ21" s="2">
        <v>725</v>
      </c>
      <c r="FR21" s="1166">
        <v>651</v>
      </c>
      <c r="FS21" s="1142">
        <v>2212</v>
      </c>
      <c r="FT21" s="1167">
        <v>2433</v>
      </c>
      <c r="FU21" s="390">
        <v>-9.08</v>
      </c>
      <c r="FV21" s="688"/>
      <c r="FW21" s="254" t="s">
        <v>61</v>
      </c>
      <c r="FX21" s="255">
        <v>445.2</v>
      </c>
      <c r="FY21" s="256">
        <v>459.89</v>
      </c>
      <c r="FZ21" s="257">
        <v>-3.19</v>
      </c>
      <c r="GA21" s="255">
        <v>159.24</v>
      </c>
      <c r="GB21" s="256">
        <v>166.16</v>
      </c>
      <c r="GC21" s="257">
        <v>-4.16</v>
      </c>
      <c r="GD21" s="255">
        <v>444.41</v>
      </c>
      <c r="GE21" s="256">
        <v>459.07</v>
      </c>
      <c r="GF21" s="257">
        <v>-3.19</v>
      </c>
      <c r="GG21" s="517"/>
      <c r="GH21" s="517"/>
      <c r="GI21" s="517" t="s">
        <v>78</v>
      </c>
      <c r="GJ21" s="97">
        <v>56</v>
      </c>
      <c r="GK21" s="97">
        <v>56</v>
      </c>
      <c r="GL21" s="97">
        <v>56</v>
      </c>
      <c r="GM21" s="94">
        <v>56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18550</v>
      </c>
      <c r="GV21" s="1323">
        <v>2109</v>
      </c>
      <c r="GW21" s="1323">
        <v>94834</v>
      </c>
      <c r="GX21" s="1319">
        <v>520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116013</v>
      </c>
      <c r="HD21" s="1314">
        <v>244</v>
      </c>
      <c r="HE21" s="1315">
        <v>116257</v>
      </c>
      <c r="HF21" s="517"/>
      <c r="HG21" s="517"/>
      <c r="HH21" s="1309" t="s">
        <v>75</v>
      </c>
      <c r="HI21" s="1322">
        <v>5628</v>
      </c>
      <c r="HJ21" s="1323">
        <v>680</v>
      </c>
      <c r="HK21" s="1323">
        <v>16783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23091</v>
      </c>
      <c r="HR21" s="1314">
        <v>490</v>
      </c>
      <c r="HS21" s="1315">
        <v>23581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2985.5799999999995</v>
      </c>
      <c r="IO21" s="288">
        <v>3017.61</v>
      </c>
      <c r="IP21" s="377">
        <v>-1.06</v>
      </c>
      <c r="IQ21" s="286"/>
      <c r="IR21" s="286"/>
      <c r="IS21" s="244" t="s">
        <v>97</v>
      </c>
      <c r="IT21" s="1142">
        <v>565</v>
      </c>
      <c r="IU21" s="2">
        <v>512</v>
      </c>
      <c r="IV21" s="1166">
        <v>489</v>
      </c>
      <c r="IW21" s="1142">
        <v>1566</v>
      </c>
      <c r="IX21" s="1167">
        <v>1282</v>
      </c>
      <c r="IY21" s="390">
        <v>22.15</v>
      </c>
      <c r="IZ21" s="517"/>
      <c r="JA21" s="254" t="s">
        <v>61</v>
      </c>
      <c r="JB21" s="255">
        <v>536.87</v>
      </c>
      <c r="JC21" s="256">
        <v>564.48</v>
      </c>
      <c r="JD21" s="257">
        <v>-4.8899999999999997</v>
      </c>
      <c r="JE21" s="255">
        <v>377.18</v>
      </c>
      <c r="JF21" s="256">
        <v>395.48</v>
      </c>
      <c r="JG21" s="257">
        <v>-4.63</v>
      </c>
      <c r="JH21" s="255">
        <v>536.5</v>
      </c>
      <c r="JI21" s="256">
        <v>564.09</v>
      </c>
      <c r="JJ21" s="257">
        <v>-4.8899999999999997</v>
      </c>
      <c r="JK21" s="517"/>
      <c r="JL21" s="517"/>
      <c r="JM21" s="517" t="s">
        <v>78</v>
      </c>
      <c r="JN21" s="97">
        <v>56</v>
      </c>
      <c r="JO21" s="97">
        <v>56</v>
      </c>
      <c r="JP21" s="97">
        <v>56</v>
      </c>
      <c r="JQ21" s="94">
        <v>56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17235</v>
      </c>
      <c r="JZ21" s="1323">
        <v>2495</v>
      </c>
      <c r="KA21" s="1323">
        <v>76246</v>
      </c>
      <c r="KB21" s="1319">
        <v>6286</v>
      </c>
      <c r="KC21" s="1318">
        <v>0</v>
      </c>
      <c r="KD21" s="1318">
        <v>0</v>
      </c>
      <c r="KE21" s="1318">
        <v>0</v>
      </c>
      <c r="KF21" s="1318">
        <v>0</v>
      </c>
      <c r="KG21" s="1320">
        <v>102262</v>
      </c>
      <c r="KH21" s="1314">
        <v>777</v>
      </c>
      <c r="KI21" s="1315">
        <v>103039</v>
      </c>
      <c r="KL21" s="1316" t="s">
        <v>75</v>
      </c>
      <c r="KM21" s="1322">
        <v>7578</v>
      </c>
      <c r="KN21" s="1323">
        <v>942</v>
      </c>
      <c r="KO21" s="1323">
        <v>39920</v>
      </c>
      <c r="KP21" s="1319">
        <v>39</v>
      </c>
      <c r="KQ21" s="1318">
        <v>0</v>
      </c>
      <c r="KR21" s="1318">
        <v>0</v>
      </c>
      <c r="KS21" s="1318">
        <v>0</v>
      </c>
      <c r="KT21" s="1318">
        <v>0</v>
      </c>
      <c r="KU21" s="1320">
        <v>48479</v>
      </c>
      <c r="KV21" s="1314">
        <v>761</v>
      </c>
      <c r="KW21" s="1315">
        <v>49240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2857.7900000000004</v>
      </c>
      <c r="LS21" s="288">
        <v>2852.4400000000005</v>
      </c>
      <c r="LT21" s="340">
        <v>0.19</v>
      </c>
      <c r="LU21" s="551"/>
      <c r="LV21" s="551"/>
      <c r="LW21" s="1205" t="s">
        <v>97</v>
      </c>
      <c r="LX21" s="1100">
        <v>18373</v>
      </c>
      <c r="LY21" s="1203">
        <v>18212</v>
      </c>
      <c r="LZ21" s="1204">
        <v>0.88</v>
      </c>
      <c r="MA21" s="206"/>
      <c r="MB21" s="254" t="s">
        <v>61</v>
      </c>
      <c r="MC21" s="255">
        <v>500.9</v>
      </c>
      <c r="MD21" s="548">
        <v>502.94</v>
      </c>
      <c r="ME21" s="257">
        <v>-0.41</v>
      </c>
      <c r="MF21" s="255">
        <v>291.77999999999997</v>
      </c>
      <c r="MG21" s="548">
        <v>292.14</v>
      </c>
      <c r="MH21" s="257">
        <v>-0.12</v>
      </c>
      <c r="MI21" s="255">
        <v>500.45</v>
      </c>
      <c r="MJ21" s="548">
        <v>502.49</v>
      </c>
      <c r="MK21" s="257">
        <v>-0.41</v>
      </c>
      <c r="ML21" s="230"/>
      <c r="MM21" s="230"/>
      <c r="MN21" s="230" t="s">
        <v>78</v>
      </c>
      <c r="MO21" s="721">
        <v>56</v>
      </c>
      <c r="MP21" s="721">
        <v>56</v>
      </c>
      <c r="MQ21" s="721">
        <v>56</v>
      </c>
      <c r="MR21" s="721">
        <v>56</v>
      </c>
      <c r="MS21" s="721">
        <v>56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73999</v>
      </c>
      <c r="NB21" s="1323">
        <v>9006</v>
      </c>
      <c r="NC21" s="1323">
        <v>331723</v>
      </c>
      <c r="ND21" s="1319">
        <v>7626</v>
      </c>
      <c r="NE21" s="1318"/>
      <c r="NF21" s="1318"/>
      <c r="NG21" s="1318"/>
      <c r="NH21" s="1318"/>
      <c r="NI21" s="1320">
        <v>422354</v>
      </c>
      <c r="NJ21" s="1314">
        <v>5634</v>
      </c>
      <c r="NK21" s="1315">
        <v>427988</v>
      </c>
      <c r="NL21" s="710"/>
      <c r="NM21" s="710"/>
      <c r="NN21" s="1309" t="s">
        <v>75</v>
      </c>
      <c r="NO21" s="1322">
        <v>32428</v>
      </c>
      <c r="NP21" s="1323">
        <v>5178</v>
      </c>
      <c r="NQ21" s="1323">
        <v>167378</v>
      </c>
      <c r="NR21" s="1319">
        <v>890</v>
      </c>
      <c r="NS21" s="1318"/>
      <c r="NT21" s="1318"/>
      <c r="NU21" s="1318"/>
      <c r="NV21" s="1318"/>
      <c r="NW21" s="1320">
        <v>205874</v>
      </c>
      <c r="NX21" s="1314">
        <v>3203</v>
      </c>
      <c r="NY21" s="1315">
        <v>209077</v>
      </c>
    </row>
    <row r="22" spans="1:391" ht="22.5" customHeight="1" thickTop="1" thickBot="1" x14ac:dyDescent="0.25">
      <c r="A22" s="378" t="s">
        <v>34</v>
      </c>
      <c r="B22" s="289">
        <v>3498.9999999999995</v>
      </c>
      <c r="C22" s="290">
        <v>3435.9399999999996</v>
      </c>
      <c r="D22" s="381">
        <v>1.84</v>
      </c>
      <c r="E22" s="965"/>
      <c r="F22" s="965"/>
      <c r="G22" s="236" t="s">
        <v>98</v>
      </c>
      <c r="H22" s="1142">
        <v>1295</v>
      </c>
      <c r="I22" s="2">
        <v>892</v>
      </c>
      <c r="J22" s="1166">
        <v>1542</v>
      </c>
      <c r="K22" s="1142">
        <v>3729</v>
      </c>
      <c r="L22" s="1167">
        <v>3900</v>
      </c>
      <c r="M22" s="390">
        <v>-4.38</v>
      </c>
      <c r="N22" s="206"/>
      <c r="O22" s="254" t="s">
        <v>67</v>
      </c>
      <c r="P22" s="255">
        <v>236.47</v>
      </c>
      <c r="Q22" s="256">
        <v>229.08</v>
      </c>
      <c r="R22" s="257">
        <v>3.23</v>
      </c>
      <c r="S22" s="255">
        <v>159.29</v>
      </c>
      <c r="T22" s="256">
        <v>156.72</v>
      </c>
      <c r="U22" s="257">
        <v>1.64</v>
      </c>
      <c r="V22" s="255">
        <v>236.32</v>
      </c>
      <c r="W22" s="256">
        <v>228.94</v>
      </c>
      <c r="X22" s="257">
        <v>3.22</v>
      </c>
      <c r="Y22" s="206"/>
      <c r="Z22" s="206"/>
      <c r="AA22" s="206" t="s">
        <v>82</v>
      </c>
      <c r="AB22" s="4">
        <v>19</v>
      </c>
      <c r="AC22" s="4">
        <v>19</v>
      </c>
      <c r="AD22" s="4">
        <v>19</v>
      </c>
      <c r="AE22" s="1">
        <v>19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29063</v>
      </c>
      <c r="AN22" s="1326">
        <v>3404</v>
      </c>
      <c r="AO22" s="1326">
        <v>144715</v>
      </c>
      <c r="AP22" s="1327">
        <v>700</v>
      </c>
      <c r="AQ22" s="1328">
        <v>0</v>
      </c>
      <c r="AR22" s="1328">
        <v>0</v>
      </c>
      <c r="AS22" s="1328">
        <v>0</v>
      </c>
      <c r="AT22" s="1328">
        <v>0</v>
      </c>
      <c r="AU22" s="1329">
        <v>177882</v>
      </c>
      <c r="AV22" s="1330">
        <v>2685</v>
      </c>
      <c r="AW22" s="1330">
        <v>180567</v>
      </c>
      <c r="AX22" s="206"/>
      <c r="AY22" s="206"/>
      <c r="AZ22" s="1324" t="s">
        <v>47</v>
      </c>
      <c r="BA22" s="1325">
        <v>26992</v>
      </c>
      <c r="BB22" s="1326">
        <v>3942</v>
      </c>
      <c r="BC22" s="1326">
        <v>156530</v>
      </c>
      <c r="BD22" s="1327">
        <v>423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187887</v>
      </c>
      <c r="BJ22" s="1330">
        <v>1576</v>
      </c>
      <c r="BK22" s="1330">
        <v>189463</v>
      </c>
      <c r="BL22" s="3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3857.3899999999994</v>
      </c>
      <c r="CG22" s="290">
        <v>3776.94</v>
      </c>
      <c r="CH22" s="381">
        <v>2.13</v>
      </c>
      <c r="CI22" s="729"/>
      <c r="CJ22" s="729"/>
      <c r="CK22" s="236" t="s">
        <v>98</v>
      </c>
      <c r="CL22" s="1142">
        <v>651</v>
      </c>
      <c r="CM22" s="2">
        <v>421</v>
      </c>
      <c r="CN22" s="1166">
        <v>471</v>
      </c>
      <c r="CO22" s="1142">
        <v>1543</v>
      </c>
      <c r="CP22" s="1167">
        <v>1516</v>
      </c>
      <c r="CQ22" s="390">
        <v>1.78</v>
      </c>
      <c r="CR22" s="206"/>
      <c r="CS22" s="254" t="s">
        <v>67</v>
      </c>
      <c r="CT22" s="255">
        <v>299.68</v>
      </c>
      <c r="CU22" s="256">
        <v>297.33</v>
      </c>
      <c r="CV22" s="257">
        <v>0.79</v>
      </c>
      <c r="CW22" s="255">
        <v>281.69</v>
      </c>
      <c r="CX22" s="256">
        <v>288.66000000000003</v>
      </c>
      <c r="CY22" s="257">
        <v>-2.41</v>
      </c>
      <c r="CZ22" s="255">
        <v>299.64999999999998</v>
      </c>
      <c r="DA22" s="256">
        <v>297.32</v>
      </c>
      <c r="DB22" s="257">
        <v>0.78</v>
      </c>
      <c r="DC22" s="206"/>
      <c r="DD22" s="206"/>
      <c r="DE22" s="206" t="s">
        <v>82</v>
      </c>
      <c r="DF22" s="4">
        <v>19</v>
      </c>
      <c r="DG22" s="4">
        <v>19</v>
      </c>
      <c r="DH22" s="4">
        <v>19</v>
      </c>
      <c r="DI22" s="1">
        <v>19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24389</v>
      </c>
      <c r="DR22" s="1326">
        <v>3639</v>
      </c>
      <c r="DS22" s="1326">
        <v>184044</v>
      </c>
      <c r="DT22" s="1327">
        <v>120</v>
      </c>
      <c r="DU22" s="1328">
        <v>0</v>
      </c>
      <c r="DV22" s="1328">
        <v>0</v>
      </c>
      <c r="DW22" s="1328">
        <v>0</v>
      </c>
      <c r="DX22" s="1328">
        <v>0</v>
      </c>
      <c r="DY22" s="1329">
        <v>212192</v>
      </c>
      <c r="DZ22" s="1330">
        <v>1928</v>
      </c>
      <c r="EA22" s="1330">
        <v>214120</v>
      </c>
      <c r="EB22" s="727"/>
      <c r="EC22" s="727"/>
      <c r="ED22" s="1331" t="s">
        <v>47</v>
      </c>
      <c r="EE22" s="1325">
        <v>10519</v>
      </c>
      <c r="EF22" s="1326">
        <v>1907</v>
      </c>
      <c r="EG22" s="1326">
        <v>47055</v>
      </c>
      <c r="EH22" s="1327">
        <v>428</v>
      </c>
      <c r="EI22" s="1328">
        <v>0</v>
      </c>
      <c r="EJ22" s="1328">
        <v>0</v>
      </c>
      <c r="EK22" s="1328">
        <v>0</v>
      </c>
      <c r="EL22" s="1328">
        <v>0</v>
      </c>
      <c r="EM22" s="1329">
        <v>59909</v>
      </c>
      <c r="EN22" s="1330">
        <v>497</v>
      </c>
      <c r="EO22" s="1330">
        <v>60406</v>
      </c>
      <c r="EP22" s="3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3595.1399999999994</v>
      </c>
      <c r="FK22" s="290">
        <v>3712.65</v>
      </c>
      <c r="FL22" s="381">
        <v>-3.17</v>
      </c>
      <c r="FM22" s="286"/>
      <c r="FN22" s="286"/>
      <c r="FO22" s="236" t="s">
        <v>98</v>
      </c>
      <c r="FP22" s="1142">
        <v>139</v>
      </c>
      <c r="FQ22" s="2">
        <v>91</v>
      </c>
      <c r="FR22" s="1166">
        <v>77</v>
      </c>
      <c r="FS22" s="1142">
        <v>307</v>
      </c>
      <c r="FT22" s="1167">
        <v>306</v>
      </c>
      <c r="FU22" s="390">
        <v>0.33</v>
      </c>
      <c r="FV22" s="688"/>
      <c r="FW22" s="254" t="s">
        <v>67</v>
      </c>
      <c r="FX22" s="255">
        <v>225.58</v>
      </c>
      <c r="FY22" s="256">
        <v>235.13</v>
      </c>
      <c r="FZ22" s="257">
        <v>-4.0599999999999996</v>
      </c>
      <c r="GA22" s="255">
        <v>143.31</v>
      </c>
      <c r="GB22" s="256">
        <v>151.06</v>
      </c>
      <c r="GC22" s="257">
        <v>-5.13</v>
      </c>
      <c r="GD22" s="255">
        <v>225.36</v>
      </c>
      <c r="GE22" s="256">
        <v>234.9</v>
      </c>
      <c r="GF22" s="257">
        <v>-4.0599999999999996</v>
      </c>
      <c r="GG22" s="517"/>
      <c r="GH22" s="517"/>
      <c r="GI22" s="517" t="s">
        <v>82</v>
      </c>
      <c r="GJ22" s="97">
        <v>19</v>
      </c>
      <c r="GK22" s="97">
        <v>19</v>
      </c>
      <c r="GL22" s="97">
        <v>19</v>
      </c>
      <c r="GM22" s="94">
        <v>19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34784</v>
      </c>
      <c r="GV22" s="1326">
        <v>3374</v>
      </c>
      <c r="GW22" s="1326">
        <v>179338</v>
      </c>
      <c r="GX22" s="1327">
        <v>520</v>
      </c>
      <c r="GY22" s="1328">
        <v>0</v>
      </c>
      <c r="GZ22" s="1328">
        <v>0</v>
      </c>
      <c r="HA22" s="1328">
        <v>0</v>
      </c>
      <c r="HB22" s="1328">
        <v>0</v>
      </c>
      <c r="HC22" s="1329">
        <v>218016</v>
      </c>
      <c r="HD22" s="1330">
        <v>244</v>
      </c>
      <c r="HE22" s="1330">
        <v>218260</v>
      </c>
      <c r="HF22" s="517"/>
      <c r="HG22" s="517"/>
      <c r="HH22" s="1324" t="s">
        <v>47</v>
      </c>
      <c r="HI22" s="1325">
        <v>11481</v>
      </c>
      <c r="HJ22" s="1326">
        <v>1147</v>
      </c>
      <c r="HK22" s="1326">
        <v>35700</v>
      </c>
      <c r="HL22" s="1327">
        <v>0</v>
      </c>
      <c r="HM22" s="1328">
        <v>0</v>
      </c>
      <c r="HN22" s="1328">
        <v>0</v>
      </c>
      <c r="HO22" s="1328">
        <v>0</v>
      </c>
      <c r="HP22" s="1328">
        <v>0</v>
      </c>
      <c r="HQ22" s="1329">
        <v>48328</v>
      </c>
      <c r="HR22" s="1330">
        <v>628</v>
      </c>
      <c r="HS22" s="1330">
        <v>48956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3885.13</v>
      </c>
      <c r="IO22" s="290">
        <v>3947.5699999999997</v>
      </c>
      <c r="IP22" s="381">
        <v>-1.58</v>
      </c>
      <c r="IQ22" s="286"/>
      <c r="IR22" s="286"/>
      <c r="IS22" s="236" t="s">
        <v>98</v>
      </c>
      <c r="IT22" s="1142">
        <v>192</v>
      </c>
      <c r="IU22" s="2">
        <v>239</v>
      </c>
      <c r="IV22" s="1166">
        <v>364</v>
      </c>
      <c r="IW22" s="1142">
        <v>795</v>
      </c>
      <c r="IX22" s="1167">
        <v>666</v>
      </c>
      <c r="IY22" s="390">
        <v>19.37</v>
      </c>
      <c r="IZ22" s="517"/>
      <c r="JA22" s="254" t="s">
        <v>67</v>
      </c>
      <c r="JB22" s="255">
        <v>364.01</v>
      </c>
      <c r="JC22" s="256">
        <v>373.46</v>
      </c>
      <c r="JD22" s="257">
        <v>-2.5299999999999998</v>
      </c>
      <c r="JE22" s="255">
        <v>183.99</v>
      </c>
      <c r="JF22" s="256">
        <v>188.32</v>
      </c>
      <c r="JG22" s="257">
        <v>-2.2999999999999998</v>
      </c>
      <c r="JH22" s="255">
        <v>363.6</v>
      </c>
      <c r="JI22" s="256">
        <v>373.03</v>
      </c>
      <c r="JJ22" s="257">
        <v>-2.5299999999999998</v>
      </c>
      <c r="JK22" s="517"/>
      <c r="JL22" s="517"/>
      <c r="JM22" s="517" t="s">
        <v>82</v>
      </c>
      <c r="JN22" s="97">
        <v>19</v>
      </c>
      <c r="JO22" s="97">
        <v>19</v>
      </c>
      <c r="JP22" s="97">
        <v>19</v>
      </c>
      <c r="JQ22" s="94">
        <v>19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31020</v>
      </c>
      <c r="JZ22" s="1326">
        <v>3742</v>
      </c>
      <c r="KA22" s="1326">
        <v>151012</v>
      </c>
      <c r="KB22" s="1327">
        <v>6286</v>
      </c>
      <c r="KC22" s="1328">
        <v>0</v>
      </c>
      <c r="KD22" s="1328">
        <v>0</v>
      </c>
      <c r="KE22" s="1328">
        <v>0</v>
      </c>
      <c r="KF22" s="1328">
        <v>0</v>
      </c>
      <c r="KG22" s="1329">
        <v>192060</v>
      </c>
      <c r="KH22" s="1330">
        <v>1122</v>
      </c>
      <c r="KI22" s="1330">
        <v>193182</v>
      </c>
      <c r="KL22" s="1331" t="s">
        <v>47</v>
      </c>
      <c r="KM22" s="1325">
        <v>15437</v>
      </c>
      <c r="KN22" s="1326">
        <v>1633</v>
      </c>
      <c r="KO22" s="1326">
        <v>77379</v>
      </c>
      <c r="KP22" s="1327">
        <v>39</v>
      </c>
      <c r="KQ22" s="1328">
        <v>0</v>
      </c>
      <c r="KR22" s="1328">
        <v>0</v>
      </c>
      <c r="KS22" s="1328">
        <v>0</v>
      </c>
      <c r="KT22" s="1328">
        <v>0</v>
      </c>
      <c r="KU22" s="1329">
        <v>94488</v>
      </c>
      <c r="KV22" s="1330">
        <v>1087</v>
      </c>
      <c r="KW22" s="1330">
        <v>95575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3669.61</v>
      </c>
      <c r="LS22" s="290">
        <v>3656.8900000000003</v>
      </c>
      <c r="LT22" s="351">
        <v>0.35</v>
      </c>
      <c r="LU22" s="551"/>
      <c r="LV22" s="551"/>
      <c r="LW22" s="1202" t="s">
        <v>98</v>
      </c>
      <c r="LX22" s="1100">
        <v>6374</v>
      </c>
      <c r="LY22" s="1203">
        <v>6388</v>
      </c>
      <c r="LZ22" s="1204">
        <v>-0.22</v>
      </c>
      <c r="MA22" s="206"/>
      <c r="MB22" s="254" t="s">
        <v>67</v>
      </c>
      <c r="MC22" s="255">
        <v>278.20999999999998</v>
      </c>
      <c r="MD22" s="548">
        <v>276.97000000000003</v>
      </c>
      <c r="ME22" s="257">
        <v>0.45</v>
      </c>
      <c r="MF22" s="255">
        <v>179.17</v>
      </c>
      <c r="MG22" s="548">
        <v>180.97</v>
      </c>
      <c r="MH22" s="257">
        <v>-0.99</v>
      </c>
      <c r="MI22" s="255">
        <v>278</v>
      </c>
      <c r="MJ22" s="548">
        <v>276.77</v>
      </c>
      <c r="MK22" s="257">
        <v>0.44</v>
      </c>
      <c r="ML22" s="230"/>
      <c r="MM22" s="230"/>
      <c r="MN22" s="230" t="s">
        <v>82</v>
      </c>
      <c r="MO22" s="721">
        <v>19</v>
      </c>
      <c r="MP22" s="721">
        <v>19</v>
      </c>
      <c r="MQ22" s="721">
        <v>19</v>
      </c>
      <c r="MR22" s="721">
        <v>19</v>
      </c>
      <c r="MS22" s="721">
        <v>19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119256</v>
      </c>
      <c r="NB22" s="1326">
        <v>14159</v>
      </c>
      <c r="NC22" s="1326">
        <v>659109</v>
      </c>
      <c r="ND22" s="1327">
        <v>7626</v>
      </c>
      <c r="NE22" s="1328"/>
      <c r="NF22" s="1328"/>
      <c r="NG22" s="1328"/>
      <c r="NH22" s="1328"/>
      <c r="NI22" s="1329">
        <v>800150</v>
      </c>
      <c r="NJ22" s="1330">
        <v>5979</v>
      </c>
      <c r="NK22" s="1330">
        <v>806129</v>
      </c>
      <c r="NL22" s="710"/>
      <c r="NM22" s="710"/>
      <c r="NN22" s="1332" t="s">
        <v>47</v>
      </c>
      <c r="NO22" s="1325">
        <v>64429</v>
      </c>
      <c r="NP22" s="1326">
        <v>8629</v>
      </c>
      <c r="NQ22" s="1326">
        <v>316664</v>
      </c>
      <c r="NR22" s="1327">
        <v>890</v>
      </c>
      <c r="NS22" s="1328"/>
      <c r="NT22" s="1328"/>
      <c r="NU22" s="1328"/>
      <c r="NV22" s="1328"/>
      <c r="NW22" s="1329">
        <v>390612</v>
      </c>
      <c r="NX22" s="1330">
        <v>3788</v>
      </c>
      <c r="NY22" s="1330">
        <v>394400</v>
      </c>
    </row>
    <row r="23" spans="1:391" ht="22.5" customHeight="1" thickTop="1" x14ac:dyDescent="0.2">
      <c r="A23" s="382" t="s">
        <v>99</v>
      </c>
      <c r="B23" s="284">
        <v>1584.28</v>
      </c>
      <c r="C23" s="285">
        <v>1555.8500000000001</v>
      </c>
      <c r="D23" s="373">
        <v>1.83</v>
      </c>
      <c r="E23" s="965"/>
      <c r="F23" s="965"/>
      <c r="G23" s="236" t="s">
        <v>100</v>
      </c>
      <c r="H23" s="1142">
        <v>4221</v>
      </c>
      <c r="I23" s="2">
        <v>2784</v>
      </c>
      <c r="J23" s="1166">
        <v>6512</v>
      </c>
      <c r="K23" s="1142">
        <v>13517</v>
      </c>
      <c r="L23" s="1167">
        <v>12809</v>
      </c>
      <c r="M23" s="390">
        <v>5.53</v>
      </c>
      <c r="N23" s="206" t="s">
        <v>354</v>
      </c>
      <c r="O23" s="254" t="s">
        <v>72</v>
      </c>
      <c r="P23" s="255">
        <v>362.24</v>
      </c>
      <c r="Q23" s="256">
        <v>355.88</v>
      </c>
      <c r="R23" s="257">
        <v>1.79</v>
      </c>
      <c r="S23" s="255">
        <v>312.68</v>
      </c>
      <c r="T23" s="256">
        <v>313.44</v>
      </c>
      <c r="U23" s="257">
        <v>-0.24</v>
      </c>
      <c r="V23" s="255">
        <v>362.14</v>
      </c>
      <c r="W23" s="256">
        <v>355.79</v>
      </c>
      <c r="X23" s="257">
        <v>1.78</v>
      </c>
      <c r="Y23" s="206"/>
      <c r="Z23" s="209" t="s">
        <v>52</v>
      </c>
      <c r="AA23" s="209"/>
      <c r="AB23" s="215">
        <v>84.22</v>
      </c>
      <c r="AC23" s="215">
        <v>85.79</v>
      </c>
      <c r="AD23" s="215">
        <v>81.56</v>
      </c>
      <c r="AE23" s="215">
        <v>83.86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1624.6799999999998</v>
      </c>
      <c r="CG23" s="285">
        <v>1602.2899999999997</v>
      </c>
      <c r="CH23" s="373">
        <v>1.4</v>
      </c>
      <c r="CI23" s="729"/>
      <c r="CJ23" s="729"/>
      <c r="CK23" s="236" t="s">
        <v>100</v>
      </c>
      <c r="CL23" s="1142">
        <v>1314</v>
      </c>
      <c r="CM23" s="2">
        <v>845</v>
      </c>
      <c r="CN23" s="1166">
        <v>879</v>
      </c>
      <c r="CO23" s="1142">
        <v>3038</v>
      </c>
      <c r="CP23" s="1167">
        <v>2946</v>
      </c>
      <c r="CQ23" s="390">
        <v>3.12</v>
      </c>
      <c r="CR23" s="206"/>
      <c r="CS23" s="254" t="s">
        <v>72</v>
      </c>
      <c r="CT23" s="255">
        <v>370.14</v>
      </c>
      <c r="CU23" s="256">
        <v>365.95</v>
      </c>
      <c r="CV23" s="257">
        <v>1.1399999999999999</v>
      </c>
      <c r="CW23" s="255">
        <v>342.05</v>
      </c>
      <c r="CX23" s="256">
        <v>329.9</v>
      </c>
      <c r="CY23" s="257">
        <v>3.68</v>
      </c>
      <c r="CZ23" s="255">
        <v>370.1</v>
      </c>
      <c r="DA23" s="256">
        <v>365.89</v>
      </c>
      <c r="DB23" s="257">
        <v>1.1499999999999999</v>
      </c>
      <c r="DC23" s="206"/>
      <c r="DD23" s="209" t="s">
        <v>52</v>
      </c>
      <c r="DE23" s="209"/>
      <c r="DF23" s="215">
        <v>75.040000000000006</v>
      </c>
      <c r="DG23" s="215">
        <v>73.010000000000005</v>
      </c>
      <c r="DH23" s="215">
        <v>63.33</v>
      </c>
      <c r="DI23" s="215">
        <v>70.459999999999994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1345.91</v>
      </c>
      <c r="FK23" s="285">
        <v>1394.77</v>
      </c>
      <c r="FL23" s="373">
        <v>-3.5</v>
      </c>
      <c r="FM23" s="286"/>
      <c r="FN23" s="286"/>
      <c r="FO23" s="236" t="s">
        <v>100</v>
      </c>
      <c r="FP23" s="1142">
        <v>1205</v>
      </c>
      <c r="FQ23" s="2">
        <v>1592</v>
      </c>
      <c r="FR23" s="1166">
        <v>1522</v>
      </c>
      <c r="FS23" s="1142">
        <v>4319</v>
      </c>
      <c r="FT23" s="1167">
        <v>4107</v>
      </c>
      <c r="FU23" s="390">
        <v>5.16</v>
      </c>
      <c r="FV23" s="688"/>
      <c r="FW23" s="254" t="s">
        <v>72</v>
      </c>
      <c r="FX23" s="255">
        <v>355.71</v>
      </c>
      <c r="FY23" s="256">
        <v>368.59</v>
      </c>
      <c r="FZ23" s="257">
        <v>-3.49</v>
      </c>
      <c r="GA23" s="255">
        <v>175.16</v>
      </c>
      <c r="GB23" s="256">
        <v>181.27</v>
      </c>
      <c r="GC23" s="257">
        <v>-3.37</v>
      </c>
      <c r="GD23" s="255">
        <v>355.21</v>
      </c>
      <c r="GE23" s="256">
        <v>368.07</v>
      </c>
      <c r="GF23" s="257">
        <v>-3.49</v>
      </c>
      <c r="GG23" s="517"/>
      <c r="GH23" s="528" t="s">
        <v>52</v>
      </c>
      <c r="GI23" s="528"/>
      <c r="GJ23" s="536">
        <v>56.02</v>
      </c>
      <c r="GK23" s="536">
        <v>51.29</v>
      </c>
      <c r="GL23" s="536">
        <v>51.6</v>
      </c>
      <c r="GM23" s="536">
        <v>52.97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1655.94</v>
      </c>
      <c r="IO23" s="285">
        <v>1671.22</v>
      </c>
      <c r="IP23" s="373">
        <v>-0.91</v>
      </c>
      <c r="IQ23" s="286"/>
      <c r="IR23" s="286"/>
      <c r="IS23" s="236" t="s">
        <v>100</v>
      </c>
      <c r="IT23" s="1142">
        <v>946</v>
      </c>
      <c r="IU23" s="2">
        <v>1087</v>
      </c>
      <c r="IV23" s="1166">
        <v>1239</v>
      </c>
      <c r="IW23" s="1142">
        <v>3272</v>
      </c>
      <c r="IX23" s="1167">
        <v>2997</v>
      </c>
      <c r="IY23" s="390">
        <v>9.18</v>
      </c>
      <c r="IZ23" s="517"/>
      <c r="JA23" s="254" t="s">
        <v>72</v>
      </c>
      <c r="JB23" s="255">
        <v>334.89</v>
      </c>
      <c r="JC23" s="256">
        <v>324.93</v>
      </c>
      <c r="JD23" s="257">
        <v>3.07</v>
      </c>
      <c r="JE23" s="255">
        <v>321.99</v>
      </c>
      <c r="JF23" s="256">
        <v>301.32</v>
      </c>
      <c r="JG23" s="257">
        <v>6.86</v>
      </c>
      <c r="JH23" s="255">
        <v>334.87</v>
      </c>
      <c r="JI23" s="256">
        <v>324.87</v>
      </c>
      <c r="JJ23" s="257">
        <v>3.08</v>
      </c>
      <c r="JK23" s="517"/>
      <c r="JL23" s="528" t="s">
        <v>52</v>
      </c>
      <c r="JM23" s="528"/>
      <c r="JN23" s="536">
        <v>68.36</v>
      </c>
      <c r="JO23" s="536">
        <v>65.12</v>
      </c>
      <c r="JP23" s="536">
        <v>66.67</v>
      </c>
      <c r="JQ23" s="536">
        <v>66.72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1589.1</v>
      </c>
      <c r="LS23" s="285">
        <v>1579.1</v>
      </c>
      <c r="LT23" s="413">
        <v>0.63</v>
      </c>
      <c r="LU23" s="551"/>
      <c r="LV23" s="551"/>
      <c r="LW23" s="1202" t="s">
        <v>100</v>
      </c>
      <c r="LX23" s="1100">
        <v>24146</v>
      </c>
      <c r="LY23" s="1203">
        <v>22859</v>
      </c>
      <c r="LZ23" s="1204">
        <v>5.63</v>
      </c>
      <c r="MA23" s="206"/>
      <c r="MB23" s="254" t="s">
        <v>72</v>
      </c>
      <c r="MC23" s="255">
        <v>355.89</v>
      </c>
      <c r="MD23" s="548">
        <v>351.75</v>
      </c>
      <c r="ME23" s="257">
        <v>1.18</v>
      </c>
      <c r="MF23" s="255">
        <v>296.89999999999998</v>
      </c>
      <c r="MG23" s="548">
        <v>289.56</v>
      </c>
      <c r="MH23" s="257">
        <v>2.5299999999999998</v>
      </c>
      <c r="MI23" s="255">
        <v>355.76</v>
      </c>
      <c r="MJ23" s="548">
        <v>351.62</v>
      </c>
      <c r="MK23" s="257">
        <v>1.18</v>
      </c>
      <c r="ML23" s="230"/>
      <c r="MM23" s="250" t="s">
        <v>52</v>
      </c>
      <c r="MN23" s="250"/>
      <c r="MO23" s="1355">
        <v>83.86</v>
      </c>
      <c r="MP23" s="1355">
        <v>70.459999999999994</v>
      </c>
      <c r="MQ23" s="1355">
        <v>52.97</v>
      </c>
      <c r="MR23" s="1355">
        <v>66.72</v>
      </c>
      <c r="MS23" s="1355">
        <v>68.5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1441.0000000000002</v>
      </c>
      <c r="C24" s="288">
        <v>1420.13</v>
      </c>
      <c r="D24" s="377">
        <v>1.47</v>
      </c>
      <c r="E24" s="965"/>
      <c r="F24" s="965"/>
      <c r="G24" s="244" t="s">
        <v>101</v>
      </c>
      <c r="H24" s="1142">
        <v>7215</v>
      </c>
      <c r="I24" s="2">
        <v>7685</v>
      </c>
      <c r="J24" s="1166">
        <v>7538</v>
      </c>
      <c r="K24" s="1142">
        <v>22438</v>
      </c>
      <c r="L24" s="1167">
        <v>22950</v>
      </c>
      <c r="M24" s="390">
        <v>-2.23</v>
      </c>
      <c r="N24" s="206"/>
      <c r="O24" s="263" t="s">
        <v>77</v>
      </c>
      <c r="P24" s="293">
        <v>189.65</v>
      </c>
      <c r="Q24" s="256">
        <v>184.51</v>
      </c>
      <c r="R24" s="257">
        <v>2.79</v>
      </c>
      <c r="S24" s="255">
        <v>106.19</v>
      </c>
      <c r="T24" s="256">
        <v>102.47</v>
      </c>
      <c r="U24" s="257">
        <v>3.63</v>
      </c>
      <c r="V24" s="255">
        <v>189.48</v>
      </c>
      <c r="W24" s="256">
        <v>184.35</v>
      </c>
      <c r="X24" s="257">
        <v>2.78</v>
      </c>
      <c r="Y24" s="206"/>
      <c r="Z24" s="206"/>
      <c r="AA24" s="206" t="s">
        <v>37</v>
      </c>
      <c r="AB24" s="213">
        <v>64.959999999999994</v>
      </c>
      <c r="AC24" s="213">
        <v>66.53</v>
      </c>
      <c r="AD24" s="213">
        <v>60.63</v>
      </c>
      <c r="AE24" s="213">
        <v>64.040000000000006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1488.51</v>
      </c>
      <c r="CG24" s="288">
        <v>1467.6299999999997</v>
      </c>
      <c r="CH24" s="377">
        <v>1.42</v>
      </c>
      <c r="CI24" s="729"/>
      <c r="CJ24" s="729"/>
      <c r="CK24" s="244" t="s">
        <v>101</v>
      </c>
      <c r="CL24" s="1142">
        <v>1987</v>
      </c>
      <c r="CM24" s="2">
        <v>2456</v>
      </c>
      <c r="CN24" s="1166">
        <v>2457</v>
      </c>
      <c r="CO24" s="1142">
        <v>6900</v>
      </c>
      <c r="CP24" s="1167">
        <v>6743</v>
      </c>
      <c r="CQ24" s="390">
        <v>2.33</v>
      </c>
      <c r="CR24" s="206"/>
      <c r="CS24" s="263" t="s">
        <v>77</v>
      </c>
      <c r="CT24" s="293">
        <v>187.33</v>
      </c>
      <c r="CU24" s="256">
        <v>184.5</v>
      </c>
      <c r="CV24" s="257">
        <v>1.53</v>
      </c>
      <c r="CW24" s="255">
        <v>160.97</v>
      </c>
      <c r="CX24" s="256">
        <v>164.95</v>
      </c>
      <c r="CY24" s="257">
        <v>-2.41</v>
      </c>
      <c r="CZ24" s="255">
        <v>187.28</v>
      </c>
      <c r="DA24" s="256">
        <v>184.47</v>
      </c>
      <c r="DB24" s="257">
        <v>1.52</v>
      </c>
      <c r="DC24" s="206"/>
      <c r="DD24" s="206"/>
      <c r="DE24" s="206" t="s">
        <v>37</v>
      </c>
      <c r="DF24" s="213">
        <v>55.84</v>
      </c>
      <c r="DG24" s="213">
        <v>60.72</v>
      </c>
      <c r="DH24" s="213">
        <v>61.98</v>
      </c>
      <c r="DI24" s="213">
        <v>59.51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1244.42</v>
      </c>
      <c r="FK24" s="288">
        <v>1328.38</v>
      </c>
      <c r="FL24" s="377">
        <v>-6.32</v>
      </c>
      <c r="FM24" s="286"/>
      <c r="FN24" s="286"/>
      <c r="FO24" s="244" t="s">
        <v>101</v>
      </c>
      <c r="FP24" s="1142">
        <v>2768</v>
      </c>
      <c r="FQ24" s="2">
        <v>1954</v>
      </c>
      <c r="FR24" s="1166">
        <v>2365</v>
      </c>
      <c r="FS24" s="1142">
        <v>7087</v>
      </c>
      <c r="FT24" s="1167">
        <v>8191</v>
      </c>
      <c r="FU24" s="390">
        <v>-13.48</v>
      </c>
      <c r="FV24" s="688"/>
      <c r="FW24" s="263" t="s">
        <v>77</v>
      </c>
      <c r="FX24" s="293">
        <v>100.22</v>
      </c>
      <c r="FY24" s="256">
        <v>119.87</v>
      </c>
      <c r="FZ24" s="257">
        <v>-16.39</v>
      </c>
      <c r="GA24" s="255">
        <v>63.69</v>
      </c>
      <c r="GB24" s="256">
        <v>75.53</v>
      </c>
      <c r="GC24" s="257">
        <v>-15.68</v>
      </c>
      <c r="GD24" s="255">
        <v>100.12</v>
      </c>
      <c r="GE24" s="256">
        <v>119.75</v>
      </c>
      <c r="GF24" s="257">
        <v>-16.39</v>
      </c>
      <c r="GG24" s="517"/>
      <c r="GH24" s="517"/>
      <c r="GI24" s="517" t="s">
        <v>37</v>
      </c>
      <c r="GJ24" s="534">
        <v>47.89</v>
      </c>
      <c r="GK24" s="534">
        <v>49.08</v>
      </c>
      <c r="GL24" s="534">
        <v>40.020000000000003</v>
      </c>
      <c r="GM24" s="534">
        <v>45.66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1477.6899999999998</v>
      </c>
      <c r="IO24" s="288">
        <v>1491.74</v>
      </c>
      <c r="IP24" s="377">
        <v>-0.94</v>
      </c>
      <c r="IQ24" s="286"/>
      <c r="IR24" s="286"/>
      <c r="IS24" s="244" t="s">
        <v>101</v>
      </c>
      <c r="IT24" s="1142">
        <v>3217</v>
      </c>
      <c r="IU24" s="2">
        <v>2852</v>
      </c>
      <c r="IV24" s="1166">
        <v>4065</v>
      </c>
      <c r="IW24" s="1142">
        <v>10134</v>
      </c>
      <c r="IX24" s="1167">
        <v>9388</v>
      </c>
      <c r="IY24" s="390">
        <v>7.95</v>
      </c>
      <c r="IZ24" s="517"/>
      <c r="JA24" s="263" t="s">
        <v>77</v>
      </c>
      <c r="JB24" s="293">
        <v>215.74</v>
      </c>
      <c r="JC24" s="256">
        <v>232.81</v>
      </c>
      <c r="JD24" s="257">
        <v>-7.33</v>
      </c>
      <c r="JE24" s="255">
        <v>193.19</v>
      </c>
      <c r="JF24" s="256">
        <v>197.74</v>
      </c>
      <c r="JG24" s="257">
        <v>-2.2999999999999998</v>
      </c>
      <c r="JH24" s="255">
        <v>215.69</v>
      </c>
      <c r="JI24" s="256">
        <v>232.73</v>
      </c>
      <c r="JJ24" s="257">
        <v>-7.32</v>
      </c>
      <c r="JK24" s="517"/>
      <c r="JL24" s="517"/>
      <c r="JM24" s="517" t="s">
        <v>37</v>
      </c>
      <c r="JN24" s="534">
        <v>57.18</v>
      </c>
      <c r="JO24" s="534">
        <v>54.39</v>
      </c>
      <c r="JP24" s="534">
        <v>56.73</v>
      </c>
      <c r="JQ24" s="534">
        <v>56.1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1455.0900000000001</v>
      </c>
      <c r="LS24" s="288">
        <v>1446.92</v>
      </c>
      <c r="LT24" s="340">
        <v>0.56000000000000005</v>
      </c>
      <c r="LU24" s="551"/>
      <c r="LV24" s="551"/>
      <c r="LW24" s="1205" t="s">
        <v>101</v>
      </c>
      <c r="LX24" s="1100">
        <v>46559</v>
      </c>
      <c r="LY24" s="1203">
        <v>47272</v>
      </c>
      <c r="LZ24" s="1204">
        <v>-1.51</v>
      </c>
      <c r="MA24" s="206"/>
      <c r="MB24" s="263" t="s">
        <v>77</v>
      </c>
      <c r="MC24" s="255">
        <v>185.18</v>
      </c>
      <c r="MD24" s="548">
        <v>188.3</v>
      </c>
      <c r="ME24" s="257">
        <v>-1.66</v>
      </c>
      <c r="MF24" s="255">
        <v>130.53</v>
      </c>
      <c r="MG24" s="548">
        <v>131.85</v>
      </c>
      <c r="MH24" s="257">
        <v>-1</v>
      </c>
      <c r="MI24" s="255">
        <v>185.07</v>
      </c>
      <c r="MJ24" s="548">
        <v>188.19</v>
      </c>
      <c r="MK24" s="257">
        <v>-1.66</v>
      </c>
      <c r="ML24" s="230"/>
      <c r="MM24" s="230"/>
      <c r="MN24" s="230" t="s">
        <v>37</v>
      </c>
      <c r="MO24" s="735">
        <v>64.040000000000006</v>
      </c>
      <c r="MP24" s="735">
        <v>59.51</v>
      </c>
      <c r="MQ24" s="735">
        <v>45.66</v>
      </c>
      <c r="MR24" s="735">
        <v>56.1</v>
      </c>
      <c r="MS24" s="736">
        <v>56.33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1811.2</v>
      </c>
      <c r="C25" s="295">
        <v>1772.14</v>
      </c>
      <c r="D25" s="386">
        <v>2.2000000000000002</v>
      </c>
      <c r="E25" s="965"/>
      <c r="F25" s="965"/>
      <c r="G25" s="236" t="s">
        <v>104</v>
      </c>
      <c r="H25" s="1142">
        <v>1623</v>
      </c>
      <c r="I25" s="2">
        <v>895</v>
      </c>
      <c r="J25" s="1166">
        <v>1798</v>
      </c>
      <c r="K25" s="1142">
        <v>4316</v>
      </c>
      <c r="L25" s="1167">
        <v>4313</v>
      </c>
      <c r="M25" s="390">
        <v>7.0000000000000007E-2</v>
      </c>
      <c r="N25" s="206"/>
      <c r="O25" s="266" t="s">
        <v>81</v>
      </c>
      <c r="P25" s="267">
        <v>3498.9999999999995</v>
      </c>
      <c r="Q25" s="268">
        <v>3435.9399999999996</v>
      </c>
      <c r="R25" s="269">
        <v>1.84</v>
      </c>
      <c r="S25" s="270">
        <v>1811.2</v>
      </c>
      <c r="T25" s="268">
        <v>1772.14</v>
      </c>
      <c r="U25" s="269">
        <v>2.2000000000000002</v>
      </c>
      <c r="V25" s="270">
        <v>3495.65</v>
      </c>
      <c r="W25" s="268">
        <v>3432.6599999999994</v>
      </c>
      <c r="X25" s="269">
        <v>1.84</v>
      </c>
      <c r="Y25" s="206"/>
      <c r="Z25" s="206"/>
      <c r="AA25" s="206" t="s">
        <v>51</v>
      </c>
      <c r="AB25" s="213">
        <v>85.54</v>
      </c>
      <c r="AC25" s="213">
        <v>87.88</v>
      </c>
      <c r="AD25" s="213">
        <v>84.5</v>
      </c>
      <c r="AE25" s="213">
        <v>85.97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2152.9199999999996</v>
      </c>
      <c r="CG25" s="295">
        <v>2123.7199999999998</v>
      </c>
      <c r="CH25" s="386">
        <v>1.37</v>
      </c>
      <c r="CI25" s="729"/>
      <c r="CJ25" s="729"/>
      <c r="CK25" s="236" t="s">
        <v>104</v>
      </c>
      <c r="CL25" s="1142">
        <v>1012</v>
      </c>
      <c r="CM25" s="2">
        <v>1485</v>
      </c>
      <c r="CN25" s="1166">
        <v>596</v>
      </c>
      <c r="CO25" s="1142">
        <v>3093</v>
      </c>
      <c r="CP25" s="1167">
        <v>3308</v>
      </c>
      <c r="CQ25" s="390">
        <v>-6.5</v>
      </c>
      <c r="CR25" s="206"/>
      <c r="CS25" s="266" t="s">
        <v>81</v>
      </c>
      <c r="CT25" s="267">
        <v>3857.3899999999994</v>
      </c>
      <c r="CU25" s="268">
        <v>3776.94</v>
      </c>
      <c r="CV25" s="269">
        <v>2.13</v>
      </c>
      <c r="CW25" s="270">
        <v>2152.9199999999996</v>
      </c>
      <c r="CX25" s="268">
        <v>2123.7199999999998</v>
      </c>
      <c r="CY25" s="269">
        <v>1.37</v>
      </c>
      <c r="CZ25" s="270">
        <v>3854.52</v>
      </c>
      <c r="DA25" s="268">
        <v>3774.23</v>
      </c>
      <c r="DB25" s="269">
        <v>2.13</v>
      </c>
      <c r="DC25" s="206"/>
      <c r="DD25" s="206"/>
      <c r="DE25" s="206" t="s">
        <v>51</v>
      </c>
      <c r="DF25" s="213">
        <v>76.33</v>
      </c>
      <c r="DG25" s="213">
        <v>76.31</v>
      </c>
      <c r="DH25" s="213">
        <v>65.59</v>
      </c>
      <c r="DI25" s="213">
        <v>72.739999999999995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1385.3500000000001</v>
      </c>
      <c r="FK25" s="295">
        <v>1419.94</v>
      </c>
      <c r="FL25" s="386">
        <v>-2.44</v>
      </c>
      <c r="FM25" s="286"/>
      <c r="FN25" s="286"/>
      <c r="FO25" s="236" t="s">
        <v>104</v>
      </c>
      <c r="FP25" s="1142">
        <v>657</v>
      </c>
      <c r="FQ25" s="2">
        <v>265</v>
      </c>
      <c r="FR25" s="1166">
        <v>422</v>
      </c>
      <c r="FS25" s="1142">
        <v>1344</v>
      </c>
      <c r="FT25" s="1167">
        <v>1357</v>
      </c>
      <c r="FU25" s="390">
        <v>-0.96</v>
      </c>
      <c r="FV25" s="688"/>
      <c r="FW25" s="266" t="s">
        <v>81</v>
      </c>
      <c r="FX25" s="267">
        <v>3595.1399999999994</v>
      </c>
      <c r="FY25" s="268">
        <v>3712.65</v>
      </c>
      <c r="FZ25" s="269">
        <v>-3.17</v>
      </c>
      <c r="GA25" s="270">
        <v>1385.3500000000001</v>
      </c>
      <c r="GB25" s="268">
        <v>1419.94</v>
      </c>
      <c r="GC25" s="269">
        <v>-2.44</v>
      </c>
      <c r="GD25" s="270">
        <v>3589.0299999999997</v>
      </c>
      <c r="GE25" s="268">
        <v>3706.26</v>
      </c>
      <c r="GF25" s="269">
        <v>-3.16</v>
      </c>
      <c r="GG25" s="517"/>
      <c r="GH25" s="517"/>
      <c r="GI25" s="517" t="s">
        <v>51</v>
      </c>
      <c r="GJ25" s="534">
        <v>55.63</v>
      </c>
      <c r="GK25" s="534">
        <v>52.16</v>
      </c>
      <c r="GL25" s="534">
        <v>52.24</v>
      </c>
      <c r="GM25" s="534">
        <v>53.34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1839.92</v>
      </c>
      <c r="IO25" s="295">
        <v>1864.3999999999999</v>
      </c>
      <c r="IP25" s="386">
        <v>-1.31</v>
      </c>
      <c r="IQ25" s="286"/>
      <c r="IR25" s="286"/>
      <c r="IS25" s="236" t="s">
        <v>104</v>
      </c>
      <c r="IT25" s="1142">
        <v>908</v>
      </c>
      <c r="IU25" s="2">
        <v>764</v>
      </c>
      <c r="IV25" s="1166">
        <v>857</v>
      </c>
      <c r="IW25" s="1142">
        <v>2529</v>
      </c>
      <c r="IX25" s="1167">
        <v>2282</v>
      </c>
      <c r="IY25" s="390">
        <v>10.82</v>
      </c>
      <c r="IZ25" s="517"/>
      <c r="JA25" s="266" t="s">
        <v>81</v>
      </c>
      <c r="JB25" s="267">
        <v>3885.13</v>
      </c>
      <c r="JC25" s="268">
        <v>3947.5699999999997</v>
      </c>
      <c r="JD25" s="269">
        <v>-1.58</v>
      </c>
      <c r="JE25" s="270">
        <v>1839.92</v>
      </c>
      <c r="JF25" s="268">
        <v>1864.3999999999999</v>
      </c>
      <c r="JG25" s="269">
        <v>-1.31</v>
      </c>
      <c r="JH25" s="270">
        <v>3880.49</v>
      </c>
      <c r="JI25" s="268">
        <v>3942.7000000000003</v>
      </c>
      <c r="JJ25" s="269">
        <v>-1.58</v>
      </c>
      <c r="JK25" s="517"/>
      <c r="JL25" s="517"/>
      <c r="JM25" s="517" t="s">
        <v>51</v>
      </c>
      <c r="JN25" s="534">
        <v>68.849999999999994</v>
      </c>
      <c r="JO25" s="534">
        <v>65.73</v>
      </c>
      <c r="JP25" s="534">
        <v>67.239999999999995</v>
      </c>
      <c r="JQ25" s="534">
        <v>67.27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1794.2100000000003</v>
      </c>
      <c r="LS25" s="295">
        <v>1781.2899999999997</v>
      </c>
      <c r="LT25" s="342">
        <v>0.73</v>
      </c>
      <c r="LU25" s="551"/>
      <c r="LV25" s="551"/>
      <c r="LW25" s="1202" t="s">
        <v>104</v>
      </c>
      <c r="LX25" s="1100">
        <v>11282</v>
      </c>
      <c r="LY25" s="1203">
        <v>11260</v>
      </c>
      <c r="LZ25" s="1204">
        <v>0.2</v>
      </c>
      <c r="MA25" s="206"/>
      <c r="MB25" s="266" t="s">
        <v>81</v>
      </c>
      <c r="MC25" s="267">
        <v>3669.61</v>
      </c>
      <c r="MD25" s="549">
        <v>3656.8900000000003</v>
      </c>
      <c r="ME25" s="269">
        <v>0.35</v>
      </c>
      <c r="MF25" s="267">
        <v>1794.2100000000003</v>
      </c>
      <c r="MG25" s="549">
        <v>1781.2899999999997</v>
      </c>
      <c r="MH25" s="269">
        <v>0.73</v>
      </c>
      <c r="MI25" s="267">
        <v>3665.64</v>
      </c>
      <c r="MJ25" s="549">
        <v>3652.9400000000005</v>
      </c>
      <c r="MK25" s="269">
        <v>0.35</v>
      </c>
      <c r="ML25" s="230"/>
      <c r="MM25" s="230"/>
      <c r="MN25" s="230" t="s">
        <v>51</v>
      </c>
      <c r="MO25" s="735">
        <v>85.97</v>
      </c>
      <c r="MP25" s="735">
        <v>72.739999999999995</v>
      </c>
      <c r="MQ25" s="735">
        <v>53.34</v>
      </c>
      <c r="MR25" s="735">
        <v>67.27</v>
      </c>
      <c r="MS25" s="736">
        <v>69.83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42">
        <v>1775</v>
      </c>
      <c r="I26" s="2">
        <v>1358</v>
      </c>
      <c r="J26" s="1166">
        <v>1458</v>
      </c>
      <c r="K26" s="1142">
        <v>4591</v>
      </c>
      <c r="L26" s="1167">
        <v>4381</v>
      </c>
      <c r="M26" s="390">
        <v>4.79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80.290000000000006</v>
      </c>
      <c r="AC26" s="213">
        <v>78.36</v>
      </c>
      <c r="AD26" s="213">
        <v>70.47</v>
      </c>
      <c r="AE26" s="213">
        <v>76.37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42">
        <v>758</v>
      </c>
      <c r="CM26" s="2">
        <v>721</v>
      </c>
      <c r="CN26" s="1166">
        <v>739</v>
      </c>
      <c r="CO26" s="1142">
        <v>2218</v>
      </c>
      <c r="CP26" s="1167">
        <v>2151</v>
      </c>
      <c r="CQ26" s="390">
        <v>3.11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71.25</v>
      </c>
      <c r="DG26" s="213">
        <v>59.38</v>
      </c>
      <c r="DH26" s="213">
        <v>53.22</v>
      </c>
      <c r="DI26" s="213">
        <v>61.28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42">
        <v>443</v>
      </c>
      <c r="FQ26" s="2">
        <v>701</v>
      </c>
      <c r="FR26" s="1166">
        <v>314</v>
      </c>
      <c r="FS26" s="1142">
        <v>1458</v>
      </c>
      <c r="FT26" s="1167">
        <v>1394</v>
      </c>
      <c r="FU26" s="390">
        <v>4.59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58.65</v>
      </c>
      <c r="GK26" s="534">
        <v>47.58</v>
      </c>
      <c r="GL26" s="534">
        <v>49.93</v>
      </c>
      <c r="GM26" s="534">
        <v>52.05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42">
        <v>579</v>
      </c>
      <c r="IU26" s="2">
        <v>876</v>
      </c>
      <c r="IV26" s="1166">
        <v>492</v>
      </c>
      <c r="IW26" s="1142">
        <v>1947</v>
      </c>
      <c r="IX26" s="1167">
        <v>1698</v>
      </c>
      <c r="IY26" s="390">
        <v>14.66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67.34</v>
      </c>
      <c r="JO26" s="534">
        <v>63.49</v>
      </c>
      <c r="JP26" s="534">
        <v>65.14</v>
      </c>
      <c r="JQ26" s="534">
        <v>65.319999999999993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10214</v>
      </c>
      <c r="LY26" s="1203">
        <v>9624</v>
      </c>
      <c r="LZ26" s="1204">
        <v>6.13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76.37</v>
      </c>
      <c r="MP26" s="735">
        <v>61.28</v>
      </c>
      <c r="MQ26" s="735">
        <v>52.05</v>
      </c>
      <c r="MR26" s="735">
        <v>65.319999999999993</v>
      </c>
      <c r="MS26" s="736">
        <v>63.76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284">
        <v>4358.8100000000004</v>
      </c>
      <c r="C27" s="516">
        <v>4195.7000000000007</v>
      </c>
      <c r="D27" s="373">
        <v>3.89</v>
      </c>
      <c r="E27" s="387"/>
      <c r="F27" s="387"/>
      <c r="G27" s="236" t="s">
        <v>108</v>
      </c>
      <c r="H27" s="1142">
        <v>1923</v>
      </c>
      <c r="I27" s="2">
        <v>1662</v>
      </c>
      <c r="J27" s="1166">
        <v>1725</v>
      </c>
      <c r="K27" s="1142">
        <v>5310</v>
      </c>
      <c r="L27" s="1167">
        <v>5197</v>
      </c>
      <c r="M27" s="390">
        <v>2.17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78.099999999999994</v>
      </c>
      <c r="AC27" s="213">
        <v>79.02</v>
      </c>
      <c r="AD27" s="213">
        <v>72.98</v>
      </c>
      <c r="AE27" s="213">
        <v>76.7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3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3124.84</v>
      </c>
      <c r="CG27" s="516">
        <v>3098.3300000000004</v>
      </c>
      <c r="CH27" s="373">
        <v>0.86</v>
      </c>
      <c r="CI27" s="387"/>
      <c r="CJ27" s="387"/>
      <c r="CK27" s="236" t="s">
        <v>108</v>
      </c>
      <c r="CL27" s="1142">
        <v>487</v>
      </c>
      <c r="CM27" s="2">
        <v>452</v>
      </c>
      <c r="CN27" s="1166">
        <v>521</v>
      </c>
      <c r="CO27" s="1142">
        <v>1460</v>
      </c>
      <c r="CP27" s="1167">
        <v>1535</v>
      </c>
      <c r="CQ27" s="390">
        <v>-4.8899999999999997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82.12</v>
      </c>
      <c r="DG27" s="213">
        <v>69.45</v>
      </c>
      <c r="DH27" s="213">
        <v>52.15</v>
      </c>
      <c r="DI27" s="213">
        <v>67.91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3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2355.0499999999997</v>
      </c>
      <c r="FK27" s="285">
        <v>2561.5500000000002</v>
      </c>
      <c r="FL27" s="373">
        <v>-8.06</v>
      </c>
      <c r="FM27" s="388"/>
      <c r="FN27" s="387"/>
      <c r="FO27" s="236" t="s">
        <v>108</v>
      </c>
      <c r="FP27" s="1142">
        <v>361</v>
      </c>
      <c r="FQ27" s="2">
        <v>489</v>
      </c>
      <c r="FR27" s="1166">
        <v>312</v>
      </c>
      <c r="FS27" s="1142">
        <v>1162</v>
      </c>
      <c r="FT27" s="1167">
        <v>1324</v>
      </c>
      <c r="FU27" s="390">
        <v>-12.24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58.07</v>
      </c>
      <c r="GK27" s="534">
        <v>43.84</v>
      </c>
      <c r="GL27" s="534">
        <v>50.27</v>
      </c>
      <c r="GM27" s="534">
        <v>50.73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3547.96</v>
      </c>
      <c r="IO27" s="285">
        <v>3570.2200000000003</v>
      </c>
      <c r="IP27" s="373">
        <v>-0.62</v>
      </c>
      <c r="IQ27" s="388"/>
      <c r="IR27" s="387"/>
      <c r="IS27" s="236" t="s">
        <v>108</v>
      </c>
      <c r="IT27" s="1142">
        <v>1396</v>
      </c>
      <c r="IU27" s="2">
        <v>1218</v>
      </c>
      <c r="IV27" s="1166">
        <v>1375</v>
      </c>
      <c r="IW27" s="1142">
        <v>3989</v>
      </c>
      <c r="IX27" s="1167">
        <v>4710</v>
      </c>
      <c r="IY27" s="390">
        <v>-15.31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69.64</v>
      </c>
      <c r="JO27" s="534">
        <v>64.56</v>
      </c>
      <c r="JP27" s="534">
        <v>66.97</v>
      </c>
      <c r="JQ27" s="534">
        <v>67.06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13386.660000000002</v>
      </c>
      <c r="LS27" s="545">
        <v>13425.800000000003</v>
      </c>
      <c r="LT27" s="413">
        <v>-0.28999999999999998</v>
      </c>
      <c r="LU27" s="711"/>
      <c r="LV27" s="712"/>
      <c r="LW27" s="1202" t="s">
        <v>108</v>
      </c>
      <c r="LX27" s="1100">
        <v>11921</v>
      </c>
      <c r="LY27" s="1203">
        <v>12766</v>
      </c>
      <c r="LZ27" s="1204">
        <v>-6.62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76.7</v>
      </c>
      <c r="MP27" s="735">
        <v>67.91</v>
      </c>
      <c r="MQ27" s="735">
        <v>50.73</v>
      </c>
      <c r="MR27" s="735">
        <v>67.06</v>
      </c>
      <c r="MS27" s="736">
        <v>65.599999999999994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87">
        <v>1370.23</v>
      </c>
      <c r="C28" s="273">
        <v>1302.3200000000002</v>
      </c>
      <c r="D28" s="377">
        <v>5.21</v>
      </c>
      <c r="E28" s="387"/>
      <c r="F28" s="387"/>
      <c r="G28" s="236" t="s">
        <v>110</v>
      </c>
      <c r="H28" s="1142">
        <v>9125</v>
      </c>
      <c r="I28" s="2">
        <v>8824</v>
      </c>
      <c r="J28" s="1166">
        <v>7541</v>
      </c>
      <c r="K28" s="1142">
        <v>25490</v>
      </c>
      <c r="L28" s="1167">
        <v>25036</v>
      </c>
      <c r="M28" s="390">
        <v>1.81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85.11</v>
      </c>
      <c r="AC28" s="213">
        <v>80.66</v>
      </c>
      <c r="AD28" s="213">
        <v>69.92</v>
      </c>
      <c r="AE28" s="213">
        <v>78.56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3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1987.36</v>
      </c>
      <c r="CG28" s="273">
        <v>1984.7900000000002</v>
      </c>
      <c r="CH28" s="377">
        <v>0.13</v>
      </c>
      <c r="CI28" s="387"/>
      <c r="CJ28" s="387"/>
      <c r="CK28" s="236" t="s">
        <v>110</v>
      </c>
      <c r="CL28" s="1142">
        <v>1923</v>
      </c>
      <c r="CM28" s="2">
        <v>2457</v>
      </c>
      <c r="CN28" s="1166">
        <v>1987</v>
      </c>
      <c r="CO28" s="1142">
        <v>6367</v>
      </c>
      <c r="CP28" s="1167">
        <v>6183</v>
      </c>
      <c r="CQ28" s="390">
        <v>2.98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67.06</v>
      </c>
      <c r="DG28" s="213">
        <v>53.83</v>
      </c>
      <c r="DH28" s="213">
        <v>49.9</v>
      </c>
      <c r="DI28" s="213">
        <v>56.93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3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1540.35</v>
      </c>
      <c r="FK28" s="288">
        <v>1683.75</v>
      </c>
      <c r="FL28" s="377">
        <v>-8.52</v>
      </c>
      <c r="FM28" s="387"/>
      <c r="FN28" s="387"/>
      <c r="FO28" s="236" t="s">
        <v>110</v>
      </c>
      <c r="FP28" s="1142">
        <v>1710</v>
      </c>
      <c r="FQ28" s="2">
        <v>1198</v>
      </c>
      <c r="FR28" s="1166">
        <v>1115</v>
      </c>
      <c r="FS28" s="1142">
        <v>4023</v>
      </c>
      <c r="FT28" s="1167">
        <v>4482</v>
      </c>
      <c r="FU28" s="390">
        <v>-10.24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59.05</v>
      </c>
      <c r="GK28" s="534">
        <v>50.24</v>
      </c>
      <c r="GL28" s="534">
        <v>49.95</v>
      </c>
      <c r="GM28" s="534">
        <v>53.08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1695.1000000000001</v>
      </c>
      <c r="IO28" s="288">
        <v>1777.6300000000003</v>
      </c>
      <c r="IP28" s="377">
        <v>-4.6399999999999997</v>
      </c>
      <c r="IQ28" s="387"/>
      <c r="IR28" s="387"/>
      <c r="IS28" s="236" t="s">
        <v>110</v>
      </c>
      <c r="IT28" s="1142">
        <v>3928</v>
      </c>
      <c r="IU28" s="2">
        <v>5479</v>
      </c>
      <c r="IV28" s="1166">
        <v>2851</v>
      </c>
      <c r="IW28" s="1142">
        <v>12258</v>
      </c>
      <c r="IX28" s="1167">
        <v>10397</v>
      </c>
      <c r="IY28" s="390">
        <v>17.899999999999999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65.89</v>
      </c>
      <c r="JO28" s="534">
        <v>62.34</v>
      </c>
      <c r="JP28" s="534">
        <v>64.89</v>
      </c>
      <c r="JQ28" s="534">
        <v>64.37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6593.0400000000009</v>
      </c>
      <c r="LS28" s="543">
        <v>6748.4900000000007</v>
      </c>
      <c r="LT28" s="340">
        <v>-2.2999999999999998</v>
      </c>
      <c r="LU28" s="713"/>
      <c r="LV28" s="408"/>
      <c r="LW28" s="1202" t="s">
        <v>110</v>
      </c>
      <c r="LX28" s="1100">
        <v>48138</v>
      </c>
      <c r="LY28" s="1203">
        <v>46098</v>
      </c>
      <c r="LZ28" s="1204">
        <v>4.43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78.56</v>
      </c>
      <c r="MP28" s="735">
        <v>56.93</v>
      </c>
      <c r="MQ28" s="735">
        <v>53.08</v>
      </c>
      <c r="MR28" s="735">
        <v>64.37</v>
      </c>
      <c r="MS28" s="736">
        <v>63.24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94">
        <v>2988.5800000000004</v>
      </c>
      <c r="C29" s="277">
        <v>2893.38</v>
      </c>
      <c r="D29" s="386">
        <v>3.29</v>
      </c>
      <c r="E29" s="387"/>
      <c r="F29" s="387"/>
      <c r="G29" s="236" t="s">
        <v>111</v>
      </c>
      <c r="H29" s="1142">
        <v>460</v>
      </c>
      <c r="I29" s="2">
        <v>652</v>
      </c>
      <c r="J29" s="1166">
        <v>831</v>
      </c>
      <c r="K29" s="1142">
        <v>1943</v>
      </c>
      <c r="L29" s="1167">
        <v>1875</v>
      </c>
      <c r="M29" s="390">
        <v>3.63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73.62</v>
      </c>
      <c r="AC29" s="213">
        <v>72.11</v>
      </c>
      <c r="AD29" s="213">
        <v>67.45</v>
      </c>
      <c r="AE29" s="213">
        <v>71.06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1038</v>
      </c>
      <c r="AN29" s="1318">
        <v>426</v>
      </c>
      <c r="AO29" s="1318">
        <v>21490</v>
      </c>
      <c r="AP29" s="1319">
        <v>0</v>
      </c>
      <c r="AQ29" s="1318"/>
      <c r="AR29" s="1318"/>
      <c r="AS29" s="1318"/>
      <c r="AT29" s="1318"/>
      <c r="AU29" s="1320">
        <v>22954</v>
      </c>
      <c r="AV29" s="1314">
        <v>0</v>
      </c>
      <c r="AW29" s="1315">
        <v>22954</v>
      </c>
      <c r="AX29" s="230"/>
      <c r="AY29" s="230"/>
      <c r="AZ29" s="1309" t="s">
        <v>64</v>
      </c>
      <c r="BA29" s="1317">
        <v>4073</v>
      </c>
      <c r="BB29" s="1318">
        <v>303</v>
      </c>
      <c r="BC29" s="1318">
        <v>23307</v>
      </c>
      <c r="BD29" s="1319">
        <v>0</v>
      </c>
      <c r="BE29" s="1318"/>
      <c r="BF29" s="1318"/>
      <c r="BG29" s="1318"/>
      <c r="BH29" s="1318"/>
      <c r="BI29" s="1320">
        <v>27683</v>
      </c>
      <c r="BJ29" s="1314">
        <v>0</v>
      </c>
      <c r="BK29" s="1315">
        <v>27683</v>
      </c>
      <c r="BL29" s="3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1137.48</v>
      </c>
      <c r="CG29" s="277">
        <v>1113.5400000000002</v>
      </c>
      <c r="CH29" s="386">
        <v>2.15</v>
      </c>
      <c r="CI29" s="387"/>
      <c r="CJ29" s="387"/>
      <c r="CK29" s="236" t="s">
        <v>111</v>
      </c>
      <c r="CL29" s="1142">
        <v>385</v>
      </c>
      <c r="CM29" s="2">
        <v>466</v>
      </c>
      <c r="CN29" s="1166">
        <v>502</v>
      </c>
      <c r="CO29" s="1142">
        <v>1353</v>
      </c>
      <c r="CP29" s="1167">
        <v>1502</v>
      </c>
      <c r="CQ29" s="390">
        <v>-9.92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64.680000000000007</v>
      </c>
      <c r="DG29" s="213">
        <v>55.66</v>
      </c>
      <c r="DH29" s="213">
        <v>66.03</v>
      </c>
      <c r="DI29" s="213">
        <v>62.12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4434</v>
      </c>
      <c r="DR29" s="1318">
        <v>455</v>
      </c>
      <c r="DS29" s="1318">
        <v>40711</v>
      </c>
      <c r="DT29" s="1319">
        <v>0</v>
      </c>
      <c r="DU29" s="1318"/>
      <c r="DV29" s="1318"/>
      <c r="DW29" s="1318"/>
      <c r="DX29" s="1318"/>
      <c r="DY29" s="1320">
        <v>45600</v>
      </c>
      <c r="DZ29" s="1314">
        <v>0</v>
      </c>
      <c r="EA29" s="1315">
        <v>45600</v>
      </c>
      <c r="EB29" s="230"/>
      <c r="EC29" s="230"/>
      <c r="ED29" s="1309" t="s">
        <v>64</v>
      </c>
      <c r="EE29" s="1317">
        <v>1985</v>
      </c>
      <c r="EF29" s="1318">
        <v>212</v>
      </c>
      <c r="EG29" s="1318">
        <v>5185</v>
      </c>
      <c r="EH29" s="1319">
        <v>0</v>
      </c>
      <c r="EI29" s="1318"/>
      <c r="EJ29" s="1318"/>
      <c r="EK29" s="1318"/>
      <c r="EL29" s="1318"/>
      <c r="EM29" s="1320">
        <v>7382</v>
      </c>
      <c r="EN29" s="1314">
        <v>0</v>
      </c>
      <c r="EO29" s="1315">
        <v>7382</v>
      </c>
      <c r="EP29" s="3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814.69999999999993</v>
      </c>
      <c r="FK29" s="295">
        <v>877.8</v>
      </c>
      <c r="FL29" s="386">
        <v>-7.19</v>
      </c>
      <c r="FM29" s="387"/>
      <c r="FN29" s="387"/>
      <c r="FO29" s="236" t="s">
        <v>111</v>
      </c>
      <c r="FP29" s="1142">
        <v>44</v>
      </c>
      <c r="FQ29" s="2">
        <v>252</v>
      </c>
      <c r="FR29" s="1166">
        <v>173</v>
      </c>
      <c r="FS29" s="1142">
        <v>469</v>
      </c>
      <c r="FT29" s="1167">
        <v>451</v>
      </c>
      <c r="FU29" s="390">
        <v>3.99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62.01</v>
      </c>
      <c r="GK29" s="534">
        <v>52.11</v>
      </c>
      <c r="GL29" s="534">
        <v>48.35</v>
      </c>
      <c r="GM29" s="534">
        <v>54.16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6185</v>
      </c>
      <c r="GV29" s="1318">
        <v>422</v>
      </c>
      <c r="GW29" s="1318">
        <v>25861</v>
      </c>
      <c r="GX29" s="1319">
        <v>0</v>
      </c>
      <c r="GY29" s="1318"/>
      <c r="GZ29" s="1318"/>
      <c r="HA29" s="1318"/>
      <c r="HB29" s="1318"/>
      <c r="HC29" s="1320">
        <v>32468</v>
      </c>
      <c r="HD29" s="1314">
        <v>0</v>
      </c>
      <c r="HE29" s="1315">
        <v>32468</v>
      </c>
      <c r="HF29" s="230"/>
      <c r="HG29" s="230"/>
      <c r="HH29" s="1309" t="s">
        <v>64</v>
      </c>
      <c r="HI29" s="1317">
        <v>2251</v>
      </c>
      <c r="HJ29" s="1318">
        <v>127</v>
      </c>
      <c r="HK29" s="1318">
        <v>5330</v>
      </c>
      <c r="HL29" s="1319">
        <v>0</v>
      </c>
      <c r="HM29" s="1318"/>
      <c r="HN29" s="1318"/>
      <c r="HO29" s="1318"/>
      <c r="HP29" s="1318"/>
      <c r="HQ29" s="1320">
        <v>7708</v>
      </c>
      <c r="HR29" s="1314">
        <v>0</v>
      </c>
      <c r="HS29" s="1315">
        <v>7708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1852.86</v>
      </c>
      <c r="IO29" s="295">
        <v>1792.59</v>
      </c>
      <c r="IP29" s="386">
        <v>3.36</v>
      </c>
      <c r="IQ29" s="387"/>
      <c r="IR29" s="387"/>
      <c r="IS29" s="236" t="s">
        <v>111</v>
      </c>
      <c r="IT29" s="1142">
        <v>572</v>
      </c>
      <c r="IU29" s="2">
        <v>523</v>
      </c>
      <c r="IV29" s="1166">
        <v>467</v>
      </c>
      <c r="IW29" s="1142">
        <v>1562</v>
      </c>
      <c r="IX29" s="1167">
        <v>1498</v>
      </c>
      <c r="IY29" s="390">
        <v>4.2699999999999996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67.459999999999994</v>
      </c>
      <c r="JO29" s="534">
        <v>65.27</v>
      </c>
      <c r="JP29" s="534">
        <v>62.51</v>
      </c>
      <c r="JQ29" s="534">
        <v>65.08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5515</v>
      </c>
      <c r="JZ29" s="1318">
        <v>250</v>
      </c>
      <c r="KA29" s="1318">
        <v>23452</v>
      </c>
      <c r="KB29" s="1319">
        <v>0</v>
      </c>
      <c r="KC29" s="1318"/>
      <c r="KD29" s="1318"/>
      <c r="KE29" s="1318"/>
      <c r="KF29" s="1318"/>
      <c r="KG29" s="1320">
        <v>29217</v>
      </c>
      <c r="KH29" s="1314">
        <v>0</v>
      </c>
      <c r="KI29" s="1315">
        <v>29217</v>
      </c>
      <c r="KJ29" s="230"/>
      <c r="KK29" s="230"/>
      <c r="KL29" s="1309" t="s">
        <v>64</v>
      </c>
      <c r="KM29" s="1317">
        <v>2806</v>
      </c>
      <c r="KN29" s="1318">
        <v>188</v>
      </c>
      <c r="KO29" s="1318">
        <v>7986</v>
      </c>
      <c r="KP29" s="1319">
        <v>0</v>
      </c>
      <c r="KQ29" s="1318"/>
      <c r="KR29" s="1318"/>
      <c r="KS29" s="1318"/>
      <c r="KT29" s="1318"/>
      <c r="KU29" s="1320">
        <v>10980</v>
      </c>
      <c r="KV29" s="1314">
        <v>0</v>
      </c>
      <c r="KW29" s="1315">
        <v>10980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6793.6200000000008</v>
      </c>
      <c r="LS29" s="566">
        <v>6677.3100000000013</v>
      </c>
      <c r="LT29" s="342">
        <v>1.74</v>
      </c>
      <c r="LU29" s="408"/>
      <c r="LV29" s="408"/>
      <c r="LW29" s="1202" t="s">
        <v>111</v>
      </c>
      <c r="LX29" s="1100">
        <v>5327</v>
      </c>
      <c r="LY29" s="1203">
        <v>5326</v>
      </c>
      <c r="LZ29" s="1204">
        <v>0.02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71.06</v>
      </c>
      <c r="MP29" s="735">
        <v>62.12</v>
      </c>
      <c r="MQ29" s="735">
        <v>54.16</v>
      </c>
      <c r="MR29" s="735">
        <v>65.08</v>
      </c>
      <c r="MS29" s="736">
        <v>63.11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17172</v>
      </c>
      <c r="NB29" s="1318">
        <v>1553</v>
      </c>
      <c r="NC29" s="1318">
        <v>111514</v>
      </c>
      <c r="ND29" s="1319">
        <v>0</v>
      </c>
      <c r="NE29" s="1318"/>
      <c r="NF29" s="1318"/>
      <c r="NG29" s="1318"/>
      <c r="NH29" s="1318"/>
      <c r="NI29" s="1320">
        <v>130239</v>
      </c>
      <c r="NJ29" s="1314">
        <v>0</v>
      </c>
      <c r="NK29" s="1315">
        <v>130239</v>
      </c>
      <c r="NL29" s="710"/>
      <c r="NM29" s="710"/>
      <c r="NN29" s="1309" t="s">
        <v>64</v>
      </c>
      <c r="NO29" s="1317">
        <v>11115</v>
      </c>
      <c r="NP29" s="1318">
        <v>830</v>
      </c>
      <c r="NQ29" s="1318">
        <v>41808</v>
      </c>
      <c r="NR29" s="1319">
        <v>0</v>
      </c>
      <c r="NS29" s="1318"/>
      <c r="NT29" s="1318"/>
      <c r="NU29" s="1318"/>
      <c r="NV29" s="1318"/>
      <c r="NW29" s="1320">
        <v>53753</v>
      </c>
      <c r="NX29" s="1314">
        <v>0</v>
      </c>
      <c r="NY29" s="1315">
        <v>53753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42">
        <v>6097</v>
      </c>
      <c r="I30" s="2">
        <v>5087</v>
      </c>
      <c r="J30" s="1166">
        <v>4687</v>
      </c>
      <c r="K30" s="1142">
        <v>15871</v>
      </c>
      <c r="L30" s="1167">
        <v>16318</v>
      </c>
      <c r="M30" s="390">
        <v>-2.74</v>
      </c>
      <c r="N30" s="206"/>
      <c r="O30" s="254" t="s">
        <v>36</v>
      </c>
      <c r="P30" s="255">
        <v>982.61</v>
      </c>
      <c r="Q30" s="256">
        <v>974.37</v>
      </c>
      <c r="R30" s="257">
        <v>0.85</v>
      </c>
      <c r="S30" s="255">
        <v>0</v>
      </c>
      <c r="T30" s="256">
        <v>0</v>
      </c>
      <c r="U30" s="257">
        <v>0</v>
      </c>
      <c r="V30" s="255">
        <v>979.45</v>
      </c>
      <c r="W30" s="256">
        <v>971.22</v>
      </c>
      <c r="X30" s="257">
        <v>0.85</v>
      </c>
      <c r="Y30" s="206"/>
      <c r="Z30" s="206"/>
      <c r="AA30" s="206" t="s">
        <v>78</v>
      </c>
      <c r="AB30" s="213">
        <v>82.13</v>
      </c>
      <c r="AC30" s="213">
        <v>82.32</v>
      </c>
      <c r="AD30" s="213">
        <v>72.78</v>
      </c>
      <c r="AE30" s="213">
        <v>79.08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3611</v>
      </c>
      <c r="AN30" s="1318">
        <v>850</v>
      </c>
      <c r="AO30" s="1318">
        <v>57982</v>
      </c>
      <c r="AP30" s="1319">
        <v>0</v>
      </c>
      <c r="AQ30" s="1318"/>
      <c r="AR30" s="1318"/>
      <c r="AS30" s="1318"/>
      <c r="AT30" s="1318"/>
      <c r="AU30" s="1320">
        <v>62443</v>
      </c>
      <c r="AV30" s="1314">
        <v>0</v>
      </c>
      <c r="AW30" s="1315">
        <v>62443</v>
      </c>
      <c r="AX30" s="230"/>
      <c r="AY30" s="230"/>
      <c r="AZ30" s="1309" t="s">
        <v>70</v>
      </c>
      <c r="BA30" s="1317">
        <v>10550</v>
      </c>
      <c r="BB30" s="1318">
        <v>1213</v>
      </c>
      <c r="BC30" s="1318">
        <v>48594</v>
      </c>
      <c r="BD30" s="1319">
        <v>0</v>
      </c>
      <c r="BE30" s="1318"/>
      <c r="BF30" s="1318"/>
      <c r="BG30" s="1318"/>
      <c r="BH30" s="1318"/>
      <c r="BI30" s="1320">
        <v>60357</v>
      </c>
      <c r="BJ30" s="1314">
        <v>119</v>
      </c>
      <c r="BK30" s="1315">
        <v>60476</v>
      </c>
      <c r="BL30" s="3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42">
        <v>1273</v>
      </c>
      <c r="CM30" s="2">
        <v>912</v>
      </c>
      <c r="CN30" s="1166">
        <v>671</v>
      </c>
      <c r="CO30" s="1142">
        <v>2856</v>
      </c>
      <c r="CP30" s="1167">
        <v>2921</v>
      </c>
      <c r="CQ30" s="390">
        <v>-2.23</v>
      </c>
      <c r="CR30" s="206"/>
      <c r="CS30" s="254" t="s">
        <v>36</v>
      </c>
      <c r="CT30" s="255">
        <v>941.9</v>
      </c>
      <c r="CU30" s="256">
        <v>923.32</v>
      </c>
      <c r="CV30" s="257">
        <v>2.0099999999999998</v>
      </c>
      <c r="CW30" s="255">
        <v>0</v>
      </c>
      <c r="CX30" s="256">
        <v>0</v>
      </c>
      <c r="CY30" s="257">
        <v>0</v>
      </c>
      <c r="CZ30" s="255">
        <v>939.6</v>
      </c>
      <c r="DA30" s="256">
        <v>921.15</v>
      </c>
      <c r="DB30" s="257">
        <v>2</v>
      </c>
      <c r="DC30" s="206"/>
      <c r="DD30" s="206"/>
      <c r="DE30" s="206" t="s">
        <v>78</v>
      </c>
      <c r="DF30" s="213">
        <v>59.21</v>
      </c>
      <c r="DG30" s="213">
        <v>49.39</v>
      </c>
      <c r="DH30" s="213">
        <v>42.68</v>
      </c>
      <c r="DI30" s="213">
        <v>50.43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15476</v>
      </c>
      <c r="DR30" s="1318">
        <v>910</v>
      </c>
      <c r="DS30" s="1318">
        <v>82004</v>
      </c>
      <c r="DT30" s="1319">
        <v>0</v>
      </c>
      <c r="DU30" s="1318"/>
      <c r="DV30" s="1318"/>
      <c r="DW30" s="1318"/>
      <c r="DX30" s="1318"/>
      <c r="DY30" s="1320">
        <v>98390</v>
      </c>
      <c r="DZ30" s="1314">
        <v>0</v>
      </c>
      <c r="EA30" s="1315">
        <v>98390</v>
      </c>
      <c r="EB30" s="230"/>
      <c r="EC30" s="230"/>
      <c r="ED30" s="1309" t="s">
        <v>70</v>
      </c>
      <c r="EE30" s="1317">
        <v>4863</v>
      </c>
      <c r="EF30" s="1318">
        <v>565</v>
      </c>
      <c r="EG30" s="1318">
        <v>21765</v>
      </c>
      <c r="EH30" s="1319">
        <v>0</v>
      </c>
      <c r="EI30" s="1318"/>
      <c r="EJ30" s="1318"/>
      <c r="EK30" s="1318"/>
      <c r="EL30" s="1318"/>
      <c r="EM30" s="1320">
        <v>27193</v>
      </c>
      <c r="EN30" s="1314">
        <v>121</v>
      </c>
      <c r="EO30" s="1315">
        <v>27314</v>
      </c>
      <c r="EP30" s="3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42">
        <v>895</v>
      </c>
      <c r="FQ30" s="2">
        <v>487</v>
      </c>
      <c r="FR30" s="1166">
        <v>569</v>
      </c>
      <c r="FS30" s="1142">
        <v>1951</v>
      </c>
      <c r="FT30" s="1167">
        <v>2034</v>
      </c>
      <c r="FU30" s="390">
        <v>-4.08</v>
      </c>
      <c r="FV30" s="688"/>
      <c r="FW30" s="254" t="s">
        <v>36</v>
      </c>
      <c r="FX30" s="255">
        <v>923.78</v>
      </c>
      <c r="FY30" s="256">
        <v>943.48</v>
      </c>
      <c r="FZ30" s="257">
        <v>-2.09</v>
      </c>
      <c r="GA30" s="255">
        <v>0</v>
      </c>
      <c r="GB30" s="256">
        <v>0</v>
      </c>
      <c r="GC30" s="257">
        <v>0</v>
      </c>
      <c r="GD30" s="255">
        <v>922.73</v>
      </c>
      <c r="GE30" s="256">
        <v>942.42</v>
      </c>
      <c r="GF30" s="257">
        <v>-2.09</v>
      </c>
      <c r="GG30" s="517"/>
      <c r="GH30" s="517"/>
      <c r="GI30" s="517" t="s">
        <v>78</v>
      </c>
      <c r="GJ30" s="534">
        <v>49.68</v>
      </c>
      <c r="GK30" s="534">
        <v>39.65</v>
      </c>
      <c r="GL30" s="534">
        <v>53.62</v>
      </c>
      <c r="GM30" s="534">
        <v>47.65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11094</v>
      </c>
      <c r="GV30" s="1318">
        <v>843</v>
      </c>
      <c r="GW30" s="1318">
        <v>67316</v>
      </c>
      <c r="GX30" s="1319">
        <v>0</v>
      </c>
      <c r="GY30" s="1318"/>
      <c r="GZ30" s="1318"/>
      <c r="HA30" s="1318"/>
      <c r="HB30" s="1318"/>
      <c r="HC30" s="1320">
        <v>79253</v>
      </c>
      <c r="HD30" s="1314">
        <v>0</v>
      </c>
      <c r="HE30" s="1315">
        <v>79253</v>
      </c>
      <c r="HF30" s="230"/>
      <c r="HG30" s="230"/>
      <c r="HH30" s="1309" t="s">
        <v>70</v>
      </c>
      <c r="HI30" s="1317">
        <v>3602</v>
      </c>
      <c r="HJ30" s="1318">
        <v>340</v>
      </c>
      <c r="HK30" s="1318">
        <v>15452</v>
      </c>
      <c r="HL30" s="1319">
        <v>0</v>
      </c>
      <c r="HM30" s="1318"/>
      <c r="HN30" s="1318"/>
      <c r="HO30" s="1318"/>
      <c r="HP30" s="1318"/>
      <c r="HQ30" s="1320">
        <v>19394</v>
      </c>
      <c r="HR30" s="1314">
        <v>138</v>
      </c>
      <c r="HS30" s="1315">
        <v>19532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42">
        <v>1664</v>
      </c>
      <c r="IU30" s="2">
        <v>1385</v>
      </c>
      <c r="IV30" s="1166">
        <v>3779</v>
      </c>
      <c r="IW30" s="1142">
        <v>6828</v>
      </c>
      <c r="IX30" s="1167">
        <v>6359</v>
      </c>
      <c r="IY30" s="390">
        <v>7.38</v>
      </c>
      <c r="IZ30" s="517"/>
      <c r="JA30" s="254" t="s">
        <v>36</v>
      </c>
      <c r="JB30" s="255">
        <v>957.07</v>
      </c>
      <c r="JC30" s="256">
        <v>955.04</v>
      </c>
      <c r="JD30" s="257">
        <v>0.21</v>
      </c>
      <c r="JE30" s="255">
        <v>0</v>
      </c>
      <c r="JF30" s="256">
        <v>0</v>
      </c>
      <c r="JG30" s="257">
        <v>0</v>
      </c>
      <c r="JH30" s="255">
        <v>955.05</v>
      </c>
      <c r="JI30" s="256">
        <v>953.02</v>
      </c>
      <c r="JJ30" s="257">
        <v>0.21</v>
      </c>
      <c r="JK30" s="517"/>
      <c r="JL30" s="517"/>
      <c r="JM30" s="517" t="s">
        <v>78</v>
      </c>
      <c r="JN30" s="534">
        <v>64.260000000000005</v>
      </c>
      <c r="JO30" s="534">
        <v>60.82</v>
      </c>
      <c r="JP30" s="534">
        <v>65.3</v>
      </c>
      <c r="JQ30" s="534">
        <v>63.46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11638</v>
      </c>
      <c r="JZ30" s="1318">
        <v>997</v>
      </c>
      <c r="KA30" s="1318">
        <v>70735</v>
      </c>
      <c r="KB30" s="1319">
        <v>0</v>
      </c>
      <c r="KC30" s="1318"/>
      <c r="KD30" s="1318"/>
      <c r="KE30" s="1318"/>
      <c r="KF30" s="1318"/>
      <c r="KG30" s="1320">
        <v>83370</v>
      </c>
      <c r="KH30" s="1314">
        <v>345</v>
      </c>
      <c r="KI30" s="1315">
        <v>83715</v>
      </c>
      <c r="KJ30" s="230"/>
      <c r="KK30" s="230"/>
      <c r="KL30" s="1309" t="s">
        <v>70</v>
      </c>
      <c r="KM30" s="1317">
        <v>7505</v>
      </c>
      <c r="KN30" s="1318">
        <v>503</v>
      </c>
      <c r="KO30" s="1318">
        <v>33679</v>
      </c>
      <c r="KP30" s="1319">
        <v>0</v>
      </c>
      <c r="KQ30" s="1318"/>
      <c r="KR30" s="1318"/>
      <c r="KS30" s="1318"/>
      <c r="KT30" s="1318"/>
      <c r="KU30" s="1320">
        <v>41687</v>
      </c>
      <c r="KV30" s="1314">
        <v>326</v>
      </c>
      <c r="KW30" s="1315">
        <v>42013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27506</v>
      </c>
      <c r="LY30" s="1203">
        <v>27632</v>
      </c>
      <c r="LZ30" s="1204">
        <v>-0.46</v>
      </c>
      <c r="MA30" s="206"/>
      <c r="MB30" s="254" t="s">
        <v>36</v>
      </c>
      <c r="MC30" s="255">
        <v>956.38</v>
      </c>
      <c r="MD30" s="548">
        <v>951.08</v>
      </c>
      <c r="ME30" s="257">
        <v>0.56000000000000005</v>
      </c>
      <c r="MF30" s="255">
        <v>0</v>
      </c>
      <c r="MG30" s="548">
        <v>0</v>
      </c>
      <c r="MH30" s="257">
        <v>0</v>
      </c>
      <c r="MI30" s="255">
        <v>954.11</v>
      </c>
      <c r="MJ30" s="548">
        <v>948.87</v>
      </c>
      <c r="MK30" s="257">
        <v>0.55000000000000004</v>
      </c>
      <c r="ML30" s="230"/>
      <c r="MM30" s="230"/>
      <c r="MN30" s="230" t="s">
        <v>78</v>
      </c>
      <c r="MO30" s="735">
        <v>79.08</v>
      </c>
      <c r="MP30" s="735">
        <v>50.43</v>
      </c>
      <c r="MQ30" s="735">
        <v>47.65</v>
      </c>
      <c r="MR30" s="735">
        <v>63.46</v>
      </c>
      <c r="MS30" s="736">
        <v>60.16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41819</v>
      </c>
      <c r="NB30" s="1318">
        <v>3600</v>
      </c>
      <c r="NC30" s="1318">
        <v>278037</v>
      </c>
      <c r="ND30" s="1319">
        <v>0</v>
      </c>
      <c r="NE30" s="1318"/>
      <c r="NF30" s="1318"/>
      <c r="NG30" s="1318"/>
      <c r="NH30" s="1318"/>
      <c r="NI30" s="1320">
        <v>323456</v>
      </c>
      <c r="NJ30" s="1314">
        <v>345</v>
      </c>
      <c r="NK30" s="1315">
        <v>323801</v>
      </c>
      <c r="NL30" s="710"/>
      <c r="NM30" s="710"/>
      <c r="NN30" s="1309" t="s">
        <v>70</v>
      </c>
      <c r="NO30" s="1317">
        <v>26520</v>
      </c>
      <c r="NP30" s="1318">
        <v>2621</v>
      </c>
      <c r="NQ30" s="1318">
        <v>119490</v>
      </c>
      <c r="NR30" s="1319">
        <v>0</v>
      </c>
      <c r="NS30" s="1318"/>
      <c r="NT30" s="1318"/>
      <c r="NU30" s="1318"/>
      <c r="NV30" s="1318"/>
      <c r="NW30" s="1320">
        <v>148631</v>
      </c>
      <c r="NX30" s="1314">
        <v>704</v>
      </c>
      <c r="NY30" s="1315">
        <v>149335</v>
      </c>
    </row>
    <row r="31" spans="1:391" ht="22.5" customHeight="1" thickBot="1" x14ac:dyDescent="0.25">
      <c r="A31" s="382" t="s">
        <v>114</v>
      </c>
      <c r="B31" s="625">
        <v>7357</v>
      </c>
      <c r="C31" s="6">
        <v>7796</v>
      </c>
      <c r="D31" s="373">
        <v>-5.63</v>
      </c>
      <c r="E31" s="387"/>
      <c r="F31" s="387"/>
      <c r="G31" s="236" t="s">
        <v>115</v>
      </c>
      <c r="H31" s="1142">
        <v>956</v>
      </c>
      <c r="I31" s="2">
        <v>1356</v>
      </c>
      <c r="J31" s="1166">
        <v>1325</v>
      </c>
      <c r="K31" s="1142">
        <v>3637</v>
      </c>
      <c r="L31" s="1167">
        <v>3819</v>
      </c>
      <c r="M31" s="390">
        <v>-4.7699999999999996</v>
      </c>
      <c r="N31" s="206"/>
      <c r="O31" s="254" t="s">
        <v>50</v>
      </c>
      <c r="P31" s="255">
        <v>732.57</v>
      </c>
      <c r="Q31" s="256">
        <v>716.95</v>
      </c>
      <c r="R31" s="257">
        <v>2.1800000000000002</v>
      </c>
      <c r="S31" s="255">
        <v>536.53</v>
      </c>
      <c r="T31" s="256">
        <v>529.86</v>
      </c>
      <c r="U31" s="257">
        <v>1.26</v>
      </c>
      <c r="V31" s="255">
        <v>731.94</v>
      </c>
      <c r="W31" s="256">
        <v>716.34</v>
      </c>
      <c r="X31" s="257">
        <v>2.1800000000000002</v>
      </c>
      <c r="Y31" s="206"/>
      <c r="Z31" s="206"/>
      <c r="AA31" s="206" t="s">
        <v>82</v>
      </c>
      <c r="AB31" s="213">
        <v>72</v>
      </c>
      <c r="AC31" s="213">
        <v>61.85</v>
      </c>
      <c r="AD31" s="213">
        <v>55.38</v>
      </c>
      <c r="AE31" s="213">
        <v>63.08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24910</v>
      </c>
      <c r="AN31" s="1323">
        <v>2128</v>
      </c>
      <c r="AO31" s="1323">
        <v>75946</v>
      </c>
      <c r="AP31" s="1319">
        <v>700</v>
      </c>
      <c r="AQ31" s="1318"/>
      <c r="AR31" s="1318"/>
      <c r="AS31" s="1318"/>
      <c r="AT31" s="1318"/>
      <c r="AU31" s="1320">
        <v>103684</v>
      </c>
      <c r="AV31" s="1314">
        <v>2685</v>
      </c>
      <c r="AW31" s="1315">
        <v>106369</v>
      </c>
      <c r="AX31" s="230"/>
      <c r="AY31" s="230"/>
      <c r="AZ31" s="1309" t="s">
        <v>75</v>
      </c>
      <c r="BA31" s="1322">
        <v>14260</v>
      </c>
      <c r="BB31" s="1323">
        <v>2426</v>
      </c>
      <c r="BC31" s="1323">
        <v>86592</v>
      </c>
      <c r="BD31" s="1319">
        <v>423</v>
      </c>
      <c r="BE31" s="1318"/>
      <c r="BF31" s="1318"/>
      <c r="BG31" s="1318"/>
      <c r="BH31" s="1318"/>
      <c r="BI31" s="1320">
        <v>103701</v>
      </c>
      <c r="BJ31" s="1314">
        <v>1576</v>
      </c>
      <c r="BK31" s="1315">
        <v>105277</v>
      </c>
      <c r="BL31" s="3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5">
        <v>7357</v>
      </c>
      <c r="CG31" s="6">
        <v>7796</v>
      </c>
      <c r="CH31" s="373">
        <v>-5.63</v>
      </c>
      <c r="CI31" s="387"/>
      <c r="CJ31" s="387"/>
      <c r="CK31" s="236" t="s">
        <v>115</v>
      </c>
      <c r="CL31" s="1142">
        <v>1247</v>
      </c>
      <c r="CM31" s="2">
        <v>1345</v>
      </c>
      <c r="CN31" s="1166">
        <v>451</v>
      </c>
      <c r="CO31" s="1142">
        <v>3043</v>
      </c>
      <c r="CP31" s="1167">
        <v>2807</v>
      </c>
      <c r="CQ31" s="390">
        <v>8.41</v>
      </c>
      <c r="CR31" s="206"/>
      <c r="CS31" s="254" t="s">
        <v>50</v>
      </c>
      <c r="CT31" s="255">
        <v>834.84</v>
      </c>
      <c r="CU31" s="256">
        <v>816.36</v>
      </c>
      <c r="CV31" s="257">
        <v>2.2599999999999998</v>
      </c>
      <c r="CW31" s="255">
        <v>643.29999999999995</v>
      </c>
      <c r="CX31" s="256">
        <v>630.54999999999995</v>
      </c>
      <c r="CY31" s="257">
        <v>2.02</v>
      </c>
      <c r="CZ31" s="255">
        <v>834.37</v>
      </c>
      <c r="DA31" s="256">
        <v>815.92</v>
      </c>
      <c r="DB31" s="257">
        <v>2.2599999999999998</v>
      </c>
      <c r="DC31" s="206"/>
      <c r="DD31" s="206"/>
      <c r="DE31" s="206" t="s">
        <v>82</v>
      </c>
      <c r="DF31" s="213">
        <v>43.19</v>
      </c>
      <c r="DG31" s="213">
        <v>48.94</v>
      </c>
      <c r="DH31" s="213">
        <v>47.83</v>
      </c>
      <c r="DI31" s="213">
        <v>46.65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13304</v>
      </c>
      <c r="DR31" s="1323">
        <v>2274</v>
      </c>
      <c r="DS31" s="1323">
        <v>84697</v>
      </c>
      <c r="DT31" s="1319">
        <v>120</v>
      </c>
      <c r="DU31" s="1318"/>
      <c r="DV31" s="1318"/>
      <c r="DW31" s="1318"/>
      <c r="DX31" s="1318"/>
      <c r="DY31" s="1320">
        <v>100395</v>
      </c>
      <c r="DZ31" s="1314">
        <v>1928</v>
      </c>
      <c r="EA31" s="1315">
        <v>102323</v>
      </c>
      <c r="EB31" s="230"/>
      <c r="EC31" s="230"/>
      <c r="ED31" s="1309" t="s">
        <v>75</v>
      </c>
      <c r="EE31" s="1322">
        <v>4962</v>
      </c>
      <c r="EF31" s="1323">
        <v>1130</v>
      </c>
      <c r="EG31" s="1323">
        <v>24083</v>
      </c>
      <c r="EH31" s="1319">
        <v>428</v>
      </c>
      <c r="EI31" s="1318"/>
      <c r="EJ31" s="1318"/>
      <c r="EK31" s="1318"/>
      <c r="EL31" s="1318"/>
      <c r="EM31" s="1320">
        <v>30603</v>
      </c>
      <c r="EN31" s="1314">
        <v>376</v>
      </c>
      <c r="EO31" s="1315">
        <v>30979</v>
      </c>
      <c r="EP31" s="3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7357</v>
      </c>
      <c r="FK31" s="99">
        <v>7796</v>
      </c>
      <c r="FL31" s="373">
        <v>-5.63</v>
      </c>
      <c r="FM31" s="387"/>
      <c r="FN31" s="387"/>
      <c r="FO31" s="236" t="s">
        <v>115</v>
      </c>
      <c r="FP31" s="1142">
        <v>563</v>
      </c>
      <c r="FQ31" s="2">
        <v>653</v>
      </c>
      <c r="FR31" s="1166">
        <v>425</v>
      </c>
      <c r="FS31" s="1142">
        <v>1641</v>
      </c>
      <c r="FT31" s="1167">
        <v>1584</v>
      </c>
      <c r="FU31" s="390">
        <v>3.6</v>
      </c>
      <c r="FV31" s="688"/>
      <c r="FW31" s="254" t="s">
        <v>50</v>
      </c>
      <c r="FX31" s="255">
        <v>762.55</v>
      </c>
      <c r="FY31" s="256">
        <v>771.48</v>
      </c>
      <c r="FZ31" s="257">
        <v>-1.1599999999999999</v>
      </c>
      <c r="GA31" s="255">
        <v>470.18</v>
      </c>
      <c r="GB31" s="256">
        <v>470.97</v>
      </c>
      <c r="GC31" s="257">
        <v>-0.17</v>
      </c>
      <c r="GD31" s="255">
        <v>762.21</v>
      </c>
      <c r="GE31" s="256">
        <v>771.14</v>
      </c>
      <c r="GF31" s="257">
        <v>-1.1599999999999999</v>
      </c>
      <c r="GG31" s="517"/>
      <c r="GH31" s="517"/>
      <c r="GI31" s="517" t="s">
        <v>82</v>
      </c>
      <c r="GJ31" s="534">
        <v>46.39</v>
      </c>
      <c r="GK31" s="534">
        <v>30.15</v>
      </c>
      <c r="GL31" s="534">
        <v>49.87</v>
      </c>
      <c r="GM31" s="534">
        <v>42.14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18550</v>
      </c>
      <c r="GV31" s="1323">
        <v>2109</v>
      </c>
      <c r="GW31" s="1323">
        <v>94834</v>
      </c>
      <c r="GX31" s="1319">
        <v>520</v>
      </c>
      <c r="GY31" s="1318"/>
      <c r="GZ31" s="1318"/>
      <c r="HA31" s="1318"/>
      <c r="HB31" s="1318"/>
      <c r="HC31" s="1320">
        <v>116013</v>
      </c>
      <c r="HD31" s="1314">
        <v>244</v>
      </c>
      <c r="HE31" s="1315">
        <v>116257</v>
      </c>
      <c r="HF31" s="230"/>
      <c r="HG31" s="230"/>
      <c r="HH31" s="1309" t="s">
        <v>75</v>
      </c>
      <c r="HI31" s="1322">
        <v>5628</v>
      </c>
      <c r="HJ31" s="1323">
        <v>680</v>
      </c>
      <c r="HK31" s="1323">
        <v>16783</v>
      </c>
      <c r="HL31" s="1319">
        <v>0</v>
      </c>
      <c r="HM31" s="1318"/>
      <c r="HN31" s="1318"/>
      <c r="HO31" s="1318"/>
      <c r="HP31" s="1318"/>
      <c r="HQ31" s="1320">
        <v>23091</v>
      </c>
      <c r="HR31" s="1314">
        <v>490</v>
      </c>
      <c r="HS31" s="1315">
        <v>23581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7357</v>
      </c>
      <c r="IO31" s="99">
        <v>7796</v>
      </c>
      <c r="IP31" s="373">
        <v>-5.63</v>
      </c>
      <c r="IQ31" s="387"/>
      <c r="IR31" s="387"/>
      <c r="IS31" s="236" t="s">
        <v>115</v>
      </c>
      <c r="IT31" s="1142">
        <v>1387</v>
      </c>
      <c r="IU31" s="2">
        <v>1562</v>
      </c>
      <c r="IV31" s="1166">
        <v>1438</v>
      </c>
      <c r="IW31" s="1142">
        <v>4387</v>
      </c>
      <c r="IX31" s="1167">
        <v>3980</v>
      </c>
      <c r="IY31" s="390">
        <v>10.23</v>
      </c>
      <c r="IZ31" s="517"/>
      <c r="JA31" s="254" t="s">
        <v>50</v>
      </c>
      <c r="JB31" s="255">
        <v>794.78</v>
      </c>
      <c r="JC31" s="256">
        <v>764.96</v>
      </c>
      <c r="JD31" s="257">
        <v>3.9</v>
      </c>
      <c r="JE31" s="255">
        <v>479.86</v>
      </c>
      <c r="JF31" s="256">
        <v>485.26</v>
      </c>
      <c r="JG31" s="257">
        <v>-1.1100000000000001</v>
      </c>
      <c r="JH31" s="255">
        <v>794.12</v>
      </c>
      <c r="JI31" s="256">
        <v>764.37</v>
      </c>
      <c r="JJ31" s="257">
        <v>3.89</v>
      </c>
      <c r="JK31" s="517"/>
      <c r="JL31" s="517"/>
      <c r="JM31" s="517" t="s">
        <v>82</v>
      </c>
      <c r="JN31" s="534">
        <v>60.78</v>
      </c>
      <c r="JO31" s="534">
        <v>56.13</v>
      </c>
      <c r="JP31" s="534">
        <v>59.46</v>
      </c>
      <c r="JQ31" s="534">
        <v>58.79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17235</v>
      </c>
      <c r="JZ31" s="1323">
        <v>2495</v>
      </c>
      <c r="KA31" s="1323">
        <v>76246</v>
      </c>
      <c r="KB31" s="1319">
        <v>6286</v>
      </c>
      <c r="KC31" s="1318"/>
      <c r="KD31" s="1318"/>
      <c r="KE31" s="1318"/>
      <c r="KF31" s="1318"/>
      <c r="KG31" s="1320">
        <v>102262</v>
      </c>
      <c r="KH31" s="1314">
        <v>777</v>
      </c>
      <c r="KI31" s="1315">
        <v>103039</v>
      </c>
      <c r="KJ31" s="230"/>
      <c r="KK31" s="230"/>
      <c r="KL31" s="1309" t="s">
        <v>75</v>
      </c>
      <c r="KM31" s="1322">
        <v>7578</v>
      </c>
      <c r="KN31" s="1323">
        <v>942</v>
      </c>
      <c r="KO31" s="1323">
        <v>39920</v>
      </c>
      <c r="KP31" s="1319">
        <v>39</v>
      </c>
      <c r="KQ31" s="1318"/>
      <c r="KR31" s="1318"/>
      <c r="KS31" s="1318"/>
      <c r="KT31" s="1318"/>
      <c r="KU31" s="1320">
        <v>48479</v>
      </c>
      <c r="KV31" s="1314">
        <v>761</v>
      </c>
      <c r="KW31" s="1315">
        <v>49240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7357</v>
      </c>
      <c r="LS31" s="585">
        <v>7796</v>
      </c>
      <c r="LT31" s="413">
        <v>-5.63</v>
      </c>
      <c r="LU31" s="408"/>
      <c r="LV31" s="408"/>
      <c r="LW31" s="1202" t="s">
        <v>115</v>
      </c>
      <c r="LX31" s="1100">
        <v>12708</v>
      </c>
      <c r="LY31" s="1203">
        <v>12190</v>
      </c>
      <c r="LZ31" s="1204">
        <v>4.25</v>
      </c>
      <c r="MA31" s="206"/>
      <c r="MB31" s="254" t="s">
        <v>50</v>
      </c>
      <c r="MC31" s="255">
        <v>778.68</v>
      </c>
      <c r="MD31" s="548">
        <v>763.07</v>
      </c>
      <c r="ME31" s="257">
        <v>2.0499999999999998</v>
      </c>
      <c r="MF31" s="255">
        <v>544.20000000000005</v>
      </c>
      <c r="MG31" s="548">
        <v>538.63</v>
      </c>
      <c r="MH31" s="257">
        <v>1.03</v>
      </c>
      <c r="MI31" s="255">
        <v>778.12</v>
      </c>
      <c r="MJ31" s="548">
        <v>762.55</v>
      </c>
      <c r="MK31" s="257">
        <v>2.04</v>
      </c>
      <c r="ML31" s="230"/>
      <c r="MM31" s="230"/>
      <c r="MN31" s="230" t="s">
        <v>82</v>
      </c>
      <c r="MO31" s="735">
        <v>63.08</v>
      </c>
      <c r="MP31" s="735">
        <v>46.65</v>
      </c>
      <c r="MQ31" s="735">
        <v>42.14</v>
      </c>
      <c r="MR31" s="735">
        <v>58.79</v>
      </c>
      <c r="MS31" s="736">
        <v>52.67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73999</v>
      </c>
      <c r="NB31" s="1323">
        <v>9006</v>
      </c>
      <c r="NC31" s="1323">
        <v>331723</v>
      </c>
      <c r="ND31" s="1319">
        <v>7626</v>
      </c>
      <c r="NE31" s="1318"/>
      <c r="NF31" s="1318"/>
      <c r="NG31" s="1318"/>
      <c r="NH31" s="1318"/>
      <c r="NI31" s="1320">
        <v>422354</v>
      </c>
      <c r="NJ31" s="1314">
        <v>5634</v>
      </c>
      <c r="NK31" s="1315">
        <v>427988</v>
      </c>
      <c r="NL31" s="710"/>
      <c r="NM31" s="710"/>
      <c r="NN31" s="1309" t="s">
        <v>75</v>
      </c>
      <c r="NO31" s="1322">
        <v>32428</v>
      </c>
      <c r="NP31" s="1323">
        <v>5178</v>
      </c>
      <c r="NQ31" s="1323">
        <v>167378</v>
      </c>
      <c r="NR31" s="1319">
        <v>890</v>
      </c>
      <c r="NS31" s="1318"/>
      <c r="NT31" s="1318"/>
      <c r="NU31" s="1318"/>
      <c r="NV31" s="1318"/>
      <c r="NW31" s="1320">
        <v>205874</v>
      </c>
      <c r="NX31" s="1314">
        <v>3203</v>
      </c>
      <c r="NY31" s="1315">
        <v>209077</v>
      </c>
      <c r="OA31" s="1362"/>
    </row>
    <row r="32" spans="1:391" ht="22.5" customHeight="1" thickTop="1" thickBot="1" x14ac:dyDescent="0.25">
      <c r="A32" s="382" t="s">
        <v>184</v>
      </c>
      <c r="B32" s="627">
        <v>83.86</v>
      </c>
      <c r="C32" s="7">
        <v>82.52</v>
      </c>
      <c r="D32" s="373">
        <v>1.34</v>
      </c>
      <c r="E32" s="966"/>
      <c r="F32" s="387"/>
      <c r="G32" s="236" t="s">
        <v>117</v>
      </c>
      <c r="H32" s="1142">
        <v>3945</v>
      </c>
      <c r="I32" s="2">
        <v>2125</v>
      </c>
      <c r="J32" s="1166">
        <v>3528</v>
      </c>
      <c r="K32" s="1142">
        <v>9598</v>
      </c>
      <c r="L32" s="1167">
        <v>9640</v>
      </c>
      <c r="M32" s="390">
        <v>-0.44</v>
      </c>
      <c r="N32" s="206"/>
      <c r="O32" s="254" t="s">
        <v>56</v>
      </c>
      <c r="P32" s="255">
        <v>400.28</v>
      </c>
      <c r="Q32" s="256">
        <v>390.11</v>
      </c>
      <c r="R32" s="257">
        <v>2.61</v>
      </c>
      <c r="S32" s="255">
        <v>276.26</v>
      </c>
      <c r="T32" s="256">
        <v>269.58</v>
      </c>
      <c r="U32" s="257">
        <v>2.48</v>
      </c>
      <c r="V32" s="255">
        <v>399.88</v>
      </c>
      <c r="W32" s="256">
        <v>389.72</v>
      </c>
      <c r="X32" s="257">
        <v>2.61</v>
      </c>
      <c r="Y32" s="206"/>
      <c r="Z32" s="209" t="s">
        <v>58</v>
      </c>
      <c r="AA32" s="209"/>
      <c r="AB32" s="1">
        <v>136826</v>
      </c>
      <c r="AC32" s="1">
        <v>120416</v>
      </c>
      <c r="AD32" s="1">
        <v>122457</v>
      </c>
      <c r="AE32" s="1">
        <v>379699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29559</v>
      </c>
      <c r="AN32" s="1326">
        <v>3404</v>
      </c>
      <c r="AO32" s="1326">
        <v>155418</v>
      </c>
      <c r="AP32" s="1327">
        <v>700</v>
      </c>
      <c r="AQ32" s="1328"/>
      <c r="AR32" s="1328"/>
      <c r="AS32" s="1328"/>
      <c r="AT32" s="1328"/>
      <c r="AU32" s="1329">
        <v>189081</v>
      </c>
      <c r="AV32" s="1330">
        <v>2685</v>
      </c>
      <c r="AW32" s="1330">
        <v>191766</v>
      </c>
      <c r="AX32" s="230"/>
      <c r="AY32" s="230"/>
      <c r="AZ32" s="1324" t="s">
        <v>47</v>
      </c>
      <c r="BA32" s="1325">
        <v>28883</v>
      </c>
      <c r="BB32" s="1326">
        <v>3942</v>
      </c>
      <c r="BC32" s="1326">
        <v>158493</v>
      </c>
      <c r="BD32" s="1327">
        <v>423</v>
      </c>
      <c r="BE32" s="1328"/>
      <c r="BF32" s="1328"/>
      <c r="BG32" s="1328"/>
      <c r="BH32" s="1328"/>
      <c r="BI32" s="1329">
        <v>191741</v>
      </c>
      <c r="BJ32" s="1330">
        <v>1695</v>
      </c>
      <c r="BK32" s="1330">
        <v>193436</v>
      </c>
      <c r="BL32" s="3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43">
        <v>70.459999999999994</v>
      </c>
      <c r="CG32" s="7">
        <v>69.37</v>
      </c>
      <c r="CH32" s="373">
        <v>1.0900000000000001</v>
      </c>
      <c r="CI32" s="966"/>
      <c r="CJ32" s="387"/>
      <c r="CK32" s="236" t="s">
        <v>117</v>
      </c>
      <c r="CL32" s="1142">
        <v>2386</v>
      </c>
      <c r="CM32" s="2">
        <v>1924</v>
      </c>
      <c r="CN32" s="1166">
        <v>1012</v>
      </c>
      <c r="CO32" s="1142">
        <v>5322</v>
      </c>
      <c r="CP32" s="1167">
        <v>5181</v>
      </c>
      <c r="CQ32" s="390">
        <v>2.72</v>
      </c>
      <c r="CR32" s="206"/>
      <c r="CS32" s="254" t="s">
        <v>56</v>
      </c>
      <c r="CT32" s="255">
        <v>385.65</v>
      </c>
      <c r="CU32" s="256">
        <v>377.93</v>
      </c>
      <c r="CV32" s="257">
        <v>2.04</v>
      </c>
      <c r="CW32" s="255">
        <v>305.14999999999998</v>
      </c>
      <c r="CX32" s="256">
        <v>300.47000000000003</v>
      </c>
      <c r="CY32" s="257">
        <v>1.56</v>
      </c>
      <c r="CZ32" s="255">
        <v>385.45</v>
      </c>
      <c r="DA32" s="256">
        <v>377.75</v>
      </c>
      <c r="DB32" s="257">
        <v>2.04</v>
      </c>
      <c r="DC32" s="206"/>
      <c r="DD32" s="209" t="s">
        <v>58</v>
      </c>
      <c r="DE32" s="209"/>
      <c r="DF32" s="1">
        <v>109239</v>
      </c>
      <c r="DG32" s="1">
        <v>108886</v>
      </c>
      <c r="DH32" s="1">
        <v>90890</v>
      </c>
      <c r="DI32" s="1">
        <v>309015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33214</v>
      </c>
      <c r="DR32" s="1326">
        <v>3639</v>
      </c>
      <c r="DS32" s="1326">
        <v>207412</v>
      </c>
      <c r="DT32" s="1327">
        <v>120</v>
      </c>
      <c r="DU32" s="1328"/>
      <c r="DV32" s="1328"/>
      <c r="DW32" s="1328"/>
      <c r="DX32" s="1328"/>
      <c r="DY32" s="1329">
        <v>244385</v>
      </c>
      <c r="DZ32" s="1330">
        <v>1928</v>
      </c>
      <c r="EA32" s="1330">
        <v>246313</v>
      </c>
      <c r="EB32" s="230"/>
      <c r="EC32" s="230"/>
      <c r="ED32" s="1324" t="s">
        <v>47</v>
      </c>
      <c r="EE32" s="1325">
        <v>11810</v>
      </c>
      <c r="EF32" s="1326">
        <v>1907</v>
      </c>
      <c r="EG32" s="1326">
        <v>51033</v>
      </c>
      <c r="EH32" s="1327">
        <v>428</v>
      </c>
      <c r="EI32" s="1328"/>
      <c r="EJ32" s="1328"/>
      <c r="EK32" s="1328"/>
      <c r="EL32" s="1328"/>
      <c r="EM32" s="1329">
        <v>65178</v>
      </c>
      <c r="EN32" s="1330">
        <v>497</v>
      </c>
      <c r="EO32" s="1330">
        <v>65675</v>
      </c>
      <c r="EP32" s="3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52.97</v>
      </c>
      <c r="FK32" s="101">
        <v>56.04</v>
      </c>
      <c r="FL32" s="373">
        <v>-3.07</v>
      </c>
      <c r="FM32" s="389"/>
      <c r="FN32" s="387"/>
      <c r="FO32" s="236" t="s">
        <v>117</v>
      </c>
      <c r="FP32" s="1142">
        <v>1528</v>
      </c>
      <c r="FQ32" s="2">
        <v>902</v>
      </c>
      <c r="FR32" s="1166">
        <v>1621</v>
      </c>
      <c r="FS32" s="1142">
        <v>4051</v>
      </c>
      <c r="FT32" s="1167">
        <v>3852</v>
      </c>
      <c r="FU32" s="390">
        <v>5.17</v>
      </c>
      <c r="FV32" s="688"/>
      <c r="FW32" s="254" t="s">
        <v>56</v>
      </c>
      <c r="FX32" s="255">
        <v>393.22</v>
      </c>
      <c r="FY32" s="256">
        <v>408.18</v>
      </c>
      <c r="FZ32" s="257">
        <v>-3.67</v>
      </c>
      <c r="GA32" s="255">
        <v>344.04</v>
      </c>
      <c r="GB32" s="256">
        <v>361.45</v>
      </c>
      <c r="GC32" s="257">
        <v>-4.82</v>
      </c>
      <c r="GD32" s="255">
        <v>393.17</v>
      </c>
      <c r="GE32" s="256">
        <v>408.13</v>
      </c>
      <c r="GF32" s="257">
        <v>-3.67</v>
      </c>
      <c r="GG32" s="517"/>
      <c r="GH32" s="528" t="s">
        <v>58</v>
      </c>
      <c r="GI32" s="528"/>
      <c r="GJ32" s="94">
        <v>98711</v>
      </c>
      <c r="GK32" s="94">
        <v>90061</v>
      </c>
      <c r="GL32" s="94">
        <v>88635</v>
      </c>
      <c r="GM32" s="94">
        <v>277407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35829</v>
      </c>
      <c r="GV32" s="1326">
        <v>3374</v>
      </c>
      <c r="GW32" s="1326">
        <v>188011</v>
      </c>
      <c r="GX32" s="1327">
        <v>520</v>
      </c>
      <c r="GY32" s="1328"/>
      <c r="GZ32" s="1328"/>
      <c r="HA32" s="1328"/>
      <c r="HB32" s="1328"/>
      <c r="HC32" s="1329">
        <v>227734</v>
      </c>
      <c r="HD32" s="1330">
        <v>244</v>
      </c>
      <c r="HE32" s="1330">
        <v>227978</v>
      </c>
      <c r="HF32" s="230"/>
      <c r="HG32" s="230"/>
      <c r="HH32" s="1324" t="s">
        <v>47</v>
      </c>
      <c r="HI32" s="1325">
        <v>11481</v>
      </c>
      <c r="HJ32" s="1326">
        <v>1147</v>
      </c>
      <c r="HK32" s="1326">
        <v>37565</v>
      </c>
      <c r="HL32" s="1327">
        <v>0</v>
      </c>
      <c r="HM32" s="1328"/>
      <c r="HN32" s="1328"/>
      <c r="HO32" s="1328"/>
      <c r="HP32" s="1328"/>
      <c r="HQ32" s="1329">
        <v>50193</v>
      </c>
      <c r="HR32" s="1330">
        <v>628</v>
      </c>
      <c r="HS32" s="1330">
        <v>50821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66.72</v>
      </c>
      <c r="IO32" s="101">
        <v>67.87</v>
      </c>
      <c r="IP32" s="373">
        <v>-1.1499999999999999</v>
      </c>
      <c r="IQ32" s="389"/>
      <c r="IR32" s="387"/>
      <c r="IS32" s="236" t="s">
        <v>117</v>
      </c>
      <c r="IT32" s="1142">
        <v>2042</v>
      </c>
      <c r="IU32" s="2">
        <v>1978</v>
      </c>
      <c r="IV32" s="1166">
        <v>3814</v>
      </c>
      <c r="IW32" s="1142">
        <v>7834</v>
      </c>
      <c r="IX32" s="1167">
        <v>6851</v>
      </c>
      <c r="IY32" s="390">
        <v>14.35</v>
      </c>
      <c r="IZ32" s="517"/>
      <c r="JA32" s="254" t="s">
        <v>56</v>
      </c>
      <c r="JB32" s="255">
        <v>426.84</v>
      </c>
      <c r="JC32" s="256">
        <v>455.89</v>
      </c>
      <c r="JD32" s="257">
        <v>-6.37</v>
      </c>
      <c r="JE32" s="255">
        <v>230.87</v>
      </c>
      <c r="JF32" s="256">
        <v>235.83</v>
      </c>
      <c r="JG32" s="257">
        <v>-2.1</v>
      </c>
      <c r="JH32" s="255">
        <v>426.43</v>
      </c>
      <c r="JI32" s="256">
        <v>455.43</v>
      </c>
      <c r="JJ32" s="257">
        <v>-6.37</v>
      </c>
      <c r="JK32" s="517"/>
      <c r="JL32" s="528" t="s">
        <v>58</v>
      </c>
      <c r="JM32" s="528"/>
      <c r="JN32" s="94">
        <v>103818</v>
      </c>
      <c r="JO32" s="94">
        <v>98328</v>
      </c>
      <c r="JP32" s="94">
        <v>107524</v>
      </c>
      <c r="JQ32" s="94">
        <v>309670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34388</v>
      </c>
      <c r="JZ32" s="1326">
        <v>3742</v>
      </c>
      <c r="KA32" s="1326">
        <v>170433</v>
      </c>
      <c r="KB32" s="1327">
        <v>6286</v>
      </c>
      <c r="KC32" s="1328"/>
      <c r="KD32" s="1328"/>
      <c r="KE32" s="1328"/>
      <c r="KF32" s="1328"/>
      <c r="KG32" s="1329">
        <v>214849</v>
      </c>
      <c r="KH32" s="1330">
        <v>1122</v>
      </c>
      <c r="KI32" s="1330">
        <v>215971</v>
      </c>
      <c r="KJ32" s="230"/>
      <c r="KK32" s="230"/>
      <c r="KL32" s="1324" t="s">
        <v>47</v>
      </c>
      <c r="KM32" s="1325">
        <v>17889</v>
      </c>
      <c r="KN32" s="1326">
        <v>1633</v>
      </c>
      <c r="KO32" s="1326">
        <v>81585</v>
      </c>
      <c r="KP32" s="1327">
        <v>39</v>
      </c>
      <c r="KQ32" s="1328"/>
      <c r="KR32" s="1328"/>
      <c r="KS32" s="1328"/>
      <c r="KT32" s="1328"/>
      <c r="KU32" s="1329">
        <v>101146</v>
      </c>
      <c r="KV32" s="1330">
        <v>1087</v>
      </c>
      <c r="KW32" s="1330">
        <v>102233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68.5</v>
      </c>
      <c r="LS32" s="587">
        <v>68.95</v>
      </c>
      <c r="LT32" s="413">
        <v>-0.45</v>
      </c>
      <c r="LU32" s="601"/>
      <c r="LV32" s="408"/>
      <c r="LW32" s="1202" t="s">
        <v>117</v>
      </c>
      <c r="LX32" s="1100">
        <v>26805</v>
      </c>
      <c r="LY32" s="1203">
        <v>25524</v>
      </c>
      <c r="LZ32" s="1204">
        <v>5.0199999999999996</v>
      </c>
      <c r="MA32" s="206"/>
      <c r="MB32" s="254" t="s">
        <v>56</v>
      </c>
      <c r="MC32" s="255">
        <v>402.46</v>
      </c>
      <c r="MD32" s="548">
        <v>406.95</v>
      </c>
      <c r="ME32" s="257">
        <v>-1.1000000000000001</v>
      </c>
      <c r="MF32" s="255">
        <v>279.18</v>
      </c>
      <c r="MG32" s="548">
        <v>278</v>
      </c>
      <c r="MH32" s="257">
        <v>0.42</v>
      </c>
      <c r="MI32" s="255">
        <v>402.17</v>
      </c>
      <c r="MJ32" s="548">
        <v>406.65</v>
      </c>
      <c r="MK32" s="257">
        <v>-1.1000000000000001</v>
      </c>
      <c r="ML32" s="230"/>
      <c r="MM32" s="250" t="s">
        <v>58</v>
      </c>
      <c r="MN32" s="250"/>
      <c r="MO32" s="1297">
        <v>379699</v>
      </c>
      <c r="MP32" s="1297">
        <v>309015</v>
      </c>
      <c r="MQ32" s="1297">
        <v>277407</v>
      </c>
      <c r="MR32" s="1297">
        <v>309670</v>
      </c>
      <c r="MS32" s="1297">
        <v>1275791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132990</v>
      </c>
      <c r="NB32" s="1326">
        <v>14159</v>
      </c>
      <c r="NC32" s="1326">
        <v>721274</v>
      </c>
      <c r="ND32" s="1327">
        <v>7626</v>
      </c>
      <c r="NE32" s="1328"/>
      <c r="NF32" s="1328"/>
      <c r="NG32" s="1328"/>
      <c r="NH32" s="1328"/>
      <c r="NI32" s="1329">
        <v>876049</v>
      </c>
      <c r="NJ32" s="1330">
        <v>5979</v>
      </c>
      <c r="NK32" s="1330">
        <v>882028</v>
      </c>
      <c r="NL32" s="710"/>
      <c r="NM32" s="710"/>
      <c r="NN32" s="1332" t="s">
        <v>47</v>
      </c>
      <c r="NO32" s="1325">
        <v>70063</v>
      </c>
      <c r="NP32" s="1326">
        <v>8629</v>
      </c>
      <c r="NQ32" s="1326">
        <v>328676</v>
      </c>
      <c r="NR32" s="1327">
        <v>890</v>
      </c>
      <c r="NS32" s="1328"/>
      <c r="NT32" s="1328"/>
      <c r="NU32" s="1328"/>
      <c r="NV32" s="1328"/>
      <c r="NW32" s="1329">
        <v>408258</v>
      </c>
      <c r="NX32" s="1330">
        <v>3907</v>
      </c>
      <c r="NY32" s="1330">
        <v>412165</v>
      </c>
      <c r="OA32" s="1362"/>
    </row>
    <row r="33" spans="1:391" ht="22.5" customHeight="1" thickTop="1" x14ac:dyDescent="0.2">
      <c r="A33" s="382" t="s">
        <v>118</v>
      </c>
      <c r="B33" s="629">
        <v>379699</v>
      </c>
      <c r="C33" s="6">
        <v>371617</v>
      </c>
      <c r="D33" s="373">
        <v>2.17</v>
      </c>
      <c r="E33" s="387"/>
      <c r="F33" s="387"/>
      <c r="G33" s="236" t="s">
        <v>119</v>
      </c>
      <c r="H33" s="1142">
        <v>2364</v>
      </c>
      <c r="I33" s="2">
        <v>2110</v>
      </c>
      <c r="J33" s="1166">
        <v>2145</v>
      </c>
      <c r="K33" s="1142">
        <v>6619</v>
      </c>
      <c r="L33" s="1167">
        <v>6066</v>
      </c>
      <c r="M33" s="390">
        <v>9.1199999999999992</v>
      </c>
      <c r="N33" s="206"/>
      <c r="O33" s="254" t="s">
        <v>61</v>
      </c>
      <c r="P33" s="255">
        <v>396.17</v>
      </c>
      <c r="Q33" s="256">
        <v>388.57</v>
      </c>
      <c r="R33" s="257">
        <v>1.96</v>
      </c>
      <c r="S33" s="255">
        <v>252.75</v>
      </c>
      <c r="T33" s="256">
        <v>245.1</v>
      </c>
      <c r="U33" s="257">
        <v>3.12</v>
      </c>
      <c r="V33" s="255">
        <v>395.71</v>
      </c>
      <c r="W33" s="256">
        <v>388.11</v>
      </c>
      <c r="X33" s="257">
        <v>1.96</v>
      </c>
      <c r="Y33" s="206"/>
      <c r="Z33" s="206"/>
      <c r="AA33" s="206" t="s">
        <v>37</v>
      </c>
      <c r="AB33" s="4">
        <v>2779</v>
      </c>
      <c r="AC33" s="4">
        <v>2202</v>
      </c>
      <c r="AD33" s="4">
        <v>2365</v>
      </c>
      <c r="AE33" s="1">
        <v>7346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8">
        <v>309015</v>
      </c>
      <c r="CG33" s="6">
        <v>313364</v>
      </c>
      <c r="CH33" s="373">
        <v>-1.39</v>
      </c>
      <c r="CI33" s="387"/>
      <c r="CJ33" s="387"/>
      <c r="CK33" s="236" t="s">
        <v>119</v>
      </c>
      <c r="CL33" s="1142">
        <v>1245</v>
      </c>
      <c r="CM33" s="2">
        <v>989</v>
      </c>
      <c r="CN33" s="1166">
        <v>865</v>
      </c>
      <c r="CO33" s="1142">
        <v>3099</v>
      </c>
      <c r="CP33" s="1167">
        <v>2912</v>
      </c>
      <c r="CQ33" s="390">
        <v>6.42</v>
      </c>
      <c r="CR33" s="206"/>
      <c r="CS33" s="254" t="s">
        <v>61</v>
      </c>
      <c r="CT33" s="255">
        <v>309.77</v>
      </c>
      <c r="CU33" s="256">
        <v>303.01</v>
      </c>
      <c r="CV33" s="257">
        <v>2.23</v>
      </c>
      <c r="CW33" s="255">
        <v>181.91</v>
      </c>
      <c r="CX33" s="256">
        <v>182.28</v>
      </c>
      <c r="CY33" s="257">
        <v>-0.2</v>
      </c>
      <c r="CZ33" s="255">
        <v>309.45999999999998</v>
      </c>
      <c r="DA33" s="256">
        <v>302.72000000000003</v>
      </c>
      <c r="DB33" s="257">
        <v>2.23</v>
      </c>
      <c r="DC33" s="206"/>
      <c r="DD33" s="206"/>
      <c r="DE33" s="206" t="s">
        <v>37</v>
      </c>
      <c r="DF33" s="4">
        <v>1793</v>
      </c>
      <c r="DG33" s="4">
        <v>1821</v>
      </c>
      <c r="DH33" s="4">
        <v>1932</v>
      </c>
      <c r="DI33" s="1">
        <v>5546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277407</v>
      </c>
      <c r="FK33" s="99">
        <v>292537</v>
      </c>
      <c r="FL33" s="373">
        <v>-5.17</v>
      </c>
      <c r="FM33" s="387"/>
      <c r="FN33" s="387"/>
      <c r="FO33" s="236" t="s">
        <v>119</v>
      </c>
      <c r="FP33" s="1142">
        <v>617</v>
      </c>
      <c r="FQ33" s="2">
        <v>637</v>
      </c>
      <c r="FR33" s="1166">
        <v>487</v>
      </c>
      <c r="FS33" s="1142">
        <v>1741</v>
      </c>
      <c r="FT33" s="1167">
        <v>1673</v>
      </c>
      <c r="FU33" s="390">
        <v>4.0599999999999996</v>
      </c>
      <c r="FV33" s="688"/>
      <c r="FW33" s="254" t="s">
        <v>61</v>
      </c>
      <c r="FX33" s="255">
        <v>353.71</v>
      </c>
      <c r="FY33" s="256">
        <v>368.3</v>
      </c>
      <c r="FZ33" s="257">
        <v>-3.96</v>
      </c>
      <c r="GA33" s="255">
        <v>164.76</v>
      </c>
      <c r="GB33" s="256">
        <v>174.4</v>
      </c>
      <c r="GC33" s="257">
        <v>-5.53</v>
      </c>
      <c r="GD33" s="255">
        <v>353.5</v>
      </c>
      <c r="GE33" s="256">
        <v>368.08</v>
      </c>
      <c r="GF33" s="257">
        <v>-3.96</v>
      </c>
      <c r="GG33" s="517"/>
      <c r="GH33" s="517"/>
      <c r="GI33" s="517" t="s">
        <v>37</v>
      </c>
      <c r="GJ33" s="97">
        <v>1593</v>
      </c>
      <c r="GK33" s="97">
        <v>1597</v>
      </c>
      <c r="GL33" s="97">
        <v>1331</v>
      </c>
      <c r="GM33" s="94">
        <v>4521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309670</v>
      </c>
      <c r="IO33" s="99">
        <v>314718</v>
      </c>
      <c r="IP33" s="373">
        <v>-1.6</v>
      </c>
      <c r="IQ33" s="387"/>
      <c r="IR33" s="387"/>
      <c r="IS33" s="236" t="s">
        <v>119</v>
      </c>
      <c r="IT33" s="1142">
        <v>1584</v>
      </c>
      <c r="IU33" s="2">
        <v>1706</v>
      </c>
      <c r="IV33" s="1166">
        <v>1043</v>
      </c>
      <c r="IW33" s="1142">
        <v>4333</v>
      </c>
      <c r="IX33" s="1167">
        <v>3805</v>
      </c>
      <c r="IY33" s="390">
        <v>13.88</v>
      </c>
      <c r="IZ33" s="517"/>
      <c r="JA33" s="254" t="s">
        <v>61</v>
      </c>
      <c r="JB33" s="255">
        <v>416.89</v>
      </c>
      <c r="JC33" s="256">
        <v>431.82</v>
      </c>
      <c r="JD33" s="257">
        <v>-3.46</v>
      </c>
      <c r="JE33" s="255">
        <v>273.63</v>
      </c>
      <c r="JF33" s="256">
        <v>283.24</v>
      </c>
      <c r="JG33" s="257">
        <v>-3.39</v>
      </c>
      <c r="JH33" s="255">
        <v>416.58</v>
      </c>
      <c r="JI33" s="256">
        <v>431.51</v>
      </c>
      <c r="JJ33" s="257">
        <v>-3.46</v>
      </c>
      <c r="JK33" s="517"/>
      <c r="JL33" s="517"/>
      <c r="JM33" s="517" t="s">
        <v>37</v>
      </c>
      <c r="JN33" s="97">
        <v>1830</v>
      </c>
      <c r="JO33" s="97">
        <v>1704</v>
      </c>
      <c r="JP33" s="97">
        <v>1841</v>
      </c>
      <c r="JQ33" s="94">
        <v>5375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1275791</v>
      </c>
      <c r="LS33" s="572">
        <v>1292236</v>
      </c>
      <c r="LT33" s="413">
        <v>-1.27</v>
      </c>
      <c r="LU33" s="408"/>
      <c r="LV33" s="408"/>
      <c r="LW33" s="1202" t="s">
        <v>119</v>
      </c>
      <c r="LX33" s="1100">
        <v>15792</v>
      </c>
      <c r="LY33" s="1203">
        <v>14456</v>
      </c>
      <c r="LZ33" s="1204">
        <v>9.24</v>
      </c>
      <c r="MA33" s="206"/>
      <c r="MB33" s="254" t="s">
        <v>61</v>
      </c>
      <c r="MC33" s="255">
        <v>373.21</v>
      </c>
      <c r="MD33" s="548">
        <v>374.8</v>
      </c>
      <c r="ME33" s="257">
        <v>-0.42</v>
      </c>
      <c r="MF33" s="255">
        <v>231.64</v>
      </c>
      <c r="MG33" s="548">
        <v>230.99</v>
      </c>
      <c r="MH33" s="257">
        <v>0.28000000000000003</v>
      </c>
      <c r="MI33" s="255">
        <v>372.87</v>
      </c>
      <c r="MJ33" s="548">
        <v>374.46</v>
      </c>
      <c r="MK33" s="257">
        <v>-0.42</v>
      </c>
      <c r="ML33" s="230"/>
      <c r="MM33" s="230"/>
      <c r="MN33" s="230" t="s">
        <v>37</v>
      </c>
      <c r="MO33" s="721">
        <v>7346</v>
      </c>
      <c r="MP33" s="721">
        <v>5546</v>
      </c>
      <c r="MQ33" s="721">
        <v>4521</v>
      </c>
      <c r="MR33" s="721">
        <v>5375</v>
      </c>
      <c r="MS33" s="721">
        <v>22788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630">
        <v>188381</v>
      </c>
      <c r="C34" s="10">
        <v>183248</v>
      </c>
      <c r="D34" s="377">
        <v>2.8</v>
      </c>
      <c r="E34" s="387"/>
      <c r="F34" s="387"/>
      <c r="G34" s="236" t="s">
        <v>121</v>
      </c>
      <c r="H34" s="1142">
        <v>546</v>
      </c>
      <c r="I34" s="2">
        <v>521</v>
      </c>
      <c r="J34" s="1166">
        <v>532</v>
      </c>
      <c r="K34" s="1142">
        <v>1599</v>
      </c>
      <c r="L34" s="1167">
        <v>1558</v>
      </c>
      <c r="M34" s="390">
        <v>2.63</v>
      </c>
      <c r="N34" s="206"/>
      <c r="O34" s="254" t="s">
        <v>67</v>
      </c>
      <c r="P34" s="255">
        <v>214.84</v>
      </c>
      <c r="Q34" s="256">
        <v>209.11</v>
      </c>
      <c r="R34" s="257">
        <v>2.74</v>
      </c>
      <c r="S34" s="255">
        <v>173.4</v>
      </c>
      <c r="T34" s="256">
        <v>170.18</v>
      </c>
      <c r="U34" s="257">
        <v>1.89</v>
      </c>
      <c r="V34" s="255">
        <v>214.7</v>
      </c>
      <c r="W34" s="256">
        <v>208.98</v>
      </c>
      <c r="X34" s="257">
        <v>2.74</v>
      </c>
      <c r="Y34" s="206"/>
      <c r="Z34" s="206"/>
      <c r="AA34" s="206" t="s">
        <v>51</v>
      </c>
      <c r="AB34" s="4">
        <v>111915</v>
      </c>
      <c r="AC34" s="4">
        <v>99602</v>
      </c>
      <c r="AD34" s="4">
        <v>102394</v>
      </c>
      <c r="AE34" s="1">
        <v>313911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9">
        <v>244265</v>
      </c>
      <c r="CG34" s="10">
        <v>249292</v>
      </c>
      <c r="CH34" s="377">
        <v>-2.02</v>
      </c>
      <c r="CI34" s="387"/>
      <c r="CJ34" s="387"/>
      <c r="CK34" s="236" t="s">
        <v>121</v>
      </c>
      <c r="CL34" s="1142">
        <v>221</v>
      </c>
      <c r="CM34" s="2">
        <v>194</v>
      </c>
      <c r="CN34" s="1166">
        <v>384</v>
      </c>
      <c r="CO34" s="1142">
        <v>799</v>
      </c>
      <c r="CP34" s="1167">
        <v>854</v>
      </c>
      <c r="CQ34" s="390">
        <v>-6.44</v>
      </c>
      <c r="CR34" s="206"/>
      <c r="CS34" s="254" t="s">
        <v>67</v>
      </c>
      <c r="CT34" s="255">
        <v>213.49</v>
      </c>
      <c r="CU34" s="256">
        <v>210</v>
      </c>
      <c r="CV34" s="257">
        <v>1.66</v>
      </c>
      <c r="CW34" s="255">
        <v>145.49</v>
      </c>
      <c r="CX34" s="256">
        <v>145.36000000000001</v>
      </c>
      <c r="CY34" s="257">
        <v>0.09</v>
      </c>
      <c r="CZ34" s="255">
        <v>213.33</v>
      </c>
      <c r="DA34" s="256">
        <v>209.85</v>
      </c>
      <c r="DB34" s="257">
        <v>1.66</v>
      </c>
      <c r="DC34" s="206"/>
      <c r="DD34" s="206"/>
      <c r="DE34" s="206" t="s">
        <v>51</v>
      </c>
      <c r="DF34" s="4">
        <v>89817</v>
      </c>
      <c r="DG34" s="4">
        <v>93252</v>
      </c>
      <c r="DH34" s="4">
        <v>75376</v>
      </c>
      <c r="DI34" s="1">
        <v>258445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227214</v>
      </c>
      <c r="FK34" s="104">
        <v>240969</v>
      </c>
      <c r="FL34" s="377">
        <v>-5.71</v>
      </c>
      <c r="FM34" s="387"/>
      <c r="FN34" s="387"/>
      <c r="FO34" s="236" t="s">
        <v>121</v>
      </c>
      <c r="FP34" s="1142">
        <v>176</v>
      </c>
      <c r="FQ34" s="2">
        <v>262</v>
      </c>
      <c r="FR34" s="1166">
        <v>190</v>
      </c>
      <c r="FS34" s="1142">
        <v>628</v>
      </c>
      <c r="FT34" s="1167">
        <v>602</v>
      </c>
      <c r="FU34" s="390">
        <v>4.32</v>
      </c>
      <c r="FV34" s="688"/>
      <c r="FW34" s="254" t="s">
        <v>67</v>
      </c>
      <c r="FX34" s="255">
        <v>189.96</v>
      </c>
      <c r="FY34" s="256">
        <v>197.42</v>
      </c>
      <c r="FZ34" s="257">
        <v>-3.78</v>
      </c>
      <c r="GA34" s="255">
        <v>131.51</v>
      </c>
      <c r="GB34" s="256">
        <v>138.49</v>
      </c>
      <c r="GC34" s="257">
        <v>-5.04</v>
      </c>
      <c r="GD34" s="255">
        <v>189.89</v>
      </c>
      <c r="GE34" s="256">
        <v>197.36</v>
      </c>
      <c r="GF34" s="257">
        <v>-3.78</v>
      </c>
      <c r="GG34" s="517"/>
      <c r="GH34" s="517"/>
      <c r="GI34" s="517" t="s">
        <v>51</v>
      </c>
      <c r="GJ34" s="97">
        <v>78946</v>
      </c>
      <c r="GK34" s="97">
        <v>74631</v>
      </c>
      <c r="GL34" s="97">
        <v>71999</v>
      </c>
      <c r="GM34" s="94">
        <v>225576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208563</v>
      </c>
      <c r="IO34" s="104">
        <v>220261</v>
      </c>
      <c r="IP34" s="377">
        <v>-5.31</v>
      </c>
      <c r="IQ34" s="387"/>
      <c r="IR34" s="387"/>
      <c r="IS34" s="236" t="s">
        <v>121</v>
      </c>
      <c r="IT34" s="1142">
        <v>726</v>
      </c>
      <c r="IU34" s="2">
        <v>597</v>
      </c>
      <c r="IV34" s="1166">
        <v>475</v>
      </c>
      <c r="IW34" s="1142">
        <v>1798</v>
      </c>
      <c r="IX34" s="1167">
        <v>1665</v>
      </c>
      <c r="IY34" s="390">
        <v>7.99</v>
      </c>
      <c r="IZ34" s="517"/>
      <c r="JA34" s="254" t="s">
        <v>67</v>
      </c>
      <c r="JB34" s="255">
        <v>277.48</v>
      </c>
      <c r="JC34" s="256">
        <v>285.77</v>
      </c>
      <c r="JD34" s="257">
        <v>-2.9</v>
      </c>
      <c r="JE34" s="255">
        <v>194.7</v>
      </c>
      <c r="JF34" s="256">
        <v>202.48</v>
      </c>
      <c r="JG34" s="257">
        <v>-3.84</v>
      </c>
      <c r="JH34" s="255">
        <v>277.31</v>
      </c>
      <c r="JI34" s="256">
        <v>285.58999999999997</v>
      </c>
      <c r="JJ34" s="257">
        <v>-2.9</v>
      </c>
      <c r="JK34" s="517"/>
      <c r="JL34" s="517"/>
      <c r="JM34" s="517" t="s">
        <v>51</v>
      </c>
      <c r="JN34" s="97">
        <v>83994</v>
      </c>
      <c r="JO34" s="97">
        <v>80112</v>
      </c>
      <c r="JP34" s="97">
        <v>87912</v>
      </c>
      <c r="JQ34" s="94">
        <v>252018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868423</v>
      </c>
      <c r="LS34" s="588">
        <v>893770</v>
      </c>
      <c r="LT34" s="340">
        <v>-2.84</v>
      </c>
      <c r="LU34" s="408"/>
      <c r="LV34" s="408"/>
      <c r="LW34" s="1202" t="s">
        <v>121</v>
      </c>
      <c r="LX34" s="1100">
        <v>4824</v>
      </c>
      <c r="LY34" s="1203">
        <v>4679</v>
      </c>
      <c r="LZ34" s="1204">
        <v>3.1</v>
      </c>
      <c r="MA34" s="206"/>
      <c r="MB34" s="254" t="s">
        <v>67</v>
      </c>
      <c r="MC34" s="255">
        <v>225.82</v>
      </c>
      <c r="MD34" s="548">
        <v>226.08</v>
      </c>
      <c r="ME34" s="257">
        <v>-0.12</v>
      </c>
      <c r="MF34" s="255">
        <v>166.9</v>
      </c>
      <c r="MG34" s="548">
        <v>168.64</v>
      </c>
      <c r="MH34" s="257">
        <v>-1.03</v>
      </c>
      <c r="MI34" s="255">
        <v>225.68</v>
      </c>
      <c r="MJ34" s="548">
        <v>225.94</v>
      </c>
      <c r="MK34" s="257">
        <v>-0.12</v>
      </c>
      <c r="ML34" s="230"/>
      <c r="MM34" s="230"/>
      <c r="MN34" s="230" t="s">
        <v>51</v>
      </c>
      <c r="MO34" s="721">
        <v>313911</v>
      </c>
      <c r="MP34" s="721">
        <v>258445</v>
      </c>
      <c r="MQ34" s="721">
        <v>225576</v>
      </c>
      <c r="MR34" s="721">
        <v>252018</v>
      </c>
      <c r="MS34" s="721">
        <v>1049950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632">
        <v>191318</v>
      </c>
      <c r="C35" s="12">
        <v>188369</v>
      </c>
      <c r="D35" s="386">
        <v>1.57</v>
      </c>
      <c r="E35" s="387"/>
      <c r="F35" s="387"/>
      <c r="G35" s="236" t="s">
        <v>124</v>
      </c>
      <c r="H35" s="1142">
        <v>1452</v>
      </c>
      <c r="I35" s="2">
        <v>1337</v>
      </c>
      <c r="J35" s="1166">
        <v>1721</v>
      </c>
      <c r="K35" s="1142">
        <v>4510</v>
      </c>
      <c r="L35" s="1167">
        <v>4167</v>
      </c>
      <c r="M35" s="390">
        <v>8.23</v>
      </c>
      <c r="N35" s="206"/>
      <c r="O35" s="254" t="s">
        <v>72</v>
      </c>
      <c r="P35" s="255">
        <v>312.58</v>
      </c>
      <c r="Q35" s="256">
        <v>308.20999999999998</v>
      </c>
      <c r="R35" s="257">
        <v>1.42</v>
      </c>
      <c r="S35" s="255">
        <v>237.28</v>
      </c>
      <c r="T35" s="256">
        <v>238.49</v>
      </c>
      <c r="U35" s="257">
        <v>-0.51</v>
      </c>
      <c r="V35" s="255">
        <v>312.33999999999997</v>
      </c>
      <c r="W35" s="256">
        <v>307.99</v>
      </c>
      <c r="X35" s="257">
        <v>1.41</v>
      </c>
      <c r="Y35" s="206"/>
      <c r="Z35" s="206"/>
      <c r="AA35" s="206" t="s">
        <v>57</v>
      </c>
      <c r="AB35" s="4">
        <v>22132</v>
      </c>
      <c r="AC35" s="4">
        <v>18612</v>
      </c>
      <c r="AD35" s="4">
        <v>17698</v>
      </c>
      <c r="AE35" s="1">
        <v>58442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11">
        <v>64750</v>
      </c>
      <c r="CG35" s="12">
        <v>64072</v>
      </c>
      <c r="CH35" s="386">
        <v>1.06</v>
      </c>
      <c r="CI35" s="387"/>
      <c r="CJ35" s="387"/>
      <c r="CK35" s="236" t="s">
        <v>124</v>
      </c>
      <c r="CL35" s="1142">
        <v>659</v>
      </c>
      <c r="CM35" s="2">
        <v>1025</v>
      </c>
      <c r="CN35" s="1166">
        <v>813</v>
      </c>
      <c r="CO35" s="1142">
        <v>2497</v>
      </c>
      <c r="CP35" s="1167">
        <v>2434</v>
      </c>
      <c r="CQ35" s="390">
        <v>2.59</v>
      </c>
      <c r="CR35" s="206"/>
      <c r="CS35" s="254" t="s">
        <v>72</v>
      </c>
      <c r="CT35" s="255">
        <v>341.72</v>
      </c>
      <c r="CU35" s="256">
        <v>335.52</v>
      </c>
      <c r="CV35" s="257">
        <v>1.85</v>
      </c>
      <c r="CW35" s="255">
        <v>278.83999999999997</v>
      </c>
      <c r="CX35" s="256">
        <v>273.77999999999997</v>
      </c>
      <c r="CY35" s="257">
        <v>1.85</v>
      </c>
      <c r="CZ35" s="255">
        <v>341.56</v>
      </c>
      <c r="DA35" s="256">
        <v>335.37</v>
      </c>
      <c r="DB35" s="257">
        <v>1.85</v>
      </c>
      <c r="DC35" s="206"/>
      <c r="DD35" s="206"/>
      <c r="DE35" s="206" t="s">
        <v>57</v>
      </c>
      <c r="DF35" s="4">
        <v>17629</v>
      </c>
      <c r="DG35" s="4">
        <v>13813</v>
      </c>
      <c r="DH35" s="4">
        <v>13582</v>
      </c>
      <c r="DI35" s="1">
        <v>45024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50193</v>
      </c>
      <c r="FK35" s="104">
        <v>51568</v>
      </c>
      <c r="FL35" s="377">
        <v>-2.67</v>
      </c>
      <c r="FM35" s="387"/>
      <c r="FN35" s="387"/>
      <c r="FO35" s="236" t="s">
        <v>124</v>
      </c>
      <c r="FP35" s="1142">
        <v>839</v>
      </c>
      <c r="FQ35" s="2">
        <v>785</v>
      </c>
      <c r="FR35" s="1166">
        <v>631</v>
      </c>
      <c r="FS35" s="1142">
        <v>2255</v>
      </c>
      <c r="FT35" s="1167">
        <v>2410</v>
      </c>
      <c r="FU35" s="390">
        <v>-6.43</v>
      </c>
      <c r="FV35" s="688"/>
      <c r="FW35" s="254" t="s">
        <v>72</v>
      </c>
      <c r="FX35" s="255">
        <v>351.58</v>
      </c>
      <c r="FY35" s="256">
        <v>353.49</v>
      </c>
      <c r="FZ35" s="257">
        <v>-0.54</v>
      </c>
      <c r="GA35" s="255">
        <v>169.23</v>
      </c>
      <c r="GB35" s="256">
        <v>173.49</v>
      </c>
      <c r="GC35" s="257">
        <v>-2.46</v>
      </c>
      <c r="GD35" s="255">
        <v>351.37</v>
      </c>
      <c r="GE35" s="256">
        <v>353.29</v>
      </c>
      <c r="GF35" s="257">
        <v>-0.54</v>
      </c>
      <c r="GG35" s="517"/>
      <c r="GH35" s="517"/>
      <c r="GI35" s="517" t="s">
        <v>57</v>
      </c>
      <c r="GJ35" s="97">
        <v>18172</v>
      </c>
      <c r="GK35" s="97">
        <v>13833</v>
      </c>
      <c r="GL35" s="97">
        <v>15305</v>
      </c>
      <c r="GM35" s="94">
        <v>47310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101107</v>
      </c>
      <c r="IO35" s="106">
        <v>94457</v>
      </c>
      <c r="IP35" s="386">
        <v>7.04</v>
      </c>
      <c r="IQ35" s="387"/>
      <c r="IR35" s="387"/>
      <c r="IS35" s="236" t="s">
        <v>124</v>
      </c>
      <c r="IT35" s="1142">
        <v>1287</v>
      </c>
      <c r="IU35" s="2">
        <v>915</v>
      </c>
      <c r="IV35" s="1166">
        <v>1769</v>
      </c>
      <c r="IW35" s="1142">
        <v>3971</v>
      </c>
      <c r="IX35" s="1167">
        <v>4263</v>
      </c>
      <c r="IY35" s="390">
        <v>-6.85</v>
      </c>
      <c r="IZ35" s="517"/>
      <c r="JA35" s="254" t="s">
        <v>72</v>
      </c>
      <c r="JB35" s="255">
        <v>323.95999999999998</v>
      </c>
      <c r="JC35" s="256">
        <v>317.26</v>
      </c>
      <c r="JD35" s="257">
        <v>2.11</v>
      </c>
      <c r="JE35" s="255">
        <v>288.38</v>
      </c>
      <c r="JF35" s="256">
        <v>275.76</v>
      </c>
      <c r="JG35" s="257">
        <v>4.58</v>
      </c>
      <c r="JH35" s="255">
        <v>323.89</v>
      </c>
      <c r="JI35" s="256">
        <v>317.17</v>
      </c>
      <c r="JJ35" s="257">
        <v>2.12</v>
      </c>
      <c r="JK35" s="517"/>
      <c r="JL35" s="517"/>
      <c r="JM35" s="517" t="s">
        <v>57</v>
      </c>
      <c r="JN35" s="97">
        <v>17994</v>
      </c>
      <c r="JO35" s="97">
        <v>16512</v>
      </c>
      <c r="JP35" s="97">
        <v>17771</v>
      </c>
      <c r="JQ35" s="94">
        <v>52277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407368</v>
      </c>
      <c r="LS35" s="589">
        <v>398466</v>
      </c>
      <c r="LT35" s="342">
        <v>2.23</v>
      </c>
      <c r="LU35" s="408"/>
      <c r="LV35" s="408"/>
      <c r="LW35" s="1202" t="s">
        <v>124</v>
      </c>
      <c r="LX35" s="1100">
        <v>13233</v>
      </c>
      <c r="LY35" s="1203">
        <v>13274</v>
      </c>
      <c r="LZ35" s="1204">
        <v>-0.31</v>
      </c>
      <c r="MA35" s="206"/>
      <c r="MB35" s="254" t="s">
        <v>72</v>
      </c>
      <c r="MC35" s="255">
        <v>329.8</v>
      </c>
      <c r="MD35" s="548">
        <v>325.69</v>
      </c>
      <c r="ME35" s="257">
        <v>1.26</v>
      </c>
      <c r="MF35" s="255">
        <v>253.89</v>
      </c>
      <c r="MG35" s="548">
        <v>250.41</v>
      </c>
      <c r="MH35" s="257">
        <v>1.39</v>
      </c>
      <c r="MI35" s="255">
        <v>329.62</v>
      </c>
      <c r="MJ35" s="548">
        <v>325.51</v>
      </c>
      <c r="MK35" s="257">
        <v>1.26</v>
      </c>
      <c r="ML35" s="230"/>
      <c r="MM35" s="230"/>
      <c r="MN35" s="230" t="s">
        <v>57</v>
      </c>
      <c r="MO35" s="721">
        <v>58442</v>
      </c>
      <c r="MP35" s="721">
        <v>45024</v>
      </c>
      <c r="MQ35" s="721">
        <v>47310</v>
      </c>
      <c r="MR35" s="721">
        <v>52277</v>
      </c>
      <c r="MS35" s="721">
        <v>203053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42">
        <v>102</v>
      </c>
      <c r="I36" s="2">
        <v>60</v>
      </c>
      <c r="J36" s="1166">
        <v>82</v>
      </c>
      <c r="K36" s="1142">
        <v>244</v>
      </c>
      <c r="L36" s="1167">
        <v>202</v>
      </c>
      <c r="M36" s="390">
        <v>20.79</v>
      </c>
      <c r="N36" s="206"/>
      <c r="O36" s="263" t="s">
        <v>77</v>
      </c>
      <c r="P36" s="255">
        <v>165.37</v>
      </c>
      <c r="Q36" s="256">
        <v>161.91</v>
      </c>
      <c r="R36" s="257">
        <v>2.14</v>
      </c>
      <c r="S36" s="255">
        <v>108.06</v>
      </c>
      <c r="T36" s="256">
        <v>102.64</v>
      </c>
      <c r="U36" s="257">
        <v>5.28</v>
      </c>
      <c r="V36" s="255">
        <v>165.18</v>
      </c>
      <c r="W36" s="256">
        <v>161.72</v>
      </c>
      <c r="X36" s="257">
        <v>2.14</v>
      </c>
      <c r="Y36" s="206"/>
      <c r="Z36" s="206"/>
      <c r="AA36" s="206" t="s">
        <v>62</v>
      </c>
      <c r="AB36" s="4">
        <v>8545</v>
      </c>
      <c r="AC36" s="4">
        <v>6986</v>
      </c>
      <c r="AD36" s="4">
        <v>6506</v>
      </c>
      <c r="AE36" s="1">
        <v>22037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42">
        <v>218</v>
      </c>
      <c r="CM36" s="2">
        <v>185</v>
      </c>
      <c r="CN36" s="1166">
        <v>61</v>
      </c>
      <c r="CO36" s="1142">
        <v>464</v>
      </c>
      <c r="CP36" s="1167">
        <v>445</v>
      </c>
      <c r="CQ36" s="390">
        <v>4.2699999999999996</v>
      </c>
      <c r="CR36" s="206"/>
      <c r="CS36" s="263" t="s">
        <v>77</v>
      </c>
      <c r="CT36" s="255">
        <v>122</v>
      </c>
      <c r="CU36" s="256">
        <v>119.5</v>
      </c>
      <c r="CV36" s="257">
        <v>2.09</v>
      </c>
      <c r="CW36" s="255">
        <v>69.989999999999995</v>
      </c>
      <c r="CX36" s="256">
        <v>69.849999999999994</v>
      </c>
      <c r="CY36" s="257">
        <v>0.2</v>
      </c>
      <c r="CZ36" s="255">
        <v>121.87</v>
      </c>
      <c r="DA36" s="256">
        <v>119.38</v>
      </c>
      <c r="DB36" s="257">
        <v>2.09</v>
      </c>
      <c r="DC36" s="206"/>
      <c r="DD36" s="206"/>
      <c r="DE36" s="206" t="s">
        <v>62</v>
      </c>
      <c r="DF36" s="4">
        <v>6945</v>
      </c>
      <c r="DG36" s="4">
        <v>6244</v>
      </c>
      <c r="DH36" s="4">
        <v>4683</v>
      </c>
      <c r="DI36" s="1">
        <v>17872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42">
        <v>120</v>
      </c>
      <c r="FQ36" s="2">
        <v>173</v>
      </c>
      <c r="FR36" s="1166">
        <v>53</v>
      </c>
      <c r="FS36" s="1142">
        <v>346</v>
      </c>
      <c r="FT36" s="1167">
        <v>328</v>
      </c>
      <c r="FU36" s="390">
        <v>5.49</v>
      </c>
      <c r="FV36" s="688"/>
      <c r="FW36" s="263" t="s">
        <v>77</v>
      </c>
      <c r="FX36" s="255">
        <v>106.62</v>
      </c>
      <c r="FY36" s="256">
        <v>116.2</v>
      </c>
      <c r="FZ36" s="257">
        <v>-8.24</v>
      </c>
      <c r="GA36" s="255">
        <v>66.19</v>
      </c>
      <c r="GB36" s="256">
        <v>75.97</v>
      </c>
      <c r="GC36" s="257">
        <v>-12.87</v>
      </c>
      <c r="GD36" s="255">
        <v>106.58</v>
      </c>
      <c r="GE36" s="256">
        <v>116.15</v>
      </c>
      <c r="GF36" s="257">
        <v>-8.24</v>
      </c>
      <c r="GG36" s="517"/>
      <c r="GH36" s="517"/>
      <c r="GI36" s="517" t="s">
        <v>62</v>
      </c>
      <c r="GJ36" s="97">
        <v>6956</v>
      </c>
      <c r="GK36" s="97">
        <v>4742</v>
      </c>
      <c r="GL36" s="97">
        <v>5409</v>
      </c>
      <c r="GM36" s="94">
        <v>17107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42">
        <v>146</v>
      </c>
      <c r="IU36" s="2">
        <v>193</v>
      </c>
      <c r="IV36" s="1166">
        <v>328</v>
      </c>
      <c r="IW36" s="1142">
        <v>667</v>
      </c>
      <c r="IX36" s="1167">
        <v>588</v>
      </c>
      <c r="IY36" s="390">
        <v>13.44</v>
      </c>
      <c r="IZ36" s="517"/>
      <c r="JA36" s="263" t="s">
        <v>77</v>
      </c>
      <c r="JB36" s="255">
        <v>199.55</v>
      </c>
      <c r="JC36" s="256">
        <v>211.66</v>
      </c>
      <c r="JD36" s="257">
        <v>-5.72</v>
      </c>
      <c r="JE36" s="255">
        <v>188.5</v>
      </c>
      <c r="JF36" s="256">
        <v>188.65</v>
      </c>
      <c r="JG36" s="257">
        <v>-0.08</v>
      </c>
      <c r="JH36" s="255">
        <v>199.53</v>
      </c>
      <c r="JI36" s="256">
        <v>211.61</v>
      </c>
      <c r="JJ36" s="257">
        <v>-5.71</v>
      </c>
      <c r="JK36" s="517"/>
      <c r="JL36" s="517"/>
      <c r="JM36" s="517" t="s">
        <v>62</v>
      </c>
      <c r="JN36" s="97">
        <v>6526</v>
      </c>
      <c r="JO36" s="97">
        <v>5734</v>
      </c>
      <c r="JP36" s="97">
        <v>6463</v>
      </c>
      <c r="JQ36" s="94">
        <v>18723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1721</v>
      </c>
      <c r="LY36" s="1203">
        <v>1563</v>
      </c>
      <c r="LZ36" s="1204">
        <v>10.11</v>
      </c>
      <c r="MA36" s="206"/>
      <c r="MB36" s="263" t="s">
        <v>77</v>
      </c>
      <c r="MC36" s="255">
        <v>152.91999999999999</v>
      </c>
      <c r="MD36" s="548">
        <v>155.24</v>
      </c>
      <c r="ME36" s="257">
        <v>-1.49</v>
      </c>
      <c r="MF36" s="255">
        <v>113.29</v>
      </c>
      <c r="MG36" s="548">
        <v>112.43</v>
      </c>
      <c r="MH36" s="257">
        <v>0.76</v>
      </c>
      <c r="MI36" s="255">
        <v>152.83000000000001</v>
      </c>
      <c r="MJ36" s="548">
        <v>155.13999999999999</v>
      </c>
      <c r="MK36" s="257">
        <v>-1.49</v>
      </c>
      <c r="ML36" s="230"/>
      <c r="MM36" s="230"/>
      <c r="MN36" s="230" t="s">
        <v>62</v>
      </c>
      <c r="MO36" s="721">
        <v>22037</v>
      </c>
      <c r="MP36" s="721">
        <v>17872</v>
      </c>
      <c r="MQ36" s="721">
        <v>17107</v>
      </c>
      <c r="MR36" s="721">
        <v>18723</v>
      </c>
      <c r="MS36" s="721">
        <v>75739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42">
        <v>932</v>
      </c>
      <c r="I37" s="2">
        <v>872</v>
      </c>
      <c r="J37" s="1166">
        <v>781</v>
      </c>
      <c r="K37" s="1142">
        <v>2585</v>
      </c>
      <c r="L37" s="1167">
        <v>2614</v>
      </c>
      <c r="M37" s="390">
        <v>-1.1100000000000001</v>
      </c>
      <c r="N37" s="206"/>
      <c r="O37" s="266" t="s">
        <v>81</v>
      </c>
      <c r="P37" s="267">
        <v>3204.42</v>
      </c>
      <c r="Q37" s="268">
        <v>3149.2300000000005</v>
      </c>
      <c r="R37" s="269">
        <v>1.75</v>
      </c>
      <c r="S37" s="270">
        <v>1584.28</v>
      </c>
      <c r="T37" s="268">
        <v>1555.8500000000001</v>
      </c>
      <c r="U37" s="269">
        <v>1.83</v>
      </c>
      <c r="V37" s="270">
        <v>3199.2</v>
      </c>
      <c r="W37" s="268">
        <v>3144.0799999999995</v>
      </c>
      <c r="X37" s="269">
        <v>1.75</v>
      </c>
      <c r="Y37" s="206"/>
      <c r="Z37" s="206"/>
      <c r="AA37" s="206" t="s">
        <v>68</v>
      </c>
      <c r="AB37" s="4">
        <v>8585</v>
      </c>
      <c r="AC37" s="4">
        <v>7815</v>
      </c>
      <c r="AD37" s="4">
        <v>7142</v>
      </c>
      <c r="AE37" s="1">
        <v>23542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3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42">
        <v>282</v>
      </c>
      <c r="CM37" s="2">
        <v>396</v>
      </c>
      <c r="CN37" s="1166">
        <v>378</v>
      </c>
      <c r="CO37" s="1142">
        <v>1056</v>
      </c>
      <c r="CP37" s="1167">
        <v>1020</v>
      </c>
      <c r="CQ37" s="390">
        <v>3.53</v>
      </c>
      <c r="CR37" s="206"/>
      <c r="CS37" s="266" t="s">
        <v>81</v>
      </c>
      <c r="CT37" s="267">
        <v>3149.37</v>
      </c>
      <c r="CU37" s="268">
        <v>3085.64</v>
      </c>
      <c r="CV37" s="269">
        <v>2.0699999999999998</v>
      </c>
      <c r="CW37" s="270">
        <v>1624.6799999999998</v>
      </c>
      <c r="CX37" s="268">
        <v>1602.2899999999997</v>
      </c>
      <c r="CY37" s="269">
        <v>1.4</v>
      </c>
      <c r="CZ37" s="270">
        <v>3145.64</v>
      </c>
      <c r="DA37" s="268">
        <v>3082.14</v>
      </c>
      <c r="DB37" s="269">
        <v>2.06</v>
      </c>
      <c r="DC37" s="206"/>
      <c r="DD37" s="206"/>
      <c r="DE37" s="206" t="s">
        <v>68</v>
      </c>
      <c r="DF37" s="4">
        <v>6573</v>
      </c>
      <c r="DG37" s="4">
        <v>4454</v>
      </c>
      <c r="DH37" s="4">
        <v>5069</v>
      </c>
      <c r="DI37" s="1">
        <v>16096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3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42">
        <v>175</v>
      </c>
      <c r="FQ37" s="2">
        <v>114</v>
      </c>
      <c r="FR37" s="1166">
        <v>161</v>
      </c>
      <c r="FS37" s="1142">
        <v>450</v>
      </c>
      <c r="FT37" s="1167">
        <v>429</v>
      </c>
      <c r="FU37" s="390">
        <v>4.9000000000000004</v>
      </c>
      <c r="FV37" s="688"/>
      <c r="FW37" s="266" t="s">
        <v>81</v>
      </c>
      <c r="FX37" s="267">
        <v>3081.42</v>
      </c>
      <c r="FY37" s="268">
        <v>3158.55</v>
      </c>
      <c r="FZ37" s="269">
        <v>-2.44</v>
      </c>
      <c r="GA37" s="270">
        <v>1345.91</v>
      </c>
      <c r="GB37" s="268">
        <v>1394.77</v>
      </c>
      <c r="GC37" s="269">
        <v>-3.5</v>
      </c>
      <c r="GD37" s="270">
        <v>3079.45</v>
      </c>
      <c r="GE37" s="268">
        <v>3156.57</v>
      </c>
      <c r="GF37" s="269">
        <v>-2.44</v>
      </c>
      <c r="GG37" s="517"/>
      <c r="GH37" s="517"/>
      <c r="GI37" s="517" t="s">
        <v>68</v>
      </c>
      <c r="GJ37" s="97">
        <v>7141</v>
      </c>
      <c r="GK37" s="97">
        <v>5998</v>
      </c>
      <c r="GL37" s="97">
        <v>6487</v>
      </c>
      <c r="GM37" s="94">
        <v>19626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42">
        <v>281</v>
      </c>
      <c r="IU37" s="2">
        <v>249</v>
      </c>
      <c r="IV37" s="1166">
        <v>372</v>
      </c>
      <c r="IW37" s="1142">
        <v>902</v>
      </c>
      <c r="IX37" s="1167">
        <v>784</v>
      </c>
      <c r="IY37" s="390">
        <v>15.05</v>
      </c>
      <c r="IZ37" s="517"/>
      <c r="JA37" s="266" t="s">
        <v>81</v>
      </c>
      <c r="JB37" s="267">
        <v>3396.57</v>
      </c>
      <c r="JC37" s="268">
        <v>3422.3999999999996</v>
      </c>
      <c r="JD37" s="269">
        <v>-0.75</v>
      </c>
      <c r="JE37" s="270">
        <v>1655.94</v>
      </c>
      <c r="JF37" s="268">
        <v>1671.22</v>
      </c>
      <c r="JG37" s="269">
        <v>-0.91</v>
      </c>
      <c r="JH37" s="270">
        <v>3392.91</v>
      </c>
      <c r="JI37" s="268">
        <v>3418.7000000000003</v>
      </c>
      <c r="JJ37" s="269">
        <v>-0.75</v>
      </c>
      <c r="JK37" s="517"/>
      <c r="JL37" s="517"/>
      <c r="JM37" s="517" t="s">
        <v>68</v>
      </c>
      <c r="JN37" s="97">
        <v>7101</v>
      </c>
      <c r="JO37" s="97">
        <v>6779</v>
      </c>
      <c r="JP37" s="97">
        <v>7020</v>
      </c>
      <c r="JQ37" s="94">
        <v>20900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4993</v>
      </c>
      <c r="LY37" s="1203">
        <v>4847</v>
      </c>
      <c r="LZ37" s="1204">
        <v>3.01</v>
      </c>
      <c r="MA37" s="206"/>
      <c r="MB37" s="266" t="s">
        <v>81</v>
      </c>
      <c r="MC37" s="267">
        <v>3219.2700000000004</v>
      </c>
      <c r="MD37" s="549">
        <v>3202.91</v>
      </c>
      <c r="ME37" s="269">
        <v>0.51</v>
      </c>
      <c r="MF37" s="267">
        <v>1589.1</v>
      </c>
      <c r="MG37" s="549">
        <v>1579.1</v>
      </c>
      <c r="MH37" s="269">
        <v>0.63</v>
      </c>
      <c r="MI37" s="267">
        <v>3215.3999999999996</v>
      </c>
      <c r="MJ37" s="549">
        <v>3199.1200000000003</v>
      </c>
      <c r="MK37" s="269">
        <v>0.51</v>
      </c>
      <c r="ML37" s="230"/>
      <c r="MM37" s="230"/>
      <c r="MN37" s="230" t="s">
        <v>68</v>
      </c>
      <c r="MO37" s="721">
        <v>23542</v>
      </c>
      <c r="MP37" s="721">
        <v>16096</v>
      </c>
      <c r="MQ37" s="721">
        <v>19626</v>
      </c>
      <c r="MR37" s="721">
        <v>20900</v>
      </c>
      <c r="MS37" s="721">
        <v>80164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42">
        <v>621</v>
      </c>
      <c r="I38" s="2">
        <v>200</v>
      </c>
      <c r="J38" s="1166">
        <v>521</v>
      </c>
      <c r="K38" s="1142">
        <v>1342</v>
      </c>
      <c r="L38" s="1167">
        <v>1378</v>
      </c>
      <c r="M38" s="390">
        <v>-2.61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4">
        <v>3851</v>
      </c>
      <c r="AC38" s="4">
        <v>2893</v>
      </c>
      <c r="AD38" s="4">
        <v>2999</v>
      </c>
      <c r="AE38" s="1">
        <v>9743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3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42">
        <v>64</v>
      </c>
      <c r="CM38" s="2">
        <v>221</v>
      </c>
      <c r="CN38" s="1166">
        <v>176</v>
      </c>
      <c r="CO38" s="1142">
        <v>461</v>
      </c>
      <c r="CP38" s="1167">
        <v>480</v>
      </c>
      <c r="CQ38" s="390">
        <v>-3.96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4">
        <v>3172</v>
      </c>
      <c r="DG38" s="4">
        <v>2402</v>
      </c>
      <c r="DH38" s="4">
        <v>3032</v>
      </c>
      <c r="DI38" s="1">
        <v>8606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3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42">
        <v>13</v>
      </c>
      <c r="FQ38" s="2">
        <v>17</v>
      </c>
      <c r="FR38" s="1166">
        <v>15</v>
      </c>
      <c r="FS38" s="1142">
        <v>45</v>
      </c>
      <c r="FT38" s="1167">
        <v>44</v>
      </c>
      <c r="FU38" s="390">
        <v>2.27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3151</v>
      </c>
      <c r="GK38" s="97">
        <v>2412</v>
      </c>
      <c r="GL38" s="97">
        <v>2452</v>
      </c>
      <c r="GM38" s="94">
        <v>8015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42">
        <v>194</v>
      </c>
      <c r="IU38" s="2">
        <v>167</v>
      </c>
      <c r="IV38" s="1166">
        <v>145</v>
      </c>
      <c r="IW38" s="1142">
        <v>506</v>
      </c>
      <c r="IX38" s="1167">
        <v>636</v>
      </c>
      <c r="IY38" s="390">
        <v>-20.440000000000001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3304</v>
      </c>
      <c r="JO38" s="97">
        <v>3050</v>
      </c>
      <c r="JP38" s="97">
        <v>3202</v>
      </c>
      <c r="JQ38" s="94">
        <v>9556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2354</v>
      </c>
      <c r="LY38" s="1203">
        <v>2538</v>
      </c>
      <c r="LZ38" s="1204">
        <v>-7.25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9743</v>
      </c>
      <c r="MP38" s="721">
        <v>8606</v>
      </c>
      <c r="MQ38" s="721">
        <v>8015</v>
      </c>
      <c r="MR38" s="721">
        <v>9556</v>
      </c>
      <c r="MS38" s="721">
        <v>35920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42">
        <v>179</v>
      </c>
      <c r="I39" s="2">
        <v>1825</v>
      </c>
      <c r="J39" s="1166">
        <v>1125</v>
      </c>
      <c r="K39" s="1142">
        <v>3129</v>
      </c>
      <c r="L39" s="1167">
        <v>3275</v>
      </c>
      <c r="M39" s="390">
        <v>-4.46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4">
        <v>804</v>
      </c>
      <c r="AC39" s="4">
        <v>698</v>
      </c>
      <c r="AD39" s="4">
        <v>803</v>
      </c>
      <c r="AE39" s="1">
        <v>2305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5111</v>
      </c>
      <c r="BB39" s="1318">
        <v>729</v>
      </c>
      <c r="BC39" s="1318">
        <v>44797</v>
      </c>
      <c r="BD39" s="1319">
        <v>0</v>
      </c>
      <c r="BE39" s="1318"/>
      <c r="BF39" s="1318"/>
      <c r="BG39" s="1318"/>
      <c r="BH39" s="1318"/>
      <c r="BI39" s="1320">
        <v>50637</v>
      </c>
      <c r="BJ39" s="1314">
        <v>0</v>
      </c>
      <c r="BK39" s="1315">
        <v>50637</v>
      </c>
      <c r="BL39" s="3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42">
        <v>312</v>
      </c>
      <c r="CM39" s="2">
        <v>452</v>
      </c>
      <c r="CN39" s="1166">
        <v>124</v>
      </c>
      <c r="CO39" s="1142">
        <v>888</v>
      </c>
      <c r="CP39" s="1167">
        <v>911</v>
      </c>
      <c r="CQ39" s="390">
        <v>-2.52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4">
        <v>725</v>
      </c>
      <c r="DG39" s="4">
        <v>484</v>
      </c>
      <c r="DH39" s="4">
        <v>550</v>
      </c>
      <c r="DI39" s="1">
        <v>1759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6419</v>
      </c>
      <c r="EF39" s="1318">
        <v>667</v>
      </c>
      <c r="EG39" s="1318">
        <v>45896</v>
      </c>
      <c r="EH39" s="1319">
        <v>0</v>
      </c>
      <c r="EI39" s="1318"/>
      <c r="EJ39" s="1318"/>
      <c r="EK39" s="1318"/>
      <c r="EL39" s="1318"/>
      <c r="EM39" s="1320">
        <v>52982</v>
      </c>
      <c r="EN39" s="1314">
        <v>0</v>
      </c>
      <c r="EO39" s="1315">
        <v>52982</v>
      </c>
      <c r="EP39" s="3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42">
        <v>399</v>
      </c>
      <c r="FQ39" s="2">
        <v>485</v>
      </c>
      <c r="FR39" s="1166">
        <v>402</v>
      </c>
      <c r="FS39" s="1142">
        <v>1286</v>
      </c>
      <c r="FT39" s="1167">
        <v>1235</v>
      </c>
      <c r="FU39" s="390">
        <v>4.13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663</v>
      </c>
      <c r="GK39" s="97">
        <v>511</v>
      </c>
      <c r="GL39" s="97">
        <v>677</v>
      </c>
      <c r="GM39" s="94">
        <v>1851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8436</v>
      </c>
      <c r="HJ39" s="1318">
        <v>549</v>
      </c>
      <c r="HK39" s="1318">
        <v>31191</v>
      </c>
      <c r="HL39" s="1319">
        <v>0</v>
      </c>
      <c r="HM39" s="1318"/>
      <c r="HN39" s="1318"/>
      <c r="HO39" s="1318"/>
      <c r="HP39" s="1318"/>
      <c r="HQ39" s="1320">
        <v>40176</v>
      </c>
      <c r="HR39" s="1314">
        <v>0</v>
      </c>
      <c r="HS39" s="1315">
        <v>40176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42">
        <v>429</v>
      </c>
      <c r="IU39" s="2">
        <v>373</v>
      </c>
      <c r="IV39" s="1166">
        <v>286</v>
      </c>
      <c r="IW39" s="1142">
        <v>1088</v>
      </c>
      <c r="IX39" s="1167">
        <v>1040</v>
      </c>
      <c r="IY39" s="390">
        <v>4.62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783</v>
      </c>
      <c r="JO39" s="97">
        <v>698</v>
      </c>
      <c r="JP39" s="97">
        <v>809</v>
      </c>
      <c r="JQ39" s="94">
        <v>2290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8321</v>
      </c>
      <c r="KN39" s="1318">
        <v>438</v>
      </c>
      <c r="KO39" s="1318">
        <v>31438</v>
      </c>
      <c r="KP39" s="1319">
        <v>0</v>
      </c>
      <c r="KQ39" s="1318"/>
      <c r="KR39" s="1318"/>
      <c r="KS39" s="1318"/>
      <c r="KT39" s="1318"/>
      <c r="KU39" s="1320">
        <v>40197</v>
      </c>
      <c r="KV39" s="1314">
        <v>0</v>
      </c>
      <c r="KW39" s="1315">
        <v>40197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6391</v>
      </c>
      <c r="LY39" s="1203">
        <v>6461</v>
      </c>
      <c r="LZ39" s="1204">
        <v>-1.08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2305</v>
      </c>
      <c r="MP39" s="721">
        <v>1759</v>
      </c>
      <c r="MQ39" s="721">
        <v>1851</v>
      </c>
      <c r="MR39" s="721">
        <v>2290</v>
      </c>
      <c r="MS39" s="721">
        <v>8205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28287</v>
      </c>
      <c r="NP39" s="1318">
        <v>2383</v>
      </c>
      <c r="NQ39" s="1318">
        <v>153322</v>
      </c>
      <c r="NR39" s="1319">
        <v>0</v>
      </c>
      <c r="NS39" s="1318"/>
      <c r="NT39" s="1318"/>
      <c r="NU39" s="1318"/>
      <c r="NV39" s="1318"/>
      <c r="NW39" s="1320">
        <v>183992</v>
      </c>
      <c r="NX39" s="1314">
        <v>0</v>
      </c>
      <c r="NY39" s="1315">
        <v>183992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42">
        <v>575</v>
      </c>
      <c r="I40" s="2">
        <v>526</v>
      </c>
      <c r="J40" s="1166">
        <v>210</v>
      </c>
      <c r="K40" s="1142">
        <v>1311</v>
      </c>
      <c r="L40" s="1167">
        <v>1217</v>
      </c>
      <c r="M40" s="390">
        <v>7.72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4">
        <v>347</v>
      </c>
      <c r="AC40" s="4">
        <v>220</v>
      </c>
      <c r="AD40" s="4">
        <v>248</v>
      </c>
      <c r="AE40" s="1">
        <v>815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14161</v>
      </c>
      <c r="BB40" s="1318">
        <v>2063</v>
      </c>
      <c r="BC40" s="1318">
        <v>106576</v>
      </c>
      <c r="BD40" s="1319">
        <v>0</v>
      </c>
      <c r="BE40" s="1318"/>
      <c r="BF40" s="1318"/>
      <c r="BG40" s="1318"/>
      <c r="BH40" s="1318"/>
      <c r="BI40" s="1320">
        <v>122800</v>
      </c>
      <c r="BJ40" s="1314">
        <v>119</v>
      </c>
      <c r="BK40" s="1315">
        <v>122919</v>
      </c>
      <c r="BL40" s="3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42">
        <v>64</v>
      </c>
      <c r="CM40" s="2">
        <v>48</v>
      </c>
      <c r="CN40" s="1166">
        <v>85</v>
      </c>
      <c r="CO40" s="1142">
        <v>197</v>
      </c>
      <c r="CP40" s="1167">
        <v>185</v>
      </c>
      <c r="CQ40" s="390">
        <v>6.49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4">
        <v>214</v>
      </c>
      <c r="DG40" s="4">
        <v>229</v>
      </c>
      <c r="DH40" s="4">
        <v>248</v>
      </c>
      <c r="DI40" s="1">
        <v>691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20339</v>
      </c>
      <c r="EF40" s="1318">
        <v>1475</v>
      </c>
      <c r="EG40" s="1318">
        <v>103769</v>
      </c>
      <c r="EH40" s="1319">
        <v>0</v>
      </c>
      <c r="EI40" s="1318"/>
      <c r="EJ40" s="1318"/>
      <c r="EK40" s="1318"/>
      <c r="EL40" s="1318"/>
      <c r="EM40" s="1320">
        <v>125583</v>
      </c>
      <c r="EN40" s="1314">
        <v>121</v>
      </c>
      <c r="EO40" s="1315">
        <v>125704</v>
      </c>
      <c r="EP40" s="3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42">
        <v>159</v>
      </c>
      <c r="FQ40" s="2">
        <v>54</v>
      </c>
      <c r="FR40" s="1166">
        <v>104</v>
      </c>
      <c r="FS40" s="1142">
        <v>317</v>
      </c>
      <c r="FT40" s="1167">
        <v>318</v>
      </c>
      <c r="FU40" s="390">
        <v>-0.31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261</v>
      </c>
      <c r="GK40" s="97">
        <v>170</v>
      </c>
      <c r="GL40" s="97">
        <v>280</v>
      </c>
      <c r="GM40" s="94">
        <v>711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14696</v>
      </c>
      <c r="HJ40" s="1318">
        <v>1183</v>
      </c>
      <c r="HK40" s="1318">
        <v>82768</v>
      </c>
      <c r="HL40" s="1319">
        <v>0</v>
      </c>
      <c r="HM40" s="1318"/>
      <c r="HN40" s="1318"/>
      <c r="HO40" s="1318"/>
      <c r="HP40" s="1318"/>
      <c r="HQ40" s="1320">
        <v>98647</v>
      </c>
      <c r="HR40" s="1314">
        <v>138</v>
      </c>
      <c r="HS40" s="1315">
        <v>98785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42">
        <v>98</v>
      </c>
      <c r="IU40" s="2">
        <v>54</v>
      </c>
      <c r="IV40" s="1166">
        <v>109</v>
      </c>
      <c r="IW40" s="1142">
        <v>261</v>
      </c>
      <c r="IX40" s="1167">
        <v>190</v>
      </c>
      <c r="IY40" s="390">
        <v>37.369999999999997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280</v>
      </c>
      <c r="JO40" s="97">
        <v>251</v>
      </c>
      <c r="JP40" s="97">
        <v>277</v>
      </c>
      <c r="JQ40" s="94">
        <v>808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19143</v>
      </c>
      <c r="KN40" s="1318">
        <v>1500</v>
      </c>
      <c r="KO40" s="1318">
        <v>104414</v>
      </c>
      <c r="KP40" s="1319">
        <v>0</v>
      </c>
      <c r="KQ40" s="1318"/>
      <c r="KR40" s="1318"/>
      <c r="KS40" s="1318"/>
      <c r="KT40" s="1318"/>
      <c r="KU40" s="1320">
        <v>125057</v>
      </c>
      <c r="KV40" s="1314">
        <v>671</v>
      </c>
      <c r="KW40" s="1315">
        <v>125728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2086</v>
      </c>
      <c r="LY40" s="1203">
        <v>1910</v>
      </c>
      <c r="LZ40" s="1204">
        <v>9.2100000000000009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815</v>
      </c>
      <c r="MP40" s="721">
        <v>691</v>
      </c>
      <c r="MQ40" s="721">
        <v>711</v>
      </c>
      <c r="MR40" s="721">
        <v>808</v>
      </c>
      <c r="MS40" s="721">
        <v>3025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68339</v>
      </c>
      <c r="NP40" s="1318">
        <v>6221</v>
      </c>
      <c r="NQ40" s="1318">
        <v>397527</v>
      </c>
      <c r="NR40" s="1319">
        <v>0</v>
      </c>
      <c r="NS40" s="1318"/>
      <c r="NT40" s="1318"/>
      <c r="NU40" s="1318"/>
      <c r="NV40" s="1318"/>
      <c r="NW40" s="1320">
        <v>472087</v>
      </c>
      <c r="NX40" s="1314">
        <v>1049</v>
      </c>
      <c r="NY40" s="1315">
        <v>473136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42">
        <v>179</v>
      </c>
      <c r="I41" s="2">
        <v>58</v>
      </c>
      <c r="J41" s="1166">
        <v>81</v>
      </c>
      <c r="K41" s="1142">
        <v>318</v>
      </c>
      <c r="L41" s="1167">
        <v>316</v>
      </c>
      <c r="M41" s="390">
        <v>0.63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20">
        <v>2.71</v>
      </c>
      <c r="AC41" s="20">
        <v>2.98</v>
      </c>
      <c r="AD41" s="20">
        <v>3</v>
      </c>
      <c r="AE41" s="20">
        <v>2.9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39170</v>
      </c>
      <c r="BB41" s="1323">
        <v>4554</v>
      </c>
      <c r="BC41" s="1323">
        <v>162538</v>
      </c>
      <c r="BD41" s="1319">
        <v>1123</v>
      </c>
      <c r="BE41" s="1318"/>
      <c r="BF41" s="1318"/>
      <c r="BG41" s="1318"/>
      <c r="BH41" s="1318"/>
      <c r="BI41" s="1320">
        <v>207385</v>
      </c>
      <c r="BJ41" s="1314">
        <v>4261</v>
      </c>
      <c r="BK41" s="1315">
        <v>211646</v>
      </c>
      <c r="BL41" s="3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42">
        <v>31</v>
      </c>
      <c r="CM41" s="2">
        <v>132</v>
      </c>
      <c r="CN41" s="1166">
        <v>146</v>
      </c>
      <c r="CO41" s="1142">
        <v>309</v>
      </c>
      <c r="CP41" s="1167">
        <v>297</v>
      </c>
      <c r="CQ41" s="390">
        <v>4.04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20">
        <v>3.01</v>
      </c>
      <c r="DG41" s="20">
        <v>3.01</v>
      </c>
      <c r="DH41" s="20">
        <v>3</v>
      </c>
      <c r="DI41" s="20">
        <v>3.01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18266</v>
      </c>
      <c r="EF41" s="1323">
        <v>3404</v>
      </c>
      <c r="EG41" s="1323">
        <v>108780</v>
      </c>
      <c r="EH41" s="1319">
        <v>548</v>
      </c>
      <c r="EI41" s="1318"/>
      <c r="EJ41" s="1318"/>
      <c r="EK41" s="1318"/>
      <c r="EL41" s="1318"/>
      <c r="EM41" s="1320">
        <v>130998</v>
      </c>
      <c r="EN41" s="1314">
        <v>2304</v>
      </c>
      <c r="EO41" s="1315">
        <v>133302</v>
      </c>
      <c r="EP41" s="3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42">
        <v>127</v>
      </c>
      <c r="FQ41" s="2">
        <v>61</v>
      </c>
      <c r="FR41" s="1166">
        <v>63</v>
      </c>
      <c r="FS41" s="1142">
        <v>251</v>
      </c>
      <c r="FT41" s="1167">
        <v>240</v>
      </c>
      <c r="FU41" s="390">
        <v>4.58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2.72</v>
      </c>
      <c r="GK41" s="114">
        <v>2.73</v>
      </c>
      <c r="GL41" s="114">
        <v>2.64</v>
      </c>
      <c r="GM41" s="114">
        <v>2.7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24178</v>
      </c>
      <c r="HJ41" s="1323">
        <v>2789</v>
      </c>
      <c r="HK41" s="1323">
        <v>111617</v>
      </c>
      <c r="HL41" s="1319">
        <v>520</v>
      </c>
      <c r="HM41" s="1318"/>
      <c r="HN41" s="1318"/>
      <c r="HO41" s="1318"/>
      <c r="HP41" s="1318"/>
      <c r="HQ41" s="1320">
        <v>139104</v>
      </c>
      <c r="HR41" s="1314">
        <v>734</v>
      </c>
      <c r="HS41" s="1315">
        <v>139838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42">
        <v>32</v>
      </c>
      <c r="IU41" s="2">
        <v>46</v>
      </c>
      <c r="IV41" s="1166">
        <v>38</v>
      </c>
      <c r="IW41" s="1142">
        <v>116</v>
      </c>
      <c r="IX41" s="1167">
        <v>98</v>
      </c>
      <c r="IY41" s="390">
        <v>18.37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2.94</v>
      </c>
      <c r="JO41" s="114">
        <v>2.92</v>
      </c>
      <c r="JP41" s="114">
        <v>2.8</v>
      </c>
      <c r="JQ41" s="114">
        <v>2.89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24813</v>
      </c>
      <c r="KN41" s="1323">
        <v>3437</v>
      </c>
      <c r="KO41" s="1323">
        <v>116166</v>
      </c>
      <c r="KP41" s="1319">
        <v>6325</v>
      </c>
      <c r="KQ41" s="1318"/>
      <c r="KR41" s="1318"/>
      <c r="KS41" s="1318"/>
      <c r="KT41" s="1318"/>
      <c r="KU41" s="1320">
        <v>150741</v>
      </c>
      <c r="KV41" s="1314">
        <v>1538</v>
      </c>
      <c r="KW41" s="1315">
        <v>152279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994</v>
      </c>
      <c r="LY41" s="1203">
        <v>951</v>
      </c>
      <c r="LZ41" s="1204">
        <v>4.5199999999999996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2.9</v>
      </c>
      <c r="MP41" s="1364">
        <v>3.01</v>
      </c>
      <c r="MQ41" s="1364">
        <v>2.7</v>
      </c>
      <c r="MR41" s="1364">
        <v>2.89</v>
      </c>
      <c r="MS41" s="1365">
        <v>2.87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106427</v>
      </c>
      <c r="NP41" s="1323">
        <v>14184</v>
      </c>
      <c r="NQ41" s="1323">
        <v>499101</v>
      </c>
      <c r="NR41" s="1319">
        <v>8516</v>
      </c>
      <c r="NS41" s="1318"/>
      <c r="NT41" s="1318"/>
      <c r="NU41" s="1318"/>
      <c r="NV41" s="1318"/>
      <c r="NW41" s="1320">
        <v>628228</v>
      </c>
      <c r="NX41" s="1314">
        <v>8837</v>
      </c>
      <c r="NY41" s="1315">
        <v>637065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42">
        <v>102</v>
      </c>
      <c r="I42" s="2">
        <v>70</v>
      </c>
      <c r="J42" s="1166">
        <v>56</v>
      </c>
      <c r="K42" s="1143">
        <v>228</v>
      </c>
      <c r="L42" s="1167">
        <v>228</v>
      </c>
      <c r="M42" s="391">
        <v>0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21">
        <v>2</v>
      </c>
      <c r="AC42" s="21">
        <v>2.37</v>
      </c>
      <c r="AD42" s="21">
        <v>2.15</v>
      </c>
      <c r="AE42" s="21">
        <v>2.17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58442</v>
      </c>
      <c r="BB42" s="1326">
        <v>7346</v>
      </c>
      <c r="BC42" s="1326">
        <v>313911</v>
      </c>
      <c r="BD42" s="1327">
        <v>1123</v>
      </c>
      <c r="BE42" s="1328"/>
      <c r="BF42" s="1328"/>
      <c r="BG42" s="1328"/>
      <c r="BH42" s="1328"/>
      <c r="BI42" s="1329">
        <v>380822</v>
      </c>
      <c r="BJ42" s="1330">
        <v>4380</v>
      </c>
      <c r="BK42" s="1330">
        <v>385202</v>
      </c>
      <c r="BL42" s="13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42">
        <v>171</v>
      </c>
      <c r="CM42" s="2">
        <v>254</v>
      </c>
      <c r="CN42" s="1166">
        <v>162</v>
      </c>
      <c r="CO42" s="1143">
        <v>587</v>
      </c>
      <c r="CP42" s="1167">
        <v>563</v>
      </c>
      <c r="CQ42" s="391">
        <v>4.26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21">
        <v>2.54</v>
      </c>
      <c r="DG42" s="21">
        <v>2.81</v>
      </c>
      <c r="DH42" s="21">
        <v>2.63</v>
      </c>
      <c r="DI42" s="21">
        <v>2.66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45024</v>
      </c>
      <c r="EF42" s="1326">
        <v>5546</v>
      </c>
      <c r="EG42" s="1326">
        <v>258445</v>
      </c>
      <c r="EH42" s="1327">
        <v>548</v>
      </c>
      <c r="EI42" s="1328"/>
      <c r="EJ42" s="1328"/>
      <c r="EK42" s="1328"/>
      <c r="EL42" s="1328"/>
      <c r="EM42" s="1329">
        <v>309563</v>
      </c>
      <c r="EN42" s="1330">
        <v>2425</v>
      </c>
      <c r="EO42" s="1330">
        <v>311988</v>
      </c>
      <c r="EP42" s="13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42">
        <v>472</v>
      </c>
      <c r="FQ42" s="2">
        <v>375</v>
      </c>
      <c r="FR42" s="1166">
        <v>997</v>
      </c>
      <c r="FS42" s="1143">
        <v>1844</v>
      </c>
      <c r="FT42" s="1167">
        <v>1770</v>
      </c>
      <c r="FU42" s="391">
        <v>4.18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2.61</v>
      </c>
      <c r="GK42" s="115">
        <v>2.59</v>
      </c>
      <c r="GL42" s="115">
        <v>2.59</v>
      </c>
      <c r="GM42" s="115">
        <v>2.6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47310</v>
      </c>
      <c r="HJ42" s="1326">
        <v>4521</v>
      </c>
      <c r="HK42" s="1326">
        <v>225576</v>
      </c>
      <c r="HL42" s="1327">
        <v>520</v>
      </c>
      <c r="HM42" s="1328"/>
      <c r="HN42" s="1328"/>
      <c r="HO42" s="1328"/>
      <c r="HP42" s="1328"/>
      <c r="HQ42" s="1329">
        <v>277927</v>
      </c>
      <c r="HR42" s="1330">
        <v>872</v>
      </c>
      <c r="HS42" s="1330">
        <v>278799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42">
        <v>825</v>
      </c>
      <c r="IU42" s="2">
        <v>619</v>
      </c>
      <c r="IV42" s="1166">
        <v>476</v>
      </c>
      <c r="IW42" s="1143">
        <v>1920</v>
      </c>
      <c r="IX42" s="1167">
        <v>1942</v>
      </c>
      <c r="IY42" s="391">
        <v>-1.1299999999999999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2.58</v>
      </c>
      <c r="JO42" s="115">
        <v>2.63</v>
      </c>
      <c r="JP42" s="115">
        <v>2.57</v>
      </c>
      <c r="JQ42" s="115">
        <v>2.59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52277</v>
      </c>
      <c r="KN42" s="1328">
        <v>5375</v>
      </c>
      <c r="KO42" s="1328">
        <v>252018</v>
      </c>
      <c r="KP42" s="1327">
        <v>6325</v>
      </c>
      <c r="KQ42" s="1328"/>
      <c r="KR42" s="1328"/>
      <c r="KS42" s="1328"/>
      <c r="KT42" s="1328"/>
      <c r="KU42" s="1329">
        <v>315995</v>
      </c>
      <c r="KV42" s="1330">
        <v>2209</v>
      </c>
      <c r="KW42" s="1330">
        <v>318204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4579</v>
      </c>
      <c r="LY42" s="1203">
        <v>4503</v>
      </c>
      <c r="LZ42" s="1204">
        <v>1.69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2.17</v>
      </c>
      <c r="MP42" s="725">
        <v>2.66</v>
      </c>
      <c r="MQ42" s="725">
        <v>2.6</v>
      </c>
      <c r="MR42" s="725">
        <v>2.59</v>
      </c>
      <c r="MS42" s="726">
        <v>2.4700000000000002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203053</v>
      </c>
      <c r="NP42" s="1326">
        <v>22788</v>
      </c>
      <c r="NQ42" s="1326">
        <v>1049950</v>
      </c>
      <c r="NR42" s="1327">
        <v>8516</v>
      </c>
      <c r="NS42" s="1328"/>
      <c r="NT42" s="1328"/>
      <c r="NU42" s="1328"/>
      <c r="NV42" s="1328"/>
      <c r="NW42" s="1329">
        <v>1284307</v>
      </c>
      <c r="NX42" s="1330">
        <v>9886</v>
      </c>
      <c r="NY42" s="1330">
        <v>1294193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7">
        <v>136826</v>
      </c>
      <c r="I43" s="1188">
        <v>120416</v>
      </c>
      <c r="J43" s="1178">
        <v>122457</v>
      </c>
      <c r="K43" s="1127">
        <v>379699</v>
      </c>
      <c r="L43" s="1199">
        <v>371617</v>
      </c>
      <c r="M43" s="392">
        <v>2.17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21">
        <v>2.69</v>
      </c>
      <c r="AC43" s="21">
        <v>2.98</v>
      </c>
      <c r="AD43" s="21">
        <v>2.98</v>
      </c>
      <c r="AE43" s="21">
        <v>2.88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7">
        <v>109239</v>
      </c>
      <c r="CM43" s="1188">
        <v>108886</v>
      </c>
      <c r="CN43" s="1178">
        <v>90890</v>
      </c>
      <c r="CO43" s="1127">
        <v>309015</v>
      </c>
      <c r="CP43" s="1199">
        <v>313364</v>
      </c>
      <c r="CQ43" s="392">
        <v>-1.39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21">
        <v>3</v>
      </c>
      <c r="DG43" s="21">
        <v>2.94</v>
      </c>
      <c r="DH43" s="21">
        <v>3.01</v>
      </c>
      <c r="DI43" s="21">
        <v>2.98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7">
        <v>98711</v>
      </c>
      <c r="FQ43" s="1188">
        <v>90061</v>
      </c>
      <c r="FR43" s="1178">
        <v>88635</v>
      </c>
      <c r="FS43" s="1127">
        <v>277407</v>
      </c>
      <c r="FT43" s="1199">
        <v>292537</v>
      </c>
      <c r="FU43" s="392">
        <v>-5.17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2.79</v>
      </c>
      <c r="GK43" s="115">
        <v>2.78</v>
      </c>
      <c r="GL43" s="115">
        <v>2.69</v>
      </c>
      <c r="GM43" s="115">
        <v>2.75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7">
        <v>103818</v>
      </c>
      <c r="IU43" s="1188">
        <v>98328</v>
      </c>
      <c r="IV43" s="1178">
        <v>107524</v>
      </c>
      <c r="IW43" s="1127">
        <v>309670</v>
      </c>
      <c r="IX43" s="1199">
        <v>314718</v>
      </c>
      <c r="IY43" s="392">
        <v>-1.6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2.96</v>
      </c>
      <c r="JO43" s="115">
        <v>2.94</v>
      </c>
      <c r="JP43" s="115">
        <v>2.79</v>
      </c>
      <c r="JQ43" s="115">
        <v>2.9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1275791</v>
      </c>
      <c r="LY43" s="1208">
        <v>1292236</v>
      </c>
      <c r="LZ43" s="1209">
        <v>-1.27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2.88</v>
      </c>
      <c r="MP43" s="725">
        <v>2.98</v>
      </c>
      <c r="MQ43" s="725">
        <v>2.75</v>
      </c>
      <c r="MR43" s="725">
        <v>2.9</v>
      </c>
      <c r="MS43" s="726">
        <v>2.88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69607</v>
      </c>
      <c r="I44" s="216">
        <v>59148</v>
      </c>
      <c r="J44" s="216">
        <v>59626</v>
      </c>
      <c r="K44" s="216">
        <v>188381</v>
      </c>
      <c r="L44" s="217">
        <v>183248</v>
      </c>
      <c r="M44" s="393">
        <v>2.8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21">
        <v>2.85</v>
      </c>
      <c r="AC44" s="21">
        <v>3.06</v>
      </c>
      <c r="AD44" s="21">
        <v>3.19</v>
      </c>
      <c r="AE44" s="21">
        <v>3.03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86309</v>
      </c>
      <c r="CM44" s="216">
        <v>85349</v>
      </c>
      <c r="CN44" s="216">
        <v>72607</v>
      </c>
      <c r="CO44" s="216">
        <v>244265</v>
      </c>
      <c r="CP44" s="217">
        <v>249292</v>
      </c>
      <c r="CQ44" s="393">
        <v>-2.02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21">
        <v>3.1</v>
      </c>
      <c r="DG44" s="21">
        <v>3.33</v>
      </c>
      <c r="DH44" s="21">
        <v>2.99</v>
      </c>
      <c r="DI44" s="21">
        <v>3.14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80747</v>
      </c>
      <c r="FQ44" s="490">
        <v>73996</v>
      </c>
      <c r="FR44" s="490">
        <v>72471</v>
      </c>
      <c r="FS44" s="490">
        <v>227214</v>
      </c>
      <c r="FT44" s="520">
        <v>240969</v>
      </c>
      <c r="FU44" s="393">
        <v>-5.71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2.4</v>
      </c>
      <c r="GK44" s="115">
        <v>2.5</v>
      </c>
      <c r="GL44" s="115">
        <v>2.44</v>
      </c>
      <c r="GM44" s="115">
        <v>2.4500000000000002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72290</v>
      </c>
      <c r="IU44" s="490">
        <v>65238</v>
      </c>
      <c r="IV44" s="490">
        <v>71035</v>
      </c>
      <c r="IW44" s="490">
        <v>208563</v>
      </c>
      <c r="IX44" s="520">
        <v>220261</v>
      </c>
      <c r="IY44" s="393">
        <v>-5.31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2.88</v>
      </c>
      <c r="JO44" s="115">
        <v>2.89</v>
      </c>
      <c r="JP44" s="115">
        <v>2.88</v>
      </c>
      <c r="JQ44" s="115">
        <v>2.88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868423</v>
      </c>
      <c r="LY44" s="563">
        <v>893770</v>
      </c>
      <c r="LZ44" s="1211">
        <v>-2.84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3.03</v>
      </c>
      <c r="MP44" s="725">
        <v>3.14</v>
      </c>
      <c r="MQ44" s="725">
        <v>2.4500000000000002</v>
      </c>
      <c r="MR44" s="725">
        <v>2.88</v>
      </c>
      <c r="MS44" s="726">
        <v>2.88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67219</v>
      </c>
      <c r="I45" s="216">
        <v>61268</v>
      </c>
      <c r="J45" s="216">
        <v>62831</v>
      </c>
      <c r="K45" s="216">
        <v>191318</v>
      </c>
      <c r="L45" s="217">
        <v>188369</v>
      </c>
      <c r="M45" s="394">
        <v>1.57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21">
        <v>2.64</v>
      </c>
      <c r="AC45" s="21">
        <v>2.98</v>
      </c>
      <c r="AD45" s="21">
        <v>3.24</v>
      </c>
      <c r="AE45" s="21">
        <v>2.95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22930</v>
      </c>
      <c r="CM45" s="216">
        <v>23537</v>
      </c>
      <c r="CN45" s="216">
        <v>18283</v>
      </c>
      <c r="CO45" s="216">
        <v>64750</v>
      </c>
      <c r="CP45" s="217">
        <v>64072</v>
      </c>
      <c r="CQ45" s="394">
        <v>1.06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21">
        <v>3.24</v>
      </c>
      <c r="DG45" s="21">
        <v>3.26</v>
      </c>
      <c r="DH45" s="21">
        <v>2.99</v>
      </c>
      <c r="DI45" s="21">
        <v>3.16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17964</v>
      </c>
      <c r="FQ45" s="490">
        <v>16065</v>
      </c>
      <c r="FR45" s="490">
        <v>16164</v>
      </c>
      <c r="FS45" s="490">
        <v>50193</v>
      </c>
      <c r="FT45" s="520">
        <v>51568</v>
      </c>
      <c r="FU45" s="394">
        <v>-2.67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2.34</v>
      </c>
      <c r="GK45" s="115">
        <v>2.46</v>
      </c>
      <c r="GL45" s="115">
        <v>2.4700000000000002</v>
      </c>
      <c r="GM45" s="115">
        <v>2.42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31528</v>
      </c>
      <c r="IU45" s="490">
        <v>33090</v>
      </c>
      <c r="IV45" s="490">
        <v>36489</v>
      </c>
      <c r="IW45" s="490">
        <v>101107</v>
      </c>
      <c r="IX45" s="520">
        <v>94457</v>
      </c>
      <c r="IY45" s="394">
        <v>7.04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2.9</v>
      </c>
      <c r="JO45" s="115">
        <v>2.93</v>
      </c>
      <c r="JP45" s="115">
        <v>2.89</v>
      </c>
      <c r="JQ45" s="115">
        <v>2.91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407368</v>
      </c>
      <c r="LY45" s="563">
        <v>398466</v>
      </c>
      <c r="LZ45" s="1211">
        <v>2.23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2.95</v>
      </c>
      <c r="MP45" s="725">
        <v>3.16</v>
      </c>
      <c r="MQ45" s="725">
        <v>2.42</v>
      </c>
      <c r="MR45" s="725">
        <v>2.91</v>
      </c>
      <c r="MS45" s="726">
        <v>2.87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21">
        <v>3.12</v>
      </c>
      <c r="AC46" s="21">
        <v>3.09</v>
      </c>
      <c r="AD46" s="21">
        <v>3.13</v>
      </c>
      <c r="AE46" s="21">
        <v>3.11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21">
        <v>3.19</v>
      </c>
      <c r="DG46" s="21">
        <v>3.48</v>
      </c>
      <c r="DH46" s="21">
        <v>3.11</v>
      </c>
      <c r="DI46" s="21">
        <v>3.26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2.4500000000000002</v>
      </c>
      <c r="GK46" s="115">
        <v>2.5099999999999998</v>
      </c>
      <c r="GL46" s="115">
        <v>2.42</v>
      </c>
      <c r="GM46" s="115">
        <v>2.46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2.92</v>
      </c>
      <c r="JO46" s="115">
        <v>2.89</v>
      </c>
      <c r="JP46" s="115">
        <v>2.94</v>
      </c>
      <c r="JQ46" s="115">
        <v>2.92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3.11</v>
      </c>
      <c r="MP46" s="725">
        <v>3.26</v>
      </c>
      <c r="MQ46" s="725">
        <v>2.46</v>
      </c>
      <c r="MR46" s="725">
        <v>2.92</v>
      </c>
      <c r="MS46" s="726">
        <v>2.93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3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21">
        <v>2.5299999999999998</v>
      </c>
      <c r="AC47" s="21">
        <v>3.06</v>
      </c>
      <c r="AD47" s="21">
        <v>3.3</v>
      </c>
      <c r="AE47" s="21">
        <v>2.96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12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21">
        <v>2.81</v>
      </c>
      <c r="DG47" s="21">
        <v>3.25</v>
      </c>
      <c r="DH47" s="21">
        <v>2.91</v>
      </c>
      <c r="DI47" s="21">
        <v>2.99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32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2.42</v>
      </c>
      <c r="GK47" s="115">
        <v>2.61</v>
      </c>
      <c r="GL47" s="115">
        <v>2.4700000000000002</v>
      </c>
      <c r="GM47" s="115">
        <v>2.5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32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2.79</v>
      </c>
      <c r="JO47" s="115">
        <v>2.86</v>
      </c>
      <c r="JP47" s="115">
        <v>2.78</v>
      </c>
      <c r="JQ47" s="115">
        <v>2.81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2.96</v>
      </c>
      <c r="MP47" s="725">
        <v>2.99</v>
      </c>
      <c r="MQ47" s="725">
        <v>2.5</v>
      </c>
      <c r="MR47" s="725">
        <v>2.81</v>
      </c>
      <c r="MS47" s="726">
        <v>2.82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3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21">
        <v>3.51</v>
      </c>
      <c r="AC48" s="21">
        <v>3.33</v>
      </c>
      <c r="AD48" s="21">
        <v>3.07</v>
      </c>
      <c r="AE48" s="21">
        <v>3.3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12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21">
        <v>2.66</v>
      </c>
      <c r="DG48" s="21">
        <v>3.24</v>
      </c>
      <c r="DH48" s="21">
        <v>2.5299999999999998</v>
      </c>
      <c r="DI48" s="21">
        <v>2.81</v>
      </c>
      <c r="DJ48" s="1356"/>
      <c r="DK48" s="1356"/>
      <c r="DL48" s="1356"/>
      <c r="DM48" s="1356"/>
      <c r="DN48" s="522"/>
      <c r="DO48" s="522"/>
      <c r="DP48" s="326"/>
      <c r="DQ48" s="14"/>
      <c r="DR48" s="14"/>
      <c r="DS48" s="14"/>
      <c r="DT48" s="14"/>
      <c r="DU48" s="14"/>
      <c r="DV48" s="14"/>
      <c r="DW48" s="14"/>
      <c r="DX48" s="14"/>
      <c r="DY48" s="15"/>
      <c r="DZ48" s="15"/>
      <c r="EA48" s="16"/>
      <c r="EB48" s="620"/>
      <c r="EC48" s="219"/>
      <c r="ED48" s="326"/>
      <c r="EE48" s="14"/>
      <c r="EF48" s="14"/>
      <c r="EG48" s="14"/>
      <c r="EH48" s="14"/>
      <c r="EI48" s="14"/>
      <c r="EJ48" s="14"/>
      <c r="EK48" s="14"/>
      <c r="EL48" s="14"/>
      <c r="EM48" s="15"/>
      <c r="EN48" s="15"/>
      <c r="EO48" s="16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32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2.34</v>
      </c>
      <c r="GK48" s="115">
        <v>2.4900000000000002</v>
      </c>
      <c r="GL48" s="115">
        <v>2.42</v>
      </c>
      <c r="GM48" s="115">
        <v>2.42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32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2.75</v>
      </c>
      <c r="JO48" s="115">
        <v>2.78</v>
      </c>
      <c r="JP48" s="115">
        <v>2.72</v>
      </c>
      <c r="JQ48" s="115">
        <v>2.75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3.3</v>
      </c>
      <c r="MP48" s="725">
        <v>2.81</v>
      </c>
      <c r="MQ48" s="725">
        <v>2.42</v>
      </c>
      <c r="MR48" s="725">
        <v>2.75</v>
      </c>
      <c r="MS48" s="726">
        <v>2.84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21">
        <v>2.5299999999999998</v>
      </c>
      <c r="AC49" s="21">
        <v>3.01</v>
      </c>
      <c r="AD49" s="21">
        <v>2.68</v>
      </c>
      <c r="AE49" s="21">
        <v>2.74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21">
        <v>2.21</v>
      </c>
      <c r="DG49" s="21">
        <v>2.19</v>
      </c>
      <c r="DH49" s="21">
        <v>2.1800000000000002</v>
      </c>
      <c r="DI49" s="21">
        <v>2.19</v>
      </c>
      <c r="DJ49" s="1356"/>
      <c r="DK49" s="1356"/>
      <c r="DL49" s="1356"/>
      <c r="DM49" s="1356"/>
      <c r="DN49" s="522"/>
      <c r="DO49" s="522"/>
      <c r="DP49" s="326"/>
      <c r="DQ49" s="14"/>
      <c r="DR49" s="14"/>
      <c r="DS49" s="14"/>
      <c r="DT49" s="14"/>
      <c r="DU49" s="14"/>
      <c r="DV49" s="14"/>
      <c r="DW49" s="14"/>
      <c r="DX49" s="14"/>
      <c r="DY49" s="15"/>
      <c r="DZ49" s="15"/>
      <c r="EA49" s="16"/>
      <c r="EB49" s="620"/>
      <c r="EC49" s="219"/>
      <c r="ED49" s="326"/>
      <c r="EE49" s="14"/>
      <c r="EF49" s="14"/>
      <c r="EG49" s="14"/>
      <c r="EH49" s="14"/>
      <c r="EI49" s="14"/>
      <c r="EJ49" s="14"/>
      <c r="EK49" s="14"/>
      <c r="EL49" s="14"/>
      <c r="EM49" s="15"/>
      <c r="EN49" s="15"/>
      <c r="EO49" s="16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2.0299999999999998</v>
      </c>
      <c r="GK49" s="115">
        <v>2.04</v>
      </c>
      <c r="GL49" s="115">
        <v>1.98</v>
      </c>
      <c r="GM49" s="115">
        <v>2.02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2.5099999999999998</v>
      </c>
      <c r="JO49" s="115">
        <v>2.46</v>
      </c>
      <c r="JP49" s="115">
        <v>2.4900000000000002</v>
      </c>
      <c r="JQ49" s="115">
        <v>2.4900000000000002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2.74</v>
      </c>
      <c r="MP49" s="725">
        <v>2.19</v>
      </c>
      <c r="MQ49" s="725">
        <v>2.02</v>
      </c>
      <c r="MR49" s="725">
        <v>2.4900000000000002</v>
      </c>
      <c r="MS49" s="726">
        <v>2.38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22">
        <v>1.92</v>
      </c>
      <c r="AC50" s="22">
        <v>2.0299999999999998</v>
      </c>
      <c r="AD50" s="22">
        <v>1.97</v>
      </c>
      <c r="AE50" s="22">
        <v>1.97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22">
        <v>1.98</v>
      </c>
      <c r="DG50" s="22">
        <v>1.95</v>
      </c>
      <c r="DH50" s="22">
        <v>1.95</v>
      </c>
      <c r="DI50" s="22">
        <v>1.96</v>
      </c>
      <c r="DJ50" s="1361"/>
      <c r="DK50" s="1361"/>
      <c r="DL50" s="1361"/>
      <c r="DM50" s="1361"/>
      <c r="DN50" s="522"/>
      <c r="DO50" s="522"/>
      <c r="DP50" s="326"/>
      <c r="DQ50" s="14"/>
      <c r="DR50" s="14"/>
      <c r="DS50" s="14"/>
      <c r="DT50" s="14"/>
      <c r="DU50" s="14"/>
      <c r="DV50" s="14"/>
      <c r="DW50" s="14"/>
      <c r="DX50" s="14"/>
      <c r="DY50" s="15"/>
      <c r="DZ50" s="15"/>
      <c r="EA50" s="16"/>
      <c r="EB50" s="620"/>
      <c r="EC50" s="219"/>
      <c r="ED50" s="326"/>
      <c r="EE50" s="14"/>
      <c r="EF50" s="14"/>
      <c r="EG50" s="14"/>
      <c r="EH50" s="14"/>
      <c r="EI50" s="14"/>
      <c r="EJ50" s="14"/>
      <c r="EK50" s="14"/>
      <c r="EL50" s="14"/>
      <c r="EM50" s="15"/>
      <c r="EN50" s="15"/>
      <c r="EO50" s="16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2.1</v>
      </c>
      <c r="GK50" s="116">
        <v>2.1</v>
      </c>
      <c r="GL50" s="116">
        <v>2.06</v>
      </c>
      <c r="GM50" s="116">
        <v>2.09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1.96</v>
      </c>
      <c r="JO50" s="116">
        <v>2</v>
      </c>
      <c r="JP50" s="116">
        <v>1.98</v>
      </c>
      <c r="JQ50" s="116">
        <v>1.98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1.97</v>
      </c>
      <c r="MP50" s="1364">
        <v>1.96</v>
      </c>
      <c r="MQ50" s="1364">
        <v>2.09</v>
      </c>
      <c r="MR50" s="1364">
        <v>1.98</v>
      </c>
      <c r="MS50" s="1364">
        <v>2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23">
        <v>2</v>
      </c>
      <c r="AC51" s="23">
        <v>2.0299999999999998</v>
      </c>
      <c r="AD51" s="23">
        <v>1.96</v>
      </c>
      <c r="AE51" s="23">
        <v>2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23">
        <v>1.97</v>
      </c>
      <c r="DG51" s="23">
        <v>1.97</v>
      </c>
      <c r="DH51" s="23">
        <v>1.98</v>
      </c>
      <c r="DI51" s="23">
        <v>1.97</v>
      </c>
      <c r="DJ51" s="1356"/>
      <c r="DK51" s="1356"/>
      <c r="DL51" s="1356"/>
      <c r="DM51" s="1356"/>
      <c r="DN51" s="522"/>
      <c r="DO51" s="522"/>
      <c r="DP51" s="326"/>
      <c r="DQ51" s="14"/>
      <c r="DR51" s="14"/>
      <c r="DS51" s="14"/>
      <c r="DT51" s="14"/>
      <c r="DU51" s="14"/>
      <c r="DV51" s="14"/>
      <c r="DW51" s="14"/>
      <c r="DX51" s="14"/>
      <c r="DY51" s="15"/>
      <c r="DZ51" s="15"/>
      <c r="EA51" s="16"/>
      <c r="EB51" s="620"/>
      <c r="EC51" s="219"/>
      <c r="ED51" s="326"/>
      <c r="EE51" s="14"/>
      <c r="EF51" s="14"/>
      <c r="EG51" s="14"/>
      <c r="EH51" s="14"/>
      <c r="EI51" s="14"/>
      <c r="EJ51" s="14"/>
      <c r="EK51" s="14"/>
      <c r="EL51" s="14"/>
      <c r="EM51" s="15"/>
      <c r="EN51" s="15"/>
      <c r="EO51" s="16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2.0299999999999998</v>
      </c>
      <c r="GK51" s="117">
        <v>1.97</v>
      </c>
      <c r="GL51" s="117">
        <v>2.08</v>
      </c>
      <c r="GM51" s="117">
        <v>2.0299999999999998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1.93</v>
      </c>
      <c r="JO51" s="117">
        <v>1.99</v>
      </c>
      <c r="JP51" s="117">
        <v>1.95</v>
      </c>
      <c r="JQ51" s="117">
        <v>1.96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2</v>
      </c>
      <c r="MP51" s="725">
        <v>1.97</v>
      </c>
      <c r="MQ51" s="725">
        <v>2.0299999999999998</v>
      </c>
      <c r="MR51" s="725">
        <v>1.96</v>
      </c>
      <c r="MS51" s="726">
        <v>1.99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23">
        <v>1.92</v>
      </c>
      <c r="AC52" s="23">
        <v>2.04</v>
      </c>
      <c r="AD52" s="23">
        <v>1.97</v>
      </c>
      <c r="AE52" s="23">
        <v>1.98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23">
        <v>1.99</v>
      </c>
      <c r="DG52" s="23">
        <v>1.96</v>
      </c>
      <c r="DH52" s="23">
        <v>1.95</v>
      </c>
      <c r="DI52" s="23">
        <v>1.97</v>
      </c>
      <c r="DJ52" s="1356"/>
      <c r="DK52" s="1356"/>
      <c r="DL52" s="1356"/>
      <c r="DM52" s="1356"/>
      <c r="DN52" s="522"/>
      <c r="DO52" s="522"/>
      <c r="DP52" s="326"/>
      <c r="DQ52" s="14"/>
      <c r="DR52" s="14"/>
      <c r="DS52" s="14"/>
      <c r="DT52" s="14"/>
      <c r="DU52" s="14"/>
      <c r="DV52" s="14"/>
      <c r="DW52" s="14"/>
      <c r="DX52" s="14"/>
      <c r="DY52" s="15"/>
      <c r="DZ52" s="15"/>
      <c r="EA52" s="16"/>
      <c r="EB52" s="620"/>
      <c r="EC52" s="219"/>
      <c r="ED52" s="326"/>
      <c r="EE52" s="14"/>
      <c r="EF52" s="14"/>
      <c r="EG52" s="14"/>
      <c r="EH52" s="14"/>
      <c r="EI52" s="14"/>
      <c r="EJ52" s="14"/>
      <c r="EK52" s="14"/>
      <c r="EL52" s="14"/>
      <c r="EM52" s="15"/>
      <c r="EN52" s="15"/>
      <c r="EO52" s="16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2.16</v>
      </c>
      <c r="GK52" s="117">
        <v>2.17</v>
      </c>
      <c r="GL52" s="117">
        <v>2.09</v>
      </c>
      <c r="GM52" s="117">
        <v>2.14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1.97</v>
      </c>
      <c r="JO52" s="117">
        <v>2.02</v>
      </c>
      <c r="JP52" s="117">
        <v>1.99</v>
      </c>
      <c r="JQ52" s="117">
        <v>1.99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1.98</v>
      </c>
      <c r="MP52" s="725">
        <v>1.97</v>
      </c>
      <c r="MQ52" s="725">
        <v>2.14</v>
      </c>
      <c r="MR52" s="725">
        <v>1.99</v>
      </c>
      <c r="MS52" s="726">
        <v>2.0099999999999998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23">
        <v>1.93</v>
      </c>
      <c r="AC53" s="23">
        <v>1.98</v>
      </c>
      <c r="AD53" s="23">
        <v>1.98</v>
      </c>
      <c r="AE53" s="23">
        <v>1.96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23">
        <v>1.96</v>
      </c>
      <c r="DG53" s="23">
        <v>1.89</v>
      </c>
      <c r="DH53" s="23">
        <v>1.94</v>
      </c>
      <c r="DI53" s="23">
        <v>1.93</v>
      </c>
      <c r="DJ53" s="1356"/>
      <c r="DK53" s="1356"/>
      <c r="DL53" s="1356"/>
      <c r="DM53" s="1356"/>
      <c r="DN53" s="522"/>
      <c r="DO53" s="522"/>
      <c r="DP53" s="108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6"/>
      <c r="EB53" s="613"/>
      <c r="EC53" s="220"/>
      <c r="ED53" s="108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6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1.83</v>
      </c>
      <c r="GK53" s="117">
        <v>1.8</v>
      </c>
      <c r="GL53" s="117">
        <v>1.91</v>
      </c>
      <c r="GM53" s="117">
        <v>1.85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1.9</v>
      </c>
      <c r="JO53" s="117">
        <v>1.92</v>
      </c>
      <c r="JP53" s="117">
        <v>1.94</v>
      </c>
      <c r="JQ53" s="117">
        <v>1.92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1.96</v>
      </c>
      <c r="MP53" s="725">
        <v>1.93</v>
      </c>
      <c r="MQ53" s="725">
        <v>1.85</v>
      </c>
      <c r="MR53" s="725">
        <v>1.92</v>
      </c>
      <c r="MS53" s="726">
        <v>1.92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23">
        <v>2.0299999999999998</v>
      </c>
      <c r="AC54" s="23">
        <v>2.0499999999999998</v>
      </c>
      <c r="AD54" s="23">
        <v>2.0299999999999998</v>
      </c>
      <c r="AE54" s="23">
        <v>2.04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23">
        <v>1.99</v>
      </c>
      <c r="DG54" s="23">
        <v>2.06</v>
      </c>
      <c r="DH54" s="23">
        <v>1.95</v>
      </c>
      <c r="DI54" s="23">
        <v>2</v>
      </c>
      <c r="DJ54" s="1356"/>
      <c r="DK54" s="1356"/>
      <c r="DL54" s="1356"/>
      <c r="DM54" s="1356"/>
      <c r="DN54" s="522"/>
      <c r="DO54" s="522"/>
      <c r="DP54" s="346"/>
      <c r="DQ54" s="17"/>
      <c r="DR54" s="17"/>
      <c r="DS54" s="17"/>
      <c r="DT54" s="17"/>
      <c r="DU54" s="17"/>
      <c r="DV54" s="17"/>
      <c r="DW54" s="17"/>
      <c r="DX54" s="17"/>
      <c r="DY54" s="17"/>
      <c r="DZ54" s="18"/>
      <c r="EA54" s="18"/>
      <c r="EB54" s="609"/>
      <c r="EC54" s="219"/>
      <c r="ED54" s="346"/>
      <c r="EE54" s="17"/>
      <c r="EF54" s="17"/>
      <c r="EG54" s="17"/>
      <c r="EH54" s="17"/>
      <c r="EI54" s="17"/>
      <c r="EJ54" s="17"/>
      <c r="EK54" s="17"/>
      <c r="EL54" s="17"/>
      <c r="EM54" s="17"/>
      <c r="EN54" s="18"/>
      <c r="EO54" s="18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1.97</v>
      </c>
      <c r="GK54" s="117">
        <v>1.87</v>
      </c>
      <c r="GL54" s="117">
        <v>1.93</v>
      </c>
      <c r="GM54" s="117">
        <v>1.92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1.91</v>
      </c>
      <c r="JO54" s="117">
        <v>1.89</v>
      </c>
      <c r="JP54" s="117">
        <v>1.96</v>
      </c>
      <c r="JQ54" s="117">
        <v>1.92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2.04</v>
      </c>
      <c r="MP54" s="725">
        <v>2</v>
      </c>
      <c r="MQ54" s="725">
        <v>1.92</v>
      </c>
      <c r="MR54" s="725">
        <v>1.92</v>
      </c>
      <c r="MS54" s="726">
        <v>1.98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23">
        <v>1.88</v>
      </c>
      <c r="AC55" s="23">
        <v>1.98</v>
      </c>
      <c r="AD55" s="23">
        <v>1.91</v>
      </c>
      <c r="AE55" s="23">
        <v>1.92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23">
        <v>1.93</v>
      </c>
      <c r="DG55" s="23">
        <v>1.72</v>
      </c>
      <c r="DH55" s="23">
        <v>1.95</v>
      </c>
      <c r="DI55" s="23">
        <v>1.87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1.77</v>
      </c>
      <c r="GK55" s="117">
        <v>1.79</v>
      </c>
      <c r="GL55" s="117">
        <v>1.94</v>
      </c>
      <c r="GM55" s="117">
        <v>1.83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1.88</v>
      </c>
      <c r="JO55" s="117">
        <v>1.94</v>
      </c>
      <c r="JP55" s="117">
        <v>1.9</v>
      </c>
      <c r="JQ55" s="117">
        <v>1.91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1.92</v>
      </c>
      <c r="MP55" s="725">
        <v>1.87</v>
      </c>
      <c r="MQ55" s="725">
        <v>1.83</v>
      </c>
      <c r="MR55" s="725">
        <v>1.91</v>
      </c>
      <c r="MS55" s="726">
        <v>1.89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23">
        <v>1.84</v>
      </c>
      <c r="AC56" s="23">
        <v>1.89</v>
      </c>
      <c r="AD56" s="23">
        <v>2.04</v>
      </c>
      <c r="AE56" s="23">
        <v>1.92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23">
        <v>1.98</v>
      </c>
      <c r="DG56" s="23">
        <v>1.95</v>
      </c>
      <c r="DH56" s="23">
        <v>1.92</v>
      </c>
      <c r="DI56" s="23">
        <v>1.95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1.71</v>
      </c>
      <c r="GK56" s="117">
        <v>1.68</v>
      </c>
      <c r="GL56" s="117">
        <v>1.8</v>
      </c>
      <c r="GM56" s="117">
        <v>1.73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1.9</v>
      </c>
      <c r="JO56" s="117">
        <v>1.92</v>
      </c>
      <c r="JP56" s="117">
        <v>1.98</v>
      </c>
      <c r="JQ56" s="117">
        <v>1.93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1.92</v>
      </c>
      <c r="MP56" s="725">
        <v>1.95</v>
      </c>
      <c r="MQ56" s="725">
        <v>1.73</v>
      </c>
      <c r="MR56" s="725">
        <v>1.93</v>
      </c>
      <c r="MS56" s="726">
        <v>1.89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23">
        <v>1.98</v>
      </c>
      <c r="AC57" s="23">
        <v>1.8</v>
      </c>
      <c r="AD57" s="23">
        <v>1.95</v>
      </c>
      <c r="AE57" s="23">
        <v>1.91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23">
        <v>1.94</v>
      </c>
      <c r="DG57" s="23">
        <v>1.83</v>
      </c>
      <c r="DH57" s="23">
        <v>1.94</v>
      </c>
      <c r="DI57" s="23">
        <v>1.9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1.8</v>
      </c>
      <c r="GK57" s="117">
        <v>1.85</v>
      </c>
      <c r="GL57" s="117">
        <v>1.82</v>
      </c>
      <c r="GM57" s="117">
        <v>1.82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1.93</v>
      </c>
      <c r="JO57" s="117">
        <v>1.9</v>
      </c>
      <c r="JP57" s="117">
        <v>1.94</v>
      </c>
      <c r="JQ57" s="117">
        <v>1.92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1.91</v>
      </c>
      <c r="MP57" s="725">
        <v>1.9</v>
      </c>
      <c r="MQ57" s="725">
        <v>1.82</v>
      </c>
      <c r="MR57" s="725">
        <v>1.92</v>
      </c>
      <c r="MS57" s="726">
        <v>1.89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19">
        <v>2.0699999999999998</v>
      </c>
      <c r="AC58" s="19">
        <v>2.0099999999999998</v>
      </c>
      <c r="AD58" s="19">
        <v>2.04</v>
      </c>
      <c r="AE58" s="221">
        <v>2.04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19">
        <v>1.92</v>
      </c>
      <c r="DG58" s="19">
        <v>1.74</v>
      </c>
      <c r="DH58" s="19">
        <v>1.98</v>
      </c>
      <c r="DI58" s="221">
        <v>1.88</v>
      </c>
      <c r="DJ58" s="1356"/>
      <c r="DK58" s="1356"/>
      <c r="DL58" s="1356"/>
      <c r="DM58" s="1356"/>
      <c r="DN58" s="522"/>
      <c r="DO58" s="522"/>
      <c r="DP58" s="326"/>
      <c r="DQ58" s="14"/>
      <c r="DR58" s="14"/>
      <c r="DS58" s="14"/>
      <c r="DT58" s="14"/>
      <c r="DU58" s="14"/>
      <c r="DV58" s="14"/>
      <c r="DW58" s="14"/>
      <c r="DX58" s="14"/>
      <c r="DY58" s="15"/>
      <c r="DZ58" s="15"/>
      <c r="EA58" s="16"/>
      <c r="EB58" s="620"/>
      <c r="EC58" s="219"/>
      <c r="ED58" s="326"/>
      <c r="EE58" s="14"/>
      <c r="EF58" s="14"/>
      <c r="EG58" s="14"/>
      <c r="EH58" s="14"/>
      <c r="EI58" s="14"/>
      <c r="EJ58" s="14"/>
      <c r="EK58" s="14"/>
      <c r="EL58" s="14"/>
      <c r="EM58" s="15"/>
      <c r="EN58" s="15"/>
      <c r="EO58" s="16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1.94</v>
      </c>
      <c r="GK58" s="113">
        <v>1.95</v>
      </c>
      <c r="GL58" s="113">
        <v>1.95</v>
      </c>
      <c r="GM58" s="538">
        <v>1.95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1.96</v>
      </c>
      <c r="JO58" s="113">
        <v>1.93</v>
      </c>
      <c r="JP58" s="113">
        <v>1.97</v>
      </c>
      <c r="JQ58" s="538">
        <v>1.95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2.04</v>
      </c>
      <c r="MP58" s="725">
        <v>1.88</v>
      </c>
      <c r="MQ58" s="725">
        <v>1.95</v>
      </c>
      <c r="MR58" s="725">
        <v>1.95</v>
      </c>
      <c r="MS58" s="726">
        <v>1.96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MZ2:NK2"/>
    <mergeCell ref="NN2:NY2"/>
    <mergeCell ref="LC2:LE2"/>
    <mergeCell ref="BA25:BI2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HH1:HS1"/>
    <mergeCell ref="IS1:IY1"/>
    <mergeCell ref="JA1:JJ1"/>
    <mergeCell ref="JL1:JQ1"/>
    <mergeCell ref="DP1:EA1"/>
    <mergeCell ref="ED1:EO1"/>
    <mergeCell ref="FO1:FU1"/>
    <mergeCell ref="FW1:GF1"/>
    <mergeCell ref="GH1:GM1"/>
    <mergeCell ref="GO1:GR1"/>
    <mergeCell ref="GT1:HE1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HY2:IA2"/>
    <mergeCell ref="IF2:IG2"/>
    <mergeCell ref="IN2:IP2"/>
    <mergeCell ref="IT2:IV2"/>
    <mergeCell ref="IW2:IX2"/>
    <mergeCell ref="JA2:JJ2"/>
    <mergeCell ref="LR2:LT2"/>
    <mergeCell ref="JL2:JQ2"/>
    <mergeCell ref="JS2:JV2"/>
    <mergeCell ref="JX2:KI2"/>
    <mergeCell ref="KL2:K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LX2:LY2"/>
    <mergeCell ref="MB2:MK2"/>
    <mergeCell ref="MM2:MS2"/>
    <mergeCell ref="MU2:MX2"/>
    <mergeCell ref="LJ2:LK2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ED2:EO2"/>
    <mergeCell ref="EU2:EW2"/>
    <mergeCell ref="NA35:ND35"/>
    <mergeCell ref="NO35:NW35"/>
    <mergeCell ref="AL45:AW45"/>
    <mergeCell ref="AL46:AW46"/>
    <mergeCell ref="HI35:HQ35"/>
    <mergeCell ref="JY33:KB34"/>
    <mergeCell ref="NA33:ND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25:HQ25"/>
    <mergeCell ref="JY25:KG25"/>
    <mergeCell ref="KM25:KU25"/>
    <mergeCell ref="NA25:NI25"/>
    <mergeCell ref="NO25:NW25"/>
    <mergeCell ref="NO15:NW15"/>
    <mergeCell ref="AL47:AW47"/>
    <mergeCell ref="BA47:BG47"/>
    <mergeCell ref="BH47:BI47"/>
    <mergeCell ref="BJ47:BK47"/>
    <mergeCell ref="BA57:BG57"/>
    <mergeCell ref="BH57:BI57"/>
    <mergeCell ref="BJ57:BK57"/>
    <mergeCell ref="JY35:KB35"/>
    <mergeCell ref="KM35:KU35"/>
    <mergeCell ref="FI1:FL1"/>
    <mergeCell ref="IM1:IP1"/>
    <mergeCell ref="LQ1:LT1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AM5:AU5"/>
    <mergeCell ref="BA5:BI5"/>
    <mergeCell ref="DQ5:DY5"/>
    <mergeCell ref="EE5:EM5"/>
    <mergeCell ref="GU5:HC5"/>
    <mergeCell ref="HI5:HQ5"/>
    <mergeCell ref="JY5:KG5"/>
    <mergeCell ref="KM5:KU5"/>
  </mergeCells>
  <pageMargins left="0" right="0" top="0" bottom="0" header="0" footer="0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A66"/>
  <sheetViews>
    <sheetView zoomScale="80" zoomScaleNormal="80" workbookViewId="0">
      <selection activeCell="M3" sqref="M3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4" width="10.125" style="569" customWidth="1"/>
    <col min="5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4" width="9" style="569" customWidth="1"/>
    <col min="35" max="35" width="9.87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137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137</v>
      </c>
      <c r="AA1" s="1694"/>
      <c r="AB1" s="1694"/>
      <c r="AC1" s="1694"/>
      <c r="AD1" s="1694"/>
      <c r="AE1" s="1694"/>
      <c r="AF1" s="406"/>
      <c r="AG1" s="1695" t="s">
        <v>137</v>
      </c>
      <c r="AH1" s="1695"/>
      <c r="AI1" s="1695"/>
      <c r="AJ1" s="1695"/>
      <c r="AK1" s="406"/>
      <c r="AL1" s="1703" t="s">
        <v>137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137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138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138</v>
      </c>
      <c r="DE1" s="1694"/>
      <c r="DF1" s="1694"/>
      <c r="DG1" s="1694"/>
      <c r="DH1" s="1694"/>
      <c r="DI1" s="1694"/>
      <c r="DJ1" s="406"/>
      <c r="DK1" s="1695" t="s">
        <v>138</v>
      </c>
      <c r="DL1" s="1695"/>
      <c r="DM1" s="1695"/>
      <c r="DN1" s="1695"/>
      <c r="DO1" s="406"/>
      <c r="DP1" s="1691" t="s">
        <v>138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138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137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137</v>
      </c>
      <c r="GI1" s="1694"/>
      <c r="GJ1" s="1694"/>
      <c r="GK1" s="1694"/>
      <c r="GL1" s="1694"/>
      <c r="GM1" s="1694"/>
      <c r="GN1" s="406"/>
      <c r="GO1" s="1695" t="s">
        <v>137</v>
      </c>
      <c r="GP1" s="1695"/>
      <c r="GQ1" s="1695"/>
      <c r="GR1" s="1695"/>
      <c r="GS1" s="406"/>
      <c r="GT1" s="1691" t="s">
        <v>137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137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138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138</v>
      </c>
      <c r="JM1" s="1694"/>
      <c r="JN1" s="1694"/>
      <c r="JO1" s="1694"/>
      <c r="JP1" s="1694"/>
      <c r="JQ1" s="1694"/>
      <c r="JR1" s="406"/>
      <c r="JS1" s="1695" t="s">
        <v>138</v>
      </c>
      <c r="JT1" s="1695"/>
      <c r="JU1" s="1695"/>
      <c r="JV1" s="1695"/>
      <c r="JW1" s="406"/>
      <c r="JX1" s="1691" t="s">
        <v>138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138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137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137</v>
      </c>
      <c r="MN1" s="1698"/>
      <c r="MO1" s="1698"/>
      <c r="MP1" s="1698"/>
      <c r="MQ1" s="1698"/>
      <c r="MR1" s="1698"/>
      <c r="MS1" s="1698"/>
      <c r="MT1" s="554"/>
      <c r="MU1" s="1695" t="s">
        <v>138</v>
      </c>
      <c r="MV1" s="1695"/>
      <c r="MW1" s="1695"/>
      <c r="MX1" s="1695"/>
      <c r="MY1" s="1275"/>
      <c r="MZ1" s="1685" t="s">
        <v>138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138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169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169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169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169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169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 t="s">
        <v>233</v>
      </c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42326</v>
      </c>
      <c r="C4" s="372">
        <v>41234</v>
      </c>
      <c r="D4" s="373">
        <v>2.65</v>
      </c>
      <c r="E4" s="387"/>
      <c r="F4" s="387"/>
      <c r="G4" s="236" t="s">
        <v>18</v>
      </c>
      <c r="H4" s="1140">
        <v>12684</v>
      </c>
      <c r="I4" s="25">
        <v>11962</v>
      </c>
      <c r="J4" s="1164">
        <v>11990</v>
      </c>
      <c r="K4" s="1140">
        <v>36636</v>
      </c>
      <c r="L4" s="1165">
        <v>35879</v>
      </c>
      <c r="M4" s="390">
        <v>2.11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9" t="s">
        <v>9</v>
      </c>
      <c r="AC4" s="1109" t="s">
        <v>10</v>
      </c>
      <c r="AD4" s="1109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43215</v>
      </c>
      <c r="CG4" s="372">
        <v>41499</v>
      </c>
      <c r="CH4" s="373">
        <v>4.1399999999999997</v>
      </c>
      <c r="CI4" s="387"/>
      <c r="CJ4" s="387"/>
      <c r="CK4" s="236" t="s">
        <v>18</v>
      </c>
      <c r="CL4" s="1140">
        <v>14622</v>
      </c>
      <c r="CM4" s="25">
        <v>13068</v>
      </c>
      <c r="CN4" s="1164">
        <v>10520</v>
      </c>
      <c r="CO4" s="1140">
        <v>38210</v>
      </c>
      <c r="CP4" s="1165">
        <v>36704</v>
      </c>
      <c r="CQ4" s="390">
        <v>4.0999999999999996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29309</v>
      </c>
      <c r="FK4" s="372">
        <v>29847</v>
      </c>
      <c r="FL4" s="373">
        <v>-1.8</v>
      </c>
      <c r="FM4" s="387"/>
      <c r="FN4" s="387"/>
      <c r="FO4" s="236" t="s">
        <v>18</v>
      </c>
      <c r="FP4" s="1140">
        <v>8167</v>
      </c>
      <c r="FQ4" s="25">
        <v>7759</v>
      </c>
      <c r="FR4" s="1164">
        <v>8797</v>
      </c>
      <c r="FS4" s="1140">
        <v>24723</v>
      </c>
      <c r="FT4" s="1165">
        <v>25281</v>
      </c>
      <c r="FU4" s="390">
        <v>-2.21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35307</v>
      </c>
      <c r="IO4" s="372">
        <v>36219</v>
      </c>
      <c r="IP4" s="373">
        <v>-2.52</v>
      </c>
      <c r="IQ4" s="387"/>
      <c r="IR4" s="387"/>
      <c r="IS4" s="236" t="s">
        <v>18</v>
      </c>
      <c r="IT4" s="1140">
        <v>8853</v>
      </c>
      <c r="IU4" s="25">
        <v>8343</v>
      </c>
      <c r="IV4" s="1164">
        <v>9346</v>
      </c>
      <c r="IW4" s="1140">
        <v>26542</v>
      </c>
      <c r="IX4" s="1165">
        <v>27602</v>
      </c>
      <c r="IY4" s="390">
        <v>-3.84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150157</v>
      </c>
      <c r="LS4" s="372">
        <v>148799</v>
      </c>
      <c r="LT4" s="413">
        <v>0.91</v>
      </c>
      <c r="LU4" s="408"/>
      <c r="LV4" s="408"/>
      <c r="LW4" s="1202" t="s">
        <v>18</v>
      </c>
      <c r="LX4" s="1100">
        <v>126111</v>
      </c>
      <c r="LY4" s="1203">
        <v>125466</v>
      </c>
      <c r="LZ4" s="1204">
        <v>0.51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37505</v>
      </c>
      <c r="C5" s="376">
        <v>36645</v>
      </c>
      <c r="D5" s="377">
        <v>2.35</v>
      </c>
      <c r="E5" s="387"/>
      <c r="F5" s="387"/>
      <c r="G5" s="244" t="s">
        <v>27</v>
      </c>
      <c r="H5" s="1140">
        <v>0</v>
      </c>
      <c r="I5" s="25">
        <v>0</v>
      </c>
      <c r="J5" s="1164">
        <v>0</v>
      </c>
      <c r="K5" s="1140">
        <v>0</v>
      </c>
      <c r="L5" s="1165">
        <v>0</v>
      </c>
      <c r="M5" s="390">
        <v>0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43</v>
      </c>
      <c r="AC5" s="210">
        <v>43</v>
      </c>
      <c r="AD5" s="210">
        <v>43</v>
      </c>
      <c r="AE5" s="24">
        <v>43</v>
      </c>
      <c r="AF5" s="206"/>
      <c r="AG5" s="509" t="s">
        <v>30</v>
      </c>
      <c r="AH5" s="1095">
        <v>43</v>
      </c>
      <c r="AI5" s="510">
        <v>43</v>
      </c>
      <c r="AJ5" s="1285">
        <v>0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39300</v>
      </c>
      <c r="CG5" s="376">
        <v>37749</v>
      </c>
      <c r="CH5" s="377">
        <v>4.1100000000000003</v>
      </c>
      <c r="CI5" s="387"/>
      <c r="CJ5" s="387"/>
      <c r="CK5" s="244" t="s">
        <v>27</v>
      </c>
      <c r="CL5" s="1140">
        <v>0</v>
      </c>
      <c r="CM5" s="25">
        <v>0</v>
      </c>
      <c r="CN5" s="1164">
        <v>0</v>
      </c>
      <c r="CO5" s="1140">
        <v>0</v>
      </c>
      <c r="CP5" s="1165">
        <v>0</v>
      </c>
      <c r="CQ5" s="390">
        <v>0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43</v>
      </c>
      <c r="DG5" s="210">
        <v>43</v>
      </c>
      <c r="DH5" s="210">
        <v>43</v>
      </c>
      <c r="DI5" s="24">
        <v>43</v>
      </c>
      <c r="DJ5" s="206"/>
      <c r="DK5" s="509" t="s">
        <v>30</v>
      </c>
      <c r="DL5" s="1095">
        <v>43</v>
      </c>
      <c r="DM5" s="510">
        <v>43</v>
      </c>
      <c r="DN5" s="1285">
        <v>0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24739</v>
      </c>
      <c r="FK5" s="376">
        <v>25298</v>
      </c>
      <c r="FL5" s="377">
        <v>-2.21</v>
      </c>
      <c r="FM5" s="387"/>
      <c r="FN5" s="387"/>
      <c r="FO5" s="244" t="s">
        <v>27</v>
      </c>
      <c r="FP5" s="1140">
        <v>0</v>
      </c>
      <c r="FQ5" s="25">
        <v>0</v>
      </c>
      <c r="FR5" s="1164">
        <v>0</v>
      </c>
      <c r="FS5" s="1140">
        <v>0</v>
      </c>
      <c r="FT5" s="1165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43</v>
      </c>
      <c r="GK5" s="529">
        <v>43</v>
      </c>
      <c r="GL5" s="529">
        <v>43</v>
      </c>
      <c r="GM5" s="94">
        <v>43</v>
      </c>
      <c r="GN5" s="517"/>
      <c r="GO5" s="509" t="s">
        <v>30</v>
      </c>
      <c r="GP5" s="1095">
        <v>43</v>
      </c>
      <c r="GQ5" s="510">
        <v>43</v>
      </c>
      <c r="GR5" s="1285">
        <v>0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26632</v>
      </c>
      <c r="IO5" s="376">
        <v>27688</v>
      </c>
      <c r="IP5" s="377">
        <v>-3.81</v>
      </c>
      <c r="IQ5" s="387"/>
      <c r="IR5" s="387"/>
      <c r="IS5" s="244" t="s">
        <v>27</v>
      </c>
      <c r="IT5" s="1140">
        <v>0</v>
      </c>
      <c r="IU5" s="25">
        <v>0</v>
      </c>
      <c r="IV5" s="1164">
        <v>0</v>
      </c>
      <c r="IW5" s="1140">
        <v>0</v>
      </c>
      <c r="IX5" s="1165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43</v>
      </c>
      <c r="JO5" s="529">
        <v>43</v>
      </c>
      <c r="JP5" s="529">
        <v>43</v>
      </c>
      <c r="JQ5" s="94">
        <v>43</v>
      </c>
      <c r="JR5" s="517"/>
      <c r="JS5" s="509" t="s">
        <v>30</v>
      </c>
      <c r="JT5" s="1095">
        <v>43</v>
      </c>
      <c r="JU5" s="510">
        <v>43</v>
      </c>
      <c r="JV5" s="1285">
        <v>0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128176</v>
      </c>
      <c r="LS5" s="563">
        <v>127380</v>
      </c>
      <c r="LT5" s="340">
        <v>0.62</v>
      </c>
      <c r="LU5" s="408"/>
      <c r="LV5" s="408"/>
      <c r="LW5" s="1205" t="s">
        <v>27</v>
      </c>
      <c r="LX5" s="1100">
        <v>0</v>
      </c>
      <c r="LY5" s="1203">
        <v>0</v>
      </c>
      <c r="LZ5" s="1204">
        <v>0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43</v>
      </c>
      <c r="MP5" s="1297">
        <v>43</v>
      </c>
      <c r="MQ5" s="1297">
        <v>43</v>
      </c>
      <c r="MR5" s="1297">
        <v>43</v>
      </c>
      <c r="MS5" s="1297">
        <v>43</v>
      </c>
      <c r="MT5" s="571"/>
      <c r="MU5" s="509" t="s">
        <v>30</v>
      </c>
      <c r="MV5" s="1095">
        <v>43</v>
      </c>
      <c r="MW5" s="510">
        <v>43</v>
      </c>
      <c r="MX5" s="1285">
        <v>0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4821</v>
      </c>
      <c r="C6" s="380">
        <v>4589</v>
      </c>
      <c r="D6" s="381">
        <v>5.0599999999999996</v>
      </c>
      <c r="E6" s="387"/>
      <c r="F6" s="387"/>
      <c r="G6" s="244" t="s">
        <v>35</v>
      </c>
      <c r="H6" s="1140">
        <v>5</v>
      </c>
      <c r="I6" s="25">
        <v>22</v>
      </c>
      <c r="J6" s="1164">
        <v>18</v>
      </c>
      <c r="K6" s="1140">
        <v>45</v>
      </c>
      <c r="L6" s="1165">
        <v>39</v>
      </c>
      <c r="M6" s="390">
        <v>15.38</v>
      </c>
      <c r="N6" s="206"/>
      <c r="O6" s="254" t="s">
        <v>36</v>
      </c>
      <c r="P6" s="255">
        <v>925.6</v>
      </c>
      <c r="Q6" s="256">
        <v>907.48</v>
      </c>
      <c r="R6" s="257">
        <v>2</v>
      </c>
      <c r="S6" s="255">
        <v>0</v>
      </c>
      <c r="T6" s="256">
        <v>0</v>
      </c>
      <c r="U6" s="257">
        <v>0</v>
      </c>
      <c r="V6" s="255">
        <v>923.09</v>
      </c>
      <c r="W6" s="256">
        <v>906</v>
      </c>
      <c r="X6" s="257">
        <v>1.89</v>
      </c>
      <c r="Y6" s="206"/>
      <c r="Z6" s="206"/>
      <c r="AA6" s="206" t="s">
        <v>37</v>
      </c>
      <c r="AB6" s="207">
        <v>1</v>
      </c>
      <c r="AC6" s="207">
        <v>1</v>
      </c>
      <c r="AD6" s="207">
        <v>1</v>
      </c>
      <c r="AE6" s="24">
        <v>1</v>
      </c>
      <c r="AF6" s="206"/>
      <c r="AG6" s="509" t="s">
        <v>38</v>
      </c>
      <c r="AH6" s="1096">
        <v>720</v>
      </c>
      <c r="AI6" s="1094">
        <v>700</v>
      </c>
      <c r="AJ6" s="1285">
        <v>2.86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3915</v>
      </c>
      <c r="CG6" s="380">
        <v>3750</v>
      </c>
      <c r="CH6" s="381">
        <v>4.4000000000000004</v>
      </c>
      <c r="CI6" s="387"/>
      <c r="CJ6" s="387"/>
      <c r="CK6" s="244" t="s">
        <v>35</v>
      </c>
      <c r="CL6" s="1140">
        <v>19</v>
      </c>
      <c r="CM6" s="25">
        <v>36</v>
      </c>
      <c r="CN6" s="1164">
        <v>5</v>
      </c>
      <c r="CO6" s="1140">
        <v>60</v>
      </c>
      <c r="CP6" s="1165">
        <v>60</v>
      </c>
      <c r="CQ6" s="390">
        <v>0</v>
      </c>
      <c r="CR6" s="206"/>
      <c r="CS6" s="254" t="s">
        <v>36</v>
      </c>
      <c r="CT6" s="255">
        <v>859.7</v>
      </c>
      <c r="CU6" s="256">
        <v>841.25</v>
      </c>
      <c r="CV6" s="257">
        <v>2.19</v>
      </c>
      <c r="CW6" s="255">
        <v>0</v>
      </c>
      <c r="CX6" s="256">
        <v>0</v>
      </c>
      <c r="CY6" s="257">
        <v>0</v>
      </c>
      <c r="CZ6" s="255">
        <v>853.5</v>
      </c>
      <c r="DA6" s="256">
        <v>835.07</v>
      </c>
      <c r="DB6" s="257">
        <v>2.21</v>
      </c>
      <c r="DC6" s="206"/>
      <c r="DD6" s="206"/>
      <c r="DE6" s="206" t="s">
        <v>37</v>
      </c>
      <c r="DF6" s="207">
        <v>1</v>
      </c>
      <c r="DG6" s="207">
        <v>1</v>
      </c>
      <c r="DH6" s="207">
        <v>1</v>
      </c>
      <c r="DI6" s="24">
        <v>1</v>
      </c>
      <c r="DJ6" s="206"/>
      <c r="DK6" s="509" t="s">
        <v>38</v>
      </c>
      <c r="DL6" s="1096">
        <v>720</v>
      </c>
      <c r="DM6" s="1094">
        <v>700</v>
      </c>
      <c r="DN6" s="1285">
        <v>2.86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4570</v>
      </c>
      <c r="FK6" s="380">
        <v>4549</v>
      </c>
      <c r="FL6" s="381">
        <v>0.46</v>
      </c>
      <c r="FM6" s="387"/>
      <c r="FN6" s="387"/>
      <c r="FO6" s="244" t="s">
        <v>35</v>
      </c>
      <c r="FP6" s="1140">
        <v>0</v>
      </c>
      <c r="FQ6" s="25">
        <v>0</v>
      </c>
      <c r="FR6" s="1164">
        <v>5</v>
      </c>
      <c r="FS6" s="1140">
        <v>5</v>
      </c>
      <c r="FT6" s="1165">
        <v>7</v>
      </c>
      <c r="FU6" s="390">
        <v>-28.57</v>
      </c>
      <c r="FV6" s="688"/>
      <c r="FW6" s="254" t="s">
        <v>36</v>
      </c>
      <c r="FX6" s="255">
        <v>769.96</v>
      </c>
      <c r="FY6" s="256">
        <v>787.78</v>
      </c>
      <c r="FZ6" s="257">
        <v>-2.2599999999999998</v>
      </c>
      <c r="GA6" s="255">
        <v>0</v>
      </c>
      <c r="GB6" s="256">
        <v>0</v>
      </c>
      <c r="GC6" s="257">
        <v>0</v>
      </c>
      <c r="GD6" s="255">
        <v>769.75</v>
      </c>
      <c r="GE6" s="256">
        <v>787.56</v>
      </c>
      <c r="GF6" s="257">
        <v>-2.2599999999999998</v>
      </c>
      <c r="GG6" s="517"/>
      <c r="GH6" s="517"/>
      <c r="GI6" s="517" t="s">
        <v>37</v>
      </c>
      <c r="GJ6" s="518">
        <v>1</v>
      </c>
      <c r="GK6" s="518">
        <v>1</v>
      </c>
      <c r="GL6" s="518">
        <v>1</v>
      </c>
      <c r="GM6" s="94">
        <v>1</v>
      </c>
      <c r="GN6" s="517"/>
      <c r="GO6" s="509" t="s">
        <v>38</v>
      </c>
      <c r="GP6" s="1096">
        <v>720</v>
      </c>
      <c r="GQ6" s="1094">
        <v>700</v>
      </c>
      <c r="GR6" s="1285">
        <v>2.86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8675</v>
      </c>
      <c r="IO6" s="380">
        <v>8531</v>
      </c>
      <c r="IP6" s="381">
        <v>1.69</v>
      </c>
      <c r="IQ6" s="387"/>
      <c r="IR6" s="387"/>
      <c r="IS6" s="244" t="s">
        <v>35</v>
      </c>
      <c r="IT6" s="1140">
        <v>0</v>
      </c>
      <c r="IU6" s="25">
        <v>0</v>
      </c>
      <c r="IV6" s="1164">
        <v>0</v>
      </c>
      <c r="IW6" s="1140">
        <v>0</v>
      </c>
      <c r="IX6" s="1165">
        <v>0</v>
      </c>
      <c r="IY6" s="390">
        <v>0</v>
      </c>
      <c r="IZ6" s="517"/>
      <c r="JA6" s="254" t="s">
        <v>36</v>
      </c>
      <c r="JB6" s="255">
        <v>828.69</v>
      </c>
      <c r="JC6" s="256">
        <v>815.03</v>
      </c>
      <c r="JD6" s="257">
        <v>1.68</v>
      </c>
      <c r="JE6" s="255">
        <v>0</v>
      </c>
      <c r="JF6" s="256">
        <v>0</v>
      </c>
      <c r="JG6" s="257">
        <v>0</v>
      </c>
      <c r="JH6" s="255">
        <v>828.09</v>
      </c>
      <c r="JI6" s="256">
        <v>814.44</v>
      </c>
      <c r="JJ6" s="257">
        <v>1.68</v>
      </c>
      <c r="JK6" s="517"/>
      <c r="JL6" s="517"/>
      <c r="JM6" s="517" t="s">
        <v>37</v>
      </c>
      <c r="JN6" s="518">
        <v>1</v>
      </c>
      <c r="JO6" s="518">
        <v>1</v>
      </c>
      <c r="JP6" s="518">
        <v>1</v>
      </c>
      <c r="JQ6" s="94">
        <v>1</v>
      </c>
      <c r="JR6" s="517"/>
      <c r="JS6" s="509" t="s">
        <v>38</v>
      </c>
      <c r="JT6" s="1096">
        <v>720</v>
      </c>
      <c r="JU6" s="1094">
        <v>700</v>
      </c>
      <c r="JV6" s="1285">
        <v>2.86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21981</v>
      </c>
      <c r="LS6" s="564">
        <v>21419</v>
      </c>
      <c r="LT6" s="351">
        <v>2.62</v>
      </c>
      <c r="LU6" s="408"/>
      <c r="LV6" s="408"/>
      <c r="LW6" s="1205" t="s">
        <v>35</v>
      </c>
      <c r="LX6" s="1100">
        <v>110</v>
      </c>
      <c r="LY6" s="1203">
        <v>106</v>
      </c>
      <c r="LZ6" s="1204">
        <v>3.77</v>
      </c>
      <c r="MA6" s="206"/>
      <c r="MB6" s="254" t="s">
        <v>36</v>
      </c>
      <c r="MC6" s="255">
        <v>857.58</v>
      </c>
      <c r="MD6" s="548">
        <v>843.29</v>
      </c>
      <c r="ME6" s="257">
        <v>1.69</v>
      </c>
      <c r="MF6" s="255">
        <v>0</v>
      </c>
      <c r="MG6" s="548">
        <v>0</v>
      </c>
      <c r="MH6" s="257">
        <v>0</v>
      </c>
      <c r="MI6" s="255">
        <v>854.78</v>
      </c>
      <c r="MJ6" s="548">
        <v>840.82</v>
      </c>
      <c r="MK6" s="257">
        <v>1.66</v>
      </c>
      <c r="ML6" s="230"/>
      <c r="MM6" s="230"/>
      <c r="MN6" s="230" t="s">
        <v>37</v>
      </c>
      <c r="MO6" s="721">
        <v>1</v>
      </c>
      <c r="MP6" s="721">
        <v>1</v>
      </c>
      <c r="MQ6" s="721">
        <v>1</v>
      </c>
      <c r="MR6" s="721">
        <v>1</v>
      </c>
      <c r="MS6" s="721">
        <v>1</v>
      </c>
      <c r="MT6" s="571"/>
      <c r="MU6" s="509" t="s">
        <v>38</v>
      </c>
      <c r="MV6" s="1096">
        <v>720</v>
      </c>
      <c r="MW6" s="1094">
        <v>700</v>
      </c>
      <c r="MX6" s="1285">
        <v>2.86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41891</v>
      </c>
      <c r="C7" s="372">
        <v>41002</v>
      </c>
      <c r="D7" s="373">
        <v>2.17</v>
      </c>
      <c r="E7" s="387"/>
      <c r="F7" s="387"/>
      <c r="G7" s="244" t="s">
        <v>49</v>
      </c>
      <c r="H7" s="1140">
        <v>6</v>
      </c>
      <c r="I7" s="25">
        <v>7</v>
      </c>
      <c r="J7" s="1164">
        <v>9</v>
      </c>
      <c r="K7" s="1140">
        <v>22</v>
      </c>
      <c r="L7" s="1165">
        <v>21</v>
      </c>
      <c r="M7" s="390">
        <v>4.76</v>
      </c>
      <c r="N7" s="206"/>
      <c r="O7" s="254" t="s">
        <v>50</v>
      </c>
      <c r="P7" s="255">
        <v>569.79999999999995</v>
      </c>
      <c r="Q7" s="256">
        <v>554.71</v>
      </c>
      <c r="R7" s="257">
        <v>2.72</v>
      </c>
      <c r="S7" s="255">
        <v>542.09</v>
      </c>
      <c r="T7" s="256">
        <v>522.35</v>
      </c>
      <c r="U7" s="257">
        <v>3.78</v>
      </c>
      <c r="V7" s="255">
        <v>569.72</v>
      </c>
      <c r="W7" s="256">
        <v>554.66</v>
      </c>
      <c r="X7" s="257">
        <v>2.72</v>
      </c>
      <c r="Y7" s="206"/>
      <c r="Z7" s="206"/>
      <c r="AA7" s="206" t="s">
        <v>51</v>
      </c>
      <c r="AB7" s="207">
        <v>42</v>
      </c>
      <c r="AC7" s="207">
        <v>42</v>
      </c>
      <c r="AD7" s="207">
        <v>42</v>
      </c>
      <c r="AE7" s="24">
        <v>42</v>
      </c>
      <c r="AF7" s="206"/>
      <c r="AG7" s="509" t="s">
        <v>179</v>
      </c>
      <c r="AH7" s="1097">
        <v>80.75</v>
      </c>
      <c r="AI7" s="531">
        <v>79.66</v>
      </c>
      <c r="AJ7" s="1285">
        <v>1.0900000000000001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26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42398</v>
      </c>
      <c r="CG7" s="372">
        <v>40689</v>
      </c>
      <c r="CH7" s="373">
        <v>4.2</v>
      </c>
      <c r="CI7" s="387"/>
      <c r="CJ7" s="387"/>
      <c r="CK7" s="244" t="s">
        <v>49</v>
      </c>
      <c r="CL7" s="1140">
        <v>0</v>
      </c>
      <c r="CM7" s="25">
        <v>0</v>
      </c>
      <c r="CN7" s="1164">
        <v>0</v>
      </c>
      <c r="CO7" s="1140">
        <v>0</v>
      </c>
      <c r="CP7" s="1165">
        <v>0</v>
      </c>
      <c r="CQ7" s="390">
        <v>0</v>
      </c>
      <c r="CR7" s="206"/>
      <c r="CS7" s="254" t="s">
        <v>50</v>
      </c>
      <c r="CT7" s="255">
        <v>575.80999999999995</v>
      </c>
      <c r="CU7" s="256">
        <v>557.36</v>
      </c>
      <c r="CV7" s="257">
        <v>3.31</v>
      </c>
      <c r="CW7" s="255">
        <v>400.06</v>
      </c>
      <c r="CX7" s="256">
        <v>393.41</v>
      </c>
      <c r="CY7" s="257">
        <v>1.69</v>
      </c>
      <c r="CZ7" s="255">
        <v>574.54999999999995</v>
      </c>
      <c r="DA7" s="256">
        <v>556.16</v>
      </c>
      <c r="DB7" s="257">
        <v>3.31</v>
      </c>
      <c r="DC7" s="206"/>
      <c r="DD7" s="206"/>
      <c r="DE7" s="206" t="s">
        <v>51</v>
      </c>
      <c r="DF7" s="207">
        <v>42</v>
      </c>
      <c r="DG7" s="207">
        <v>42</v>
      </c>
      <c r="DH7" s="207">
        <v>42</v>
      </c>
      <c r="DI7" s="24">
        <v>42</v>
      </c>
      <c r="DJ7" s="206"/>
      <c r="DK7" s="509" t="s">
        <v>179</v>
      </c>
      <c r="DL7" s="1097">
        <v>71.569999999999993</v>
      </c>
      <c r="DM7" s="531">
        <v>70.400000000000006</v>
      </c>
      <c r="DN7" s="1285">
        <v>1.17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26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29116</v>
      </c>
      <c r="FK7" s="372">
        <v>29652</v>
      </c>
      <c r="FL7" s="373">
        <v>-1.81</v>
      </c>
      <c r="FM7" s="387"/>
      <c r="FN7" s="387"/>
      <c r="FO7" s="244" t="s">
        <v>49</v>
      </c>
      <c r="FP7" s="1140">
        <v>0</v>
      </c>
      <c r="FQ7" s="25">
        <v>0</v>
      </c>
      <c r="FR7" s="1164">
        <v>10</v>
      </c>
      <c r="FS7" s="1140">
        <v>10</v>
      </c>
      <c r="FT7" s="1165">
        <v>12</v>
      </c>
      <c r="FU7" s="390">
        <v>-16.670000000000002</v>
      </c>
      <c r="FV7" s="688"/>
      <c r="FW7" s="254" t="s">
        <v>50</v>
      </c>
      <c r="FX7" s="255">
        <v>332.84</v>
      </c>
      <c r="FY7" s="256">
        <v>343.3</v>
      </c>
      <c r="FZ7" s="257">
        <v>-3.05</v>
      </c>
      <c r="GA7" s="255">
        <v>281</v>
      </c>
      <c r="GB7" s="256">
        <v>294.64999999999998</v>
      </c>
      <c r="GC7" s="257">
        <v>-4.63</v>
      </c>
      <c r="GD7" s="255">
        <v>332.82</v>
      </c>
      <c r="GE7" s="256">
        <v>343.29</v>
      </c>
      <c r="GF7" s="257">
        <v>-3.05</v>
      </c>
      <c r="GG7" s="517"/>
      <c r="GH7" s="517"/>
      <c r="GI7" s="517" t="s">
        <v>51</v>
      </c>
      <c r="GJ7" s="518">
        <v>42</v>
      </c>
      <c r="GK7" s="518">
        <v>42</v>
      </c>
      <c r="GL7" s="518">
        <v>42</v>
      </c>
      <c r="GM7" s="94">
        <v>42</v>
      </c>
      <c r="GN7" s="517"/>
      <c r="GO7" s="509" t="s">
        <v>179</v>
      </c>
      <c r="GP7" s="1097">
        <v>51.53</v>
      </c>
      <c r="GQ7" s="531">
        <v>54.44</v>
      </c>
      <c r="GR7" s="1285">
        <v>-2.91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34607</v>
      </c>
      <c r="IO7" s="372">
        <v>35531</v>
      </c>
      <c r="IP7" s="373">
        <v>-2.6</v>
      </c>
      <c r="IQ7" s="387"/>
      <c r="IR7" s="387"/>
      <c r="IS7" s="244" t="s">
        <v>49</v>
      </c>
      <c r="IT7" s="1140">
        <v>0</v>
      </c>
      <c r="IU7" s="25">
        <v>0</v>
      </c>
      <c r="IV7" s="1164">
        <v>0</v>
      </c>
      <c r="IW7" s="1140">
        <v>0</v>
      </c>
      <c r="IX7" s="1165">
        <v>0</v>
      </c>
      <c r="IY7" s="390">
        <v>0</v>
      </c>
      <c r="IZ7" s="517"/>
      <c r="JA7" s="254" t="s">
        <v>50</v>
      </c>
      <c r="JB7" s="255">
        <v>588.12</v>
      </c>
      <c r="JC7" s="256">
        <v>572.55999999999995</v>
      </c>
      <c r="JD7" s="257">
        <v>2.72</v>
      </c>
      <c r="JE7" s="255">
        <v>525.77</v>
      </c>
      <c r="JF7" s="256">
        <v>510.37</v>
      </c>
      <c r="JG7" s="257">
        <v>3.02</v>
      </c>
      <c r="JH7" s="255">
        <v>588.07000000000005</v>
      </c>
      <c r="JI7" s="256">
        <v>572.52</v>
      </c>
      <c r="JJ7" s="257">
        <v>2.72</v>
      </c>
      <c r="JK7" s="517"/>
      <c r="JL7" s="517"/>
      <c r="JM7" s="517" t="s">
        <v>51</v>
      </c>
      <c r="JN7" s="518">
        <v>42</v>
      </c>
      <c r="JO7" s="518">
        <v>42</v>
      </c>
      <c r="JP7" s="518">
        <v>42</v>
      </c>
      <c r="JQ7" s="94">
        <v>42</v>
      </c>
      <c r="JR7" s="517"/>
      <c r="JS7" s="509" t="s">
        <v>179</v>
      </c>
      <c r="JT7" s="1097">
        <v>73.489999999999995</v>
      </c>
      <c r="JU7" s="531">
        <v>75.599999999999994</v>
      </c>
      <c r="JV7" s="1285">
        <v>-2.11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148012</v>
      </c>
      <c r="LS7" s="372">
        <v>146874</v>
      </c>
      <c r="LT7" s="413">
        <v>0.77</v>
      </c>
      <c r="LU7" s="408"/>
      <c r="LV7" s="408"/>
      <c r="LW7" s="1205" t="s">
        <v>49</v>
      </c>
      <c r="LX7" s="1100">
        <v>32</v>
      </c>
      <c r="LY7" s="1203">
        <v>33</v>
      </c>
      <c r="LZ7" s="1204">
        <v>-3.03</v>
      </c>
      <c r="MA7" s="206"/>
      <c r="MB7" s="254" t="s">
        <v>50</v>
      </c>
      <c r="MC7" s="255">
        <v>534.72</v>
      </c>
      <c r="MD7" s="548">
        <v>519.83000000000004</v>
      </c>
      <c r="ME7" s="257">
        <v>2.86</v>
      </c>
      <c r="MF7" s="255">
        <v>435.59</v>
      </c>
      <c r="MG7" s="548">
        <v>423.55</v>
      </c>
      <c r="MH7" s="257">
        <v>2.84</v>
      </c>
      <c r="MI7" s="255">
        <v>534.4</v>
      </c>
      <c r="MJ7" s="548">
        <v>519.54999999999995</v>
      </c>
      <c r="MK7" s="257">
        <v>2.86</v>
      </c>
      <c r="ML7" s="230"/>
      <c r="MM7" s="230"/>
      <c r="MN7" s="230" t="s">
        <v>51</v>
      </c>
      <c r="MO7" s="721">
        <v>42</v>
      </c>
      <c r="MP7" s="721">
        <v>42</v>
      </c>
      <c r="MQ7" s="721">
        <v>42</v>
      </c>
      <c r="MR7" s="721">
        <v>42</v>
      </c>
      <c r="MS7" s="721">
        <v>42</v>
      </c>
      <c r="MT7" s="571"/>
      <c r="MU7" s="509" t="s">
        <v>179</v>
      </c>
      <c r="MV7" s="1097">
        <v>69.33</v>
      </c>
      <c r="MW7" s="531">
        <v>70.02</v>
      </c>
      <c r="MX7" s="1285">
        <v>-0.69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37240</v>
      </c>
      <c r="C8" s="376">
        <v>36489</v>
      </c>
      <c r="D8" s="377">
        <v>2.06</v>
      </c>
      <c r="E8" s="387"/>
      <c r="F8" s="387"/>
      <c r="G8" s="244" t="s">
        <v>55</v>
      </c>
      <c r="H8" s="1140">
        <v>0</v>
      </c>
      <c r="I8" s="25">
        <v>7</v>
      </c>
      <c r="J8" s="1164">
        <v>0</v>
      </c>
      <c r="K8" s="1140">
        <v>7</v>
      </c>
      <c r="L8" s="1165">
        <v>13</v>
      </c>
      <c r="M8" s="390">
        <v>-46.15</v>
      </c>
      <c r="N8" s="206"/>
      <c r="O8" s="254" t="s">
        <v>56</v>
      </c>
      <c r="P8" s="255">
        <v>245.95</v>
      </c>
      <c r="Q8" s="256">
        <v>236.47</v>
      </c>
      <c r="R8" s="257">
        <v>4.01</v>
      </c>
      <c r="S8" s="255">
        <v>297.36</v>
      </c>
      <c r="T8" s="256">
        <v>288.75</v>
      </c>
      <c r="U8" s="257">
        <v>2.98</v>
      </c>
      <c r="V8" s="255">
        <v>246.09</v>
      </c>
      <c r="W8" s="256">
        <v>236.55</v>
      </c>
      <c r="X8" s="257">
        <v>4.03</v>
      </c>
      <c r="Y8" s="206"/>
      <c r="Z8" s="206"/>
      <c r="AA8" s="206" t="s">
        <v>57</v>
      </c>
      <c r="AB8" s="207">
        <v>0</v>
      </c>
      <c r="AC8" s="207">
        <v>0</v>
      </c>
      <c r="AD8" s="207">
        <v>0</v>
      </c>
      <c r="AE8" s="24">
        <v>0</v>
      </c>
      <c r="AF8" s="206"/>
      <c r="AG8" s="509" t="s">
        <v>58</v>
      </c>
      <c r="AH8" s="1095">
        <v>41287</v>
      </c>
      <c r="AI8" s="533">
        <v>40392</v>
      </c>
      <c r="AJ8" s="1285">
        <v>2.2200000000000002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26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38554</v>
      </c>
      <c r="CG8" s="376">
        <v>37008</v>
      </c>
      <c r="CH8" s="377">
        <v>4.18</v>
      </c>
      <c r="CI8" s="387"/>
      <c r="CJ8" s="387"/>
      <c r="CK8" s="244" t="s">
        <v>55</v>
      </c>
      <c r="CL8" s="1140">
        <v>0</v>
      </c>
      <c r="CM8" s="25">
        <v>0</v>
      </c>
      <c r="CN8" s="1164">
        <v>0</v>
      </c>
      <c r="CO8" s="1140">
        <v>0</v>
      </c>
      <c r="CP8" s="1165">
        <v>0</v>
      </c>
      <c r="CQ8" s="390">
        <v>0</v>
      </c>
      <c r="CR8" s="206"/>
      <c r="CS8" s="254" t="s">
        <v>56</v>
      </c>
      <c r="CT8" s="255">
        <v>568.42999999999995</v>
      </c>
      <c r="CU8" s="256">
        <v>561.51</v>
      </c>
      <c r="CV8" s="257">
        <v>1.23</v>
      </c>
      <c r="CW8" s="255">
        <v>483.03</v>
      </c>
      <c r="CX8" s="256">
        <v>477.38</v>
      </c>
      <c r="CY8" s="257">
        <v>1.18</v>
      </c>
      <c r="CZ8" s="255">
        <v>567.80999999999995</v>
      </c>
      <c r="DA8" s="256">
        <v>560.89</v>
      </c>
      <c r="DB8" s="257">
        <v>1.23</v>
      </c>
      <c r="DC8" s="206"/>
      <c r="DD8" s="206"/>
      <c r="DE8" s="206" t="s">
        <v>57</v>
      </c>
      <c r="DF8" s="207">
        <v>0</v>
      </c>
      <c r="DG8" s="207">
        <v>0</v>
      </c>
      <c r="DH8" s="207">
        <v>0</v>
      </c>
      <c r="DI8" s="24">
        <v>0</v>
      </c>
      <c r="DJ8" s="206"/>
      <c r="DK8" s="509" t="s">
        <v>58</v>
      </c>
      <c r="DL8" s="1095">
        <v>42054</v>
      </c>
      <c r="DM8" s="533">
        <v>40385</v>
      </c>
      <c r="DN8" s="1285">
        <v>4.13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26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24723</v>
      </c>
      <c r="FK8" s="376">
        <v>25281</v>
      </c>
      <c r="FL8" s="377">
        <v>-2.21</v>
      </c>
      <c r="FM8" s="387"/>
      <c r="FN8" s="387"/>
      <c r="FO8" s="244" t="s">
        <v>55</v>
      </c>
      <c r="FP8" s="1140">
        <v>0</v>
      </c>
      <c r="FQ8" s="25">
        <v>0</v>
      </c>
      <c r="FR8" s="1164">
        <v>0</v>
      </c>
      <c r="FS8" s="1140">
        <v>0</v>
      </c>
      <c r="FT8" s="1165">
        <v>0</v>
      </c>
      <c r="FU8" s="390">
        <v>0</v>
      </c>
      <c r="FV8" s="688"/>
      <c r="FW8" s="254" t="s">
        <v>56</v>
      </c>
      <c r="FX8" s="255">
        <v>511.42</v>
      </c>
      <c r="FY8" s="256">
        <v>507.08</v>
      </c>
      <c r="FZ8" s="257">
        <v>0.86</v>
      </c>
      <c r="GA8" s="255">
        <v>206.89</v>
      </c>
      <c r="GB8" s="256">
        <v>219.54</v>
      </c>
      <c r="GC8" s="257">
        <v>-5.76</v>
      </c>
      <c r="GD8" s="255">
        <v>511.34</v>
      </c>
      <c r="GE8" s="256">
        <v>507</v>
      </c>
      <c r="GF8" s="257">
        <v>0.86</v>
      </c>
      <c r="GG8" s="517"/>
      <c r="GH8" s="517"/>
      <c r="GI8" s="517" t="s">
        <v>57</v>
      </c>
      <c r="GJ8" s="518">
        <v>0</v>
      </c>
      <c r="GK8" s="518">
        <v>0</v>
      </c>
      <c r="GL8" s="518">
        <v>0</v>
      </c>
      <c r="GM8" s="94">
        <v>0</v>
      </c>
      <c r="GN8" s="517"/>
      <c r="GO8" s="509" t="s">
        <v>58</v>
      </c>
      <c r="GP8" s="1095">
        <v>29116</v>
      </c>
      <c r="GQ8" s="533">
        <v>29652</v>
      </c>
      <c r="GR8" s="1285">
        <v>-1.81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26580</v>
      </c>
      <c r="IO8" s="376">
        <v>27634</v>
      </c>
      <c r="IP8" s="377">
        <v>-3.81</v>
      </c>
      <c r="IQ8" s="387"/>
      <c r="IR8" s="387"/>
      <c r="IS8" s="244" t="s">
        <v>55</v>
      </c>
      <c r="IT8" s="1140">
        <v>0</v>
      </c>
      <c r="IU8" s="25">
        <v>0</v>
      </c>
      <c r="IV8" s="1164">
        <v>0</v>
      </c>
      <c r="IW8" s="1140">
        <v>0</v>
      </c>
      <c r="IX8" s="1165">
        <v>0</v>
      </c>
      <c r="IY8" s="390">
        <v>0</v>
      </c>
      <c r="IZ8" s="517"/>
      <c r="JA8" s="254" t="s">
        <v>56</v>
      </c>
      <c r="JB8" s="255">
        <v>466.92</v>
      </c>
      <c r="JC8" s="256">
        <v>463.73</v>
      </c>
      <c r="JD8" s="257">
        <v>0.69</v>
      </c>
      <c r="JE8" s="255">
        <v>408.23</v>
      </c>
      <c r="JF8" s="256">
        <v>405.98</v>
      </c>
      <c r="JG8" s="257">
        <v>0.55000000000000004</v>
      </c>
      <c r="JH8" s="255">
        <v>466.88</v>
      </c>
      <c r="JI8" s="256">
        <v>463.69</v>
      </c>
      <c r="JJ8" s="257">
        <v>0.69</v>
      </c>
      <c r="JK8" s="517"/>
      <c r="JL8" s="517"/>
      <c r="JM8" s="517" t="s">
        <v>57</v>
      </c>
      <c r="JN8" s="518">
        <v>0</v>
      </c>
      <c r="JO8" s="518">
        <v>0</v>
      </c>
      <c r="JP8" s="518">
        <v>0</v>
      </c>
      <c r="JQ8" s="94">
        <v>0</v>
      </c>
      <c r="JR8" s="517"/>
      <c r="JS8" s="509" t="s">
        <v>58</v>
      </c>
      <c r="JT8" s="1095">
        <v>34366</v>
      </c>
      <c r="JU8" s="533">
        <v>35299</v>
      </c>
      <c r="JV8" s="1285">
        <v>-2.64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127097</v>
      </c>
      <c r="LS8" s="376">
        <v>126412</v>
      </c>
      <c r="LT8" s="340">
        <v>0.54</v>
      </c>
      <c r="LU8" s="408"/>
      <c r="LV8" s="408"/>
      <c r="LW8" s="1205" t="s">
        <v>55</v>
      </c>
      <c r="LX8" s="1100">
        <v>7</v>
      </c>
      <c r="LY8" s="1203">
        <v>13</v>
      </c>
      <c r="LZ8" s="1204">
        <v>-46.15</v>
      </c>
      <c r="MA8" s="206"/>
      <c r="MB8" s="254" t="s">
        <v>56</v>
      </c>
      <c r="MC8" s="255">
        <v>441.28</v>
      </c>
      <c r="MD8" s="548">
        <v>434.9</v>
      </c>
      <c r="ME8" s="257">
        <v>1.47</v>
      </c>
      <c r="MF8" s="255">
        <v>426.32</v>
      </c>
      <c r="MG8" s="548">
        <v>433.88</v>
      </c>
      <c r="MH8" s="257">
        <v>-1.74</v>
      </c>
      <c r="MI8" s="255">
        <v>441.23</v>
      </c>
      <c r="MJ8" s="548">
        <v>434.9</v>
      </c>
      <c r="MK8" s="257">
        <v>1.46</v>
      </c>
      <c r="ML8" s="230"/>
      <c r="MM8" s="230"/>
      <c r="MN8" s="230" t="s">
        <v>57</v>
      </c>
      <c r="MO8" s="721">
        <v>0</v>
      </c>
      <c r="MP8" s="721">
        <v>0</v>
      </c>
      <c r="MQ8" s="721">
        <v>0</v>
      </c>
      <c r="MR8" s="721">
        <v>0</v>
      </c>
      <c r="MS8" s="721">
        <v>0</v>
      </c>
      <c r="MT8" s="571"/>
      <c r="MU8" s="509" t="s">
        <v>58</v>
      </c>
      <c r="MV8" s="1095">
        <v>146823</v>
      </c>
      <c r="MW8" s="533">
        <v>145728</v>
      </c>
      <c r="MX8" s="1285">
        <v>0.75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4651</v>
      </c>
      <c r="C9" s="380">
        <v>4513</v>
      </c>
      <c r="D9" s="381">
        <v>3.06</v>
      </c>
      <c r="E9" s="387"/>
      <c r="F9" s="387"/>
      <c r="G9" s="244" t="s">
        <v>60</v>
      </c>
      <c r="H9" s="1140">
        <v>9</v>
      </c>
      <c r="I9" s="25">
        <v>20</v>
      </c>
      <c r="J9" s="1164">
        <v>6</v>
      </c>
      <c r="K9" s="1140">
        <v>35</v>
      </c>
      <c r="L9" s="1165">
        <v>37</v>
      </c>
      <c r="M9" s="390">
        <v>-5.41</v>
      </c>
      <c r="N9" s="206"/>
      <c r="O9" s="254" t="s">
        <v>61</v>
      </c>
      <c r="P9" s="255">
        <v>251.87</v>
      </c>
      <c r="Q9" s="256">
        <v>247.15</v>
      </c>
      <c r="R9" s="257">
        <v>1.91</v>
      </c>
      <c r="S9" s="255">
        <v>309.20999999999998</v>
      </c>
      <c r="T9" s="256">
        <v>301.67</v>
      </c>
      <c r="U9" s="257">
        <v>2.5</v>
      </c>
      <c r="V9" s="255">
        <v>252.03</v>
      </c>
      <c r="W9" s="256">
        <v>247.24</v>
      </c>
      <c r="X9" s="257">
        <v>1.94</v>
      </c>
      <c r="Y9" s="206"/>
      <c r="Z9" s="206"/>
      <c r="AA9" s="206" t="s">
        <v>62</v>
      </c>
      <c r="AB9" s="207">
        <v>0</v>
      </c>
      <c r="AC9" s="207">
        <v>0</v>
      </c>
      <c r="AD9" s="207">
        <v>0</v>
      </c>
      <c r="AE9" s="24">
        <v>0</v>
      </c>
      <c r="AF9" s="206"/>
      <c r="AG9" s="509" t="s">
        <v>180</v>
      </c>
      <c r="AH9" s="1098">
        <v>2.59</v>
      </c>
      <c r="AI9" s="512">
        <v>2.57</v>
      </c>
      <c r="AJ9" s="1285">
        <v>0.02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26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3844</v>
      </c>
      <c r="CG9" s="380">
        <v>3681</v>
      </c>
      <c r="CH9" s="381">
        <v>4.43</v>
      </c>
      <c r="CI9" s="387"/>
      <c r="CJ9" s="387"/>
      <c r="CK9" s="244" t="s">
        <v>60</v>
      </c>
      <c r="CL9" s="1140">
        <v>0</v>
      </c>
      <c r="CM9" s="25">
        <v>0</v>
      </c>
      <c r="CN9" s="1164">
        <v>0</v>
      </c>
      <c r="CO9" s="1140">
        <v>0</v>
      </c>
      <c r="CP9" s="1165">
        <v>0</v>
      </c>
      <c r="CQ9" s="390">
        <v>0</v>
      </c>
      <c r="CR9" s="206"/>
      <c r="CS9" s="254" t="s">
        <v>61</v>
      </c>
      <c r="CT9" s="255">
        <v>262.06</v>
      </c>
      <c r="CU9" s="256">
        <v>260.91000000000003</v>
      </c>
      <c r="CV9" s="257">
        <v>0.44</v>
      </c>
      <c r="CW9" s="255">
        <v>290.39999999999998</v>
      </c>
      <c r="CX9" s="256">
        <v>289.35000000000002</v>
      </c>
      <c r="CY9" s="257">
        <v>0.36</v>
      </c>
      <c r="CZ9" s="255">
        <v>262.26</v>
      </c>
      <c r="DA9" s="256">
        <v>261.12</v>
      </c>
      <c r="DB9" s="257">
        <v>0.44</v>
      </c>
      <c r="DC9" s="206"/>
      <c r="DD9" s="206"/>
      <c r="DE9" s="206" t="s">
        <v>62</v>
      </c>
      <c r="DF9" s="207">
        <v>0</v>
      </c>
      <c r="DG9" s="207">
        <v>0</v>
      </c>
      <c r="DH9" s="207">
        <v>0</v>
      </c>
      <c r="DI9" s="24">
        <v>0</v>
      </c>
      <c r="DJ9" s="206"/>
      <c r="DK9" s="509" t="s">
        <v>180</v>
      </c>
      <c r="DL9" s="1098">
        <v>2.66</v>
      </c>
      <c r="DM9" s="512">
        <v>2.66</v>
      </c>
      <c r="DN9" s="1285">
        <v>0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26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4393</v>
      </c>
      <c r="FK9" s="380">
        <v>4371</v>
      </c>
      <c r="FL9" s="381">
        <v>0.5</v>
      </c>
      <c r="FM9" s="387"/>
      <c r="FN9" s="387"/>
      <c r="FO9" s="244" t="s">
        <v>60</v>
      </c>
      <c r="FP9" s="1140">
        <v>0</v>
      </c>
      <c r="FQ9" s="25">
        <v>0</v>
      </c>
      <c r="FR9" s="1164">
        <v>0</v>
      </c>
      <c r="FS9" s="1140">
        <v>0</v>
      </c>
      <c r="FT9" s="1165">
        <v>0</v>
      </c>
      <c r="FU9" s="390">
        <v>0</v>
      </c>
      <c r="FV9" s="688"/>
      <c r="FW9" s="254" t="s">
        <v>61</v>
      </c>
      <c r="FX9" s="255">
        <v>304.76</v>
      </c>
      <c r="FY9" s="256">
        <v>312.92</v>
      </c>
      <c r="FZ9" s="257">
        <v>-2.61</v>
      </c>
      <c r="GA9" s="255">
        <v>159</v>
      </c>
      <c r="GB9" s="256">
        <v>172.32</v>
      </c>
      <c r="GC9" s="257">
        <v>-7.73</v>
      </c>
      <c r="GD9" s="255">
        <v>304.72000000000003</v>
      </c>
      <c r="GE9" s="256">
        <v>312.88</v>
      </c>
      <c r="GF9" s="257">
        <v>-2.61</v>
      </c>
      <c r="GG9" s="517"/>
      <c r="GH9" s="517"/>
      <c r="GI9" s="517" t="s">
        <v>62</v>
      </c>
      <c r="GJ9" s="518">
        <v>0</v>
      </c>
      <c r="GK9" s="518">
        <v>0</v>
      </c>
      <c r="GL9" s="518">
        <v>0</v>
      </c>
      <c r="GM9" s="94">
        <v>0</v>
      </c>
      <c r="GN9" s="517"/>
      <c r="GO9" s="509" t="s">
        <v>180</v>
      </c>
      <c r="GP9" s="1098">
        <v>2.4900000000000002</v>
      </c>
      <c r="GQ9" s="512">
        <v>2.5</v>
      </c>
      <c r="GR9" s="1285">
        <v>-0.01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8027</v>
      </c>
      <c r="IO9" s="380">
        <v>7897</v>
      </c>
      <c r="IP9" s="381">
        <v>1.65</v>
      </c>
      <c r="IQ9" s="387"/>
      <c r="IR9" s="387"/>
      <c r="IS9" s="244" t="s">
        <v>60</v>
      </c>
      <c r="IT9" s="1140">
        <v>95</v>
      </c>
      <c r="IU9" s="25">
        <v>74</v>
      </c>
      <c r="IV9" s="1164">
        <v>89</v>
      </c>
      <c r="IW9" s="1140">
        <v>258</v>
      </c>
      <c r="IX9" s="1165">
        <v>232</v>
      </c>
      <c r="IY9" s="390">
        <v>11.21</v>
      </c>
      <c r="IZ9" s="517"/>
      <c r="JA9" s="254" t="s">
        <v>61</v>
      </c>
      <c r="JB9" s="255">
        <v>274.32</v>
      </c>
      <c r="JC9" s="256">
        <v>281.64</v>
      </c>
      <c r="JD9" s="257">
        <v>-2.6</v>
      </c>
      <c r="JE9" s="255">
        <v>251.25</v>
      </c>
      <c r="JF9" s="256">
        <v>255.07</v>
      </c>
      <c r="JG9" s="257">
        <v>-1.5</v>
      </c>
      <c r="JH9" s="255">
        <v>274.3</v>
      </c>
      <c r="JI9" s="256">
        <v>281.62</v>
      </c>
      <c r="JJ9" s="257">
        <v>-2.6</v>
      </c>
      <c r="JK9" s="517"/>
      <c r="JL9" s="517"/>
      <c r="JM9" s="517" t="s">
        <v>62</v>
      </c>
      <c r="JN9" s="518">
        <v>0</v>
      </c>
      <c r="JO9" s="518">
        <v>0</v>
      </c>
      <c r="JP9" s="518">
        <v>0</v>
      </c>
      <c r="JQ9" s="94">
        <v>0</v>
      </c>
      <c r="JR9" s="517"/>
      <c r="JS9" s="509" t="s">
        <v>180</v>
      </c>
      <c r="JT9" s="1098">
        <v>2.77</v>
      </c>
      <c r="JU9" s="512">
        <v>2.79</v>
      </c>
      <c r="JV9" s="1285">
        <v>-0.02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20915</v>
      </c>
      <c r="LS9" s="564">
        <v>20462</v>
      </c>
      <c r="LT9" s="351">
        <v>2.21</v>
      </c>
      <c r="LU9" s="408"/>
      <c r="LV9" s="408"/>
      <c r="LW9" s="1205" t="s">
        <v>60</v>
      </c>
      <c r="LX9" s="1100">
        <v>293</v>
      </c>
      <c r="LY9" s="1203">
        <v>269</v>
      </c>
      <c r="LZ9" s="1204">
        <v>8.92</v>
      </c>
      <c r="MA9" s="206"/>
      <c r="MB9" s="254" t="s">
        <v>61</v>
      </c>
      <c r="MC9" s="255">
        <v>269.45999999999998</v>
      </c>
      <c r="MD9" s="548">
        <v>270.66000000000003</v>
      </c>
      <c r="ME9" s="257">
        <v>-0.44</v>
      </c>
      <c r="MF9" s="255">
        <v>287.3</v>
      </c>
      <c r="MG9" s="548">
        <v>278.93</v>
      </c>
      <c r="MH9" s="257">
        <v>3</v>
      </c>
      <c r="MI9" s="255">
        <v>269.51</v>
      </c>
      <c r="MJ9" s="548">
        <v>270.68</v>
      </c>
      <c r="MK9" s="257">
        <v>-0.43</v>
      </c>
      <c r="ML9" s="230"/>
      <c r="MM9" s="230"/>
      <c r="MN9" s="230" t="s">
        <v>62</v>
      </c>
      <c r="MO9" s="721">
        <v>0</v>
      </c>
      <c r="MP9" s="721">
        <v>0</v>
      </c>
      <c r="MQ9" s="721">
        <v>0</v>
      </c>
      <c r="MR9" s="721">
        <v>0</v>
      </c>
      <c r="MS9" s="721">
        <v>0</v>
      </c>
      <c r="MT9" s="571"/>
      <c r="MU9" s="509" t="s">
        <v>180</v>
      </c>
      <c r="MV9" s="1098">
        <v>2.63</v>
      </c>
      <c r="MW9" s="512">
        <v>2.63</v>
      </c>
      <c r="MX9" s="1285">
        <v>0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435</v>
      </c>
      <c r="C10" s="372">
        <v>232</v>
      </c>
      <c r="D10" s="373">
        <v>87.5</v>
      </c>
      <c r="E10" s="387"/>
      <c r="F10" s="387"/>
      <c r="G10" s="244" t="s">
        <v>66</v>
      </c>
      <c r="H10" s="1140">
        <v>0</v>
      </c>
      <c r="I10" s="25">
        <v>0</v>
      </c>
      <c r="J10" s="1164">
        <v>11</v>
      </c>
      <c r="K10" s="1140">
        <v>11</v>
      </c>
      <c r="L10" s="1165">
        <v>18</v>
      </c>
      <c r="M10" s="390">
        <v>-38.89</v>
      </c>
      <c r="N10" s="206"/>
      <c r="O10" s="254" t="s">
        <v>67</v>
      </c>
      <c r="P10" s="255">
        <v>121.59</v>
      </c>
      <c r="Q10" s="256">
        <v>119.72</v>
      </c>
      <c r="R10" s="257">
        <v>1.56</v>
      </c>
      <c r="S10" s="255">
        <v>133.78</v>
      </c>
      <c r="T10" s="256">
        <v>132.29</v>
      </c>
      <c r="U10" s="257">
        <v>1.1299999999999999</v>
      </c>
      <c r="V10" s="255">
        <v>121.62</v>
      </c>
      <c r="W10" s="256">
        <v>119.74</v>
      </c>
      <c r="X10" s="257">
        <v>1.57</v>
      </c>
      <c r="Y10" s="206"/>
      <c r="Z10" s="206"/>
      <c r="AA10" s="206" t="s">
        <v>68</v>
      </c>
      <c r="AB10" s="207">
        <v>0</v>
      </c>
      <c r="AC10" s="207">
        <v>0</v>
      </c>
      <c r="AD10" s="207">
        <v>0</v>
      </c>
      <c r="AE10" s="24">
        <v>0</v>
      </c>
      <c r="AF10" s="206"/>
      <c r="AG10" s="514" t="s">
        <v>181</v>
      </c>
      <c r="AH10" s="1099">
        <v>2.04</v>
      </c>
      <c r="AI10" s="515">
        <v>2.0699999999999998</v>
      </c>
      <c r="AJ10" s="1321">
        <v>-0.03</v>
      </c>
      <c r="AK10" s="213"/>
      <c r="AL10" s="1309" t="s">
        <v>70</v>
      </c>
      <c r="AM10" s="1317">
        <v>0</v>
      </c>
      <c r="AN10" s="1318">
        <v>0</v>
      </c>
      <c r="AO10" s="1318">
        <v>0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0</v>
      </c>
      <c r="AV10" s="1314">
        <v>0</v>
      </c>
      <c r="AW10" s="1315">
        <v>0</v>
      </c>
      <c r="AX10" s="206"/>
      <c r="AY10" s="206"/>
      <c r="AZ10" s="1309" t="s">
        <v>70</v>
      </c>
      <c r="BA10" s="1317">
        <v>0</v>
      </c>
      <c r="BB10" s="1318">
        <v>0</v>
      </c>
      <c r="BC10" s="1318">
        <v>0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0</v>
      </c>
      <c r="BJ10" s="1314">
        <v>0</v>
      </c>
      <c r="BK10" s="1315">
        <v>0</v>
      </c>
      <c r="BL10" s="26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817</v>
      </c>
      <c r="CG10" s="372">
        <v>810</v>
      </c>
      <c r="CH10" s="373">
        <v>0.86</v>
      </c>
      <c r="CI10" s="387"/>
      <c r="CJ10" s="387"/>
      <c r="CK10" s="244" t="s">
        <v>66</v>
      </c>
      <c r="CL10" s="1140">
        <v>0</v>
      </c>
      <c r="CM10" s="25">
        <v>0</v>
      </c>
      <c r="CN10" s="1164">
        <v>0</v>
      </c>
      <c r="CO10" s="1140">
        <v>0</v>
      </c>
      <c r="CP10" s="1165">
        <v>0</v>
      </c>
      <c r="CQ10" s="390">
        <v>0</v>
      </c>
      <c r="CR10" s="206"/>
      <c r="CS10" s="254" t="s">
        <v>67</v>
      </c>
      <c r="CT10" s="255">
        <v>175.91</v>
      </c>
      <c r="CU10" s="256">
        <v>171.14</v>
      </c>
      <c r="CV10" s="257">
        <v>2.79</v>
      </c>
      <c r="CW10" s="255">
        <v>85.27</v>
      </c>
      <c r="CX10" s="256">
        <v>83.71</v>
      </c>
      <c r="CY10" s="257">
        <v>1.86</v>
      </c>
      <c r="CZ10" s="255">
        <v>175.26</v>
      </c>
      <c r="DA10" s="256">
        <v>170.5</v>
      </c>
      <c r="DB10" s="257">
        <v>2.79</v>
      </c>
      <c r="DC10" s="206"/>
      <c r="DD10" s="206"/>
      <c r="DE10" s="206" t="s">
        <v>68</v>
      </c>
      <c r="DF10" s="207">
        <v>0</v>
      </c>
      <c r="DG10" s="207">
        <v>0</v>
      </c>
      <c r="DH10" s="207">
        <v>0</v>
      </c>
      <c r="DI10" s="24">
        <v>0</v>
      </c>
      <c r="DJ10" s="206"/>
      <c r="DK10" s="514" t="s">
        <v>181</v>
      </c>
      <c r="DL10" s="1099">
        <v>2.38</v>
      </c>
      <c r="DM10" s="515">
        <v>2.39</v>
      </c>
      <c r="DN10" s="1321">
        <v>-0.01</v>
      </c>
      <c r="DO10" s="213"/>
      <c r="DP10" s="1309" t="s">
        <v>70</v>
      </c>
      <c r="DQ10" s="1317">
        <v>0</v>
      </c>
      <c r="DR10" s="1318">
        <v>0</v>
      </c>
      <c r="DS10" s="1318">
        <v>0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0</v>
      </c>
      <c r="DZ10" s="1314">
        <v>0</v>
      </c>
      <c r="EA10" s="1315">
        <v>0</v>
      </c>
      <c r="EB10" s="727"/>
      <c r="EC10" s="727"/>
      <c r="ED10" s="1316" t="s">
        <v>70</v>
      </c>
      <c r="EE10" s="1317">
        <v>0</v>
      </c>
      <c r="EF10" s="1318">
        <v>0</v>
      </c>
      <c r="EG10" s="1318">
        <v>0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0</v>
      </c>
      <c r="EN10" s="1314">
        <v>0</v>
      </c>
      <c r="EO10" s="1315">
        <v>0</v>
      </c>
      <c r="EP10" s="26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193</v>
      </c>
      <c r="FK10" s="372">
        <v>195</v>
      </c>
      <c r="FL10" s="373">
        <v>-1.03</v>
      </c>
      <c r="FM10" s="387"/>
      <c r="FN10" s="387"/>
      <c r="FO10" s="244" t="s">
        <v>66</v>
      </c>
      <c r="FP10" s="1140">
        <v>0</v>
      </c>
      <c r="FQ10" s="25">
        <v>0</v>
      </c>
      <c r="FR10" s="1164">
        <v>0</v>
      </c>
      <c r="FS10" s="1140">
        <v>0</v>
      </c>
      <c r="FT10" s="1165">
        <v>0</v>
      </c>
      <c r="FU10" s="390">
        <v>0</v>
      </c>
      <c r="FV10" s="688"/>
      <c r="FW10" s="254" t="s">
        <v>67</v>
      </c>
      <c r="FX10" s="255">
        <v>71.72</v>
      </c>
      <c r="FY10" s="256">
        <v>80.040000000000006</v>
      </c>
      <c r="FZ10" s="257">
        <v>-10.39</v>
      </c>
      <c r="GA10" s="255">
        <v>84.63</v>
      </c>
      <c r="GB10" s="256">
        <v>96.17</v>
      </c>
      <c r="GC10" s="257">
        <v>-12</v>
      </c>
      <c r="GD10" s="255">
        <v>71.73</v>
      </c>
      <c r="GE10" s="256">
        <v>80.05</v>
      </c>
      <c r="GF10" s="257">
        <v>-10.39</v>
      </c>
      <c r="GG10" s="517"/>
      <c r="GH10" s="517"/>
      <c r="GI10" s="517" t="s">
        <v>68</v>
      </c>
      <c r="GJ10" s="518">
        <v>0</v>
      </c>
      <c r="GK10" s="518">
        <v>0</v>
      </c>
      <c r="GL10" s="518">
        <v>0</v>
      </c>
      <c r="GM10" s="94">
        <v>0</v>
      </c>
      <c r="GN10" s="517"/>
      <c r="GO10" s="514" t="s">
        <v>181</v>
      </c>
      <c r="GP10" s="1099">
        <v>2.09</v>
      </c>
      <c r="GQ10" s="515">
        <v>2.12</v>
      </c>
      <c r="GR10" s="1321">
        <v>-0.03</v>
      </c>
      <c r="GS10" s="534"/>
      <c r="GT10" s="1309" t="s">
        <v>70</v>
      </c>
      <c r="GU10" s="1317">
        <v>0</v>
      </c>
      <c r="GV10" s="1318">
        <v>0</v>
      </c>
      <c r="GW10" s="1318">
        <v>0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0</v>
      </c>
      <c r="HD10" s="1314">
        <v>0</v>
      </c>
      <c r="HE10" s="1315">
        <v>0</v>
      </c>
      <c r="HF10" s="517"/>
      <c r="HG10" s="517"/>
      <c r="HH10" s="1309" t="s">
        <v>70</v>
      </c>
      <c r="HI10" s="1317">
        <v>0</v>
      </c>
      <c r="HJ10" s="1318">
        <v>0</v>
      </c>
      <c r="HK10" s="1318">
        <v>0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0</v>
      </c>
      <c r="HR10" s="1314">
        <v>0</v>
      </c>
      <c r="HS10" s="1315">
        <v>0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700</v>
      </c>
      <c r="IO10" s="372">
        <v>688</v>
      </c>
      <c r="IP10" s="373">
        <v>1.74</v>
      </c>
      <c r="IQ10" s="387"/>
      <c r="IR10" s="387"/>
      <c r="IS10" s="244" t="s">
        <v>66</v>
      </c>
      <c r="IT10" s="1140">
        <v>0</v>
      </c>
      <c r="IU10" s="25">
        <v>0</v>
      </c>
      <c r="IV10" s="1164">
        <v>0</v>
      </c>
      <c r="IW10" s="1140">
        <v>0</v>
      </c>
      <c r="IX10" s="1165">
        <v>0</v>
      </c>
      <c r="IY10" s="390">
        <v>0</v>
      </c>
      <c r="IZ10" s="517"/>
      <c r="JA10" s="254" t="s">
        <v>67</v>
      </c>
      <c r="JB10" s="255">
        <v>183.01</v>
      </c>
      <c r="JC10" s="256">
        <v>194.5</v>
      </c>
      <c r="JD10" s="257">
        <v>-5.91</v>
      </c>
      <c r="JE10" s="255">
        <v>126.03</v>
      </c>
      <c r="JF10" s="256">
        <v>133.71</v>
      </c>
      <c r="JG10" s="257">
        <v>-5.74</v>
      </c>
      <c r="JH10" s="255">
        <v>182.97</v>
      </c>
      <c r="JI10" s="256">
        <v>194.46</v>
      </c>
      <c r="JJ10" s="257">
        <v>-5.91</v>
      </c>
      <c r="JK10" s="517"/>
      <c r="JL10" s="517"/>
      <c r="JM10" s="517" t="s">
        <v>68</v>
      </c>
      <c r="JN10" s="518">
        <v>0</v>
      </c>
      <c r="JO10" s="518">
        <v>0</v>
      </c>
      <c r="JP10" s="518">
        <v>0</v>
      </c>
      <c r="JQ10" s="94">
        <v>0</v>
      </c>
      <c r="JR10" s="517"/>
      <c r="JS10" s="514" t="s">
        <v>181</v>
      </c>
      <c r="JT10" s="1099">
        <v>1.94</v>
      </c>
      <c r="JU10" s="515">
        <v>2.0099999999999998</v>
      </c>
      <c r="JV10" s="1321">
        <v>-7.0000000000000007E-2</v>
      </c>
      <c r="JW10" s="534"/>
      <c r="JX10" s="1309" t="s">
        <v>70</v>
      </c>
      <c r="JY10" s="1317">
        <v>0</v>
      </c>
      <c r="JZ10" s="1318">
        <v>0</v>
      </c>
      <c r="KA10" s="1318">
        <v>0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0</v>
      </c>
      <c r="KH10" s="1314">
        <v>0</v>
      </c>
      <c r="KI10" s="1315">
        <v>0</v>
      </c>
      <c r="KL10" s="1316" t="s">
        <v>70</v>
      </c>
      <c r="KM10" s="1317">
        <v>0</v>
      </c>
      <c r="KN10" s="1318">
        <v>0</v>
      </c>
      <c r="KO10" s="1318">
        <v>0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0</v>
      </c>
      <c r="KV10" s="1314">
        <v>0</v>
      </c>
      <c r="KW10" s="1315">
        <v>0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2145</v>
      </c>
      <c r="LS10" s="372">
        <v>1925</v>
      </c>
      <c r="LT10" s="413">
        <v>11.43</v>
      </c>
      <c r="LU10" s="408"/>
      <c r="LV10" s="408"/>
      <c r="LW10" s="1205" t="s">
        <v>66</v>
      </c>
      <c r="LX10" s="1100">
        <v>11</v>
      </c>
      <c r="LY10" s="1203">
        <v>18</v>
      </c>
      <c r="LZ10" s="1204">
        <v>-38.89</v>
      </c>
      <c r="MA10" s="206"/>
      <c r="MB10" s="254" t="s">
        <v>67</v>
      </c>
      <c r="MC10" s="255">
        <v>143.26</v>
      </c>
      <c r="MD10" s="548">
        <v>144.54</v>
      </c>
      <c r="ME10" s="257">
        <v>-0.89</v>
      </c>
      <c r="MF10" s="255">
        <v>101.95</v>
      </c>
      <c r="MG10" s="548">
        <v>92.98</v>
      </c>
      <c r="MH10" s="257">
        <v>9.65</v>
      </c>
      <c r="MI10" s="255">
        <v>143.13</v>
      </c>
      <c r="MJ10" s="548">
        <v>144.38999999999999</v>
      </c>
      <c r="MK10" s="257">
        <v>-0.87</v>
      </c>
      <c r="ML10" s="230"/>
      <c r="MM10" s="230"/>
      <c r="MN10" s="230" t="s">
        <v>68</v>
      </c>
      <c r="MO10" s="721">
        <v>0</v>
      </c>
      <c r="MP10" s="721">
        <v>0</v>
      </c>
      <c r="MQ10" s="721">
        <v>0</v>
      </c>
      <c r="MR10" s="721">
        <v>0</v>
      </c>
      <c r="MS10" s="721">
        <v>0</v>
      </c>
      <c r="MT10" s="571"/>
      <c r="MU10" s="514" t="s">
        <v>181</v>
      </c>
      <c r="MV10" s="1099">
        <v>2.12</v>
      </c>
      <c r="MW10" s="515">
        <v>2.15</v>
      </c>
      <c r="MX10" s="1321">
        <v>-0.03</v>
      </c>
      <c r="MY10" s="579"/>
      <c r="MZ10" s="1309" t="s">
        <v>70</v>
      </c>
      <c r="NA10" s="1317">
        <v>0</v>
      </c>
      <c r="NB10" s="1318">
        <v>0</v>
      </c>
      <c r="NC10" s="1318">
        <v>0</v>
      </c>
      <c r="ND10" s="1319">
        <v>0</v>
      </c>
      <c r="NE10" s="1318"/>
      <c r="NF10" s="1318"/>
      <c r="NG10" s="1318"/>
      <c r="NH10" s="1318"/>
      <c r="NI10" s="1320">
        <v>0</v>
      </c>
      <c r="NJ10" s="1314">
        <v>0</v>
      </c>
      <c r="NK10" s="1315">
        <v>0</v>
      </c>
      <c r="NL10" s="710"/>
      <c r="NM10" s="710"/>
      <c r="NN10" s="1309" t="s">
        <v>70</v>
      </c>
      <c r="NO10" s="1317">
        <v>0</v>
      </c>
      <c r="NP10" s="1318">
        <v>0</v>
      </c>
      <c r="NQ10" s="1318">
        <v>0</v>
      </c>
      <c r="NR10" s="1319">
        <v>0</v>
      </c>
      <c r="NS10" s="1318"/>
      <c r="NT10" s="1318"/>
      <c r="NU10" s="1318"/>
      <c r="NV10" s="1318"/>
      <c r="NW10" s="1320">
        <v>0</v>
      </c>
      <c r="NX10" s="1314">
        <v>0</v>
      </c>
      <c r="NY10" s="1315">
        <v>0</v>
      </c>
    </row>
    <row r="11" spans="1:391" ht="22.5" customHeight="1" thickTop="1" thickBot="1" x14ac:dyDescent="0.25">
      <c r="A11" s="374" t="s">
        <v>54</v>
      </c>
      <c r="B11" s="375">
        <v>265</v>
      </c>
      <c r="C11" s="376">
        <v>156</v>
      </c>
      <c r="D11" s="377">
        <v>69.87</v>
      </c>
      <c r="E11" s="387"/>
      <c r="F11" s="387"/>
      <c r="G11" s="244" t="s">
        <v>71</v>
      </c>
      <c r="H11" s="1140">
        <v>15</v>
      </c>
      <c r="I11" s="25">
        <v>0</v>
      </c>
      <c r="J11" s="1164">
        <v>0</v>
      </c>
      <c r="K11" s="1140">
        <v>15</v>
      </c>
      <c r="L11" s="1165">
        <v>17</v>
      </c>
      <c r="M11" s="390">
        <v>-11.76</v>
      </c>
      <c r="N11" s="206"/>
      <c r="O11" s="254" t="s">
        <v>72</v>
      </c>
      <c r="P11" s="255">
        <v>260.17</v>
      </c>
      <c r="Q11" s="256">
        <v>255.66</v>
      </c>
      <c r="R11" s="257">
        <v>1.76</v>
      </c>
      <c r="S11" s="255">
        <v>332.56</v>
      </c>
      <c r="T11" s="256">
        <v>329.52</v>
      </c>
      <c r="U11" s="257">
        <v>0.92</v>
      </c>
      <c r="V11" s="255">
        <v>260.36</v>
      </c>
      <c r="W11" s="256">
        <v>255.78</v>
      </c>
      <c r="X11" s="257">
        <v>1.79</v>
      </c>
      <c r="Y11" s="206"/>
      <c r="Z11" s="206"/>
      <c r="AA11" s="206" t="s">
        <v>73</v>
      </c>
      <c r="AB11" s="207">
        <v>0</v>
      </c>
      <c r="AC11" s="207">
        <v>0</v>
      </c>
      <c r="AD11" s="207">
        <v>0</v>
      </c>
      <c r="AE11" s="24">
        <v>0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8165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8165</v>
      </c>
      <c r="AV11" s="1314">
        <v>0</v>
      </c>
      <c r="AW11" s="1315">
        <v>8165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1193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1193</v>
      </c>
      <c r="BJ11" s="1314">
        <v>83</v>
      </c>
      <c r="BK11" s="1315">
        <v>1276</v>
      </c>
      <c r="BL11" s="26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746</v>
      </c>
      <c r="CG11" s="376">
        <v>741</v>
      </c>
      <c r="CH11" s="377">
        <v>0.67</v>
      </c>
      <c r="CI11" s="387"/>
      <c r="CJ11" s="387"/>
      <c r="CK11" s="244" t="s">
        <v>71</v>
      </c>
      <c r="CL11" s="1140">
        <v>0</v>
      </c>
      <c r="CM11" s="25">
        <v>0</v>
      </c>
      <c r="CN11" s="1164">
        <v>0</v>
      </c>
      <c r="CO11" s="1140">
        <v>0</v>
      </c>
      <c r="CP11" s="1165">
        <v>0</v>
      </c>
      <c r="CQ11" s="390">
        <v>0</v>
      </c>
      <c r="CR11" s="206"/>
      <c r="CS11" s="254" t="s">
        <v>72</v>
      </c>
      <c r="CT11" s="255">
        <v>375.67</v>
      </c>
      <c r="CU11" s="256">
        <v>370.53</v>
      </c>
      <c r="CV11" s="257">
        <v>1.39</v>
      </c>
      <c r="CW11" s="255">
        <v>320.24</v>
      </c>
      <c r="CX11" s="256">
        <v>314.16000000000003</v>
      </c>
      <c r="CY11" s="257">
        <v>1.94</v>
      </c>
      <c r="CZ11" s="255">
        <v>375.27</v>
      </c>
      <c r="DA11" s="256">
        <v>370.11</v>
      </c>
      <c r="DB11" s="257">
        <v>1.39</v>
      </c>
      <c r="DC11" s="206"/>
      <c r="DD11" s="206"/>
      <c r="DE11" s="206" t="s">
        <v>73</v>
      </c>
      <c r="DF11" s="207">
        <v>0</v>
      </c>
      <c r="DG11" s="207">
        <v>0</v>
      </c>
      <c r="DH11" s="207">
        <v>0</v>
      </c>
      <c r="DI11" s="24">
        <v>0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4797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4797</v>
      </c>
      <c r="DZ11" s="1314">
        <v>0</v>
      </c>
      <c r="EA11" s="1315">
        <v>4797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471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471</v>
      </c>
      <c r="EN11" s="1314">
        <v>0</v>
      </c>
      <c r="EO11" s="1315">
        <v>471</v>
      </c>
      <c r="EP11" s="26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16</v>
      </c>
      <c r="FK11" s="376">
        <v>17</v>
      </c>
      <c r="FL11" s="377">
        <v>-5.88</v>
      </c>
      <c r="FM11" s="387"/>
      <c r="FN11" s="387"/>
      <c r="FO11" s="244" t="s">
        <v>71</v>
      </c>
      <c r="FP11" s="1140">
        <v>0</v>
      </c>
      <c r="FQ11" s="25">
        <v>0</v>
      </c>
      <c r="FR11" s="1164">
        <v>0</v>
      </c>
      <c r="FS11" s="1140">
        <v>0</v>
      </c>
      <c r="FT11" s="1165">
        <v>0</v>
      </c>
      <c r="FU11" s="390">
        <v>0</v>
      </c>
      <c r="FV11" s="688"/>
      <c r="FW11" s="254" t="s">
        <v>72</v>
      </c>
      <c r="FX11" s="255">
        <v>367.81</v>
      </c>
      <c r="FY11" s="256">
        <v>385.03</v>
      </c>
      <c r="FZ11" s="257">
        <v>-4.47</v>
      </c>
      <c r="GA11" s="255">
        <v>272.31</v>
      </c>
      <c r="GB11" s="256">
        <v>271.23</v>
      </c>
      <c r="GC11" s="257">
        <v>0.4</v>
      </c>
      <c r="GD11" s="255">
        <v>367.79</v>
      </c>
      <c r="GE11" s="256">
        <v>385</v>
      </c>
      <c r="GF11" s="257">
        <v>-4.47</v>
      </c>
      <c r="GG11" s="517"/>
      <c r="GH11" s="517"/>
      <c r="GI11" s="517" t="s">
        <v>73</v>
      </c>
      <c r="GJ11" s="518">
        <v>0</v>
      </c>
      <c r="GK11" s="518">
        <v>0</v>
      </c>
      <c r="GL11" s="518">
        <v>0</v>
      </c>
      <c r="GM11" s="94">
        <v>0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6966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6966</v>
      </c>
      <c r="HD11" s="1314">
        <v>0</v>
      </c>
      <c r="HE11" s="1315">
        <v>6966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107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107</v>
      </c>
      <c r="HR11" s="1314">
        <v>0</v>
      </c>
      <c r="HS11" s="1315">
        <v>107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52</v>
      </c>
      <c r="IO11" s="376">
        <v>54</v>
      </c>
      <c r="IP11" s="377">
        <v>-3.7</v>
      </c>
      <c r="IQ11" s="387"/>
      <c r="IR11" s="387"/>
      <c r="IS11" s="244" t="s">
        <v>71</v>
      </c>
      <c r="IT11" s="1140">
        <v>21</v>
      </c>
      <c r="IU11" s="25">
        <v>33</v>
      </c>
      <c r="IV11" s="1164">
        <v>15</v>
      </c>
      <c r="IW11" s="1140">
        <v>69</v>
      </c>
      <c r="IX11" s="1165">
        <v>78</v>
      </c>
      <c r="IY11" s="390">
        <v>-11.54</v>
      </c>
      <c r="IZ11" s="517"/>
      <c r="JA11" s="254" t="s">
        <v>72</v>
      </c>
      <c r="JB11" s="255">
        <v>350.2</v>
      </c>
      <c r="JC11" s="256">
        <v>347.01</v>
      </c>
      <c r="JD11" s="257">
        <v>0.92</v>
      </c>
      <c r="JE11" s="255">
        <v>260.49</v>
      </c>
      <c r="JF11" s="256">
        <v>253.02</v>
      </c>
      <c r="JG11" s="257">
        <v>2.95</v>
      </c>
      <c r="JH11" s="255">
        <v>350.14</v>
      </c>
      <c r="JI11" s="256">
        <v>346.94</v>
      </c>
      <c r="JJ11" s="257">
        <v>0.92</v>
      </c>
      <c r="JK11" s="517"/>
      <c r="JL11" s="517"/>
      <c r="JM11" s="517" t="s">
        <v>73</v>
      </c>
      <c r="JN11" s="518">
        <v>0</v>
      </c>
      <c r="JO11" s="518">
        <v>0</v>
      </c>
      <c r="JP11" s="518">
        <v>0</v>
      </c>
      <c r="JQ11" s="94">
        <v>0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5402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5402</v>
      </c>
      <c r="KH11" s="1314">
        <v>14</v>
      </c>
      <c r="KI11" s="1315">
        <v>5416</v>
      </c>
      <c r="KL11" s="1316" t="s">
        <v>75</v>
      </c>
      <c r="KM11" s="1322">
        <v>0</v>
      </c>
      <c r="KN11" s="1323">
        <v>0</v>
      </c>
      <c r="KO11" s="1323">
        <v>406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406</v>
      </c>
      <c r="KV11" s="1314">
        <v>166</v>
      </c>
      <c r="KW11" s="1315">
        <v>572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1079</v>
      </c>
      <c r="LS11" s="563">
        <v>968</v>
      </c>
      <c r="LT11" s="340">
        <v>11.47</v>
      </c>
      <c r="LU11" s="408"/>
      <c r="LV11" s="408"/>
      <c r="LW11" s="1205" t="s">
        <v>71</v>
      </c>
      <c r="LX11" s="1100">
        <v>84</v>
      </c>
      <c r="LY11" s="1203">
        <v>95</v>
      </c>
      <c r="LZ11" s="1204">
        <v>-11.58</v>
      </c>
      <c r="MA11" s="206"/>
      <c r="MB11" s="254" t="s">
        <v>72</v>
      </c>
      <c r="MC11" s="255">
        <v>334.86</v>
      </c>
      <c r="MD11" s="548">
        <v>334.1</v>
      </c>
      <c r="ME11" s="257">
        <v>0.23</v>
      </c>
      <c r="MF11" s="255">
        <v>315.11</v>
      </c>
      <c r="MG11" s="548">
        <v>299.58999999999997</v>
      </c>
      <c r="MH11" s="257">
        <v>5.18</v>
      </c>
      <c r="MI11" s="255">
        <v>334.8</v>
      </c>
      <c r="MJ11" s="548">
        <v>334</v>
      </c>
      <c r="MK11" s="257">
        <v>0.24</v>
      </c>
      <c r="ML11" s="230"/>
      <c r="MM11" s="230"/>
      <c r="MN11" s="230" t="s">
        <v>73</v>
      </c>
      <c r="MO11" s="721">
        <v>0</v>
      </c>
      <c r="MP11" s="721">
        <v>0</v>
      </c>
      <c r="MQ11" s="721">
        <v>0</v>
      </c>
      <c r="MR11" s="721">
        <v>0</v>
      </c>
      <c r="MS11" s="721">
        <v>0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25330</v>
      </c>
      <c r="ND11" s="1319">
        <v>0</v>
      </c>
      <c r="NE11" s="1318"/>
      <c r="NF11" s="1318"/>
      <c r="NG11" s="1318"/>
      <c r="NH11" s="1318"/>
      <c r="NI11" s="1320">
        <v>25330</v>
      </c>
      <c r="NJ11" s="1314">
        <v>14</v>
      </c>
      <c r="NK11" s="1315">
        <v>25344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2177</v>
      </c>
      <c r="NR11" s="1319">
        <v>0</v>
      </c>
      <c r="NS11" s="1318"/>
      <c r="NT11" s="1318"/>
      <c r="NU11" s="1318"/>
      <c r="NV11" s="1318"/>
      <c r="NW11" s="1320">
        <v>2177</v>
      </c>
      <c r="NX11" s="1314">
        <v>249</v>
      </c>
      <c r="NY11" s="1315">
        <v>2426</v>
      </c>
    </row>
    <row r="12" spans="1:391" ht="22.5" customHeight="1" thickTop="1" thickBot="1" x14ac:dyDescent="0.25">
      <c r="A12" s="383" t="s">
        <v>34</v>
      </c>
      <c r="B12" s="384">
        <v>170</v>
      </c>
      <c r="C12" s="385">
        <v>76</v>
      </c>
      <c r="D12" s="386">
        <v>123.68</v>
      </c>
      <c r="E12" s="387"/>
      <c r="F12" s="387"/>
      <c r="G12" s="244" t="s">
        <v>76</v>
      </c>
      <c r="H12" s="1140">
        <v>30</v>
      </c>
      <c r="I12" s="25">
        <v>31</v>
      </c>
      <c r="J12" s="1164">
        <v>48</v>
      </c>
      <c r="K12" s="1140">
        <v>109</v>
      </c>
      <c r="L12" s="1165">
        <v>112</v>
      </c>
      <c r="M12" s="390">
        <v>-2.68</v>
      </c>
      <c r="N12" s="206"/>
      <c r="O12" s="263" t="s">
        <v>77</v>
      </c>
      <c r="P12" s="255">
        <v>51.97</v>
      </c>
      <c r="Q12" s="256">
        <v>51.34</v>
      </c>
      <c r="R12" s="257">
        <v>1.23</v>
      </c>
      <c r="S12" s="255">
        <v>66.930000000000007</v>
      </c>
      <c r="T12" s="256">
        <v>65.83</v>
      </c>
      <c r="U12" s="257">
        <v>1.67</v>
      </c>
      <c r="V12" s="255">
        <v>52.01</v>
      </c>
      <c r="W12" s="256">
        <v>51.36</v>
      </c>
      <c r="X12" s="257">
        <v>1.27</v>
      </c>
      <c r="Y12" s="206"/>
      <c r="Z12" s="206"/>
      <c r="AA12" s="206" t="s">
        <v>78</v>
      </c>
      <c r="AB12" s="207">
        <v>0</v>
      </c>
      <c r="AC12" s="207">
        <v>0</v>
      </c>
      <c r="AD12" s="207">
        <v>0</v>
      </c>
      <c r="AE12" s="24">
        <v>0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0</v>
      </c>
      <c r="AN12" s="1326">
        <v>0</v>
      </c>
      <c r="AO12" s="1326">
        <v>8165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8165</v>
      </c>
      <c r="AV12" s="1330">
        <v>0</v>
      </c>
      <c r="AW12" s="1330">
        <v>8165</v>
      </c>
      <c r="AX12" s="206"/>
      <c r="AY12" s="206"/>
      <c r="AZ12" s="1324" t="s">
        <v>47</v>
      </c>
      <c r="BA12" s="1325">
        <v>0</v>
      </c>
      <c r="BB12" s="1326">
        <v>0</v>
      </c>
      <c r="BC12" s="1326">
        <v>1193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1193</v>
      </c>
      <c r="BJ12" s="1330">
        <v>83</v>
      </c>
      <c r="BK12" s="1330">
        <v>1276</v>
      </c>
      <c r="BL12" s="26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71</v>
      </c>
      <c r="CG12" s="385">
        <v>69</v>
      </c>
      <c r="CH12" s="386">
        <v>2.9</v>
      </c>
      <c r="CI12" s="387"/>
      <c r="CJ12" s="387"/>
      <c r="CK12" s="244" t="s">
        <v>76</v>
      </c>
      <c r="CL12" s="1140">
        <v>1</v>
      </c>
      <c r="CM12" s="25">
        <v>6</v>
      </c>
      <c r="CN12" s="1164">
        <v>0</v>
      </c>
      <c r="CO12" s="1140">
        <v>7</v>
      </c>
      <c r="CP12" s="1165">
        <v>6</v>
      </c>
      <c r="CQ12" s="390">
        <v>16.670000000000002</v>
      </c>
      <c r="CR12" s="206"/>
      <c r="CS12" s="263" t="s">
        <v>77</v>
      </c>
      <c r="CT12" s="255">
        <v>68.42</v>
      </c>
      <c r="CU12" s="256">
        <v>66.09</v>
      </c>
      <c r="CV12" s="257">
        <v>3.53</v>
      </c>
      <c r="CW12" s="255">
        <v>76.66</v>
      </c>
      <c r="CX12" s="256">
        <v>74.91</v>
      </c>
      <c r="CY12" s="257">
        <v>2.34</v>
      </c>
      <c r="CZ12" s="255">
        <v>68.48</v>
      </c>
      <c r="DA12" s="256">
        <v>66.150000000000006</v>
      </c>
      <c r="DB12" s="257">
        <v>3.52</v>
      </c>
      <c r="DC12" s="206"/>
      <c r="DD12" s="206"/>
      <c r="DE12" s="206" t="s">
        <v>78</v>
      </c>
      <c r="DF12" s="207">
        <v>0</v>
      </c>
      <c r="DG12" s="207">
        <v>0</v>
      </c>
      <c r="DH12" s="207">
        <v>0</v>
      </c>
      <c r="DI12" s="24">
        <v>0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0</v>
      </c>
      <c r="DR12" s="1326">
        <v>0</v>
      </c>
      <c r="DS12" s="1326">
        <v>4797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4797</v>
      </c>
      <c r="DZ12" s="1330">
        <v>0</v>
      </c>
      <c r="EA12" s="1330">
        <v>4797</v>
      </c>
      <c r="EB12" s="727"/>
      <c r="EC12" s="727"/>
      <c r="ED12" s="1331" t="s">
        <v>47</v>
      </c>
      <c r="EE12" s="1325">
        <v>0</v>
      </c>
      <c r="EF12" s="1326">
        <v>0</v>
      </c>
      <c r="EG12" s="1326">
        <v>471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471</v>
      </c>
      <c r="EN12" s="1330">
        <v>0</v>
      </c>
      <c r="EO12" s="1330">
        <v>471</v>
      </c>
      <c r="EP12" s="26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177</v>
      </c>
      <c r="FK12" s="385">
        <v>178</v>
      </c>
      <c r="FL12" s="386">
        <v>-0.56000000000000005</v>
      </c>
      <c r="FM12" s="387"/>
      <c r="FN12" s="387"/>
      <c r="FO12" s="244" t="s">
        <v>76</v>
      </c>
      <c r="FP12" s="1140">
        <v>0</v>
      </c>
      <c r="FQ12" s="25">
        <v>0</v>
      </c>
      <c r="FR12" s="1164">
        <v>0</v>
      </c>
      <c r="FS12" s="1140">
        <v>0</v>
      </c>
      <c r="FT12" s="1165">
        <v>0</v>
      </c>
      <c r="FU12" s="390">
        <v>0</v>
      </c>
      <c r="FV12" s="688"/>
      <c r="FW12" s="263" t="s">
        <v>77</v>
      </c>
      <c r="FX12" s="255">
        <v>58.22</v>
      </c>
      <c r="FY12" s="256">
        <v>72.31</v>
      </c>
      <c r="FZ12" s="257">
        <v>-19.489999999999998</v>
      </c>
      <c r="GA12" s="255">
        <v>82.21</v>
      </c>
      <c r="GB12" s="256">
        <v>85.46</v>
      </c>
      <c r="GC12" s="257">
        <v>-3.8</v>
      </c>
      <c r="GD12" s="255">
        <v>58.23</v>
      </c>
      <c r="GE12" s="256">
        <v>72.319999999999993</v>
      </c>
      <c r="GF12" s="257">
        <v>-19.48</v>
      </c>
      <c r="GG12" s="517"/>
      <c r="GH12" s="517"/>
      <c r="GI12" s="517" t="s">
        <v>78</v>
      </c>
      <c r="GJ12" s="518">
        <v>0</v>
      </c>
      <c r="GK12" s="518">
        <v>0</v>
      </c>
      <c r="GL12" s="518">
        <v>0</v>
      </c>
      <c r="GM12" s="94">
        <v>0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0</v>
      </c>
      <c r="GV12" s="1326">
        <v>0</v>
      </c>
      <c r="GW12" s="1326">
        <v>6966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6966</v>
      </c>
      <c r="HD12" s="1330">
        <v>0</v>
      </c>
      <c r="HE12" s="1330">
        <v>6966</v>
      </c>
      <c r="HF12" s="517"/>
      <c r="HG12" s="517"/>
      <c r="HH12" s="1324" t="s">
        <v>47</v>
      </c>
      <c r="HI12" s="1325">
        <v>0</v>
      </c>
      <c r="HJ12" s="1326">
        <v>0</v>
      </c>
      <c r="HK12" s="1326">
        <v>107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107</v>
      </c>
      <c r="HR12" s="1330">
        <v>0</v>
      </c>
      <c r="HS12" s="1330">
        <v>107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648</v>
      </c>
      <c r="IO12" s="385">
        <v>634</v>
      </c>
      <c r="IP12" s="386">
        <v>2.21</v>
      </c>
      <c r="IQ12" s="387"/>
      <c r="IR12" s="387"/>
      <c r="IS12" s="244" t="s">
        <v>76</v>
      </c>
      <c r="IT12" s="1140">
        <v>54</v>
      </c>
      <c r="IU12" s="25">
        <v>48</v>
      </c>
      <c r="IV12" s="1164">
        <v>73</v>
      </c>
      <c r="IW12" s="1140">
        <v>175</v>
      </c>
      <c r="IX12" s="1165">
        <v>203</v>
      </c>
      <c r="IY12" s="390">
        <v>-13.79</v>
      </c>
      <c r="IZ12" s="517"/>
      <c r="JA12" s="263" t="s">
        <v>77</v>
      </c>
      <c r="JB12" s="255">
        <v>79.569999999999993</v>
      </c>
      <c r="JC12" s="256">
        <v>82.29</v>
      </c>
      <c r="JD12" s="257">
        <v>-3.31</v>
      </c>
      <c r="JE12" s="255">
        <v>58.2</v>
      </c>
      <c r="JF12" s="256">
        <v>60.91</v>
      </c>
      <c r="JG12" s="257">
        <v>-4.45</v>
      </c>
      <c r="JH12" s="255">
        <v>79.55</v>
      </c>
      <c r="JI12" s="256">
        <v>82.28</v>
      </c>
      <c r="JJ12" s="257">
        <v>-3.32</v>
      </c>
      <c r="JK12" s="517"/>
      <c r="JL12" s="517"/>
      <c r="JM12" s="517" t="s">
        <v>78</v>
      </c>
      <c r="JN12" s="518">
        <v>0</v>
      </c>
      <c r="JO12" s="518">
        <v>0</v>
      </c>
      <c r="JP12" s="518">
        <v>0</v>
      </c>
      <c r="JQ12" s="94">
        <v>0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0</v>
      </c>
      <c r="JZ12" s="1326">
        <v>0</v>
      </c>
      <c r="KA12" s="1326">
        <v>5402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5402</v>
      </c>
      <c r="KH12" s="1330">
        <v>14</v>
      </c>
      <c r="KI12" s="1330">
        <v>5416</v>
      </c>
      <c r="KL12" s="1331" t="s">
        <v>47</v>
      </c>
      <c r="KM12" s="1325">
        <v>0</v>
      </c>
      <c r="KN12" s="1326">
        <v>0</v>
      </c>
      <c r="KO12" s="1326">
        <v>406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406</v>
      </c>
      <c r="KV12" s="1330">
        <v>166</v>
      </c>
      <c r="KW12" s="1330">
        <v>572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1066</v>
      </c>
      <c r="LS12" s="565">
        <v>957</v>
      </c>
      <c r="LT12" s="342">
        <v>11.39</v>
      </c>
      <c r="LU12" s="408"/>
      <c r="LV12" s="408"/>
      <c r="LW12" s="1205" t="s">
        <v>76</v>
      </c>
      <c r="LX12" s="1100">
        <v>291</v>
      </c>
      <c r="LY12" s="1203">
        <v>321</v>
      </c>
      <c r="LZ12" s="1204">
        <v>-9.35</v>
      </c>
      <c r="MA12" s="206"/>
      <c r="MB12" s="263" t="s">
        <v>77</v>
      </c>
      <c r="MC12" s="255">
        <v>64.25</v>
      </c>
      <c r="MD12" s="548">
        <v>66.47</v>
      </c>
      <c r="ME12" s="257">
        <v>-3.34</v>
      </c>
      <c r="MF12" s="255">
        <v>74.14</v>
      </c>
      <c r="MG12" s="548">
        <v>72.31</v>
      </c>
      <c r="MH12" s="257">
        <v>2.5299999999999998</v>
      </c>
      <c r="MI12" s="255">
        <v>64.28</v>
      </c>
      <c r="MJ12" s="548">
        <v>66.48</v>
      </c>
      <c r="MK12" s="257">
        <v>-3.31</v>
      </c>
      <c r="ML12" s="230"/>
      <c r="MM12" s="230"/>
      <c r="MN12" s="230" t="s">
        <v>78</v>
      </c>
      <c r="MO12" s="721">
        <v>0</v>
      </c>
      <c r="MP12" s="721">
        <v>0</v>
      </c>
      <c r="MQ12" s="721">
        <v>0</v>
      </c>
      <c r="MR12" s="721">
        <v>0</v>
      </c>
      <c r="MS12" s="721">
        <v>0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0</v>
      </c>
      <c r="NB12" s="1326">
        <v>0</v>
      </c>
      <c r="NC12" s="1326">
        <v>25330</v>
      </c>
      <c r="ND12" s="1327">
        <v>0</v>
      </c>
      <c r="NE12" s="1328"/>
      <c r="NF12" s="1328"/>
      <c r="NG12" s="1328"/>
      <c r="NH12" s="1328"/>
      <c r="NI12" s="1329">
        <v>25330</v>
      </c>
      <c r="NJ12" s="1330">
        <v>14</v>
      </c>
      <c r="NK12" s="1330">
        <v>25344</v>
      </c>
      <c r="NL12" s="710"/>
      <c r="NM12" s="710"/>
      <c r="NN12" s="1332" t="s">
        <v>47</v>
      </c>
      <c r="NO12" s="1325">
        <v>0</v>
      </c>
      <c r="NP12" s="1326">
        <v>0</v>
      </c>
      <c r="NQ12" s="1326">
        <v>2177</v>
      </c>
      <c r="NR12" s="1327">
        <v>0</v>
      </c>
      <c r="NS12" s="1328"/>
      <c r="NT12" s="1328"/>
      <c r="NU12" s="1328"/>
      <c r="NV12" s="1328"/>
      <c r="NW12" s="1329">
        <v>2177</v>
      </c>
      <c r="NX12" s="1330">
        <v>249</v>
      </c>
      <c r="NY12" s="1330">
        <v>2426</v>
      </c>
    </row>
    <row r="13" spans="1:391" ht="22.5" customHeight="1" thickTop="1" thickBot="1" x14ac:dyDescent="0.25">
      <c r="A13" s="382" t="s">
        <v>183</v>
      </c>
      <c r="B13" s="264">
        <v>2.75</v>
      </c>
      <c r="C13" s="265">
        <v>2.74</v>
      </c>
      <c r="D13" s="373">
        <v>0.01</v>
      </c>
      <c r="E13" s="387"/>
      <c r="F13" s="387"/>
      <c r="G13" s="244" t="s">
        <v>80</v>
      </c>
      <c r="H13" s="1140">
        <v>12</v>
      </c>
      <c r="I13" s="25">
        <v>11</v>
      </c>
      <c r="J13" s="1164">
        <v>16</v>
      </c>
      <c r="K13" s="1140">
        <v>39</v>
      </c>
      <c r="L13" s="1165">
        <v>33</v>
      </c>
      <c r="M13" s="390">
        <v>18.18</v>
      </c>
      <c r="N13" s="206"/>
      <c r="O13" s="266" t="s">
        <v>81</v>
      </c>
      <c r="P13" s="267">
        <v>2426.9500000000003</v>
      </c>
      <c r="Q13" s="268">
        <v>2372.5300000000002</v>
      </c>
      <c r="R13" s="269">
        <v>2.29</v>
      </c>
      <c r="S13" s="270">
        <v>1681.93</v>
      </c>
      <c r="T13" s="268">
        <v>1640.4099999999999</v>
      </c>
      <c r="U13" s="269">
        <v>2.5299999999999998</v>
      </c>
      <c r="V13" s="270">
        <v>2424.92</v>
      </c>
      <c r="W13" s="268">
        <v>2371.33</v>
      </c>
      <c r="X13" s="269">
        <v>2.2599999999999998</v>
      </c>
      <c r="Y13" s="206"/>
      <c r="Z13" s="206"/>
      <c r="AA13" s="206" t="s">
        <v>82</v>
      </c>
      <c r="AB13" s="207">
        <v>0</v>
      </c>
      <c r="AC13" s="207">
        <v>0</v>
      </c>
      <c r="AD13" s="207">
        <v>0</v>
      </c>
      <c r="AE13" s="24">
        <v>0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2.74</v>
      </c>
      <c r="CG13" s="265">
        <v>2.78</v>
      </c>
      <c r="CH13" s="373">
        <v>-0.04</v>
      </c>
      <c r="CI13" s="387"/>
      <c r="CJ13" s="387"/>
      <c r="CK13" s="244" t="s">
        <v>80</v>
      </c>
      <c r="CL13" s="1140">
        <v>0</v>
      </c>
      <c r="CM13" s="25">
        <v>0</v>
      </c>
      <c r="CN13" s="1164">
        <v>7</v>
      </c>
      <c r="CO13" s="1140">
        <v>7</v>
      </c>
      <c r="CP13" s="1165">
        <v>9</v>
      </c>
      <c r="CQ13" s="390">
        <v>-22.22</v>
      </c>
      <c r="CR13" s="206"/>
      <c r="CS13" s="266" t="s">
        <v>81</v>
      </c>
      <c r="CT13" s="267">
        <v>2886</v>
      </c>
      <c r="CU13" s="268">
        <v>2828.79</v>
      </c>
      <c r="CV13" s="269">
        <v>2.02</v>
      </c>
      <c r="CW13" s="270">
        <v>1655.6599999999999</v>
      </c>
      <c r="CX13" s="268">
        <v>1632.92</v>
      </c>
      <c r="CY13" s="269">
        <v>1.39</v>
      </c>
      <c r="CZ13" s="270">
        <v>2877.13</v>
      </c>
      <c r="DA13" s="268">
        <v>2820</v>
      </c>
      <c r="DB13" s="269">
        <v>2.0299999999999998</v>
      </c>
      <c r="DC13" s="206"/>
      <c r="DD13" s="206"/>
      <c r="DE13" s="206" t="s">
        <v>82</v>
      </c>
      <c r="DF13" s="207">
        <v>0</v>
      </c>
      <c r="DG13" s="207">
        <v>0</v>
      </c>
      <c r="DH13" s="207">
        <v>0</v>
      </c>
      <c r="DI13" s="24">
        <v>0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2.5299999999999998</v>
      </c>
      <c r="FK13" s="265">
        <v>2.59</v>
      </c>
      <c r="FL13" s="373">
        <v>-0.06</v>
      </c>
      <c r="FM13" s="387"/>
      <c r="FN13" s="387"/>
      <c r="FO13" s="244" t="s">
        <v>80</v>
      </c>
      <c r="FP13" s="1140">
        <v>0</v>
      </c>
      <c r="FQ13" s="25">
        <v>0</v>
      </c>
      <c r="FR13" s="1164">
        <v>0</v>
      </c>
      <c r="FS13" s="1140">
        <v>0</v>
      </c>
      <c r="FT13" s="1165">
        <v>0</v>
      </c>
      <c r="FU13" s="390">
        <v>0</v>
      </c>
      <c r="FV13" s="688"/>
      <c r="FW13" s="266" t="s">
        <v>81</v>
      </c>
      <c r="FX13" s="267">
        <v>2416.73</v>
      </c>
      <c r="FY13" s="268">
        <v>2488.4599999999996</v>
      </c>
      <c r="FZ13" s="269">
        <v>-2.88</v>
      </c>
      <c r="GA13" s="270">
        <v>1086.04</v>
      </c>
      <c r="GB13" s="268">
        <v>1139.3699999999999</v>
      </c>
      <c r="GC13" s="269">
        <v>-4.68</v>
      </c>
      <c r="GD13" s="270">
        <v>2416.38</v>
      </c>
      <c r="GE13" s="268">
        <v>2488.1</v>
      </c>
      <c r="GF13" s="269">
        <v>-2.88</v>
      </c>
      <c r="GG13" s="517"/>
      <c r="GH13" s="517"/>
      <c r="GI13" s="517" t="s">
        <v>82</v>
      </c>
      <c r="GJ13" s="518">
        <v>0</v>
      </c>
      <c r="GK13" s="518">
        <v>0</v>
      </c>
      <c r="GL13" s="518">
        <v>0</v>
      </c>
      <c r="GM13" s="94">
        <v>0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3.17</v>
      </c>
      <c r="IO13" s="265">
        <v>3.12</v>
      </c>
      <c r="IP13" s="373">
        <v>0.05</v>
      </c>
      <c r="IQ13" s="387"/>
      <c r="IR13" s="387"/>
      <c r="IS13" s="244" t="s">
        <v>80</v>
      </c>
      <c r="IT13" s="1140">
        <v>46</v>
      </c>
      <c r="IU13" s="25">
        <v>59</v>
      </c>
      <c r="IV13" s="1164">
        <v>30</v>
      </c>
      <c r="IW13" s="1140">
        <v>135</v>
      </c>
      <c r="IX13" s="1165">
        <v>131</v>
      </c>
      <c r="IY13" s="390">
        <v>3.05</v>
      </c>
      <c r="IZ13" s="517"/>
      <c r="JA13" s="266" t="s">
        <v>81</v>
      </c>
      <c r="JB13" s="267">
        <v>2770.8300000000004</v>
      </c>
      <c r="JC13" s="268">
        <v>2756.76</v>
      </c>
      <c r="JD13" s="269">
        <v>0.51</v>
      </c>
      <c r="JE13" s="270">
        <v>1629.97</v>
      </c>
      <c r="JF13" s="268">
        <v>1619.0600000000002</v>
      </c>
      <c r="JG13" s="269">
        <v>0.67</v>
      </c>
      <c r="JH13" s="270">
        <v>2770</v>
      </c>
      <c r="JI13" s="268">
        <v>2755.9500000000003</v>
      </c>
      <c r="JJ13" s="269">
        <v>0.51</v>
      </c>
      <c r="JK13" s="517"/>
      <c r="JL13" s="517"/>
      <c r="JM13" s="517" t="s">
        <v>82</v>
      </c>
      <c r="JN13" s="518">
        <v>0</v>
      </c>
      <c r="JO13" s="518">
        <v>0</v>
      </c>
      <c r="JP13" s="518">
        <v>0</v>
      </c>
      <c r="JQ13" s="94">
        <v>0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2.8</v>
      </c>
      <c r="LS13" s="516">
        <v>2.81</v>
      </c>
      <c r="LT13" s="413">
        <v>-0.01</v>
      </c>
      <c r="LU13" s="408"/>
      <c r="LV13" s="408"/>
      <c r="LW13" s="1205" t="s">
        <v>80</v>
      </c>
      <c r="LX13" s="1100">
        <v>181</v>
      </c>
      <c r="LY13" s="1203">
        <v>173</v>
      </c>
      <c r="LZ13" s="1204">
        <v>4.62</v>
      </c>
      <c r="MA13" s="206"/>
      <c r="MB13" s="266" t="s">
        <v>81</v>
      </c>
      <c r="MC13" s="267">
        <v>2645.4100000000003</v>
      </c>
      <c r="MD13" s="549">
        <v>2613.7899999999995</v>
      </c>
      <c r="ME13" s="269">
        <v>1.21</v>
      </c>
      <c r="MF13" s="267">
        <v>1640.41</v>
      </c>
      <c r="MG13" s="549">
        <v>1601.24</v>
      </c>
      <c r="MH13" s="269">
        <v>2.4500000000000002</v>
      </c>
      <c r="MI13" s="267">
        <v>2642.1300000000006</v>
      </c>
      <c r="MJ13" s="549">
        <v>2610.8199999999997</v>
      </c>
      <c r="MK13" s="269">
        <v>1.2</v>
      </c>
      <c r="ML13" s="230"/>
      <c r="MM13" s="230"/>
      <c r="MN13" s="230" t="s">
        <v>82</v>
      </c>
      <c r="MO13" s="721">
        <v>0</v>
      </c>
      <c r="MP13" s="721">
        <v>0</v>
      </c>
      <c r="MQ13" s="721">
        <v>0</v>
      </c>
      <c r="MR13" s="721">
        <v>0</v>
      </c>
      <c r="MS13" s="721">
        <v>0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2.62</v>
      </c>
      <c r="C14" s="273">
        <v>2.61</v>
      </c>
      <c r="D14" s="377">
        <v>0.01</v>
      </c>
      <c r="E14" s="387"/>
      <c r="F14" s="387"/>
      <c r="G14" s="244" t="s">
        <v>83</v>
      </c>
      <c r="H14" s="1140">
        <v>142</v>
      </c>
      <c r="I14" s="25">
        <v>252</v>
      </c>
      <c r="J14" s="1164">
        <v>126</v>
      </c>
      <c r="K14" s="1140">
        <v>520</v>
      </c>
      <c r="L14" s="1165">
        <v>510</v>
      </c>
      <c r="M14" s="390">
        <v>1.96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24">
        <v>720</v>
      </c>
      <c r="AC14" s="24">
        <v>720</v>
      </c>
      <c r="AD14" s="24">
        <v>720</v>
      </c>
      <c r="AE14" s="24">
        <v>720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2.66</v>
      </c>
      <c r="CG14" s="273">
        <v>2.7</v>
      </c>
      <c r="CH14" s="377">
        <v>-0.04</v>
      </c>
      <c r="CI14" s="387"/>
      <c r="CJ14" s="387"/>
      <c r="CK14" s="244" t="s">
        <v>83</v>
      </c>
      <c r="CL14" s="1140">
        <v>92</v>
      </c>
      <c r="CM14" s="25">
        <v>15</v>
      </c>
      <c r="CN14" s="1164">
        <v>102</v>
      </c>
      <c r="CO14" s="1140">
        <v>209</v>
      </c>
      <c r="CP14" s="1165">
        <v>191</v>
      </c>
      <c r="CQ14" s="390">
        <v>9.42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24">
        <v>720</v>
      </c>
      <c r="DG14" s="24">
        <v>720</v>
      </c>
      <c r="DH14" s="24">
        <v>720</v>
      </c>
      <c r="DI14" s="24">
        <v>720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2.33</v>
      </c>
      <c r="FK14" s="273">
        <v>2.39</v>
      </c>
      <c r="FL14" s="377">
        <v>-0.06</v>
      </c>
      <c r="FM14" s="387"/>
      <c r="FN14" s="387"/>
      <c r="FO14" s="244" t="s">
        <v>83</v>
      </c>
      <c r="FP14" s="1140">
        <v>27</v>
      </c>
      <c r="FQ14" s="25">
        <v>12</v>
      </c>
      <c r="FR14" s="1164">
        <v>25</v>
      </c>
      <c r="FS14" s="1140">
        <v>64</v>
      </c>
      <c r="FT14" s="1165">
        <v>59</v>
      </c>
      <c r="FU14" s="390">
        <v>8.4700000000000006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720</v>
      </c>
      <c r="GK14" s="94">
        <v>720</v>
      </c>
      <c r="GL14" s="94">
        <v>720</v>
      </c>
      <c r="GM14" s="94">
        <v>720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2.7</v>
      </c>
      <c r="IO14" s="273">
        <v>2.67</v>
      </c>
      <c r="IP14" s="377">
        <v>0.03</v>
      </c>
      <c r="IQ14" s="387"/>
      <c r="IR14" s="387"/>
      <c r="IS14" s="244" t="s">
        <v>83</v>
      </c>
      <c r="IT14" s="1140">
        <v>224</v>
      </c>
      <c r="IU14" s="25">
        <v>196</v>
      </c>
      <c r="IV14" s="1164">
        <v>208</v>
      </c>
      <c r="IW14" s="1140">
        <v>628</v>
      </c>
      <c r="IX14" s="1165">
        <v>548</v>
      </c>
      <c r="IY14" s="390">
        <v>14.6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720</v>
      </c>
      <c r="JO14" s="94">
        <v>720</v>
      </c>
      <c r="JP14" s="94">
        <v>720</v>
      </c>
      <c r="JQ14" s="94">
        <v>720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2.59</v>
      </c>
      <c r="LS14" s="273">
        <v>2.61</v>
      </c>
      <c r="LT14" s="340">
        <v>-0.02</v>
      </c>
      <c r="LU14" s="408"/>
      <c r="LV14" s="408"/>
      <c r="LW14" s="1205" t="s">
        <v>83</v>
      </c>
      <c r="LX14" s="1100">
        <v>1421</v>
      </c>
      <c r="LY14" s="1203">
        <v>1308</v>
      </c>
      <c r="LZ14" s="1204">
        <v>8.64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720</v>
      </c>
      <c r="MP14" s="1297">
        <v>720</v>
      </c>
      <c r="MQ14" s="1297">
        <v>720</v>
      </c>
      <c r="MR14" s="1297">
        <v>720</v>
      </c>
      <c r="MS14" s="1297">
        <v>720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3.81</v>
      </c>
      <c r="C15" s="277">
        <v>3.78</v>
      </c>
      <c r="D15" s="386">
        <v>0.03</v>
      </c>
      <c r="E15" s="387"/>
      <c r="F15" s="387"/>
      <c r="G15" s="244" t="s">
        <v>86</v>
      </c>
      <c r="H15" s="1140">
        <v>175</v>
      </c>
      <c r="I15" s="25">
        <v>87</v>
      </c>
      <c r="J15" s="1164">
        <v>55</v>
      </c>
      <c r="K15" s="1140">
        <v>317</v>
      </c>
      <c r="L15" s="1165">
        <v>288</v>
      </c>
      <c r="M15" s="390">
        <v>10.07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27">
        <v>12</v>
      </c>
      <c r="AC15" s="27">
        <v>12</v>
      </c>
      <c r="AD15" s="27">
        <v>12</v>
      </c>
      <c r="AE15" s="24">
        <v>12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3.53</v>
      </c>
      <c r="CG15" s="277">
        <v>3.61</v>
      </c>
      <c r="CH15" s="386">
        <v>-0.08</v>
      </c>
      <c r="CI15" s="387"/>
      <c r="CJ15" s="387"/>
      <c r="CK15" s="244" t="s">
        <v>86</v>
      </c>
      <c r="CL15" s="1140">
        <v>3</v>
      </c>
      <c r="CM15" s="25">
        <v>0</v>
      </c>
      <c r="CN15" s="1164">
        <v>1</v>
      </c>
      <c r="CO15" s="1140">
        <v>4</v>
      </c>
      <c r="CP15" s="1165">
        <v>7</v>
      </c>
      <c r="CQ15" s="390">
        <v>-42.86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27">
        <v>12</v>
      </c>
      <c r="DG15" s="27">
        <v>12</v>
      </c>
      <c r="DH15" s="27">
        <v>12</v>
      </c>
      <c r="DI15" s="24">
        <v>12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3.67</v>
      </c>
      <c r="FK15" s="277">
        <v>3.74</v>
      </c>
      <c r="FL15" s="386">
        <v>-7.0000000000000007E-2</v>
      </c>
      <c r="FM15" s="387"/>
      <c r="FN15" s="387"/>
      <c r="FO15" s="244" t="s">
        <v>86</v>
      </c>
      <c r="FP15" s="1140">
        <v>11</v>
      </c>
      <c r="FQ15" s="25">
        <v>6</v>
      </c>
      <c r="FR15" s="1164">
        <v>3</v>
      </c>
      <c r="FS15" s="1140">
        <v>20</v>
      </c>
      <c r="FT15" s="1165">
        <v>26</v>
      </c>
      <c r="FU15" s="390">
        <v>-23.08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12</v>
      </c>
      <c r="GK15" s="97">
        <v>12</v>
      </c>
      <c r="GL15" s="97">
        <v>12</v>
      </c>
      <c r="GM15" s="94">
        <v>12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4.72</v>
      </c>
      <c r="IO15" s="277">
        <v>4.71</v>
      </c>
      <c r="IP15" s="386">
        <v>0.01</v>
      </c>
      <c r="IQ15" s="387"/>
      <c r="IR15" s="387"/>
      <c r="IS15" s="244" t="s">
        <v>86</v>
      </c>
      <c r="IT15" s="1140">
        <v>97</v>
      </c>
      <c r="IU15" s="25">
        <v>218</v>
      </c>
      <c r="IV15" s="1164">
        <v>99</v>
      </c>
      <c r="IW15" s="1140">
        <v>414</v>
      </c>
      <c r="IX15" s="1165">
        <v>384</v>
      </c>
      <c r="IY15" s="390">
        <v>7.81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12</v>
      </c>
      <c r="JO15" s="97">
        <v>12</v>
      </c>
      <c r="JP15" s="97">
        <v>12</v>
      </c>
      <c r="JQ15" s="94">
        <v>12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4.08</v>
      </c>
      <c r="LS15" s="277">
        <v>4.0999999999999996</v>
      </c>
      <c r="LT15" s="342">
        <v>-0.02</v>
      </c>
      <c r="LU15" s="408"/>
      <c r="LV15" s="408"/>
      <c r="LW15" s="1205" t="s">
        <v>86</v>
      </c>
      <c r="LX15" s="1100">
        <v>755</v>
      </c>
      <c r="LY15" s="1203">
        <v>705</v>
      </c>
      <c r="LZ15" s="1204">
        <v>7.09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12</v>
      </c>
      <c r="MP15" s="721">
        <v>12</v>
      </c>
      <c r="MQ15" s="721">
        <v>12</v>
      </c>
      <c r="MR15" s="721">
        <v>12</v>
      </c>
      <c r="MS15" s="721">
        <v>12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40">
        <v>26</v>
      </c>
      <c r="I16" s="25">
        <v>21</v>
      </c>
      <c r="J16" s="1164">
        <v>36</v>
      </c>
      <c r="K16" s="1140">
        <v>83</v>
      </c>
      <c r="L16" s="1165">
        <v>68</v>
      </c>
      <c r="M16" s="390">
        <v>22.06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27">
        <v>708</v>
      </c>
      <c r="AC16" s="27">
        <v>708</v>
      </c>
      <c r="AD16" s="27">
        <v>708</v>
      </c>
      <c r="AE16" s="24">
        <v>708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40">
        <v>10</v>
      </c>
      <c r="CM16" s="25">
        <v>8</v>
      </c>
      <c r="CN16" s="1164">
        <v>12</v>
      </c>
      <c r="CO16" s="1140">
        <v>30</v>
      </c>
      <c r="CP16" s="1165">
        <v>29</v>
      </c>
      <c r="CQ16" s="390">
        <v>3.45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27">
        <v>708</v>
      </c>
      <c r="DG16" s="27">
        <v>708</v>
      </c>
      <c r="DH16" s="27">
        <v>708</v>
      </c>
      <c r="DI16" s="24">
        <v>708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40">
        <v>35</v>
      </c>
      <c r="FQ16" s="25">
        <v>41</v>
      </c>
      <c r="FR16" s="1164">
        <v>49</v>
      </c>
      <c r="FS16" s="1140">
        <v>125</v>
      </c>
      <c r="FT16" s="1165">
        <v>119</v>
      </c>
      <c r="FU16" s="390">
        <v>5.04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708</v>
      </c>
      <c r="GK16" s="97">
        <v>708</v>
      </c>
      <c r="GL16" s="97">
        <v>708</v>
      </c>
      <c r="GM16" s="94">
        <v>708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40">
        <v>75</v>
      </c>
      <c r="IU16" s="25">
        <v>143</v>
      </c>
      <c r="IV16" s="1164">
        <v>127</v>
      </c>
      <c r="IW16" s="1140">
        <v>345</v>
      </c>
      <c r="IX16" s="1165">
        <v>308</v>
      </c>
      <c r="IY16" s="390">
        <v>12.01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708</v>
      </c>
      <c r="JO16" s="97">
        <v>708</v>
      </c>
      <c r="JP16" s="97">
        <v>708</v>
      </c>
      <c r="JQ16" s="94">
        <v>708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583</v>
      </c>
      <c r="LY16" s="1203">
        <v>524</v>
      </c>
      <c r="LZ16" s="1204">
        <v>11.26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708</v>
      </c>
      <c r="MP16" s="721">
        <v>708</v>
      </c>
      <c r="MQ16" s="721">
        <v>708</v>
      </c>
      <c r="MR16" s="721">
        <v>708</v>
      </c>
      <c r="MS16" s="721">
        <v>708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2550.88</v>
      </c>
      <c r="C17" s="285">
        <v>2494.11</v>
      </c>
      <c r="D17" s="373">
        <v>2.2799999999999998</v>
      </c>
      <c r="E17" s="965"/>
      <c r="F17" s="965"/>
      <c r="G17" s="244" t="s">
        <v>92</v>
      </c>
      <c r="H17" s="1140">
        <v>79</v>
      </c>
      <c r="I17" s="25">
        <v>30</v>
      </c>
      <c r="J17" s="1164">
        <v>28</v>
      </c>
      <c r="K17" s="1140">
        <v>137</v>
      </c>
      <c r="L17" s="1165">
        <v>126</v>
      </c>
      <c r="M17" s="390">
        <v>8.73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27">
        <v>0</v>
      </c>
      <c r="AC17" s="27">
        <v>0</v>
      </c>
      <c r="AD17" s="27">
        <v>0</v>
      </c>
      <c r="AE17" s="24">
        <v>0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26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2981.48</v>
      </c>
      <c r="CG17" s="285">
        <v>2924.18</v>
      </c>
      <c r="CH17" s="373">
        <v>1.96</v>
      </c>
      <c r="CI17" s="729"/>
      <c r="CJ17" s="729"/>
      <c r="CK17" s="244" t="s">
        <v>92</v>
      </c>
      <c r="CL17" s="1140">
        <v>28</v>
      </c>
      <c r="CM17" s="25">
        <v>35</v>
      </c>
      <c r="CN17" s="1164">
        <v>4</v>
      </c>
      <c r="CO17" s="1140">
        <v>67</v>
      </c>
      <c r="CP17" s="1165">
        <v>73</v>
      </c>
      <c r="CQ17" s="390">
        <v>-8.2200000000000006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27">
        <v>0</v>
      </c>
      <c r="DG17" s="27">
        <v>0</v>
      </c>
      <c r="DH17" s="27">
        <v>0</v>
      </c>
      <c r="DI17" s="24">
        <v>0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26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2669.47</v>
      </c>
      <c r="FK17" s="285">
        <v>2753.63</v>
      </c>
      <c r="FL17" s="373">
        <v>-3.06</v>
      </c>
      <c r="FM17" s="286"/>
      <c r="FN17" s="286"/>
      <c r="FO17" s="244" t="s">
        <v>92</v>
      </c>
      <c r="FP17" s="1140">
        <v>21</v>
      </c>
      <c r="FQ17" s="25">
        <v>30</v>
      </c>
      <c r="FR17" s="1164">
        <v>16</v>
      </c>
      <c r="FS17" s="1140">
        <v>67</v>
      </c>
      <c r="FT17" s="1165">
        <v>69</v>
      </c>
      <c r="FU17" s="390">
        <v>-2.9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0</v>
      </c>
      <c r="GK17" s="97">
        <v>0</v>
      </c>
      <c r="GL17" s="97">
        <v>0</v>
      </c>
      <c r="GM17" s="94">
        <v>0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3048.5</v>
      </c>
      <c r="IO17" s="285">
        <v>3055.4300000000003</v>
      </c>
      <c r="IP17" s="373">
        <v>-0.23</v>
      </c>
      <c r="IQ17" s="286"/>
      <c r="IR17" s="286"/>
      <c r="IS17" s="244" t="s">
        <v>92</v>
      </c>
      <c r="IT17" s="1140">
        <v>86</v>
      </c>
      <c r="IU17" s="25">
        <v>154</v>
      </c>
      <c r="IV17" s="1164">
        <v>112</v>
      </c>
      <c r="IW17" s="1140">
        <v>352</v>
      </c>
      <c r="IX17" s="1165">
        <v>290</v>
      </c>
      <c r="IY17" s="390">
        <v>21.38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0</v>
      </c>
      <c r="JO17" s="97">
        <v>0</v>
      </c>
      <c r="JP17" s="97">
        <v>0</v>
      </c>
      <c r="JQ17" s="94">
        <v>0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2826.36</v>
      </c>
      <c r="LS17" s="285">
        <v>2807.2599999999998</v>
      </c>
      <c r="LT17" s="413">
        <v>0.68</v>
      </c>
      <c r="LU17" s="551"/>
      <c r="LV17" s="551"/>
      <c r="LW17" s="1205" t="s">
        <v>92</v>
      </c>
      <c r="LX17" s="1100">
        <v>623</v>
      </c>
      <c r="LY17" s="1203">
        <v>558</v>
      </c>
      <c r="LZ17" s="1204">
        <v>11.65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0</v>
      </c>
      <c r="MP17" s="721">
        <v>0</v>
      </c>
      <c r="MQ17" s="721">
        <v>0</v>
      </c>
      <c r="MR17" s="721">
        <v>0</v>
      </c>
      <c r="MS17" s="721">
        <v>0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2424.92</v>
      </c>
      <c r="C18" s="288">
        <v>2371.33</v>
      </c>
      <c r="D18" s="377">
        <v>2.2599999999999998</v>
      </c>
      <c r="E18" s="965"/>
      <c r="F18" s="965"/>
      <c r="G18" s="244" t="s">
        <v>93</v>
      </c>
      <c r="H18" s="1140">
        <v>32</v>
      </c>
      <c r="I18" s="25">
        <v>15</v>
      </c>
      <c r="J18" s="1164">
        <v>44</v>
      </c>
      <c r="K18" s="1140">
        <v>91</v>
      </c>
      <c r="L18" s="1165">
        <v>78</v>
      </c>
      <c r="M18" s="390">
        <v>16.670000000000002</v>
      </c>
      <c r="N18" s="206"/>
      <c r="O18" s="254" t="s">
        <v>36</v>
      </c>
      <c r="P18" s="255">
        <v>1318.76</v>
      </c>
      <c r="Q18" s="256">
        <v>1297.5</v>
      </c>
      <c r="R18" s="257">
        <v>1.64</v>
      </c>
      <c r="S18" s="255">
        <v>0</v>
      </c>
      <c r="T18" s="256">
        <v>0</v>
      </c>
      <c r="U18" s="257">
        <v>0</v>
      </c>
      <c r="V18" s="255">
        <v>1306.22</v>
      </c>
      <c r="W18" s="256">
        <v>1291.75</v>
      </c>
      <c r="X18" s="257">
        <v>1.1200000000000001</v>
      </c>
      <c r="Y18" s="206"/>
      <c r="Z18" s="206"/>
      <c r="AA18" s="206" t="s">
        <v>62</v>
      </c>
      <c r="AB18" s="27">
        <v>0</v>
      </c>
      <c r="AC18" s="27">
        <v>0</v>
      </c>
      <c r="AD18" s="27">
        <v>0</v>
      </c>
      <c r="AE18" s="24">
        <v>0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26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2877.13</v>
      </c>
      <c r="CG18" s="288">
        <v>2820</v>
      </c>
      <c r="CH18" s="377">
        <v>2.0299999999999998</v>
      </c>
      <c r="CI18" s="729"/>
      <c r="CJ18" s="729"/>
      <c r="CK18" s="244" t="s">
        <v>93</v>
      </c>
      <c r="CL18" s="1140">
        <v>4</v>
      </c>
      <c r="CM18" s="25">
        <v>3</v>
      </c>
      <c r="CN18" s="1164">
        <v>16</v>
      </c>
      <c r="CO18" s="1140">
        <v>23</v>
      </c>
      <c r="CP18" s="1165">
        <v>30</v>
      </c>
      <c r="CQ18" s="390">
        <v>-23.33</v>
      </c>
      <c r="CR18" s="206"/>
      <c r="CS18" s="254" t="s">
        <v>36</v>
      </c>
      <c r="CT18" s="255">
        <v>1360.16</v>
      </c>
      <c r="CU18" s="256">
        <v>1341.3</v>
      </c>
      <c r="CV18" s="257">
        <v>1.41</v>
      </c>
      <c r="CW18" s="255">
        <v>0</v>
      </c>
      <c r="CX18" s="256">
        <v>0</v>
      </c>
      <c r="CY18" s="257">
        <v>0</v>
      </c>
      <c r="CZ18" s="255">
        <v>1353.08</v>
      </c>
      <c r="DA18" s="256">
        <v>1334.38</v>
      </c>
      <c r="DB18" s="257">
        <v>1.4</v>
      </c>
      <c r="DC18" s="206"/>
      <c r="DD18" s="206"/>
      <c r="DE18" s="206" t="s">
        <v>62</v>
      </c>
      <c r="DF18" s="27">
        <v>0</v>
      </c>
      <c r="DG18" s="27">
        <v>0</v>
      </c>
      <c r="DH18" s="27">
        <v>0</v>
      </c>
      <c r="DI18" s="24">
        <v>0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7"/>
      <c r="EC18" s="727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26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2416.38</v>
      </c>
      <c r="FK18" s="288">
        <v>2488.1</v>
      </c>
      <c r="FL18" s="377">
        <v>-2.88</v>
      </c>
      <c r="FM18" s="286"/>
      <c r="FN18" s="286"/>
      <c r="FO18" s="244" t="s">
        <v>93</v>
      </c>
      <c r="FP18" s="1140">
        <v>5</v>
      </c>
      <c r="FQ18" s="25">
        <v>7</v>
      </c>
      <c r="FR18" s="1164">
        <v>4</v>
      </c>
      <c r="FS18" s="1140">
        <v>16</v>
      </c>
      <c r="FT18" s="1165">
        <v>21</v>
      </c>
      <c r="FU18" s="390">
        <v>-23.81</v>
      </c>
      <c r="FV18" s="688"/>
      <c r="FW18" s="254" t="s">
        <v>36</v>
      </c>
      <c r="FX18" s="255">
        <v>1300.78</v>
      </c>
      <c r="FY18" s="256">
        <v>1343.94</v>
      </c>
      <c r="FZ18" s="257">
        <v>-3.21</v>
      </c>
      <c r="GA18" s="255">
        <v>0</v>
      </c>
      <c r="GB18" s="256">
        <v>0</v>
      </c>
      <c r="GC18" s="257">
        <v>0</v>
      </c>
      <c r="GD18" s="255">
        <v>1286.6600000000001</v>
      </c>
      <c r="GE18" s="256">
        <v>1329.47</v>
      </c>
      <c r="GF18" s="257">
        <v>-3.22</v>
      </c>
      <c r="GG18" s="517"/>
      <c r="GH18" s="517"/>
      <c r="GI18" s="517" t="s">
        <v>62</v>
      </c>
      <c r="GJ18" s="97">
        <v>0</v>
      </c>
      <c r="GK18" s="97">
        <v>0</v>
      </c>
      <c r="GL18" s="97">
        <v>0</v>
      </c>
      <c r="GM18" s="94">
        <v>0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2770</v>
      </c>
      <c r="IO18" s="288">
        <v>2755.9500000000003</v>
      </c>
      <c r="IP18" s="377">
        <v>0.51</v>
      </c>
      <c r="IQ18" s="286"/>
      <c r="IR18" s="286"/>
      <c r="IS18" s="244" t="s">
        <v>93</v>
      </c>
      <c r="IT18" s="1140">
        <v>47</v>
      </c>
      <c r="IU18" s="25">
        <v>75</v>
      </c>
      <c r="IV18" s="1164">
        <v>38</v>
      </c>
      <c r="IW18" s="1140">
        <v>160</v>
      </c>
      <c r="IX18" s="1165">
        <v>153</v>
      </c>
      <c r="IY18" s="390">
        <v>4.58</v>
      </c>
      <c r="IZ18" s="517"/>
      <c r="JA18" s="254" t="s">
        <v>36</v>
      </c>
      <c r="JB18" s="255">
        <v>1259.26</v>
      </c>
      <c r="JC18" s="256">
        <v>1330.18</v>
      </c>
      <c r="JD18" s="257">
        <v>-5.33</v>
      </c>
      <c r="JE18" s="255">
        <v>0</v>
      </c>
      <c r="JF18" s="256">
        <v>0</v>
      </c>
      <c r="JG18" s="257">
        <v>0</v>
      </c>
      <c r="JH18" s="255">
        <v>1238.06</v>
      </c>
      <c r="JI18" s="256">
        <v>1307.9000000000001</v>
      </c>
      <c r="JJ18" s="257">
        <v>-5.34</v>
      </c>
      <c r="JK18" s="517"/>
      <c r="JL18" s="517"/>
      <c r="JM18" s="517" t="s">
        <v>62</v>
      </c>
      <c r="JN18" s="97">
        <v>0</v>
      </c>
      <c r="JO18" s="97">
        <v>0</v>
      </c>
      <c r="JP18" s="97">
        <v>0</v>
      </c>
      <c r="JQ18" s="94">
        <v>0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2642.1300000000006</v>
      </c>
      <c r="LS18" s="288">
        <v>2610.8199999999997</v>
      </c>
      <c r="LT18" s="340">
        <v>1.2</v>
      </c>
      <c r="LU18" s="551"/>
      <c r="LV18" s="551"/>
      <c r="LW18" s="1205" t="s">
        <v>93</v>
      </c>
      <c r="LX18" s="1100">
        <v>290</v>
      </c>
      <c r="LY18" s="1203">
        <v>282</v>
      </c>
      <c r="LZ18" s="1204">
        <v>2.84</v>
      </c>
      <c r="MA18" s="206"/>
      <c r="MB18" s="254" t="s">
        <v>36</v>
      </c>
      <c r="MC18" s="255">
        <v>1295.04</v>
      </c>
      <c r="MD18" s="548">
        <v>1327.87</v>
      </c>
      <c r="ME18" s="257">
        <v>-2.4700000000000002</v>
      </c>
      <c r="MF18" s="255">
        <v>0</v>
      </c>
      <c r="MG18" s="548">
        <v>0</v>
      </c>
      <c r="MH18" s="257">
        <v>0</v>
      </c>
      <c r="MI18" s="255">
        <v>1279.07</v>
      </c>
      <c r="MJ18" s="548">
        <v>1312.89</v>
      </c>
      <c r="MK18" s="257">
        <v>-2.58</v>
      </c>
      <c r="ML18" s="230"/>
      <c r="MM18" s="230"/>
      <c r="MN18" s="230" t="s">
        <v>62</v>
      </c>
      <c r="MO18" s="721">
        <v>0</v>
      </c>
      <c r="MP18" s="721">
        <v>0</v>
      </c>
      <c r="MQ18" s="721">
        <v>0</v>
      </c>
      <c r="MR18" s="721">
        <v>0</v>
      </c>
      <c r="MS18" s="721">
        <v>0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3239.9399999999996</v>
      </c>
      <c r="C19" s="290">
        <v>3176.13</v>
      </c>
      <c r="D19" s="381">
        <v>2.0099999999999998</v>
      </c>
      <c r="E19" s="965"/>
      <c r="F19" s="965"/>
      <c r="G19" s="244" t="s">
        <v>94</v>
      </c>
      <c r="H19" s="1140">
        <v>21</v>
      </c>
      <c r="I19" s="25">
        <v>24</v>
      </c>
      <c r="J19" s="1164">
        <v>21</v>
      </c>
      <c r="K19" s="1140">
        <v>66</v>
      </c>
      <c r="L19" s="1165">
        <v>73</v>
      </c>
      <c r="M19" s="390">
        <v>-9.59</v>
      </c>
      <c r="N19" s="206"/>
      <c r="O19" s="254" t="s">
        <v>50</v>
      </c>
      <c r="P19" s="255">
        <v>716.71</v>
      </c>
      <c r="Q19" s="256">
        <v>689.78</v>
      </c>
      <c r="R19" s="257">
        <v>3.9</v>
      </c>
      <c r="S19" s="255">
        <v>459.14</v>
      </c>
      <c r="T19" s="256">
        <v>449.26</v>
      </c>
      <c r="U19" s="257">
        <v>2.2000000000000002</v>
      </c>
      <c r="V19" s="255">
        <v>714.26</v>
      </c>
      <c r="W19" s="256">
        <v>688.71</v>
      </c>
      <c r="X19" s="257">
        <v>3.71</v>
      </c>
      <c r="Y19" s="206"/>
      <c r="Z19" s="206"/>
      <c r="AA19" s="206" t="s">
        <v>68</v>
      </c>
      <c r="AB19" s="27">
        <v>0</v>
      </c>
      <c r="AC19" s="27">
        <v>0</v>
      </c>
      <c r="AD19" s="27">
        <v>0</v>
      </c>
      <c r="AE19" s="24">
        <v>0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0</v>
      </c>
      <c r="AN19" s="1318">
        <v>0</v>
      </c>
      <c r="AO19" s="1318">
        <v>0</v>
      </c>
      <c r="AP19" s="1319">
        <v>0</v>
      </c>
      <c r="AQ19" s="1318">
        <v>0</v>
      </c>
      <c r="AR19" s="1318">
        <v>0</v>
      </c>
      <c r="AS19" s="1318">
        <v>0</v>
      </c>
      <c r="AT19" s="1318">
        <v>0</v>
      </c>
      <c r="AU19" s="1320">
        <v>0</v>
      </c>
      <c r="AV19" s="1314">
        <v>0</v>
      </c>
      <c r="AW19" s="1315">
        <v>0</v>
      </c>
      <c r="AX19" s="206"/>
      <c r="AY19" s="206"/>
      <c r="AZ19" s="1309" t="s">
        <v>64</v>
      </c>
      <c r="BA19" s="1317">
        <v>0</v>
      </c>
      <c r="BB19" s="1318">
        <v>0</v>
      </c>
      <c r="BC19" s="1318">
        <v>0</v>
      </c>
      <c r="BD19" s="1319">
        <v>0</v>
      </c>
      <c r="BE19" s="1318">
        <v>0</v>
      </c>
      <c r="BF19" s="1318">
        <v>0</v>
      </c>
      <c r="BG19" s="1318">
        <v>0</v>
      </c>
      <c r="BH19" s="1318">
        <v>0</v>
      </c>
      <c r="BI19" s="1320">
        <v>0</v>
      </c>
      <c r="BJ19" s="1314">
        <v>0</v>
      </c>
      <c r="BK19" s="1315">
        <v>0</v>
      </c>
      <c r="BL19" s="26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3772.6699999999996</v>
      </c>
      <c r="CG19" s="290">
        <v>3710.52</v>
      </c>
      <c r="CH19" s="381">
        <v>1.67</v>
      </c>
      <c r="CI19" s="729"/>
      <c r="CJ19" s="729"/>
      <c r="CK19" s="244" t="s">
        <v>94</v>
      </c>
      <c r="CL19" s="1140">
        <v>30</v>
      </c>
      <c r="CM19" s="25">
        <v>18</v>
      </c>
      <c r="CN19" s="1164">
        <v>17</v>
      </c>
      <c r="CO19" s="1140">
        <v>65</v>
      </c>
      <c r="CP19" s="1165">
        <v>40</v>
      </c>
      <c r="CQ19" s="390">
        <v>62.5</v>
      </c>
      <c r="CR19" s="206"/>
      <c r="CS19" s="254" t="s">
        <v>50</v>
      </c>
      <c r="CT19" s="255">
        <v>896.37</v>
      </c>
      <c r="CU19" s="256">
        <v>880.97</v>
      </c>
      <c r="CV19" s="257">
        <v>1.75</v>
      </c>
      <c r="CW19" s="255">
        <v>545.09</v>
      </c>
      <c r="CX19" s="256">
        <v>534.73</v>
      </c>
      <c r="CY19" s="257">
        <v>1.94</v>
      </c>
      <c r="CZ19" s="255">
        <v>894.54</v>
      </c>
      <c r="DA19" s="256">
        <v>879.18</v>
      </c>
      <c r="DB19" s="257">
        <v>1.75</v>
      </c>
      <c r="DC19" s="206"/>
      <c r="DD19" s="206"/>
      <c r="DE19" s="206" t="s">
        <v>68</v>
      </c>
      <c r="DF19" s="27">
        <v>0</v>
      </c>
      <c r="DG19" s="27">
        <v>0</v>
      </c>
      <c r="DH19" s="27">
        <v>0</v>
      </c>
      <c r="DI19" s="24">
        <v>0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0</v>
      </c>
      <c r="DR19" s="1318">
        <v>0</v>
      </c>
      <c r="DS19" s="1318">
        <v>0</v>
      </c>
      <c r="DT19" s="1319">
        <v>0</v>
      </c>
      <c r="DU19" s="1318">
        <v>0</v>
      </c>
      <c r="DV19" s="1318">
        <v>0</v>
      </c>
      <c r="DW19" s="1318">
        <v>0</v>
      </c>
      <c r="DX19" s="1318">
        <v>0</v>
      </c>
      <c r="DY19" s="1320">
        <v>0</v>
      </c>
      <c r="DZ19" s="1314">
        <v>0</v>
      </c>
      <c r="EA19" s="1315">
        <v>0</v>
      </c>
      <c r="EB19" s="727"/>
      <c r="EC19" s="727"/>
      <c r="ED19" s="1316" t="s">
        <v>64</v>
      </c>
      <c r="EE19" s="1317">
        <v>0</v>
      </c>
      <c r="EF19" s="1318">
        <v>0</v>
      </c>
      <c r="EG19" s="1318">
        <v>0</v>
      </c>
      <c r="EH19" s="1319">
        <v>0</v>
      </c>
      <c r="EI19" s="1318">
        <v>0</v>
      </c>
      <c r="EJ19" s="1318">
        <v>0</v>
      </c>
      <c r="EK19" s="1318">
        <v>0</v>
      </c>
      <c r="EL19" s="1318">
        <v>0</v>
      </c>
      <c r="EM19" s="1320">
        <v>0</v>
      </c>
      <c r="EN19" s="1314">
        <v>0</v>
      </c>
      <c r="EO19" s="1315">
        <v>0</v>
      </c>
      <c r="EP19" s="26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3564.42</v>
      </c>
      <c r="FK19" s="290">
        <v>3722.95</v>
      </c>
      <c r="FL19" s="381">
        <v>-4.26</v>
      </c>
      <c r="FM19" s="286"/>
      <c r="FN19" s="286"/>
      <c r="FO19" s="244" t="s">
        <v>94</v>
      </c>
      <c r="FP19" s="1140">
        <v>12</v>
      </c>
      <c r="FQ19" s="25">
        <v>28</v>
      </c>
      <c r="FR19" s="1164">
        <v>3</v>
      </c>
      <c r="FS19" s="1140">
        <v>43</v>
      </c>
      <c r="FT19" s="1165">
        <v>43</v>
      </c>
      <c r="FU19" s="390">
        <v>0</v>
      </c>
      <c r="FV19" s="688"/>
      <c r="FW19" s="254" t="s">
        <v>50</v>
      </c>
      <c r="FX19" s="255">
        <v>862.89</v>
      </c>
      <c r="FY19" s="256">
        <v>896.44</v>
      </c>
      <c r="FZ19" s="257">
        <v>-3.74</v>
      </c>
      <c r="GA19" s="255">
        <v>584.01</v>
      </c>
      <c r="GB19" s="256">
        <v>582.65</v>
      </c>
      <c r="GC19" s="257">
        <v>0.23</v>
      </c>
      <c r="GD19" s="255">
        <v>859.86</v>
      </c>
      <c r="GE19" s="256">
        <v>893.06</v>
      </c>
      <c r="GF19" s="257">
        <v>-3.72</v>
      </c>
      <c r="GG19" s="517"/>
      <c r="GH19" s="517"/>
      <c r="GI19" s="517" t="s">
        <v>68</v>
      </c>
      <c r="GJ19" s="97">
        <v>0</v>
      </c>
      <c r="GK19" s="97">
        <v>0</v>
      </c>
      <c r="GL19" s="97">
        <v>0</v>
      </c>
      <c r="GM19" s="94">
        <v>0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0</v>
      </c>
      <c r="GV19" s="1318">
        <v>0</v>
      </c>
      <c r="GW19" s="1318">
        <v>0</v>
      </c>
      <c r="GX19" s="1319">
        <v>0</v>
      </c>
      <c r="GY19" s="1318">
        <v>0</v>
      </c>
      <c r="GZ19" s="1318">
        <v>0</v>
      </c>
      <c r="HA19" s="1318">
        <v>0</v>
      </c>
      <c r="HB19" s="1318">
        <v>0</v>
      </c>
      <c r="HC19" s="1320">
        <v>0</v>
      </c>
      <c r="HD19" s="1314">
        <v>0</v>
      </c>
      <c r="HE19" s="1315">
        <v>0</v>
      </c>
      <c r="HF19" s="517"/>
      <c r="HG19" s="517"/>
      <c r="HH19" s="1309" t="s">
        <v>64</v>
      </c>
      <c r="HI19" s="1317">
        <v>0</v>
      </c>
      <c r="HJ19" s="1318">
        <v>0</v>
      </c>
      <c r="HK19" s="1318">
        <v>0</v>
      </c>
      <c r="HL19" s="1319">
        <v>0</v>
      </c>
      <c r="HM19" s="1318">
        <v>0</v>
      </c>
      <c r="HN19" s="1318">
        <v>0</v>
      </c>
      <c r="HO19" s="1318">
        <v>0</v>
      </c>
      <c r="HP19" s="1318">
        <v>0</v>
      </c>
      <c r="HQ19" s="1320">
        <v>0</v>
      </c>
      <c r="HR19" s="1314">
        <v>0</v>
      </c>
      <c r="HS19" s="1315">
        <v>0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3567.7599999999998</v>
      </c>
      <c r="IO19" s="290">
        <v>3639.88</v>
      </c>
      <c r="IP19" s="381">
        <v>-1.98</v>
      </c>
      <c r="IQ19" s="286"/>
      <c r="IR19" s="286"/>
      <c r="IS19" s="244" t="s">
        <v>94</v>
      </c>
      <c r="IT19" s="1140">
        <v>39</v>
      </c>
      <c r="IU19" s="25">
        <v>42</v>
      </c>
      <c r="IV19" s="1164">
        <v>54</v>
      </c>
      <c r="IW19" s="1140">
        <v>135</v>
      </c>
      <c r="IX19" s="1165">
        <v>145</v>
      </c>
      <c r="IY19" s="390">
        <v>-6.9</v>
      </c>
      <c r="IZ19" s="517"/>
      <c r="JA19" s="254" t="s">
        <v>50</v>
      </c>
      <c r="JB19" s="255">
        <v>814.51</v>
      </c>
      <c r="JC19" s="256">
        <v>785.09</v>
      </c>
      <c r="JD19" s="257">
        <v>3.75</v>
      </c>
      <c r="JE19" s="255">
        <v>517.45254629999999</v>
      </c>
      <c r="JF19" s="256">
        <v>532.37656150999999</v>
      </c>
      <c r="JG19" s="257">
        <v>-2.8</v>
      </c>
      <c r="JH19" s="255">
        <v>809.51</v>
      </c>
      <c r="JI19" s="256">
        <v>780.86</v>
      </c>
      <c r="JJ19" s="257">
        <v>3.67</v>
      </c>
      <c r="JK19" s="517"/>
      <c r="JL19" s="517"/>
      <c r="JM19" s="517" t="s">
        <v>68</v>
      </c>
      <c r="JN19" s="97">
        <v>0</v>
      </c>
      <c r="JO19" s="97">
        <v>0</v>
      </c>
      <c r="JP19" s="97">
        <v>0</v>
      </c>
      <c r="JQ19" s="94">
        <v>0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0</v>
      </c>
      <c r="JZ19" s="1318">
        <v>0</v>
      </c>
      <c r="KA19" s="1318">
        <v>0</v>
      </c>
      <c r="KB19" s="1319">
        <v>0</v>
      </c>
      <c r="KC19" s="1318">
        <v>0</v>
      </c>
      <c r="KD19" s="1318">
        <v>0</v>
      </c>
      <c r="KE19" s="1318">
        <v>0</v>
      </c>
      <c r="KF19" s="1318">
        <v>0</v>
      </c>
      <c r="KG19" s="1320">
        <v>0</v>
      </c>
      <c r="KH19" s="1314">
        <v>0</v>
      </c>
      <c r="KI19" s="1315">
        <v>0</v>
      </c>
      <c r="KL19" s="1316" t="s">
        <v>64</v>
      </c>
      <c r="KM19" s="1317">
        <v>0</v>
      </c>
      <c r="KN19" s="1318">
        <v>0</v>
      </c>
      <c r="KO19" s="1318">
        <v>0</v>
      </c>
      <c r="KP19" s="1319">
        <v>0</v>
      </c>
      <c r="KQ19" s="1318">
        <v>0</v>
      </c>
      <c r="KR19" s="1318">
        <v>0</v>
      </c>
      <c r="KS19" s="1318">
        <v>0</v>
      </c>
      <c r="KT19" s="1318">
        <v>0</v>
      </c>
      <c r="KU19" s="1320">
        <v>0</v>
      </c>
      <c r="KV19" s="1314">
        <v>0</v>
      </c>
      <c r="KW19" s="1315">
        <v>0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3530.6</v>
      </c>
      <c r="LS19" s="290">
        <v>3573.3300000000008</v>
      </c>
      <c r="LT19" s="351">
        <v>-1.2</v>
      </c>
      <c r="LU19" s="551"/>
      <c r="LV19" s="551"/>
      <c r="LW19" s="1205" t="s">
        <v>94</v>
      </c>
      <c r="LX19" s="1100">
        <v>309</v>
      </c>
      <c r="LY19" s="1203">
        <v>301</v>
      </c>
      <c r="LZ19" s="1204">
        <v>2.66</v>
      </c>
      <c r="MA19" s="206"/>
      <c r="MB19" s="254" t="s">
        <v>50</v>
      </c>
      <c r="MC19" s="255">
        <v>815.98</v>
      </c>
      <c r="MD19" s="548">
        <v>802.56</v>
      </c>
      <c r="ME19" s="257">
        <v>1.67</v>
      </c>
      <c r="MF19" s="255">
        <v>525.33000000000004</v>
      </c>
      <c r="MG19" s="548">
        <v>532.91999999999996</v>
      </c>
      <c r="MH19" s="257">
        <v>-1.42</v>
      </c>
      <c r="MI19" s="255">
        <v>812.39</v>
      </c>
      <c r="MJ19" s="548">
        <v>799.52</v>
      </c>
      <c r="MK19" s="257">
        <v>1.61</v>
      </c>
      <c r="ML19" s="230"/>
      <c r="MM19" s="230"/>
      <c r="MN19" s="230" t="s">
        <v>68</v>
      </c>
      <c r="MO19" s="721">
        <v>0</v>
      </c>
      <c r="MP19" s="721">
        <v>0</v>
      </c>
      <c r="MQ19" s="721">
        <v>0</v>
      </c>
      <c r="MR19" s="721">
        <v>0</v>
      </c>
      <c r="MS19" s="721">
        <v>0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0</v>
      </c>
      <c r="NB19" s="1318">
        <v>0</v>
      </c>
      <c r="NC19" s="1318">
        <v>0</v>
      </c>
      <c r="ND19" s="1319">
        <v>0</v>
      </c>
      <c r="NE19" s="1318"/>
      <c r="NF19" s="1318"/>
      <c r="NG19" s="1318"/>
      <c r="NH19" s="1318"/>
      <c r="NI19" s="1320">
        <v>0</v>
      </c>
      <c r="NJ19" s="1314">
        <v>0</v>
      </c>
      <c r="NK19" s="1315">
        <v>0</v>
      </c>
      <c r="NL19" s="710"/>
      <c r="NM19" s="710"/>
      <c r="NN19" s="1309" t="s">
        <v>64</v>
      </c>
      <c r="NO19" s="1317">
        <v>0</v>
      </c>
      <c r="NP19" s="1318">
        <v>0</v>
      </c>
      <c r="NQ19" s="1318">
        <v>0</v>
      </c>
      <c r="NR19" s="1319">
        <v>0</v>
      </c>
      <c r="NS19" s="1318"/>
      <c r="NT19" s="1318"/>
      <c r="NU19" s="1318"/>
      <c r="NV19" s="1318"/>
      <c r="NW19" s="1320">
        <v>0</v>
      </c>
      <c r="NX19" s="1314">
        <v>0</v>
      </c>
      <c r="NY19" s="1315">
        <v>0</v>
      </c>
    </row>
    <row r="20" spans="1:391" ht="22.5" customHeight="1" x14ac:dyDescent="0.2">
      <c r="A20" s="291" t="s">
        <v>95</v>
      </c>
      <c r="B20" s="284">
        <v>2554.04</v>
      </c>
      <c r="C20" s="285">
        <v>2495.8200000000002</v>
      </c>
      <c r="D20" s="373">
        <v>2.33</v>
      </c>
      <c r="E20" s="965"/>
      <c r="F20" s="965"/>
      <c r="G20" s="244" t="s">
        <v>96</v>
      </c>
      <c r="H20" s="1140">
        <v>15</v>
      </c>
      <c r="I20" s="25">
        <v>13</v>
      </c>
      <c r="J20" s="1164">
        <v>19</v>
      </c>
      <c r="K20" s="1140">
        <v>47</v>
      </c>
      <c r="L20" s="1165">
        <v>49</v>
      </c>
      <c r="M20" s="390">
        <v>-4.08</v>
      </c>
      <c r="N20" s="206"/>
      <c r="O20" s="254" t="s">
        <v>56</v>
      </c>
      <c r="P20" s="255">
        <v>259.93</v>
      </c>
      <c r="Q20" s="256">
        <v>250.67</v>
      </c>
      <c r="R20" s="257">
        <v>3.69</v>
      </c>
      <c r="S20" s="255">
        <v>316.2</v>
      </c>
      <c r="T20" s="256">
        <v>315.08999999999997</v>
      </c>
      <c r="U20" s="257">
        <v>0.35</v>
      </c>
      <c r="V20" s="255">
        <v>260.47000000000003</v>
      </c>
      <c r="W20" s="256">
        <v>250.96</v>
      </c>
      <c r="X20" s="257">
        <v>3.79</v>
      </c>
      <c r="Y20" s="206"/>
      <c r="Z20" s="206"/>
      <c r="AA20" s="206" t="s">
        <v>73</v>
      </c>
      <c r="AB20" s="27">
        <v>0</v>
      </c>
      <c r="AC20" s="27">
        <v>0</v>
      </c>
      <c r="AD20" s="27">
        <v>0</v>
      </c>
      <c r="AE20" s="24">
        <v>0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0</v>
      </c>
      <c r="AN20" s="1318">
        <v>0</v>
      </c>
      <c r="AO20" s="1318">
        <v>0</v>
      </c>
      <c r="AP20" s="1319">
        <v>0</v>
      </c>
      <c r="AQ20" s="1318">
        <v>0</v>
      </c>
      <c r="AR20" s="1318">
        <v>0</v>
      </c>
      <c r="AS20" s="1318">
        <v>0</v>
      </c>
      <c r="AT20" s="1318">
        <v>0</v>
      </c>
      <c r="AU20" s="1320">
        <v>0</v>
      </c>
      <c r="AV20" s="1314">
        <v>0</v>
      </c>
      <c r="AW20" s="1315">
        <v>0</v>
      </c>
      <c r="AX20" s="206"/>
      <c r="AY20" s="206"/>
      <c r="AZ20" s="1309" t="s">
        <v>70</v>
      </c>
      <c r="BA20" s="1317">
        <v>0</v>
      </c>
      <c r="BB20" s="1318">
        <v>0</v>
      </c>
      <c r="BC20" s="1318">
        <v>0</v>
      </c>
      <c r="BD20" s="1319">
        <v>0</v>
      </c>
      <c r="BE20" s="1318">
        <v>0</v>
      </c>
      <c r="BF20" s="1318">
        <v>0</v>
      </c>
      <c r="BG20" s="1318">
        <v>0</v>
      </c>
      <c r="BH20" s="1318">
        <v>0</v>
      </c>
      <c r="BI20" s="1320">
        <v>0</v>
      </c>
      <c r="BJ20" s="1314">
        <v>0</v>
      </c>
      <c r="BK20" s="1315">
        <v>0</v>
      </c>
      <c r="BL20" s="26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2990.7799999999997</v>
      </c>
      <c r="CG20" s="285">
        <v>2933.39</v>
      </c>
      <c r="CH20" s="373">
        <v>1.96</v>
      </c>
      <c r="CI20" s="729"/>
      <c r="CJ20" s="729"/>
      <c r="CK20" s="244" t="s">
        <v>96</v>
      </c>
      <c r="CL20" s="1140">
        <v>19</v>
      </c>
      <c r="CM20" s="25">
        <v>12</v>
      </c>
      <c r="CN20" s="1164">
        <v>8</v>
      </c>
      <c r="CO20" s="1140">
        <v>39</v>
      </c>
      <c r="CP20" s="1165">
        <v>27</v>
      </c>
      <c r="CQ20" s="390">
        <v>44.44</v>
      </c>
      <c r="CR20" s="206"/>
      <c r="CS20" s="254" t="s">
        <v>56</v>
      </c>
      <c r="CT20" s="255">
        <v>288.89999999999998</v>
      </c>
      <c r="CU20" s="256">
        <v>279.57</v>
      </c>
      <c r="CV20" s="257">
        <v>3.34</v>
      </c>
      <c r="CW20" s="255">
        <v>251.68</v>
      </c>
      <c r="CX20" s="256">
        <v>241.56</v>
      </c>
      <c r="CY20" s="257">
        <v>4.1900000000000004</v>
      </c>
      <c r="CZ20" s="255">
        <v>288.70999999999998</v>
      </c>
      <c r="DA20" s="256">
        <v>279.38</v>
      </c>
      <c r="DB20" s="257">
        <v>3.34</v>
      </c>
      <c r="DC20" s="206"/>
      <c r="DD20" s="206"/>
      <c r="DE20" s="206" t="s">
        <v>73</v>
      </c>
      <c r="DF20" s="27">
        <v>0</v>
      </c>
      <c r="DG20" s="27">
        <v>0</v>
      </c>
      <c r="DH20" s="27">
        <v>0</v>
      </c>
      <c r="DI20" s="24">
        <v>0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0</v>
      </c>
      <c r="DR20" s="1318">
        <v>0</v>
      </c>
      <c r="DS20" s="1318">
        <v>0</v>
      </c>
      <c r="DT20" s="1319">
        <v>0</v>
      </c>
      <c r="DU20" s="1318">
        <v>0</v>
      </c>
      <c r="DV20" s="1318">
        <v>0</v>
      </c>
      <c r="DW20" s="1318">
        <v>0</v>
      </c>
      <c r="DX20" s="1318">
        <v>0</v>
      </c>
      <c r="DY20" s="1320">
        <v>0</v>
      </c>
      <c r="DZ20" s="1314">
        <v>0</v>
      </c>
      <c r="EA20" s="1315">
        <v>0</v>
      </c>
      <c r="EB20" s="727"/>
      <c r="EC20" s="727"/>
      <c r="ED20" s="1316" t="s">
        <v>70</v>
      </c>
      <c r="EE20" s="1317">
        <v>0</v>
      </c>
      <c r="EF20" s="1318">
        <v>0</v>
      </c>
      <c r="EG20" s="1318">
        <v>0</v>
      </c>
      <c r="EH20" s="1319">
        <v>0</v>
      </c>
      <c r="EI20" s="1318">
        <v>0</v>
      </c>
      <c r="EJ20" s="1318">
        <v>0</v>
      </c>
      <c r="EK20" s="1318">
        <v>0</v>
      </c>
      <c r="EL20" s="1318">
        <v>0</v>
      </c>
      <c r="EM20" s="1320">
        <v>0</v>
      </c>
      <c r="EN20" s="1314">
        <v>0</v>
      </c>
      <c r="EO20" s="1315">
        <v>0</v>
      </c>
      <c r="EP20" s="26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2672.0899999999997</v>
      </c>
      <c r="FK20" s="285">
        <v>2756.23</v>
      </c>
      <c r="FL20" s="373">
        <v>-3.05</v>
      </c>
      <c r="FM20" s="286"/>
      <c r="FN20" s="286"/>
      <c r="FO20" s="244" t="s">
        <v>96</v>
      </c>
      <c r="FP20" s="1140">
        <v>21</v>
      </c>
      <c r="FQ20" s="25">
        <v>21</v>
      </c>
      <c r="FR20" s="1164">
        <v>9</v>
      </c>
      <c r="FS20" s="1140">
        <v>51</v>
      </c>
      <c r="FT20" s="1165">
        <v>59</v>
      </c>
      <c r="FU20" s="390">
        <v>-13.56</v>
      </c>
      <c r="FV20" s="688"/>
      <c r="FW20" s="254" t="s">
        <v>56</v>
      </c>
      <c r="FX20" s="255">
        <v>297.44</v>
      </c>
      <c r="FY20" s="256">
        <v>317.44</v>
      </c>
      <c r="FZ20" s="257">
        <v>-6.3</v>
      </c>
      <c r="GA20" s="255">
        <v>201.2019774</v>
      </c>
      <c r="GB20" s="256">
        <v>211.57</v>
      </c>
      <c r="GC20" s="257">
        <v>-4.9000000000000004</v>
      </c>
      <c r="GD20" s="255">
        <v>296.39</v>
      </c>
      <c r="GE20" s="256">
        <v>316.3</v>
      </c>
      <c r="GF20" s="257">
        <v>-6.29</v>
      </c>
      <c r="GG20" s="517"/>
      <c r="GH20" s="517"/>
      <c r="GI20" s="517" t="s">
        <v>73</v>
      </c>
      <c r="GJ20" s="97">
        <v>0</v>
      </c>
      <c r="GK20" s="97">
        <v>0</v>
      </c>
      <c r="GL20" s="97">
        <v>0</v>
      </c>
      <c r="GM20" s="94">
        <v>0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0</v>
      </c>
      <c r="GV20" s="1318">
        <v>0</v>
      </c>
      <c r="GW20" s="1318">
        <v>0</v>
      </c>
      <c r="GX20" s="1319">
        <v>0</v>
      </c>
      <c r="GY20" s="1318">
        <v>0</v>
      </c>
      <c r="GZ20" s="1318">
        <v>0</v>
      </c>
      <c r="HA20" s="1318">
        <v>0</v>
      </c>
      <c r="HB20" s="1318">
        <v>0</v>
      </c>
      <c r="HC20" s="1320">
        <v>0</v>
      </c>
      <c r="HD20" s="1314">
        <v>0</v>
      </c>
      <c r="HE20" s="1315">
        <v>0</v>
      </c>
      <c r="HF20" s="517"/>
      <c r="HG20" s="517"/>
      <c r="HH20" s="1309" t="s">
        <v>70</v>
      </c>
      <c r="HI20" s="1317">
        <v>0</v>
      </c>
      <c r="HJ20" s="1318">
        <v>0</v>
      </c>
      <c r="HK20" s="1318">
        <v>0</v>
      </c>
      <c r="HL20" s="1319">
        <v>0</v>
      </c>
      <c r="HM20" s="1318">
        <v>0</v>
      </c>
      <c r="HN20" s="1318">
        <v>0</v>
      </c>
      <c r="HO20" s="1318">
        <v>0</v>
      </c>
      <c r="HP20" s="1318">
        <v>0</v>
      </c>
      <c r="HQ20" s="1320">
        <v>0</v>
      </c>
      <c r="HR20" s="1314">
        <v>0</v>
      </c>
      <c r="HS20" s="1315">
        <v>0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3057.6500000000005</v>
      </c>
      <c r="IO20" s="285">
        <v>3064.1600000000003</v>
      </c>
      <c r="IP20" s="373">
        <v>-0.21</v>
      </c>
      <c r="IQ20" s="286"/>
      <c r="IR20" s="286"/>
      <c r="IS20" s="244" t="s">
        <v>96</v>
      </c>
      <c r="IT20" s="1140">
        <v>72</v>
      </c>
      <c r="IU20" s="25">
        <v>119</v>
      </c>
      <c r="IV20" s="1164">
        <v>106</v>
      </c>
      <c r="IW20" s="1140">
        <v>297</v>
      </c>
      <c r="IX20" s="1165">
        <v>305</v>
      </c>
      <c r="IY20" s="390">
        <v>-2.62</v>
      </c>
      <c r="IZ20" s="517"/>
      <c r="JA20" s="254" t="s">
        <v>56</v>
      </c>
      <c r="JB20" s="255">
        <v>416.18</v>
      </c>
      <c r="JC20" s="256">
        <v>437.24</v>
      </c>
      <c r="JD20" s="257">
        <v>-4.82</v>
      </c>
      <c r="JE20" s="255">
        <v>405.48811727999998</v>
      </c>
      <c r="JF20" s="256">
        <v>416.07290221</v>
      </c>
      <c r="JG20" s="257">
        <v>-2.54</v>
      </c>
      <c r="JH20" s="255">
        <v>416</v>
      </c>
      <c r="JI20" s="256">
        <v>436.88</v>
      </c>
      <c r="JJ20" s="257">
        <v>-4.78</v>
      </c>
      <c r="JK20" s="517"/>
      <c r="JL20" s="517"/>
      <c r="JM20" s="517" t="s">
        <v>73</v>
      </c>
      <c r="JN20" s="97">
        <v>0</v>
      </c>
      <c r="JO20" s="97">
        <v>0</v>
      </c>
      <c r="JP20" s="97">
        <v>0</v>
      </c>
      <c r="JQ20" s="94">
        <v>0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0</v>
      </c>
      <c r="JZ20" s="1318">
        <v>0</v>
      </c>
      <c r="KA20" s="1318">
        <v>0</v>
      </c>
      <c r="KB20" s="1319">
        <v>0</v>
      </c>
      <c r="KC20" s="1318">
        <v>0</v>
      </c>
      <c r="KD20" s="1318">
        <v>0</v>
      </c>
      <c r="KE20" s="1318">
        <v>0</v>
      </c>
      <c r="KF20" s="1318">
        <v>0</v>
      </c>
      <c r="KG20" s="1320">
        <v>0</v>
      </c>
      <c r="KH20" s="1314">
        <v>0</v>
      </c>
      <c r="KI20" s="1315">
        <v>0</v>
      </c>
      <c r="KL20" s="1316" t="s">
        <v>70</v>
      </c>
      <c r="KM20" s="1317">
        <v>0</v>
      </c>
      <c r="KN20" s="1318">
        <v>0</v>
      </c>
      <c r="KO20" s="1318">
        <v>0</v>
      </c>
      <c r="KP20" s="1319">
        <v>0</v>
      </c>
      <c r="KQ20" s="1318">
        <v>0</v>
      </c>
      <c r="KR20" s="1318">
        <v>0</v>
      </c>
      <c r="KS20" s="1318">
        <v>0</v>
      </c>
      <c r="KT20" s="1318">
        <v>0</v>
      </c>
      <c r="KU20" s="1320">
        <v>0</v>
      </c>
      <c r="KV20" s="1314">
        <v>0</v>
      </c>
      <c r="KW20" s="1315">
        <v>0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2832.4</v>
      </c>
      <c r="LS20" s="285">
        <v>2812.6800000000003</v>
      </c>
      <c r="LT20" s="413">
        <v>0.7</v>
      </c>
      <c r="LU20" s="551"/>
      <c r="LV20" s="551"/>
      <c r="LW20" s="1205" t="s">
        <v>96</v>
      </c>
      <c r="LX20" s="1100">
        <v>434</v>
      </c>
      <c r="LY20" s="1203">
        <v>440</v>
      </c>
      <c r="LZ20" s="1204">
        <v>-1.36</v>
      </c>
      <c r="MA20" s="206"/>
      <c r="MB20" s="254" t="s">
        <v>56</v>
      </c>
      <c r="MC20" s="255">
        <v>341.02</v>
      </c>
      <c r="MD20" s="548">
        <v>351.04</v>
      </c>
      <c r="ME20" s="257">
        <v>-2.85</v>
      </c>
      <c r="MF20" s="255">
        <v>347.09</v>
      </c>
      <c r="MG20" s="548">
        <v>355.28</v>
      </c>
      <c r="MH20" s="257">
        <v>-2.31</v>
      </c>
      <c r="MI20" s="255">
        <v>341.09</v>
      </c>
      <c r="MJ20" s="548">
        <v>351.09</v>
      </c>
      <c r="MK20" s="257">
        <v>-2.85</v>
      </c>
      <c r="ML20" s="230"/>
      <c r="MM20" s="230"/>
      <c r="MN20" s="230" t="s">
        <v>73</v>
      </c>
      <c r="MO20" s="721">
        <v>0</v>
      </c>
      <c r="MP20" s="721">
        <v>0</v>
      </c>
      <c r="MQ20" s="721">
        <v>0</v>
      </c>
      <c r="MR20" s="721">
        <v>0</v>
      </c>
      <c r="MS20" s="721">
        <v>0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0</v>
      </c>
      <c r="NB20" s="1318">
        <v>0</v>
      </c>
      <c r="NC20" s="1318">
        <v>0</v>
      </c>
      <c r="ND20" s="1319">
        <v>0</v>
      </c>
      <c r="NE20" s="1318"/>
      <c r="NF20" s="1318"/>
      <c r="NG20" s="1318"/>
      <c r="NH20" s="1318"/>
      <c r="NI20" s="1320">
        <v>0</v>
      </c>
      <c r="NJ20" s="1314">
        <v>0</v>
      </c>
      <c r="NK20" s="1315">
        <v>0</v>
      </c>
      <c r="NL20" s="710"/>
      <c r="NM20" s="710"/>
      <c r="NN20" s="1309" t="s">
        <v>70</v>
      </c>
      <c r="NO20" s="1317">
        <v>0</v>
      </c>
      <c r="NP20" s="1318">
        <v>0</v>
      </c>
      <c r="NQ20" s="1318">
        <v>0</v>
      </c>
      <c r="NR20" s="1319">
        <v>0</v>
      </c>
      <c r="NS20" s="1318"/>
      <c r="NT20" s="1318"/>
      <c r="NU20" s="1318"/>
      <c r="NV20" s="1318"/>
      <c r="NW20" s="1320">
        <v>0</v>
      </c>
      <c r="NX20" s="1314">
        <v>0</v>
      </c>
      <c r="NY20" s="1315">
        <v>0</v>
      </c>
    </row>
    <row r="21" spans="1:391" ht="22.5" customHeight="1" thickBot="1" x14ac:dyDescent="0.25">
      <c r="A21" s="374" t="s">
        <v>54</v>
      </c>
      <c r="B21" s="287">
        <v>2426.9500000000003</v>
      </c>
      <c r="C21" s="288">
        <v>2372.5300000000002</v>
      </c>
      <c r="D21" s="377">
        <v>2.29</v>
      </c>
      <c r="E21" s="965"/>
      <c r="F21" s="965"/>
      <c r="G21" s="244" t="s">
        <v>97</v>
      </c>
      <c r="H21" s="1140">
        <v>64</v>
      </c>
      <c r="I21" s="25">
        <v>77</v>
      </c>
      <c r="J21" s="1164">
        <v>86</v>
      </c>
      <c r="K21" s="1140">
        <v>227</v>
      </c>
      <c r="L21" s="1165">
        <v>228</v>
      </c>
      <c r="M21" s="390">
        <v>-0.44</v>
      </c>
      <c r="N21" s="206"/>
      <c r="O21" s="254" t="s">
        <v>61</v>
      </c>
      <c r="P21" s="255">
        <v>235.14</v>
      </c>
      <c r="Q21" s="256">
        <v>231.59</v>
      </c>
      <c r="R21" s="257">
        <v>1.53</v>
      </c>
      <c r="S21" s="255">
        <v>270.08</v>
      </c>
      <c r="T21" s="256">
        <v>261.27</v>
      </c>
      <c r="U21" s="257">
        <v>3.37</v>
      </c>
      <c r="V21" s="255">
        <v>235.47</v>
      </c>
      <c r="W21" s="256">
        <v>231.72</v>
      </c>
      <c r="X21" s="257">
        <v>1.62</v>
      </c>
      <c r="Y21" s="206"/>
      <c r="Z21" s="206"/>
      <c r="AA21" s="206" t="s">
        <v>78</v>
      </c>
      <c r="AB21" s="27">
        <v>0</v>
      </c>
      <c r="AC21" s="27">
        <v>0</v>
      </c>
      <c r="AD21" s="27">
        <v>0</v>
      </c>
      <c r="AE21" s="24">
        <v>0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484</v>
      </c>
      <c r="AO21" s="1323">
        <v>27987</v>
      </c>
      <c r="AP21" s="1319">
        <v>604</v>
      </c>
      <c r="AQ21" s="1318">
        <v>0</v>
      </c>
      <c r="AR21" s="1318">
        <v>0</v>
      </c>
      <c r="AS21" s="1318">
        <v>0</v>
      </c>
      <c r="AT21" s="1318">
        <v>0</v>
      </c>
      <c r="AU21" s="1320">
        <v>29075</v>
      </c>
      <c r="AV21" s="1314">
        <v>265</v>
      </c>
      <c r="AW21" s="1315">
        <v>29340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3458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3458</v>
      </c>
      <c r="BJ21" s="1314">
        <v>87</v>
      </c>
      <c r="BK21" s="1315">
        <v>3545</v>
      </c>
      <c r="BL21" s="26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2886</v>
      </c>
      <c r="CG21" s="288">
        <v>2828.79</v>
      </c>
      <c r="CH21" s="377">
        <v>2.02</v>
      </c>
      <c r="CI21" s="729"/>
      <c r="CJ21" s="729"/>
      <c r="CK21" s="244" t="s">
        <v>97</v>
      </c>
      <c r="CL21" s="1140">
        <v>13</v>
      </c>
      <c r="CM21" s="25">
        <v>7</v>
      </c>
      <c r="CN21" s="1164">
        <v>0</v>
      </c>
      <c r="CO21" s="1140">
        <v>20</v>
      </c>
      <c r="CP21" s="1165">
        <v>10</v>
      </c>
      <c r="CQ21" s="390">
        <v>100</v>
      </c>
      <c r="CR21" s="206"/>
      <c r="CS21" s="254" t="s">
        <v>61</v>
      </c>
      <c r="CT21" s="255">
        <v>337.48</v>
      </c>
      <c r="CU21" s="256">
        <v>332.5</v>
      </c>
      <c r="CV21" s="257">
        <v>1.5</v>
      </c>
      <c r="CW21" s="255">
        <v>289.45</v>
      </c>
      <c r="CX21" s="256">
        <v>286.43</v>
      </c>
      <c r="CY21" s="257">
        <v>1.05</v>
      </c>
      <c r="CZ21" s="255">
        <v>337.23</v>
      </c>
      <c r="DA21" s="256">
        <v>332.26</v>
      </c>
      <c r="DB21" s="257">
        <v>1.5</v>
      </c>
      <c r="DC21" s="206"/>
      <c r="DD21" s="206"/>
      <c r="DE21" s="206" t="s">
        <v>78</v>
      </c>
      <c r="DF21" s="27">
        <v>0</v>
      </c>
      <c r="DG21" s="27">
        <v>0</v>
      </c>
      <c r="DH21" s="27">
        <v>0</v>
      </c>
      <c r="DI21" s="24">
        <v>0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440</v>
      </c>
      <c r="DS21" s="1323">
        <v>32973</v>
      </c>
      <c r="DT21" s="1319">
        <v>344</v>
      </c>
      <c r="DU21" s="1318">
        <v>0</v>
      </c>
      <c r="DV21" s="1318">
        <v>0</v>
      </c>
      <c r="DW21" s="1318">
        <v>0</v>
      </c>
      <c r="DX21" s="1318">
        <v>0</v>
      </c>
      <c r="DY21" s="1320">
        <v>33757</v>
      </c>
      <c r="DZ21" s="1314">
        <v>746</v>
      </c>
      <c r="EA21" s="1315">
        <v>34503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3373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3373</v>
      </c>
      <c r="EN21" s="1314">
        <v>71</v>
      </c>
      <c r="EO21" s="1315">
        <v>3444</v>
      </c>
      <c r="EP21" s="26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2416.73</v>
      </c>
      <c r="FK21" s="288">
        <v>2488.4599999999996</v>
      </c>
      <c r="FL21" s="377">
        <v>-2.88</v>
      </c>
      <c r="FM21" s="286"/>
      <c r="FN21" s="286"/>
      <c r="FO21" s="244" t="s">
        <v>97</v>
      </c>
      <c r="FP21" s="1140">
        <v>32</v>
      </c>
      <c r="FQ21" s="25">
        <v>33</v>
      </c>
      <c r="FR21" s="1164">
        <v>42</v>
      </c>
      <c r="FS21" s="1140">
        <v>107</v>
      </c>
      <c r="FT21" s="1165">
        <v>97</v>
      </c>
      <c r="FU21" s="390">
        <v>10.31</v>
      </c>
      <c r="FV21" s="688"/>
      <c r="FW21" s="254" t="s">
        <v>61</v>
      </c>
      <c r="FX21" s="255">
        <v>317.73</v>
      </c>
      <c r="FY21" s="256">
        <v>331.09</v>
      </c>
      <c r="FZ21" s="257">
        <v>-4.04</v>
      </c>
      <c r="GA21" s="255">
        <v>340.75</v>
      </c>
      <c r="GB21" s="256">
        <v>354.28</v>
      </c>
      <c r="GC21" s="257">
        <v>-3.82</v>
      </c>
      <c r="GD21" s="255">
        <v>317.98</v>
      </c>
      <c r="GE21" s="256">
        <v>331.34</v>
      </c>
      <c r="GF21" s="257">
        <v>-4.03</v>
      </c>
      <c r="GG21" s="517"/>
      <c r="GH21" s="517"/>
      <c r="GI21" s="517" t="s">
        <v>78</v>
      </c>
      <c r="GJ21" s="97">
        <v>0</v>
      </c>
      <c r="GK21" s="97">
        <v>0</v>
      </c>
      <c r="GL21" s="97">
        <v>0</v>
      </c>
      <c r="GM21" s="94">
        <v>0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368</v>
      </c>
      <c r="GW21" s="1323">
        <v>17389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17757</v>
      </c>
      <c r="HD21" s="1314">
        <v>16</v>
      </c>
      <c r="HE21" s="1315">
        <v>17773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4286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4286</v>
      </c>
      <c r="HR21" s="1314">
        <v>177</v>
      </c>
      <c r="HS21" s="1315">
        <v>4463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2770.8300000000004</v>
      </c>
      <c r="IO21" s="288">
        <v>2756.76</v>
      </c>
      <c r="IP21" s="377">
        <v>0.51</v>
      </c>
      <c r="IQ21" s="286"/>
      <c r="IR21" s="286"/>
      <c r="IS21" s="244" t="s">
        <v>97</v>
      </c>
      <c r="IT21" s="1140">
        <v>64</v>
      </c>
      <c r="IU21" s="25">
        <v>106</v>
      </c>
      <c r="IV21" s="1164">
        <v>92</v>
      </c>
      <c r="IW21" s="1140">
        <v>262</v>
      </c>
      <c r="IX21" s="1165">
        <v>299</v>
      </c>
      <c r="IY21" s="390">
        <v>-12.37</v>
      </c>
      <c r="IZ21" s="517"/>
      <c r="JA21" s="254" t="s">
        <v>61</v>
      </c>
      <c r="JB21" s="255">
        <v>319.2</v>
      </c>
      <c r="JC21" s="256">
        <v>333.95</v>
      </c>
      <c r="JD21" s="257">
        <v>-4.42</v>
      </c>
      <c r="JE21" s="255">
        <v>229.05837962999999</v>
      </c>
      <c r="JF21" s="256">
        <v>234.80611987</v>
      </c>
      <c r="JG21" s="257">
        <v>-2.4500000000000002</v>
      </c>
      <c r="JH21" s="255">
        <v>317.69</v>
      </c>
      <c r="JI21" s="256">
        <v>332.29</v>
      </c>
      <c r="JJ21" s="257">
        <v>-4.3899999999999997</v>
      </c>
      <c r="JK21" s="517"/>
      <c r="JL21" s="517"/>
      <c r="JM21" s="517" t="s">
        <v>78</v>
      </c>
      <c r="JN21" s="97">
        <v>0</v>
      </c>
      <c r="JO21" s="97">
        <v>0</v>
      </c>
      <c r="JP21" s="97">
        <v>0</v>
      </c>
      <c r="JQ21" s="94">
        <v>0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507</v>
      </c>
      <c r="KA21" s="1323">
        <v>20633</v>
      </c>
      <c r="KB21" s="1319">
        <v>38</v>
      </c>
      <c r="KC21" s="1318">
        <v>0</v>
      </c>
      <c r="KD21" s="1318">
        <v>0</v>
      </c>
      <c r="KE21" s="1318">
        <v>0</v>
      </c>
      <c r="KF21" s="1318">
        <v>0</v>
      </c>
      <c r="KG21" s="1320">
        <v>21178</v>
      </c>
      <c r="KH21" s="1314">
        <v>38</v>
      </c>
      <c r="KI21" s="1315">
        <v>21216</v>
      </c>
      <c r="KL21" s="1316" t="s">
        <v>75</v>
      </c>
      <c r="KM21" s="1322">
        <v>0</v>
      </c>
      <c r="KN21" s="1323">
        <v>0</v>
      </c>
      <c r="KO21" s="1323">
        <v>7418</v>
      </c>
      <c r="KP21" s="1319">
        <v>203</v>
      </c>
      <c r="KQ21" s="1318">
        <v>0</v>
      </c>
      <c r="KR21" s="1318">
        <v>0</v>
      </c>
      <c r="KS21" s="1318">
        <v>0</v>
      </c>
      <c r="KT21" s="1318">
        <v>0</v>
      </c>
      <c r="KU21" s="1320">
        <v>7621</v>
      </c>
      <c r="KV21" s="1314">
        <v>482</v>
      </c>
      <c r="KW21" s="1315">
        <v>8103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2645.4100000000003</v>
      </c>
      <c r="LS21" s="288">
        <v>2613.7899999999995</v>
      </c>
      <c r="LT21" s="340">
        <v>1.21</v>
      </c>
      <c r="LU21" s="551"/>
      <c r="LV21" s="551"/>
      <c r="LW21" s="1205" t="s">
        <v>97</v>
      </c>
      <c r="LX21" s="1100">
        <v>616</v>
      </c>
      <c r="LY21" s="1203">
        <v>634</v>
      </c>
      <c r="LZ21" s="1204">
        <v>-2.84</v>
      </c>
      <c r="MA21" s="206"/>
      <c r="MB21" s="254" t="s">
        <v>61</v>
      </c>
      <c r="MC21" s="255">
        <v>304.22000000000003</v>
      </c>
      <c r="MD21" s="548">
        <v>312.3</v>
      </c>
      <c r="ME21" s="257">
        <v>-2.59</v>
      </c>
      <c r="MF21" s="255">
        <v>262.66000000000003</v>
      </c>
      <c r="MG21" s="548">
        <v>261.23</v>
      </c>
      <c r="MH21" s="257">
        <v>0.55000000000000004</v>
      </c>
      <c r="MI21" s="255">
        <v>303.70999999999998</v>
      </c>
      <c r="MJ21" s="548">
        <v>311.72000000000003</v>
      </c>
      <c r="MK21" s="257">
        <v>-2.57</v>
      </c>
      <c r="ML21" s="230"/>
      <c r="MM21" s="230"/>
      <c r="MN21" s="230" t="s">
        <v>78</v>
      </c>
      <c r="MO21" s="721">
        <v>0</v>
      </c>
      <c r="MP21" s="721">
        <v>0</v>
      </c>
      <c r="MQ21" s="721">
        <v>0</v>
      </c>
      <c r="MR21" s="721">
        <v>0</v>
      </c>
      <c r="MS21" s="721">
        <v>0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1799</v>
      </c>
      <c r="NC21" s="1323">
        <v>98982</v>
      </c>
      <c r="ND21" s="1319">
        <v>986</v>
      </c>
      <c r="NE21" s="1318"/>
      <c r="NF21" s="1318"/>
      <c r="NG21" s="1318"/>
      <c r="NH21" s="1318"/>
      <c r="NI21" s="1320">
        <v>101767</v>
      </c>
      <c r="NJ21" s="1314">
        <v>1065</v>
      </c>
      <c r="NK21" s="1315">
        <v>102832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18535</v>
      </c>
      <c r="NR21" s="1319">
        <v>203</v>
      </c>
      <c r="NS21" s="1318"/>
      <c r="NT21" s="1318"/>
      <c r="NU21" s="1318"/>
      <c r="NV21" s="1318"/>
      <c r="NW21" s="1320">
        <v>18738</v>
      </c>
      <c r="NX21" s="1314">
        <v>817</v>
      </c>
      <c r="NY21" s="1315">
        <v>19555</v>
      </c>
    </row>
    <row r="22" spans="1:391" ht="22.5" customHeight="1" thickTop="1" thickBot="1" x14ac:dyDescent="0.25">
      <c r="A22" s="378" t="s">
        <v>34</v>
      </c>
      <c r="B22" s="289">
        <v>3254.15</v>
      </c>
      <c r="C22" s="290">
        <v>3182.57</v>
      </c>
      <c r="D22" s="381">
        <v>2.25</v>
      </c>
      <c r="E22" s="965"/>
      <c r="F22" s="965"/>
      <c r="G22" s="236" t="s">
        <v>98</v>
      </c>
      <c r="H22" s="1140">
        <v>32</v>
      </c>
      <c r="I22" s="25">
        <v>6</v>
      </c>
      <c r="J22" s="1164">
        <v>30</v>
      </c>
      <c r="K22" s="1140">
        <v>68</v>
      </c>
      <c r="L22" s="1165">
        <v>67</v>
      </c>
      <c r="M22" s="390">
        <v>1.49</v>
      </c>
      <c r="N22" s="206"/>
      <c r="O22" s="254" t="s">
        <v>67</v>
      </c>
      <c r="P22" s="255">
        <v>287.06</v>
      </c>
      <c r="Q22" s="256">
        <v>284.52</v>
      </c>
      <c r="R22" s="257">
        <v>0.89</v>
      </c>
      <c r="S22" s="255">
        <v>275.62</v>
      </c>
      <c r="T22" s="256">
        <v>258.74</v>
      </c>
      <c r="U22" s="257">
        <v>6.52</v>
      </c>
      <c r="V22" s="255">
        <v>286.95</v>
      </c>
      <c r="W22" s="256">
        <v>284.41000000000003</v>
      </c>
      <c r="X22" s="257">
        <v>0.89</v>
      </c>
      <c r="Y22" s="206"/>
      <c r="Z22" s="206"/>
      <c r="AA22" s="206" t="s">
        <v>82</v>
      </c>
      <c r="AB22" s="27">
        <v>0</v>
      </c>
      <c r="AC22" s="27">
        <v>0</v>
      </c>
      <c r="AD22" s="27">
        <v>0</v>
      </c>
      <c r="AE22" s="24">
        <v>0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0</v>
      </c>
      <c r="AN22" s="1326">
        <v>484</v>
      </c>
      <c r="AO22" s="1326">
        <v>27987</v>
      </c>
      <c r="AP22" s="1327">
        <v>604</v>
      </c>
      <c r="AQ22" s="1328">
        <v>0</v>
      </c>
      <c r="AR22" s="1328">
        <v>0</v>
      </c>
      <c r="AS22" s="1328">
        <v>0</v>
      </c>
      <c r="AT22" s="1328">
        <v>0</v>
      </c>
      <c r="AU22" s="1329">
        <v>29075</v>
      </c>
      <c r="AV22" s="1330">
        <v>265</v>
      </c>
      <c r="AW22" s="1330">
        <v>29340</v>
      </c>
      <c r="AX22" s="206"/>
      <c r="AY22" s="206"/>
      <c r="AZ22" s="1324" t="s">
        <v>47</v>
      </c>
      <c r="BA22" s="1325">
        <v>0</v>
      </c>
      <c r="BB22" s="1326">
        <v>0</v>
      </c>
      <c r="BC22" s="1326">
        <v>3458</v>
      </c>
      <c r="BD22" s="1327">
        <v>0</v>
      </c>
      <c r="BE22" s="1328">
        <v>0</v>
      </c>
      <c r="BF22" s="1328">
        <v>0</v>
      </c>
      <c r="BG22" s="1328">
        <v>0</v>
      </c>
      <c r="BH22" s="1328">
        <v>0</v>
      </c>
      <c r="BI22" s="1329">
        <v>3458</v>
      </c>
      <c r="BJ22" s="1330">
        <v>87</v>
      </c>
      <c r="BK22" s="1330">
        <v>3545</v>
      </c>
      <c r="BL22" s="26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3783.6600000000003</v>
      </c>
      <c r="CG22" s="290">
        <v>3721.26</v>
      </c>
      <c r="CH22" s="381">
        <v>1.68</v>
      </c>
      <c r="CI22" s="729"/>
      <c r="CJ22" s="729"/>
      <c r="CK22" s="236" t="s">
        <v>98</v>
      </c>
      <c r="CL22" s="1140">
        <v>10</v>
      </c>
      <c r="CM22" s="25">
        <v>4</v>
      </c>
      <c r="CN22" s="1164">
        <v>11</v>
      </c>
      <c r="CO22" s="1140">
        <v>25</v>
      </c>
      <c r="CP22" s="1165">
        <v>26</v>
      </c>
      <c r="CQ22" s="390">
        <v>-3.85</v>
      </c>
      <c r="CR22" s="206"/>
      <c r="CS22" s="254" t="s">
        <v>67</v>
      </c>
      <c r="CT22" s="255">
        <v>258.35000000000002</v>
      </c>
      <c r="CU22" s="256">
        <v>254.63</v>
      </c>
      <c r="CV22" s="257">
        <v>1.46</v>
      </c>
      <c r="CW22" s="255">
        <v>180.48</v>
      </c>
      <c r="CX22" s="256">
        <v>176.92</v>
      </c>
      <c r="CY22" s="257">
        <v>2.0099999999999998</v>
      </c>
      <c r="CZ22" s="255">
        <v>257.95</v>
      </c>
      <c r="DA22" s="256">
        <v>254.23</v>
      </c>
      <c r="DB22" s="257">
        <v>1.46</v>
      </c>
      <c r="DC22" s="206"/>
      <c r="DD22" s="206"/>
      <c r="DE22" s="206" t="s">
        <v>82</v>
      </c>
      <c r="DF22" s="27">
        <v>0</v>
      </c>
      <c r="DG22" s="27">
        <v>0</v>
      </c>
      <c r="DH22" s="27">
        <v>0</v>
      </c>
      <c r="DI22" s="24">
        <v>0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0</v>
      </c>
      <c r="DR22" s="1326">
        <v>440</v>
      </c>
      <c r="DS22" s="1326">
        <v>32973</v>
      </c>
      <c r="DT22" s="1327">
        <v>344</v>
      </c>
      <c r="DU22" s="1328">
        <v>0</v>
      </c>
      <c r="DV22" s="1328">
        <v>0</v>
      </c>
      <c r="DW22" s="1328">
        <v>0</v>
      </c>
      <c r="DX22" s="1328">
        <v>0</v>
      </c>
      <c r="DY22" s="1329">
        <v>33757</v>
      </c>
      <c r="DZ22" s="1330">
        <v>746</v>
      </c>
      <c r="EA22" s="1330">
        <v>34503</v>
      </c>
      <c r="EB22" s="727"/>
      <c r="EC22" s="727"/>
      <c r="ED22" s="1331" t="s">
        <v>47</v>
      </c>
      <c r="EE22" s="1325">
        <v>0</v>
      </c>
      <c r="EF22" s="1326">
        <v>0</v>
      </c>
      <c r="EG22" s="1326">
        <v>3373</v>
      </c>
      <c r="EH22" s="1327">
        <v>0</v>
      </c>
      <c r="EI22" s="1328">
        <v>0</v>
      </c>
      <c r="EJ22" s="1328">
        <v>0</v>
      </c>
      <c r="EK22" s="1328">
        <v>0</v>
      </c>
      <c r="EL22" s="1328">
        <v>0</v>
      </c>
      <c r="EM22" s="1329">
        <v>3373</v>
      </c>
      <c r="EN22" s="1330">
        <v>71</v>
      </c>
      <c r="EO22" s="1330">
        <v>3444</v>
      </c>
      <c r="EP22" s="26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3584.6300000000006</v>
      </c>
      <c r="FK22" s="290">
        <v>3744.03</v>
      </c>
      <c r="FL22" s="381">
        <v>-4.26</v>
      </c>
      <c r="FM22" s="286"/>
      <c r="FN22" s="286"/>
      <c r="FO22" s="236" t="s">
        <v>98</v>
      </c>
      <c r="FP22" s="1140">
        <v>55</v>
      </c>
      <c r="FQ22" s="25">
        <v>50</v>
      </c>
      <c r="FR22" s="1164">
        <v>53</v>
      </c>
      <c r="FS22" s="1140">
        <v>158</v>
      </c>
      <c r="FT22" s="1165">
        <v>160</v>
      </c>
      <c r="FU22" s="390">
        <v>-1.25</v>
      </c>
      <c r="FV22" s="688"/>
      <c r="FW22" s="254" t="s">
        <v>67</v>
      </c>
      <c r="FX22" s="255">
        <v>238.36</v>
      </c>
      <c r="FY22" s="256">
        <v>250.19</v>
      </c>
      <c r="FZ22" s="257">
        <v>-4.7300000000000004</v>
      </c>
      <c r="GA22" s="255">
        <v>166.96</v>
      </c>
      <c r="GB22" s="256">
        <v>182.32</v>
      </c>
      <c r="GC22" s="257">
        <v>-8.42</v>
      </c>
      <c r="GD22" s="255">
        <v>237.58</v>
      </c>
      <c r="GE22" s="256">
        <v>249.46</v>
      </c>
      <c r="GF22" s="257">
        <v>-4.76</v>
      </c>
      <c r="GG22" s="517"/>
      <c r="GH22" s="517"/>
      <c r="GI22" s="517" t="s">
        <v>82</v>
      </c>
      <c r="GJ22" s="97">
        <v>0</v>
      </c>
      <c r="GK22" s="97">
        <v>0</v>
      </c>
      <c r="GL22" s="97">
        <v>0</v>
      </c>
      <c r="GM22" s="94">
        <v>0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0</v>
      </c>
      <c r="GV22" s="1326">
        <v>368</v>
      </c>
      <c r="GW22" s="1326">
        <v>17389</v>
      </c>
      <c r="GX22" s="1327">
        <v>0</v>
      </c>
      <c r="GY22" s="1328">
        <v>0</v>
      </c>
      <c r="GZ22" s="1328">
        <v>0</v>
      </c>
      <c r="HA22" s="1328">
        <v>0</v>
      </c>
      <c r="HB22" s="1328">
        <v>0</v>
      </c>
      <c r="HC22" s="1329">
        <v>17757</v>
      </c>
      <c r="HD22" s="1330">
        <v>16</v>
      </c>
      <c r="HE22" s="1330">
        <v>17773</v>
      </c>
      <c r="HF22" s="517"/>
      <c r="HG22" s="517"/>
      <c r="HH22" s="1324" t="s">
        <v>47</v>
      </c>
      <c r="HI22" s="1325">
        <v>0</v>
      </c>
      <c r="HJ22" s="1326">
        <v>0</v>
      </c>
      <c r="HK22" s="1326">
        <v>4286</v>
      </c>
      <c r="HL22" s="1327">
        <v>0</v>
      </c>
      <c r="HM22" s="1328">
        <v>0</v>
      </c>
      <c r="HN22" s="1328">
        <v>0</v>
      </c>
      <c r="HO22" s="1328">
        <v>0</v>
      </c>
      <c r="HP22" s="1328">
        <v>0</v>
      </c>
      <c r="HQ22" s="1329">
        <v>4286</v>
      </c>
      <c r="HR22" s="1330">
        <v>177</v>
      </c>
      <c r="HS22" s="1330">
        <v>4463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3601.1699999999996</v>
      </c>
      <c r="IO22" s="290">
        <v>3673.75</v>
      </c>
      <c r="IP22" s="381">
        <v>-1.98</v>
      </c>
      <c r="IQ22" s="286"/>
      <c r="IR22" s="286"/>
      <c r="IS22" s="236" t="s">
        <v>98</v>
      </c>
      <c r="IT22" s="1140">
        <v>37</v>
      </c>
      <c r="IU22" s="25">
        <v>78</v>
      </c>
      <c r="IV22" s="1164">
        <v>86</v>
      </c>
      <c r="IW22" s="1140">
        <v>201</v>
      </c>
      <c r="IX22" s="1165">
        <v>194</v>
      </c>
      <c r="IY22" s="390">
        <v>3.61</v>
      </c>
      <c r="IZ22" s="517"/>
      <c r="JA22" s="254" t="s">
        <v>67</v>
      </c>
      <c r="JB22" s="255">
        <v>275.79000000000002</v>
      </c>
      <c r="JC22" s="256">
        <v>283.52999999999997</v>
      </c>
      <c r="JD22" s="257">
        <v>-2.73</v>
      </c>
      <c r="JE22" s="255">
        <v>132.31601852</v>
      </c>
      <c r="JF22" s="256">
        <v>138.46542586999999</v>
      </c>
      <c r="JG22" s="257">
        <v>-4.4400000000000004</v>
      </c>
      <c r="JH22" s="255">
        <v>273.37</v>
      </c>
      <c r="JI22" s="256">
        <v>281.10000000000002</v>
      </c>
      <c r="JJ22" s="257">
        <v>-2.75</v>
      </c>
      <c r="JK22" s="517"/>
      <c r="JL22" s="517"/>
      <c r="JM22" s="517" t="s">
        <v>82</v>
      </c>
      <c r="JN22" s="97">
        <v>0</v>
      </c>
      <c r="JO22" s="97">
        <v>0</v>
      </c>
      <c r="JP22" s="97">
        <v>0</v>
      </c>
      <c r="JQ22" s="94">
        <v>0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0</v>
      </c>
      <c r="JZ22" s="1326">
        <v>507</v>
      </c>
      <c r="KA22" s="1326">
        <v>20633</v>
      </c>
      <c r="KB22" s="1327">
        <v>38</v>
      </c>
      <c r="KC22" s="1328">
        <v>0</v>
      </c>
      <c r="KD22" s="1328">
        <v>0</v>
      </c>
      <c r="KE22" s="1328">
        <v>0</v>
      </c>
      <c r="KF22" s="1328">
        <v>0</v>
      </c>
      <c r="KG22" s="1329">
        <v>21178</v>
      </c>
      <c r="KH22" s="1330">
        <v>38</v>
      </c>
      <c r="KI22" s="1330">
        <v>21216</v>
      </c>
      <c r="KL22" s="1331" t="s">
        <v>47</v>
      </c>
      <c r="KM22" s="1325">
        <v>0</v>
      </c>
      <c r="KN22" s="1326">
        <v>0</v>
      </c>
      <c r="KO22" s="1326">
        <v>7418</v>
      </c>
      <c r="KP22" s="1327">
        <v>203</v>
      </c>
      <c r="KQ22" s="1328">
        <v>0</v>
      </c>
      <c r="KR22" s="1328">
        <v>0</v>
      </c>
      <c r="KS22" s="1328">
        <v>0</v>
      </c>
      <c r="KT22" s="1328">
        <v>0</v>
      </c>
      <c r="KU22" s="1329">
        <v>7621</v>
      </c>
      <c r="KV22" s="1330">
        <v>482</v>
      </c>
      <c r="KW22" s="1330">
        <v>8103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3553.72</v>
      </c>
      <c r="LS22" s="290">
        <v>3594.9</v>
      </c>
      <c r="LT22" s="351">
        <v>-1.1499999999999999</v>
      </c>
      <c r="LU22" s="551"/>
      <c r="LV22" s="551"/>
      <c r="LW22" s="1202" t="s">
        <v>98</v>
      </c>
      <c r="LX22" s="1100">
        <v>452</v>
      </c>
      <c r="LY22" s="1203">
        <v>447</v>
      </c>
      <c r="LZ22" s="1204">
        <v>1.1200000000000001</v>
      </c>
      <c r="MA22" s="206"/>
      <c r="MB22" s="254" t="s">
        <v>67</v>
      </c>
      <c r="MC22" s="255">
        <v>268.24</v>
      </c>
      <c r="MD22" s="548">
        <v>272.61</v>
      </c>
      <c r="ME22" s="257">
        <v>-1.6</v>
      </c>
      <c r="MF22" s="255">
        <v>168.86</v>
      </c>
      <c r="MG22" s="548">
        <v>156.74</v>
      </c>
      <c r="MH22" s="257">
        <v>7.73</v>
      </c>
      <c r="MI22" s="255">
        <v>267.02</v>
      </c>
      <c r="MJ22" s="548">
        <v>271.3</v>
      </c>
      <c r="MK22" s="257">
        <v>-1.58</v>
      </c>
      <c r="ML22" s="230"/>
      <c r="MM22" s="230"/>
      <c r="MN22" s="230" t="s">
        <v>82</v>
      </c>
      <c r="MO22" s="721">
        <v>0</v>
      </c>
      <c r="MP22" s="721">
        <v>0</v>
      </c>
      <c r="MQ22" s="721">
        <v>0</v>
      </c>
      <c r="MR22" s="721">
        <v>0</v>
      </c>
      <c r="MS22" s="721">
        <v>0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0</v>
      </c>
      <c r="NB22" s="1326">
        <v>1799</v>
      </c>
      <c r="NC22" s="1326">
        <v>98982</v>
      </c>
      <c r="ND22" s="1327">
        <v>986</v>
      </c>
      <c r="NE22" s="1328"/>
      <c r="NF22" s="1328"/>
      <c r="NG22" s="1328"/>
      <c r="NH22" s="1328"/>
      <c r="NI22" s="1329">
        <v>101767</v>
      </c>
      <c r="NJ22" s="1330">
        <v>1065</v>
      </c>
      <c r="NK22" s="1330">
        <v>102832</v>
      </c>
      <c r="NL22" s="710"/>
      <c r="NM22" s="710"/>
      <c r="NN22" s="1332" t="s">
        <v>47</v>
      </c>
      <c r="NO22" s="1325">
        <v>0</v>
      </c>
      <c r="NP22" s="1326">
        <v>0</v>
      </c>
      <c r="NQ22" s="1326">
        <v>18535</v>
      </c>
      <c r="NR22" s="1327">
        <v>203</v>
      </c>
      <c r="NS22" s="1328"/>
      <c r="NT22" s="1328"/>
      <c r="NU22" s="1328"/>
      <c r="NV22" s="1328"/>
      <c r="NW22" s="1329">
        <v>18738</v>
      </c>
      <c r="NX22" s="1330">
        <v>817</v>
      </c>
      <c r="NY22" s="1330">
        <v>19555</v>
      </c>
    </row>
    <row r="23" spans="1:391" ht="22.5" customHeight="1" thickTop="1" x14ac:dyDescent="0.2">
      <c r="A23" s="382" t="s">
        <v>99</v>
      </c>
      <c r="B23" s="284">
        <v>1712.2400000000002</v>
      </c>
      <c r="C23" s="285">
        <v>1669.42</v>
      </c>
      <c r="D23" s="373">
        <v>2.56</v>
      </c>
      <c r="E23" s="965"/>
      <c r="F23" s="965"/>
      <c r="G23" s="236" t="s">
        <v>100</v>
      </c>
      <c r="H23" s="1140">
        <v>69</v>
      </c>
      <c r="I23" s="25">
        <v>21</v>
      </c>
      <c r="J23" s="1164">
        <v>10</v>
      </c>
      <c r="K23" s="1140">
        <v>100</v>
      </c>
      <c r="L23" s="1165">
        <v>96</v>
      </c>
      <c r="M23" s="390">
        <v>4.17</v>
      </c>
      <c r="N23" s="206" t="s">
        <v>354</v>
      </c>
      <c r="O23" s="254" t="s">
        <v>72</v>
      </c>
      <c r="P23" s="255">
        <v>339.07</v>
      </c>
      <c r="Q23" s="256">
        <v>332.92</v>
      </c>
      <c r="R23" s="257">
        <v>1.85</v>
      </c>
      <c r="S23" s="255">
        <v>352.12</v>
      </c>
      <c r="T23" s="256">
        <v>359.12</v>
      </c>
      <c r="U23" s="257">
        <v>-1.95</v>
      </c>
      <c r="V23" s="255">
        <v>339.19</v>
      </c>
      <c r="W23" s="256">
        <v>333.03</v>
      </c>
      <c r="X23" s="257">
        <v>1.85</v>
      </c>
      <c r="Y23" s="206"/>
      <c r="Z23" s="209" t="s">
        <v>52</v>
      </c>
      <c r="AA23" s="209"/>
      <c r="AB23" s="215">
        <v>79.92</v>
      </c>
      <c r="AC23" s="215">
        <v>83.19</v>
      </c>
      <c r="AD23" s="215">
        <v>79.14</v>
      </c>
      <c r="AE23" s="215">
        <v>80.75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1657.0100000000002</v>
      </c>
      <c r="CG23" s="285">
        <v>1633.3400000000001</v>
      </c>
      <c r="CH23" s="373">
        <v>1.45</v>
      </c>
      <c r="CI23" s="729"/>
      <c r="CJ23" s="729"/>
      <c r="CK23" s="236" t="s">
        <v>100</v>
      </c>
      <c r="CL23" s="1140">
        <v>74</v>
      </c>
      <c r="CM23" s="25">
        <v>107</v>
      </c>
      <c r="CN23" s="1164">
        <v>45</v>
      </c>
      <c r="CO23" s="1140">
        <v>226</v>
      </c>
      <c r="CP23" s="1165">
        <v>182</v>
      </c>
      <c r="CQ23" s="390">
        <v>24.18</v>
      </c>
      <c r="CR23" s="206"/>
      <c r="CS23" s="254" t="s">
        <v>72</v>
      </c>
      <c r="CT23" s="255">
        <v>398.65</v>
      </c>
      <c r="CU23" s="256">
        <v>392.65</v>
      </c>
      <c r="CV23" s="257">
        <v>1.53</v>
      </c>
      <c r="CW23" s="255">
        <v>264.75</v>
      </c>
      <c r="CX23" s="256">
        <v>262.39</v>
      </c>
      <c r="CY23" s="257">
        <v>0.9</v>
      </c>
      <c r="CZ23" s="255">
        <v>397.95</v>
      </c>
      <c r="DA23" s="256">
        <v>391.98</v>
      </c>
      <c r="DB23" s="257">
        <v>1.52</v>
      </c>
      <c r="DC23" s="206"/>
      <c r="DD23" s="209" t="s">
        <v>52</v>
      </c>
      <c r="DE23" s="209"/>
      <c r="DF23" s="215">
        <v>79.8</v>
      </c>
      <c r="DG23" s="215">
        <v>70.13</v>
      </c>
      <c r="DH23" s="215">
        <v>64.790000000000006</v>
      </c>
      <c r="DI23" s="215">
        <v>71.569999999999993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1671.11</v>
      </c>
      <c r="FK23" s="285">
        <v>1730.19</v>
      </c>
      <c r="FL23" s="373">
        <v>-3.41</v>
      </c>
      <c r="FM23" s="286"/>
      <c r="FN23" s="286"/>
      <c r="FO23" s="236" t="s">
        <v>100</v>
      </c>
      <c r="FP23" s="1140">
        <v>87</v>
      </c>
      <c r="FQ23" s="25">
        <v>106</v>
      </c>
      <c r="FR23" s="1164">
        <v>104</v>
      </c>
      <c r="FS23" s="1140">
        <v>297</v>
      </c>
      <c r="FT23" s="1165">
        <v>261</v>
      </c>
      <c r="FU23" s="390">
        <v>13.79</v>
      </c>
      <c r="FV23" s="688"/>
      <c r="FW23" s="254" t="s">
        <v>72</v>
      </c>
      <c r="FX23" s="255">
        <v>413.36</v>
      </c>
      <c r="FY23" s="256">
        <v>436.12</v>
      </c>
      <c r="FZ23" s="257">
        <v>-5.22</v>
      </c>
      <c r="GA23" s="255">
        <v>279.11</v>
      </c>
      <c r="GB23" s="256">
        <v>291.47000000000003</v>
      </c>
      <c r="GC23" s="257">
        <v>-4.24</v>
      </c>
      <c r="GD23" s="255">
        <v>411.9</v>
      </c>
      <c r="GE23" s="256">
        <v>434.56</v>
      </c>
      <c r="GF23" s="257">
        <v>-5.21</v>
      </c>
      <c r="GG23" s="517"/>
      <c r="GH23" s="528" t="s">
        <v>52</v>
      </c>
      <c r="GI23" s="528"/>
      <c r="GJ23" s="536">
        <v>52.75</v>
      </c>
      <c r="GK23" s="536">
        <v>47.96</v>
      </c>
      <c r="GL23" s="536">
        <v>53.89</v>
      </c>
      <c r="GM23" s="536">
        <v>51.53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1616.8999999999999</v>
      </c>
      <c r="IO23" s="285">
        <v>1649.4699999999998</v>
      </c>
      <c r="IP23" s="373">
        <v>-1.97</v>
      </c>
      <c r="IQ23" s="286"/>
      <c r="IR23" s="286"/>
      <c r="IS23" s="236" t="s">
        <v>100</v>
      </c>
      <c r="IT23" s="1140">
        <v>104</v>
      </c>
      <c r="IU23" s="25">
        <v>116</v>
      </c>
      <c r="IV23" s="1164">
        <v>169</v>
      </c>
      <c r="IW23" s="1140">
        <v>389</v>
      </c>
      <c r="IX23" s="1165">
        <v>353</v>
      </c>
      <c r="IY23" s="390">
        <v>10.199999999999999</v>
      </c>
      <c r="IZ23" s="517"/>
      <c r="JA23" s="254" t="s">
        <v>72</v>
      </c>
      <c r="JB23" s="255">
        <v>353.37</v>
      </c>
      <c r="JC23" s="256">
        <v>345.13</v>
      </c>
      <c r="JD23" s="257">
        <v>2.39</v>
      </c>
      <c r="JE23" s="255">
        <v>245.34898147999999</v>
      </c>
      <c r="JF23" s="256">
        <v>242.71201893</v>
      </c>
      <c r="JG23" s="257">
        <v>1.0900000000000001</v>
      </c>
      <c r="JH23" s="255">
        <v>351.56</v>
      </c>
      <c r="JI23" s="256">
        <v>343.41</v>
      </c>
      <c r="JJ23" s="257">
        <v>2.37</v>
      </c>
      <c r="JK23" s="517"/>
      <c r="JL23" s="528" t="s">
        <v>52</v>
      </c>
      <c r="JM23" s="528"/>
      <c r="JN23" s="536">
        <v>71.45</v>
      </c>
      <c r="JO23" s="536">
        <v>71.05</v>
      </c>
      <c r="JP23" s="536">
        <v>77.97</v>
      </c>
      <c r="JQ23" s="536">
        <v>73.489999999999995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1659.69</v>
      </c>
      <c r="LS23" s="285">
        <v>1641.5700000000002</v>
      </c>
      <c r="LT23" s="413">
        <v>1.1000000000000001</v>
      </c>
      <c r="LU23" s="551"/>
      <c r="LV23" s="551"/>
      <c r="LW23" s="1202" t="s">
        <v>100</v>
      </c>
      <c r="LX23" s="1100">
        <v>1012</v>
      </c>
      <c r="LY23" s="1203">
        <v>892</v>
      </c>
      <c r="LZ23" s="1204">
        <v>13.45</v>
      </c>
      <c r="MA23" s="206"/>
      <c r="MB23" s="254" t="s">
        <v>72</v>
      </c>
      <c r="MC23" s="255">
        <v>368.79</v>
      </c>
      <c r="MD23" s="548">
        <v>367.96</v>
      </c>
      <c r="ME23" s="257">
        <v>0.23</v>
      </c>
      <c r="MF23" s="255">
        <v>272.05</v>
      </c>
      <c r="MG23" s="548">
        <v>261.23</v>
      </c>
      <c r="MH23" s="257">
        <v>4.1399999999999997</v>
      </c>
      <c r="MI23" s="255">
        <v>367.6</v>
      </c>
      <c r="MJ23" s="548">
        <v>366.76</v>
      </c>
      <c r="MK23" s="257">
        <v>0.23</v>
      </c>
      <c r="ML23" s="230"/>
      <c r="MM23" s="250" t="s">
        <v>52</v>
      </c>
      <c r="MN23" s="250"/>
      <c r="MO23" s="1355">
        <v>80.75</v>
      </c>
      <c r="MP23" s="1355">
        <v>71.569999999999993</v>
      </c>
      <c r="MQ23" s="1355">
        <v>51.53</v>
      </c>
      <c r="MR23" s="1355">
        <v>73.489999999999995</v>
      </c>
      <c r="MS23" s="1355">
        <v>69.33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1681.93</v>
      </c>
      <c r="C24" s="288">
        <v>1640.4099999999999</v>
      </c>
      <c r="D24" s="377">
        <v>2.5299999999999998</v>
      </c>
      <c r="E24" s="965"/>
      <c r="F24" s="965"/>
      <c r="G24" s="244" t="s">
        <v>101</v>
      </c>
      <c r="H24" s="1140">
        <v>118</v>
      </c>
      <c r="I24" s="25">
        <v>73</v>
      </c>
      <c r="J24" s="1164">
        <v>95</v>
      </c>
      <c r="K24" s="1140">
        <v>286</v>
      </c>
      <c r="L24" s="1165">
        <v>285</v>
      </c>
      <c r="M24" s="390">
        <v>0.35</v>
      </c>
      <c r="N24" s="206"/>
      <c r="O24" s="263" t="s">
        <v>77</v>
      </c>
      <c r="P24" s="293">
        <v>97.48</v>
      </c>
      <c r="Q24" s="256">
        <v>95.59</v>
      </c>
      <c r="R24" s="257">
        <v>1.98</v>
      </c>
      <c r="S24" s="255">
        <v>86.37</v>
      </c>
      <c r="T24" s="256">
        <v>85.46</v>
      </c>
      <c r="U24" s="257">
        <v>1.06</v>
      </c>
      <c r="V24" s="255">
        <v>97.38</v>
      </c>
      <c r="W24" s="256">
        <v>95.55</v>
      </c>
      <c r="X24" s="257">
        <v>1.92</v>
      </c>
      <c r="Y24" s="206"/>
      <c r="Z24" s="206"/>
      <c r="AA24" s="206" t="s">
        <v>37</v>
      </c>
      <c r="AB24" s="213">
        <v>78.540000000000006</v>
      </c>
      <c r="AC24" s="213">
        <v>52.31</v>
      </c>
      <c r="AD24" s="213">
        <v>49.12</v>
      </c>
      <c r="AE24" s="213">
        <v>59.99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1655.6599999999999</v>
      </c>
      <c r="CG24" s="288">
        <v>1632.92</v>
      </c>
      <c r="CH24" s="377">
        <v>1.39</v>
      </c>
      <c r="CI24" s="729"/>
      <c r="CJ24" s="729"/>
      <c r="CK24" s="244" t="s">
        <v>101</v>
      </c>
      <c r="CL24" s="1140">
        <v>228</v>
      </c>
      <c r="CM24" s="25">
        <v>312</v>
      </c>
      <c r="CN24" s="1164">
        <v>342</v>
      </c>
      <c r="CO24" s="1140">
        <v>882</v>
      </c>
      <c r="CP24" s="1165">
        <v>834</v>
      </c>
      <c r="CQ24" s="390">
        <v>5.76</v>
      </c>
      <c r="CR24" s="206"/>
      <c r="CS24" s="263" t="s">
        <v>77</v>
      </c>
      <c r="CT24" s="293">
        <v>243.75</v>
      </c>
      <c r="CU24" s="256">
        <v>239.64</v>
      </c>
      <c r="CV24" s="257">
        <v>1.72</v>
      </c>
      <c r="CW24" s="255">
        <v>139.84</v>
      </c>
      <c r="CX24" s="256">
        <v>135.88999999999999</v>
      </c>
      <c r="CY24" s="257">
        <v>2.91</v>
      </c>
      <c r="CZ24" s="255">
        <v>243.21</v>
      </c>
      <c r="DA24" s="256">
        <v>239.11</v>
      </c>
      <c r="DB24" s="257">
        <v>1.71</v>
      </c>
      <c r="DC24" s="206"/>
      <c r="DD24" s="206"/>
      <c r="DE24" s="206" t="s">
        <v>37</v>
      </c>
      <c r="DF24" s="213">
        <v>60.23</v>
      </c>
      <c r="DG24" s="213">
        <v>49.32</v>
      </c>
      <c r="DH24" s="213">
        <v>49.28</v>
      </c>
      <c r="DI24" s="213">
        <v>52.94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1086.04</v>
      </c>
      <c r="FK24" s="288">
        <v>1139.3699999999999</v>
      </c>
      <c r="FL24" s="377">
        <v>-4.68</v>
      </c>
      <c r="FM24" s="286"/>
      <c r="FN24" s="286"/>
      <c r="FO24" s="244" t="s">
        <v>101</v>
      </c>
      <c r="FP24" s="1140">
        <v>241</v>
      </c>
      <c r="FQ24" s="25">
        <v>212</v>
      </c>
      <c r="FR24" s="1164">
        <v>186</v>
      </c>
      <c r="FS24" s="1140">
        <v>639</v>
      </c>
      <c r="FT24" s="1165">
        <v>614</v>
      </c>
      <c r="FU24" s="390">
        <v>4.07</v>
      </c>
      <c r="FV24" s="688"/>
      <c r="FW24" s="263" t="s">
        <v>77</v>
      </c>
      <c r="FX24" s="293">
        <v>154.07</v>
      </c>
      <c r="FY24" s="256">
        <v>168.81</v>
      </c>
      <c r="FZ24" s="257">
        <v>-8.73</v>
      </c>
      <c r="GA24" s="255">
        <v>151.97</v>
      </c>
      <c r="GB24" s="256">
        <v>164.32</v>
      </c>
      <c r="GC24" s="257">
        <v>-7.52</v>
      </c>
      <c r="GD24" s="255">
        <v>154.05000000000001</v>
      </c>
      <c r="GE24" s="256">
        <v>168.76</v>
      </c>
      <c r="GF24" s="257">
        <v>-8.7200000000000006</v>
      </c>
      <c r="GG24" s="517"/>
      <c r="GH24" s="517"/>
      <c r="GI24" s="517" t="s">
        <v>37</v>
      </c>
      <c r="GJ24" s="534">
        <v>30.15</v>
      </c>
      <c r="GK24" s="534">
        <v>45.18</v>
      </c>
      <c r="GL24" s="534">
        <v>45.65</v>
      </c>
      <c r="GM24" s="534">
        <v>40.33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1629.97</v>
      </c>
      <c r="IO24" s="288">
        <v>1619.0600000000002</v>
      </c>
      <c r="IP24" s="377">
        <v>0.67</v>
      </c>
      <c r="IQ24" s="286"/>
      <c r="IR24" s="286"/>
      <c r="IS24" s="244" t="s">
        <v>101</v>
      </c>
      <c r="IT24" s="1140">
        <v>312</v>
      </c>
      <c r="IU24" s="25">
        <v>428</v>
      </c>
      <c r="IV24" s="1164">
        <v>334</v>
      </c>
      <c r="IW24" s="1140">
        <v>1074</v>
      </c>
      <c r="IX24" s="1165">
        <v>1140</v>
      </c>
      <c r="IY24" s="390">
        <v>-5.79</v>
      </c>
      <c r="IZ24" s="517"/>
      <c r="JA24" s="263" t="s">
        <v>77</v>
      </c>
      <c r="JB24" s="293">
        <v>162.86000000000001</v>
      </c>
      <c r="JC24" s="256">
        <v>158.63</v>
      </c>
      <c r="JD24" s="257">
        <v>2.67</v>
      </c>
      <c r="JE24" s="255">
        <v>86.191682099999994</v>
      </c>
      <c r="JF24" s="256">
        <v>87.62160883</v>
      </c>
      <c r="JG24" s="257">
        <v>-1.63</v>
      </c>
      <c r="JH24" s="255">
        <v>161.57</v>
      </c>
      <c r="JI24" s="256">
        <v>157.44</v>
      </c>
      <c r="JJ24" s="257">
        <v>2.62</v>
      </c>
      <c r="JK24" s="517"/>
      <c r="JL24" s="517"/>
      <c r="JM24" s="517" t="s">
        <v>37</v>
      </c>
      <c r="JN24" s="534">
        <v>63.19</v>
      </c>
      <c r="JO24" s="534">
        <v>61.32</v>
      </c>
      <c r="JP24" s="534">
        <v>70.64</v>
      </c>
      <c r="JQ24" s="534">
        <v>65.05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1640.41</v>
      </c>
      <c r="LS24" s="288">
        <v>1601.24</v>
      </c>
      <c r="LT24" s="340">
        <v>2.4500000000000002</v>
      </c>
      <c r="LU24" s="551"/>
      <c r="LV24" s="551"/>
      <c r="LW24" s="1205" t="s">
        <v>101</v>
      </c>
      <c r="LX24" s="1100">
        <v>2881</v>
      </c>
      <c r="LY24" s="1203">
        <v>2873</v>
      </c>
      <c r="LZ24" s="1204">
        <v>0.28000000000000003</v>
      </c>
      <c r="MA24" s="206"/>
      <c r="MB24" s="263" t="s">
        <v>77</v>
      </c>
      <c r="MC24" s="255">
        <v>160.43</v>
      </c>
      <c r="MD24" s="548">
        <v>160.56</v>
      </c>
      <c r="ME24" s="257">
        <v>-0.08</v>
      </c>
      <c r="MF24" s="255">
        <v>103.19</v>
      </c>
      <c r="MG24" s="548">
        <v>114.94</v>
      </c>
      <c r="MH24" s="257">
        <v>-10.220000000000001</v>
      </c>
      <c r="MI24" s="255">
        <v>159.72</v>
      </c>
      <c r="MJ24" s="548">
        <v>160.05000000000001</v>
      </c>
      <c r="MK24" s="257">
        <v>-0.21</v>
      </c>
      <c r="ML24" s="230"/>
      <c r="MM24" s="230"/>
      <c r="MN24" s="230" t="s">
        <v>37</v>
      </c>
      <c r="MO24" s="735">
        <v>59.99</v>
      </c>
      <c r="MP24" s="735">
        <v>52.94</v>
      </c>
      <c r="MQ24" s="735">
        <v>40.33</v>
      </c>
      <c r="MR24" s="735">
        <v>65.05</v>
      </c>
      <c r="MS24" s="736">
        <v>54.58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1759.5299999999997</v>
      </c>
      <c r="C25" s="295">
        <v>1728.94</v>
      </c>
      <c r="D25" s="386">
        <v>1.77</v>
      </c>
      <c r="E25" s="965"/>
      <c r="F25" s="965"/>
      <c r="G25" s="236" t="s">
        <v>104</v>
      </c>
      <c r="H25" s="1140">
        <v>10</v>
      </c>
      <c r="I25" s="25">
        <v>22</v>
      </c>
      <c r="J25" s="1164">
        <v>14</v>
      </c>
      <c r="K25" s="1140">
        <v>46</v>
      </c>
      <c r="L25" s="1165">
        <v>42</v>
      </c>
      <c r="M25" s="390">
        <v>9.52</v>
      </c>
      <c r="N25" s="206"/>
      <c r="O25" s="266" t="s">
        <v>81</v>
      </c>
      <c r="P25" s="267">
        <v>3254.15</v>
      </c>
      <c r="Q25" s="268">
        <v>3182.57</v>
      </c>
      <c r="R25" s="269">
        <v>2.25</v>
      </c>
      <c r="S25" s="270">
        <v>1759.5299999999997</v>
      </c>
      <c r="T25" s="268">
        <v>1728.94</v>
      </c>
      <c r="U25" s="269">
        <v>1.77</v>
      </c>
      <c r="V25" s="270">
        <v>3239.9399999999996</v>
      </c>
      <c r="W25" s="268">
        <v>3176.13</v>
      </c>
      <c r="X25" s="269">
        <v>2.0099999999999998</v>
      </c>
      <c r="Y25" s="206"/>
      <c r="Z25" s="206"/>
      <c r="AA25" s="206" t="s">
        <v>51</v>
      </c>
      <c r="AB25" s="213">
        <v>79.95</v>
      </c>
      <c r="AC25" s="213">
        <v>83.71</v>
      </c>
      <c r="AD25" s="213">
        <v>79.650000000000006</v>
      </c>
      <c r="AE25" s="213">
        <v>81.099999999999994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1671.29</v>
      </c>
      <c r="CG25" s="295">
        <v>1637.92</v>
      </c>
      <c r="CH25" s="386">
        <v>2.04</v>
      </c>
      <c r="CI25" s="729"/>
      <c r="CJ25" s="729"/>
      <c r="CK25" s="236" t="s">
        <v>104</v>
      </c>
      <c r="CL25" s="1140">
        <v>42</v>
      </c>
      <c r="CM25" s="25">
        <v>21</v>
      </c>
      <c r="CN25" s="1164">
        <v>31</v>
      </c>
      <c r="CO25" s="1140">
        <v>94</v>
      </c>
      <c r="CP25" s="1165">
        <v>95</v>
      </c>
      <c r="CQ25" s="390">
        <v>-1.05</v>
      </c>
      <c r="CR25" s="206"/>
      <c r="CS25" s="266" t="s">
        <v>81</v>
      </c>
      <c r="CT25" s="267">
        <v>3783.6600000000003</v>
      </c>
      <c r="CU25" s="268">
        <v>3721.26</v>
      </c>
      <c r="CV25" s="269">
        <v>1.68</v>
      </c>
      <c r="CW25" s="270">
        <v>1671.29</v>
      </c>
      <c r="CX25" s="268">
        <v>1637.92</v>
      </c>
      <c r="CY25" s="269">
        <v>2.04</v>
      </c>
      <c r="CZ25" s="270">
        <v>3772.6699999999996</v>
      </c>
      <c r="DA25" s="268">
        <v>3710.52</v>
      </c>
      <c r="DB25" s="269">
        <v>1.67</v>
      </c>
      <c r="DC25" s="206"/>
      <c r="DD25" s="206"/>
      <c r="DE25" s="206" t="s">
        <v>51</v>
      </c>
      <c r="DF25" s="213">
        <v>80.13</v>
      </c>
      <c r="DG25" s="213">
        <v>70.48</v>
      </c>
      <c r="DH25" s="213">
        <v>65.06</v>
      </c>
      <c r="DI25" s="213">
        <v>71.89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1724.0019774</v>
      </c>
      <c r="FK25" s="295">
        <v>1786.61</v>
      </c>
      <c r="FL25" s="386">
        <v>-3.5</v>
      </c>
      <c r="FM25" s="286"/>
      <c r="FN25" s="286"/>
      <c r="FO25" s="236" t="s">
        <v>104</v>
      </c>
      <c r="FP25" s="1140">
        <v>29</v>
      </c>
      <c r="FQ25" s="25">
        <v>19</v>
      </c>
      <c r="FR25" s="1164">
        <v>9</v>
      </c>
      <c r="FS25" s="1140">
        <v>57</v>
      </c>
      <c r="FT25" s="1165">
        <v>64</v>
      </c>
      <c r="FU25" s="390">
        <v>-10.94</v>
      </c>
      <c r="FV25" s="688"/>
      <c r="FW25" s="266" t="s">
        <v>81</v>
      </c>
      <c r="FX25" s="267">
        <v>3584.6300000000006</v>
      </c>
      <c r="FY25" s="268">
        <v>3744.03</v>
      </c>
      <c r="FZ25" s="269">
        <v>-4.26</v>
      </c>
      <c r="GA25" s="270">
        <v>1724.0019774</v>
      </c>
      <c r="GB25" s="268">
        <v>1786.61</v>
      </c>
      <c r="GC25" s="269">
        <v>-3.5</v>
      </c>
      <c r="GD25" s="270">
        <v>3564.42</v>
      </c>
      <c r="GE25" s="268">
        <v>3722.95</v>
      </c>
      <c r="GF25" s="269">
        <v>-4.26</v>
      </c>
      <c r="GG25" s="517"/>
      <c r="GH25" s="517"/>
      <c r="GI25" s="517" t="s">
        <v>51</v>
      </c>
      <c r="GJ25" s="534">
        <v>53.13</v>
      </c>
      <c r="GK25" s="534">
        <v>48.01</v>
      </c>
      <c r="GL25" s="534">
        <v>54.03</v>
      </c>
      <c r="GM25" s="534">
        <v>51.72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1615.8557253099998</v>
      </c>
      <c r="IO25" s="295">
        <v>1652.0546372199999</v>
      </c>
      <c r="IP25" s="386">
        <v>-2.19</v>
      </c>
      <c r="IQ25" s="286"/>
      <c r="IR25" s="286"/>
      <c r="IS25" s="236" t="s">
        <v>104</v>
      </c>
      <c r="IT25" s="1140">
        <v>36</v>
      </c>
      <c r="IU25" s="25">
        <v>40</v>
      </c>
      <c r="IV25" s="1164">
        <v>29</v>
      </c>
      <c r="IW25" s="1140">
        <v>105</v>
      </c>
      <c r="IX25" s="1165">
        <v>113</v>
      </c>
      <c r="IY25" s="390">
        <v>-7.08</v>
      </c>
      <c r="IZ25" s="517"/>
      <c r="JA25" s="266" t="s">
        <v>81</v>
      </c>
      <c r="JB25" s="267">
        <v>3601.1699999999996</v>
      </c>
      <c r="JC25" s="268">
        <v>3673.75</v>
      </c>
      <c r="JD25" s="269">
        <v>-1.98</v>
      </c>
      <c r="JE25" s="270">
        <v>1615.8557253099998</v>
      </c>
      <c r="JF25" s="268">
        <v>1652.0546372199999</v>
      </c>
      <c r="JG25" s="269">
        <v>-2.19</v>
      </c>
      <c r="JH25" s="270">
        <v>3567.7599999999998</v>
      </c>
      <c r="JI25" s="268">
        <v>3639.88</v>
      </c>
      <c r="JJ25" s="269">
        <v>-1.98</v>
      </c>
      <c r="JK25" s="517"/>
      <c r="JL25" s="517"/>
      <c r="JM25" s="517" t="s">
        <v>51</v>
      </c>
      <c r="JN25" s="534">
        <v>71.59</v>
      </c>
      <c r="JO25" s="534">
        <v>71.209999999999994</v>
      </c>
      <c r="JP25" s="534">
        <v>78.09</v>
      </c>
      <c r="JQ25" s="534">
        <v>73.63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1679.18</v>
      </c>
      <c r="LS25" s="295">
        <v>1682.34</v>
      </c>
      <c r="LT25" s="342">
        <v>-0.19</v>
      </c>
      <c r="LU25" s="551"/>
      <c r="LV25" s="551"/>
      <c r="LW25" s="1202" t="s">
        <v>104</v>
      </c>
      <c r="LX25" s="1100">
        <v>302</v>
      </c>
      <c r="LY25" s="1203">
        <v>314</v>
      </c>
      <c r="LZ25" s="1204">
        <v>-3.82</v>
      </c>
      <c r="MA25" s="206"/>
      <c r="MB25" s="266" t="s">
        <v>81</v>
      </c>
      <c r="MC25" s="267">
        <v>3553.72</v>
      </c>
      <c r="MD25" s="549">
        <v>3594.9</v>
      </c>
      <c r="ME25" s="269">
        <v>-1.1499999999999999</v>
      </c>
      <c r="MF25" s="267">
        <v>1679.18</v>
      </c>
      <c r="MG25" s="549">
        <v>1682.34</v>
      </c>
      <c r="MH25" s="269">
        <v>-0.19</v>
      </c>
      <c r="MI25" s="267">
        <v>3530.6</v>
      </c>
      <c r="MJ25" s="549">
        <v>3573.3300000000008</v>
      </c>
      <c r="MK25" s="269">
        <v>-1.2</v>
      </c>
      <c r="ML25" s="230"/>
      <c r="MM25" s="230"/>
      <c r="MN25" s="230" t="s">
        <v>51</v>
      </c>
      <c r="MO25" s="735">
        <v>81.099999999999994</v>
      </c>
      <c r="MP25" s="735">
        <v>71.89</v>
      </c>
      <c r="MQ25" s="735">
        <v>51.72</v>
      </c>
      <c r="MR25" s="735">
        <v>73.63</v>
      </c>
      <c r="MS25" s="736">
        <v>69.59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40">
        <v>31</v>
      </c>
      <c r="I26" s="25">
        <v>18</v>
      </c>
      <c r="J26" s="1164">
        <v>20</v>
      </c>
      <c r="K26" s="1140">
        <v>69</v>
      </c>
      <c r="L26" s="1165">
        <v>57</v>
      </c>
      <c r="M26" s="390">
        <v>21.05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0</v>
      </c>
      <c r="AC26" s="213">
        <v>0</v>
      </c>
      <c r="AD26" s="213">
        <v>0</v>
      </c>
      <c r="AE26" s="213">
        <v>0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40">
        <v>11</v>
      </c>
      <c r="CM26" s="25">
        <v>0</v>
      </c>
      <c r="CN26" s="1164">
        <v>25</v>
      </c>
      <c r="CO26" s="1140">
        <v>36</v>
      </c>
      <c r="CP26" s="1165">
        <v>37</v>
      </c>
      <c r="CQ26" s="390">
        <v>-2.7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0</v>
      </c>
      <c r="DG26" s="213">
        <v>0</v>
      </c>
      <c r="DH26" s="213">
        <v>0</v>
      </c>
      <c r="DI26" s="213">
        <v>0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40">
        <v>27</v>
      </c>
      <c r="FQ26" s="25">
        <v>21</v>
      </c>
      <c r="FR26" s="1164">
        <v>14</v>
      </c>
      <c r="FS26" s="1140">
        <v>62</v>
      </c>
      <c r="FT26" s="1165">
        <v>64</v>
      </c>
      <c r="FU26" s="390">
        <v>-3.13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0</v>
      </c>
      <c r="GK26" s="534">
        <v>0</v>
      </c>
      <c r="GL26" s="534">
        <v>0</v>
      </c>
      <c r="GM26" s="534">
        <v>0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40">
        <v>20</v>
      </c>
      <c r="IU26" s="25">
        <v>98</v>
      </c>
      <c r="IV26" s="1164">
        <v>46</v>
      </c>
      <c r="IW26" s="1140">
        <v>164</v>
      </c>
      <c r="IX26" s="1165">
        <v>174</v>
      </c>
      <c r="IY26" s="390">
        <v>-5.75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0</v>
      </c>
      <c r="JO26" s="534">
        <v>0</v>
      </c>
      <c r="JP26" s="534">
        <v>0</v>
      </c>
      <c r="JQ26" s="534">
        <v>0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331</v>
      </c>
      <c r="LY26" s="1203">
        <v>332</v>
      </c>
      <c r="LZ26" s="1204">
        <v>-0.3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0</v>
      </c>
      <c r="MP26" s="735">
        <v>0</v>
      </c>
      <c r="MQ26" s="735">
        <v>0</v>
      </c>
      <c r="MR26" s="735">
        <v>0</v>
      </c>
      <c r="MS26" s="736" t="s">
        <v>177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284">
        <v>295.21000000000004</v>
      </c>
      <c r="C27" s="285">
        <v>280.64</v>
      </c>
      <c r="D27" s="373">
        <v>5.19</v>
      </c>
      <c r="E27" s="387"/>
      <c r="F27" s="387"/>
      <c r="G27" s="236" t="s">
        <v>108</v>
      </c>
      <c r="H27" s="1140">
        <v>42</v>
      </c>
      <c r="I27" s="25">
        <v>35</v>
      </c>
      <c r="J27" s="1164">
        <v>25</v>
      </c>
      <c r="K27" s="1140">
        <v>102</v>
      </c>
      <c r="L27" s="1165">
        <v>97</v>
      </c>
      <c r="M27" s="390">
        <v>5.15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0</v>
      </c>
      <c r="AC27" s="213">
        <v>0</v>
      </c>
      <c r="AD27" s="213">
        <v>0</v>
      </c>
      <c r="AE27" s="213">
        <v>0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26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348.68999999999994</v>
      </c>
      <c r="CG27" s="516">
        <v>333.42</v>
      </c>
      <c r="CH27" s="373">
        <v>4.58</v>
      </c>
      <c r="CI27" s="387"/>
      <c r="CJ27" s="387"/>
      <c r="CK27" s="236" t="s">
        <v>108</v>
      </c>
      <c r="CL27" s="1140">
        <v>30</v>
      </c>
      <c r="CM27" s="25">
        <v>34</v>
      </c>
      <c r="CN27" s="1164">
        <v>51</v>
      </c>
      <c r="CO27" s="1140">
        <v>115</v>
      </c>
      <c r="CP27" s="1165">
        <v>125</v>
      </c>
      <c r="CQ27" s="390">
        <v>-8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0</v>
      </c>
      <c r="DG27" s="213">
        <v>0</v>
      </c>
      <c r="DH27" s="213">
        <v>0</v>
      </c>
      <c r="DI27" s="213">
        <v>0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26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197.3</v>
      </c>
      <c r="FK27" s="285">
        <v>211.88</v>
      </c>
      <c r="FL27" s="373">
        <v>-6.88</v>
      </c>
      <c r="FM27" s="388"/>
      <c r="FN27" s="387"/>
      <c r="FO27" s="236" t="s">
        <v>108</v>
      </c>
      <c r="FP27" s="1140">
        <v>137</v>
      </c>
      <c r="FQ27" s="25">
        <v>74</v>
      </c>
      <c r="FR27" s="1164">
        <v>105</v>
      </c>
      <c r="FS27" s="1140">
        <v>316</v>
      </c>
      <c r="FT27" s="1165">
        <v>340</v>
      </c>
      <c r="FU27" s="390">
        <v>-7.06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0</v>
      </c>
      <c r="GK27" s="534">
        <v>0</v>
      </c>
      <c r="GL27" s="534">
        <v>0</v>
      </c>
      <c r="GM27" s="534">
        <v>0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336.42999999999995</v>
      </c>
      <c r="IO27" s="285">
        <v>341.19</v>
      </c>
      <c r="IP27" s="373">
        <v>-1.4</v>
      </c>
      <c r="IQ27" s="388"/>
      <c r="IR27" s="387"/>
      <c r="IS27" s="236" t="s">
        <v>108</v>
      </c>
      <c r="IT27" s="1140">
        <v>135</v>
      </c>
      <c r="IU27" s="25">
        <v>73</v>
      </c>
      <c r="IV27" s="1164">
        <v>87</v>
      </c>
      <c r="IW27" s="1140">
        <v>295</v>
      </c>
      <c r="IX27" s="1165">
        <v>306</v>
      </c>
      <c r="IY27" s="390">
        <v>-3.59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0</v>
      </c>
      <c r="JO27" s="534">
        <v>0</v>
      </c>
      <c r="JP27" s="534">
        <v>0</v>
      </c>
      <c r="JQ27" s="534">
        <v>0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1177.6299999999999</v>
      </c>
      <c r="LS27" s="545">
        <v>1167.1299999999999</v>
      </c>
      <c r="LT27" s="413">
        <v>0.9</v>
      </c>
      <c r="LU27" s="711"/>
      <c r="LV27" s="712"/>
      <c r="LW27" s="1202" t="s">
        <v>108</v>
      </c>
      <c r="LX27" s="1100">
        <v>828</v>
      </c>
      <c r="LY27" s="1203">
        <v>868</v>
      </c>
      <c r="LZ27" s="1204">
        <v>-4.6100000000000003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0</v>
      </c>
      <c r="MP27" s="735">
        <v>0</v>
      </c>
      <c r="MQ27" s="735">
        <v>0</v>
      </c>
      <c r="MR27" s="735">
        <v>0</v>
      </c>
      <c r="MS27" s="736" t="s">
        <v>177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87">
        <v>237.23000000000002</v>
      </c>
      <c r="C28" s="288">
        <v>226.22</v>
      </c>
      <c r="D28" s="377">
        <v>4.87</v>
      </c>
      <c r="E28" s="387"/>
      <c r="F28" s="387"/>
      <c r="G28" s="236" t="s">
        <v>110</v>
      </c>
      <c r="H28" s="1140">
        <v>270</v>
      </c>
      <c r="I28" s="25">
        <v>155</v>
      </c>
      <c r="J28" s="1164">
        <v>145</v>
      </c>
      <c r="K28" s="1140">
        <v>570</v>
      </c>
      <c r="L28" s="1165">
        <v>569</v>
      </c>
      <c r="M28" s="390">
        <v>0.18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0</v>
      </c>
      <c r="AC28" s="213">
        <v>0</v>
      </c>
      <c r="AD28" s="213">
        <v>0</v>
      </c>
      <c r="AE28" s="213">
        <v>0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26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297.21999999999997</v>
      </c>
      <c r="CG28" s="273">
        <v>283.85000000000002</v>
      </c>
      <c r="CH28" s="377">
        <v>4.71</v>
      </c>
      <c r="CI28" s="387"/>
      <c r="CJ28" s="387"/>
      <c r="CK28" s="236" t="s">
        <v>110</v>
      </c>
      <c r="CL28" s="1140">
        <v>92</v>
      </c>
      <c r="CM28" s="25">
        <v>68</v>
      </c>
      <c r="CN28" s="1164">
        <v>32</v>
      </c>
      <c r="CO28" s="1140">
        <v>192</v>
      </c>
      <c r="CP28" s="1165">
        <v>179</v>
      </c>
      <c r="CQ28" s="390">
        <v>7.26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0</v>
      </c>
      <c r="DG28" s="213">
        <v>0</v>
      </c>
      <c r="DH28" s="213">
        <v>0</v>
      </c>
      <c r="DI28" s="213">
        <v>0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26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139.21</v>
      </c>
      <c r="FK28" s="288">
        <v>150.37</v>
      </c>
      <c r="FL28" s="377">
        <v>-7.42</v>
      </c>
      <c r="FM28" s="387"/>
      <c r="FN28" s="387"/>
      <c r="FO28" s="236" t="s">
        <v>110</v>
      </c>
      <c r="FP28" s="1140">
        <v>106</v>
      </c>
      <c r="FQ28" s="25">
        <v>88</v>
      </c>
      <c r="FR28" s="1164">
        <v>50</v>
      </c>
      <c r="FS28" s="1140">
        <v>244</v>
      </c>
      <c r="FT28" s="1165">
        <v>236</v>
      </c>
      <c r="FU28" s="390">
        <v>3.39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0</v>
      </c>
      <c r="GK28" s="534">
        <v>0</v>
      </c>
      <c r="GL28" s="534">
        <v>0</v>
      </c>
      <c r="GM28" s="534">
        <v>0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198.92999999999998</v>
      </c>
      <c r="IO28" s="288">
        <v>203.49</v>
      </c>
      <c r="IP28" s="377">
        <v>-2.2400000000000002</v>
      </c>
      <c r="IQ28" s="387"/>
      <c r="IR28" s="387"/>
      <c r="IS28" s="236" t="s">
        <v>110</v>
      </c>
      <c r="IT28" s="1140">
        <v>168</v>
      </c>
      <c r="IU28" s="25">
        <v>154</v>
      </c>
      <c r="IV28" s="1164">
        <v>182</v>
      </c>
      <c r="IW28" s="1140">
        <v>504</v>
      </c>
      <c r="IX28" s="1165">
        <v>478</v>
      </c>
      <c r="IY28" s="390">
        <v>5.44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0</v>
      </c>
      <c r="JO28" s="534">
        <v>0</v>
      </c>
      <c r="JP28" s="534">
        <v>0</v>
      </c>
      <c r="JQ28" s="534">
        <v>0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872.58999999999992</v>
      </c>
      <c r="LS28" s="543">
        <v>863.92999999999984</v>
      </c>
      <c r="LT28" s="340">
        <v>1</v>
      </c>
      <c r="LU28" s="713"/>
      <c r="LV28" s="408"/>
      <c r="LW28" s="1202" t="s">
        <v>110</v>
      </c>
      <c r="LX28" s="1100">
        <v>1510</v>
      </c>
      <c r="LY28" s="1203">
        <v>1462</v>
      </c>
      <c r="LZ28" s="1204">
        <v>3.28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0</v>
      </c>
      <c r="MP28" s="735">
        <v>0</v>
      </c>
      <c r="MQ28" s="735">
        <v>0</v>
      </c>
      <c r="MR28" s="735">
        <v>0</v>
      </c>
      <c r="MS28" s="736" t="s">
        <v>177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94">
        <v>57.980000000000004</v>
      </c>
      <c r="C29" s="295">
        <v>54.419999999999995</v>
      </c>
      <c r="D29" s="386">
        <v>6.54</v>
      </c>
      <c r="E29" s="387"/>
      <c r="F29" s="387"/>
      <c r="G29" s="236" t="s">
        <v>111</v>
      </c>
      <c r="H29" s="1140">
        <v>3</v>
      </c>
      <c r="I29" s="25">
        <v>9</v>
      </c>
      <c r="J29" s="1164">
        <v>7</v>
      </c>
      <c r="K29" s="1140">
        <v>19</v>
      </c>
      <c r="L29" s="1165">
        <v>13</v>
      </c>
      <c r="M29" s="390">
        <v>46.15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0</v>
      </c>
      <c r="AC29" s="213">
        <v>0</v>
      </c>
      <c r="AD29" s="213">
        <v>0</v>
      </c>
      <c r="AE29" s="213">
        <v>0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0</v>
      </c>
      <c r="AN29" s="1318">
        <v>0</v>
      </c>
      <c r="AO29" s="1318">
        <v>0</v>
      </c>
      <c r="AP29" s="1319">
        <v>0</v>
      </c>
      <c r="AQ29" s="1318"/>
      <c r="AR29" s="1318"/>
      <c r="AS29" s="1318"/>
      <c r="AT29" s="1318"/>
      <c r="AU29" s="1320">
        <v>0</v>
      </c>
      <c r="AV29" s="1314">
        <v>0</v>
      </c>
      <c r="AW29" s="1315">
        <v>0</v>
      </c>
      <c r="AX29" s="230"/>
      <c r="AY29" s="230"/>
      <c r="AZ29" s="1309" t="s">
        <v>64</v>
      </c>
      <c r="BA29" s="1317">
        <v>0</v>
      </c>
      <c r="BB29" s="1318">
        <v>0</v>
      </c>
      <c r="BC29" s="1318">
        <v>0</v>
      </c>
      <c r="BD29" s="1319">
        <v>0</v>
      </c>
      <c r="BE29" s="1318"/>
      <c r="BF29" s="1318"/>
      <c r="BG29" s="1318"/>
      <c r="BH29" s="1318"/>
      <c r="BI29" s="1320">
        <v>0</v>
      </c>
      <c r="BJ29" s="1314">
        <v>0</v>
      </c>
      <c r="BK29" s="1315">
        <v>0</v>
      </c>
      <c r="BL29" s="26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51.47</v>
      </c>
      <c r="CG29" s="277">
        <v>49.57</v>
      </c>
      <c r="CH29" s="386">
        <v>3.83</v>
      </c>
      <c r="CI29" s="387"/>
      <c r="CJ29" s="387"/>
      <c r="CK29" s="236" t="s">
        <v>111</v>
      </c>
      <c r="CL29" s="1140">
        <v>37</v>
      </c>
      <c r="CM29" s="25">
        <v>0</v>
      </c>
      <c r="CN29" s="1164">
        <v>2</v>
      </c>
      <c r="CO29" s="1140">
        <v>39</v>
      </c>
      <c r="CP29" s="1165">
        <v>45</v>
      </c>
      <c r="CQ29" s="390">
        <v>-13.33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0</v>
      </c>
      <c r="DG29" s="213">
        <v>0</v>
      </c>
      <c r="DH29" s="213">
        <v>0</v>
      </c>
      <c r="DI29" s="213">
        <v>0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0</v>
      </c>
      <c r="DR29" s="1318">
        <v>0</v>
      </c>
      <c r="DS29" s="1318">
        <v>0</v>
      </c>
      <c r="DT29" s="1319">
        <v>0</v>
      </c>
      <c r="DU29" s="1318"/>
      <c r="DV29" s="1318"/>
      <c r="DW29" s="1318"/>
      <c r="DX29" s="1318"/>
      <c r="DY29" s="1320">
        <v>0</v>
      </c>
      <c r="DZ29" s="1314">
        <v>0</v>
      </c>
      <c r="EA29" s="1315">
        <v>0</v>
      </c>
      <c r="EB29" s="230"/>
      <c r="EC29" s="230"/>
      <c r="ED29" s="1309" t="s">
        <v>64</v>
      </c>
      <c r="EE29" s="1317">
        <v>0</v>
      </c>
      <c r="EF29" s="1318">
        <v>0</v>
      </c>
      <c r="EG29" s="1318">
        <v>0</v>
      </c>
      <c r="EH29" s="1319">
        <v>0</v>
      </c>
      <c r="EI29" s="1318"/>
      <c r="EJ29" s="1318"/>
      <c r="EK29" s="1318"/>
      <c r="EL29" s="1318"/>
      <c r="EM29" s="1320">
        <v>0</v>
      </c>
      <c r="EN29" s="1314">
        <v>0</v>
      </c>
      <c r="EO29" s="1315">
        <v>0</v>
      </c>
      <c r="EP29" s="26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58.089999999999989</v>
      </c>
      <c r="FK29" s="295">
        <v>61.51</v>
      </c>
      <c r="FL29" s="386">
        <v>-5.56</v>
      </c>
      <c r="FM29" s="387"/>
      <c r="FN29" s="387"/>
      <c r="FO29" s="236" t="s">
        <v>111</v>
      </c>
      <c r="FP29" s="1140">
        <v>37</v>
      </c>
      <c r="FQ29" s="25">
        <v>43</v>
      </c>
      <c r="FR29" s="1164">
        <v>56</v>
      </c>
      <c r="FS29" s="1140">
        <v>136</v>
      </c>
      <c r="FT29" s="1165">
        <v>125</v>
      </c>
      <c r="FU29" s="390">
        <v>8.8000000000000007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0</v>
      </c>
      <c r="GK29" s="534">
        <v>0</v>
      </c>
      <c r="GL29" s="534">
        <v>0</v>
      </c>
      <c r="GM29" s="534">
        <v>0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0</v>
      </c>
      <c r="GV29" s="1318">
        <v>0</v>
      </c>
      <c r="GW29" s="1318">
        <v>0</v>
      </c>
      <c r="GX29" s="1319">
        <v>0</v>
      </c>
      <c r="GY29" s="1318"/>
      <c r="GZ29" s="1318"/>
      <c r="HA29" s="1318"/>
      <c r="HB29" s="1318"/>
      <c r="HC29" s="1320">
        <v>0</v>
      </c>
      <c r="HD29" s="1314">
        <v>0</v>
      </c>
      <c r="HE29" s="1315">
        <v>0</v>
      </c>
      <c r="HF29" s="230"/>
      <c r="HG29" s="230"/>
      <c r="HH29" s="1309" t="s">
        <v>64</v>
      </c>
      <c r="HI29" s="1317">
        <v>0</v>
      </c>
      <c r="HJ29" s="1318">
        <v>0</v>
      </c>
      <c r="HK29" s="1318">
        <v>0</v>
      </c>
      <c r="HL29" s="1319">
        <v>0</v>
      </c>
      <c r="HM29" s="1318"/>
      <c r="HN29" s="1318"/>
      <c r="HO29" s="1318"/>
      <c r="HP29" s="1318"/>
      <c r="HQ29" s="1320">
        <v>0</v>
      </c>
      <c r="HR29" s="1314">
        <v>0</v>
      </c>
      <c r="HS29" s="1315">
        <v>0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137.5</v>
      </c>
      <c r="IO29" s="295">
        <v>137.69999999999999</v>
      </c>
      <c r="IP29" s="386">
        <v>-0.15</v>
      </c>
      <c r="IQ29" s="387"/>
      <c r="IR29" s="387"/>
      <c r="IS29" s="236" t="s">
        <v>111</v>
      </c>
      <c r="IT29" s="1140">
        <v>30</v>
      </c>
      <c r="IU29" s="25">
        <v>37</v>
      </c>
      <c r="IV29" s="1164">
        <v>43</v>
      </c>
      <c r="IW29" s="1140">
        <v>110</v>
      </c>
      <c r="IX29" s="1165">
        <v>109</v>
      </c>
      <c r="IY29" s="390">
        <v>0.92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0</v>
      </c>
      <c r="JO29" s="534">
        <v>0</v>
      </c>
      <c r="JP29" s="534">
        <v>0</v>
      </c>
      <c r="JQ29" s="534">
        <v>0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0</v>
      </c>
      <c r="JZ29" s="1318">
        <v>0</v>
      </c>
      <c r="KA29" s="1318">
        <v>0</v>
      </c>
      <c r="KB29" s="1319">
        <v>0</v>
      </c>
      <c r="KC29" s="1318"/>
      <c r="KD29" s="1318"/>
      <c r="KE29" s="1318"/>
      <c r="KF29" s="1318"/>
      <c r="KG29" s="1320">
        <v>0</v>
      </c>
      <c r="KH29" s="1314">
        <v>0</v>
      </c>
      <c r="KI29" s="1315">
        <v>0</v>
      </c>
      <c r="KJ29" s="230"/>
      <c r="KK29" s="230"/>
      <c r="KL29" s="1309" t="s">
        <v>64</v>
      </c>
      <c r="KM29" s="1317">
        <v>0</v>
      </c>
      <c r="KN29" s="1318">
        <v>0</v>
      </c>
      <c r="KO29" s="1318">
        <v>0</v>
      </c>
      <c r="KP29" s="1319">
        <v>0</v>
      </c>
      <c r="KQ29" s="1318"/>
      <c r="KR29" s="1318"/>
      <c r="KS29" s="1318"/>
      <c r="KT29" s="1318"/>
      <c r="KU29" s="1320">
        <v>0</v>
      </c>
      <c r="KV29" s="1314">
        <v>0</v>
      </c>
      <c r="KW29" s="1315">
        <v>0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305.04000000000002</v>
      </c>
      <c r="LS29" s="566">
        <v>303.2</v>
      </c>
      <c r="LT29" s="342">
        <v>0.61</v>
      </c>
      <c r="LU29" s="408"/>
      <c r="LV29" s="408"/>
      <c r="LW29" s="1202" t="s">
        <v>111</v>
      </c>
      <c r="LX29" s="1100">
        <v>304</v>
      </c>
      <c r="LY29" s="1203">
        <v>292</v>
      </c>
      <c r="LZ29" s="1204">
        <v>4.1100000000000003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0</v>
      </c>
      <c r="MP29" s="735">
        <v>0</v>
      </c>
      <c r="MQ29" s="735">
        <v>0</v>
      </c>
      <c r="MR29" s="735">
        <v>0</v>
      </c>
      <c r="MS29" s="736" t="s">
        <v>177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0</v>
      </c>
      <c r="NB29" s="1318">
        <v>0</v>
      </c>
      <c r="NC29" s="1318">
        <v>0</v>
      </c>
      <c r="ND29" s="1319">
        <v>0</v>
      </c>
      <c r="NE29" s="1318"/>
      <c r="NF29" s="1318"/>
      <c r="NG29" s="1318"/>
      <c r="NH29" s="1318"/>
      <c r="NI29" s="1320">
        <v>0</v>
      </c>
      <c r="NJ29" s="1314">
        <v>0</v>
      </c>
      <c r="NK29" s="1315">
        <v>0</v>
      </c>
      <c r="NL29" s="710"/>
      <c r="NM29" s="710"/>
      <c r="NN29" s="1309" t="s">
        <v>64</v>
      </c>
      <c r="NO29" s="1317">
        <v>0</v>
      </c>
      <c r="NP29" s="1318">
        <v>0</v>
      </c>
      <c r="NQ29" s="1318">
        <v>0</v>
      </c>
      <c r="NR29" s="1319">
        <v>0</v>
      </c>
      <c r="NS29" s="1318"/>
      <c r="NT29" s="1318"/>
      <c r="NU29" s="1318"/>
      <c r="NV29" s="1318"/>
      <c r="NW29" s="1320">
        <v>0</v>
      </c>
      <c r="NX29" s="1314">
        <v>0</v>
      </c>
      <c r="NY29" s="1315">
        <v>0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40">
        <v>192</v>
      </c>
      <c r="I30" s="25">
        <v>154</v>
      </c>
      <c r="J30" s="1164">
        <v>126</v>
      </c>
      <c r="K30" s="1140">
        <v>472</v>
      </c>
      <c r="L30" s="1165">
        <v>484</v>
      </c>
      <c r="M30" s="390">
        <v>-2.48</v>
      </c>
      <c r="N30" s="206"/>
      <c r="O30" s="254" t="s">
        <v>36</v>
      </c>
      <c r="P30" s="255">
        <v>986.01</v>
      </c>
      <c r="Q30" s="256">
        <v>966.84</v>
      </c>
      <c r="R30" s="257">
        <v>1.98</v>
      </c>
      <c r="S30" s="255">
        <v>0</v>
      </c>
      <c r="T30" s="256">
        <v>0</v>
      </c>
      <c r="U30" s="257">
        <v>0</v>
      </c>
      <c r="V30" s="255">
        <v>982.3</v>
      </c>
      <c r="W30" s="256">
        <v>964.85</v>
      </c>
      <c r="X30" s="257">
        <v>1.81</v>
      </c>
      <c r="Y30" s="206"/>
      <c r="Z30" s="206"/>
      <c r="AA30" s="206" t="s">
        <v>78</v>
      </c>
      <c r="AB30" s="213">
        <v>0</v>
      </c>
      <c r="AC30" s="213">
        <v>0</v>
      </c>
      <c r="AD30" s="213">
        <v>0</v>
      </c>
      <c r="AE30" s="213">
        <v>0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0</v>
      </c>
      <c r="AN30" s="1318">
        <v>0</v>
      </c>
      <c r="AO30" s="1318">
        <v>0</v>
      </c>
      <c r="AP30" s="1319">
        <v>0</v>
      </c>
      <c r="AQ30" s="1318"/>
      <c r="AR30" s="1318"/>
      <c r="AS30" s="1318"/>
      <c r="AT30" s="1318"/>
      <c r="AU30" s="1320">
        <v>0</v>
      </c>
      <c r="AV30" s="1314">
        <v>0</v>
      </c>
      <c r="AW30" s="1315">
        <v>0</v>
      </c>
      <c r="AX30" s="230"/>
      <c r="AY30" s="230"/>
      <c r="AZ30" s="1309" t="s">
        <v>70</v>
      </c>
      <c r="BA30" s="1317">
        <v>0</v>
      </c>
      <c r="BB30" s="1318">
        <v>0</v>
      </c>
      <c r="BC30" s="1318">
        <v>0</v>
      </c>
      <c r="BD30" s="1319">
        <v>0</v>
      </c>
      <c r="BE30" s="1318"/>
      <c r="BF30" s="1318"/>
      <c r="BG30" s="1318"/>
      <c r="BH30" s="1318"/>
      <c r="BI30" s="1320">
        <v>0</v>
      </c>
      <c r="BJ30" s="1314">
        <v>0</v>
      </c>
      <c r="BK30" s="1315">
        <v>0</v>
      </c>
      <c r="BL30" s="26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40">
        <v>35</v>
      </c>
      <c r="CM30" s="25">
        <v>25</v>
      </c>
      <c r="CN30" s="1164">
        <v>14</v>
      </c>
      <c r="CO30" s="1140">
        <v>74</v>
      </c>
      <c r="CP30" s="1165">
        <v>84</v>
      </c>
      <c r="CQ30" s="390">
        <v>-11.9</v>
      </c>
      <c r="CR30" s="206"/>
      <c r="CS30" s="254" t="s">
        <v>36</v>
      </c>
      <c r="CT30" s="255">
        <v>918.12</v>
      </c>
      <c r="CU30" s="256">
        <v>899.86</v>
      </c>
      <c r="CV30" s="257">
        <v>2.0299999999999998</v>
      </c>
      <c r="CW30" s="255">
        <v>0</v>
      </c>
      <c r="CX30" s="256">
        <v>0</v>
      </c>
      <c r="CY30" s="257">
        <v>0</v>
      </c>
      <c r="CZ30" s="255">
        <v>911.71</v>
      </c>
      <c r="DA30" s="256">
        <v>893.48</v>
      </c>
      <c r="DB30" s="257">
        <v>2.04</v>
      </c>
      <c r="DC30" s="206"/>
      <c r="DD30" s="206"/>
      <c r="DE30" s="206" t="s">
        <v>78</v>
      </c>
      <c r="DF30" s="213">
        <v>0</v>
      </c>
      <c r="DG30" s="213">
        <v>0</v>
      </c>
      <c r="DH30" s="213">
        <v>0</v>
      </c>
      <c r="DI30" s="213">
        <v>0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0</v>
      </c>
      <c r="DR30" s="1318">
        <v>0</v>
      </c>
      <c r="DS30" s="1318">
        <v>0</v>
      </c>
      <c r="DT30" s="1319">
        <v>0</v>
      </c>
      <c r="DU30" s="1318"/>
      <c r="DV30" s="1318"/>
      <c r="DW30" s="1318"/>
      <c r="DX30" s="1318"/>
      <c r="DY30" s="1320">
        <v>0</v>
      </c>
      <c r="DZ30" s="1314">
        <v>0</v>
      </c>
      <c r="EA30" s="1315">
        <v>0</v>
      </c>
      <c r="EB30" s="230"/>
      <c r="EC30" s="230"/>
      <c r="ED30" s="1309" t="s">
        <v>70</v>
      </c>
      <c r="EE30" s="1317">
        <v>0</v>
      </c>
      <c r="EF30" s="1318">
        <v>0</v>
      </c>
      <c r="EG30" s="1318">
        <v>0</v>
      </c>
      <c r="EH30" s="1319">
        <v>0</v>
      </c>
      <c r="EI30" s="1318"/>
      <c r="EJ30" s="1318"/>
      <c r="EK30" s="1318"/>
      <c r="EL30" s="1318"/>
      <c r="EM30" s="1320">
        <v>0</v>
      </c>
      <c r="EN30" s="1314">
        <v>0</v>
      </c>
      <c r="EO30" s="1315">
        <v>0</v>
      </c>
      <c r="EP30" s="26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40">
        <v>50</v>
      </c>
      <c r="FQ30" s="25">
        <v>55</v>
      </c>
      <c r="FR30" s="1164">
        <v>55</v>
      </c>
      <c r="FS30" s="1140">
        <v>160</v>
      </c>
      <c r="FT30" s="1165">
        <v>169</v>
      </c>
      <c r="FU30" s="390">
        <v>-5.33</v>
      </c>
      <c r="FV30" s="688"/>
      <c r="FW30" s="254" t="s">
        <v>36</v>
      </c>
      <c r="FX30" s="255">
        <v>886.03</v>
      </c>
      <c r="FY30" s="256">
        <v>906.39</v>
      </c>
      <c r="FZ30" s="257">
        <v>-2.25</v>
      </c>
      <c r="GA30" s="255">
        <v>0</v>
      </c>
      <c r="GB30" s="256">
        <v>0</v>
      </c>
      <c r="GC30" s="257">
        <v>0</v>
      </c>
      <c r="GD30" s="255">
        <v>883.71</v>
      </c>
      <c r="GE30" s="256">
        <v>904.09</v>
      </c>
      <c r="GF30" s="257">
        <v>-2.25</v>
      </c>
      <c r="GG30" s="517"/>
      <c r="GH30" s="517"/>
      <c r="GI30" s="517" t="s">
        <v>78</v>
      </c>
      <c r="GJ30" s="534">
        <v>0</v>
      </c>
      <c r="GK30" s="534">
        <v>0</v>
      </c>
      <c r="GL30" s="534">
        <v>0</v>
      </c>
      <c r="GM30" s="534">
        <v>0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0</v>
      </c>
      <c r="GV30" s="1318">
        <v>0</v>
      </c>
      <c r="GW30" s="1318">
        <v>0</v>
      </c>
      <c r="GX30" s="1319">
        <v>0</v>
      </c>
      <c r="GY30" s="1318"/>
      <c r="GZ30" s="1318"/>
      <c r="HA30" s="1318"/>
      <c r="HB30" s="1318"/>
      <c r="HC30" s="1320">
        <v>0</v>
      </c>
      <c r="HD30" s="1314">
        <v>0</v>
      </c>
      <c r="HE30" s="1315">
        <v>0</v>
      </c>
      <c r="HF30" s="230"/>
      <c r="HG30" s="230"/>
      <c r="HH30" s="1309" t="s">
        <v>70</v>
      </c>
      <c r="HI30" s="1317">
        <v>0</v>
      </c>
      <c r="HJ30" s="1318">
        <v>0</v>
      </c>
      <c r="HK30" s="1318">
        <v>0</v>
      </c>
      <c r="HL30" s="1319">
        <v>0</v>
      </c>
      <c r="HM30" s="1318"/>
      <c r="HN30" s="1318"/>
      <c r="HO30" s="1318"/>
      <c r="HP30" s="1318"/>
      <c r="HQ30" s="1320">
        <v>0</v>
      </c>
      <c r="HR30" s="1314">
        <v>0</v>
      </c>
      <c r="HS30" s="1315">
        <v>0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40">
        <v>26</v>
      </c>
      <c r="IU30" s="25">
        <v>21</v>
      </c>
      <c r="IV30" s="1164">
        <v>76</v>
      </c>
      <c r="IW30" s="1140">
        <v>123</v>
      </c>
      <c r="IX30" s="1165">
        <v>129</v>
      </c>
      <c r="IY30" s="390">
        <v>-4.6500000000000004</v>
      </c>
      <c r="IZ30" s="517"/>
      <c r="JA30" s="254" t="s">
        <v>36</v>
      </c>
      <c r="JB30" s="255">
        <v>977.41</v>
      </c>
      <c r="JC30" s="256">
        <v>987.72</v>
      </c>
      <c r="JD30" s="257">
        <v>-1.04</v>
      </c>
      <c r="JE30" s="255">
        <v>0</v>
      </c>
      <c r="JF30" s="256">
        <v>0</v>
      </c>
      <c r="JG30" s="257">
        <v>0</v>
      </c>
      <c r="JH30" s="255">
        <v>971.21</v>
      </c>
      <c r="JI30" s="256">
        <v>981.64</v>
      </c>
      <c r="JJ30" s="257">
        <v>-1.06</v>
      </c>
      <c r="JK30" s="517"/>
      <c r="JL30" s="517"/>
      <c r="JM30" s="517" t="s">
        <v>78</v>
      </c>
      <c r="JN30" s="534">
        <v>0</v>
      </c>
      <c r="JO30" s="534">
        <v>0</v>
      </c>
      <c r="JP30" s="534">
        <v>0</v>
      </c>
      <c r="JQ30" s="534">
        <v>0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0</v>
      </c>
      <c r="JZ30" s="1318">
        <v>0</v>
      </c>
      <c r="KA30" s="1318">
        <v>0</v>
      </c>
      <c r="KB30" s="1319">
        <v>0</v>
      </c>
      <c r="KC30" s="1318"/>
      <c r="KD30" s="1318"/>
      <c r="KE30" s="1318"/>
      <c r="KF30" s="1318"/>
      <c r="KG30" s="1320">
        <v>0</v>
      </c>
      <c r="KH30" s="1314">
        <v>0</v>
      </c>
      <c r="KI30" s="1315">
        <v>0</v>
      </c>
      <c r="KJ30" s="230"/>
      <c r="KK30" s="230"/>
      <c r="KL30" s="1309" t="s">
        <v>70</v>
      </c>
      <c r="KM30" s="1317">
        <v>0</v>
      </c>
      <c r="KN30" s="1318">
        <v>0</v>
      </c>
      <c r="KO30" s="1318">
        <v>0</v>
      </c>
      <c r="KP30" s="1319">
        <v>0</v>
      </c>
      <c r="KQ30" s="1318"/>
      <c r="KR30" s="1318"/>
      <c r="KS30" s="1318"/>
      <c r="KT30" s="1318"/>
      <c r="KU30" s="1320">
        <v>0</v>
      </c>
      <c r="KV30" s="1314">
        <v>0</v>
      </c>
      <c r="KW30" s="1315">
        <v>0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829</v>
      </c>
      <c r="LY30" s="1203">
        <v>866</v>
      </c>
      <c r="LZ30" s="1204">
        <v>-4.2699999999999996</v>
      </c>
      <c r="MA30" s="206"/>
      <c r="MB30" s="254" t="s">
        <v>36</v>
      </c>
      <c r="MC30" s="255">
        <v>947.64</v>
      </c>
      <c r="MD30" s="548">
        <v>941.52</v>
      </c>
      <c r="ME30" s="257">
        <v>0.65</v>
      </c>
      <c r="MF30" s="255">
        <v>0</v>
      </c>
      <c r="MG30" s="548">
        <v>0</v>
      </c>
      <c r="MH30" s="257">
        <v>0</v>
      </c>
      <c r="MI30" s="255">
        <v>942.76</v>
      </c>
      <c r="MJ30" s="548">
        <v>937.16</v>
      </c>
      <c r="MK30" s="257">
        <v>0.6</v>
      </c>
      <c r="ML30" s="230"/>
      <c r="MM30" s="230"/>
      <c r="MN30" s="230" t="s">
        <v>78</v>
      </c>
      <c r="MO30" s="735">
        <v>0</v>
      </c>
      <c r="MP30" s="735">
        <v>0</v>
      </c>
      <c r="MQ30" s="735">
        <v>0</v>
      </c>
      <c r="MR30" s="735">
        <v>0</v>
      </c>
      <c r="MS30" s="736" t="s">
        <v>177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0</v>
      </c>
      <c r="NB30" s="1318">
        <v>0</v>
      </c>
      <c r="NC30" s="1318">
        <v>0</v>
      </c>
      <c r="ND30" s="1319">
        <v>0</v>
      </c>
      <c r="NE30" s="1318"/>
      <c r="NF30" s="1318"/>
      <c r="NG30" s="1318"/>
      <c r="NH30" s="1318"/>
      <c r="NI30" s="1320">
        <v>0</v>
      </c>
      <c r="NJ30" s="1314">
        <v>0</v>
      </c>
      <c r="NK30" s="1315">
        <v>0</v>
      </c>
      <c r="NL30" s="710"/>
      <c r="NM30" s="710"/>
      <c r="NN30" s="1309" t="s">
        <v>70</v>
      </c>
      <c r="NO30" s="1317">
        <v>0</v>
      </c>
      <c r="NP30" s="1318">
        <v>0</v>
      </c>
      <c r="NQ30" s="1318">
        <v>0</v>
      </c>
      <c r="NR30" s="1319">
        <v>0</v>
      </c>
      <c r="NS30" s="1318"/>
      <c r="NT30" s="1318"/>
      <c r="NU30" s="1318"/>
      <c r="NV30" s="1318"/>
      <c r="NW30" s="1320">
        <v>0</v>
      </c>
      <c r="NX30" s="1314">
        <v>0</v>
      </c>
      <c r="NY30" s="1315">
        <v>0</v>
      </c>
    </row>
    <row r="31" spans="1:391" ht="22.5" customHeight="1" thickBot="1" x14ac:dyDescent="0.25">
      <c r="A31" s="382" t="s">
        <v>114</v>
      </c>
      <c r="B31" s="28">
        <v>720</v>
      </c>
      <c r="C31" s="29">
        <v>700</v>
      </c>
      <c r="D31" s="373">
        <v>2.86</v>
      </c>
      <c r="E31" s="387"/>
      <c r="F31" s="387"/>
      <c r="G31" s="236" t="s">
        <v>115</v>
      </c>
      <c r="H31" s="1140">
        <v>13</v>
      </c>
      <c r="I31" s="25">
        <v>9</v>
      </c>
      <c r="J31" s="1164">
        <v>20</v>
      </c>
      <c r="K31" s="1140">
        <v>42</v>
      </c>
      <c r="L31" s="1165">
        <v>44</v>
      </c>
      <c r="M31" s="390">
        <v>-4.55</v>
      </c>
      <c r="N31" s="206"/>
      <c r="O31" s="254" t="s">
        <v>50</v>
      </c>
      <c r="P31" s="255">
        <v>592.37</v>
      </c>
      <c r="Q31" s="256">
        <v>575.27</v>
      </c>
      <c r="R31" s="257">
        <v>2.97</v>
      </c>
      <c r="S31" s="255">
        <v>509.67</v>
      </c>
      <c r="T31" s="256">
        <v>498.41</v>
      </c>
      <c r="U31" s="257">
        <v>2.2599999999999998</v>
      </c>
      <c r="V31" s="255">
        <v>592.05999999999995</v>
      </c>
      <c r="W31" s="256">
        <v>575.11</v>
      </c>
      <c r="X31" s="257">
        <v>2.95</v>
      </c>
      <c r="Y31" s="206"/>
      <c r="Z31" s="206"/>
      <c r="AA31" s="206" t="s">
        <v>82</v>
      </c>
      <c r="AB31" s="213">
        <v>0</v>
      </c>
      <c r="AC31" s="213">
        <v>0</v>
      </c>
      <c r="AD31" s="213">
        <v>0</v>
      </c>
      <c r="AE31" s="213">
        <v>0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484</v>
      </c>
      <c r="AO31" s="1323">
        <v>36152</v>
      </c>
      <c r="AP31" s="1319">
        <v>604</v>
      </c>
      <c r="AQ31" s="1318"/>
      <c r="AR31" s="1318"/>
      <c r="AS31" s="1318"/>
      <c r="AT31" s="1318"/>
      <c r="AU31" s="1320">
        <v>37240</v>
      </c>
      <c r="AV31" s="1314">
        <v>265</v>
      </c>
      <c r="AW31" s="1315">
        <v>37505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4651</v>
      </c>
      <c r="BD31" s="1319">
        <v>0</v>
      </c>
      <c r="BE31" s="1318"/>
      <c r="BF31" s="1318"/>
      <c r="BG31" s="1318"/>
      <c r="BH31" s="1318"/>
      <c r="BI31" s="1320">
        <v>4651</v>
      </c>
      <c r="BJ31" s="1314">
        <v>170</v>
      </c>
      <c r="BK31" s="1315">
        <v>4821</v>
      </c>
      <c r="BL31" s="26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28">
        <v>720</v>
      </c>
      <c r="CG31" s="29">
        <v>700</v>
      </c>
      <c r="CH31" s="373">
        <v>2.86</v>
      </c>
      <c r="CI31" s="387"/>
      <c r="CJ31" s="387"/>
      <c r="CK31" s="236" t="s">
        <v>115</v>
      </c>
      <c r="CL31" s="1140">
        <v>54</v>
      </c>
      <c r="CM31" s="25">
        <v>78</v>
      </c>
      <c r="CN31" s="1164">
        <v>57</v>
      </c>
      <c r="CO31" s="1140">
        <v>189</v>
      </c>
      <c r="CP31" s="1165">
        <v>205</v>
      </c>
      <c r="CQ31" s="390">
        <v>-7.8</v>
      </c>
      <c r="CR31" s="206"/>
      <c r="CS31" s="254" t="s">
        <v>50</v>
      </c>
      <c r="CT31" s="255">
        <v>613.23</v>
      </c>
      <c r="CU31" s="256">
        <v>595.29</v>
      </c>
      <c r="CV31" s="257">
        <v>3.01</v>
      </c>
      <c r="CW31" s="255">
        <v>412.66</v>
      </c>
      <c r="CX31" s="256">
        <v>405.45</v>
      </c>
      <c r="CY31" s="257">
        <v>1.78</v>
      </c>
      <c r="CZ31" s="255">
        <v>611.83000000000004</v>
      </c>
      <c r="DA31" s="256">
        <v>593.95000000000005</v>
      </c>
      <c r="DB31" s="257">
        <v>3.01</v>
      </c>
      <c r="DC31" s="206"/>
      <c r="DD31" s="206"/>
      <c r="DE31" s="206" t="s">
        <v>82</v>
      </c>
      <c r="DF31" s="213">
        <v>0</v>
      </c>
      <c r="DG31" s="213">
        <v>0</v>
      </c>
      <c r="DH31" s="213">
        <v>0</v>
      </c>
      <c r="DI31" s="213">
        <v>0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440</v>
      </c>
      <c r="DS31" s="1323">
        <v>37770</v>
      </c>
      <c r="DT31" s="1319">
        <v>344</v>
      </c>
      <c r="DU31" s="1318"/>
      <c r="DV31" s="1318"/>
      <c r="DW31" s="1318"/>
      <c r="DX31" s="1318"/>
      <c r="DY31" s="1320">
        <v>38554</v>
      </c>
      <c r="DZ31" s="1314">
        <v>746</v>
      </c>
      <c r="EA31" s="1315">
        <v>39300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3844</v>
      </c>
      <c r="EH31" s="1319">
        <v>0</v>
      </c>
      <c r="EI31" s="1318"/>
      <c r="EJ31" s="1318"/>
      <c r="EK31" s="1318"/>
      <c r="EL31" s="1318"/>
      <c r="EM31" s="1320">
        <v>3844</v>
      </c>
      <c r="EN31" s="1314">
        <v>71</v>
      </c>
      <c r="EO31" s="1315">
        <v>3915</v>
      </c>
      <c r="EP31" s="26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720</v>
      </c>
      <c r="FK31" s="99">
        <v>700</v>
      </c>
      <c r="FL31" s="373">
        <v>2.86</v>
      </c>
      <c r="FM31" s="387"/>
      <c r="FN31" s="387"/>
      <c r="FO31" s="236" t="s">
        <v>115</v>
      </c>
      <c r="FP31" s="1140">
        <v>81</v>
      </c>
      <c r="FQ31" s="25">
        <v>79</v>
      </c>
      <c r="FR31" s="1164">
        <v>61</v>
      </c>
      <c r="FS31" s="1140">
        <v>221</v>
      </c>
      <c r="FT31" s="1165">
        <v>233</v>
      </c>
      <c r="FU31" s="390">
        <v>-5.15</v>
      </c>
      <c r="FV31" s="688"/>
      <c r="FW31" s="254" t="s">
        <v>50</v>
      </c>
      <c r="FX31" s="255">
        <v>448.73</v>
      </c>
      <c r="FY31" s="256">
        <v>461.26</v>
      </c>
      <c r="FZ31" s="257">
        <v>-2.72</v>
      </c>
      <c r="GA31" s="255">
        <v>558.89</v>
      </c>
      <c r="GB31" s="256">
        <v>557.54</v>
      </c>
      <c r="GC31" s="257">
        <v>0.24</v>
      </c>
      <c r="GD31" s="255">
        <v>449.02</v>
      </c>
      <c r="GE31" s="256">
        <v>461.5</v>
      </c>
      <c r="GF31" s="257">
        <v>-2.7</v>
      </c>
      <c r="GG31" s="517"/>
      <c r="GH31" s="517"/>
      <c r="GI31" s="517" t="s">
        <v>82</v>
      </c>
      <c r="GJ31" s="534">
        <v>0</v>
      </c>
      <c r="GK31" s="534">
        <v>0</v>
      </c>
      <c r="GL31" s="534">
        <v>0</v>
      </c>
      <c r="GM31" s="534">
        <v>0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368</v>
      </c>
      <c r="GW31" s="1323">
        <v>24355</v>
      </c>
      <c r="GX31" s="1319">
        <v>0</v>
      </c>
      <c r="GY31" s="1318"/>
      <c r="GZ31" s="1318"/>
      <c r="HA31" s="1318"/>
      <c r="HB31" s="1318"/>
      <c r="HC31" s="1320">
        <v>24723</v>
      </c>
      <c r="HD31" s="1314">
        <v>16</v>
      </c>
      <c r="HE31" s="1315">
        <v>24739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4393</v>
      </c>
      <c r="HL31" s="1319">
        <v>0</v>
      </c>
      <c r="HM31" s="1318"/>
      <c r="HN31" s="1318"/>
      <c r="HO31" s="1318"/>
      <c r="HP31" s="1318"/>
      <c r="HQ31" s="1320">
        <v>4393</v>
      </c>
      <c r="HR31" s="1314">
        <v>177</v>
      </c>
      <c r="HS31" s="1315">
        <v>4570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720</v>
      </c>
      <c r="IO31" s="99">
        <v>700</v>
      </c>
      <c r="IP31" s="708">
        <v>2.86</v>
      </c>
      <c r="IQ31" s="387"/>
      <c r="IR31" s="387"/>
      <c r="IS31" s="236" t="s">
        <v>115</v>
      </c>
      <c r="IT31" s="1140">
        <v>19</v>
      </c>
      <c r="IU31" s="25">
        <v>45</v>
      </c>
      <c r="IV31" s="1164">
        <v>62</v>
      </c>
      <c r="IW31" s="1140">
        <v>126</v>
      </c>
      <c r="IX31" s="1165">
        <v>141</v>
      </c>
      <c r="IY31" s="390">
        <v>-10.64</v>
      </c>
      <c r="IZ31" s="517"/>
      <c r="JA31" s="254" t="s">
        <v>50</v>
      </c>
      <c r="JB31" s="255">
        <v>666.32</v>
      </c>
      <c r="JC31" s="256">
        <v>643.80999999999995</v>
      </c>
      <c r="JD31" s="257">
        <v>3.5</v>
      </c>
      <c r="JE31" s="255">
        <v>518.07000000000005</v>
      </c>
      <c r="JF31" s="256">
        <v>530.65</v>
      </c>
      <c r="JG31" s="257">
        <v>-2.37</v>
      </c>
      <c r="JH31" s="255">
        <v>665.38</v>
      </c>
      <c r="JI31" s="256">
        <v>643.11</v>
      </c>
      <c r="JJ31" s="257">
        <v>3.46</v>
      </c>
      <c r="JK31" s="517"/>
      <c r="JL31" s="517"/>
      <c r="JM31" s="517" t="s">
        <v>82</v>
      </c>
      <c r="JN31" s="534">
        <v>0</v>
      </c>
      <c r="JO31" s="534">
        <v>0</v>
      </c>
      <c r="JP31" s="534">
        <v>0</v>
      </c>
      <c r="JQ31" s="534">
        <v>0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507</v>
      </c>
      <c r="KA31" s="1323">
        <v>26035</v>
      </c>
      <c r="KB31" s="1319">
        <v>38</v>
      </c>
      <c r="KC31" s="1318"/>
      <c r="KD31" s="1318"/>
      <c r="KE31" s="1318"/>
      <c r="KF31" s="1318"/>
      <c r="KG31" s="1320">
        <v>26580</v>
      </c>
      <c r="KH31" s="1314">
        <v>52</v>
      </c>
      <c r="KI31" s="1315">
        <v>26632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7824</v>
      </c>
      <c r="KP31" s="1319">
        <v>203</v>
      </c>
      <c r="KQ31" s="1318"/>
      <c r="KR31" s="1318"/>
      <c r="KS31" s="1318"/>
      <c r="KT31" s="1318"/>
      <c r="KU31" s="1320">
        <v>8027</v>
      </c>
      <c r="KV31" s="1314">
        <v>648</v>
      </c>
      <c r="KW31" s="1315">
        <v>8675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720</v>
      </c>
      <c r="LS31" s="585">
        <v>700</v>
      </c>
      <c r="LT31" s="413">
        <v>2.86</v>
      </c>
      <c r="LU31" s="408"/>
      <c r="LV31" s="408"/>
      <c r="LW31" s="1202" t="s">
        <v>115</v>
      </c>
      <c r="LX31" s="1100">
        <v>578</v>
      </c>
      <c r="LY31" s="1203">
        <v>623</v>
      </c>
      <c r="LZ31" s="1204">
        <v>-7.22</v>
      </c>
      <c r="MA31" s="206"/>
      <c r="MB31" s="254" t="s">
        <v>50</v>
      </c>
      <c r="MC31" s="255">
        <v>592.62</v>
      </c>
      <c r="MD31" s="548">
        <v>577.15</v>
      </c>
      <c r="ME31" s="257">
        <v>2.68</v>
      </c>
      <c r="MF31" s="255">
        <v>480.19</v>
      </c>
      <c r="MG31" s="548">
        <v>477.92</v>
      </c>
      <c r="MH31" s="257">
        <v>0.47</v>
      </c>
      <c r="MI31" s="255">
        <v>592.04</v>
      </c>
      <c r="MJ31" s="548">
        <v>576.69000000000005</v>
      </c>
      <c r="MK31" s="257">
        <v>2.66</v>
      </c>
      <c r="ML31" s="230"/>
      <c r="MM31" s="230"/>
      <c r="MN31" s="230" t="s">
        <v>82</v>
      </c>
      <c r="MO31" s="735">
        <v>0</v>
      </c>
      <c r="MP31" s="735">
        <v>0</v>
      </c>
      <c r="MQ31" s="735">
        <v>0</v>
      </c>
      <c r="MR31" s="735">
        <v>0</v>
      </c>
      <c r="MS31" s="736" t="s">
        <v>177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1799</v>
      </c>
      <c r="NC31" s="1323">
        <v>124312</v>
      </c>
      <c r="ND31" s="1319">
        <v>986</v>
      </c>
      <c r="NE31" s="1318"/>
      <c r="NF31" s="1318"/>
      <c r="NG31" s="1318"/>
      <c r="NH31" s="1318"/>
      <c r="NI31" s="1320">
        <v>127097</v>
      </c>
      <c r="NJ31" s="1314">
        <v>1079</v>
      </c>
      <c r="NK31" s="1315">
        <v>128176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20712</v>
      </c>
      <c r="NR31" s="1319">
        <v>203</v>
      </c>
      <c r="NS31" s="1318"/>
      <c r="NT31" s="1318"/>
      <c r="NU31" s="1318"/>
      <c r="NV31" s="1318"/>
      <c r="NW31" s="1320">
        <v>20915</v>
      </c>
      <c r="NX31" s="1314">
        <v>1066</v>
      </c>
      <c r="NY31" s="1315">
        <v>21981</v>
      </c>
      <c r="OA31" s="1362"/>
    </row>
    <row r="32" spans="1:391" ht="22.5" customHeight="1" thickTop="1" thickBot="1" x14ac:dyDescent="0.25">
      <c r="A32" s="382" t="s">
        <v>184</v>
      </c>
      <c r="B32" s="30">
        <v>80.75</v>
      </c>
      <c r="C32" s="31">
        <v>79.66</v>
      </c>
      <c r="D32" s="373">
        <v>1.0900000000000001</v>
      </c>
      <c r="E32" s="966"/>
      <c r="F32" s="387"/>
      <c r="G32" s="236" t="s">
        <v>117</v>
      </c>
      <c r="H32" s="1140">
        <v>64</v>
      </c>
      <c r="I32" s="25">
        <v>43</v>
      </c>
      <c r="J32" s="1164">
        <v>64</v>
      </c>
      <c r="K32" s="1140">
        <v>171</v>
      </c>
      <c r="L32" s="1165">
        <v>157</v>
      </c>
      <c r="M32" s="390">
        <v>8.92</v>
      </c>
      <c r="N32" s="206"/>
      <c r="O32" s="254" t="s">
        <v>56</v>
      </c>
      <c r="P32" s="255">
        <v>248.1</v>
      </c>
      <c r="Q32" s="256">
        <v>238.63</v>
      </c>
      <c r="R32" s="257">
        <v>3.97</v>
      </c>
      <c r="S32" s="255">
        <v>304.72000000000003</v>
      </c>
      <c r="T32" s="256">
        <v>297.38</v>
      </c>
      <c r="U32" s="257">
        <v>2.4700000000000002</v>
      </c>
      <c r="V32" s="255">
        <v>248.31</v>
      </c>
      <c r="W32" s="256">
        <v>238.75</v>
      </c>
      <c r="X32" s="257">
        <v>4</v>
      </c>
      <c r="Y32" s="206"/>
      <c r="Z32" s="209" t="s">
        <v>58</v>
      </c>
      <c r="AA32" s="209"/>
      <c r="AB32" s="24">
        <v>14495</v>
      </c>
      <c r="AC32" s="24">
        <v>13456</v>
      </c>
      <c r="AD32" s="24">
        <v>13336</v>
      </c>
      <c r="AE32" s="24">
        <v>41287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0</v>
      </c>
      <c r="AN32" s="1326">
        <v>484</v>
      </c>
      <c r="AO32" s="1326">
        <v>36152</v>
      </c>
      <c r="AP32" s="1327">
        <v>604</v>
      </c>
      <c r="AQ32" s="1328"/>
      <c r="AR32" s="1328"/>
      <c r="AS32" s="1328"/>
      <c r="AT32" s="1328"/>
      <c r="AU32" s="1329">
        <v>37240</v>
      </c>
      <c r="AV32" s="1330">
        <v>265</v>
      </c>
      <c r="AW32" s="1330">
        <v>37505</v>
      </c>
      <c r="AX32" s="230"/>
      <c r="AY32" s="230"/>
      <c r="AZ32" s="1324" t="s">
        <v>47</v>
      </c>
      <c r="BA32" s="1325">
        <v>0</v>
      </c>
      <c r="BB32" s="1326">
        <v>0</v>
      </c>
      <c r="BC32" s="1326">
        <v>4651</v>
      </c>
      <c r="BD32" s="1327">
        <v>0</v>
      </c>
      <c r="BE32" s="1328"/>
      <c r="BF32" s="1328"/>
      <c r="BG32" s="1328"/>
      <c r="BH32" s="1328"/>
      <c r="BI32" s="1329">
        <v>4651</v>
      </c>
      <c r="BJ32" s="1330">
        <v>170</v>
      </c>
      <c r="BK32" s="1330">
        <v>4821</v>
      </c>
      <c r="BL32" s="26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42">
        <v>71.569999999999993</v>
      </c>
      <c r="CG32" s="31">
        <v>70.400000000000006</v>
      </c>
      <c r="CH32" s="373">
        <v>1.17</v>
      </c>
      <c r="CI32" s="966"/>
      <c r="CJ32" s="387"/>
      <c r="CK32" s="236" t="s">
        <v>117</v>
      </c>
      <c r="CL32" s="1140">
        <v>269</v>
      </c>
      <c r="CM32" s="25">
        <v>196</v>
      </c>
      <c r="CN32" s="1164">
        <v>274</v>
      </c>
      <c r="CO32" s="1140">
        <v>739</v>
      </c>
      <c r="CP32" s="1165">
        <v>708</v>
      </c>
      <c r="CQ32" s="390">
        <v>4.38</v>
      </c>
      <c r="CR32" s="206"/>
      <c r="CS32" s="254" t="s">
        <v>56</v>
      </c>
      <c r="CT32" s="255">
        <v>535.79999999999995</v>
      </c>
      <c r="CU32" s="256">
        <v>528.46</v>
      </c>
      <c r="CV32" s="257">
        <v>1.39</v>
      </c>
      <c r="CW32" s="255">
        <v>462.92</v>
      </c>
      <c r="CX32" s="256">
        <v>457.29</v>
      </c>
      <c r="CY32" s="257">
        <v>1.23</v>
      </c>
      <c r="CZ32" s="255">
        <v>535.29</v>
      </c>
      <c r="DA32" s="256">
        <v>527.96</v>
      </c>
      <c r="DB32" s="257">
        <v>1.39</v>
      </c>
      <c r="DC32" s="206"/>
      <c r="DD32" s="209" t="s">
        <v>58</v>
      </c>
      <c r="DE32" s="209"/>
      <c r="DF32" s="24">
        <v>15998</v>
      </c>
      <c r="DG32" s="24">
        <v>14257</v>
      </c>
      <c r="DH32" s="24">
        <v>11799</v>
      </c>
      <c r="DI32" s="24">
        <v>42054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0</v>
      </c>
      <c r="DR32" s="1326">
        <v>440</v>
      </c>
      <c r="DS32" s="1326">
        <v>37770</v>
      </c>
      <c r="DT32" s="1327">
        <v>344</v>
      </c>
      <c r="DU32" s="1328"/>
      <c r="DV32" s="1328"/>
      <c r="DW32" s="1328"/>
      <c r="DX32" s="1328"/>
      <c r="DY32" s="1329">
        <v>38554</v>
      </c>
      <c r="DZ32" s="1330">
        <v>746</v>
      </c>
      <c r="EA32" s="1330">
        <v>39300</v>
      </c>
      <c r="EB32" s="230"/>
      <c r="EC32" s="230"/>
      <c r="ED32" s="1324" t="s">
        <v>47</v>
      </c>
      <c r="EE32" s="1325">
        <v>0</v>
      </c>
      <c r="EF32" s="1326">
        <v>0</v>
      </c>
      <c r="EG32" s="1326">
        <v>3844</v>
      </c>
      <c r="EH32" s="1327">
        <v>0</v>
      </c>
      <c r="EI32" s="1328"/>
      <c r="EJ32" s="1328"/>
      <c r="EK32" s="1328"/>
      <c r="EL32" s="1328"/>
      <c r="EM32" s="1329">
        <v>3844</v>
      </c>
      <c r="EN32" s="1330">
        <v>71</v>
      </c>
      <c r="EO32" s="1330">
        <v>3915</v>
      </c>
      <c r="EP32" s="26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51.53</v>
      </c>
      <c r="FK32" s="101">
        <v>54.44</v>
      </c>
      <c r="FL32" s="373">
        <v>-2.91</v>
      </c>
      <c r="FM32" s="389"/>
      <c r="FN32" s="387"/>
      <c r="FO32" s="236" t="s">
        <v>117</v>
      </c>
      <c r="FP32" s="1140">
        <v>288</v>
      </c>
      <c r="FQ32" s="25">
        <v>202</v>
      </c>
      <c r="FR32" s="1164">
        <v>329</v>
      </c>
      <c r="FS32" s="1140">
        <v>819</v>
      </c>
      <c r="FT32" s="1165">
        <v>812</v>
      </c>
      <c r="FU32" s="390">
        <v>0.86</v>
      </c>
      <c r="FV32" s="688"/>
      <c r="FW32" s="254" t="s">
        <v>56</v>
      </c>
      <c r="FX32" s="255">
        <v>464.63</v>
      </c>
      <c r="FY32" s="256">
        <v>466.64</v>
      </c>
      <c r="FZ32" s="257">
        <v>-0.43</v>
      </c>
      <c r="GA32" s="255">
        <v>201.67</v>
      </c>
      <c r="GB32" s="256">
        <v>212.26</v>
      </c>
      <c r="GC32" s="257">
        <v>-4.99</v>
      </c>
      <c r="GD32" s="255">
        <v>463.95</v>
      </c>
      <c r="GE32" s="256">
        <v>466</v>
      </c>
      <c r="GF32" s="257">
        <v>-0.44</v>
      </c>
      <c r="GG32" s="517"/>
      <c r="GH32" s="528" t="s">
        <v>58</v>
      </c>
      <c r="GI32" s="528"/>
      <c r="GJ32" s="94">
        <v>9664</v>
      </c>
      <c r="GK32" s="94">
        <v>9151</v>
      </c>
      <c r="GL32" s="94">
        <v>10301</v>
      </c>
      <c r="GM32" s="94">
        <v>29116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0</v>
      </c>
      <c r="GV32" s="1326">
        <v>368</v>
      </c>
      <c r="GW32" s="1326">
        <v>24355</v>
      </c>
      <c r="GX32" s="1327">
        <v>0</v>
      </c>
      <c r="GY32" s="1328"/>
      <c r="GZ32" s="1328"/>
      <c r="HA32" s="1328"/>
      <c r="HB32" s="1328"/>
      <c r="HC32" s="1329">
        <v>24723</v>
      </c>
      <c r="HD32" s="1330">
        <v>16</v>
      </c>
      <c r="HE32" s="1330">
        <v>24739</v>
      </c>
      <c r="HF32" s="230"/>
      <c r="HG32" s="230"/>
      <c r="HH32" s="1324" t="s">
        <v>47</v>
      </c>
      <c r="HI32" s="1325">
        <v>0</v>
      </c>
      <c r="HJ32" s="1326">
        <v>0</v>
      </c>
      <c r="HK32" s="1326">
        <v>4393</v>
      </c>
      <c r="HL32" s="1327">
        <v>0</v>
      </c>
      <c r="HM32" s="1328"/>
      <c r="HN32" s="1328"/>
      <c r="HO32" s="1328"/>
      <c r="HP32" s="1328"/>
      <c r="HQ32" s="1329">
        <v>4393</v>
      </c>
      <c r="HR32" s="1330">
        <v>177</v>
      </c>
      <c r="HS32" s="1330">
        <v>4570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73.489999999999995</v>
      </c>
      <c r="IO32" s="101">
        <v>75.599999999999994</v>
      </c>
      <c r="IP32" s="373">
        <v>-2.11</v>
      </c>
      <c r="IQ32" s="389"/>
      <c r="IR32" s="387"/>
      <c r="IS32" s="236" t="s">
        <v>117</v>
      </c>
      <c r="IT32" s="1140">
        <v>108</v>
      </c>
      <c r="IU32" s="25">
        <v>172</v>
      </c>
      <c r="IV32" s="1164">
        <v>196</v>
      </c>
      <c r="IW32" s="1140">
        <v>476</v>
      </c>
      <c r="IX32" s="1165">
        <v>436</v>
      </c>
      <c r="IY32" s="390">
        <v>9.17</v>
      </c>
      <c r="IZ32" s="517"/>
      <c r="JA32" s="254" t="s">
        <v>56</v>
      </c>
      <c r="JB32" s="255">
        <v>449.4</v>
      </c>
      <c r="JC32" s="256">
        <v>454.85</v>
      </c>
      <c r="JD32" s="257">
        <v>-1.2</v>
      </c>
      <c r="JE32" s="255">
        <v>405.69</v>
      </c>
      <c r="JF32" s="256">
        <v>415.28</v>
      </c>
      <c r="JG32" s="257">
        <v>-2.31</v>
      </c>
      <c r="JH32" s="255">
        <v>449.12</v>
      </c>
      <c r="JI32" s="256">
        <v>454.61</v>
      </c>
      <c r="JJ32" s="257">
        <v>-1.21</v>
      </c>
      <c r="JK32" s="517"/>
      <c r="JL32" s="528" t="s">
        <v>58</v>
      </c>
      <c r="JM32" s="528"/>
      <c r="JN32" s="94">
        <v>11155</v>
      </c>
      <c r="JO32" s="94">
        <v>11166</v>
      </c>
      <c r="JP32" s="94">
        <v>12045</v>
      </c>
      <c r="JQ32" s="94">
        <v>34366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0</v>
      </c>
      <c r="JZ32" s="1326">
        <v>507</v>
      </c>
      <c r="KA32" s="1326">
        <v>26035</v>
      </c>
      <c r="KB32" s="1327">
        <v>38</v>
      </c>
      <c r="KC32" s="1328"/>
      <c r="KD32" s="1328"/>
      <c r="KE32" s="1328"/>
      <c r="KF32" s="1328"/>
      <c r="KG32" s="1329">
        <v>26580</v>
      </c>
      <c r="KH32" s="1330">
        <v>52</v>
      </c>
      <c r="KI32" s="1330">
        <v>26632</v>
      </c>
      <c r="KJ32" s="230"/>
      <c r="KK32" s="230"/>
      <c r="KL32" s="1324" t="s">
        <v>47</v>
      </c>
      <c r="KM32" s="1325">
        <v>0</v>
      </c>
      <c r="KN32" s="1326">
        <v>0</v>
      </c>
      <c r="KO32" s="1326">
        <v>7824</v>
      </c>
      <c r="KP32" s="1327">
        <v>203</v>
      </c>
      <c r="KQ32" s="1328"/>
      <c r="KR32" s="1328"/>
      <c r="KS32" s="1328"/>
      <c r="KT32" s="1328"/>
      <c r="KU32" s="1329">
        <v>8027</v>
      </c>
      <c r="KV32" s="1330">
        <v>648</v>
      </c>
      <c r="KW32" s="1330">
        <v>8675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69.33</v>
      </c>
      <c r="LS32" s="587">
        <v>70.02</v>
      </c>
      <c r="LT32" s="413">
        <v>-0.69</v>
      </c>
      <c r="LU32" s="601"/>
      <c r="LV32" s="408"/>
      <c r="LW32" s="1202" t="s">
        <v>117</v>
      </c>
      <c r="LX32" s="1100">
        <v>2205</v>
      </c>
      <c r="LY32" s="1203">
        <v>2113</v>
      </c>
      <c r="LZ32" s="1204">
        <v>4.3499999999999996</v>
      </c>
      <c r="MA32" s="206"/>
      <c r="MB32" s="254" t="s">
        <v>56</v>
      </c>
      <c r="MC32" s="255">
        <v>420.64</v>
      </c>
      <c r="MD32" s="548">
        <v>417.9</v>
      </c>
      <c r="ME32" s="257">
        <v>0.66</v>
      </c>
      <c r="MF32" s="255">
        <v>386.95</v>
      </c>
      <c r="MG32" s="548">
        <v>394.81</v>
      </c>
      <c r="MH32" s="257">
        <v>-1.99</v>
      </c>
      <c r="MI32" s="255">
        <v>420.46</v>
      </c>
      <c r="MJ32" s="548">
        <v>417.8</v>
      </c>
      <c r="MK32" s="257">
        <v>0.64</v>
      </c>
      <c r="ML32" s="230"/>
      <c r="MM32" s="250" t="s">
        <v>58</v>
      </c>
      <c r="MN32" s="250"/>
      <c r="MO32" s="1297">
        <v>41287</v>
      </c>
      <c r="MP32" s="1297">
        <v>42054</v>
      </c>
      <c r="MQ32" s="1297">
        <v>29116</v>
      </c>
      <c r="MR32" s="1297">
        <v>34366</v>
      </c>
      <c r="MS32" s="1297">
        <v>146823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0</v>
      </c>
      <c r="NB32" s="1326">
        <v>1799</v>
      </c>
      <c r="NC32" s="1326">
        <v>124312</v>
      </c>
      <c r="ND32" s="1327">
        <v>986</v>
      </c>
      <c r="NE32" s="1328"/>
      <c r="NF32" s="1328"/>
      <c r="NG32" s="1328"/>
      <c r="NH32" s="1328"/>
      <c r="NI32" s="1329">
        <v>127097</v>
      </c>
      <c r="NJ32" s="1330">
        <v>1079</v>
      </c>
      <c r="NK32" s="1330">
        <v>128176</v>
      </c>
      <c r="NL32" s="710"/>
      <c r="NM32" s="710"/>
      <c r="NN32" s="1332" t="s">
        <v>47</v>
      </c>
      <c r="NO32" s="1325">
        <v>0</v>
      </c>
      <c r="NP32" s="1326">
        <v>0</v>
      </c>
      <c r="NQ32" s="1326">
        <v>20712</v>
      </c>
      <c r="NR32" s="1327">
        <v>203</v>
      </c>
      <c r="NS32" s="1328"/>
      <c r="NT32" s="1328"/>
      <c r="NU32" s="1328"/>
      <c r="NV32" s="1328"/>
      <c r="NW32" s="1329">
        <v>20915</v>
      </c>
      <c r="NX32" s="1330">
        <v>1066</v>
      </c>
      <c r="NY32" s="1330">
        <v>21981</v>
      </c>
      <c r="OA32" s="1362"/>
    </row>
    <row r="33" spans="1:391" ht="22.5" customHeight="1" thickTop="1" x14ac:dyDescent="0.2">
      <c r="A33" s="382" t="s">
        <v>118</v>
      </c>
      <c r="B33" s="32">
        <v>41287</v>
      </c>
      <c r="C33" s="29">
        <v>40392</v>
      </c>
      <c r="D33" s="373">
        <v>2.2200000000000002</v>
      </c>
      <c r="E33" s="387"/>
      <c r="F33" s="387"/>
      <c r="G33" s="236" t="s">
        <v>119</v>
      </c>
      <c r="H33" s="1140">
        <v>98</v>
      </c>
      <c r="I33" s="25">
        <v>82</v>
      </c>
      <c r="J33" s="1164">
        <v>55</v>
      </c>
      <c r="K33" s="1140">
        <v>235</v>
      </c>
      <c r="L33" s="1165">
        <v>213</v>
      </c>
      <c r="M33" s="390">
        <v>10.33</v>
      </c>
      <c r="N33" s="206"/>
      <c r="O33" s="254" t="s">
        <v>61</v>
      </c>
      <c r="P33" s="255">
        <v>249.3</v>
      </c>
      <c r="Q33" s="256">
        <v>244.78</v>
      </c>
      <c r="R33" s="257">
        <v>1.85</v>
      </c>
      <c r="S33" s="255">
        <v>293.92</v>
      </c>
      <c r="T33" s="256">
        <v>288.44</v>
      </c>
      <c r="U33" s="257">
        <v>1.9</v>
      </c>
      <c r="V33" s="255">
        <v>249.47</v>
      </c>
      <c r="W33" s="256">
        <v>244.87</v>
      </c>
      <c r="X33" s="257">
        <v>1.88</v>
      </c>
      <c r="Y33" s="206"/>
      <c r="Z33" s="206"/>
      <c r="AA33" s="206" t="s">
        <v>37</v>
      </c>
      <c r="AB33" s="27">
        <v>184</v>
      </c>
      <c r="AC33" s="27">
        <v>152</v>
      </c>
      <c r="AD33" s="27">
        <v>148</v>
      </c>
      <c r="AE33" s="24">
        <v>484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32">
        <v>42054</v>
      </c>
      <c r="CG33" s="29">
        <v>40385</v>
      </c>
      <c r="CH33" s="373">
        <v>4.13</v>
      </c>
      <c r="CI33" s="387"/>
      <c r="CJ33" s="387"/>
      <c r="CK33" s="236" t="s">
        <v>119</v>
      </c>
      <c r="CL33" s="1140">
        <v>21</v>
      </c>
      <c r="CM33" s="25">
        <v>15</v>
      </c>
      <c r="CN33" s="1164">
        <v>43</v>
      </c>
      <c r="CO33" s="1140">
        <v>79</v>
      </c>
      <c r="CP33" s="1165">
        <v>85</v>
      </c>
      <c r="CQ33" s="390">
        <v>-7.06</v>
      </c>
      <c r="CR33" s="206"/>
      <c r="CS33" s="254" t="s">
        <v>61</v>
      </c>
      <c r="CT33" s="255">
        <v>270.86</v>
      </c>
      <c r="CU33" s="256">
        <v>269.3</v>
      </c>
      <c r="CV33" s="257">
        <v>0.57999999999999996</v>
      </c>
      <c r="CW33" s="255">
        <v>290.32</v>
      </c>
      <c r="CX33" s="256">
        <v>289.10000000000002</v>
      </c>
      <c r="CY33" s="257">
        <v>0.42</v>
      </c>
      <c r="CZ33" s="255">
        <v>271</v>
      </c>
      <c r="DA33" s="256">
        <v>269.44</v>
      </c>
      <c r="DB33" s="257">
        <v>0.57999999999999996</v>
      </c>
      <c r="DC33" s="206"/>
      <c r="DD33" s="206"/>
      <c r="DE33" s="206" t="s">
        <v>37</v>
      </c>
      <c r="DF33" s="27">
        <v>163</v>
      </c>
      <c r="DG33" s="27">
        <v>132</v>
      </c>
      <c r="DH33" s="27">
        <v>145</v>
      </c>
      <c r="DI33" s="24">
        <v>440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29116</v>
      </c>
      <c r="FK33" s="99">
        <v>29652</v>
      </c>
      <c r="FL33" s="373">
        <v>-1.81</v>
      </c>
      <c r="FM33" s="387"/>
      <c r="FN33" s="387"/>
      <c r="FO33" s="236" t="s">
        <v>119</v>
      </c>
      <c r="FP33" s="1140">
        <v>13</v>
      </c>
      <c r="FQ33" s="25">
        <v>50</v>
      </c>
      <c r="FR33" s="1164">
        <v>137</v>
      </c>
      <c r="FS33" s="1140">
        <v>200</v>
      </c>
      <c r="FT33" s="1165">
        <v>173</v>
      </c>
      <c r="FU33" s="390">
        <v>15.61</v>
      </c>
      <c r="FV33" s="688"/>
      <c r="FW33" s="254" t="s">
        <v>61</v>
      </c>
      <c r="FX33" s="255">
        <v>307.58999999999997</v>
      </c>
      <c r="FY33" s="256">
        <v>316.8</v>
      </c>
      <c r="FZ33" s="257">
        <v>-2.91</v>
      </c>
      <c r="GA33" s="255">
        <v>325.68</v>
      </c>
      <c r="GB33" s="256">
        <v>338.42</v>
      </c>
      <c r="GC33" s="257">
        <v>-3.76</v>
      </c>
      <c r="GD33" s="255">
        <v>307.64</v>
      </c>
      <c r="GE33" s="256">
        <v>316.85000000000002</v>
      </c>
      <c r="GF33" s="257">
        <v>-2.91</v>
      </c>
      <c r="GG33" s="517"/>
      <c r="GH33" s="517"/>
      <c r="GI33" s="517" t="s">
        <v>37</v>
      </c>
      <c r="GJ33" s="97">
        <v>108</v>
      </c>
      <c r="GK33" s="97">
        <v>137</v>
      </c>
      <c r="GL33" s="97">
        <v>123</v>
      </c>
      <c r="GM33" s="94">
        <v>368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34366</v>
      </c>
      <c r="IO33" s="99">
        <v>35299</v>
      </c>
      <c r="IP33" s="373">
        <v>-2.64</v>
      </c>
      <c r="IQ33" s="387"/>
      <c r="IR33" s="387"/>
      <c r="IS33" s="236" t="s">
        <v>119</v>
      </c>
      <c r="IT33" s="1140">
        <v>84</v>
      </c>
      <c r="IU33" s="25">
        <v>68</v>
      </c>
      <c r="IV33" s="1164">
        <v>63</v>
      </c>
      <c r="IW33" s="1140">
        <v>215</v>
      </c>
      <c r="IX33" s="1165">
        <v>223</v>
      </c>
      <c r="IY33" s="390">
        <v>-3.59</v>
      </c>
      <c r="IZ33" s="517"/>
      <c r="JA33" s="254" t="s">
        <v>61</v>
      </c>
      <c r="JB33" s="255">
        <v>289.82</v>
      </c>
      <c r="JC33" s="256">
        <v>299.17</v>
      </c>
      <c r="JD33" s="257">
        <v>-3.13</v>
      </c>
      <c r="JE33" s="255">
        <v>230.71</v>
      </c>
      <c r="JF33" s="256">
        <v>236.4</v>
      </c>
      <c r="JG33" s="257">
        <v>-2.41</v>
      </c>
      <c r="JH33" s="255">
        <v>289.45</v>
      </c>
      <c r="JI33" s="256">
        <v>298.77999999999997</v>
      </c>
      <c r="JJ33" s="257">
        <v>-3.12</v>
      </c>
      <c r="JK33" s="517"/>
      <c r="JL33" s="517"/>
      <c r="JM33" s="517" t="s">
        <v>37</v>
      </c>
      <c r="JN33" s="97">
        <v>162</v>
      </c>
      <c r="JO33" s="97">
        <v>164</v>
      </c>
      <c r="JP33" s="97">
        <v>181</v>
      </c>
      <c r="JQ33" s="94">
        <v>507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146823</v>
      </c>
      <c r="LS33" s="572">
        <v>145728</v>
      </c>
      <c r="LT33" s="413">
        <v>0.75</v>
      </c>
      <c r="LU33" s="408"/>
      <c r="LV33" s="408"/>
      <c r="LW33" s="1202" t="s">
        <v>119</v>
      </c>
      <c r="LX33" s="1100">
        <v>729</v>
      </c>
      <c r="LY33" s="1203">
        <v>694</v>
      </c>
      <c r="LZ33" s="1204">
        <v>5.04</v>
      </c>
      <c r="MA33" s="206"/>
      <c r="MB33" s="254" t="s">
        <v>61</v>
      </c>
      <c r="MC33" s="255">
        <v>276.61</v>
      </c>
      <c r="MD33" s="548">
        <v>279.10000000000002</v>
      </c>
      <c r="ME33" s="257">
        <v>-0.89</v>
      </c>
      <c r="MF33" s="255">
        <v>275.06</v>
      </c>
      <c r="MG33" s="548">
        <v>270.13</v>
      </c>
      <c r="MH33" s="257">
        <v>1.83</v>
      </c>
      <c r="MI33" s="255">
        <v>276.61</v>
      </c>
      <c r="MJ33" s="548">
        <v>279.06</v>
      </c>
      <c r="MK33" s="257">
        <v>-0.88</v>
      </c>
      <c r="ML33" s="230"/>
      <c r="MM33" s="230"/>
      <c r="MN33" s="230" t="s">
        <v>37</v>
      </c>
      <c r="MO33" s="721">
        <v>484</v>
      </c>
      <c r="MP33" s="721">
        <v>440</v>
      </c>
      <c r="MQ33" s="721">
        <v>368</v>
      </c>
      <c r="MR33" s="721">
        <v>507</v>
      </c>
      <c r="MS33" s="721">
        <v>1799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33">
        <v>36636</v>
      </c>
      <c r="C34" s="34">
        <v>35879</v>
      </c>
      <c r="D34" s="377">
        <v>2.11</v>
      </c>
      <c r="E34" s="387"/>
      <c r="F34" s="387"/>
      <c r="G34" s="236" t="s">
        <v>121</v>
      </c>
      <c r="H34" s="1140">
        <v>52</v>
      </c>
      <c r="I34" s="25">
        <v>61</v>
      </c>
      <c r="J34" s="1164">
        <v>36</v>
      </c>
      <c r="K34" s="1140">
        <v>149</v>
      </c>
      <c r="L34" s="1165">
        <v>138</v>
      </c>
      <c r="M34" s="390">
        <v>7.97</v>
      </c>
      <c r="N34" s="206"/>
      <c r="O34" s="254" t="s">
        <v>67</v>
      </c>
      <c r="P34" s="255">
        <v>147.01</v>
      </c>
      <c r="Q34" s="256">
        <v>144.80000000000001</v>
      </c>
      <c r="R34" s="257">
        <v>1.53</v>
      </c>
      <c r="S34" s="255">
        <v>189.21</v>
      </c>
      <c r="T34" s="256">
        <v>173.71</v>
      </c>
      <c r="U34" s="257">
        <v>8.92</v>
      </c>
      <c r="V34" s="255">
        <v>147.16999999999999</v>
      </c>
      <c r="W34" s="256">
        <v>144.86000000000001</v>
      </c>
      <c r="X34" s="257">
        <v>1.59</v>
      </c>
      <c r="Y34" s="206"/>
      <c r="Z34" s="206"/>
      <c r="AA34" s="206" t="s">
        <v>51</v>
      </c>
      <c r="AB34" s="27">
        <v>14311</v>
      </c>
      <c r="AC34" s="27">
        <v>13304</v>
      </c>
      <c r="AD34" s="27">
        <v>13188</v>
      </c>
      <c r="AE34" s="24">
        <v>40803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33">
        <v>38210</v>
      </c>
      <c r="CG34" s="34">
        <v>36704</v>
      </c>
      <c r="CH34" s="377">
        <v>4.0999999999999996</v>
      </c>
      <c r="CI34" s="387"/>
      <c r="CJ34" s="387"/>
      <c r="CK34" s="236" t="s">
        <v>121</v>
      </c>
      <c r="CL34" s="1140">
        <v>7</v>
      </c>
      <c r="CM34" s="25">
        <v>23</v>
      </c>
      <c r="CN34" s="1164">
        <v>19</v>
      </c>
      <c r="CO34" s="1140">
        <v>49</v>
      </c>
      <c r="CP34" s="1165">
        <v>39</v>
      </c>
      <c r="CQ34" s="390">
        <v>25.64</v>
      </c>
      <c r="CR34" s="206"/>
      <c r="CS34" s="254" t="s">
        <v>67</v>
      </c>
      <c r="CT34" s="255">
        <v>185.53</v>
      </c>
      <c r="CU34" s="256">
        <v>180.93</v>
      </c>
      <c r="CV34" s="257">
        <v>2.54</v>
      </c>
      <c r="CW34" s="255">
        <v>93.54</v>
      </c>
      <c r="CX34" s="256">
        <v>91.65</v>
      </c>
      <c r="CY34" s="257">
        <v>2.06</v>
      </c>
      <c r="CZ34" s="255">
        <v>184.89</v>
      </c>
      <c r="DA34" s="256">
        <v>180.29</v>
      </c>
      <c r="DB34" s="257">
        <v>2.5499999999999998</v>
      </c>
      <c r="DC34" s="206"/>
      <c r="DD34" s="206"/>
      <c r="DE34" s="206" t="s">
        <v>51</v>
      </c>
      <c r="DF34" s="27">
        <v>15835</v>
      </c>
      <c r="DG34" s="27">
        <v>14125</v>
      </c>
      <c r="DH34" s="27">
        <v>11654</v>
      </c>
      <c r="DI34" s="24">
        <v>41614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24723</v>
      </c>
      <c r="FK34" s="104">
        <v>25281</v>
      </c>
      <c r="FL34" s="377">
        <v>-2.21</v>
      </c>
      <c r="FM34" s="387"/>
      <c r="FN34" s="387"/>
      <c r="FO34" s="236" t="s">
        <v>121</v>
      </c>
      <c r="FP34" s="1140">
        <v>34</v>
      </c>
      <c r="FQ34" s="25">
        <v>31</v>
      </c>
      <c r="FR34" s="1164">
        <v>35</v>
      </c>
      <c r="FS34" s="1140">
        <v>100</v>
      </c>
      <c r="FT34" s="1165">
        <v>101</v>
      </c>
      <c r="FU34" s="390">
        <v>-0.99</v>
      </c>
      <c r="FV34" s="688"/>
      <c r="FW34" s="254" t="s">
        <v>67</v>
      </c>
      <c r="FX34" s="255">
        <v>108.16</v>
      </c>
      <c r="FY34" s="256">
        <v>116.33</v>
      </c>
      <c r="FZ34" s="257">
        <v>-7.02</v>
      </c>
      <c r="GA34" s="255">
        <v>160.13</v>
      </c>
      <c r="GB34" s="256">
        <v>174.81</v>
      </c>
      <c r="GC34" s="257">
        <v>-8.4</v>
      </c>
      <c r="GD34" s="255">
        <v>108.29</v>
      </c>
      <c r="GE34" s="256">
        <v>116.48</v>
      </c>
      <c r="GF34" s="257">
        <v>-7.03</v>
      </c>
      <c r="GG34" s="517"/>
      <c r="GH34" s="517"/>
      <c r="GI34" s="517" t="s">
        <v>51</v>
      </c>
      <c r="GJ34" s="97">
        <v>9556</v>
      </c>
      <c r="GK34" s="97">
        <v>9014</v>
      </c>
      <c r="GL34" s="97">
        <v>10178</v>
      </c>
      <c r="GM34" s="94">
        <v>28748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26542</v>
      </c>
      <c r="IO34" s="104">
        <v>27602</v>
      </c>
      <c r="IP34" s="377">
        <v>-3.84</v>
      </c>
      <c r="IQ34" s="387"/>
      <c r="IR34" s="387"/>
      <c r="IS34" s="236" t="s">
        <v>121</v>
      </c>
      <c r="IT34" s="1140">
        <v>37</v>
      </c>
      <c r="IU34" s="25">
        <v>18</v>
      </c>
      <c r="IV34" s="1164">
        <v>65</v>
      </c>
      <c r="IW34" s="1140">
        <v>120</v>
      </c>
      <c r="IX34" s="1165">
        <v>131</v>
      </c>
      <c r="IY34" s="390">
        <v>-8.4</v>
      </c>
      <c r="IZ34" s="517"/>
      <c r="JA34" s="254" t="s">
        <v>67</v>
      </c>
      <c r="JB34" s="255">
        <v>215.06</v>
      </c>
      <c r="JC34" s="256">
        <v>224.35</v>
      </c>
      <c r="JD34" s="257">
        <v>-4.1399999999999997</v>
      </c>
      <c r="JE34" s="255">
        <v>131.85</v>
      </c>
      <c r="JF34" s="256">
        <v>138.09</v>
      </c>
      <c r="JG34" s="257">
        <v>-4.5199999999999996</v>
      </c>
      <c r="JH34" s="255">
        <v>214.53</v>
      </c>
      <c r="JI34" s="256">
        <v>223.81</v>
      </c>
      <c r="JJ34" s="257">
        <v>-4.1500000000000004</v>
      </c>
      <c r="JK34" s="517"/>
      <c r="JL34" s="517"/>
      <c r="JM34" s="517" t="s">
        <v>51</v>
      </c>
      <c r="JN34" s="97">
        <v>10993</v>
      </c>
      <c r="JO34" s="97">
        <v>11002</v>
      </c>
      <c r="JP34" s="97">
        <v>11864</v>
      </c>
      <c r="JQ34" s="94">
        <v>33859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126111</v>
      </c>
      <c r="LS34" s="588">
        <v>125466</v>
      </c>
      <c r="LT34" s="340">
        <v>0.51</v>
      </c>
      <c r="LU34" s="408"/>
      <c r="LV34" s="408"/>
      <c r="LW34" s="1202" t="s">
        <v>121</v>
      </c>
      <c r="LX34" s="1100">
        <v>418</v>
      </c>
      <c r="LY34" s="1203">
        <v>409</v>
      </c>
      <c r="LZ34" s="1204">
        <v>2.2000000000000002</v>
      </c>
      <c r="MA34" s="206"/>
      <c r="MB34" s="254" t="s">
        <v>67</v>
      </c>
      <c r="MC34" s="255">
        <v>168.99</v>
      </c>
      <c r="MD34" s="548">
        <v>170.51</v>
      </c>
      <c r="ME34" s="257">
        <v>-0.89</v>
      </c>
      <c r="MF34" s="255">
        <v>135.19999999999999</v>
      </c>
      <c r="MG34" s="548">
        <v>124.68</v>
      </c>
      <c r="MH34" s="257">
        <v>8.44</v>
      </c>
      <c r="MI34" s="255">
        <v>168.82</v>
      </c>
      <c r="MJ34" s="548">
        <v>170.29</v>
      </c>
      <c r="MK34" s="257">
        <v>-0.86</v>
      </c>
      <c r="ML34" s="230"/>
      <c r="MM34" s="230"/>
      <c r="MN34" s="230" t="s">
        <v>51</v>
      </c>
      <c r="MO34" s="721">
        <v>40803</v>
      </c>
      <c r="MP34" s="721">
        <v>41614</v>
      </c>
      <c r="MQ34" s="721">
        <v>28748</v>
      </c>
      <c r="MR34" s="721">
        <v>33859</v>
      </c>
      <c r="MS34" s="721">
        <v>145024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35">
        <v>4651</v>
      </c>
      <c r="C35" s="36">
        <v>4513</v>
      </c>
      <c r="D35" s="386">
        <v>3.06</v>
      </c>
      <c r="E35" s="387"/>
      <c r="F35" s="387"/>
      <c r="G35" s="236" t="s">
        <v>124</v>
      </c>
      <c r="H35" s="1140">
        <v>73</v>
      </c>
      <c r="I35" s="25">
        <v>60</v>
      </c>
      <c r="J35" s="1164">
        <v>68</v>
      </c>
      <c r="K35" s="1140">
        <v>201</v>
      </c>
      <c r="L35" s="1165">
        <v>184</v>
      </c>
      <c r="M35" s="390">
        <v>9.24</v>
      </c>
      <c r="N35" s="206"/>
      <c r="O35" s="254" t="s">
        <v>72</v>
      </c>
      <c r="P35" s="255">
        <v>272.29000000000002</v>
      </c>
      <c r="Q35" s="256">
        <v>267.42</v>
      </c>
      <c r="R35" s="257">
        <v>1.82</v>
      </c>
      <c r="S35" s="255">
        <v>340.2</v>
      </c>
      <c r="T35" s="256">
        <v>339.22</v>
      </c>
      <c r="U35" s="257">
        <v>0.28999999999999998</v>
      </c>
      <c r="V35" s="255">
        <v>272.55</v>
      </c>
      <c r="W35" s="256">
        <v>267.57</v>
      </c>
      <c r="X35" s="257">
        <v>1.86</v>
      </c>
      <c r="Y35" s="206"/>
      <c r="Z35" s="206"/>
      <c r="AA35" s="206" t="s">
        <v>57</v>
      </c>
      <c r="AB35" s="27">
        <v>0</v>
      </c>
      <c r="AC35" s="27">
        <v>0</v>
      </c>
      <c r="AD35" s="27">
        <v>0</v>
      </c>
      <c r="AE35" s="24">
        <v>0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35">
        <v>3844</v>
      </c>
      <c r="CG35" s="36">
        <v>3681</v>
      </c>
      <c r="CH35" s="386">
        <v>4.43</v>
      </c>
      <c r="CI35" s="387"/>
      <c r="CJ35" s="387"/>
      <c r="CK35" s="236" t="s">
        <v>124</v>
      </c>
      <c r="CL35" s="1140">
        <v>106</v>
      </c>
      <c r="CM35" s="25">
        <v>26</v>
      </c>
      <c r="CN35" s="1164">
        <v>0</v>
      </c>
      <c r="CO35" s="1140">
        <v>132</v>
      </c>
      <c r="CP35" s="1165">
        <v>117</v>
      </c>
      <c r="CQ35" s="390">
        <v>12.82</v>
      </c>
      <c r="CR35" s="206"/>
      <c r="CS35" s="254" t="s">
        <v>72</v>
      </c>
      <c r="CT35" s="255">
        <v>378.35</v>
      </c>
      <c r="CU35" s="256">
        <v>373.12</v>
      </c>
      <c r="CV35" s="257">
        <v>1.4</v>
      </c>
      <c r="CW35" s="255">
        <v>315.42</v>
      </c>
      <c r="CX35" s="256">
        <v>309.75</v>
      </c>
      <c r="CY35" s="257">
        <v>1.83</v>
      </c>
      <c r="CZ35" s="255">
        <v>377.92</v>
      </c>
      <c r="DA35" s="256">
        <v>372.67</v>
      </c>
      <c r="DB35" s="257">
        <v>1.41</v>
      </c>
      <c r="DC35" s="206"/>
      <c r="DD35" s="206"/>
      <c r="DE35" s="206" t="s">
        <v>57</v>
      </c>
      <c r="DF35" s="27">
        <v>0</v>
      </c>
      <c r="DG35" s="27">
        <v>0</v>
      </c>
      <c r="DH35" s="27">
        <v>0</v>
      </c>
      <c r="DI35" s="24">
        <v>0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4393</v>
      </c>
      <c r="FK35" s="104">
        <v>4371</v>
      </c>
      <c r="FL35" s="377">
        <v>0.5</v>
      </c>
      <c r="FM35" s="387"/>
      <c r="FN35" s="387"/>
      <c r="FO35" s="236" t="s">
        <v>124</v>
      </c>
      <c r="FP35" s="1140">
        <v>6</v>
      </c>
      <c r="FQ35" s="25">
        <v>13</v>
      </c>
      <c r="FR35" s="1164">
        <v>9</v>
      </c>
      <c r="FS35" s="1140">
        <v>28</v>
      </c>
      <c r="FT35" s="1165">
        <v>22</v>
      </c>
      <c r="FU35" s="390">
        <v>27.27</v>
      </c>
      <c r="FV35" s="688"/>
      <c r="FW35" s="254" t="s">
        <v>72</v>
      </c>
      <c r="FX35" s="255">
        <v>377.77</v>
      </c>
      <c r="FY35" s="256">
        <v>395.92</v>
      </c>
      <c r="FZ35" s="257">
        <v>-4.58</v>
      </c>
      <c r="GA35" s="255">
        <v>278.55</v>
      </c>
      <c r="GB35" s="256">
        <v>289.70999999999998</v>
      </c>
      <c r="GC35" s="257">
        <v>-3.85</v>
      </c>
      <c r="GD35" s="255">
        <v>377.51</v>
      </c>
      <c r="GE35" s="256">
        <v>395.65</v>
      </c>
      <c r="GF35" s="257">
        <v>-4.58</v>
      </c>
      <c r="GG35" s="517"/>
      <c r="GH35" s="517"/>
      <c r="GI35" s="517" t="s">
        <v>57</v>
      </c>
      <c r="GJ35" s="97">
        <v>0</v>
      </c>
      <c r="GK35" s="97">
        <v>0</v>
      </c>
      <c r="GL35" s="97">
        <v>0</v>
      </c>
      <c r="GM35" s="94">
        <v>0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7824</v>
      </c>
      <c r="IO35" s="106">
        <v>7697</v>
      </c>
      <c r="IP35" s="386">
        <v>1.65</v>
      </c>
      <c r="IQ35" s="387"/>
      <c r="IR35" s="387"/>
      <c r="IS35" s="236" t="s">
        <v>124</v>
      </c>
      <c r="IT35" s="1140">
        <v>138</v>
      </c>
      <c r="IU35" s="25">
        <v>39</v>
      </c>
      <c r="IV35" s="1164">
        <v>71</v>
      </c>
      <c r="IW35" s="1140">
        <v>248</v>
      </c>
      <c r="IX35" s="1165">
        <v>208</v>
      </c>
      <c r="IY35" s="390">
        <v>19.23</v>
      </c>
      <c r="IZ35" s="517"/>
      <c r="JA35" s="254" t="s">
        <v>72</v>
      </c>
      <c r="JB35" s="255">
        <v>351.3</v>
      </c>
      <c r="JC35" s="256">
        <v>346.38</v>
      </c>
      <c r="JD35" s="257">
        <v>1.42</v>
      </c>
      <c r="JE35" s="255">
        <v>246.47</v>
      </c>
      <c r="JF35" s="256">
        <v>243.52</v>
      </c>
      <c r="JG35" s="257">
        <v>1.21</v>
      </c>
      <c r="JH35" s="255">
        <v>350.63</v>
      </c>
      <c r="JI35" s="256">
        <v>345.74</v>
      </c>
      <c r="JJ35" s="257">
        <v>1.41</v>
      </c>
      <c r="JK35" s="517"/>
      <c r="JL35" s="517"/>
      <c r="JM35" s="517" t="s">
        <v>57</v>
      </c>
      <c r="JN35" s="97">
        <v>0</v>
      </c>
      <c r="JO35" s="97">
        <v>0</v>
      </c>
      <c r="JP35" s="97">
        <v>0</v>
      </c>
      <c r="JQ35" s="94">
        <v>0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20712</v>
      </c>
      <c r="LS35" s="589">
        <v>20262</v>
      </c>
      <c r="LT35" s="342">
        <v>2.2200000000000002</v>
      </c>
      <c r="LU35" s="408"/>
      <c r="LV35" s="408"/>
      <c r="LW35" s="1202" t="s">
        <v>124</v>
      </c>
      <c r="LX35" s="1100">
        <v>609</v>
      </c>
      <c r="LY35" s="1203">
        <v>531</v>
      </c>
      <c r="LZ35" s="1204">
        <v>14.69</v>
      </c>
      <c r="MA35" s="206"/>
      <c r="MB35" s="254" t="s">
        <v>72</v>
      </c>
      <c r="MC35" s="255">
        <v>341.85</v>
      </c>
      <c r="MD35" s="548">
        <v>340.96</v>
      </c>
      <c r="ME35" s="257">
        <v>0.26</v>
      </c>
      <c r="MF35" s="255">
        <v>293.70999999999998</v>
      </c>
      <c r="MG35" s="548">
        <v>280.52</v>
      </c>
      <c r="MH35" s="257">
        <v>4.7</v>
      </c>
      <c r="MI35" s="255">
        <v>341.6</v>
      </c>
      <c r="MJ35" s="548">
        <v>340.68</v>
      </c>
      <c r="MK35" s="257">
        <v>0.27</v>
      </c>
      <c r="ML35" s="230"/>
      <c r="MM35" s="230"/>
      <c r="MN35" s="230" t="s">
        <v>57</v>
      </c>
      <c r="MO35" s="721">
        <v>0</v>
      </c>
      <c r="MP35" s="721">
        <v>0</v>
      </c>
      <c r="MQ35" s="721">
        <v>0</v>
      </c>
      <c r="MR35" s="721">
        <v>0</v>
      </c>
      <c r="MS35" s="721">
        <v>0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40">
        <v>11</v>
      </c>
      <c r="I36" s="25">
        <v>23</v>
      </c>
      <c r="J36" s="1164">
        <v>29</v>
      </c>
      <c r="K36" s="1140">
        <v>63</v>
      </c>
      <c r="L36" s="1165">
        <v>53</v>
      </c>
      <c r="M36" s="390">
        <v>18.87</v>
      </c>
      <c r="N36" s="206"/>
      <c r="O36" s="263" t="s">
        <v>77</v>
      </c>
      <c r="P36" s="255">
        <v>58.96</v>
      </c>
      <c r="Q36" s="256">
        <v>58.08</v>
      </c>
      <c r="R36" s="257">
        <v>1.52</v>
      </c>
      <c r="S36" s="255">
        <v>74.52</v>
      </c>
      <c r="T36" s="256">
        <v>72.260000000000005</v>
      </c>
      <c r="U36" s="257">
        <v>3.13</v>
      </c>
      <c r="V36" s="255">
        <v>59.02</v>
      </c>
      <c r="W36" s="256">
        <v>58.1</v>
      </c>
      <c r="X36" s="257">
        <v>1.58</v>
      </c>
      <c r="Y36" s="206"/>
      <c r="Z36" s="206"/>
      <c r="AA36" s="206" t="s">
        <v>62</v>
      </c>
      <c r="AB36" s="27">
        <v>0</v>
      </c>
      <c r="AC36" s="27">
        <v>0</v>
      </c>
      <c r="AD36" s="27">
        <v>0</v>
      </c>
      <c r="AE36" s="24">
        <v>0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40">
        <v>0</v>
      </c>
      <c r="CM36" s="25">
        <v>7</v>
      </c>
      <c r="CN36" s="1164">
        <v>0</v>
      </c>
      <c r="CO36" s="1140">
        <v>7</v>
      </c>
      <c r="CP36" s="1165">
        <v>5</v>
      </c>
      <c r="CQ36" s="390">
        <v>40</v>
      </c>
      <c r="CR36" s="206"/>
      <c r="CS36" s="263" t="s">
        <v>77</v>
      </c>
      <c r="CT36" s="255">
        <v>88.89</v>
      </c>
      <c r="CU36" s="256">
        <v>86.43</v>
      </c>
      <c r="CV36" s="257">
        <v>2.85</v>
      </c>
      <c r="CW36" s="255">
        <v>82.15</v>
      </c>
      <c r="CX36" s="256">
        <v>80.099999999999994</v>
      </c>
      <c r="CY36" s="257">
        <v>2.56</v>
      </c>
      <c r="CZ36" s="255">
        <v>88.84</v>
      </c>
      <c r="DA36" s="256">
        <v>86.39</v>
      </c>
      <c r="DB36" s="257">
        <v>2.84</v>
      </c>
      <c r="DC36" s="206"/>
      <c r="DD36" s="206"/>
      <c r="DE36" s="206" t="s">
        <v>62</v>
      </c>
      <c r="DF36" s="27">
        <v>0</v>
      </c>
      <c r="DG36" s="27">
        <v>0</v>
      </c>
      <c r="DH36" s="27">
        <v>0</v>
      </c>
      <c r="DI36" s="24">
        <v>0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40">
        <v>7</v>
      </c>
      <c r="FQ36" s="25">
        <v>0</v>
      </c>
      <c r="FR36" s="1164">
        <v>0</v>
      </c>
      <c r="FS36" s="1140">
        <v>7</v>
      </c>
      <c r="FT36" s="1165">
        <v>10</v>
      </c>
      <c r="FU36" s="390">
        <v>-30</v>
      </c>
      <c r="FV36" s="688"/>
      <c r="FW36" s="263" t="s">
        <v>77</v>
      </c>
      <c r="FX36" s="255">
        <v>79.180000000000007</v>
      </c>
      <c r="FY36" s="256">
        <v>92.89</v>
      </c>
      <c r="FZ36" s="257">
        <v>-14.76</v>
      </c>
      <c r="GA36" s="255">
        <v>146.19</v>
      </c>
      <c r="GB36" s="256">
        <v>157.44999999999999</v>
      </c>
      <c r="GC36" s="257">
        <v>-7.15</v>
      </c>
      <c r="GD36" s="255">
        <v>79.349999999999994</v>
      </c>
      <c r="GE36" s="256">
        <v>93.06</v>
      </c>
      <c r="GF36" s="257">
        <v>-14.73</v>
      </c>
      <c r="GG36" s="517"/>
      <c r="GH36" s="517"/>
      <c r="GI36" s="517" t="s">
        <v>62</v>
      </c>
      <c r="GJ36" s="97">
        <v>0</v>
      </c>
      <c r="GK36" s="97">
        <v>0</v>
      </c>
      <c r="GL36" s="97">
        <v>0</v>
      </c>
      <c r="GM36" s="94">
        <v>0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40">
        <v>53</v>
      </c>
      <c r="IU36" s="25">
        <v>126</v>
      </c>
      <c r="IV36" s="1164">
        <v>84</v>
      </c>
      <c r="IW36" s="1140">
        <v>263</v>
      </c>
      <c r="IX36" s="1165">
        <v>275</v>
      </c>
      <c r="IY36" s="390">
        <v>-4.3600000000000003</v>
      </c>
      <c r="IZ36" s="517"/>
      <c r="JA36" s="263" t="s">
        <v>77</v>
      </c>
      <c r="JB36" s="255">
        <v>108.34</v>
      </c>
      <c r="JC36" s="256">
        <v>107.88</v>
      </c>
      <c r="JD36" s="257">
        <v>0.43</v>
      </c>
      <c r="JE36" s="255">
        <v>84.11</v>
      </c>
      <c r="JF36" s="256">
        <v>85.53</v>
      </c>
      <c r="JG36" s="257">
        <v>-1.66</v>
      </c>
      <c r="JH36" s="255">
        <v>108.18</v>
      </c>
      <c r="JI36" s="256">
        <v>107.74</v>
      </c>
      <c r="JJ36" s="257">
        <v>0.41</v>
      </c>
      <c r="JK36" s="517"/>
      <c r="JL36" s="517"/>
      <c r="JM36" s="517" t="s">
        <v>62</v>
      </c>
      <c r="JN36" s="97">
        <v>0</v>
      </c>
      <c r="JO36" s="97">
        <v>0</v>
      </c>
      <c r="JP36" s="97">
        <v>0</v>
      </c>
      <c r="JQ36" s="94">
        <v>0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340</v>
      </c>
      <c r="LY36" s="1203">
        <v>343</v>
      </c>
      <c r="LZ36" s="1204">
        <v>-0.87</v>
      </c>
      <c r="MA36" s="206"/>
      <c r="MB36" s="263" t="s">
        <v>77</v>
      </c>
      <c r="MC36" s="255">
        <v>84.05</v>
      </c>
      <c r="MD36" s="548">
        <v>85.54</v>
      </c>
      <c r="ME36" s="257">
        <v>-1.74</v>
      </c>
      <c r="MF36" s="255">
        <v>88.58</v>
      </c>
      <c r="MG36" s="548">
        <v>93.51</v>
      </c>
      <c r="MH36" s="257">
        <v>-5.27</v>
      </c>
      <c r="MI36" s="255">
        <v>84.07</v>
      </c>
      <c r="MJ36" s="548">
        <v>85.58</v>
      </c>
      <c r="MK36" s="257">
        <v>-1.76</v>
      </c>
      <c r="ML36" s="230"/>
      <c r="MM36" s="230"/>
      <c r="MN36" s="230" t="s">
        <v>62</v>
      </c>
      <c r="MO36" s="721">
        <v>0</v>
      </c>
      <c r="MP36" s="721">
        <v>0</v>
      </c>
      <c r="MQ36" s="721">
        <v>0</v>
      </c>
      <c r="MR36" s="721">
        <v>0</v>
      </c>
      <c r="MS36" s="721">
        <v>0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40">
        <v>36</v>
      </c>
      <c r="I37" s="25">
        <v>55</v>
      </c>
      <c r="J37" s="1164">
        <v>32</v>
      </c>
      <c r="K37" s="1140">
        <v>123</v>
      </c>
      <c r="L37" s="1165">
        <v>130</v>
      </c>
      <c r="M37" s="390">
        <v>-5.38</v>
      </c>
      <c r="N37" s="206"/>
      <c r="O37" s="266" t="s">
        <v>81</v>
      </c>
      <c r="P37" s="267">
        <v>2554.04</v>
      </c>
      <c r="Q37" s="268">
        <v>2495.8200000000002</v>
      </c>
      <c r="R37" s="269">
        <v>2.33</v>
      </c>
      <c r="S37" s="270">
        <v>1712.2400000000002</v>
      </c>
      <c r="T37" s="268">
        <v>1669.42</v>
      </c>
      <c r="U37" s="269">
        <v>2.56</v>
      </c>
      <c r="V37" s="270">
        <v>2550.88</v>
      </c>
      <c r="W37" s="268">
        <v>2494.11</v>
      </c>
      <c r="X37" s="269">
        <v>2.2799999999999998</v>
      </c>
      <c r="Y37" s="206"/>
      <c r="Z37" s="206"/>
      <c r="AA37" s="206" t="s">
        <v>68</v>
      </c>
      <c r="AB37" s="27">
        <v>0</v>
      </c>
      <c r="AC37" s="27">
        <v>0</v>
      </c>
      <c r="AD37" s="27">
        <v>0</v>
      </c>
      <c r="AE37" s="24">
        <v>0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26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40">
        <v>6</v>
      </c>
      <c r="CM37" s="25">
        <v>15</v>
      </c>
      <c r="CN37" s="1164">
        <v>8</v>
      </c>
      <c r="CO37" s="1140">
        <v>29</v>
      </c>
      <c r="CP37" s="1165">
        <v>38</v>
      </c>
      <c r="CQ37" s="390">
        <v>-23.68</v>
      </c>
      <c r="CR37" s="206"/>
      <c r="CS37" s="266" t="s">
        <v>81</v>
      </c>
      <c r="CT37" s="267">
        <v>2990.7799999999997</v>
      </c>
      <c r="CU37" s="268">
        <v>2933.39</v>
      </c>
      <c r="CV37" s="269">
        <v>1.96</v>
      </c>
      <c r="CW37" s="270">
        <v>1657.0100000000002</v>
      </c>
      <c r="CX37" s="268">
        <v>1633.3400000000001</v>
      </c>
      <c r="CY37" s="269">
        <v>1.45</v>
      </c>
      <c r="CZ37" s="270">
        <v>2981.48</v>
      </c>
      <c r="DA37" s="268">
        <v>2924.18</v>
      </c>
      <c r="DB37" s="269">
        <v>1.96</v>
      </c>
      <c r="DC37" s="206"/>
      <c r="DD37" s="206"/>
      <c r="DE37" s="206" t="s">
        <v>68</v>
      </c>
      <c r="DF37" s="27">
        <v>0</v>
      </c>
      <c r="DG37" s="27">
        <v>0</v>
      </c>
      <c r="DH37" s="27">
        <v>0</v>
      </c>
      <c r="DI37" s="24">
        <v>0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26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40">
        <v>92</v>
      </c>
      <c r="FQ37" s="25">
        <v>118</v>
      </c>
      <c r="FR37" s="1164">
        <v>103</v>
      </c>
      <c r="FS37" s="1140">
        <v>313</v>
      </c>
      <c r="FT37" s="1165">
        <v>337</v>
      </c>
      <c r="FU37" s="390">
        <v>-7.12</v>
      </c>
      <c r="FV37" s="688"/>
      <c r="FW37" s="266" t="s">
        <v>81</v>
      </c>
      <c r="FX37" s="267">
        <v>2672.0899999999997</v>
      </c>
      <c r="FY37" s="268">
        <v>2756.23</v>
      </c>
      <c r="FZ37" s="269">
        <v>-3.05</v>
      </c>
      <c r="GA37" s="270">
        <v>1671.11</v>
      </c>
      <c r="GB37" s="268">
        <v>1730.19</v>
      </c>
      <c r="GC37" s="269">
        <v>-3.41</v>
      </c>
      <c r="GD37" s="270">
        <v>2669.47</v>
      </c>
      <c r="GE37" s="268">
        <v>2753.63</v>
      </c>
      <c r="GF37" s="269">
        <v>-3.06</v>
      </c>
      <c r="GG37" s="517"/>
      <c r="GH37" s="517"/>
      <c r="GI37" s="517" t="s">
        <v>68</v>
      </c>
      <c r="GJ37" s="97">
        <v>0</v>
      </c>
      <c r="GK37" s="97">
        <v>0</v>
      </c>
      <c r="GL37" s="97">
        <v>0</v>
      </c>
      <c r="GM37" s="94">
        <v>0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40">
        <v>46</v>
      </c>
      <c r="IU37" s="25">
        <v>9</v>
      </c>
      <c r="IV37" s="1164">
        <v>13</v>
      </c>
      <c r="IW37" s="1140">
        <v>68</v>
      </c>
      <c r="IX37" s="1165">
        <v>65</v>
      </c>
      <c r="IY37" s="390">
        <v>4.62</v>
      </c>
      <c r="IZ37" s="517"/>
      <c r="JA37" s="266" t="s">
        <v>81</v>
      </c>
      <c r="JB37" s="267">
        <v>3057.6500000000005</v>
      </c>
      <c r="JC37" s="268">
        <v>3064.1600000000003</v>
      </c>
      <c r="JD37" s="269">
        <v>-0.21</v>
      </c>
      <c r="JE37" s="270">
        <v>1616.8999999999999</v>
      </c>
      <c r="JF37" s="268">
        <v>1649.4699999999998</v>
      </c>
      <c r="JG37" s="269">
        <v>-1.97</v>
      </c>
      <c r="JH37" s="270">
        <v>3048.5</v>
      </c>
      <c r="JI37" s="268">
        <v>3055.4300000000003</v>
      </c>
      <c r="JJ37" s="269">
        <v>-0.23</v>
      </c>
      <c r="JK37" s="517"/>
      <c r="JL37" s="517"/>
      <c r="JM37" s="517" t="s">
        <v>68</v>
      </c>
      <c r="JN37" s="97">
        <v>0</v>
      </c>
      <c r="JO37" s="97">
        <v>0</v>
      </c>
      <c r="JP37" s="97">
        <v>0</v>
      </c>
      <c r="JQ37" s="94">
        <v>0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533</v>
      </c>
      <c r="LY37" s="1203">
        <v>570</v>
      </c>
      <c r="LZ37" s="1204">
        <v>-6.49</v>
      </c>
      <c r="MA37" s="206"/>
      <c r="MB37" s="266" t="s">
        <v>81</v>
      </c>
      <c r="MC37" s="267">
        <v>2832.4</v>
      </c>
      <c r="MD37" s="549">
        <v>2812.6800000000003</v>
      </c>
      <c r="ME37" s="269">
        <v>0.7</v>
      </c>
      <c r="MF37" s="267">
        <v>1659.69</v>
      </c>
      <c r="MG37" s="549">
        <v>1641.5700000000002</v>
      </c>
      <c r="MH37" s="269">
        <v>1.1000000000000001</v>
      </c>
      <c r="MI37" s="267">
        <v>2826.36</v>
      </c>
      <c r="MJ37" s="549">
        <v>2807.2599999999998</v>
      </c>
      <c r="MK37" s="269">
        <v>0.68</v>
      </c>
      <c r="ML37" s="230"/>
      <c r="MM37" s="230"/>
      <c r="MN37" s="230" t="s">
        <v>68</v>
      </c>
      <c r="MO37" s="721">
        <v>0</v>
      </c>
      <c r="MP37" s="721">
        <v>0</v>
      </c>
      <c r="MQ37" s="721">
        <v>0</v>
      </c>
      <c r="MR37" s="721">
        <v>0</v>
      </c>
      <c r="MS37" s="721">
        <v>0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40">
        <v>6</v>
      </c>
      <c r="I38" s="25">
        <v>6</v>
      </c>
      <c r="J38" s="1164">
        <v>19</v>
      </c>
      <c r="K38" s="1140">
        <v>31</v>
      </c>
      <c r="L38" s="1165">
        <v>33</v>
      </c>
      <c r="M38" s="390">
        <v>-6.06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27">
        <v>0</v>
      </c>
      <c r="AC38" s="27">
        <v>0</v>
      </c>
      <c r="AD38" s="27">
        <v>0</v>
      </c>
      <c r="AE38" s="24">
        <v>0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26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40">
        <v>32</v>
      </c>
      <c r="CM38" s="25">
        <v>88</v>
      </c>
      <c r="CN38" s="1164">
        <v>59</v>
      </c>
      <c r="CO38" s="1140">
        <v>179</v>
      </c>
      <c r="CP38" s="1165">
        <v>180</v>
      </c>
      <c r="CQ38" s="390">
        <v>-0.56000000000000005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27">
        <v>0</v>
      </c>
      <c r="DG38" s="27">
        <v>0</v>
      </c>
      <c r="DH38" s="27">
        <v>0</v>
      </c>
      <c r="DI38" s="24">
        <v>0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26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40">
        <v>3</v>
      </c>
      <c r="FQ38" s="25">
        <v>6</v>
      </c>
      <c r="FR38" s="1164">
        <v>3</v>
      </c>
      <c r="FS38" s="1140">
        <v>12</v>
      </c>
      <c r="FT38" s="1165">
        <v>17</v>
      </c>
      <c r="FU38" s="390">
        <v>-29.41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0</v>
      </c>
      <c r="GK38" s="97">
        <v>0</v>
      </c>
      <c r="GL38" s="97">
        <v>0</v>
      </c>
      <c r="GM38" s="94">
        <v>0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40">
        <v>9</v>
      </c>
      <c r="IU38" s="25">
        <v>17</v>
      </c>
      <c r="IV38" s="1164">
        <v>15</v>
      </c>
      <c r="IW38" s="1140">
        <v>41</v>
      </c>
      <c r="IX38" s="1165">
        <v>55</v>
      </c>
      <c r="IY38" s="390">
        <v>-25.45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0</v>
      </c>
      <c r="JO38" s="97">
        <v>0</v>
      </c>
      <c r="JP38" s="97">
        <v>0</v>
      </c>
      <c r="JQ38" s="94">
        <v>0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263</v>
      </c>
      <c r="LY38" s="1203">
        <v>285</v>
      </c>
      <c r="LZ38" s="1204">
        <v>-7.72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0</v>
      </c>
      <c r="MP38" s="721">
        <v>0</v>
      </c>
      <c r="MQ38" s="721">
        <v>0</v>
      </c>
      <c r="MR38" s="721">
        <v>0</v>
      </c>
      <c r="MS38" s="721">
        <v>0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40">
        <v>0</v>
      </c>
      <c r="I39" s="25">
        <v>0</v>
      </c>
      <c r="J39" s="1164">
        <v>7</v>
      </c>
      <c r="K39" s="1140">
        <v>7</v>
      </c>
      <c r="L39" s="1165">
        <v>7</v>
      </c>
      <c r="M39" s="390">
        <v>0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27">
        <v>0</v>
      </c>
      <c r="AC39" s="27">
        <v>0</v>
      </c>
      <c r="AD39" s="27">
        <v>0</v>
      </c>
      <c r="AE39" s="24">
        <v>0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0</v>
      </c>
      <c r="BB39" s="1318">
        <v>0</v>
      </c>
      <c r="BC39" s="1318">
        <v>0</v>
      </c>
      <c r="BD39" s="1319">
        <v>0</v>
      </c>
      <c r="BE39" s="1318"/>
      <c r="BF39" s="1318"/>
      <c r="BG39" s="1318"/>
      <c r="BH39" s="1318"/>
      <c r="BI39" s="1320">
        <v>0</v>
      </c>
      <c r="BJ39" s="1314">
        <v>0</v>
      </c>
      <c r="BK39" s="1315">
        <v>0</v>
      </c>
      <c r="BL39" s="26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40">
        <v>18</v>
      </c>
      <c r="CM39" s="25">
        <v>1</v>
      </c>
      <c r="CN39" s="1164">
        <v>12</v>
      </c>
      <c r="CO39" s="1140">
        <v>31</v>
      </c>
      <c r="CP39" s="1165">
        <v>37</v>
      </c>
      <c r="CQ39" s="390">
        <v>-16.22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27">
        <v>0</v>
      </c>
      <c r="DG39" s="27">
        <v>0</v>
      </c>
      <c r="DH39" s="27">
        <v>0</v>
      </c>
      <c r="DI39" s="24">
        <v>0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0</v>
      </c>
      <c r="EF39" s="1318">
        <v>0</v>
      </c>
      <c r="EG39" s="1318">
        <v>0</v>
      </c>
      <c r="EH39" s="1319">
        <v>0</v>
      </c>
      <c r="EI39" s="1318"/>
      <c r="EJ39" s="1318"/>
      <c r="EK39" s="1318"/>
      <c r="EL39" s="1318"/>
      <c r="EM39" s="1320">
        <v>0</v>
      </c>
      <c r="EN39" s="1314">
        <v>0</v>
      </c>
      <c r="EO39" s="1315">
        <v>0</v>
      </c>
      <c r="EP39" s="26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40">
        <v>22</v>
      </c>
      <c r="FQ39" s="25">
        <v>12</v>
      </c>
      <c r="FR39" s="1164">
        <v>19</v>
      </c>
      <c r="FS39" s="1140">
        <v>53</v>
      </c>
      <c r="FT39" s="1165">
        <v>61</v>
      </c>
      <c r="FU39" s="390">
        <v>-13.11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0</v>
      </c>
      <c r="GK39" s="97">
        <v>0</v>
      </c>
      <c r="GL39" s="97">
        <v>0</v>
      </c>
      <c r="GM39" s="94">
        <v>0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0</v>
      </c>
      <c r="HJ39" s="1318">
        <v>0</v>
      </c>
      <c r="HK39" s="1318">
        <v>0</v>
      </c>
      <c r="HL39" s="1319">
        <v>0</v>
      </c>
      <c r="HM39" s="1318"/>
      <c r="HN39" s="1318"/>
      <c r="HO39" s="1318"/>
      <c r="HP39" s="1318"/>
      <c r="HQ39" s="1320">
        <v>0</v>
      </c>
      <c r="HR39" s="1314">
        <v>0</v>
      </c>
      <c r="HS39" s="1315">
        <v>0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40">
        <v>0</v>
      </c>
      <c r="IU39" s="25">
        <v>4</v>
      </c>
      <c r="IV39" s="1164">
        <v>21</v>
      </c>
      <c r="IW39" s="1140">
        <v>25</v>
      </c>
      <c r="IX39" s="1165">
        <v>32</v>
      </c>
      <c r="IY39" s="390">
        <v>-21.88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0</v>
      </c>
      <c r="JO39" s="97">
        <v>0</v>
      </c>
      <c r="JP39" s="97">
        <v>0</v>
      </c>
      <c r="JQ39" s="94">
        <v>0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0</v>
      </c>
      <c r="KN39" s="1318">
        <v>0</v>
      </c>
      <c r="KO39" s="1318">
        <v>0</v>
      </c>
      <c r="KP39" s="1319">
        <v>0</v>
      </c>
      <c r="KQ39" s="1318"/>
      <c r="KR39" s="1318"/>
      <c r="KS39" s="1318"/>
      <c r="KT39" s="1318"/>
      <c r="KU39" s="1320">
        <v>0</v>
      </c>
      <c r="KV39" s="1314">
        <v>0</v>
      </c>
      <c r="KW39" s="1315">
        <v>0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116</v>
      </c>
      <c r="LY39" s="1203">
        <v>137</v>
      </c>
      <c r="LZ39" s="1204">
        <v>-15.33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0</v>
      </c>
      <c r="MP39" s="721">
        <v>0</v>
      </c>
      <c r="MQ39" s="721">
        <v>0</v>
      </c>
      <c r="MR39" s="721">
        <v>0</v>
      </c>
      <c r="MS39" s="721">
        <v>0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0</v>
      </c>
      <c r="NP39" s="1318">
        <v>0</v>
      </c>
      <c r="NQ39" s="1318">
        <v>0</v>
      </c>
      <c r="NR39" s="1319">
        <v>0</v>
      </c>
      <c r="NS39" s="1318"/>
      <c r="NT39" s="1318"/>
      <c r="NU39" s="1318"/>
      <c r="NV39" s="1318"/>
      <c r="NW39" s="1320">
        <v>0</v>
      </c>
      <c r="NX39" s="1314">
        <v>0</v>
      </c>
      <c r="NY39" s="1315">
        <v>0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40">
        <v>60</v>
      </c>
      <c r="I40" s="25">
        <v>45</v>
      </c>
      <c r="J40" s="1164">
        <v>21</v>
      </c>
      <c r="K40" s="1140">
        <v>126</v>
      </c>
      <c r="L40" s="1165">
        <v>134</v>
      </c>
      <c r="M40" s="390">
        <v>-5.97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27">
        <v>0</v>
      </c>
      <c r="AC40" s="27">
        <v>0</v>
      </c>
      <c r="AD40" s="27">
        <v>0</v>
      </c>
      <c r="AE40" s="24">
        <v>0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0</v>
      </c>
      <c r="BB40" s="1318">
        <v>0</v>
      </c>
      <c r="BC40" s="1318">
        <v>0</v>
      </c>
      <c r="BD40" s="1319">
        <v>0</v>
      </c>
      <c r="BE40" s="1318"/>
      <c r="BF40" s="1318"/>
      <c r="BG40" s="1318"/>
      <c r="BH40" s="1318"/>
      <c r="BI40" s="1320">
        <v>0</v>
      </c>
      <c r="BJ40" s="1314">
        <v>0</v>
      </c>
      <c r="BK40" s="1315">
        <v>0</v>
      </c>
      <c r="BL40" s="26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40">
        <v>0</v>
      </c>
      <c r="CM40" s="25">
        <v>0</v>
      </c>
      <c r="CN40" s="1164">
        <v>9</v>
      </c>
      <c r="CO40" s="1140">
        <v>9</v>
      </c>
      <c r="CP40" s="1165">
        <v>0</v>
      </c>
      <c r="CQ40" s="390">
        <v>0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27">
        <v>0</v>
      </c>
      <c r="DG40" s="27">
        <v>0</v>
      </c>
      <c r="DH40" s="27">
        <v>0</v>
      </c>
      <c r="DI40" s="24">
        <v>0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0</v>
      </c>
      <c r="EF40" s="1318">
        <v>0</v>
      </c>
      <c r="EG40" s="1318">
        <v>0</v>
      </c>
      <c r="EH40" s="1319">
        <v>0</v>
      </c>
      <c r="EI40" s="1318"/>
      <c r="EJ40" s="1318"/>
      <c r="EK40" s="1318"/>
      <c r="EL40" s="1318"/>
      <c r="EM40" s="1320">
        <v>0</v>
      </c>
      <c r="EN40" s="1314">
        <v>0</v>
      </c>
      <c r="EO40" s="1315">
        <v>0</v>
      </c>
      <c r="EP40" s="26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40">
        <v>0</v>
      </c>
      <c r="FQ40" s="25">
        <v>0</v>
      </c>
      <c r="FR40" s="1164">
        <v>0</v>
      </c>
      <c r="FS40" s="1140">
        <v>0</v>
      </c>
      <c r="FT40" s="1165">
        <v>0</v>
      </c>
      <c r="FU40" s="390">
        <v>0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0</v>
      </c>
      <c r="GK40" s="97">
        <v>0</v>
      </c>
      <c r="GL40" s="97">
        <v>0</v>
      </c>
      <c r="GM40" s="94">
        <v>0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0</v>
      </c>
      <c r="HJ40" s="1318">
        <v>0</v>
      </c>
      <c r="HK40" s="1318">
        <v>0</v>
      </c>
      <c r="HL40" s="1319">
        <v>0</v>
      </c>
      <c r="HM40" s="1318"/>
      <c r="HN40" s="1318"/>
      <c r="HO40" s="1318"/>
      <c r="HP40" s="1318"/>
      <c r="HQ40" s="1320">
        <v>0</v>
      </c>
      <c r="HR40" s="1314">
        <v>0</v>
      </c>
      <c r="HS40" s="1315">
        <v>0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40">
        <v>0</v>
      </c>
      <c r="IU40" s="25">
        <v>0</v>
      </c>
      <c r="IV40" s="1164">
        <v>0</v>
      </c>
      <c r="IW40" s="1140">
        <v>0</v>
      </c>
      <c r="IX40" s="1165">
        <v>0</v>
      </c>
      <c r="IY40" s="390">
        <v>0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0</v>
      </c>
      <c r="JO40" s="97">
        <v>0</v>
      </c>
      <c r="JP40" s="97">
        <v>0</v>
      </c>
      <c r="JQ40" s="94">
        <v>0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0</v>
      </c>
      <c r="KN40" s="1318">
        <v>0</v>
      </c>
      <c r="KO40" s="1318">
        <v>0</v>
      </c>
      <c r="KP40" s="1319">
        <v>0</v>
      </c>
      <c r="KQ40" s="1318"/>
      <c r="KR40" s="1318"/>
      <c r="KS40" s="1318"/>
      <c r="KT40" s="1318"/>
      <c r="KU40" s="1320">
        <v>0</v>
      </c>
      <c r="KV40" s="1314">
        <v>0</v>
      </c>
      <c r="KW40" s="1315">
        <v>0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135</v>
      </c>
      <c r="LY40" s="1203">
        <v>134</v>
      </c>
      <c r="LZ40" s="1204">
        <v>0.75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0</v>
      </c>
      <c r="MP40" s="721">
        <v>0</v>
      </c>
      <c r="MQ40" s="721">
        <v>0</v>
      </c>
      <c r="MR40" s="721">
        <v>0</v>
      </c>
      <c r="MS40" s="721">
        <v>0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0</v>
      </c>
      <c r="NP40" s="1318">
        <v>0</v>
      </c>
      <c r="NQ40" s="1318">
        <v>0</v>
      </c>
      <c r="NR40" s="1319">
        <v>0</v>
      </c>
      <c r="NS40" s="1318"/>
      <c r="NT40" s="1318"/>
      <c r="NU40" s="1318"/>
      <c r="NV40" s="1318"/>
      <c r="NW40" s="1320">
        <v>0</v>
      </c>
      <c r="NX40" s="1314">
        <v>0</v>
      </c>
      <c r="NY40" s="1315">
        <v>0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40">
        <v>0</v>
      </c>
      <c r="I41" s="25">
        <v>0</v>
      </c>
      <c r="J41" s="1164">
        <v>0</v>
      </c>
      <c r="K41" s="1140">
        <v>0</v>
      </c>
      <c r="L41" s="1165">
        <v>0</v>
      </c>
      <c r="M41" s="390">
        <v>0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44">
        <v>2.4900000000000002</v>
      </c>
      <c r="AC41" s="44">
        <v>2.6</v>
      </c>
      <c r="AD41" s="44">
        <v>2.68</v>
      </c>
      <c r="AE41" s="44">
        <v>2.59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484</v>
      </c>
      <c r="BC41" s="1323">
        <v>40803</v>
      </c>
      <c r="BD41" s="1319">
        <v>604</v>
      </c>
      <c r="BE41" s="1318"/>
      <c r="BF41" s="1318"/>
      <c r="BG41" s="1318"/>
      <c r="BH41" s="1318"/>
      <c r="BI41" s="1320">
        <v>41891</v>
      </c>
      <c r="BJ41" s="1314">
        <v>435</v>
      </c>
      <c r="BK41" s="1315">
        <v>42326</v>
      </c>
      <c r="BL41" s="26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40">
        <v>0</v>
      </c>
      <c r="CM41" s="25">
        <v>0</v>
      </c>
      <c r="CN41" s="1164">
        <v>0</v>
      </c>
      <c r="CO41" s="1140">
        <v>0</v>
      </c>
      <c r="CP41" s="1165">
        <v>0</v>
      </c>
      <c r="CQ41" s="390">
        <v>0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44">
        <v>2.67</v>
      </c>
      <c r="DG41" s="44">
        <v>2.6</v>
      </c>
      <c r="DH41" s="44">
        <v>2.72</v>
      </c>
      <c r="DI41" s="44">
        <v>2.66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440</v>
      </c>
      <c r="EG41" s="1323">
        <v>41614</v>
      </c>
      <c r="EH41" s="1319">
        <v>344</v>
      </c>
      <c r="EI41" s="1318"/>
      <c r="EJ41" s="1318"/>
      <c r="EK41" s="1318"/>
      <c r="EL41" s="1318"/>
      <c r="EM41" s="1320">
        <v>42398</v>
      </c>
      <c r="EN41" s="1314">
        <v>817</v>
      </c>
      <c r="EO41" s="1315">
        <v>43215</v>
      </c>
      <c r="EP41" s="26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40">
        <v>0</v>
      </c>
      <c r="FQ41" s="25">
        <v>0</v>
      </c>
      <c r="FR41" s="1164">
        <v>0</v>
      </c>
      <c r="FS41" s="1140">
        <v>0</v>
      </c>
      <c r="FT41" s="1165">
        <v>0</v>
      </c>
      <c r="FU41" s="390">
        <v>0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2.4700000000000002</v>
      </c>
      <c r="GK41" s="114">
        <v>2.5</v>
      </c>
      <c r="GL41" s="114">
        <v>2.4900000000000002</v>
      </c>
      <c r="GM41" s="114">
        <v>2.4900000000000002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368</v>
      </c>
      <c r="HK41" s="1323">
        <v>28748</v>
      </c>
      <c r="HL41" s="1319">
        <v>0</v>
      </c>
      <c r="HM41" s="1318"/>
      <c r="HN41" s="1318"/>
      <c r="HO41" s="1318"/>
      <c r="HP41" s="1318"/>
      <c r="HQ41" s="1320">
        <v>29116</v>
      </c>
      <c r="HR41" s="1314">
        <v>193</v>
      </c>
      <c r="HS41" s="1315">
        <v>29309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40">
        <v>13</v>
      </c>
      <c r="IU41" s="25">
        <v>2</v>
      </c>
      <c r="IV41" s="1164">
        <v>8</v>
      </c>
      <c r="IW41" s="1140">
        <v>23</v>
      </c>
      <c r="IX41" s="1165">
        <v>20</v>
      </c>
      <c r="IY41" s="390">
        <v>15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2.82</v>
      </c>
      <c r="JO41" s="114">
        <v>2.69</v>
      </c>
      <c r="JP41" s="114">
        <v>2.8</v>
      </c>
      <c r="JQ41" s="114">
        <v>2.77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507</v>
      </c>
      <c r="KO41" s="1323">
        <v>33859</v>
      </c>
      <c r="KP41" s="1319">
        <v>241</v>
      </c>
      <c r="KQ41" s="1318"/>
      <c r="KR41" s="1318"/>
      <c r="KS41" s="1318"/>
      <c r="KT41" s="1318"/>
      <c r="KU41" s="1320">
        <v>34607</v>
      </c>
      <c r="KV41" s="1314">
        <v>700</v>
      </c>
      <c r="KW41" s="1315">
        <v>35307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23</v>
      </c>
      <c r="LY41" s="1203">
        <v>20</v>
      </c>
      <c r="LZ41" s="1204">
        <v>15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2.59</v>
      </c>
      <c r="MP41" s="1364">
        <v>2.66</v>
      </c>
      <c r="MQ41" s="1364">
        <v>2.4900000000000002</v>
      </c>
      <c r="MR41" s="1364">
        <v>2.77</v>
      </c>
      <c r="MS41" s="1365">
        <v>2.63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1799</v>
      </c>
      <c r="NQ41" s="1323">
        <v>145024</v>
      </c>
      <c r="NR41" s="1319">
        <v>1189</v>
      </c>
      <c r="NS41" s="1318"/>
      <c r="NT41" s="1318"/>
      <c r="NU41" s="1318"/>
      <c r="NV41" s="1318"/>
      <c r="NW41" s="1320">
        <v>148012</v>
      </c>
      <c r="NX41" s="1314">
        <v>2145</v>
      </c>
      <c r="NY41" s="1315">
        <v>150157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40">
        <v>0</v>
      </c>
      <c r="I42" s="25">
        <v>0</v>
      </c>
      <c r="J42" s="1164">
        <v>0</v>
      </c>
      <c r="K42" s="1141">
        <v>0</v>
      </c>
      <c r="L42" s="1165">
        <v>0</v>
      </c>
      <c r="M42" s="391">
        <v>0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45">
        <v>2.74</v>
      </c>
      <c r="AC42" s="45">
        <v>2.3199999999999998</v>
      </c>
      <c r="AD42" s="45">
        <v>2.48</v>
      </c>
      <c r="AE42" s="45">
        <v>2.5099999999999998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0</v>
      </c>
      <c r="BB42" s="1326">
        <v>484</v>
      </c>
      <c r="BC42" s="1326">
        <v>40803</v>
      </c>
      <c r="BD42" s="1327">
        <v>604</v>
      </c>
      <c r="BE42" s="1328"/>
      <c r="BF42" s="1328"/>
      <c r="BG42" s="1328"/>
      <c r="BH42" s="1328"/>
      <c r="BI42" s="1329">
        <v>41891</v>
      </c>
      <c r="BJ42" s="1330">
        <v>435</v>
      </c>
      <c r="BK42" s="1330">
        <v>42326</v>
      </c>
      <c r="BL42" s="37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40">
        <v>85</v>
      </c>
      <c r="CM42" s="25">
        <v>29</v>
      </c>
      <c r="CN42" s="1164">
        <v>73</v>
      </c>
      <c r="CO42" s="1141">
        <v>187</v>
      </c>
      <c r="CP42" s="1165">
        <v>178</v>
      </c>
      <c r="CQ42" s="391">
        <v>5.0599999999999996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45">
        <v>3.07</v>
      </c>
      <c r="DG42" s="45">
        <v>2.84</v>
      </c>
      <c r="DH42" s="45">
        <v>2.75</v>
      </c>
      <c r="DI42" s="45">
        <v>2.89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0</v>
      </c>
      <c r="EF42" s="1326">
        <v>440</v>
      </c>
      <c r="EG42" s="1326">
        <v>41614</v>
      </c>
      <c r="EH42" s="1327">
        <v>344</v>
      </c>
      <c r="EI42" s="1328"/>
      <c r="EJ42" s="1328"/>
      <c r="EK42" s="1328"/>
      <c r="EL42" s="1328"/>
      <c r="EM42" s="1329">
        <v>42398</v>
      </c>
      <c r="EN42" s="1330">
        <v>817</v>
      </c>
      <c r="EO42" s="1330">
        <v>43215</v>
      </c>
      <c r="EP42" s="37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40">
        <v>18</v>
      </c>
      <c r="FQ42" s="25">
        <v>35</v>
      </c>
      <c r="FR42" s="1164">
        <v>10</v>
      </c>
      <c r="FS42" s="1141">
        <v>63</v>
      </c>
      <c r="FT42" s="1165">
        <v>60</v>
      </c>
      <c r="FU42" s="391">
        <v>5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2.0499999999999998</v>
      </c>
      <c r="GK42" s="115">
        <v>2.41</v>
      </c>
      <c r="GL42" s="115">
        <v>2.4900000000000002</v>
      </c>
      <c r="GM42" s="115">
        <v>2.3199999999999998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0</v>
      </c>
      <c r="HJ42" s="1326">
        <v>368</v>
      </c>
      <c r="HK42" s="1326">
        <v>28748</v>
      </c>
      <c r="HL42" s="1327">
        <v>0</v>
      </c>
      <c r="HM42" s="1328"/>
      <c r="HN42" s="1328"/>
      <c r="HO42" s="1328"/>
      <c r="HP42" s="1328"/>
      <c r="HQ42" s="1329">
        <v>29116</v>
      </c>
      <c r="HR42" s="1330">
        <v>193</v>
      </c>
      <c r="HS42" s="1330">
        <v>29309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40">
        <v>7</v>
      </c>
      <c r="IU42" s="25">
        <v>11</v>
      </c>
      <c r="IV42" s="1164">
        <v>6</v>
      </c>
      <c r="IW42" s="1141">
        <v>24</v>
      </c>
      <c r="IX42" s="1165">
        <v>39</v>
      </c>
      <c r="IY42" s="391">
        <v>-38.46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2.68</v>
      </c>
      <c r="JO42" s="115">
        <v>2.59</v>
      </c>
      <c r="JP42" s="115">
        <v>2.66</v>
      </c>
      <c r="JQ42" s="115">
        <v>2.64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0</v>
      </c>
      <c r="KN42" s="1328">
        <v>507</v>
      </c>
      <c r="KO42" s="1328">
        <v>33859</v>
      </c>
      <c r="KP42" s="1327">
        <v>241</v>
      </c>
      <c r="KQ42" s="1328"/>
      <c r="KR42" s="1328"/>
      <c r="KS42" s="1328"/>
      <c r="KT42" s="1328"/>
      <c r="KU42" s="1329">
        <v>34607</v>
      </c>
      <c r="KV42" s="1330">
        <v>700</v>
      </c>
      <c r="KW42" s="1330">
        <v>35307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274</v>
      </c>
      <c r="LY42" s="1203">
        <v>277</v>
      </c>
      <c r="LZ42" s="1204">
        <v>-1.08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2.5099999999999998</v>
      </c>
      <c r="MP42" s="725">
        <v>2.89</v>
      </c>
      <c r="MQ42" s="725">
        <v>2.3199999999999998</v>
      </c>
      <c r="MR42" s="725">
        <v>2.64</v>
      </c>
      <c r="MS42" s="726">
        <v>2.6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0</v>
      </c>
      <c r="NP42" s="1326">
        <v>1799</v>
      </c>
      <c r="NQ42" s="1326">
        <v>145024</v>
      </c>
      <c r="NR42" s="1327">
        <v>1189</v>
      </c>
      <c r="NS42" s="1328"/>
      <c r="NT42" s="1328"/>
      <c r="NU42" s="1328"/>
      <c r="NV42" s="1328"/>
      <c r="NW42" s="1329">
        <v>148012</v>
      </c>
      <c r="NX42" s="1330">
        <v>2145</v>
      </c>
      <c r="NY42" s="1330">
        <v>150157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6">
        <v>14495</v>
      </c>
      <c r="I43" s="1187">
        <v>13456</v>
      </c>
      <c r="J43" s="1177">
        <v>13336</v>
      </c>
      <c r="K43" s="1126">
        <v>41287</v>
      </c>
      <c r="L43" s="1198">
        <v>40392</v>
      </c>
      <c r="M43" s="392">
        <v>2.2200000000000002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45">
        <v>2.48</v>
      </c>
      <c r="AC43" s="45">
        <v>2.61</v>
      </c>
      <c r="AD43" s="45">
        <v>2.69</v>
      </c>
      <c r="AE43" s="45">
        <v>2.59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6">
        <v>15998</v>
      </c>
      <c r="CM43" s="1187">
        <v>14257</v>
      </c>
      <c r="CN43" s="1177">
        <v>11799</v>
      </c>
      <c r="CO43" s="1126">
        <v>42054</v>
      </c>
      <c r="CP43" s="1198">
        <v>40385</v>
      </c>
      <c r="CQ43" s="392">
        <v>4.13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45">
        <v>2.66</v>
      </c>
      <c r="DG43" s="45">
        <v>2.6</v>
      </c>
      <c r="DH43" s="45">
        <v>2.72</v>
      </c>
      <c r="DI43" s="45">
        <v>2.66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6">
        <v>9664</v>
      </c>
      <c r="FQ43" s="1187">
        <v>9151</v>
      </c>
      <c r="FR43" s="1177">
        <v>10301</v>
      </c>
      <c r="FS43" s="1126">
        <v>29116</v>
      </c>
      <c r="FT43" s="1198">
        <v>29652</v>
      </c>
      <c r="FU43" s="392">
        <v>-1.81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2.48</v>
      </c>
      <c r="GK43" s="115">
        <v>2.5</v>
      </c>
      <c r="GL43" s="115">
        <v>2.4900000000000002</v>
      </c>
      <c r="GM43" s="115">
        <v>2.4900000000000002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6">
        <v>11155</v>
      </c>
      <c r="IU43" s="1187">
        <v>11166</v>
      </c>
      <c r="IV43" s="1177">
        <v>12045</v>
      </c>
      <c r="IW43" s="1126">
        <v>34366</v>
      </c>
      <c r="IX43" s="1198">
        <v>35299</v>
      </c>
      <c r="IY43" s="392">
        <v>-2.64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2.83</v>
      </c>
      <c r="JO43" s="115">
        <v>2.69</v>
      </c>
      <c r="JP43" s="115">
        <v>2.8</v>
      </c>
      <c r="JQ43" s="115">
        <v>2.77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146823</v>
      </c>
      <c r="LY43" s="1208">
        <v>145728</v>
      </c>
      <c r="LZ43" s="1209">
        <v>0.75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2.59</v>
      </c>
      <c r="MP43" s="725">
        <v>2.66</v>
      </c>
      <c r="MQ43" s="725">
        <v>2.4900000000000002</v>
      </c>
      <c r="MR43" s="725">
        <v>2.77</v>
      </c>
      <c r="MS43" s="726">
        <v>2.63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12684</v>
      </c>
      <c r="I44" s="216">
        <v>11962</v>
      </c>
      <c r="J44" s="216">
        <v>11990</v>
      </c>
      <c r="K44" s="216">
        <v>36636</v>
      </c>
      <c r="L44" s="217">
        <v>35879</v>
      </c>
      <c r="M44" s="393">
        <v>2.11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45">
        <v>0</v>
      </c>
      <c r="AC44" s="45">
        <v>0</v>
      </c>
      <c r="AD44" s="45">
        <v>0</v>
      </c>
      <c r="AE44" s="45">
        <v>0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14622</v>
      </c>
      <c r="CM44" s="216">
        <v>13068</v>
      </c>
      <c r="CN44" s="216">
        <v>10520</v>
      </c>
      <c r="CO44" s="216">
        <v>38210</v>
      </c>
      <c r="CP44" s="217">
        <v>36704</v>
      </c>
      <c r="CQ44" s="393">
        <v>4.0999999999999996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45">
        <v>0</v>
      </c>
      <c r="DG44" s="45">
        <v>0</v>
      </c>
      <c r="DH44" s="45">
        <v>0</v>
      </c>
      <c r="DI44" s="45">
        <v>0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8167</v>
      </c>
      <c r="FQ44" s="490">
        <v>7759</v>
      </c>
      <c r="FR44" s="490">
        <v>8797</v>
      </c>
      <c r="FS44" s="490">
        <v>24723</v>
      </c>
      <c r="FT44" s="520">
        <v>25281</v>
      </c>
      <c r="FU44" s="393">
        <v>-2.21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0</v>
      </c>
      <c r="GK44" s="115">
        <v>0</v>
      </c>
      <c r="GL44" s="115">
        <v>0</v>
      </c>
      <c r="GM44" s="115">
        <v>0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8853</v>
      </c>
      <c r="IU44" s="490">
        <v>8343</v>
      </c>
      <c r="IV44" s="490">
        <v>9346</v>
      </c>
      <c r="IW44" s="490">
        <v>26542</v>
      </c>
      <c r="IX44" s="520">
        <v>27602</v>
      </c>
      <c r="IY44" s="393">
        <v>-3.84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0</v>
      </c>
      <c r="JO44" s="115">
        <v>0</v>
      </c>
      <c r="JP44" s="115">
        <v>0</v>
      </c>
      <c r="JQ44" s="115">
        <v>0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126111</v>
      </c>
      <c r="LY44" s="563">
        <v>125466</v>
      </c>
      <c r="LZ44" s="1211">
        <v>0.51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0</v>
      </c>
      <c r="MP44" s="725">
        <v>0</v>
      </c>
      <c r="MQ44" s="725">
        <v>0</v>
      </c>
      <c r="MR44" s="725">
        <v>0</v>
      </c>
      <c r="MS44" s="726" t="s">
        <v>177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1811</v>
      </c>
      <c r="I45" s="216">
        <v>1494</v>
      </c>
      <c r="J45" s="216">
        <v>1346</v>
      </c>
      <c r="K45" s="216">
        <v>4651</v>
      </c>
      <c r="L45" s="217">
        <v>4513</v>
      </c>
      <c r="M45" s="394">
        <v>3.06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45">
        <v>0</v>
      </c>
      <c r="AC45" s="45">
        <v>0</v>
      </c>
      <c r="AD45" s="45">
        <v>0</v>
      </c>
      <c r="AE45" s="45">
        <v>0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1376</v>
      </c>
      <c r="CM45" s="216">
        <v>1189</v>
      </c>
      <c r="CN45" s="216">
        <v>1279</v>
      </c>
      <c r="CO45" s="216">
        <v>3844</v>
      </c>
      <c r="CP45" s="217">
        <v>3681</v>
      </c>
      <c r="CQ45" s="394">
        <v>4.43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45">
        <v>0</v>
      </c>
      <c r="DG45" s="45">
        <v>0</v>
      </c>
      <c r="DH45" s="45">
        <v>0</v>
      </c>
      <c r="DI45" s="45">
        <v>0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1497</v>
      </c>
      <c r="FQ45" s="490">
        <v>1392</v>
      </c>
      <c r="FR45" s="490">
        <v>1504</v>
      </c>
      <c r="FS45" s="490">
        <v>4393</v>
      </c>
      <c r="FT45" s="520">
        <v>4371</v>
      </c>
      <c r="FU45" s="394">
        <v>0.5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0</v>
      </c>
      <c r="GK45" s="115">
        <v>0</v>
      </c>
      <c r="GL45" s="115">
        <v>0</v>
      </c>
      <c r="GM45" s="115">
        <v>0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2302</v>
      </c>
      <c r="IU45" s="490">
        <v>2823</v>
      </c>
      <c r="IV45" s="490">
        <v>2699</v>
      </c>
      <c r="IW45" s="490">
        <v>7824</v>
      </c>
      <c r="IX45" s="520">
        <v>7697</v>
      </c>
      <c r="IY45" s="394">
        <v>1.65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0</v>
      </c>
      <c r="JO45" s="115">
        <v>0</v>
      </c>
      <c r="JP45" s="115">
        <v>0</v>
      </c>
      <c r="JQ45" s="115">
        <v>0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20712</v>
      </c>
      <c r="LY45" s="563">
        <v>20262</v>
      </c>
      <c r="LZ45" s="1211">
        <v>2.2200000000000002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0</v>
      </c>
      <c r="MP45" s="725">
        <v>0</v>
      </c>
      <c r="MQ45" s="725">
        <v>0</v>
      </c>
      <c r="MR45" s="725">
        <v>0</v>
      </c>
      <c r="MS45" s="726" t="s">
        <v>177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45">
        <v>0</v>
      </c>
      <c r="AC46" s="45">
        <v>0</v>
      </c>
      <c r="AD46" s="45">
        <v>0</v>
      </c>
      <c r="AE46" s="45">
        <v>0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45">
        <v>0</v>
      </c>
      <c r="DG46" s="45">
        <v>0</v>
      </c>
      <c r="DH46" s="45">
        <v>0</v>
      </c>
      <c r="DI46" s="45">
        <v>0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0</v>
      </c>
      <c r="GK46" s="115">
        <v>0</v>
      </c>
      <c r="GL46" s="115">
        <v>0</v>
      </c>
      <c r="GM46" s="115">
        <v>0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0</v>
      </c>
      <c r="JO46" s="115">
        <v>0</v>
      </c>
      <c r="JP46" s="115">
        <v>0</v>
      </c>
      <c r="JQ46" s="115">
        <v>0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0</v>
      </c>
      <c r="MP46" s="725">
        <v>0</v>
      </c>
      <c r="MQ46" s="725">
        <v>0</v>
      </c>
      <c r="MR46" s="725">
        <v>0</v>
      </c>
      <c r="MS46" s="726" t="s">
        <v>177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45">
        <v>0</v>
      </c>
      <c r="AC47" s="45">
        <v>0</v>
      </c>
      <c r="AD47" s="45">
        <v>0</v>
      </c>
      <c r="AE47" s="45">
        <v>0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12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45">
        <v>0</v>
      </c>
      <c r="DG47" s="45">
        <v>0</v>
      </c>
      <c r="DH47" s="45">
        <v>0</v>
      </c>
      <c r="DI47" s="45">
        <v>0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32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0</v>
      </c>
      <c r="GK47" s="115">
        <v>0</v>
      </c>
      <c r="GL47" s="115">
        <v>0</v>
      </c>
      <c r="GM47" s="115">
        <v>0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32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0</v>
      </c>
      <c r="JO47" s="115">
        <v>0</v>
      </c>
      <c r="JP47" s="115">
        <v>0</v>
      </c>
      <c r="JQ47" s="115">
        <v>0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0</v>
      </c>
      <c r="MP47" s="725">
        <v>0</v>
      </c>
      <c r="MQ47" s="725">
        <v>0</v>
      </c>
      <c r="MR47" s="725">
        <v>0</v>
      </c>
      <c r="MS47" s="726" t="s">
        <v>177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45">
        <v>0</v>
      </c>
      <c r="AC48" s="45">
        <v>0</v>
      </c>
      <c r="AD48" s="45">
        <v>0</v>
      </c>
      <c r="AE48" s="45">
        <v>0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12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45">
        <v>0</v>
      </c>
      <c r="DG48" s="45">
        <v>0</v>
      </c>
      <c r="DH48" s="45">
        <v>0</v>
      </c>
      <c r="DI48" s="45">
        <v>0</v>
      </c>
      <c r="DJ48" s="1356"/>
      <c r="DK48" s="1356"/>
      <c r="DL48" s="1356"/>
      <c r="DM48" s="1356"/>
      <c r="DN48" s="522"/>
      <c r="DO48" s="522"/>
      <c r="DP48" s="326"/>
      <c r="DQ48" s="38"/>
      <c r="DR48" s="38"/>
      <c r="DS48" s="38"/>
      <c r="DT48" s="38"/>
      <c r="DU48" s="38"/>
      <c r="DV48" s="38"/>
      <c r="DW48" s="38"/>
      <c r="DX48" s="38"/>
      <c r="DY48" s="39"/>
      <c r="DZ48" s="39"/>
      <c r="EA48" s="40"/>
      <c r="EB48" s="619"/>
      <c r="EC48" s="219"/>
      <c r="ED48" s="326"/>
      <c r="EE48" s="38"/>
      <c r="EF48" s="38"/>
      <c r="EG48" s="38"/>
      <c r="EH48" s="38"/>
      <c r="EI48" s="38"/>
      <c r="EJ48" s="38"/>
      <c r="EK48" s="38"/>
      <c r="EL48" s="38"/>
      <c r="EM48" s="39"/>
      <c r="EN48" s="39"/>
      <c r="EO48" s="40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32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0</v>
      </c>
      <c r="GK48" s="115">
        <v>0</v>
      </c>
      <c r="GL48" s="115">
        <v>0</v>
      </c>
      <c r="GM48" s="115">
        <v>0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32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0</v>
      </c>
      <c r="JO48" s="115">
        <v>0</v>
      </c>
      <c r="JP48" s="115">
        <v>0</v>
      </c>
      <c r="JQ48" s="115">
        <v>0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0</v>
      </c>
      <c r="MP48" s="725">
        <v>0</v>
      </c>
      <c r="MQ48" s="725">
        <v>0</v>
      </c>
      <c r="MR48" s="725">
        <v>0</v>
      </c>
      <c r="MS48" s="726" t="s">
        <v>177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45">
        <v>0</v>
      </c>
      <c r="AC49" s="45">
        <v>0</v>
      </c>
      <c r="AD49" s="45">
        <v>0</v>
      </c>
      <c r="AE49" s="45">
        <v>0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45">
        <v>0</v>
      </c>
      <c r="DG49" s="45">
        <v>0</v>
      </c>
      <c r="DH49" s="45">
        <v>0</v>
      </c>
      <c r="DI49" s="45">
        <v>0</v>
      </c>
      <c r="DJ49" s="1356"/>
      <c r="DK49" s="1356"/>
      <c r="DL49" s="1356"/>
      <c r="DM49" s="1356"/>
      <c r="DN49" s="522"/>
      <c r="DO49" s="522"/>
      <c r="DP49" s="326"/>
      <c r="DQ49" s="38"/>
      <c r="DR49" s="38"/>
      <c r="DS49" s="38"/>
      <c r="DT49" s="38"/>
      <c r="DU49" s="38"/>
      <c r="DV49" s="38"/>
      <c r="DW49" s="38"/>
      <c r="DX49" s="38"/>
      <c r="DY49" s="39"/>
      <c r="DZ49" s="39"/>
      <c r="EA49" s="40"/>
      <c r="EB49" s="619"/>
      <c r="EC49" s="219"/>
      <c r="ED49" s="326"/>
      <c r="EE49" s="38"/>
      <c r="EF49" s="38"/>
      <c r="EG49" s="38"/>
      <c r="EH49" s="38"/>
      <c r="EI49" s="38"/>
      <c r="EJ49" s="38"/>
      <c r="EK49" s="38"/>
      <c r="EL49" s="38"/>
      <c r="EM49" s="39"/>
      <c r="EN49" s="39"/>
      <c r="EO49" s="40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0</v>
      </c>
      <c r="GK49" s="115">
        <v>0</v>
      </c>
      <c r="GL49" s="115">
        <v>0</v>
      </c>
      <c r="GM49" s="115">
        <v>0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0</v>
      </c>
      <c r="JO49" s="115">
        <v>0</v>
      </c>
      <c r="JP49" s="115">
        <v>0</v>
      </c>
      <c r="JQ49" s="115">
        <v>0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0</v>
      </c>
      <c r="MP49" s="725">
        <v>0</v>
      </c>
      <c r="MQ49" s="725">
        <v>0</v>
      </c>
      <c r="MR49" s="725">
        <v>0</v>
      </c>
      <c r="MS49" s="726" t="s">
        <v>177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46">
        <v>2.0099999999999998</v>
      </c>
      <c r="AC50" s="46">
        <v>2.09</v>
      </c>
      <c r="AD50" s="46">
        <v>2.02</v>
      </c>
      <c r="AE50" s="46">
        <v>2.04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46">
        <v>2.4700000000000002</v>
      </c>
      <c r="DG50" s="46">
        <v>2.38</v>
      </c>
      <c r="DH50" s="46">
        <v>2.31</v>
      </c>
      <c r="DI50" s="46">
        <v>2.38</v>
      </c>
      <c r="DJ50" s="1361"/>
      <c r="DK50" s="1361"/>
      <c r="DL50" s="1361"/>
      <c r="DM50" s="1361"/>
      <c r="DN50" s="522"/>
      <c r="DO50" s="522"/>
      <c r="DP50" s="326"/>
      <c r="DQ50" s="38"/>
      <c r="DR50" s="38"/>
      <c r="DS50" s="38"/>
      <c r="DT50" s="38"/>
      <c r="DU50" s="38"/>
      <c r="DV50" s="38"/>
      <c r="DW50" s="38"/>
      <c r="DX50" s="38"/>
      <c r="DY50" s="39"/>
      <c r="DZ50" s="39"/>
      <c r="EA50" s="40"/>
      <c r="EB50" s="619"/>
      <c r="EC50" s="219"/>
      <c r="ED50" s="326"/>
      <c r="EE50" s="38"/>
      <c r="EF50" s="38"/>
      <c r="EG50" s="38"/>
      <c r="EH50" s="38"/>
      <c r="EI50" s="38"/>
      <c r="EJ50" s="38"/>
      <c r="EK50" s="38"/>
      <c r="EL50" s="38"/>
      <c r="EM50" s="39"/>
      <c r="EN50" s="39"/>
      <c r="EO50" s="40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2.0299999999999998</v>
      </c>
      <c r="GK50" s="116">
        <v>2.13</v>
      </c>
      <c r="GL50" s="116">
        <v>2.1</v>
      </c>
      <c r="GM50" s="116">
        <v>2.09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1.93</v>
      </c>
      <c r="JO50" s="116">
        <v>1.96</v>
      </c>
      <c r="JP50" s="116">
        <v>1.94</v>
      </c>
      <c r="JQ50" s="116">
        <v>1.94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2.04</v>
      </c>
      <c r="MP50" s="1364">
        <v>2.38</v>
      </c>
      <c r="MQ50" s="1364">
        <v>2.09</v>
      </c>
      <c r="MR50" s="1364">
        <v>1.94</v>
      </c>
      <c r="MS50" s="1364">
        <v>2.12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47">
        <v>1.73</v>
      </c>
      <c r="AC51" s="47">
        <v>2</v>
      </c>
      <c r="AD51" s="47">
        <v>2.0099999999999998</v>
      </c>
      <c r="AE51" s="47">
        <v>1.91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47">
        <v>2.31</v>
      </c>
      <c r="DG51" s="47">
        <v>2.04</v>
      </c>
      <c r="DH51" s="47">
        <v>2.25</v>
      </c>
      <c r="DI51" s="47">
        <v>2.2000000000000002</v>
      </c>
      <c r="DJ51" s="1356"/>
      <c r="DK51" s="1356"/>
      <c r="DL51" s="1356"/>
      <c r="DM51" s="1356"/>
      <c r="DN51" s="522"/>
      <c r="DO51" s="522"/>
      <c r="DP51" s="326"/>
      <c r="DQ51" s="38"/>
      <c r="DR51" s="38"/>
      <c r="DS51" s="38"/>
      <c r="DT51" s="38"/>
      <c r="DU51" s="38"/>
      <c r="DV51" s="38"/>
      <c r="DW51" s="38"/>
      <c r="DX51" s="38"/>
      <c r="DY51" s="39"/>
      <c r="DZ51" s="39"/>
      <c r="EA51" s="40"/>
      <c r="EB51" s="619"/>
      <c r="EC51" s="219"/>
      <c r="ED51" s="326"/>
      <c r="EE51" s="38"/>
      <c r="EF51" s="38"/>
      <c r="EG51" s="38"/>
      <c r="EH51" s="38"/>
      <c r="EI51" s="38"/>
      <c r="EJ51" s="38"/>
      <c r="EK51" s="38"/>
      <c r="EL51" s="38"/>
      <c r="EM51" s="39"/>
      <c r="EN51" s="39"/>
      <c r="EO51" s="40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1.98</v>
      </c>
      <c r="GK51" s="117">
        <v>1.96</v>
      </c>
      <c r="GL51" s="117">
        <v>1.87</v>
      </c>
      <c r="GM51" s="117">
        <v>1.94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1.85</v>
      </c>
      <c r="JO51" s="117">
        <v>1.93</v>
      </c>
      <c r="JP51" s="117">
        <v>1.83</v>
      </c>
      <c r="JQ51" s="117">
        <v>1.87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1.91</v>
      </c>
      <c r="MP51" s="725">
        <v>2.2000000000000002</v>
      </c>
      <c r="MQ51" s="725">
        <v>1.94</v>
      </c>
      <c r="MR51" s="725">
        <v>1.87</v>
      </c>
      <c r="MS51" s="726">
        <v>1.98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47">
        <v>2.02</v>
      </c>
      <c r="AC52" s="47">
        <v>2.09</v>
      </c>
      <c r="AD52" s="47">
        <v>2.02</v>
      </c>
      <c r="AE52" s="47">
        <v>2.04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47">
        <v>2.4700000000000002</v>
      </c>
      <c r="DG52" s="47">
        <v>2.38</v>
      </c>
      <c r="DH52" s="47">
        <v>2.31</v>
      </c>
      <c r="DI52" s="47">
        <v>2.39</v>
      </c>
      <c r="DJ52" s="1356"/>
      <c r="DK52" s="1356"/>
      <c r="DL52" s="1356"/>
      <c r="DM52" s="1356"/>
      <c r="DN52" s="522"/>
      <c r="DO52" s="522"/>
      <c r="DP52" s="326"/>
      <c r="DQ52" s="38"/>
      <c r="DR52" s="38"/>
      <c r="DS52" s="38"/>
      <c r="DT52" s="38"/>
      <c r="DU52" s="38"/>
      <c r="DV52" s="38"/>
      <c r="DW52" s="38"/>
      <c r="DX52" s="38"/>
      <c r="DY52" s="39"/>
      <c r="DZ52" s="39"/>
      <c r="EA52" s="40"/>
      <c r="EB52" s="619"/>
      <c r="EC52" s="219"/>
      <c r="ED52" s="326"/>
      <c r="EE52" s="38"/>
      <c r="EF52" s="38"/>
      <c r="EG52" s="38"/>
      <c r="EH52" s="38"/>
      <c r="EI52" s="38"/>
      <c r="EJ52" s="38"/>
      <c r="EK52" s="38"/>
      <c r="EL52" s="38"/>
      <c r="EM52" s="39"/>
      <c r="EN52" s="39"/>
      <c r="EO52" s="40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2.0299999999999998</v>
      </c>
      <c r="GK52" s="117">
        <v>2.13</v>
      </c>
      <c r="GL52" s="117">
        <v>2.11</v>
      </c>
      <c r="GM52" s="117">
        <v>2.09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1.93</v>
      </c>
      <c r="JO52" s="117">
        <v>1.96</v>
      </c>
      <c r="JP52" s="117">
        <v>1.94</v>
      </c>
      <c r="JQ52" s="117">
        <v>1.94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2.04</v>
      </c>
      <c r="MP52" s="725">
        <v>2.39</v>
      </c>
      <c r="MQ52" s="725">
        <v>2.09</v>
      </c>
      <c r="MR52" s="725">
        <v>1.94</v>
      </c>
      <c r="MS52" s="726">
        <v>2.13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47">
        <v>0</v>
      </c>
      <c r="AC53" s="47">
        <v>0</v>
      </c>
      <c r="AD53" s="47">
        <v>0</v>
      </c>
      <c r="AE53" s="47">
        <v>0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47">
        <v>0</v>
      </c>
      <c r="DG53" s="47">
        <v>0</v>
      </c>
      <c r="DH53" s="47">
        <v>0</v>
      </c>
      <c r="DI53" s="47">
        <v>0</v>
      </c>
      <c r="DJ53" s="1356"/>
      <c r="DK53" s="1356"/>
      <c r="DL53" s="1356"/>
      <c r="DM53" s="1356"/>
      <c r="DN53" s="522"/>
      <c r="DO53" s="522"/>
      <c r="DP53" s="1085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40"/>
      <c r="EB53" s="613"/>
      <c r="EC53" s="220"/>
      <c r="ED53" s="1085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40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0</v>
      </c>
      <c r="GK53" s="117">
        <v>0</v>
      </c>
      <c r="GL53" s="117">
        <v>0</v>
      </c>
      <c r="GM53" s="117">
        <v>0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0</v>
      </c>
      <c r="JO53" s="117">
        <v>0</v>
      </c>
      <c r="JP53" s="117">
        <v>0</v>
      </c>
      <c r="JQ53" s="117">
        <v>0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0</v>
      </c>
      <c r="MP53" s="725">
        <v>0</v>
      </c>
      <c r="MQ53" s="725">
        <v>0</v>
      </c>
      <c r="MR53" s="725">
        <v>0</v>
      </c>
      <c r="MS53" s="726" t="s">
        <v>177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47">
        <v>0</v>
      </c>
      <c r="AC54" s="47">
        <v>0</v>
      </c>
      <c r="AD54" s="47">
        <v>0</v>
      </c>
      <c r="AE54" s="47">
        <v>0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47">
        <v>0</v>
      </c>
      <c r="DG54" s="47">
        <v>0</v>
      </c>
      <c r="DH54" s="47">
        <v>0</v>
      </c>
      <c r="DI54" s="47">
        <v>0</v>
      </c>
      <c r="DJ54" s="1356"/>
      <c r="DK54" s="1356"/>
      <c r="DL54" s="1356"/>
      <c r="DM54" s="1356"/>
      <c r="DN54" s="522"/>
      <c r="DO54" s="522"/>
      <c r="DP54" s="346"/>
      <c r="DQ54" s="41"/>
      <c r="DR54" s="41"/>
      <c r="DS54" s="41"/>
      <c r="DT54" s="41"/>
      <c r="DU54" s="41"/>
      <c r="DV54" s="41"/>
      <c r="DW54" s="41"/>
      <c r="DX54" s="41"/>
      <c r="DY54" s="41"/>
      <c r="DZ54" s="42"/>
      <c r="EA54" s="42"/>
      <c r="EB54" s="609"/>
      <c r="EC54" s="219"/>
      <c r="ED54" s="346"/>
      <c r="EE54" s="41"/>
      <c r="EF54" s="41"/>
      <c r="EG54" s="41"/>
      <c r="EH54" s="41"/>
      <c r="EI54" s="41"/>
      <c r="EJ54" s="41"/>
      <c r="EK54" s="41"/>
      <c r="EL54" s="41"/>
      <c r="EM54" s="41"/>
      <c r="EN54" s="42"/>
      <c r="EO54" s="42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0</v>
      </c>
      <c r="GK54" s="117">
        <v>0</v>
      </c>
      <c r="GL54" s="117">
        <v>0</v>
      </c>
      <c r="GM54" s="117">
        <v>0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0</v>
      </c>
      <c r="JO54" s="117">
        <v>0</v>
      </c>
      <c r="JP54" s="117">
        <v>0</v>
      </c>
      <c r="JQ54" s="117">
        <v>0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0</v>
      </c>
      <c r="MP54" s="725">
        <v>0</v>
      </c>
      <c r="MQ54" s="725">
        <v>0</v>
      </c>
      <c r="MR54" s="725">
        <v>0</v>
      </c>
      <c r="MS54" s="726" t="s">
        <v>177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47">
        <v>0</v>
      </c>
      <c r="AC55" s="47">
        <v>0</v>
      </c>
      <c r="AD55" s="47">
        <v>0</v>
      </c>
      <c r="AE55" s="47">
        <v>0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47">
        <v>0</v>
      </c>
      <c r="DG55" s="47">
        <v>0</v>
      </c>
      <c r="DH55" s="47">
        <v>0</v>
      </c>
      <c r="DI55" s="47">
        <v>0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0</v>
      </c>
      <c r="GK55" s="117">
        <v>0</v>
      </c>
      <c r="GL55" s="117">
        <v>0</v>
      </c>
      <c r="GM55" s="117">
        <v>0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0</v>
      </c>
      <c r="JO55" s="117">
        <v>0</v>
      </c>
      <c r="JP55" s="117">
        <v>0</v>
      </c>
      <c r="JQ55" s="117">
        <v>0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0</v>
      </c>
      <c r="MP55" s="725">
        <v>0</v>
      </c>
      <c r="MQ55" s="725">
        <v>0</v>
      </c>
      <c r="MR55" s="725">
        <v>0</v>
      </c>
      <c r="MS55" s="726" t="s">
        <v>177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47">
        <v>0</v>
      </c>
      <c r="AC56" s="47">
        <v>0</v>
      </c>
      <c r="AD56" s="47">
        <v>0</v>
      </c>
      <c r="AE56" s="47">
        <v>0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47">
        <v>0</v>
      </c>
      <c r="DG56" s="47">
        <v>0</v>
      </c>
      <c r="DH56" s="47">
        <v>0</v>
      </c>
      <c r="DI56" s="47">
        <v>0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0</v>
      </c>
      <c r="GK56" s="117">
        <v>0</v>
      </c>
      <c r="GL56" s="117">
        <v>0</v>
      </c>
      <c r="GM56" s="117">
        <v>0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0</v>
      </c>
      <c r="JO56" s="117">
        <v>0</v>
      </c>
      <c r="JP56" s="117">
        <v>0</v>
      </c>
      <c r="JQ56" s="117">
        <v>0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0</v>
      </c>
      <c r="MP56" s="725">
        <v>0</v>
      </c>
      <c r="MQ56" s="725">
        <v>0</v>
      </c>
      <c r="MR56" s="725">
        <v>0</v>
      </c>
      <c r="MS56" s="726" t="s">
        <v>177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47">
        <v>0</v>
      </c>
      <c r="AC57" s="47">
        <v>0</v>
      </c>
      <c r="AD57" s="47">
        <v>0</v>
      </c>
      <c r="AE57" s="47">
        <v>0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47">
        <v>0</v>
      </c>
      <c r="DG57" s="47">
        <v>0</v>
      </c>
      <c r="DH57" s="47">
        <v>0</v>
      </c>
      <c r="DI57" s="47">
        <v>0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0</v>
      </c>
      <c r="GK57" s="117">
        <v>0</v>
      </c>
      <c r="GL57" s="117">
        <v>0</v>
      </c>
      <c r="GM57" s="117">
        <v>0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0</v>
      </c>
      <c r="JO57" s="117">
        <v>0</v>
      </c>
      <c r="JP57" s="117">
        <v>0</v>
      </c>
      <c r="JQ57" s="117">
        <v>0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0</v>
      </c>
      <c r="MP57" s="725">
        <v>0</v>
      </c>
      <c r="MQ57" s="725">
        <v>0</v>
      </c>
      <c r="MR57" s="725">
        <v>0</v>
      </c>
      <c r="MS57" s="726" t="s">
        <v>177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43">
        <v>0</v>
      </c>
      <c r="AC58" s="43">
        <v>0</v>
      </c>
      <c r="AD58" s="43">
        <v>0</v>
      </c>
      <c r="AE58" s="221">
        <v>0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43">
        <v>0</v>
      </c>
      <c r="DG58" s="43">
        <v>0</v>
      </c>
      <c r="DH58" s="43">
        <v>0</v>
      </c>
      <c r="DI58" s="221">
        <v>0</v>
      </c>
      <c r="DJ58" s="1356"/>
      <c r="DK58" s="1356"/>
      <c r="DL58" s="1356"/>
      <c r="DM58" s="1356"/>
      <c r="DN58" s="522"/>
      <c r="DO58" s="522"/>
      <c r="DP58" s="326"/>
      <c r="DQ58" s="38"/>
      <c r="DR58" s="38"/>
      <c r="DS58" s="38"/>
      <c r="DT58" s="38"/>
      <c r="DU58" s="38"/>
      <c r="DV58" s="38"/>
      <c r="DW58" s="38"/>
      <c r="DX58" s="38"/>
      <c r="DY58" s="39"/>
      <c r="DZ58" s="39"/>
      <c r="EA58" s="40"/>
      <c r="EB58" s="619"/>
      <c r="EC58" s="219"/>
      <c r="ED58" s="326"/>
      <c r="EE58" s="38"/>
      <c r="EF58" s="38"/>
      <c r="EG58" s="38"/>
      <c r="EH58" s="38"/>
      <c r="EI58" s="38"/>
      <c r="EJ58" s="38"/>
      <c r="EK58" s="38"/>
      <c r="EL58" s="38"/>
      <c r="EM58" s="39"/>
      <c r="EN58" s="39"/>
      <c r="EO58" s="40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0</v>
      </c>
      <c r="GK58" s="113">
        <v>0</v>
      </c>
      <c r="GL58" s="113">
        <v>0</v>
      </c>
      <c r="GM58" s="538">
        <v>0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0</v>
      </c>
      <c r="JO58" s="113">
        <v>0</v>
      </c>
      <c r="JP58" s="113">
        <v>0</v>
      </c>
      <c r="JQ58" s="538">
        <v>0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0</v>
      </c>
      <c r="MP58" s="725">
        <v>0</v>
      </c>
      <c r="MQ58" s="725">
        <v>0</v>
      </c>
      <c r="MR58" s="725">
        <v>0</v>
      </c>
      <c r="MS58" s="726" t="s">
        <v>177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MZ2:NK2"/>
    <mergeCell ref="NN2:NY2"/>
    <mergeCell ref="LC2:LE2"/>
    <mergeCell ref="BA25:BI2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HH1:HS1"/>
    <mergeCell ref="IS1:IY1"/>
    <mergeCell ref="JA1:JJ1"/>
    <mergeCell ref="JL1:JQ1"/>
    <mergeCell ref="DP1:EA1"/>
    <mergeCell ref="ED1:EO1"/>
    <mergeCell ref="FO1:FU1"/>
    <mergeCell ref="FW1:GF1"/>
    <mergeCell ref="GH1:GM1"/>
    <mergeCell ref="GO1:GR1"/>
    <mergeCell ref="GT1:HE1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HY2:IA2"/>
    <mergeCell ref="IF2:IG2"/>
    <mergeCell ref="IN2:IP2"/>
    <mergeCell ref="IT2:IV2"/>
    <mergeCell ref="IW2:IX2"/>
    <mergeCell ref="JA2:JJ2"/>
    <mergeCell ref="LR2:LT2"/>
    <mergeCell ref="JL2:JQ2"/>
    <mergeCell ref="JS2:JV2"/>
    <mergeCell ref="JX2:KI2"/>
    <mergeCell ref="KL2:K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LX2:LY2"/>
    <mergeCell ref="MB2:MK2"/>
    <mergeCell ref="MM2:MS2"/>
    <mergeCell ref="MU2:MX2"/>
    <mergeCell ref="LJ2:LK2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ED2:EO2"/>
    <mergeCell ref="EU2:EW2"/>
    <mergeCell ref="NA35:ND35"/>
    <mergeCell ref="NO35:NW35"/>
    <mergeCell ref="AL45:AW45"/>
    <mergeCell ref="AL46:AW46"/>
    <mergeCell ref="HI35:HQ35"/>
    <mergeCell ref="JY33:KB34"/>
    <mergeCell ref="NA33:ND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25:HQ25"/>
    <mergeCell ref="JY25:KG25"/>
    <mergeCell ref="KM25:KU25"/>
    <mergeCell ref="NA25:NI25"/>
    <mergeCell ref="NO25:NW25"/>
    <mergeCell ref="NO15:NW15"/>
    <mergeCell ref="AL47:AW47"/>
    <mergeCell ref="BA47:BG47"/>
    <mergeCell ref="BH47:BI47"/>
    <mergeCell ref="BJ47:BK47"/>
    <mergeCell ref="BA57:BG57"/>
    <mergeCell ref="BH57:BI57"/>
    <mergeCell ref="BJ57:BK57"/>
    <mergeCell ref="JY35:KB35"/>
    <mergeCell ref="KM35:KU35"/>
    <mergeCell ref="FI1:FL1"/>
    <mergeCell ref="IM1:IP1"/>
    <mergeCell ref="LQ1:LT1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AM5:AU5"/>
    <mergeCell ref="BA5:BI5"/>
    <mergeCell ref="DQ5:DY5"/>
    <mergeCell ref="EE5:EM5"/>
    <mergeCell ref="GU5:HC5"/>
    <mergeCell ref="HI5:HQ5"/>
    <mergeCell ref="JY5:KG5"/>
    <mergeCell ref="KM5:KU5"/>
  </mergeCells>
  <pageMargins left="0" right="0" top="0" bottom="0" header="0" footer="0"/>
  <pageSetup paperSize="9" scale="6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A66"/>
  <sheetViews>
    <sheetView topLeftCell="MX1" zoomScale="80" zoomScaleNormal="80" workbookViewId="0">
      <selection activeCell="NA32" sqref="NA32"/>
    </sheetView>
  </sheetViews>
  <sheetFormatPr defaultColWidth="10.375" defaultRowHeight="22.5" customHeight="1" x14ac:dyDescent="0.2"/>
  <cols>
    <col min="1" max="1" width="11.125" style="569" customWidth="1"/>
    <col min="2" max="3" width="10.625" style="569" customWidth="1"/>
    <col min="4" max="4" width="9.25" style="569" customWidth="1"/>
    <col min="5" max="6" width="10.375" style="569" customWidth="1"/>
    <col min="7" max="7" width="11.375" style="569" customWidth="1"/>
    <col min="8" max="12" width="9.875" style="569" customWidth="1"/>
    <col min="13" max="13" width="10.75" style="569" customWidth="1"/>
    <col min="14" max="14" width="10.375" style="569" customWidth="1"/>
    <col min="15" max="15" width="14.625" style="569" customWidth="1"/>
    <col min="16" max="42" width="10.375" style="569" customWidth="1"/>
    <col min="43" max="46" width="10.375" style="569" hidden="1" customWidth="1"/>
    <col min="47" max="49" width="10.375" style="569" customWidth="1"/>
    <col min="50" max="51" width="6.75" style="569" customWidth="1"/>
    <col min="52" max="56" width="10.375" style="569" customWidth="1"/>
    <col min="57" max="60" width="10.375" style="569" hidden="1" customWidth="1"/>
    <col min="61" max="61" width="10.75" style="569" customWidth="1"/>
    <col min="62" max="64" width="10.375" style="569" customWidth="1"/>
    <col min="65" max="81" width="10.375" style="567" customWidth="1"/>
    <col min="82" max="83" width="10.375" style="569" customWidth="1"/>
    <col min="84" max="85" width="10.125" style="569" customWidth="1"/>
    <col min="86" max="86" width="9" style="569" customWidth="1"/>
    <col min="87" max="88" width="10.375" style="569" customWidth="1"/>
    <col min="89" max="89" width="10.875" style="569" customWidth="1"/>
    <col min="90" max="92" width="10.375" style="569" customWidth="1"/>
    <col min="93" max="94" width="10" style="569" customWidth="1"/>
    <col min="95" max="96" width="10.375" style="569" customWidth="1"/>
    <col min="97" max="97" width="14.625" style="569" customWidth="1"/>
    <col min="98" max="124" width="10.375" style="569" customWidth="1"/>
    <col min="125" max="128" width="10.375" style="569" hidden="1" customWidth="1"/>
    <col min="129" max="131" width="10.375" style="569" customWidth="1"/>
    <col min="132" max="133" width="7.625" style="569" customWidth="1"/>
    <col min="134" max="138" width="10.375" style="569" customWidth="1"/>
    <col min="139" max="142" width="10.375" style="569" hidden="1" customWidth="1"/>
    <col min="143" max="146" width="10.375" style="569" customWidth="1"/>
    <col min="147" max="162" width="10.375" style="567" customWidth="1"/>
    <col min="163" max="164" width="10.375" style="569" customWidth="1"/>
    <col min="165" max="165" width="12.75" style="569" customWidth="1"/>
    <col min="166" max="167" width="10.125" style="569" customWidth="1"/>
    <col min="168" max="168" width="9.25" style="569" customWidth="1"/>
    <col min="169" max="178" width="10.375" style="569" customWidth="1"/>
    <col min="179" max="179" width="14" style="569" customWidth="1"/>
    <col min="180" max="206" width="10.375" style="569" customWidth="1"/>
    <col min="207" max="210" width="10.375" style="569" hidden="1" customWidth="1"/>
    <col min="211" max="220" width="10.375" style="569" customWidth="1"/>
    <col min="221" max="224" width="10.375" style="569" hidden="1" customWidth="1"/>
    <col min="225" max="228" width="10.375" style="569" customWidth="1"/>
    <col min="229" max="245" width="10.375" style="567" customWidth="1"/>
    <col min="246" max="246" width="10.375" style="569" customWidth="1"/>
    <col min="247" max="247" width="11.375" style="569" customWidth="1"/>
    <col min="248" max="249" width="11.25" style="569" customWidth="1"/>
    <col min="250" max="252" width="10.375" style="569" customWidth="1"/>
    <col min="253" max="253" width="11.75" style="569" customWidth="1"/>
    <col min="254" max="260" width="10.375" style="569" customWidth="1"/>
    <col min="261" max="261" width="14.75" style="569" customWidth="1"/>
    <col min="262" max="288" width="10.375" style="569" customWidth="1"/>
    <col min="289" max="292" width="10.375" style="569" hidden="1" customWidth="1"/>
    <col min="293" max="302" width="10.375" style="569" customWidth="1"/>
    <col min="303" max="306" width="10.375" style="569" hidden="1" customWidth="1"/>
    <col min="307" max="310" width="10.375" style="569" customWidth="1"/>
    <col min="311" max="327" width="10.37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10.375" style="569" customWidth="1"/>
    <col min="335" max="335" width="12.25" style="569" customWidth="1"/>
    <col min="336" max="337" width="12.125" style="569" customWidth="1"/>
    <col min="338" max="339" width="10.375" style="569" customWidth="1"/>
    <col min="340" max="340" width="13.875" style="569" customWidth="1"/>
    <col min="341" max="349" width="9.375" style="569" customWidth="1"/>
    <col min="350" max="356" width="10.375" style="569" customWidth="1"/>
    <col min="357" max="357" width="11.25" style="569" customWidth="1"/>
    <col min="358" max="359" width="10.375" style="569" customWidth="1"/>
    <col min="360" max="361" width="11.125" style="569" customWidth="1"/>
    <col min="362" max="368" width="10.375" style="569" customWidth="1"/>
    <col min="369" max="372" width="10.375" style="569" hidden="1" customWidth="1"/>
    <col min="373" max="375" width="10.375" style="569" customWidth="1"/>
    <col min="376" max="377" width="8.125" style="569" customWidth="1"/>
    <col min="378" max="382" width="10.375" style="569" customWidth="1"/>
    <col min="383" max="386" width="10.375" style="569" hidden="1" customWidth="1"/>
    <col min="387" max="390" width="10.375" style="569" customWidth="1"/>
    <col min="391" max="391" width="10.375" style="1057" customWidth="1"/>
    <col min="392" max="16384" width="10.375" style="569"/>
  </cols>
  <sheetData>
    <row r="1" spans="1:391" s="1295" customFormat="1" ht="22.5" customHeight="1" thickBot="1" x14ac:dyDescent="0.25">
      <c r="A1" s="1638" t="s">
        <v>139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139</v>
      </c>
      <c r="AA1" s="1694"/>
      <c r="AB1" s="1694"/>
      <c r="AC1" s="1694"/>
      <c r="AD1" s="1694"/>
      <c r="AE1" s="1694"/>
      <c r="AF1" s="406"/>
      <c r="AG1" s="1695" t="s">
        <v>139</v>
      </c>
      <c r="AH1" s="1695"/>
      <c r="AI1" s="1695"/>
      <c r="AJ1" s="1695"/>
      <c r="AK1" s="406"/>
      <c r="AL1" s="1703" t="s">
        <v>139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139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140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140</v>
      </c>
      <c r="DE1" s="1694"/>
      <c r="DF1" s="1694"/>
      <c r="DG1" s="1694"/>
      <c r="DH1" s="1694"/>
      <c r="DI1" s="1694"/>
      <c r="DJ1" s="406"/>
      <c r="DK1" s="1695" t="s">
        <v>140</v>
      </c>
      <c r="DL1" s="1695"/>
      <c r="DM1" s="1695"/>
      <c r="DN1" s="1695"/>
      <c r="DO1" s="406"/>
      <c r="DP1" s="1691" t="s">
        <v>140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140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162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162</v>
      </c>
      <c r="GI1" s="1694"/>
      <c r="GJ1" s="1694"/>
      <c r="GK1" s="1694"/>
      <c r="GL1" s="1694"/>
      <c r="GM1" s="1694"/>
      <c r="GN1" s="406"/>
      <c r="GO1" s="1695" t="s">
        <v>162</v>
      </c>
      <c r="GP1" s="1695"/>
      <c r="GQ1" s="1695"/>
      <c r="GR1" s="1695"/>
      <c r="GS1" s="406"/>
      <c r="GT1" s="1691" t="s">
        <v>162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162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162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162</v>
      </c>
      <c r="JM1" s="1694"/>
      <c r="JN1" s="1694"/>
      <c r="JO1" s="1694"/>
      <c r="JP1" s="1694"/>
      <c r="JQ1" s="1694"/>
      <c r="JR1" s="406"/>
      <c r="JS1" s="1695" t="s">
        <v>162</v>
      </c>
      <c r="JT1" s="1695"/>
      <c r="JU1" s="1695"/>
      <c r="JV1" s="1695"/>
      <c r="JW1" s="406"/>
      <c r="JX1" s="1691" t="s">
        <v>162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162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139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139</v>
      </c>
      <c r="MN1" s="1698"/>
      <c r="MO1" s="1698"/>
      <c r="MP1" s="1698"/>
      <c r="MQ1" s="1698"/>
      <c r="MR1" s="1698"/>
      <c r="MS1" s="1698"/>
      <c r="MT1" s="554"/>
      <c r="MU1" s="1695" t="s">
        <v>162</v>
      </c>
      <c r="MV1" s="1695"/>
      <c r="MW1" s="1695"/>
      <c r="MX1" s="1695"/>
      <c r="MY1" s="1275"/>
      <c r="MZ1" s="1685" t="s">
        <v>162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162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186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186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186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186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186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169852</v>
      </c>
      <c r="C4" s="372">
        <v>129142</v>
      </c>
      <c r="D4" s="373">
        <v>31.52</v>
      </c>
      <c r="E4" s="387"/>
      <c r="F4" s="387"/>
      <c r="G4" s="236" t="s">
        <v>18</v>
      </c>
      <c r="H4" s="1138">
        <v>26820</v>
      </c>
      <c r="I4" s="49">
        <v>38008</v>
      </c>
      <c r="J4" s="1162">
        <v>41536</v>
      </c>
      <c r="K4" s="1138">
        <v>106364</v>
      </c>
      <c r="L4" s="1163">
        <v>80313</v>
      </c>
      <c r="M4" s="390">
        <v>32.44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8" t="s">
        <v>9</v>
      </c>
      <c r="AC4" s="1108" t="s">
        <v>10</v>
      </c>
      <c r="AD4" s="1108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174177</v>
      </c>
      <c r="CG4" s="372">
        <v>147453</v>
      </c>
      <c r="CH4" s="373">
        <v>18.12</v>
      </c>
      <c r="CI4" s="387"/>
      <c r="CJ4" s="387"/>
      <c r="CK4" s="236" t="s">
        <v>18</v>
      </c>
      <c r="CL4" s="1138">
        <v>35931</v>
      </c>
      <c r="CM4" s="49">
        <v>32458</v>
      </c>
      <c r="CN4" s="1162">
        <v>25257</v>
      </c>
      <c r="CO4" s="1138">
        <v>93646</v>
      </c>
      <c r="CP4" s="1163">
        <v>76552</v>
      </c>
      <c r="CQ4" s="390">
        <v>22.33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121587</v>
      </c>
      <c r="FK4" s="372">
        <v>98229</v>
      </c>
      <c r="FL4" s="373">
        <v>23.78</v>
      </c>
      <c r="FM4" s="387"/>
      <c r="FN4" s="387"/>
      <c r="FO4" s="236" t="s">
        <v>18</v>
      </c>
      <c r="FP4" s="1138">
        <v>29183</v>
      </c>
      <c r="FQ4" s="49">
        <v>25649</v>
      </c>
      <c r="FR4" s="1162">
        <v>27994</v>
      </c>
      <c r="FS4" s="1138">
        <v>82826</v>
      </c>
      <c r="FT4" s="1163">
        <v>62595</v>
      </c>
      <c r="FU4" s="390">
        <v>32.32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165121</v>
      </c>
      <c r="IO4" s="372">
        <v>141615</v>
      </c>
      <c r="IP4" s="373">
        <v>16.600000000000001</v>
      </c>
      <c r="IQ4" s="387"/>
      <c r="IR4" s="387"/>
      <c r="IS4" s="236" t="s">
        <v>18</v>
      </c>
      <c r="IT4" s="1138">
        <v>24819</v>
      </c>
      <c r="IU4" s="49">
        <v>24864</v>
      </c>
      <c r="IV4" s="1162">
        <v>30877</v>
      </c>
      <c r="IW4" s="1138">
        <v>80560</v>
      </c>
      <c r="IX4" s="1163">
        <v>62957</v>
      </c>
      <c r="IY4" s="390">
        <v>27.96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630737</v>
      </c>
      <c r="LS4" s="372">
        <v>516439</v>
      </c>
      <c r="LT4" s="413">
        <v>22.13</v>
      </c>
      <c r="LU4" s="408"/>
      <c r="LV4" s="408"/>
      <c r="LW4" s="1202" t="s">
        <v>18</v>
      </c>
      <c r="LX4" s="1100">
        <v>363396</v>
      </c>
      <c r="LY4" s="1203">
        <v>282417</v>
      </c>
      <c r="LZ4" s="1204">
        <v>28.67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142706</v>
      </c>
      <c r="C5" s="376">
        <v>108189</v>
      </c>
      <c r="D5" s="377">
        <v>31.9</v>
      </c>
      <c r="E5" s="387"/>
      <c r="F5" s="387"/>
      <c r="G5" s="244" t="s">
        <v>27</v>
      </c>
      <c r="H5" s="1138">
        <v>28</v>
      </c>
      <c r="I5" s="49">
        <v>0</v>
      </c>
      <c r="J5" s="1162">
        <v>0</v>
      </c>
      <c r="K5" s="1138">
        <v>28</v>
      </c>
      <c r="L5" s="1163">
        <v>31</v>
      </c>
      <c r="M5" s="390">
        <v>-9.68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97</v>
      </c>
      <c r="AC5" s="210">
        <v>97</v>
      </c>
      <c r="AD5" s="210">
        <v>97</v>
      </c>
      <c r="AE5" s="48">
        <v>97</v>
      </c>
      <c r="AF5" s="206"/>
      <c r="AG5" s="509" t="s">
        <v>30</v>
      </c>
      <c r="AH5" s="1095">
        <v>97</v>
      </c>
      <c r="AI5" s="510">
        <v>57</v>
      </c>
      <c r="AJ5" s="1285">
        <v>70.180000000000007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151451</v>
      </c>
      <c r="CG5" s="376">
        <v>128974</v>
      </c>
      <c r="CH5" s="377">
        <v>17.43</v>
      </c>
      <c r="CI5" s="387"/>
      <c r="CJ5" s="387"/>
      <c r="CK5" s="244" t="s">
        <v>27</v>
      </c>
      <c r="CL5" s="1138">
        <v>35</v>
      </c>
      <c r="CM5" s="49">
        <v>0</v>
      </c>
      <c r="CN5" s="1162">
        <v>10</v>
      </c>
      <c r="CO5" s="1138">
        <v>45</v>
      </c>
      <c r="CP5" s="1163">
        <v>50</v>
      </c>
      <c r="CQ5" s="390">
        <v>-10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97</v>
      </c>
      <c r="DG5" s="210">
        <v>97</v>
      </c>
      <c r="DH5" s="210">
        <v>97</v>
      </c>
      <c r="DI5" s="48">
        <v>97</v>
      </c>
      <c r="DJ5" s="206"/>
      <c r="DK5" s="509" t="s">
        <v>30</v>
      </c>
      <c r="DL5" s="1095">
        <v>97</v>
      </c>
      <c r="DM5" s="510">
        <v>57</v>
      </c>
      <c r="DN5" s="1285">
        <v>70.180000000000007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109733</v>
      </c>
      <c r="FK5" s="376">
        <v>88044</v>
      </c>
      <c r="FL5" s="377">
        <v>24.63</v>
      </c>
      <c r="FM5" s="387"/>
      <c r="FN5" s="387"/>
      <c r="FO5" s="244" t="s">
        <v>27</v>
      </c>
      <c r="FP5" s="1138">
        <v>0</v>
      </c>
      <c r="FQ5" s="49">
        <v>0</v>
      </c>
      <c r="FR5" s="1162">
        <v>0</v>
      </c>
      <c r="FS5" s="1138">
        <v>0</v>
      </c>
      <c r="FT5" s="1163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97</v>
      </c>
      <c r="GK5" s="529">
        <v>97</v>
      </c>
      <c r="GL5" s="529">
        <v>97</v>
      </c>
      <c r="GM5" s="94">
        <v>97</v>
      </c>
      <c r="GN5" s="517"/>
      <c r="GO5" s="509" t="s">
        <v>30</v>
      </c>
      <c r="GP5" s="1095">
        <v>97</v>
      </c>
      <c r="GQ5" s="510">
        <v>57</v>
      </c>
      <c r="GR5" s="1285">
        <v>70.180000000000007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136521</v>
      </c>
      <c r="IO5" s="376">
        <v>114870</v>
      </c>
      <c r="IP5" s="377">
        <v>18.850000000000001</v>
      </c>
      <c r="IQ5" s="387"/>
      <c r="IR5" s="387"/>
      <c r="IS5" s="244" t="s">
        <v>27</v>
      </c>
      <c r="IT5" s="1138">
        <v>0</v>
      </c>
      <c r="IU5" s="49">
        <v>0</v>
      </c>
      <c r="IV5" s="1162">
        <v>0</v>
      </c>
      <c r="IW5" s="1138">
        <v>0</v>
      </c>
      <c r="IX5" s="1163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97</v>
      </c>
      <c r="JO5" s="529">
        <v>97</v>
      </c>
      <c r="JP5" s="529">
        <v>97</v>
      </c>
      <c r="JQ5" s="94">
        <v>97</v>
      </c>
      <c r="JR5" s="517"/>
      <c r="JS5" s="509" t="s">
        <v>30</v>
      </c>
      <c r="JT5" s="1095">
        <v>97</v>
      </c>
      <c r="JU5" s="510">
        <v>57</v>
      </c>
      <c r="JV5" s="1285">
        <v>70.180000000000007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540411</v>
      </c>
      <c r="LS5" s="563">
        <v>440077</v>
      </c>
      <c r="LT5" s="340">
        <v>22.8</v>
      </c>
      <c r="LU5" s="408"/>
      <c r="LV5" s="408"/>
      <c r="LW5" s="1205" t="s">
        <v>27</v>
      </c>
      <c r="LX5" s="1100">
        <v>73</v>
      </c>
      <c r="LY5" s="1203">
        <v>81</v>
      </c>
      <c r="LZ5" s="1204">
        <v>-9.8800000000000008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97</v>
      </c>
      <c r="MP5" s="1297">
        <v>97</v>
      </c>
      <c r="MQ5" s="1297">
        <v>97</v>
      </c>
      <c r="MR5" s="1297">
        <v>97</v>
      </c>
      <c r="MS5" s="1297">
        <v>97</v>
      </c>
      <c r="MT5" s="571"/>
      <c r="MU5" s="509" t="s">
        <v>30</v>
      </c>
      <c r="MV5" s="1095">
        <v>97</v>
      </c>
      <c r="MW5" s="510">
        <v>57</v>
      </c>
      <c r="MX5" s="1285">
        <v>70.180000000000007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27146</v>
      </c>
      <c r="C6" s="380">
        <v>20953</v>
      </c>
      <c r="D6" s="381">
        <v>29.56</v>
      </c>
      <c r="E6" s="387"/>
      <c r="F6" s="387"/>
      <c r="G6" s="244" t="s">
        <v>35</v>
      </c>
      <c r="H6" s="1138">
        <v>220</v>
      </c>
      <c r="I6" s="49">
        <v>128</v>
      </c>
      <c r="J6" s="1162">
        <v>94</v>
      </c>
      <c r="K6" s="1138">
        <v>442</v>
      </c>
      <c r="L6" s="1163">
        <v>398</v>
      </c>
      <c r="M6" s="390">
        <v>11.06</v>
      </c>
      <c r="N6" s="206"/>
      <c r="O6" s="254" t="s">
        <v>36</v>
      </c>
      <c r="P6" s="255">
        <v>419.82</v>
      </c>
      <c r="Q6" s="256">
        <v>408.88</v>
      </c>
      <c r="R6" s="257">
        <v>2.68</v>
      </c>
      <c r="S6" s="255">
        <v>0</v>
      </c>
      <c r="T6" s="256">
        <v>0</v>
      </c>
      <c r="U6" s="257">
        <v>0</v>
      </c>
      <c r="V6" s="255">
        <v>400.26</v>
      </c>
      <c r="W6" s="256">
        <v>388.88</v>
      </c>
      <c r="X6" s="257">
        <v>2.93</v>
      </c>
      <c r="Y6" s="206"/>
      <c r="Z6" s="206"/>
      <c r="AA6" s="206" t="s">
        <v>37</v>
      </c>
      <c r="AB6" s="207">
        <v>14</v>
      </c>
      <c r="AC6" s="207">
        <v>14</v>
      </c>
      <c r="AD6" s="207">
        <v>14</v>
      </c>
      <c r="AE6" s="48">
        <v>14</v>
      </c>
      <c r="AF6" s="206"/>
      <c r="AG6" s="509" t="s">
        <v>38</v>
      </c>
      <c r="AH6" s="1096">
        <v>2273</v>
      </c>
      <c r="AI6" s="1094">
        <v>1510</v>
      </c>
      <c r="AJ6" s="1285">
        <v>50.53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22726</v>
      </c>
      <c r="CG6" s="380">
        <v>18479</v>
      </c>
      <c r="CH6" s="381">
        <v>22.98</v>
      </c>
      <c r="CI6" s="387"/>
      <c r="CJ6" s="387"/>
      <c r="CK6" s="244" t="s">
        <v>35</v>
      </c>
      <c r="CL6" s="1138">
        <v>334</v>
      </c>
      <c r="CM6" s="49">
        <v>391</v>
      </c>
      <c r="CN6" s="1162">
        <v>335</v>
      </c>
      <c r="CO6" s="1138">
        <v>1060</v>
      </c>
      <c r="CP6" s="1163">
        <v>709</v>
      </c>
      <c r="CQ6" s="390">
        <v>49.51</v>
      </c>
      <c r="CR6" s="206"/>
      <c r="CS6" s="254" t="s">
        <v>36</v>
      </c>
      <c r="CT6" s="255">
        <v>623.78</v>
      </c>
      <c r="CU6" s="256">
        <v>646.01</v>
      </c>
      <c r="CV6" s="257">
        <v>-3.44</v>
      </c>
      <c r="CW6" s="255">
        <v>0</v>
      </c>
      <c r="CX6" s="256">
        <v>0</v>
      </c>
      <c r="CY6" s="257">
        <v>0</v>
      </c>
      <c r="CZ6" s="255">
        <v>576.1</v>
      </c>
      <c r="DA6" s="256">
        <v>594.89</v>
      </c>
      <c r="DB6" s="257">
        <v>-3.16</v>
      </c>
      <c r="DC6" s="206"/>
      <c r="DD6" s="206"/>
      <c r="DE6" s="206" t="s">
        <v>37</v>
      </c>
      <c r="DF6" s="207">
        <v>14</v>
      </c>
      <c r="DG6" s="207">
        <v>14</v>
      </c>
      <c r="DH6" s="207">
        <v>14</v>
      </c>
      <c r="DI6" s="48">
        <v>14</v>
      </c>
      <c r="DJ6" s="206"/>
      <c r="DK6" s="509" t="s">
        <v>38</v>
      </c>
      <c r="DL6" s="1096">
        <v>2273</v>
      </c>
      <c r="DM6" s="1094">
        <v>1510</v>
      </c>
      <c r="DN6" s="1285">
        <v>50.53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11854</v>
      </c>
      <c r="FK6" s="380">
        <v>10185</v>
      </c>
      <c r="FL6" s="381">
        <v>16.39</v>
      </c>
      <c r="FM6" s="387"/>
      <c r="FN6" s="387"/>
      <c r="FO6" s="244" t="s">
        <v>35</v>
      </c>
      <c r="FP6" s="1138">
        <v>324</v>
      </c>
      <c r="FQ6" s="49">
        <v>346</v>
      </c>
      <c r="FR6" s="1162">
        <v>429</v>
      </c>
      <c r="FS6" s="1138">
        <v>1099</v>
      </c>
      <c r="FT6" s="1163">
        <v>881</v>
      </c>
      <c r="FU6" s="390">
        <v>24.74</v>
      </c>
      <c r="FV6" s="688"/>
      <c r="FW6" s="254" t="s">
        <v>36</v>
      </c>
      <c r="FX6" s="255">
        <v>561.29</v>
      </c>
      <c r="FY6" s="256">
        <v>586.32000000000005</v>
      </c>
      <c r="FZ6" s="257">
        <v>-4.2699999999999996</v>
      </c>
      <c r="GA6" s="255">
        <v>0</v>
      </c>
      <c r="GB6" s="256">
        <v>0</v>
      </c>
      <c r="GC6" s="257">
        <v>0</v>
      </c>
      <c r="GD6" s="255">
        <v>547.29</v>
      </c>
      <c r="GE6" s="256">
        <v>568.78</v>
      </c>
      <c r="GF6" s="257">
        <v>-3.78</v>
      </c>
      <c r="GG6" s="517"/>
      <c r="GH6" s="517"/>
      <c r="GI6" s="517" t="s">
        <v>37</v>
      </c>
      <c r="GJ6" s="518">
        <v>14</v>
      </c>
      <c r="GK6" s="518">
        <v>14</v>
      </c>
      <c r="GL6" s="518">
        <v>14</v>
      </c>
      <c r="GM6" s="94">
        <v>14</v>
      </c>
      <c r="GN6" s="517"/>
      <c r="GO6" s="509" t="s">
        <v>38</v>
      </c>
      <c r="GP6" s="1096">
        <v>2273</v>
      </c>
      <c r="GQ6" s="1094">
        <v>1510</v>
      </c>
      <c r="GR6" s="1285">
        <v>50.53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28600</v>
      </c>
      <c r="IO6" s="380">
        <v>26745</v>
      </c>
      <c r="IP6" s="381">
        <v>6.94</v>
      </c>
      <c r="IQ6" s="387"/>
      <c r="IR6" s="387"/>
      <c r="IS6" s="244" t="s">
        <v>35</v>
      </c>
      <c r="IT6" s="1138">
        <v>476</v>
      </c>
      <c r="IU6" s="49">
        <v>352</v>
      </c>
      <c r="IV6" s="1162">
        <v>389</v>
      </c>
      <c r="IW6" s="1138">
        <v>1217</v>
      </c>
      <c r="IX6" s="1163">
        <v>942</v>
      </c>
      <c r="IY6" s="390">
        <v>29.19</v>
      </c>
      <c r="IZ6" s="517"/>
      <c r="JA6" s="254" t="s">
        <v>36</v>
      </c>
      <c r="JB6" s="255">
        <v>562.19000000000005</v>
      </c>
      <c r="JC6" s="256">
        <v>589.17999999999995</v>
      </c>
      <c r="JD6" s="257">
        <v>-4.58</v>
      </c>
      <c r="JE6" s="255">
        <v>0</v>
      </c>
      <c r="JF6" s="256">
        <v>0</v>
      </c>
      <c r="JG6" s="257">
        <v>0</v>
      </c>
      <c r="JH6" s="255">
        <v>521.71</v>
      </c>
      <c r="JI6" s="256">
        <v>541.66</v>
      </c>
      <c r="JJ6" s="257">
        <v>-3.68</v>
      </c>
      <c r="JK6" s="517"/>
      <c r="JL6" s="517"/>
      <c r="JM6" s="517" t="s">
        <v>37</v>
      </c>
      <c r="JN6" s="518">
        <v>14</v>
      </c>
      <c r="JO6" s="518">
        <v>14</v>
      </c>
      <c r="JP6" s="518">
        <v>14</v>
      </c>
      <c r="JQ6" s="94">
        <v>14</v>
      </c>
      <c r="JR6" s="517"/>
      <c r="JS6" s="509" t="s">
        <v>38</v>
      </c>
      <c r="JT6" s="1096">
        <v>2273</v>
      </c>
      <c r="JU6" s="1094">
        <v>1510</v>
      </c>
      <c r="JV6" s="1285">
        <v>50.53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90326</v>
      </c>
      <c r="LS6" s="564">
        <v>76362</v>
      </c>
      <c r="LT6" s="351">
        <v>18.29</v>
      </c>
      <c r="LU6" s="408"/>
      <c r="LV6" s="408"/>
      <c r="LW6" s="1205" t="s">
        <v>35</v>
      </c>
      <c r="LX6" s="1100">
        <v>3818</v>
      </c>
      <c r="LY6" s="1203">
        <v>2930</v>
      </c>
      <c r="LZ6" s="1204">
        <v>30.31</v>
      </c>
      <c r="MA6" s="206"/>
      <c r="MB6" s="254" t="s">
        <v>36</v>
      </c>
      <c r="MC6" s="255">
        <v>541.83000000000004</v>
      </c>
      <c r="MD6" s="548">
        <v>565.67999999999995</v>
      </c>
      <c r="ME6" s="257">
        <v>-4.22</v>
      </c>
      <c r="MF6" s="255">
        <v>0</v>
      </c>
      <c r="MG6" s="548">
        <v>0</v>
      </c>
      <c r="MH6" s="257">
        <v>0</v>
      </c>
      <c r="MI6" s="255">
        <v>511.32</v>
      </c>
      <c r="MJ6" s="548">
        <v>530.11</v>
      </c>
      <c r="MK6" s="257">
        <v>-3.54</v>
      </c>
      <c r="ML6" s="230"/>
      <c r="MM6" s="230"/>
      <c r="MN6" s="230" t="s">
        <v>37</v>
      </c>
      <c r="MO6" s="721">
        <v>14</v>
      </c>
      <c r="MP6" s="721">
        <v>14</v>
      </c>
      <c r="MQ6" s="721">
        <v>14</v>
      </c>
      <c r="MR6" s="721">
        <v>14</v>
      </c>
      <c r="MS6" s="721">
        <v>14</v>
      </c>
      <c r="MT6" s="571"/>
      <c r="MU6" s="509" t="s">
        <v>38</v>
      </c>
      <c r="MV6" s="1096">
        <v>2273</v>
      </c>
      <c r="MW6" s="1094">
        <v>1510</v>
      </c>
      <c r="MX6" s="1285">
        <v>50.53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147769</v>
      </c>
      <c r="C7" s="372">
        <v>111728</v>
      </c>
      <c r="D7" s="373">
        <v>32.26</v>
      </c>
      <c r="E7" s="387"/>
      <c r="F7" s="387"/>
      <c r="G7" s="244" t="s">
        <v>49</v>
      </c>
      <c r="H7" s="1138">
        <v>0</v>
      </c>
      <c r="I7" s="49">
        <v>26</v>
      </c>
      <c r="J7" s="1162">
        <v>17</v>
      </c>
      <c r="K7" s="1138">
        <v>43</v>
      </c>
      <c r="L7" s="1163">
        <v>44</v>
      </c>
      <c r="M7" s="390">
        <v>-2.27</v>
      </c>
      <c r="N7" s="206"/>
      <c r="O7" s="254" t="s">
        <v>50</v>
      </c>
      <c r="P7" s="255">
        <v>548.57000000000005</v>
      </c>
      <c r="Q7" s="256">
        <v>530.72</v>
      </c>
      <c r="R7" s="257">
        <v>3.36</v>
      </c>
      <c r="S7" s="255">
        <v>468.43</v>
      </c>
      <c r="T7" s="256">
        <v>456.16</v>
      </c>
      <c r="U7" s="257">
        <v>2.69</v>
      </c>
      <c r="V7" s="255">
        <v>544.83000000000004</v>
      </c>
      <c r="W7" s="256">
        <v>527.07000000000005</v>
      </c>
      <c r="X7" s="257">
        <v>3.37</v>
      </c>
      <c r="Y7" s="206"/>
      <c r="Z7" s="206"/>
      <c r="AA7" s="206" t="s">
        <v>51</v>
      </c>
      <c r="AB7" s="207">
        <v>66</v>
      </c>
      <c r="AC7" s="207">
        <v>66</v>
      </c>
      <c r="AD7" s="207">
        <v>66</v>
      </c>
      <c r="AE7" s="48">
        <v>66</v>
      </c>
      <c r="AF7" s="206"/>
      <c r="AG7" s="509" t="s">
        <v>179</v>
      </c>
      <c r="AH7" s="1097">
        <v>69.88</v>
      </c>
      <c r="AI7" s="531">
        <v>69.040000000000006</v>
      </c>
      <c r="AJ7" s="1285">
        <v>0.84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50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145019</v>
      </c>
      <c r="CG7" s="372">
        <v>117370</v>
      </c>
      <c r="CH7" s="373">
        <v>23.56</v>
      </c>
      <c r="CI7" s="387"/>
      <c r="CJ7" s="387"/>
      <c r="CK7" s="244" t="s">
        <v>49</v>
      </c>
      <c r="CL7" s="1138">
        <v>16</v>
      </c>
      <c r="CM7" s="49">
        <v>30</v>
      </c>
      <c r="CN7" s="1162">
        <v>14</v>
      </c>
      <c r="CO7" s="1138">
        <v>60</v>
      </c>
      <c r="CP7" s="1163">
        <v>66</v>
      </c>
      <c r="CQ7" s="390">
        <v>-9.09</v>
      </c>
      <c r="CR7" s="206"/>
      <c r="CS7" s="254" t="s">
        <v>50</v>
      </c>
      <c r="CT7" s="255">
        <v>520.83000000000004</v>
      </c>
      <c r="CU7" s="256">
        <v>520.08000000000004</v>
      </c>
      <c r="CV7" s="257">
        <v>0.14000000000000001</v>
      </c>
      <c r="CW7" s="255">
        <v>498.08</v>
      </c>
      <c r="CX7" s="256">
        <v>485.72</v>
      </c>
      <c r="CY7" s="257">
        <v>2.54</v>
      </c>
      <c r="CZ7" s="255">
        <v>519.09</v>
      </c>
      <c r="DA7" s="256">
        <v>517.37</v>
      </c>
      <c r="DB7" s="257">
        <v>0.33</v>
      </c>
      <c r="DC7" s="206"/>
      <c r="DD7" s="206"/>
      <c r="DE7" s="206" t="s">
        <v>51</v>
      </c>
      <c r="DF7" s="207">
        <v>66</v>
      </c>
      <c r="DG7" s="207">
        <v>66</v>
      </c>
      <c r="DH7" s="207">
        <v>66</v>
      </c>
      <c r="DI7" s="48">
        <v>66</v>
      </c>
      <c r="DJ7" s="206"/>
      <c r="DK7" s="509" t="s">
        <v>179</v>
      </c>
      <c r="DL7" s="1097">
        <v>61.41</v>
      </c>
      <c r="DM7" s="531">
        <v>64.44</v>
      </c>
      <c r="DN7" s="1285">
        <v>-3.03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50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112021</v>
      </c>
      <c r="FK7" s="372">
        <v>88985</v>
      </c>
      <c r="FL7" s="373">
        <v>25.89</v>
      </c>
      <c r="FM7" s="387"/>
      <c r="FN7" s="387"/>
      <c r="FO7" s="244" t="s">
        <v>49</v>
      </c>
      <c r="FP7" s="1138">
        <v>14</v>
      </c>
      <c r="FQ7" s="49">
        <v>30</v>
      </c>
      <c r="FR7" s="1162">
        <v>11</v>
      </c>
      <c r="FS7" s="1138">
        <v>55</v>
      </c>
      <c r="FT7" s="1163">
        <v>47</v>
      </c>
      <c r="FU7" s="390">
        <v>17.02</v>
      </c>
      <c r="FV7" s="688"/>
      <c r="FW7" s="254" t="s">
        <v>50</v>
      </c>
      <c r="FX7" s="255">
        <v>533.54999999999995</v>
      </c>
      <c r="FY7" s="256">
        <v>526.42999999999995</v>
      </c>
      <c r="FZ7" s="257">
        <v>1.35</v>
      </c>
      <c r="GA7" s="255">
        <v>482.56</v>
      </c>
      <c r="GB7" s="256">
        <v>472.11</v>
      </c>
      <c r="GC7" s="257">
        <v>2.21</v>
      </c>
      <c r="GD7" s="255">
        <v>532.28</v>
      </c>
      <c r="GE7" s="256">
        <v>524.79999999999995</v>
      </c>
      <c r="GF7" s="257">
        <v>1.43</v>
      </c>
      <c r="GG7" s="517"/>
      <c r="GH7" s="517"/>
      <c r="GI7" s="517" t="s">
        <v>51</v>
      </c>
      <c r="GJ7" s="518">
        <v>66</v>
      </c>
      <c r="GK7" s="518">
        <v>66</v>
      </c>
      <c r="GL7" s="518">
        <v>66</v>
      </c>
      <c r="GM7" s="94">
        <v>66</v>
      </c>
      <c r="GN7" s="517"/>
      <c r="GO7" s="509" t="s">
        <v>179</v>
      </c>
      <c r="GP7" s="1097">
        <v>53.86</v>
      </c>
      <c r="GQ7" s="531">
        <v>56.15</v>
      </c>
      <c r="GR7" s="1285">
        <v>-2.29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128459</v>
      </c>
      <c r="IO7" s="372">
        <v>103968</v>
      </c>
      <c r="IP7" s="373">
        <v>23.56</v>
      </c>
      <c r="IQ7" s="387"/>
      <c r="IR7" s="387"/>
      <c r="IS7" s="244" t="s">
        <v>49</v>
      </c>
      <c r="IT7" s="1138">
        <v>36</v>
      </c>
      <c r="IU7" s="49">
        <v>40</v>
      </c>
      <c r="IV7" s="1162">
        <v>46</v>
      </c>
      <c r="IW7" s="1138">
        <v>122</v>
      </c>
      <c r="IX7" s="1163">
        <v>101</v>
      </c>
      <c r="IY7" s="390">
        <v>20.79</v>
      </c>
      <c r="IZ7" s="517"/>
      <c r="JA7" s="254" t="s">
        <v>50</v>
      </c>
      <c r="JB7" s="255">
        <v>532.80999999999995</v>
      </c>
      <c r="JC7" s="256">
        <v>531.61</v>
      </c>
      <c r="JD7" s="257">
        <v>0.23</v>
      </c>
      <c r="JE7" s="255">
        <v>484.28</v>
      </c>
      <c r="JF7" s="256">
        <v>483.98</v>
      </c>
      <c r="JG7" s="257">
        <v>0.06</v>
      </c>
      <c r="JH7" s="255">
        <v>529.30999999999995</v>
      </c>
      <c r="JI7" s="256">
        <v>527.77</v>
      </c>
      <c r="JJ7" s="257">
        <v>0.28999999999999998</v>
      </c>
      <c r="JK7" s="517"/>
      <c r="JL7" s="517"/>
      <c r="JM7" s="517" t="s">
        <v>51</v>
      </c>
      <c r="JN7" s="518">
        <v>66</v>
      </c>
      <c r="JO7" s="518">
        <v>66</v>
      </c>
      <c r="JP7" s="518">
        <v>66</v>
      </c>
      <c r="JQ7" s="94">
        <v>66</v>
      </c>
      <c r="JR7" s="517"/>
      <c r="JS7" s="509" t="s">
        <v>179</v>
      </c>
      <c r="JT7" s="1097">
        <v>53.26</v>
      </c>
      <c r="JU7" s="531">
        <v>60.04</v>
      </c>
      <c r="JV7" s="1285">
        <v>-6.78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533268</v>
      </c>
      <c r="LS7" s="372">
        <v>422051</v>
      </c>
      <c r="LT7" s="413">
        <v>26.35</v>
      </c>
      <c r="LU7" s="408"/>
      <c r="LV7" s="408"/>
      <c r="LW7" s="1205" t="s">
        <v>49</v>
      </c>
      <c r="LX7" s="1100">
        <v>280</v>
      </c>
      <c r="LY7" s="1203">
        <v>258</v>
      </c>
      <c r="LZ7" s="1204">
        <v>8.5299999999999994</v>
      </c>
      <c r="MA7" s="206"/>
      <c r="MB7" s="254" t="s">
        <v>50</v>
      </c>
      <c r="MC7" s="255">
        <v>534.85</v>
      </c>
      <c r="MD7" s="548">
        <v>527.64</v>
      </c>
      <c r="ME7" s="257">
        <v>1.37</v>
      </c>
      <c r="MF7" s="255">
        <v>485.6</v>
      </c>
      <c r="MG7" s="548">
        <v>478.72</v>
      </c>
      <c r="MH7" s="257">
        <v>1.44</v>
      </c>
      <c r="MI7" s="255">
        <v>532.07000000000005</v>
      </c>
      <c r="MJ7" s="548">
        <v>524.55999999999995</v>
      </c>
      <c r="MK7" s="257">
        <v>1.43</v>
      </c>
      <c r="ML7" s="230"/>
      <c r="MM7" s="230"/>
      <c r="MN7" s="230" t="s">
        <v>51</v>
      </c>
      <c r="MO7" s="721">
        <v>66</v>
      </c>
      <c r="MP7" s="721">
        <v>66</v>
      </c>
      <c r="MQ7" s="721">
        <v>66</v>
      </c>
      <c r="MR7" s="721">
        <v>66</v>
      </c>
      <c r="MS7" s="721">
        <v>66</v>
      </c>
      <c r="MT7" s="571"/>
      <c r="MU7" s="509" t="s">
        <v>179</v>
      </c>
      <c r="MV7" s="1097">
        <v>59.6</v>
      </c>
      <c r="MW7" s="531">
        <v>62.42</v>
      </c>
      <c r="MX7" s="1285">
        <v>-2.82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128104</v>
      </c>
      <c r="C8" s="376">
        <v>96658</v>
      </c>
      <c r="D8" s="377">
        <v>32.53</v>
      </c>
      <c r="E8" s="387"/>
      <c r="F8" s="387"/>
      <c r="G8" s="244" t="s">
        <v>55</v>
      </c>
      <c r="H8" s="1138">
        <v>39</v>
      </c>
      <c r="I8" s="49">
        <v>61</v>
      </c>
      <c r="J8" s="1162">
        <v>80</v>
      </c>
      <c r="K8" s="1138">
        <v>180</v>
      </c>
      <c r="L8" s="1163">
        <v>144</v>
      </c>
      <c r="M8" s="390">
        <v>25</v>
      </c>
      <c r="N8" s="206"/>
      <c r="O8" s="254" t="s">
        <v>56</v>
      </c>
      <c r="P8" s="255">
        <v>494.9</v>
      </c>
      <c r="Q8" s="256">
        <v>477.01</v>
      </c>
      <c r="R8" s="257">
        <v>3.75</v>
      </c>
      <c r="S8" s="255">
        <v>427.34</v>
      </c>
      <c r="T8" s="256">
        <v>412.8</v>
      </c>
      <c r="U8" s="257">
        <v>3.52</v>
      </c>
      <c r="V8" s="255">
        <v>491.75</v>
      </c>
      <c r="W8" s="256">
        <v>473.86</v>
      </c>
      <c r="X8" s="257">
        <v>3.78</v>
      </c>
      <c r="Y8" s="206"/>
      <c r="Z8" s="206"/>
      <c r="AA8" s="206" t="s">
        <v>57</v>
      </c>
      <c r="AB8" s="207">
        <v>17</v>
      </c>
      <c r="AC8" s="207">
        <v>17</v>
      </c>
      <c r="AD8" s="207">
        <v>17</v>
      </c>
      <c r="AE8" s="48">
        <v>17</v>
      </c>
      <c r="AF8" s="206"/>
      <c r="AG8" s="509" t="s">
        <v>58</v>
      </c>
      <c r="AH8" s="1095">
        <v>120686</v>
      </c>
      <c r="AI8" s="533">
        <v>91282</v>
      </c>
      <c r="AJ8" s="1285">
        <v>32.21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50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127198</v>
      </c>
      <c r="CG8" s="376">
        <v>103877</v>
      </c>
      <c r="CH8" s="377">
        <v>22.45</v>
      </c>
      <c r="CI8" s="387"/>
      <c r="CJ8" s="387"/>
      <c r="CK8" s="244" t="s">
        <v>55</v>
      </c>
      <c r="CL8" s="1138">
        <v>73</v>
      </c>
      <c r="CM8" s="49">
        <v>23</v>
      </c>
      <c r="CN8" s="1162">
        <v>30</v>
      </c>
      <c r="CO8" s="1138">
        <v>126</v>
      </c>
      <c r="CP8" s="1163">
        <v>104</v>
      </c>
      <c r="CQ8" s="390">
        <v>21.15</v>
      </c>
      <c r="CR8" s="206"/>
      <c r="CS8" s="254" t="s">
        <v>56</v>
      </c>
      <c r="CT8" s="255">
        <v>623.41</v>
      </c>
      <c r="CU8" s="256">
        <v>613.34</v>
      </c>
      <c r="CV8" s="257">
        <v>1.64</v>
      </c>
      <c r="CW8" s="255">
        <v>552.51</v>
      </c>
      <c r="CX8" s="256">
        <v>561.41999999999996</v>
      </c>
      <c r="CY8" s="257">
        <v>-1.59</v>
      </c>
      <c r="CZ8" s="255">
        <v>617.99</v>
      </c>
      <c r="DA8" s="256">
        <v>609.24</v>
      </c>
      <c r="DB8" s="257">
        <v>1.44</v>
      </c>
      <c r="DC8" s="206"/>
      <c r="DD8" s="206"/>
      <c r="DE8" s="206" t="s">
        <v>57</v>
      </c>
      <c r="DF8" s="207">
        <v>17</v>
      </c>
      <c r="DG8" s="207">
        <v>17</v>
      </c>
      <c r="DH8" s="207">
        <v>17</v>
      </c>
      <c r="DI8" s="48">
        <v>17</v>
      </c>
      <c r="DJ8" s="206"/>
      <c r="DK8" s="509" t="s">
        <v>58</v>
      </c>
      <c r="DL8" s="1095">
        <v>108645</v>
      </c>
      <c r="DM8" s="533">
        <v>88259</v>
      </c>
      <c r="DN8" s="1285">
        <v>23.1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50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102853</v>
      </c>
      <c r="FK8" s="376">
        <v>81393</v>
      </c>
      <c r="FL8" s="377">
        <v>26.37</v>
      </c>
      <c r="FM8" s="387"/>
      <c r="FN8" s="387"/>
      <c r="FO8" s="244" t="s">
        <v>55</v>
      </c>
      <c r="FP8" s="1138">
        <v>9</v>
      </c>
      <c r="FQ8" s="49">
        <v>14</v>
      </c>
      <c r="FR8" s="1162">
        <v>13</v>
      </c>
      <c r="FS8" s="1138">
        <v>36</v>
      </c>
      <c r="FT8" s="1163">
        <v>32</v>
      </c>
      <c r="FU8" s="390">
        <v>12.5</v>
      </c>
      <c r="FV8" s="688"/>
      <c r="FW8" s="254" t="s">
        <v>56</v>
      </c>
      <c r="FX8" s="255">
        <v>418.75</v>
      </c>
      <c r="FY8" s="256">
        <v>433.71</v>
      </c>
      <c r="FZ8" s="257">
        <v>-3.45</v>
      </c>
      <c r="GA8" s="255">
        <v>305.23</v>
      </c>
      <c r="GB8" s="256">
        <v>314.24</v>
      </c>
      <c r="GC8" s="257">
        <v>-2.87</v>
      </c>
      <c r="GD8" s="255">
        <v>415.91</v>
      </c>
      <c r="GE8" s="256">
        <v>430.14</v>
      </c>
      <c r="GF8" s="257">
        <v>-3.31</v>
      </c>
      <c r="GG8" s="517"/>
      <c r="GH8" s="517"/>
      <c r="GI8" s="517" t="s">
        <v>57</v>
      </c>
      <c r="GJ8" s="518">
        <v>17</v>
      </c>
      <c r="GK8" s="518">
        <v>17</v>
      </c>
      <c r="GL8" s="518">
        <v>17</v>
      </c>
      <c r="GM8" s="94">
        <v>17</v>
      </c>
      <c r="GN8" s="517"/>
      <c r="GO8" s="509" t="s">
        <v>58</v>
      </c>
      <c r="GP8" s="1095">
        <v>90568</v>
      </c>
      <c r="GQ8" s="533">
        <v>68964</v>
      </c>
      <c r="GR8" s="1285">
        <v>31.33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112857</v>
      </c>
      <c r="IO8" s="376">
        <v>90427</v>
      </c>
      <c r="IP8" s="377">
        <v>24.8</v>
      </c>
      <c r="IQ8" s="387"/>
      <c r="IR8" s="387"/>
      <c r="IS8" s="244" t="s">
        <v>55</v>
      </c>
      <c r="IT8" s="1138">
        <v>74</v>
      </c>
      <c r="IU8" s="49">
        <v>39</v>
      </c>
      <c r="IV8" s="1162">
        <v>14</v>
      </c>
      <c r="IW8" s="1138">
        <v>127</v>
      </c>
      <c r="IX8" s="1163">
        <v>115</v>
      </c>
      <c r="IY8" s="390">
        <v>10.43</v>
      </c>
      <c r="IZ8" s="517"/>
      <c r="JA8" s="254" t="s">
        <v>56</v>
      </c>
      <c r="JB8" s="255">
        <v>419.75</v>
      </c>
      <c r="JC8" s="256">
        <v>452.12</v>
      </c>
      <c r="JD8" s="257">
        <v>-7.16</v>
      </c>
      <c r="JE8" s="255">
        <v>304.68</v>
      </c>
      <c r="JF8" s="256">
        <v>303.97000000000003</v>
      </c>
      <c r="JG8" s="257">
        <v>0.23</v>
      </c>
      <c r="JH8" s="255">
        <v>411.46</v>
      </c>
      <c r="JI8" s="256">
        <v>440.17</v>
      </c>
      <c r="JJ8" s="257">
        <v>-6.52</v>
      </c>
      <c r="JK8" s="517"/>
      <c r="JL8" s="517"/>
      <c r="JM8" s="517" t="s">
        <v>57</v>
      </c>
      <c r="JN8" s="518">
        <v>17</v>
      </c>
      <c r="JO8" s="518">
        <v>17</v>
      </c>
      <c r="JP8" s="518">
        <v>17</v>
      </c>
      <c r="JQ8" s="94">
        <v>17</v>
      </c>
      <c r="JR8" s="517"/>
      <c r="JS8" s="509" t="s">
        <v>58</v>
      </c>
      <c r="JT8" s="1095">
        <v>92058</v>
      </c>
      <c r="JU8" s="533">
        <v>72330</v>
      </c>
      <c r="JV8" s="1285">
        <v>27.27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471012</v>
      </c>
      <c r="LS8" s="376">
        <v>372355</v>
      </c>
      <c r="LT8" s="340">
        <v>26.5</v>
      </c>
      <c r="LU8" s="408"/>
      <c r="LV8" s="408"/>
      <c r="LW8" s="1205" t="s">
        <v>55</v>
      </c>
      <c r="LX8" s="1100">
        <v>469</v>
      </c>
      <c r="LY8" s="1203">
        <v>395</v>
      </c>
      <c r="LZ8" s="1204">
        <v>18.73</v>
      </c>
      <c r="MA8" s="206"/>
      <c r="MB8" s="254" t="s">
        <v>56</v>
      </c>
      <c r="MC8" s="255">
        <v>490.67</v>
      </c>
      <c r="MD8" s="548">
        <v>500.92</v>
      </c>
      <c r="ME8" s="257">
        <v>-2.0499999999999998</v>
      </c>
      <c r="MF8" s="255">
        <v>417.15</v>
      </c>
      <c r="MG8" s="548">
        <v>418.92</v>
      </c>
      <c r="MH8" s="257">
        <v>-0.42</v>
      </c>
      <c r="MI8" s="255">
        <v>486.53</v>
      </c>
      <c r="MJ8" s="548">
        <v>495.76</v>
      </c>
      <c r="MK8" s="257">
        <v>-1.86</v>
      </c>
      <c r="ML8" s="230"/>
      <c r="MM8" s="230"/>
      <c r="MN8" s="230" t="s">
        <v>57</v>
      </c>
      <c r="MO8" s="721">
        <v>17</v>
      </c>
      <c r="MP8" s="721">
        <v>17</v>
      </c>
      <c r="MQ8" s="721">
        <v>17</v>
      </c>
      <c r="MR8" s="721">
        <v>17</v>
      </c>
      <c r="MS8" s="721">
        <v>17</v>
      </c>
      <c r="MT8" s="571"/>
      <c r="MU8" s="509" t="s">
        <v>58</v>
      </c>
      <c r="MV8" s="1095">
        <v>411957</v>
      </c>
      <c r="MW8" s="533">
        <v>320835</v>
      </c>
      <c r="MX8" s="1285">
        <v>28.4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19665</v>
      </c>
      <c r="C9" s="380">
        <v>15070</v>
      </c>
      <c r="D9" s="381">
        <v>30.49</v>
      </c>
      <c r="E9" s="387"/>
      <c r="F9" s="387"/>
      <c r="G9" s="244" t="s">
        <v>60</v>
      </c>
      <c r="H9" s="1138">
        <v>74</v>
      </c>
      <c r="I9" s="49">
        <v>58</v>
      </c>
      <c r="J9" s="1162">
        <v>89</v>
      </c>
      <c r="K9" s="1138">
        <v>221</v>
      </c>
      <c r="L9" s="1163">
        <v>203</v>
      </c>
      <c r="M9" s="390">
        <v>8.8699999999999992</v>
      </c>
      <c r="N9" s="206"/>
      <c r="O9" s="254" t="s">
        <v>61</v>
      </c>
      <c r="P9" s="255">
        <v>279.75</v>
      </c>
      <c r="Q9" s="256">
        <v>271.29000000000002</v>
      </c>
      <c r="R9" s="257">
        <v>3.12</v>
      </c>
      <c r="S9" s="255">
        <v>142.44999999999999</v>
      </c>
      <c r="T9" s="256">
        <v>139.62</v>
      </c>
      <c r="U9" s="257">
        <v>2.0299999999999998</v>
      </c>
      <c r="V9" s="255">
        <v>273.36</v>
      </c>
      <c r="W9" s="256">
        <v>264.85000000000002</v>
      </c>
      <c r="X9" s="257">
        <v>3.21</v>
      </c>
      <c r="Y9" s="206"/>
      <c r="Z9" s="206"/>
      <c r="AA9" s="206" t="s">
        <v>62</v>
      </c>
      <c r="AB9" s="207">
        <v>1</v>
      </c>
      <c r="AC9" s="207">
        <v>1</v>
      </c>
      <c r="AD9" s="207">
        <v>1</v>
      </c>
      <c r="AE9" s="48">
        <v>1</v>
      </c>
      <c r="AF9" s="206"/>
      <c r="AG9" s="509" t="s">
        <v>180</v>
      </c>
      <c r="AH9" s="1098">
        <v>2.04</v>
      </c>
      <c r="AI9" s="512">
        <v>2.02</v>
      </c>
      <c r="AJ9" s="1285">
        <v>0.02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50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17821</v>
      </c>
      <c r="CG9" s="380">
        <v>13493</v>
      </c>
      <c r="CH9" s="381">
        <v>32.08</v>
      </c>
      <c r="CI9" s="387"/>
      <c r="CJ9" s="387"/>
      <c r="CK9" s="244" t="s">
        <v>60</v>
      </c>
      <c r="CL9" s="1138">
        <v>21</v>
      </c>
      <c r="CM9" s="49">
        <v>43</v>
      </c>
      <c r="CN9" s="1162">
        <v>73</v>
      </c>
      <c r="CO9" s="1138">
        <v>137</v>
      </c>
      <c r="CP9" s="1163">
        <v>130</v>
      </c>
      <c r="CQ9" s="390">
        <v>5.38</v>
      </c>
      <c r="CR9" s="206"/>
      <c r="CS9" s="254" t="s">
        <v>61</v>
      </c>
      <c r="CT9" s="255">
        <v>274.63</v>
      </c>
      <c r="CU9" s="256">
        <v>278.55</v>
      </c>
      <c r="CV9" s="257">
        <v>-1.41</v>
      </c>
      <c r="CW9" s="255">
        <v>164.93</v>
      </c>
      <c r="CX9" s="256">
        <v>158.58000000000001</v>
      </c>
      <c r="CY9" s="257">
        <v>4</v>
      </c>
      <c r="CZ9" s="255">
        <v>266.24</v>
      </c>
      <c r="DA9" s="256">
        <v>269.06</v>
      </c>
      <c r="DB9" s="257">
        <v>-1.05</v>
      </c>
      <c r="DC9" s="206"/>
      <c r="DD9" s="206"/>
      <c r="DE9" s="206" t="s">
        <v>62</v>
      </c>
      <c r="DF9" s="207">
        <v>1</v>
      </c>
      <c r="DG9" s="207">
        <v>1</v>
      </c>
      <c r="DH9" s="207">
        <v>1</v>
      </c>
      <c r="DI9" s="48">
        <v>1</v>
      </c>
      <c r="DJ9" s="206"/>
      <c r="DK9" s="509" t="s">
        <v>180</v>
      </c>
      <c r="DL9" s="1098">
        <v>1.95</v>
      </c>
      <c r="DM9" s="512">
        <v>1.99</v>
      </c>
      <c r="DN9" s="1285">
        <v>-0.04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50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9168</v>
      </c>
      <c r="FK9" s="380">
        <v>7592</v>
      </c>
      <c r="FL9" s="381">
        <v>20.76</v>
      </c>
      <c r="FM9" s="387"/>
      <c r="FN9" s="387"/>
      <c r="FO9" s="244" t="s">
        <v>60</v>
      </c>
      <c r="FP9" s="1138">
        <v>1</v>
      </c>
      <c r="FQ9" s="49">
        <v>6</v>
      </c>
      <c r="FR9" s="1162">
        <v>21</v>
      </c>
      <c r="FS9" s="1138">
        <v>28</v>
      </c>
      <c r="FT9" s="1163">
        <v>25</v>
      </c>
      <c r="FU9" s="390">
        <v>12</v>
      </c>
      <c r="FV9" s="688"/>
      <c r="FW9" s="254" t="s">
        <v>61</v>
      </c>
      <c r="FX9" s="255">
        <v>241.51</v>
      </c>
      <c r="FY9" s="256">
        <v>247.22</v>
      </c>
      <c r="FZ9" s="257">
        <v>-2.31</v>
      </c>
      <c r="GA9" s="255">
        <v>145.35</v>
      </c>
      <c r="GB9" s="256">
        <v>147.35</v>
      </c>
      <c r="GC9" s="257">
        <v>-1.36</v>
      </c>
      <c r="GD9" s="255">
        <v>239.12</v>
      </c>
      <c r="GE9" s="256">
        <v>244.23</v>
      </c>
      <c r="GF9" s="257">
        <v>-2.09</v>
      </c>
      <c r="GG9" s="517"/>
      <c r="GH9" s="517"/>
      <c r="GI9" s="517" t="s">
        <v>62</v>
      </c>
      <c r="GJ9" s="518">
        <v>1</v>
      </c>
      <c r="GK9" s="518">
        <v>1</v>
      </c>
      <c r="GL9" s="518">
        <v>1</v>
      </c>
      <c r="GM9" s="94">
        <v>1</v>
      </c>
      <c r="GN9" s="517"/>
      <c r="GO9" s="509" t="s">
        <v>180</v>
      </c>
      <c r="GP9" s="1098">
        <v>2.35</v>
      </c>
      <c r="GQ9" s="512">
        <v>2.21</v>
      </c>
      <c r="GR9" s="1285">
        <v>0.14000000000000001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15602</v>
      </c>
      <c r="IO9" s="380">
        <v>13541</v>
      </c>
      <c r="IP9" s="381">
        <v>15.22</v>
      </c>
      <c r="IQ9" s="387"/>
      <c r="IR9" s="387"/>
      <c r="IS9" s="244" t="s">
        <v>60</v>
      </c>
      <c r="IT9" s="1138">
        <v>85</v>
      </c>
      <c r="IU9" s="49">
        <v>61</v>
      </c>
      <c r="IV9" s="1162">
        <v>77</v>
      </c>
      <c r="IW9" s="1138">
        <v>223</v>
      </c>
      <c r="IX9" s="1163">
        <v>167</v>
      </c>
      <c r="IY9" s="390">
        <v>33.53</v>
      </c>
      <c r="IZ9" s="517"/>
      <c r="JA9" s="254" t="s">
        <v>61</v>
      </c>
      <c r="JB9" s="255">
        <v>241.93</v>
      </c>
      <c r="JC9" s="256">
        <v>253.46</v>
      </c>
      <c r="JD9" s="257">
        <v>-4.55</v>
      </c>
      <c r="JE9" s="255">
        <v>105.22</v>
      </c>
      <c r="JF9" s="256">
        <v>114.14</v>
      </c>
      <c r="JG9" s="257">
        <v>-7.81</v>
      </c>
      <c r="JH9" s="255">
        <v>232.08</v>
      </c>
      <c r="JI9" s="256">
        <v>242.22</v>
      </c>
      <c r="JJ9" s="257">
        <v>-4.1900000000000004</v>
      </c>
      <c r="JK9" s="517"/>
      <c r="JL9" s="517"/>
      <c r="JM9" s="517" t="s">
        <v>62</v>
      </c>
      <c r="JN9" s="518">
        <v>1</v>
      </c>
      <c r="JO9" s="518">
        <v>1</v>
      </c>
      <c r="JP9" s="518">
        <v>1</v>
      </c>
      <c r="JQ9" s="94">
        <v>1</v>
      </c>
      <c r="JR9" s="517"/>
      <c r="JS9" s="509" t="s">
        <v>180</v>
      </c>
      <c r="JT9" s="1098">
        <v>2.25</v>
      </c>
      <c r="JU9" s="512">
        <v>2.21</v>
      </c>
      <c r="JV9" s="1285">
        <v>0.04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62256</v>
      </c>
      <c r="LS9" s="564">
        <v>49696</v>
      </c>
      <c r="LT9" s="351">
        <v>25.27</v>
      </c>
      <c r="LU9" s="408"/>
      <c r="LV9" s="408"/>
      <c r="LW9" s="1205" t="s">
        <v>60</v>
      </c>
      <c r="LX9" s="1100">
        <v>609</v>
      </c>
      <c r="LY9" s="1203">
        <v>525</v>
      </c>
      <c r="LZ9" s="1204">
        <v>16</v>
      </c>
      <c r="MA9" s="206"/>
      <c r="MB9" s="254" t="s">
        <v>61</v>
      </c>
      <c r="MC9" s="255">
        <v>260.13</v>
      </c>
      <c r="MD9" s="548">
        <v>263.67</v>
      </c>
      <c r="ME9" s="257">
        <v>-1.34</v>
      </c>
      <c r="MF9" s="255">
        <v>137.9</v>
      </c>
      <c r="MG9" s="548">
        <v>138.21</v>
      </c>
      <c r="MH9" s="257">
        <v>-0.22</v>
      </c>
      <c r="MI9" s="255">
        <v>253.25</v>
      </c>
      <c r="MJ9" s="548">
        <v>255.78</v>
      </c>
      <c r="MK9" s="257">
        <v>-0.99</v>
      </c>
      <c r="ML9" s="230"/>
      <c r="MM9" s="230"/>
      <c r="MN9" s="230" t="s">
        <v>62</v>
      </c>
      <c r="MO9" s="721">
        <v>1</v>
      </c>
      <c r="MP9" s="721">
        <v>1</v>
      </c>
      <c r="MQ9" s="721">
        <v>1</v>
      </c>
      <c r="MR9" s="721">
        <v>1</v>
      </c>
      <c r="MS9" s="721">
        <v>1</v>
      </c>
      <c r="MT9" s="571"/>
      <c r="MU9" s="509" t="s">
        <v>180</v>
      </c>
      <c r="MV9" s="1098">
        <v>2.12</v>
      </c>
      <c r="MW9" s="512">
        <v>2.09</v>
      </c>
      <c r="MX9" s="1285">
        <v>0.03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22083</v>
      </c>
      <c r="C10" s="372">
        <v>17414</v>
      </c>
      <c r="D10" s="373">
        <v>26.81</v>
      </c>
      <c r="E10" s="387"/>
      <c r="F10" s="387"/>
      <c r="G10" s="244" t="s">
        <v>66</v>
      </c>
      <c r="H10" s="1138">
        <v>55</v>
      </c>
      <c r="I10" s="49">
        <v>93</v>
      </c>
      <c r="J10" s="1162">
        <v>11</v>
      </c>
      <c r="K10" s="1138">
        <v>159</v>
      </c>
      <c r="L10" s="1163">
        <v>142</v>
      </c>
      <c r="M10" s="390">
        <v>11.97</v>
      </c>
      <c r="N10" s="206"/>
      <c r="O10" s="254" t="s">
        <v>67</v>
      </c>
      <c r="P10" s="255">
        <v>137.38</v>
      </c>
      <c r="Q10" s="256">
        <v>133.47999999999999</v>
      </c>
      <c r="R10" s="257">
        <v>2.92</v>
      </c>
      <c r="S10" s="255">
        <v>115.05</v>
      </c>
      <c r="T10" s="256">
        <v>113.61</v>
      </c>
      <c r="U10" s="257">
        <v>1.27</v>
      </c>
      <c r="V10" s="255">
        <v>136.34</v>
      </c>
      <c r="W10" s="256">
        <v>132.51</v>
      </c>
      <c r="X10" s="257">
        <v>2.89</v>
      </c>
      <c r="Y10" s="206"/>
      <c r="Z10" s="206"/>
      <c r="AA10" s="206" t="s">
        <v>68</v>
      </c>
      <c r="AB10" s="207">
        <v>0</v>
      </c>
      <c r="AC10" s="207">
        <v>0</v>
      </c>
      <c r="AD10" s="207">
        <v>0</v>
      </c>
      <c r="AE10" s="48">
        <v>0</v>
      </c>
      <c r="AF10" s="206"/>
      <c r="AG10" s="514" t="s">
        <v>181</v>
      </c>
      <c r="AH10" s="1099">
        <v>1.71</v>
      </c>
      <c r="AI10" s="515">
        <v>1.95</v>
      </c>
      <c r="AJ10" s="1321">
        <v>-0.24</v>
      </c>
      <c r="AK10" s="213"/>
      <c r="AL10" s="1309" t="s">
        <v>70</v>
      </c>
      <c r="AM10" s="1317">
        <v>1012</v>
      </c>
      <c r="AN10" s="1318">
        <v>0</v>
      </c>
      <c r="AO10" s="1318">
        <v>2713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3725</v>
      </c>
      <c r="AV10" s="1314">
        <v>1192</v>
      </c>
      <c r="AW10" s="1315">
        <v>4917</v>
      </c>
      <c r="AX10" s="206"/>
      <c r="AY10" s="206"/>
      <c r="AZ10" s="1309" t="s">
        <v>70</v>
      </c>
      <c r="BA10" s="1317">
        <v>305</v>
      </c>
      <c r="BB10" s="1318">
        <v>0</v>
      </c>
      <c r="BC10" s="1318">
        <v>842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1147</v>
      </c>
      <c r="BJ10" s="1314">
        <v>1376</v>
      </c>
      <c r="BK10" s="1315">
        <v>2523</v>
      </c>
      <c r="BL10" s="50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29158</v>
      </c>
      <c r="CG10" s="372">
        <v>30083</v>
      </c>
      <c r="CH10" s="373">
        <v>-3.07</v>
      </c>
      <c r="CI10" s="387"/>
      <c r="CJ10" s="387"/>
      <c r="CK10" s="244" t="s">
        <v>66</v>
      </c>
      <c r="CL10" s="1138">
        <v>15</v>
      </c>
      <c r="CM10" s="49">
        <v>71</v>
      </c>
      <c r="CN10" s="1162">
        <v>21</v>
      </c>
      <c r="CO10" s="1138">
        <v>107</v>
      </c>
      <c r="CP10" s="1163">
        <v>99</v>
      </c>
      <c r="CQ10" s="390">
        <v>8.08</v>
      </c>
      <c r="CR10" s="206"/>
      <c r="CS10" s="254" t="s">
        <v>67</v>
      </c>
      <c r="CT10" s="255">
        <v>171.51</v>
      </c>
      <c r="CU10" s="256">
        <v>177.82</v>
      </c>
      <c r="CV10" s="257">
        <v>-3.55</v>
      </c>
      <c r="CW10" s="255">
        <v>75.45</v>
      </c>
      <c r="CX10" s="256">
        <v>80.489999999999995</v>
      </c>
      <c r="CY10" s="257">
        <v>-6.26</v>
      </c>
      <c r="CZ10" s="255">
        <v>164.16</v>
      </c>
      <c r="DA10" s="256">
        <v>170.12</v>
      </c>
      <c r="DB10" s="257">
        <v>-3.5</v>
      </c>
      <c r="DC10" s="206"/>
      <c r="DD10" s="206"/>
      <c r="DE10" s="206" t="s">
        <v>68</v>
      </c>
      <c r="DF10" s="207">
        <v>0</v>
      </c>
      <c r="DG10" s="207">
        <v>0</v>
      </c>
      <c r="DH10" s="207">
        <v>0</v>
      </c>
      <c r="DI10" s="48">
        <v>0</v>
      </c>
      <c r="DJ10" s="206"/>
      <c r="DK10" s="514" t="s">
        <v>181</v>
      </c>
      <c r="DL10" s="1099">
        <v>1.65</v>
      </c>
      <c r="DM10" s="515">
        <v>1.98</v>
      </c>
      <c r="DN10" s="1321">
        <v>-0.33</v>
      </c>
      <c r="DO10" s="213"/>
      <c r="DP10" s="1309" t="s">
        <v>70</v>
      </c>
      <c r="DQ10" s="1317">
        <v>558</v>
      </c>
      <c r="DR10" s="1318">
        <v>0</v>
      </c>
      <c r="DS10" s="1318">
        <v>132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690</v>
      </c>
      <c r="DZ10" s="1314">
        <v>138</v>
      </c>
      <c r="EA10" s="1315">
        <v>828</v>
      </c>
      <c r="EB10" s="727"/>
      <c r="EC10" s="727"/>
      <c r="ED10" s="1316" t="s">
        <v>70</v>
      </c>
      <c r="EE10" s="1317">
        <v>647</v>
      </c>
      <c r="EF10" s="1318">
        <v>0</v>
      </c>
      <c r="EG10" s="1318">
        <v>43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690</v>
      </c>
      <c r="EN10" s="1314">
        <v>1121</v>
      </c>
      <c r="EO10" s="1315">
        <v>1811</v>
      </c>
      <c r="EP10" s="50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9566</v>
      </c>
      <c r="FK10" s="372">
        <v>9244</v>
      </c>
      <c r="FL10" s="373">
        <v>3.48</v>
      </c>
      <c r="FM10" s="387"/>
      <c r="FN10" s="387"/>
      <c r="FO10" s="244" t="s">
        <v>66</v>
      </c>
      <c r="FP10" s="1138">
        <v>0</v>
      </c>
      <c r="FQ10" s="49">
        <v>23</v>
      </c>
      <c r="FR10" s="1162">
        <v>0</v>
      </c>
      <c r="FS10" s="1138">
        <v>23</v>
      </c>
      <c r="FT10" s="1163">
        <v>18</v>
      </c>
      <c r="FU10" s="390">
        <v>27.78</v>
      </c>
      <c r="FV10" s="688"/>
      <c r="FW10" s="254" t="s">
        <v>67</v>
      </c>
      <c r="FX10" s="255">
        <v>109.83</v>
      </c>
      <c r="FY10" s="256">
        <v>115.85</v>
      </c>
      <c r="FZ10" s="257">
        <v>-5.2</v>
      </c>
      <c r="GA10" s="255">
        <v>88.66</v>
      </c>
      <c r="GB10" s="256">
        <v>99.23</v>
      </c>
      <c r="GC10" s="257">
        <v>-10.65</v>
      </c>
      <c r="GD10" s="255">
        <v>109.3</v>
      </c>
      <c r="GE10" s="256">
        <v>115.35</v>
      </c>
      <c r="GF10" s="257">
        <v>-5.24</v>
      </c>
      <c r="GG10" s="517"/>
      <c r="GH10" s="517"/>
      <c r="GI10" s="517" t="s">
        <v>68</v>
      </c>
      <c r="GJ10" s="518">
        <v>0</v>
      </c>
      <c r="GK10" s="518">
        <v>0</v>
      </c>
      <c r="GL10" s="518">
        <v>0</v>
      </c>
      <c r="GM10" s="94">
        <v>0</v>
      </c>
      <c r="GN10" s="517"/>
      <c r="GO10" s="514" t="s">
        <v>181</v>
      </c>
      <c r="GP10" s="1099">
        <v>1.88</v>
      </c>
      <c r="GQ10" s="515">
        <v>1.95</v>
      </c>
      <c r="GR10" s="1321">
        <v>-7.0000000000000007E-2</v>
      </c>
      <c r="GS10" s="534"/>
      <c r="GT10" s="1309" t="s">
        <v>70</v>
      </c>
      <c r="GU10" s="1317">
        <v>822</v>
      </c>
      <c r="GV10" s="1318">
        <v>0</v>
      </c>
      <c r="GW10" s="1318">
        <v>2875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3697</v>
      </c>
      <c r="HD10" s="1314">
        <v>1232</v>
      </c>
      <c r="HE10" s="1315">
        <v>4929</v>
      </c>
      <c r="HF10" s="517"/>
      <c r="HG10" s="517"/>
      <c r="HH10" s="1309" t="s">
        <v>70</v>
      </c>
      <c r="HI10" s="1317">
        <v>131</v>
      </c>
      <c r="HJ10" s="1318">
        <v>0</v>
      </c>
      <c r="HK10" s="1318">
        <v>361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492</v>
      </c>
      <c r="HR10" s="1314">
        <v>339</v>
      </c>
      <c r="HS10" s="1315">
        <v>831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36662</v>
      </c>
      <c r="IO10" s="372">
        <v>37647</v>
      </c>
      <c r="IP10" s="373">
        <v>-2.62</v>
      </c>
      <c r="IQ10" s="387"/>
      <c r="IR10" s="387"/>
      <c r="IS10" s="244" t="s">
        <v>66</v>
      </c>
      <c r="IT10" s="1138">
        <v>59</v>
      </c>
      <c r="IU10" s="49">
        <v>32</v>
      </c>
      <c r="IV10" s="1162">
        <v>43</v>
      </c>
      <c r="IW10" s="1138">
        <v>134</v>
      </c>
      <c r="IX10" s="1163">
        <v>94</v>
      </c>
      <c r="IY10" s="390">
        <v>42.55</v>
      </c>
      <c r="IZ10" s="517"/>
      <c r="JA10" s="254" t="s">
        <v>67</v>
      </c>
      <c r="JB10" s="255">
        <v>110.18</v>
      </c>
      <c r="JC10" s="256">
        <v>115.21</v>
      </c>
      <c r="JD10" s="257">
        <v>-4.37</v>
      </c>
      <c r="JE10" s="255">
        <v>86.63</v>
      </c>
      <c r="JF10" s="256">
        <v>88.78</v>
      </c>
      <c r="JG10" s="257">
        <v>-2.42</v>
      </c>
      <c r="JH10" s="255">
        <v>108.48</v>
      </c>
      <c r="JI10" s="256">
        <v>113.08</v>
      </c>
      <c r="JJ10" s="257">
        <v>-4.07</v>
      </c>
      <c r="JK10" s="517"/>
      <c r="JL10" s="517"/>
      <c r="JM10" s="517" t="s">
        <v>68</v>
      </c>
      <c r="JN10" s="518">
        <v>0</v>
      </c>
      <c r="JO10" s="518">
        <v>0</v>
      </c>
      <c r="JP10" s="518">
        <v>0</v>
      </c>
      <c r="JQ10" s="94">
        <v>0</v>
      </c>
      <c r="JR10" s="517"/>
      <c r="JS10" s="514" t="s">
        <v>181</v>
      </c>
      <c r="JT10" s="1099">
        <v>1.84</v>
      </c>
      <c r="JU10" s="515">
        <v>1.92</v>
      </c>
      <c r="JV10" s="1321">
        <v>-0.08</v>
      </c>
      <c r="JW10" s="534"/>
      <c r="JX10" s="1309" t="s">
        <v>70</v>
      </c>
      <c r="JY10" s="1317">
        <v>0</v>
      </c>
      <c r="JZ10" s="1318">
        <v>0</v>
      </c>
      <c r="KA10" s="1318">
        <v>10403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10403</v>
      </c>
      <c r="KH10" s="1314">
        <v>2185</v>
      </c>
      <c r="KI10" s="1315">
        <v>12588</v>
      </c>
      <c r="KL10" s="1316" t="s">
        <v>70</v>
      </c>
      <c r="KM10" s="1317">
        <v>0</v>
      </c>
      <c r="KN10" s="1318">
        <v>0</v>
      </c>
      <c r="KO10" s="1318">
        <v>1670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1670</v>
      </c>
      <c r="KV10" s="1314">
        <v>2004</v>
      </c>
      <c r="KW10" s="1315">
        <v>3674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97469</v>
      </c>
      <c r="LS10" s="372">
        <v>94388</v>
      </c>
      <c r="LT10" s="413">
        <v>3.26</v>
      </c>
      <c r="LU10" s="408"/>
      <c r="LV10" s="408"/>
      <c r="LW10" s="1205" t="s">
        <v>66</v>
      </c>
      <c r="LX10" s="1100">
        <v>423</v>
      </c>
      <c r="LY10" s="1203">
        <v>353</v>
      </c>
      <c r="LZ10" s="1204">
        <v>19.829999999999998</v>
      </c>
      <c r="MA10" s="206"/>
      <c r="MB10" s="254" t="s">
        <v>67</v>
      </c>
      <c r="MC10" s="255">
        <v>132.68</v>
      </c>
      <c r="MD10" s="548">
        <v>137.66</v>
      </c>
      <c r="ME10" s="257">
        <v>-3.62</v>
      </c>
      <c r="MF10" s="255">
        <v>88.91</v>
      </c>
      <c r="MG10" s="548">
        <v>90.96</v>
      </c>
      <c r="MH10" s="257">
        <v>-2.25</v>
      </c>
      <c r="MI10" s="255">
        <v>130.22</v>
      </c>
      <c r="MJ10" s="548">
        <v>134.72</v>
      </c>
      <c r="MK10" s="257">
        <v>-3.34</v>
      </c>
      <c r="ML10" s="230"/>
      <c r="MM10" s="230"/>
      <c r="MN10" s="230" t="s">
        <v>68</v>
      </c>
      <c r="MO10" s="721">
        <v>0</v>
      </c>
      <c r="MP10" s="721">
        <v>0</v>
      </c>
      <c r="MQ10" s="721">
        <v>0</v>
      </c>
      <c r="MR10" s="721">
        <v>0</v>
      </c>
      <c r="MS10" s="721">
        <v>0</v>
      </c>
      <c r="MT10" s="571"/>
      <c r="MU10" s="514" t="s">
        <v>181</v>
      </c>
      <c r="MV10" s="1099">
        <v>1.77</v>
      </c>
      <c r="MW10" s="515">
        <v>1.95</v>
      </c>
      <c r="MX10" s="1321">
        <v>-0.18</v>
      </c>
      <c r="MY10" s="579"/>
      <c r="MZ10" s="1309" t="s">
        <v>70</v>
      </c>
      <c r="NA10" s="1317">
        <v>2392</v>
      </c>
      <c r="NB10" s="1318">
        <v>0</v>
      </c>
      <c r="NC10" s="1318">
        <v>16123</v>
      </c>
      <c r="ND10" s="1319">
        <v>0</v>
      </c>
      <c r="NE10" s="1318"/>
      <c r="NF10" s="1318"/>
      <c r="NG10" s="1318"/>
      <c r="NH10" s="1318"/>
      <c r="NI10" s="1320">
        <v>18515</v>
      </c>
      <c r="NJ10" s="1314">
        <v>4747</v>
      </c>
      <c r="NK10" s="1315">
        <v>23262</v>
      </c>
      <c r="NL10" s="710"/>
      <c r="NM10" s="710"/>
      <c r="NN10" s="1309" t="s">
        <v>70</v>
      </c>
      <c r="NO10" s="1317">
        <v>1083</v>
      </c>
      <c r="NP10" s="1318">
        <v>0</v>
      </c>
      <c r="NQ10" s="1318">
        <v>2916</v>
      </c>
      <c r="NR10" s="1319">
        <v>0</v>
      </c>
      <c r="NS10" s="1318"/>
      <c r="NT10" s="1318"/>
      <c r="NU10" s="1318"/>
      <c r="NV10" s="1318"/>
      <c r="NW10" s="1320">
        <v>3999</v>
      </c>
      <c r="NX10" s="1314">
        <v>4840</v>
      </c>
      <c r="NY10" s="1315">
        <v>8839</v>
      </c>
    </row>
    <row r="11" spans="1:391" ht="22.5" customHeight="1" thickTop="1" thickBot="1" x14ac:dyDescent="0.25">
      <c r="A11" s="374" t="s">
        <v>54</v>
      </c>
      <c r="B11" s="375">
        <v>14602</v>
      </c>
      <c r="C11" s="376">
        <v>11531</v>
      </c>
      <c r="D11" s="377">
        <v>26.63</v>
      </c>
      <c r="E11" s="387"/>
      <c r="F11" s="387"/>
      <c r="G11" s="244" t="s">
        <v>71</v>
      </c>
      <c r="H11" s="1138">
        <v>81</v>
      </c>
      <c r="I11" s="49">
        <v>53</v>
      </c>
      <c r="J11" s="1162">
        <v>187</v>
      </c>
      <c r="K11" s="1138">
        <v>321</v>
      </c>
      <c r="L11" s="1163">
        <v>236</v>
      </c>
      <c r="M11" s="390">
        <v>36.020000000000003</v>
      </c>
      <c r="N11" s="206"/>
      <c r="O11" s="254" t="s">
        <v>72</v>
      </c>
      <c r="P11" s="255">
        <v>269.88</v>
      </c>
      <c r="Q11" s="256">
        <v>264.51</v>
      </c>
      <c r="R11" s="257">
        <v>2.0299999999999998</v>
      </c>
      <c r="S11" s="255">
        <v>289</v>
      </c>
      <c r="T11" s="256">
        <v>288.79000000000002</v>
      </c>
      <c r="U11" s="257">
        <v>7.0000000000000007E-2</v>
      </c>
      <c r="V11" s="255">
        <v>270.77</v>
      </c>
      <c r="W11" s="256">
        <v>265.7</v>
      </c>
      <c r="X11" s="257">
        <v>1.91</v>
      </c>
      <c r="Y11" s="206"/>
      <c r="Z11" s="206"/>
      <c r="AA11" s="206" t="s">
        <v>73</v>
      </c>
      <c r="AB11" s="207">
        <v>4</v>
      </c>
      <c r="AC11" s="207">
        <v>4</v>
      </c>
      <c r="AD11" s="207">
        <v>4</v>
      </c>
      <c r="AE11" s="48">
        <v>4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50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24253</v>
      </c>
      <c r="CG11" s="376">
        <v>25097</v>
      </c>
      <c r="CH11" s="377">
        <v>-3.36</v>
      </c>
      <c r="CI11" s="387"/>
      <c r="CJ11" s="387"/>
      <c r="CK11" s="244" t="s">
        <v>71</v>
      </c>
      <c r="CL11" s="1138">
        <v>172</v>
      </c>
      <c r="CM11" s="49">
        <v>60</v>
      </c>
      <c r="CN11" s="1162">
        <v>36</v>
      </c>
      <c r="CO11" s="1138">
        <v>268</v>
      </c>
      <c r="CP11" s="1163">
        <v>227</v>
      </c>
      <c r="CQ11" s="390">
        <v>18.059999999999999</v>
      </c>
      <c r="CR11" s="206"/>
      <c r="CS11" s="254" t="s">
        <v>72</v>
      </c>
      <c r="CT11" s="255">
        <v>274.49</v>
      </c>
      <c r="CU11" s="256">
        <v>265.23</v>
      </c>
      <c r="CV11" s="257">
        <v>3.49</v>
      </c>
      <c r="CW11" s="255">
        <v>141.84</v>
      </c>
      <c r="CX11" s="256">
        <v>133.88</v>
      </c>
      <c r="CY11" s="257">
        <v>5.95</v>
      </c>
      <c r="CZ11" s="255">
        <v>264.35000000000002</v>
      </c>
      <c r="DA11" s="256">
        <v>254.84</v>
      </c>
      <c r="DB11" s="257">
        <v>3.73</v>
      </c>
      <c r="DC11" s="206"/>
      <c r="DD11" s="206"/>
      <c r="DE11" s="206" t="s">
        <v>73</v>
      </c>
      <c r="DF11" s="207">
        <v>4</v>
      </c>
      <c r="DG11" s="207">
        <v>4</v>
      </c>
      <c r="DH11" s="207">
        <v>4</v>
      </c>
      <c r="DI11" s="48">
        <v>4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50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6880</v>
      </c>
      <c r="FK11" s="376">
        <v>6651</v>
      </c>
      <c r="FL11" s="377">
        <v>3.44</v>
      </c>
      <c r="FM11" s="387"/>
      <c r="FN11" s="387"/>
      <c r="FO11" s="244" t="s">
        <v>71</v>
      </c>
      <c r="FP11" s="1138">
        <v>22</v>
      </c>
      <c r="FQ11" s="49">
        <v>16</v>
      </c>
      <c r="FR11" s="1162">
        <v>27</v>
      </c>
      <c r="FS11" s="1138">
        <v>65</v>
      </c>
      <c r="FT11" s="1163">
        <v>60</v>
      </c>
      <c r="FU11" s="390">
        <v>8.33</v>
      </c>
      <c r="FV11" s="688"/>
      <c r="FW11" s="254" t="s">
        <v>72</v>
      </c>
      <c r="FX11" s="255">
        <v>300.14999999999998</v>
      </c>
      <c r="FY11" s="256">
        <v>294.69</v>
      </c>
      <c r="FZ11" s="257">
        <v>1.85</v>
      </c>
      <c r="GA11" s="255">
        <v>170.06</v>
      </c>
      <c r="GB11" s="256">
        <v>180.42</v>
      </c>
      <c r="GC11" s="257">
        <v>-5.74</v>
      </c>
      <c r="GD11" s="255">
        <v>296.89999999999998</v>
      </c>
      <c r="GE11" s="256">
        <v>291.27</v>
      </c>
      <c r="GF11" s="257">
        <v>1.93</v>
      </c>
      <c r="GG11" s="517"/>
      <c r="GH11" s="517"/>
      <c r="GI11" s="517" t="s">
        <v>73</v>
      </c>
      <c r="GJ11" s="518">
        <v>4</v>
      </c>
      <c r="GK11" s="518">
        <v>4</v>
      </c>
      <c r="GL11" s="518">
        <v>4</v>
      </c>
      <c r="GM11" s="94">
        <v>4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23664</v>
      </c>
      <c r="IO11" s="376">
        <v>24443</v>
      </c>
      <c r="IP11" s="377">
        <v>-3.19</v>
      </c>
      <c r="IQ11" s="387"/>
      <c r="IR11" s="387"/>
      <c r="IS11" s="244" t="s">
        <v>71</v>
      </c>
      <c r="IT11" s="1138">
        <v>54</v>
      </c>
      <c r="IU11" s="49">
        <v>38</v>
      </c>
      <c r="IV11" s="1162">
        <v>39</v>
      </c>
      <c r="IW11" s="1138">
        <v>131</v>
      </c>
      <c r="IX11" s="1163">
        <v>93</v>
      </c>
      <c r="IY11" s="390">
        <v>40.86</v>
      </c>
      <c r="IZ11" s="517"/>
      <c r="JA11" s="254" t="s">
        <v>72</v>
      </c>
      <c r="JB11" s="255">
        <v>299.83</v>
      </c>
      <c r="JC11" s="256">
        <v>285.01</v>
      </c>
      <c r="JD11" s="257">
        <v>5.2</v>
      </c>
      <c r="JE11" s="255">
        <v>166.5</v>
      </c>
      <c r="JF11" s="256">
        <v>151.78</v>
      </c>
      <c r="JG11" s="257">
        <v>9.6999999999999993</v>
      </c>
      <c r="JH11" s="255">
        <v>290.23</v>
      </c>
      <c r="JI11" s="256">
        <v>274.26</v>
      </c>
      <c r="JJ11" s="257">
        <v>5.82</v>
      </c>
      <c r="JK11" s="517"/>
      <c r="JL11" s="517"/>
      <c r="JM11" s="517" t="s">
        <v>73</v>
      </c>
      <c r="JN11" s="518">
        <v>4</v>
      </c>
      <c r="JO11" s="518">
        <v>4</v>
      </c>
      <c r="JP11" s="518">
        <v>4</v>
      </c>
      <c r="JQ11" s="94">
        <v>4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69399</v>
      </c>
      <c r="LS11" s="563">
        <v>67722</v>
      </c>
      <c r="LT11" s="340">
        <v>2.48</v>
      </c>
      <c r="LU11" s="408"/>
      <c r="LV11" s="408"/>
      <c r="LW11" s="1205" t="s">
        <v>71</v>
      </c>
      <c r="LX11" s="1100">
        <v>785</v>
      </c>
      <c r="LY11" s="1203">
        <v>616</v>
      </c>
      <c r="LZ11" s="1204">
        <v>27.44</v>
      </c>
      <c r="MA11" s="206"/>
      <c r="MB11" s="254" t="s">
        <v>72</v>
      </c>
      <c r="MC11" s="255">
        <v>286.31</v>
      </c>
      <c r="MD11" s="548">
        <v>277.16000000000003</v>
      </c>
      <c r="ME11" s="257">
        <v>3.3</v>
      </c>
      <c r="MF11" s="255">
        <v>184.01</v>
      </c>
      <c r="MG11" s="548">
        <v>171.29</v>
      </c>
      <c r="MH11" s="257">
        <v>7.43</v>
      </c>
      <c r="MI11" s="255">
        <v>280.55</v>
      </c>
      <c r="MJ11" s="548">
        <v>270.5</v>
      </c>
      <c r="MK11" s="257">
        <v>3.72</v>
      </c>
      <c r="ML11" s="230"/>
      <c r="MM11" s="230"/>
      <c r="MN11" s="230" t="s">
        <v>73</v>
      </c>
      <c r="MO11" s="721">
        <v>4</v>
      </c>
      <c r="MP11" s="721">
        <v>4</v>
      </c>
      <c r="MQ11" s="721">
        <v>4</v>
      </c>
      <c r="MR11" s="721">
        <v>4</v>
      </c>
      <c r="MS11" s="721">
        <v>4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7481</v>
      </c>
      <c r="C12" s="385">
        <v>5883</v>
      </c>
      <c r="D12" s="386">
        <v>27.16</v>
      </c>
      <c r="E12" s="387"/>
      <c r="F12" s="387"/>
      <c r="G12" s="244" t="s">
        <v>76</v>
      </c>
      <c r="H12" s="1138">
        <v>79</v>
      </c>
      <c r="I12" s="49">
        <v>38</v>
      </c>
      <c r="J12" s="1162">
        <v>71</v>
      </c>
      <c r="K12" s="1138">
        <v>188</v>
      </c>
      <c r="L12" s="1163">
        <v>185</v>
      </c>
      <c r="M12" s="390">
        <v>1.62</v>
      </c>
      <c r="N12" s="206"/>
      <c r="O12" s="263" t="s">
        <v>77</v>
      </c>
      <c r="P12" s="255">
        <v>200.46</v>
      </c>
      <c r="Q12" s="256">
        <v>196.74</v>
      </c>
      <c r="R12" s="257">
        <v>1.89</v>
      </c>
      <c r="S12" s="255">
        <v>105.47</v>
      </c>
      <c r="T12" s="256">
        <v>104.07</v>
      </c>
      <c r="U12" s="257">
        <v>1.35</v>
      </c>
      <c r="V12" s="255">
        <v>196.03</v>
      </c>
      <c r="W12" s="256">
        <v>192.21</v>
      </c>
      <c r="X12" s="257">
        <v>1.99</v>
      </c>
      <c r="Y12" s="206"/>
      <c r="Z12" s="206"/>
      <c r="AA12" s="206" t="s">
        <v>78</v>
      </c>
      <c r="AB12" s="207">
        <v>7</v>
      </c>
      <c r="AC12" s="207">
        <v>7</v>
      </c>
      <c r="AD12" s="207">
        <v>7</v>
      </c>
      <c r="AE12" s="48">
        <v>7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1012</v>
      </c>
      <c r="AN12" s="1326">
        <v>0</v>
      </c>
      <c r="AO12" s="1326">
        <v>2713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3725</v>
      </c>
      <c r="AV12" s="1330">
        <v>1192</v>
      </c>
      <c r="AW12" s="1330">
        <v>4917</v>
      </c>
      <c r="AX12" s="206"/>
      <c r="AY12" s="206"/>
      <c r="AZ12" s="1324" t="s">
        <v>47</v>
      </c>
      <c r="BA12" s="1325">
        <v>305</v>
      </c>
      <c r="BB12" s="1326">
        <v>0</v>
      </c>
      <c r="BC12" s="1326">
        <v>842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1147</v>
      </c>
      <c r="BJ12" s="1330">
        <v>1376</v>
      </c>
      <c r="BK12" s="1330">
        <v>2523</v>
      </c>
      <c r="BL12" s="50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4905</v>
      </c>
      <c r="CG12" s="385">
        <v>4986</v>
      </c>
      <c r="CH12" s="386">
        <v>-1.62</v>
      </c>
      <c r="CI12" s="387"/>
      <c r="CJ12" s="387"/>
      <c r="CK12" s="244" t="s">
        <v>76</v>
      </c>
      <c r="CL12" s="1138">
        <v>105</v>
      </c>
      <c r="CM12" s="49">
        <v>95</v>
      </c>
      <c r="CN12" s="1162">
        <v>57</v>
      </c>
      <c r="CO12" s="1138">
        <v>257</v>
      </c>
      <c r="CP12" s="1163">
        <v>224</v>
      </c>
      <c r="CQ12" s="390">
        <v>14.73</v>
      </c>
      <c r="CR12" s="206"/>
      <c r="CS12" s="263" t="s">
        <v>77</v>
      </c>
      <c r="CT12" s="255">
        <v>131.91999999999999</v>
      </c>
      <c r="CU12" s="256">
        <v>136.81</v>
      </c>
      <c r="CV12" s="257">
        <v>-3.57</v>
      </c>
      <c r="CW12" s="255">
        <v>52.36</v>
      </c>
      <c r="CX12" s="256">
        <v>53.39</v>
      </c>
      <c r="CY12" s="257">
        <v>-1.93</v>
      </c>
      <c r="CZ12" s="255">
        <v>125.84</v>
      </c>
      <c r="DA12" s="256">
        <v>130.21</v>
      </c>
      <c r="DB12" s="257">
        <v>-3.36</v>
      </c>
      <c r="DC12" s="206"/>
      <c r="DD12" s="206"/>
      <c r="DE12" s="206" t="s">
        <v>78</v>
      </c>
      <c r="DF12" s="207">
        <v>7</v>
      </c>
      <c r="DG12" s="207">
        <v>7</v>
      </c>
      <c r="DH12" s="207">
        <v>7</v>
      </c>
      <c r="DI12" s="48">
        <v>7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558</v>
      </c>
      <c r="DR12" s="1326">
        <v>0</v>
      </c>
      <c r="DS12" s="1326">
        <v>132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690</v>
      </c>
      <c r="DZ12" s="1330">
        <v>138</v>
      </c>
      <c r="EA12" s="1330">
        <v>828</v>
      </c>
      <c r="EB12" s="727"/>
      <c r="EC12" s="727"/>
      <c r="ED12" s="1331" t="s">
        <v>47</v>
      </c>
      <c r="EE12" s="1325">
        <v>647</v>
      </c>
      <c r="EF12" s="1326">
        <v>0</v>
      </c>
      <c r="EG12" s="1326">
        <v>43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690</v>
      </c>
      <c r="EN12" s="1330">
        <v>1121</v>
      </c>
      <c r="EO12" s="1330">
        <v>1811</v>
      </c>
      <c r="EP12" s="50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2686</v>
      </c>
      <c r="FK12" s="385">
        <v>2593</v>
      </c>
      <c r="FL12" s="386">
        <v>3.59</v>
      </c>
      <c r="FM12" s="387"/>
      <c r="FN12" s="387"/>
      <c r="FO12" s="244" t="s">
        <v>76</v>
      </c>
      <c r="FP12" s="1138">
        <v>49</v>
      </c>
      <c r="FQ12" s="49">
        <v>34</v>
      </c>
      <c r="FR12" s="1162">
        <v>31</v>
      </c>
      <c r="FS12" s="1138">
        <v>114</v>
      </c>
      <c r="FT12" s="1163">
        <v>100</v>
      </c>
      <c r="FU12" s="390">
        <v>14</v>
      </c>
      <c r="FV12" s="688"/>
      <c r="FW12" s="263" t="s">
        <v>77</v>
      </c>
      <c r="FX12" s="255">
        <v>85.96</v>
      </c>
      <c r="FY12" s="256">
        <v>91.32</v>
      </c>
      <c r="FZ12" s="257">
        <v>-5.87</v>
      </c>
      <c r="GA12" s="255">
        <v>59.59</v>
      </c>
      <c r="GB12" s="256">
        <v>63.15</v>
      </c>
      <c r="GC12" s="257">
        <v>-5.64</v>
      </c>
      <c r="GD12" s="255">
        <v>85.3</v>
      </c>
      <c r="GE12" s="256">
        <v>90.48</v>
      </c>
      <c r="GF12" s="257">
        <v>-5.73</v>
      </c>
      <c r="GG12" s="517"/>
      <c r="GH12" s="517"/>
      <c r="GI12" s="517" t="s">
        <v>78</v>
      </c>
      <c r="GJ12" s="518">
        <v>7</v>
      </c>
      <c r="GK12" s="518">
        <v>7</v>
      </c>
      <c r="GL12" s="518">
        <v>7</v>
      </c>
      <c r="GM12" s="94">
        <v>7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822</v>
      </c>
      <c r="GV12" s="1326">
        <v>0</v>
      </c>
      <c r="GW12" s="1326">
        <v>2875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3697</v>
      </c>
      <c r="HD12" s="1330">
        <v>1232</v>
      </c>
      <c r="HE12" s="1330">
        <v>4929</v>
      </c>
      <c r="HF12" s="517"/>
      <c r="HG12" s="517"/>
      <c r="HH12" s="1324" t="s">
        <v>47</v>
      </c>
      <c r="HI12" s="1325">
        <v>131</v>
      </c>
      <c r="HJ12" s="1326">
        <v>0</v>
      </c>
      <c r="HK12" s="1326">
        <v>361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492</v>
      </c>
      <c r="HR12" s="1330">
        <v>339</v>
      </c>
      <c r="HS12" s="1330">
        <v>831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12998</v>
      </c>
      <c r="IO12" s="385">
        <v>13204</v>
      </c>
      <c r="IP12" s="386">
        <v>-1.56</v>
      </c>
      <c r="IQ12" s="387"/>
      <c r="IR12" s="387"/>
      <c r="IS12" s="244" t="s">
        <v>76</v>
      </c>
      <c r="IT12" s="1138">
        <v>64</v>
      </c>
      <c r="IU12" s="49">
        <v>24</v>
      </c>
      <c r="IV12" s="1162">
        <v>24</v>
      </c>
      <c r="IW12" s="1138">
        <v>112</v>
      </c>
      <c r="IX12" s="1163">
        <v>103</v>
      </c>
      <c r="IY12" s="390">
        <v>8.74</v>
      </c>
      <c r="IZ12" s="517"/>
      <c r="JA12" s="263" t="s">
        <v>77</v>
      </c>
      <c r="JB12" s="255">
        <v>95.62</v>
      </c>
      <c r="JC12" s="256">
        <v>102.04</v>
      </c>
      <c r="JD12" s="257">
        <v>-6.29</v>
      </c>
      <c r="JE12" s="255">
        <v>87.47</v>
      </c>
      <c r="JF12" s="256">
        <v>112.1</v>
      </c>
      <c r="JG12" s="257">
        <v>-21.97</v>
      </c>
      <c r="JH12" s="255">
        <v>95.03</v>
      </c>
      <c r="JI12" s="256">
        <v>102.85</v>
      </c>
      <c r="JJ12" s="257">
        <v>-7.6</v>
      </c>
      <c r="JK12" s="517"/>
      <c r="JL12" s="517"/>
      <c r="JM12" s="517" t="s">
        <v>78</v>
      </c>
      <c r="JN12" s="518">
        <v>7</v>
      </c>
      <c r="JO12" s="518">
        <v>7</v>
      </c>
      <c r="JP12" s="518">
        <v>7</v>
      </c>
      <c r="JQ12" s="94">
        <v>7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0</v>
      </c>
      <c r="JZ12" s="1326">
        <v>0</v>
      </c>
      <c r="KA12" s="1326">
        <v>10403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10403</v>
      </c>
      <c r="KH12" s="1330">
        <v>2185</v>
      </c>
      <c r="KI12" s="1330">
        <v>12588</v>
      </c>
      <c r="KL12" s="1331" t="s">
        <v>47</v>
      </c>
      <c r="KM12" s="1325">
        <v>0</v>
      </c>
      <c r="KN12" s="1326">
        <v>0</v>
      </c>
      <c r="KO12" s="1326">
        <v>1670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1670</v>
      </c>
      <c r="KV12" s="1330">
        <v>2004</v>
      </c>
      <c r="KW12" s="1330">
        <v>3674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28070</v>
      </c>
      <c r="LS12" s="565">
        <v>26666</v>
      </c>
      <c r="LT12" s="342">
        <v>5.27</v>
      </c>
      <c r="LU12" s="408"/>
      <c r="LV12" s="408"/>
      <c r="LW12" s="1205" t="s">
        <v>76</v>
      </c>
      <c r="LX12" s="1100">
        <v>671</v>
      </c>
      <c r="LY12" s="1203">
        <v>612</v>
      </c>
      <c r="LZ12" s="1204">
        <v>9.64</v>
      </c>
      <c r="MA12" s="206"/>
      <c r="MB12" s="263" t="s">
        <v>77</v>
      </c>
      <c r="MC12" s="255">
        <v>129.55000000000001</v>
      </c>
      <c r="MD12" s="548">
        <v>130.97999999999999</v>
      </c>
      <c r="ME12" s="257">
        <v>-1.0900000000000001</v>
      </c>
      <c r="MF12" s="255">
        <v>76.23</v>
      </c>
      <c r="MG12" s="548">
        <v>84.17</v>
      </c>
      <c r="MH12" s="257">
        <v>-9.43</v>
      </c>
      <c r="MI12" s="255">
        <v>126.55</v>
      </c>
      <c r="MJ12" s="548">
        <v>128.04</v>
      </c>
      <c r="MK12" s="257">
        <v>-1.1599999999999999</v>
      </c>
      <c r="ML12" s="230"/>
      <c r="MM12" s="230"/>
      <c r="MN12" s="230" t="s">
        <v>78</v>
      </c>
      <c r="MO12" s="721">
        <v>7</v>
      </c>
      <c r="MP12" s="721">
        <v>7</v>
      </c>
      <c r="MQ12" s="721">
        <v>7</v>
      </c>
      <c r="MR12" s="721">
        <v>7</v>
      </c>
      <c r="MS12" s="721">
        <v>7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2392</v>
      </c>
      <c r="NB12" s="1326">
        <v>0</v>
      </c>
      <c r="NC12" s="1326">
        <v>16123</v>
      </c>
      <c r="ND12" s="1327">
        <v>0</v>
      </c>
      <c r="NE12" s="1328"/>
      <c r="NF12" s="1328"/>
      <c r="NG12" s="1328"/>
      <c r="NH12" s="1328"/>
      <c r="NI12" s="1329">
        <v>18515</v>
      </c>
      <c r="NJ12" s="1330">
        <v>4747</v>
      </c>
      <c r="NK12" s="1330">
        <v>23262</v>
      </c>
      <c r="NL12" s="710"/>
      <c r="NM12" s="710"/>
      <c r="NN12" s="1332" t="s">
        <v>47</v>
      </c>
      <c r="NO12" s="1325">
        <v>1083</v>
      </c>
      <c r="NP12" s="1326">
        <v>0</v>
      </c>
      <c r="NQ12" s="1326">
        <v>2916</v>
      </c>
      <c r="NR12" s="1327">
        <v>0</v>
      </c>
      <c r="NS12" s="1328"/>
      <c r="NT12" s="1328"/>
      <c r="NU12" s="1328"/>
      <c r="NV12" s="1328"/>
      <c r="NW12" s="1329">
        <v>3999</v>
      </c>
      <c r="NX12" s="1330">
        <v>4840</v>
      </c>
      <c r="NY12" s="1330">
        <v>8839</v>
      </c>
    </row>
    <row r="13" spans="1:391" ht="22.5" customHeight="1" thickTop="1" thickBot="1" x14ac:dyDescent="0.25">
      <c r="A13" s="382" t="s">
        <v>183</v>
      </c>
      <c r="B13" s="264">
        <v>2.46</v>
      </c>
      <c r="C13" s="265">
        <v>2.4500000000000002</v>
      </c>
      <c r="D13" s="373">
        <v>0.01</v>
      </c>
      <c r="E13" s="387"/>
      <c r="F13" s="387"/>
      <c r="G13" s="244" t="s">
        <v>80</v>
      </c>
      <c r="H13" s="1138">
        <v>37</v>
      </c>
      <c r="I13" s="49">
        <v>21</v>
      </c>
      <c r="J13" s="1162">
        <v>75</v>
      </c>
      <c r="K13" s="1138">
        <v>133</v>
      </c>
      <c r="L13" s="1163">
        <v>107</v>
      </c>
      <c r="M13" s="390">
        <v>24.3</v>
      </c>
      <c r="N13" s="206"/>
      <c r="O13" s="266" t="s">
        <v>81</v>
      </c>
      <c r="P13" s="267">
        <v>2350.7600000000002</v>
      </c>
      <c r="Q13" s="268">
        <v>2282.63</v>
      </c>
      <c r="R13" s="269">
        <v>2.98</v>
      </c>
      <c r="S13" s="270">
        <v>1547.74</v>
      </c>
      <c r="T13" s="268">
        <v>1515.05</v>
      </c>
      <c r="U13" s="269">
        <v>2.16</v>
      </c>
      <c r="V13" s="270">
        <v>2313.3400000000006</v>
      </c>
      <c r="W13" s="268">
        <v>2245.08</v>
      </c>
      <c r="X13" s="269">
        <v>3.04</v>
      </c>
      <c r="Y13" s="206"/>
      <c r="Z13" s="206"/>
      <c r="AA13" s="206" t="s">
        <v>82</v>
      </c>
      <c r="AB13" s="207">
        <v>5</v>
      </c>
      <c r="AC13" s="207">
        <v>5</v>
      </c>
      <c r="AD13" s="207">
        <v>5</v>
      </c>
      <c r="AE13" s="48">
        <v>5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2.4</v>
      </c>
      <c r="CG13" s="265">
        <v>2.94</v>
      </c>
      <c r="CH13" s="373">
        <v>-0.54</v>
      </c>
      <c r="CI13" s="387"/>
      <c r="CJ13" s="387"/>
      <c r="CK13" s="244" t="s">
        <v>80</v>
      </c>
      <c r="CL13" s="1138">
        <v>82</v>
      </c>
      <c r="CM13" s="49">
        <v>22</v>
      </c>
      <c r="CN13" s="1162">
        <v>68</v>
      </c>
      <c r="CO13" s="1138">
        <v>172</v>
      </c>
      <c r="CP13" s="1163">
        <v>146</v>
      </c>
      <c r="CQ13" s="390">
        <v>17.809999999999999</v>
      </c>
      <c r="CR13" s="206"/>
      <c r="CS13" s="266" t="s">
        <v>81</v>
      </c>
      <c r="CT13" s="267">
        <v>2620.5699999999997</v>
      </c>
      <c r="CU13" s="268">
        <v>2637.8400000000006</v>
      </c>
      <c r="CV13" s="269">
        <v>-0.65</v>
      </c>
      <c r="CW13" s="270">
        <v>1485.1699999999998</v>
      </c>
      <c r="CX13" s="268">
        <v>1473.4799999999998</v>
      </c>
      <c r="CY13" s="269">
        <v>0.79</v>
      </c>
      <c r="CZ13" s="270">
        <v>2533.77</v>
      </c>
      <c r="DA13" s="268">
        <v>2545.73</v>
      </c>
      <c r="DB13" s="269">
        <v>-0.47</v>
      </c>
      <c r="DC13" s="206"/>
      <c r="DD13" s="206"/>
      <c r="DE13" s="206" t="s">
        <v>82</v>
      </c>
      <c r="DF13" s="207">
        <v>5</v>
      </c>
      <c r="DG13" s="207">
        <v>5</v>
      </c>
      <c r="DH13" s="207">
        <v>5</v>
      </c>
      <c r="DI13" s="48">
        <v>5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2.67</v>
      </c>
      <c r="FK13" s="265">
        <v>2.7</v>
      </c>
      <c r="FL13" s="373">
        <v>-0.03</v>
      </c>
      <c r="FM13" s="387"/>
      <c r="FN13" s="387"/>
      <c r="FO13" s="244" t="s">
        <v>80</v>
      </c>
      <c r="FP13" s="1138">
        <v>26</v>
      </c>
      <c r="FQ13" s="49">
        <v>45</v>
      </c>
      <c r="FR13" s="1162">
        <v>45</v>
      </c>
      <c r="FS13" s="1138">
        <v>116</v>
      </c>
      <c r="FT13" s="1163">
        <v>102</v>
      </c>
      <c r="FU13" s="390">
        <v>13.73</v>
      </c>
      <c r="FV13" s="688"/>
      <c r="FW13" s="266" t="s">
        <v>81</v>
      </c>
      <c r="FX13" s="267">
        <v>2251.04</v>
      </c>
      <c r="FY13" s="268">
        <v>2295.54</v>
      </c>
      <c r="FZ13" s="269">
        <v>-1.94</v>
      </c>
      <c r="GA13" s="270">
        <v>1251.4499999999998</v>
      </c>
      <c r="GB13" s="268">
        <v>1276.5000000000002</v>
      </c>
      <c r="GC13" s="269">
        <v>-1.96</v>
      </c>
      <c r="GD13" s="270">
        <v>2226.1</v>
      </c>
      <c r="GE13" s="268">
        <v>2265.0499999999997</v>
      </c>
      <c r="GF13" s="269">
        <v>-1.72</v>
      </c>
      <c r="GG13" s="517"/>
      <c r="GH13" s="517"/>
      <c r="GI13" s="517" t="s">
        <v>82</v>
      </c>
      <c r="GJ13" s="518">
        <v>5</v>
      </c>
      <c r="GK13" s="518">
        <v>5</v>
      </c>
      <c r="GL13" s="518">
        <v>5</v>
      </c>
      <c r="GM13" s="94">
        <v>5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2.76</v>
      </c>
      <c r="IO13" s="265">
        <v>3.12</v>
      </c>
      <c r="IP13" s="373">
        <v>-0.36</v>
      </c>
      <c r="IQ13" s="387"/>
      <c r="IR13" s="387"/>
      <c r="IS13" s="244" t="s">
        <v>80</v>
      </c>
      <c r="IT13" s="1138">
        <v>110</v>
      </c>
      <c r="IU13" s="49">
        <v>59</v>
      </c>
      <c r="IV13" s="1162">
        <v>67</v>
      </c>
      <c r="IW13" s="1138">
        <v>236</v>
      </c>
      <c r="IX13" s="1163">
        <v>192</v>
      </c>
      <c r="IY13" s="390">
        <v>22.92</v>
      </c>
      <c r="IZ13" s="517"/>
      <c r="JA13" s="266" t="s">
        <v>81</v>
      </c>
      <c r="JB13" s="267">
        <v>2262.31</v>
      </c>
      <c r="JC13" s="268">
        <v>2328.63</v>
      </c>
      <c r="JD13" s="269">
        <v>-2.85</v>
      </c>
      <c r="JE13" s="270">
        <v>1234.78</v>
      </c>
      <c r="JF13" s="268">
        <v>1254.75</v>
      </c>
      <c r="JG13" s="269">
        <v>-1.59</v>
      </c>
      <c r="JH13" s="270">
        <v>2188.3000000000002</v>
      </c>
      <c r="JI13" s="268">
        <v>2242.0099999999998</v>
      </c>
      <c r="JJ13" s="269">
        <v>-2.4</v>
      </c>
      <c r="JK13" s="517"/>
      <c r="JL13" s="517"/>
      <c r="JM13" s="517" t="s">
        <v>82</v>
      </c>
      <c r="JN13" s="518">
        <v>5</v>
      </c>
      <c r="JO13" s="518">
        <v>5</v>
      </c>
      <c r="JP13" s="518">
        <v>5</v>
      </c>
      <c r="JQ13" s="94">
        <v>5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2.56</v>
      </c>
      <c r="LS13" s="516">
        <v>2.8</v>
      </c>
      <c r="LT13" s="413">
        <v>-0.24</v>
      </c>
      <c r="LU13" s="408"/>
      <c r="LV13" s="408"/>
      <c r="LW13" s="1205" t="s">
        <v>80</v>
      </c>
      <c r="LX13" s="1100">
        <v>657</v>
      </c>
      <c r="LY13" s="1203">
        <v>547</v>
      </c>
      <c r="LZ13" s="1204">
        <v>20.11</v>
      </c>
      <c r="MA13" s="206"/>
      <c r="MB13" s="266" t="s">
        <v>81</v>
      </c>
      <c r="MC13" s="267">
        <v>2376.0200000000004</v>
      </c>
      <c r="MD13" s="549">
        <v>2403.71</v>
      </c>
      <c r="ME13" s="269">
        <v>-1.1499999999999999</v>
      </c>
      <c r="MF13" s="267">
        <v>1389.8000000000002</v>
      </c>
      <c r="MG13" s="549">
        <v>1382.2700000000002</v>
      </c>
      <c r="MH13" s="269">
        <v>0.54</v>
      </c>
      <c r="MI13" s="267">
        <v>2320.4900000000002</v>
      </c>
      <c r="MJ13" s="549">
        <v>2339.4700000000003</v>
      </c>
      <c r="MK13" s="269">
        <v>-0.81</v>
      </c>
      <c r="ML13" s="230"/>
      <c r="MM13" s="230"/>
      <c r="MN13" s="230" t="s">
        <v>82</v>
      </c>
      <c r="MO13" s="721">
        <v>5</v>
      </c>
      <c r="MP13" s="721">
        <v>5</v>
      </c>
      <c r="MQ13" s="721">
        <v>5</v>
      </c>
      <c r="MR13" s="721">
        <v>5</v>
      </c>
      <c r="MS13" s="721">
        <v>5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2.33</v>
      </c>
      <c r="C14" s="273">
        <v>2.3199999999999998</v>
      </c>
      <c r="D14" s="377">
        <v>0.01</v>
      </c>
      <c r="E14" s="387"/>
      <c r="F14" s="387"/>
      <c r="G14" s="244" t="s">
        <v>83</v>
      </c>
      <c r="H14" s="1138">
        <v>219</v>
      </c>
      <c r="I14" s="49">
        <v>397</v>
      </c>
      <c r="J14" s="1162">
        <v>245</v>
      </c>
      <c r="K14" s="1138">
        <v>861</v>
      </c>
      <c r="L14" s="1163">
        <v>628</v>
      </c>
      <c r="M14" s="390">
        <v>37.1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48">
        <v>2273</v>
      </c>
      <c r="AC14" s="48">
        <v>2273</v>
      </c>
      <c r="AD14" s="48">
        <v>2273</v>
      </c>
      <c r="AE14" s="48">
        <v>2273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2.2999999999999998</v>
      </c>
      <c r="CG14" s="273">
        <v>2.81</v>
      </c>
      <c r="CH14" s="377">
        <v>-0.51</v>
      </c>
      <c r="CI14" s="387"/>
      <c r="CJ14" s="387"/>
      <c r="CK14" s="244" t="s">
        <v>83</v>
      </c>
      <c r="CL14" s="1138">
        <v>298</v>
      </c>
      <c r="CM14" s="49">
        <v>253</v>
      </c>
      <c r="CN14" s="1162">
        <v>302</v>
      </c>
      <c r="CO14" s="1138">
        <v>853</v>
      </c>
      <c r="CP14" s="1163">
        <v>577</v>
      </c>
      <c r="CQ14" s="390">
        <v>47.83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48">
        <v>2273</v>
      </c>
      <c r="DG14" s="48">
        <v>2273</v>
      </c>
      <c r="DH14" s="48">
        <v>2273</v>
      </c>
      <c r="DI14" s="48">
        <v>2273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2.62</v>
      </c>
      <c r="FK14" s="273">
        <v>2.65</v>
      </c>
      <c r="FL14" s="377">
        <v>-0.03</v>
      </c>
      <c r="FM14" s="387"/>
      <c r="FN14" s="387"/>
      <c r="FO14" s="244" t="s">
        <v>83</v>
      </c>
      <c r="FP14" s="1138">
        <v>124</v>
      </c>
      <c r="FQ14" s="49">
        <v>102</v>
      </c>
      <c r="FR14" s="1162">
        <v>119</v>
      </c>
      <c r="FS14" s="1138">
        <v>345</v>
      </c>
      <c r="FT14" s="1163">
        <v>271</v>
      </c>
      <c r="FU14" s="390">
        <v>27.31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2273</v>
      </c>
      <c r="GK14" s="94">
        <v>2273</v>
      </c>
      <c r="GL14" s="94">
        <v>2273</v>
      </c>
      <c r="GM14" s="94">
        <v>2273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2.7</v>
      </c>
      <c r="IO14" s="273">
        <v>3.08</v>
      </c>
      <c r="IP14" s="377">
        <v>-0.38</v>
      </c>
      <c r="IQ14" s="387"/>
      <c r="IR14" s="387"/>
      <c r="IS14" s="244" t="s">
        <v>83</v>
      </c>
      <c r="IT14" s="1138">
        <v>169</v>
      </c>
      <c r="IU14" s="49">
        <v>196</v>
      </c>
      <c r="IV14" s="1162">
        <v>213</v>
      </c>
      <c r="IW14" s="1138">
        <v>578</v>
      </c>
      <c r="IX14" s="1163">
        <v>436</v>
      </c>
      <c r="IY14" s="390">
        <v>32.57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2273</v>
      </c>
      <c r="JO14" s="94">
        <v>2273</v>
      </c>
      <c r="JP14" s="94">
        <v>2273</v>
      </c>
      <c r="JQ14" s="94">
        <v>2273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2.4700000000000002</v>
      </c>
      <c r="LS14" s="273">
        <v>2.71</v>
      </c>
      <c r="LT14" s="340">
        <v>-0.24</v>
      </c>
      <c r="LU14" s="408"/>
      <c r="LV14" s="408"/>
      <c r="LW14" s="1205" t="s">
        <v>83</v>
      </c>
      <c r="LX14" s="1100">
        <v>2637</v>
      </c>
      <c r="LY14" s="1203">
        <v>1912</v>
      </c>
      <c r="LZ14" s="1204">
        <v>37.92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2273</v>
      </c>
      <c r="MP14" s="1297">
        <v>2273</v>
      </c>
      <c r="MQ14" s="1297">
        <v>2273</v>
      </c>
      <c r="MR14" s="1297">
        <v>2273</v>
      </c>
      <c r="MS14" s="1297">
        <v>2273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3.32</v>
      </c>
      <c r="C15" s="277">
        <v>3.28</v>
      </c>
      <c r="D15" s="386">
        <v>0.04</v>
      </c>
      <c r="E15" s="387"/>
      <c r="F15" s="387"/>
      <c r="G15" s="244" t="s">
        <v>86</v>
      </c>
      <c r="H15" s="1138">
        <v>10</v>
      </c>
      <c r="I15" s="49">
        <v>62</v>
      </c>
      <c r="J15" s="1162">
        <v>27</v>
      </c>
      <c r="K15" s="1138">
        <v>99</v>
      </c>
      <c r="L15" s="1163">
        <v>78</v>
      </c>
      <c r="M15" s="390">
        <v>26.92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51">
        <v>119</v>
      </c>
      <c r="AC15" s="51">
        <v>119</v>
      </c>
      <c r="AD15" s="51">
        <v>119</v>
      </c>
      <c r="AE15" s="48">
        <v>119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>
        <v>0</v>
      </c>
      <c r="AO15" s="1649">
        <v>0</v>
      </c>
      <c r="AP15" s="1649">
        <v>0</v>
      </c>
      <c r="AQ15" s="1649">
        <v>0</v>
      </c>
      <c r="AR15" s="1649">
        <v>0</v>
      </c>
      <c r="AS15" s="1649">
        <v>0</v>
      </c>
      <c r="AT15" s="1649">
        <v>0</v>
      </c>
      <c r="AU15" s="1650">
        <v>0</v>
      </c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>
        <v>0</v>
      </c>
      <c r="BC15" s="1649">
        <v>0</v>
      </c>
      <c r="BD15" s="1649">
        <v>0</v>
      </c>
      <c r="BE15" s="1649">
        <v>0</v>
      </c>
      <c r="BF15" s="1649">
        <v>0</v>
      </c>
      <c r="BG15" s="1649">
        <v>0</v>
      </c>
      <c r="BH15" s="1649">
        <v>0</v>
      </c>
      <c r="BI15" s="1650">
        <v>0</v>
      </c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3.12</v>
      </c>
      <c r="CG15" s="277">
        <v>3.93</v>
      </c>
      <c r="CH15" s="386">
        <v>-0.81</v>
      </c>
      <c r="CI15" s="387"/>
      <c r="CJ15" s="387"/>
      <c r="CK15" s="244" t="s">
        <v>86</v>
      </c>
      <c r="CL15" s="1138">
        <v>19</v>
      </c>
      <c r="CM15" s="49">
        <v>15</v>
      </c>
      <c r="CN15" s="1162">
        <v>13</v>
      </c>
      <c r="CO15" s="1138">
        <v>47</v>
      </c>
      <c r="CP15" s="1163">
        <v>54</v>
      </c>
      <c r="CQ15" s="390">
        <v>-12.96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51">
        <v>119</v>
      </c>
      <c r="DG15" s="51">
        <v>119</v>
      </c>
      <c r="DH15" s="51">
        <v>119</v>
      </c>
      <c r="DI15" s="48">
        <v>119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3.18</v>
      </c>
      <c r="FK15" s="277">
        <v>3.2</v>
      </c>
      <c r="FL15" s="386">
        <v>-0.02</v>
      </c>
      <c r="FM15" s="387"/>
      <c r="FN15" s="387"/>
      <c r="FO15" s="244" t="s">
        <v>86</v>
      </c>
      <c r="FP15" s="1138">
        <v>7</v>
      </c>
      <c r="FQ15" s="49">
        <v>12</v>
      </c>
      <c r="FR15" s="1162">
        <v>0</v>
      </c>
      <c r="FS15" s="1138">
        <v>19</v>
      </c>
      <c r="FT15" s="1163">
        <v>21</v>
      </c>
      <c r="FU15" s="390">
        <v>-9.52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119</v>
      </c>
      <c r="GK15" s="97">
        <v>119</v>
      </c>
      <c r="GL15" s="97">
        <v>119</v>
      </c>
      <c r="GM15" s="94">
        <v>119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3.18</v>
      </c>
      <c r="IO15" s="277">
        <v>3.35</v>
      </c>
      <c r="IP15" s="386">
        <v>-0.17</v>
      </c>
      <c r="IQ15" s="387"/>
      <c r="IR15" s="387"/>
      <c r="IS15" s="244" t="s">
        <v>86</v>
      </c>
      <c r="IT15" s="1138">
        <v>136</v>
      </c>
      <c r="IU15" s="49">
        <v>115</v>
      </c>
      <c r="IV15" s="1162">
        <v>74</v>
      </c>
      <c r="IW15" s="1138">
        <v>325</v>
      </c>
      <c r="IX15" s="1163">
        <v>283</v>
      </c>
      <c r="IY15" s="390">
        <v>14.84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119</v>
      </c>
      <c r="JO15" s="97">
        <v>119</v>
      </c>
      <c r="JP15" s="97">
        <v>119</v>
      </c>
      <c r="JQ15" s="94">
        <v>119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3.21</v>
      </c>
      <c r="LS15" s="277">
        <v>3.46</v>
      </c>
      <c r="LT15" s="342">
        <v>-0.25</v>
      </c>
      <c r="LU15" s="408"/>
      <c r="LV15" s="408"/>
      <c r="LW15" s="1205" t="s">
        <v>86</v>
      </c>
      <c r="LX15" s="1100">
        <v>490</v>
      </c>
      <c r="LY15" s="1203">
        <v>436</v>
      </c>
      <c r="LZ15" s="1204">
        <v>12.39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119</v>
      </c>
      <c r="MP15" s="721">
        <v>119</v>
      </c>
      <c r="MQ15" s="721">
        <v>119</v>
      </c>
      <c r="MR15" s="721">
        <v>119</v>
      </c>
      <c r="MS15" s="721">
        <v>119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38">
        <v>305</v>
      </c>
      <c r="I16" s="49">
        <v>168</v>
      </c>
      <c r="J16" s="1162">
        <v>172</v>
      </c>
      <c r="K16" s="1138">
        <v>645</v>
      </c>
      <c r="L16" s="1163">
        <v>480</v>
      </c>
      <c r="M16" s="390">
        <v>34.380000000000003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51">
        <v>1510</v>
      </c>
      <c r="AC16" s="51">
        <v>1510</v>
      </c>
      <c r="AD16" s="51">
        <v>1510</v>
      </c>
      <c r="AE16" s="48">
        <v>1510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38">
        <v>338</v>
      </c>
      <c r="CM16" s="49">
        <v>186</v>
      </c>
      <c r="CN16" s="1162">
        <v>215</v>
      </c>
      <c r="CO16" s="1138">
        <v>739</v>
      </c>
      <c r="CP16" s="1163">
        <v>542</v>
      </c>
      <c r="CQ16" s="390">
        <v>36.35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51">
        <v>1510</v>
      </c>
      <c r="DG16" s="51">
        <v>1510</v>
      </c>
      <c r="DH16" s="51">
        <v>1510</v>
      </c>
      <c r="DI16" s="48">
        <v>1510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38">
        <v>49</v>
      </c>
      <c r="FQ16" s="49">
        <v>44</v>
      </c>
      <c r="FR16" s="1162">
        <v>36</v>
      </c>
      <c r="FS16" s="1138">
        <v>129</v>
      </c>
      <c r="FT16" s="1163">
        <v>108</v>
      </c>
      <c r="FU16" s="390">
        <v>19.440000000000001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1510</v>
      </c>
      <c r="GK16" s="97">
        <v>1510</v>
      </c>
      <c r="GL16" s="97">
        <v>1510</v>
      </c>
      <c r="GM16" s="94">
        <v>1510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38">
        <v>119</v>
      </c>
      <c r="IU16" s="49">
        <v>176</v>
      </c>
      <c r="IV16" s="1162">
        <v>225</v>
      </c>
      <c r="IW16" s="1138">
        <v>520</v>
      </c>
      <c r="IX16" s="1163">
        <v>484</v>
      </c>
      <c r="IY16" s="390">
        <v>7.44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1510</v>
      </c>
      <c r="JO16" s="97">
        <v>1510</v>
      </c>
      <c r="JP16" s="97">
        <v>1510</v>
      </c>
      <c r="JQ16" s="94">
        <v>1510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2033</v>
      </c>
      <c r="LY16" s="1203">
        <v>1614</v>
      </c>
      <c r="LZ16" s="1204">
        <v>25.96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1510</v>
      </c>
      <c r="MP16" s="721">
        <v>1510</v>
      </c>
      <c r="MQ16" s="721">
        <v>1510</v>
      </c>
      <c r="MR16" s="721">
        <v>1510</v>
      </c>
      <c r="MS16" s="721">
        <v>1510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2388.1100000000006</v>
      </c>
      <c r="C17" s="285">
        <v>2317.9699999999998</v>
      </c>
      <c r="D17" s="373">
        <v>3.03</v>
      </c>
      <c r="E17" s="965"/>
      <c r="F17" s="965"/>
      <c r="G17" s="244" t="s">
        <v>92</v>
      </c>
      <c r="H17" s="1138">
        <v>121</v>
      </c>
      <c r="I17" s="49">
        <v>134</v>
      </c>
      <c r="J17" s="1162">
        <v>185</v>
      </c>
      <c r="K17" s="1138">
        <v>440</v>
      </c>
      <c r="L17" s="1163">
        <v>310</v>
      </c>
      <c r="M17" s="390">
        <v>41.94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51">
        <v>644</v>
      </c>
      <c r="AC17" s="51">
        <v>644</v>
      </c>
      <c r="AD17" s="51">
        <v>644</v>
      </c>
      <c r="AE17" s="48">
        <v>644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1399</v>
      </c>
      <c r="AN17" s="1311">
        <v>236</v>
      </c>
      <c r="AO17" s="1311">
        <v>1123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2758</v>
      </c>
      <c r="AV17" s="1314">
        <v>345</v>
      </c>
      <c r="AW17" s="1315">
        <v>3103</v>
      </c>
      <c r="AX17" s="206"/>
      <c r="AY17" s="206"/>
      <c r="AZ17" s="1309" t="s">
        <v>53</v>
      </c>
      <c r="BA17" s="1310">
        <v>946</v>
      </c>
      <c r="BB17" s="1311">
        <v>960</v>
      </c>
      <c r="BC17" s="1311">
        <v>878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2784</v>
      </c>
      <c r="BJ17" s="1314">
        <v>426</v>
      </c>
      <c r="BK17" s="1315">
        <v>3210</v>
      </c>
      <c r="BL17" s="50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2690.52</v>
      </c>
      <c r="CG17" s="285">
        <v>2688.43</v>
      </c>
      <c r="CH17" s="373">
        <v>0.08</v>
      </c>
      <c r="CI17" s="729"/>
      <c r="CJ17" s="729"/>
      <c r="CK17" s="244" t="s">
        <v>92</v>
      </c>
      <c r="CL17" s="1138">
        <v>179</v>
      </c>
      <c r="CM17" s="49">
        <v>281</v>
      </c>
      <c r="CN17" s="1162">
        <v>164</v>
      </c>
      <c r="CO17" s="1138">
        <v>624</v>
      </c>
      <c r="CP17" s="1163">
        <v>453</v>
      </c>
      <c r="CQ17" s="390">
        <v>37.75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51">
        <v>644</v>
      </c>
      <c r="DG17" s="51">
        <v>644</v>
      </c>
      <c r="DH17" s="51">
        <v>644</v>
      </c>
      <c r="DI17" s="48">
        <v>644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1104</v>
      </c>
      <c r="DR17" s="1311">
        <v>0</v>
      </c>
      <c r="DS17" s="1311">
        <v>1990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3094</v>
      </c>
      <c r="DZ17" s="1314">
        <v>382</v>
      </c>
      <c r="EA17" s="1315">
        <v>3476</v>
      </c>
      <c r="EB17" s="727"/>
      <c r="EC17" s="727"/>
      <c r="ED17" s="1316" t="s">
        <v>53</v>
      </c>
      <c r="EE17" s="1310">
        <v>1568</v>
      </c>
      <c r="EF17" s="1311">
        <v>264</v>
      </c>
      <c r="EG17" s="1311">
        <v>1519</v>
      </c>
      <c r="EH17" s="1312">
        <v>342</v>
      </c>
      <c r="EI17" s="1311">
        <v>0</v>
      </c>
      <c r="EJ17" s="1311">
        <v>0</v>
      </c>
      <c r="EK17" s="1311">
        <v>0</v>
      </c>
      <c r="EL17" s="1311">
        <v>0</v>
      </c>
      <c r="EM17" s="1313">
        <v>3693</v>
      </c>
      <c r="EN17" s="1314">
        <v>489</v>
      </c>
      <c r="EO17" s="1315">
        <v>4182</v>
      </c>
      <c r="EP17" s="50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2284.54</v>
      </c>
      <c r="FK17" s="285">
        <v>2330.4499999999998</v>
      </c>
      <c r="FL17" s="373">
        <v>-1.97</v>
      </c>
      <c r="FM17" s="286"/>
      <c r="FN17" s="286"/>
      <c r="FO17" s="244" t="s">
        <v>92</v>
      </c>
      <c r="FP17" s="1138">
        <v>55</v>
      </c>
      <c r="FQ17" s="49">
        <v>89</v>
      </c>
      <c r="FR17" s="1162">
        <v>67</v>
      </c>
      <c r="FS17" s="1138">
        <v>211</v>
      </c>
      <c r="FT17" s="1163">
        <v>173</v>
      </c>
      <c r="FU17" s="390">
        <v>21.97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644</v>
      </c>
      <c r="GK17" s="97">
        <v>644</v>
      </c>
      <c r="GL17" s="97">
        <v>644</v>
      </c>
      <c r="GM17" s="94">
        <v>644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279</v>
      </c>
      <c r="GV17" s="1311">
        <v>0</v>
      </c>
      <c r="GW17" s="1311">
        <v>777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1056</v>
      </c>
      <c r="HD17" s="1314">
        <v>0</v>
      </c>
      <c r="HE17" s="1315">
        <v>1056</v>
      </c>
      <c r="HF17" s="517"/>
      <c r="HG17" s="517"/>
      <c r="HH17" s="1309" t="s">
        <v>53</v>
      </c>
      <c r="HI17" s="1310">
        <v>130</v>
      </c>
      <c r="HJ17" s="1311">
        <v>61</v>
      </c>
      <c r="HK17" s="1311">
        <v>498</v>
      </c>
      <c r="HL17" s="1312">
        <v>80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769</v>
      </c>
      <c r="HR17" s="1314">
        <v>138</v>
      </c>
      <c r="HS17" s="1315">
        <v>907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2255.6799999999998</v>
      </c>
      <c r="IO17" s="285">
        <v>2307.67</v>
      </c>
      <c r="IP17" s="373">
        <v>-2.25</v>
      </c>
      <c r="IQ17" s="286"/>
      <c r="IR17" s="286"/>
      <c r="IS17" s="244" t="s">
        <v>92</v>
      </c>
      <c r="IT17" s="1138">
        <v>34</v>
      </c>
      <c r="IU17" s="49">
        <v>98</v>
      </c>
      <c r="IV17" s="1162">
        <v>109</v>
      </c>
      <c r="IW17" s="1138">
        <v>241</v>
      </c>
      <c r="IX17" s="1163">
        <v>203</v>
      </c>
      <c r="IY17" s="390">
        <v>18.72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644</v>
      </c>
      <c r="JO17" s="97">
        <v>644</v>
      </c>
      <c r="JP17" s="97">
        <v>644</v>
      </c>
      <c r="JQ17" s="94">
        <v>644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1208</v>
      </c>
      <c r="JZ17" s="1311">
        <v>0</v>
      </c>
      <c r="KA17" s="1311">
        <v>1312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2520</v>
      </c>
      <c r="KH17" s="1314">
        <v>315</v>
      </c>
      <c r="KI17" s="1315">
        <v>2835</v>
      </c>
      <c r="KL17" s="1316" t="s">
        <v>53</v>
      </c>
      <c r="KM17" s="1310">
        <v>3190</v>
      </c>
      <c r="KN17" s="1311">
        <v>1353</v>
      </c>
      <c r="KO17" s="1311">
        <v>2957</v>
      </c>
      <c r="KP17" s="1312">
        <v>92</v>
      </c>
      <c r="KQ17" s="1311">
        <v>0</v>
      </c>
      <c r="KR17" s="1311">
        <v>0</v>
      </c>
      <c r="KS17" s="1311">
        <v>0</v>
      </c>
      <c r="KT17" s="1311">
        <v>0</v>
      </c>
      <c r="KU17" s="1313">
        <v>7592</v>
      </c>
      <c r="KV17" s="1314">
        <v>3328</v>
      </c>
      <c r="KW17" s="1315">
        <v>10920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2411.6499999999996</v>
      </c>
      <c r="LS17" s="285">
        <v>2429</v>
      </c>
      <c r="LT17" s="413">
        <v>-0.71</v>
      </c>
      <c r="LU17" s="551"/>
      <c r="LV17" s="551"/>
      <c r="LW17" s="1205" t="s">
        <v>92</v>
      </c>
      <c r="LX17" s="1100">
        <v>1516</v>
      </c>
      <c r="LY17" s="1203">
        <v>1139</v>
      </c>
      <c r="LZ17" s="1204">
        <v>33.1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644</v>
      </c>
      <c r="MP17" s="721">
        <v>644</v>
      </c>
      <c r="MQ17" s="721">
        <v>644</v>
      </c>
      <c r="MR17" s="721">
        <v>644</v>
      </c>
      <c r="MS17" s="721">
        <v>644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3990</v>
      </c>
      <c r="NB17" s="1311">
        <v>236</v>
      </c>
      <c r="NC17" s="1311">
        <v>5202</v>
      </c>
      <c r="ND17" s="1312">
        <v>0</v>
      </c>
      <c r="NE17" s="1311"/>
      <c r="NF17" s="1311"/>
      <c r="NG17" s="1311"/>
      <c r="NH17" s="1311"/>
      <c r="NI17" s="1313">
        <v>9428</v>
      </c>
      <c r="NJ17" s="1314">
        <v>1042</v>
      </c>
      <c r="NK17" s="1315">
        <v>10470</v>
      </c>
      <c r="NL17" s="710"/>
      <c r="NM17" s="710"/>
      <c r="NN17" s="1309" t="s">
        <v>53</v>
      </c>
      <c r="NO17" s="1310">
        <v>5834</v>
      </c>
      <c r="NP17" s="1311">
        <v>2638</v>
      </c>
      <c r="NQ17" s="1311">
        <v>5852</v>
      </c>
      <c r="NR17" s="1312">
        <v>514</v>
      </c>
      <c r="NS17" s="1311"/>
      <c r="NT17" s="1311"/>
      <c r="NU17" s="1311"/>
      <c r="NV17" s="1311"/>
      <c r="NW17" s="1313">
        <v>14838</v>
      </c>
      <c r="NX17" s="1314">
        <v>4381</v>
      </c>
      <c r="NY17" s="1315">
        <v>19219</v>
      </c>
    </row>
    <row r="18" spans="1:391" ht="22.5" customHeight="1" thickTop="1" x14ac:dyDescent="0.2">
      <c r="A18" s="374" t="s">
        <v>54</v>
      </c>
      <c r="B18" s="287">
        <v>2313.3400000000006</v>
      </c>
      <c r="C18" s="288">
        <v>2245.08</v>
      </c>
      <c r="D18" s="377">
        <v>3.04</v>
      </c>
      <c r="E18" s="965"/>
      <c r="F18" s="965"/>
      <c r="G18" s="244" t="s">
        <v>93</v>
      </c>
      <c r="H18" s="1138">
        <v>82</v>
      </c>
      <c r="I18" s="49">
        <v>159</v>
      </c>
      <c r="J18" s="1162">
        <v>95</v>
      </c>
      <c r="K18" s="1138">
        <v>336</v>
      </c>
      <c r="L18" s="1163">
        <v>229</v>
      </c>
      <c r="M18" s="390">
        <v>46.72</v>
      </c>
      <c r="N18" s="206"/>
      <c r="O18" s="254" t="s">
        <v>36</v>
      </c>
      <c r="P18" s="255">
        <v>862.01</v>
      </c>
      <c r="Q18" s="256">
        <v>832.87</v>
      </c>
      <c r="R18" s="257">
        <v>3.5</v>
      </c>
      <c r="S18" s="255">
        <v>0</v>
      </c>
      <c r="T18" s="256">
        <v>0</v>
      </c>
      <c r="U18" s="257">
        <v>0</v>
      </c>
      <c r="V18" s="255">
        <v>773.3</v>
      </c>
      <c r="W18" s="256">
        <v>744.35</v>
      </c>
      <c r="X18" s="257">
        <v>3.89</v>
      </c>
      <c r="Y18" s="206"/>
      <c r="Z18" s="206"/>
      <c r="AA18" s="206" t="s">
        <v>62</v>
      </c>
      <c r="AB18" s="51">
        <v>42</v>
      </c>
      <c r="AC18" s="51">
        <v>42</v>
      </c>
      <c r="AD18" s="51">
        <v>42</v>
      </c>
      <c r="AE18" s="48">
        <v>42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50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2533.77</v>
      </c>
      <c r="CG18" s="288">
        <v>2545.73</v>
      </c>
      <c r="CH18" s="377">
        <v>-0.47</v>
      </c>
      <c r="CI18" s="729"/>
      <c r="CJ18" s="729"/>
      <c r="CK18" s="244" t="s">
        <v>93</v>
      </c>
      <c r="CL18" s="1138">
        <v>122</v>
      </c>
      <c r="CM18" s="49">
        <v>90</v>
      </c>
      <c r="CN18" s="1162">
        <v>48</v>
      </c>
      <c r="CO18" s="1138">
        <v>260</v>
      </c>
      <c r="CP18" s="1163">
        <v>246</v>
      </c>
      <c r="CQ18" s="390">
        <v>5.69</v>
      </c>
      <c r="CR18" s="206"/>
      <c r="CS18" s="254" t="s">
        <v>36</v>
      </c>
      <c r="CT18" s="255">
        <v>886.69</v>
      </c>
      <c r="CU18" s="256">
        <v>869.18</v>
      </c>
      <c r="CV18" s="257">
        <v>2.0099999999999998</v>
      </c>
      <c r="CW18" s="255">
        <v>0</v>
      </c>
      <c r="CX18" s="256">
        <v>0</v>
      </c>
      <c r="CY18" s="257">
        <v>0</v>
      </c>
      <c r="CZ18" s="255">
        <v>814.84</v>
      </c>
      <c r="DA18" s="256">
        <v>794.49</v>
      </c>
      <c r="DB18" s="257">
        <v>2.56</v>
      </c>
      <c r="DC18" s="206"/>
      <c r="DD18" s="206"/>
      <c r="DE18" s="206" t="s">
        <v>62</v>
      </c>
      <c r="DF18" s="51">
        <v>42</v>
      </c>
      <c r="DG18" s="51">
        <v>42</v>
      </c>
      <c r="DH18" s="51">
        <v>42</v>
      </c>
      <c r="DI18" s="48">
        <v>42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7"/>
      <c r="EC18" s="727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50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2226.1</v>
      </c>
      <c r="FK18" s="288">
        <v>2265.0499999999997</v>
      </c>
      <c r="FL18" s="377">
        <v>-1.72</v>
      </c>
      <c r="FM18" s="286"/>
      <c r="FN18" s="286"/>
      <c r="FO18" s="244" t="s">
        <v>93</v>
      </c>
      <c r="FP18" s="1138">
        <v>22</v>
      </c>
      <c r="FQ18" s="49">
        <v>23</v>
      </c>
      <c r="FR18" s="1162">
        <v>22</v>
      </c>
      <c r="FS18" s="1138">
        <v>67</v>
      </c>
      <c r="FT18" s="1163">
        <v>58</v>
      </c>
      <c r="FU18" s="390">
        <v>15.52</v>
      </c>
      <c r="FV18" s="688"/>
      <c r="FW18" s="254" t="s">
        <v>36</v>
      </c>
      <c r="FX18" s="255">
        <v>636.24</v>
      </c>
      <c r="FY18" s="256">
        <v>660.84</v>
      </c>
      <c r="FZ18" s="257">
        <v>-3.72</v>
      </c>
      <c r="GA18" s="255">
        <v>0</v>
      </c>
      <c r="GB18" s="256">
        <v>0</v>
      </c>
      <c r="GC18" s="257">
        <v>0</v>
      </c>
      <c r="GD18" s="255">
        <v>582.54</v>
      </c>
      <c r="GE18" s="256">
        <v>597.05999999999995</v>
      </c>
      <c r="GF18" s="257">
        <v>-2.4300000000000002</v>
      </c>
      <c r="GG18" s="517"/>
      <c r="GH18" s="517"/>
      <c r="GI18" s="517" t="s">
        <v>62</v>
      </c>
      <c r="GJ18" s="97">
        <v>42</v>
      </c>
      <c r="GK18" s="97">
        <v>42</v>
      </c>
      <c r="GL18" s="97">
        <v>42</v>
      </c>
      <c r="GM18" s="94">
        <v>42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2188.3000000000002</v>
      </c>
      <c r="IO18" s="288">
        <v>2242.0099999999998</v>
      </c>
      <c r="IP18" s="377">
        <v>-2.4</v>
      </c>
      <c r="IQ18" s="286"/>
      <c r="IR18" s="286"/>
      <c r="IS18" s="244" t="s">
        <v>93</v>
      </c>
      <c r="IT18" s="1138">
        <v>81</v>
      </c>
      <c r="IU18" s="49">
        <v>67</v>
      </c>
      <c r="IV18" s="1162">
        <v>76</v>
      </c>
      <c r="IW18" s="1138">
        <v>224</v>
      </c>
      <c r="IX18" s="1163">
        <v>218</v>
      </c>
      <c r="IY18" s="390">
        <v>2.75</v>
      </c>
      <c r="IZ18" s="517"/>
      <c r="JA18" s="254" t="s">
        <v>36</v>
      </c>
      <c r="JB18" s="255">
        <v>743.68</v>
      </c>
      <c r="JC18" s="256">
        <v>751.3</v>
      </c>
      <c r="JD18" s="257">
        <v>-1.01</v>
      </c>
      <c r="JE18" s="255">
        <v>0</v>
      </c>
      <c r="JF18" s="256">
        <v>0</v>
      </c>
      <c r="JG18" s="257">
        <v>0</v>
      </c>
      <c r="JH18" s="255">
        <v>589.16999999999996</v>
      </c>
      <c r="JI18" s="256">
        <v>582.07000000000005</v>
      </c>
      <c r="JJ18" s="257">
        <v>1.22</v>
      </c>
      <c r="JK18" s="517"/>
      <c r="JL18" s="517"/>
      <c r="JM18" s="517" t="s">
        <v>62</v>
      </c>
      <c r="JN18" s="97">
        <v>42</v>
      </c>
      <c r="JO18" s="97">
        <v>42</v>
      </c>
      <c r="JP18" s="97">
        <v>42</v>
      </c>
      <c r="JQ18" s="94">
        <v>42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2320.4900000000002</v>
      </c>
      <c r="LS18" s="288">
        <v>2339.4700000000003</v>
      </c>
      <c r="LT18" s="340">
        <v>-0.81</v>
      </c>
      <c r="LU18" s="551"/>
      <c r="LV18" s="551"/>
      <c r="LW18" s="1205" t="s">
        <v>93</v>
      </c>
      <c r="LX18" s="1100">
        <v>887</v>
      </c>
      <c r="LY18" s="1203">
        <v>751</v>
      </c>
      <c r="LZ18" s="1204">
        <v>18.11</v>
      </c>
      <c r="MA18" s="206"/>
      <c r="MB18" s="254" t="s">
        <v>36</v>
      </c>
      <c r="MC18" s="255">
        <v>805.79</v>
      </c>
      <c r="MD18" s="548">
        <v>799.02</v>
      </c>
      <c r="ME18" s="257">
        <v>0.85</v>
      </c>
      <c r="MF18" s="255">
        <v>0</v>
      </c>
      <c r="MG18" s="548">
        <v>0</v>
      </c>
      <c r="MH18" s="257">
        <v>0</v>
      </c>
      <c r="MI18" s="255">
        <v>706.54</v>
      </c>
      <c r="MJ18" s="548">
        <v>691.74</v>
      </c>
      <c r="MK18" s="257">
        <v>2.14</v>
      </c>
      <c r="ML18" s="230"/>
      <c r="MM18" s="230"/>
      <c r="MN18" s="230" t="s">
        <v>62</v>
      </c>
      <c r="MO18" s="721">
        <v>42</v>
      </c>
      <c r="MP18" s="721">
        <v>42</v>
      </c>
      <c r="MQ18" s="721">
        <v>42</v>
      </c>
      <c r="MR18" s="721">
        <v>42</v>
      </c>
      <c r="MS18" s="721">
        <v>42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2710.4700000000003</v>
      </c>
      <c r="C19" s="290">
        <v>2628.35</v>
      </c>
      <c r="D19" s="381">
        <v>3.12</v>
      </c>
      <c r="E19" s="965"/>
      <c r="F19" s="965"/>
      <c r="G19" s="244" t="s">
        <v>94</v>
      </c>
      <c r="H19" s="1138">
        <v>161</v>
      </c>
      <c r="I19" s="49">
        <v>49</v>
      </c>
      <c r="J19" s="1162">
        <v>110</v>
      </c>
      <c r="K19" s="1138">
        <v>320</v>
      </c>
      <c r="L19" s="1163">
        <v>313</v>
      </c>
      <c r="M19" s="390">
        <v>2.2400000000000002</v>
      </c>
      <c r="N19" s="206"/>
      <c r="O19" s="254" t="s">
        <v>50</v>
      </c>
      <c r="P19" s="255">
        <v>610.51</v>
      </c>
      <c r="Q19" s="256">
        <v>586.45000000000005</v>
      </c>
      <c r="R19" s="257">
        <v>4.0999999999999996</v>
      </c>
      <c r="S19" s="255">
        <v>473.2</v>
      </c>
      <c r="T19" s="256">
        <v>460.65</v>
      </c>
      <c r="U19" s="257">
        <v>2.72</v>
      </c>
      <c r="V19" s="255">
        <v>596.38</v>
      </c>
      <c r="W19" s="256">
        <v>573.08000000000004</v>
      </c>
      <c r="X19" s="257">
        <v>4.07</v>
      </c>
      <c r="Y19" s="206"/>
      <c r="Z19" s="206"/>
      <c r="AA19" s="206" t="s">
        <v>68</v>
      </c>
      <c r="AB19" s="51">
        <v>0</v>
      </c>
      <c r="AC19" s="51">
        <v>0</v>
      </c>
      <c r="AD19" s="51">
        <v>0</v>
      </c>
      <c r="AE19" s="48">
        <v>0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11186</v>
      </c>
      <c r="AN19" s="1318">
        <v>473</v>
      </c>
      <c r="AO19" s="1318">
        <v>15771</v>
      </c>
      <c r="AP19" s="1319">
        <v>7836</v>
      </c>
      <c r="AQ19" s="1318">
        <v>0</v>
      </c>
      <c r="AR19" s="1318">
        <v>0</v>
      </c>
      <c r="AS19" s="1318">
        <v>0</v>
      </c>
      <c r="AT19" s="1318">
        <v>0</v>
      </c>
      <c r="AU19" s="1320">
        <v>35266</v>
      </c>
      <c r="AV19" s="1314">
        <v>3022</v>
      </c>
      <c r="AW19" s="1315">
        <v>38288</v>
      </c>
      <c r="AX19" s="206"/>
      <c r="AY19" s="206"/>
      <c r="AZ19" s="1309" t="s">
        <v>64</v>
      </c>
      <c r="BA19" s="1317">
        <v>1474</v>
      </c>
      <c r="BB19" s="1318">
        <v>320</v>
      </c>
      <c r="BC19" s="1318">
        <v>1170</v>
      </c>
      <c r="BD19" s="1319">
        <v>1927</v>
      </c>
      <c r="BE19" s="1318">
        <v>0</v>
      </c>
      <c r="BF19" s="1318">
        <v>0</v>
      </c>
      <c r="BG19" s="1318">
        <v>0</v>
      </c>
      <c r="BH19" s="1318">
        <v>0</v>
      </c>
      <c r="BI19" s="1320">
        <v>4891</v>
      </c>
      <c r="BJ19" s="1314">
        <v>2201</v>
      </c>
      <c r="BK19" s="1315">
        <v>7092</v>
      </c>
      <c r="BL19" s="50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3512.12</v>
      </c>
      <c r="CG19" s="290">
        <v>3468.51</v>
      </c>
      <c r="CH19" s="381">
        <v>1.26</v>
      </c>
      <c r="CI19" s="729"/>
      <c r="CJ19" s="729"/>
      <c r="CK19" s="244" t="s">
        <v>94</v>
      </c>
      <c r="CL19" s="1138">
        <v>247</v>
      </c>
      <c r="CM19" s="49">
        <v>109</v>
      </c>
      <c r="CN19" s="1162">
        <v>295</v>
      </c>
      <c r="CO19" s="1138">
        <v>651</v>
      </c>
      <c r="CP19" s="1163">
        <v>583</v>
      </c>
      <c r="CQ19" s="390">
        <v>11.66</v>
      </c>
      <c r="CR19" s="206"/>
      <c r="CS19" s="254" t="s">
        <v>50</v>
      </c>
      <c r="CT19" s="255">
        <v>782.78</v>
      </c>
      <c r="CU19" s="256">
        <v>798.47</v>
      </c>
      <c r="CV19" s="257">
        <v>-1.97</v>
      </c>
      <c r="CW19" s="255">
        <v>550.46</v>
      </c>
      <c r="CX19" s="256">
        <v>555.55999999999995</v>
      </c>
      <c r="CY19" s="257">
        <v>-0.92</v>
      </c>
      <c r="CZ19" s="255">
        <v>763.95</v>
      </c>
      <c r="DA19" s="256">
        <v>777.6</v>
      </c>
      <c r="DB19" s="257">
        <v>-1.76</v>
      </c>
      <c r="DC19" s="206"/>
      <c r="DD19" s="206"/>
      <c r="DE19" s="206" t="s">
        <v>68</v>
      </c>
      <c r="DF19" s="51">
        <v>0</v>
      </c>
      <c r="DG19" s="51">
        <v>0</v>
      </c>
      <c r="DH19" s="51">
        <v>0</v>
      </c>
      <c r="DI19" s="48">
        <v>0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11044</v>
      </c>
      <c r="DR19" s="1318">
        <v>348</v>
      </c>
      <c r="DS19" s="1318">
        <v>19879</v>
      </c>
      <c r="DT19" s="1319">
        <v>9297</v>
      </c>
      <c r="DU19" s="1318">
        <v>0</v>
      </c>
      <c r="DV19" s="1318">
        <v>0</v>
      </c>
      <c r="DW19" s="1318">
        <v>0</v>
      </c>
      <c r="DX19" s="1318">
        <v>0</v>
      </c>
      <c r="DY19" s="1320">
        <v>40568</v>
      </c>
      <c r="DZ19" s="1314">
        <v>5789</v>
      </c>
      <c r="EA19" s="1315">
        <v>46357</v>
      </c>
      <c r="EB19" s="727"/>
      <c r="EC19" s="727"/>
      <c r="ED19" s="1316" t="s">
        <v>64</v>
      </c>
      <c r="EE19" s="1317">
        <v>1097</v>
      </c>
      <c r="EF19" s="1318">
        <v>769</v>
      </c>
      <c r="EG19" s="1318">
        <v>1899</v>
      </c>
      <c r="EH19" s="1319">
        <v>991</v>
      </c>
      <c r="EI19" s="1318">
        <v>0</v>
      </c>
      <c r="EJ19" s="1318">
        <v>0</v>
      </c>
      <c r="EK19" s="1318">
        <v>0</v>
      </c>
      <c r="EL19" s="1318">
        <v>0</v>
      </c>
      <c r="EM19" s="1320">
        <v>4756</v>
      </c>
      <c r="EN19" s="1314">
        <v>720</v>
      </c>
      <c r="EO19" s="1315">
        <v>5476</v>
      </c>
      <c r="EP19" s="50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2791.1199999999994</v>
      </c>
      <c r="FK19" s="290">
        <v>2871.76</v>
      </c>
      <c r="FL19" s="381">
        <v>-2.81</v>
      </c>
      <c r="FM19" s="286"/>
      <c r="FN19" s="286"/>
      <c r="FO19" s="244" t="s">
        <v>94</v>
      </c>
      <c r="FP19" s="1138">
        <v>108</v>
      </c>
      <c r="FQ19" s="49">
        <v>103</v>
      </c>
      <c r="FR19" s="1162">
        <v>136</v>
      </c>
      <c r="FS19" s="1138">
        <v>347</v>
      </c>
      <c r="FT19" s="1163">
        <v>280</v>
      </c>
      <c r="FU19" s="390">
        <v>23.93</v>
      </c>
      <c r="FV19" s="688"/>
      <c r="FW19" s="254" t="s">
        <v>50</v>
      </c>
      <c r="FX19" s="255">
        <v>641.73</v>
      </c>
      <c r="FY19" s="256">
        <v>657.13</v>
      </c>
      <c r="FZ19" s="257">
        <v>-2.34</v>
      </c>
      <c r="GA19" s="255">
        <v>510.05</v>
      </c>
      <c r="GB19" s="256">
        <v>501.35</v>
      </c>
      <c r="GC19" s="257">
        <v>1.74</v>
      </c>
      <c r="GD19" s="255">
        <v>630.62</v>
      </c>
      <c r="GE19" s="256">
        <v>642.1</v>
      </c>
      <c r="GF19" s="257">
        <v>-1.79</v>
      </c>
      <c r="GG19" s="517"/>
      <c r="GH19" s="517"/>
      <c r="GI19" s="517" t="s">
        <v>68</v>
      </c>
      <c r="GJ19" s="97">
        <v>0</v>
      </c>
      <c r="GK19" s="97">
        <v>0</v>
      </c>
      <c r="GL19" s="97">
        <v>0</v>
      </c>
      <c r="GM19" s="94">
        <v>0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8337</v>
      </c>
      <c r="GV19" s="1318">
        <v>722</v>
      </c>
      <c r="GW19" s="1318">
        <v>14163</v>
      </c>
      <c r="GX19" s="1319">
        <v>5962</v>
      </c>
      <c r="GY19" s="1318">
        <v>0</v>
      </c>
      <c r="GZ19" s="1318">
        <v>0</v>
      </c>
      <c r="HA19" s="1318">
        <v>0</v>
      </c>
      <c r="HB19" s="1318">
        <v>0</v>
      </c>
      <c r="HC19" s="1320">
        <v>29184</v>
      </c>
      <c r="HD19" s="1314">
        <v>1582</v>
      </c>
      <c r="HE19" s="1315">
        <v>30766</v>
      </c>
      <c r="HF19" s="517"/>
      <c r="HG19" s="517"/>
      <c r="HH19" s="1309" t="s">
        <v>64</v>
      </c>
      <c r="HI19" s="1317">
        <v>1016</v>
      </c>
      <c r="HJ19" s="1318">
        <v>293</v>
      </c>
      <c r="HK19" s="1318">
        <v>498</v>
      </c>
      <c r="HL19" s="1319">
        <v>362</v>
      </c>
      <c r="HM19" s="1318">
        <v>0</v>
      </c>
      <c r="HN19" s="1318">
        <v>0</v>
      </c>
      <c r="HO19" s="1318">
        <v>0</v>
      </c>
      <c r="HP19" s="1318">
        <v>0</v>
      </c>
      <c r="HQ19" s="1320">
        <v>2169</v>
      </c>
      <c r="HR19" s="1314">
        <v>173</v>
      </c>
      <c r="HS19" s="1315">
        <v>2342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2609.5400000000004</v>
      </c>
      <c r="IO19" s="290">
        <v>2647.12</v>
      </c>
      <c r="IP19" s="381">
        <v>-1.42</v>
      </c>
      <c r="IQ19" s="286"/>
      <c r="IR19" s="286"/>
      <c r="IS19" s="244" t="s">
        <v>94</v>
      </c>
      <c r="IT19" s="1138">
        <v>86</v>
      </c>
      <c r="IU19" s="49">
        <v>92</v>
      </c>
      <c r="IV19" s="1162">
        <v>134</v>
      </c>
      <c r="IW19" s="1138">
        <v>312</v>
      </c>
      <c r="IX19" s="1163">
        <v>266</v>
      </c>
      <c r="IY19" s="390">
        <v>17.29</v>
      </c>
      <c r="IZ19" s="517"/>
      <c r="JA19" s="254" t="s">
        <v>50</v>
      </c>
      <c r="JB19" s="255">
        <v>642.19000000000005</v>
      </c>
      <c r="JC19" s="256">
        <v>657.06</v>
      </c>
      <c r="JD19" s="257">
        <v>-2.2599999999999998</v>
      </c>
      <c r="JE19" s="255">
        <v>467.76</v>
      </c>
      <c r="JF19" s="256">
        <v>477.89</v>
      </c>
      <c r="JG19" s="257">
        <v>-2.12</v>
      </c>
      <c r="JH19" s="255">
        <v>605.95000000000005</v>
      </c>
      <c r="JI19" s="256">
        <v>616.70000000000005</v>
      </c>
      <c r="JJ19" s="257">
        <v>-1.74</v>
      </c>
      <c r="JK19" s="517"/>
      <c r="JL19" s="517"/>
      <c r="JM19" s="517" t="s">
        <v>68</v>
      </c>
      <c r="JN19" s="97">
        <v>0</v>
      </c>
      <c r="JO19" s="97">
        <v>0</v>
      </c>
      <c r="JP19" s="97">
        <v>0</v>
      </c>
      <c r="JQ19" s="94">
        <v>0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9292</v>
      </c>
      <c r="JZ19" s="1318">
        <v>659</v>
      </c>
      <c r="KA19" s="1318">
        <v>13449</v>
      </c>
      <c r="KB19" s="1319">
        <v>8347</v>
      </c>
      <c r="KC19" s="1318">
        <v>0</v>
      </c>
      <c r="KD19" s="1318">
        <v>0</v>
      </c>
      <c r="KE19" s="1318">
        <v>0</v>
      </c>
      <c r="KF19" s="1318">
        <v>0</v>
      </c>
      <c r="KG19" s="1320">
        <v>31747</v>
      </c>
      <c r="KH19" s="1314">
        <v>5965</v>
      </c>
      <c r="KI19" s="1315">
        <v>37712</v>
      </c>
      <c r="KL19" s="1316" t="s">
        <v>64</v>
      </c>
      <c r="KM19" s="1317">
        <v>399</v>
      </c>
      <c r="KN19" s="1318">
        <v>197</v>
      </c>
      <c r="KO19" s="1318">
        <v>174</v>
      </c>
      <c r="KP19" s="1319">
        <v>1247</v>
      </c>
      <c r="KQ19" s="1318">
        <v>0</v>
      </c>
      <c r="KR19" s="1318">
        <v>0</v>
      </c>
      <c r="KS19" s="1318">
        <v>0</v>
      </c>
      <c r="KT19" s="1318">
        <v>0</v>
      </c>
      <c r="KU19" s="1320">
        <v>2017</v>
      </c>
      <c r="KV19" s="1314">
        <v>2060</v>
      </c>
      <c r="KW19" s="1315">
        <v>4077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2904.7200000000003</v>
      </c>
      <c r="LS19" s="290">
        <v>2914.39</v>
      </c>
      <c r="LT19" s="351">
        <v>-0.33</v>
      </c>
      <c r="LU19" s="551"/>
      <c r="LV19" s="551"/>
      <c r="LW19" s="1205" t="s">
        <v>94</v>
      </c>
      <c r="LX19" s="1100">
        <v>1630</v>
      </c>
      <c r="LY19" s="1203">
        <v>1442</v>
      </c>
      <c r="LZ19" s="1204">
        <v>13.04</v>
      </c>
      <c r="MA19" s="206"/>
      <c r="MB19" s="254" t="s">
        <v>50</v>
      </c>
      <c r="MC19" s="255">
        <v>670.28</v>
      </c>
      <c r="MD19" s="548">
        <v>681.02</v>
      </c>
      <c r="ME19" s="257">
        <v>-1.58</v>
      </c>
      <c r="MF19" s="255">
        <v>487.71</v>
      </c>
      <c r="MG19" s="548">
        <v>490.89</v>
      </c>
      <c r="MH19" s="257">
        <v>-0.65</v>
      </c>
      <c r="MI19" s="255">
        <v>647.79</v>
      </c>
      <c r="MJ19" s="548">
        <v>655.49</v>
      </c>
      <c r="MK19" s="257">
        <v>-1.17</v>
      </c>
      <c r="ML19" s="230"/>
      <c r="MM19" s="230"/>
      <c r="MN19" s="230" t="s">
        <v>68</v>
      </c>
      <c r="MO19" s="721">
        <v>0</v>
      </c>
      <c r="MP19" s="721">
        <v>0</v>
      </c>
      <c r="MQ19" s="721">
        <v>0</v>
      </c>
      <c r="MR19" s="721">
        <v>0</v>
      </c>
      <c r="MS19" s="721">
        <v>0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39859</v>
      </c>
      <c r="NB19" s="1318">
        <v>2202</v>
      </c>
      <c r="NC19" s="1318">
        <v>63262</v>
      </c>
      <c r="ND19" s="1319">
        <v>31442</v>
      </c>
      <c r="NE19" s="1318"/>
      <c r="NF19" s="1318"/>
      <c r="NG19" s="1318"/>
      <c r="NH19" s="1318"/>
      <c r="NI19" s="1320">
        <v>136765</v>
      </c>
      <c r="NJ19" s="1314">
        <v>16358</v>
      </c>
      <c r="NK19" s="1315">
        <v>153123</v>
      </c>
      <c r="NL19" s="710"/>
      <c r="NM19" s="710"/>
      <c r="NN19" s="1309" t="s">
        <v>64</v>
      </c>
      <c r="NO19" s="1317">
        <v>3986</v>
      </c>
      <c r="NP19" s="1318">
        <v>1579</v>
      </c>
      <c r="NQ19" s="1318">
        <v>3741</v>
      </c>
      <c r="NR19" s="1319">
        <v>4527</v>
      </c>
      <c r="NS19" s="1318"/>
      <c r="NT19" s="1318"/>
      <c r="NU19" s="1318"/>
      <c r="NV19" s="1318"/>
      <c r="NW19" s="1320">
        <v>13833</v>
      </c>
      <c r="NX19" s="1314">
        <v>5154</v>
      </c>
      <c r="NY19" s="1315">
        <v>18987</v>
      </c>
    </row>
    <row r="20" spans="1:391" ht="22.5" customHeight="1" x14ac:dyDescent="0.2">
      <c r="A20" s="291" t="s">
        <v>95</v>
      </c>
      <c r="B20" s="284">
        <v>2438.1799999999998</v>
      </c>
      <c r="C20" s="285">
        <v>2368.2099999999996</v>
      </c>
      <c r="D20" s="373">
        <v>2.95</v>
      </c>
      <c r="E20" s="965"/>
      <c r="F20" s="965"/>
      <c r="G20" s="244" t="s">
        <v>96</v>
      </c>
      <c r="H20" s="1138">
        <v>3</v>
      </c>
      <c r="I20" s="49">
        <v>3</v>
      </c>
      <c r="J20" s="1162">
        <v>12</v>
      </c>
      <c r="K20" s="1138">
        <v>18</v>
      </c>
      <c r="L20" s="1163">
        <v>20</v>
      </c>
      <c r="M20" s="390">
        <v>-10</v>
      </c>
      <c r="N20" s="206"/>
      <c r="O20" s="254" t="s">
        <v>56</v>
      </c>
      <c r="P20" s="255">
        <v>354.87</v>
      </c>
      <c r="Q20" s="256">
        <v>344.67</v>
      </c>
      <c r="R20" s="257">
        <v>2.96</v>
      </c>
      <c r="S20" s="255">
        <v>442.45</v>
      </c>
      <c r="T20" s="256">
        <v>431.75</v>
      </c>
      <c r="U20" s="257">
        <v>2.48</v>
      </c>
      <c r="V20" s="255">
        <v>363.88</v>
      </c>
      <c r="W20" s="256">
        <v>353.93</v>
      </c>
      <c r="X20" s="257">
        <v>2.81</v>
      </c>
      <c r="Y20" s="206"/>
      <c r="Z20" s="206"/>
      <c r="AA20" s="206" t="s">
        <v>73</v>
      </c>
      <c r="AB20" s="51">
        <v>179</v>
      </c>
      <c r="AC20" s="51">
        <v>179</v>
      </c>
      <c r="AD20" s="51">
        <v>179</v>
      </c>
      <c r="AE20" s="48">
        <v>179</v>
      </c>
      <c r="AF20" s="213"/>
      <c r="AG20" s="213"/>
      <c r="AH20" s="213"/>
      <c r="AI20" s="624"/>
      <c r="AJ20" s="206"/>
      <c r="AK20" s="206"/>
      <c r="AL20" s="1309" t="s">
        <v>70</v>
      </c>
      <c r="AM20" s="1317">
        <v>19576</v>
      </c>
      <c r="AN20" s="1318">
        <v>3307</v>
      </c>
      <c r="AO20" s="1318">
        <v>49568</v>
      </c>
      <c r="AP20" s="1319">
        <v>13904</v>
      </c>
      <c r="AQ20" s="1318">
        <v>0</v>
      </c>
      <c r="AR20" s="1318">
        <v>0</v>
      </c>
      <c r="AS20" s="1318">
        <v>0</v>
      </c>
      <c r="AT20" s="1318">
        <v>0</v>
      </c>
      <c r="AU20" s="1320">
        <v>86355</v>
      </c>
      <c r="AV20" s="1314">
        <v>10043</v>
      </c>
      <c r="AW20" s="1315">
        <v>96398</v>
      </c>
      <c r="AX20" s="206"/>
      <c r="AY20" s="206"/>
      <c r="AZ20" s="1309" t="s">
        <v>70</v>
      </c>
      <c r="BA20" s="1317">
        <v>4128</v>
      </c>
      <c r="BB20" s="1318">
        <v>960</v>
      </c>
      <c r="BC20" s="1318">
        <v>2339</v>
      </c>
      <c r="BD20" s="1319">
        <v>3416</v>
      </c>
      <c r="BE20" s="1318">
        <v>0</v>
      </c>
      <c r="BF20" s="1318">
        <v>0</v>
      </c>
      <c r="BG20" s="1318">
        <v>0</v>
      </c>
      <c r="BH20" s="1318">
        <v>0</v>
      </c>
      <c r="BI20" s="1320">
        <v>10843</v>
      </c>
      <c r="BJ20" s="1314">
        <v>3478</v>
      </c>
      <c r="BK20" s="1315">
        <v>14321</v>
      </c>
      <c r="BL20" s="50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2787.3900000000003</v>
      </c>
      <c r="CG20" s="285">
        <v>2789.84</v>
      </c>
      <c r="CH20" s="373">
        <v>-0.09</v>
      </c>
      <c r="CI20" s="729"/>
      <c r="CJ20" s="729"/>
      <c r="CK20" s="244" t="s">
        <v>96</v>
      </c>
      <c r="CL20" s="1138">
        <v>44</v>
      </c>
      <c r="CM20" s="49">
        <v>103</v>
      </c>
      <c r="CN20" s="1162">
        <v>53</v>
      </c>
      <c r="CO20" s="1138">
        <v>200</v>
      </c>
      <c r="CP20" s="1163">
        <v>166</v>
      </c>
      <c r="CQ20" s="390">
        <v>20.48</v>
      </c>
      <c r="CR20" s="206"/>
      <c r="CS20" s="254" t="s">
        <v>56</v>
      </c>
      <c r="CT20" s="255">
        <v>674.91</v>
      </c>
      <c r="CU20" s="256">
        <v>655.56</v>
      </c>
      <c r="CV20" s="257">
        <v>2.95</v>
      </c>
      <c r="CW20" s="255">
        <v>389.4</v>
      </c>
      <c r="CX20" s="256">
        <v>407.14</v>
      </c>
      <c r="CY20" s="257">
        <v>-4.3600000000000003</v>
      </c>
      <c r="CZ20" s="255">
        <v>651.77</v>
      </c>
      <c r="DA20" s="256">
        <v>634.21</v>
      </c>
      <c r="DB20" s="257">
        <v>2.77</v>
      </c>
      <c r="DC20" s="206"/>
      <c r="DD20" s="206"/>
      <c r="DE20" s="206" t="s">
        <v>73</v>
      </c>
      <c r="DF20" s="51">
        <v>179</v>
      </c>
      <c r="DG20" s="51">
        <v>179</v>
      </c>
      <c r="DH20" s="51">
        <v>179</v>
      </c>
      <c r="DI20" s="48">
        <v>179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16295</v>
      </c>
      <c r="DR20" s="1318">
        <v>1575</v>
      </c>
      <c r="DS20" s="1318">
        <v>40721</v>
      </c>
      <c r="DT20" s="1319">
        <v>24255</v>
      </c>
      <c r="DU20" s="1318">
        <v>0</v>
      </c>
      <c r="DV20" s="1318">
        <v>0</v>
      </c>
      <c r="DW20" s="1318">
        <v>0</v>
      </c>
      <c r="DX20" s="1318">
        <v>0</v>
      </c>
      <c r="DY20" s="1320">
        <v>82846</v>
      </c>
      <c r="DZ20" s="1314">
        <v>17944</v>
      </c>
      <c r="EA20" s="1315">
        <v>100790</v>
      </c>
      <c r="EB20" s="727"/>
      <c r="EC20" s="727"/>
      <c r="ED20" s="1316" t="s">
        <v>70</v>
      </c>
      <c r="EE20" s="1317">
        <v>2195</v>
      </c>
      <c r="EF20" s="1318">
        <v>1201</v>
      </c>
      <c r="EG20" s="1318">
        <v>3797</v>
      </c>
      <c r="EH20" s="1319">
        <v>1489</v>
      </c>
      <c r="EI20" s="1318">
        <v>0</v>
      </c>
      <c r="EJ20" s="1318">
        <v>0</v>
      </c>
      <c r="EK20" s="1318">
        <v>0</v>
      </c>
      <c r="EL20" s="1318">
        <v>0</v>
      </c>
      <c r="EM20" s="1320">
        <v>8682</v>
      </c>
      <c r="EN20" s="1314">
        <v>2575</v>
      </c>
      <c r="EO20" s="1315">
        <v>11257</v>
      </c>
      <c r="EP20" s="50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2316.17</v>
      </c>
      <c r="FK20" s="285">
        <v>2369.17</v>
      </c>
      <c r="FL20" s="373">
        <v>-2.2400000000000002</v>
      </c>
      <c r="FM20" s="286"/>
      <c r="FN20" s="286"/>
      <c r="FO20" s="244" t="s">
        <v>96</v>
      </c>
      <c r="FP20" s="1138">
        <v>56</v>
      </c>
      <c r="FQ20" s="49">
        <v>45</v>
      </c>
      <c r="FR20" s="1162">
        <v>85</v>
      </c>
      <c r="FS20" s="1138">
        <v>186</v>
      </c>
      <c r="FT20" s="1163">
        <v>156</v>
      </c>
      <c r="FU20" s="390">
        <v>19.23</v>
      </c>
      <c r="FV20" s="688"/>
      <c r="FW20" s="254" t="s">
        <v>56</v>
      </c>
      <c r="FX20" s="255">
        <v>435.83</v>
      </c>
      <c r="FY20" s="256">
        <v>455.25</v>
      </c>
      <c r="FZ20" s="257">
        <v>-4.2699999999999996</v>
      </c>
      <c r="GA20" s="255">
        <v>234.55</v>
      </c>
      <c r="GB20" s="256">
        <v>235.25</v>
      </c>
      <c r="GC20" s="257">
        <v>-0.3</v>
      </c>
      <c r="GD20" s="255">
        <v>418.84</v>
      </c>
      <c r="GE20" s="256">
        <v>434.02</v>
      </c>
      <c r="GF20" s="257">
        <v>-3.5</v>
      </c>
      <c r="GG20" s="517"/>
      <c r="GH20" s="517"/>
      <c r="GI20" s="517" t="s">
        <v>73</v>
      </c>
      <c r="GJ20" s="97">
        <v>179</v>
      </c>
      <c r="GK20" s="97">
        <v>179</v>
      </c>
      <c r="GL20" s="97">
        <v>179</v>
      </c>
      <c r="GM20" s="94">
        <v>179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13664</v>
      </c>
      <c r="GV20" s="1318">
        <v>3263</v>
      </c>
      <c r="GW20" s="1318">
        <v>37924</v>
      </c>
      <c r="GX20" s="1319">
        <v>14065</v>
      </c>
      <c r="GY20" s="1318">
        <v>0</v>
      </c>
      <c r="GZ20" s="1318">
        <v>0</v>
      </c>
      <c r="HA20" s="1318">
        <v>0</v>
      </c>
      <c r="HB20" s="1318">
        <v>0</v>
      </c>
      <c r="HC20" s="1320">
        <v>68916</v>
      </c>
      <c r="HD20" s="1314">
        <v>4066</v>
      </c>
      <c r="HE20" s="1315">
        <v>72982</v>
      </c>
      <c r="HF20" s="517"/>
      <c r="HG20" s="517"/>
      <c r="HH20" s="1309" t="s">
        <v>70</v>
      </c>
      <c r="HI20" s="1317">
        <v>1467</v>
      </c>
      <c r="HJ20" s="1318">
        <v>673</v>
      </c>
      <c r="HK20" s="1318">
        <v>2614</v>
      </c>
      <c r="HL20" s="1319">
        <v>984</v>
      </c>
      <c r="HM20" s="1318">
        <v>0</v>
      </c>
      <c r="HN20" s="1318">
        <v>0</v>
      </c>
      <c r="HO20" s="1318">
        <v>0</v>
      </c>
      <c r="HP20" s="1318">
        <v>0</v>
      </c>
      <c r="HQ20" s="1320">
        <v>5738</v>
      </c>
      <c r="HR20" s="1314">
        <v>2036</v>
      </c>
      <c r="HS20" s="1315">
        <v>7774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2349.62</v>
      </c>
      <c r="IO20" s="285">
        <v>2414.4700000000003</v>
      </c>
      <c r="IP20" s="373">
        <v>-2.69</v>
      </c>
      <c r="IQ20" s="286"/>
      <c r="IR20" s="286"/>
      <c r="IS20" s="244" t="s">
        <v>96</v>
      </c>
      <c r="IT20" s="1138">
        <v>54</v>
      </c>
      <c r="IU20" s="49">
        <v>64</v>
      </c>
      <c r="IV20" s="1162">
        <v>74</v>
      </c>
      <c r="IW20" s="1138">
        <v>192</v>
      </c>
      <c r="IX20" s="1163">
        <v>162</v>
      </c>
      <c r="IY20" s="390">
        <v>18.52</v>
      </c>
      <c r="IZ20" s="517"/>
      <c r="JA20" s="254" t="s">
        <v>56</v>
      </c>
      <c r="JB20" s="255">
        <v>436.8</v>
      </c>
      <c r="JC20" s="256">
        <v>453.16</v>
      </c>
      <c r="JD20" s="257">
        <v>-3.61</v>
      </c>
      <c r="JE20" s="255">
        <v>293.89</v>
      </c>
      <c r="JF20" s="256">
        <v>315.06</v>
      </c>
      <c r="JG20" s="257">
        <v>-6.72</v>
      </c>
      <c r="JH20" s="255">
        <v>407.11</v>
      </c>
      <c r="JI20" s="256">
        <v>422.05</v>
      </c>
      <c r="JJ20" s="257">
        <v>-3.54</v>
      </c>
      <c r="JK20" s="517"/>
      <c r="JL20" s="517"/>
      <c r="JM20" s="517" t="s">
        <v>73</v>
      </c>
      <c r="JN20" s="97">
        <v>179</v>
      </c>
      <c r="JO20" s="97">
        <v>179</v>
      </c>
      <c r="JP20" s="97">
        <v>179</v>
      </c>
      <c r="JQ20" s="94">
        <v>179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13704</v>
      </c>
      <c r="JZ20" s="1318">
        <v>2975</v>
      </c>
      <c r="KA20" s="1318">
        <v>27558</v>
      </c>
      <c r="KB20" s="1319">
        <v>23950</v>
      </c>
      <c r="KC20" s="1318">
        <v>0</v>
      </c>
      <c r="KD20" s="1318">
        <v>0</v>
      </c>
      <c r="KE20" s="1318">
        <v>0</v>
      </c>
      <c r="KF20" s="1318">
        <v>0</v>
      </c>
      <c r="KG20" s="1320">
        <v>68187</v>
      </c>
      <c r="KH20" s="1314">
        <v>15199</v>
      </c>
      <c r="KI20" s="1315">
        <v>83386</v>
      </c>
      <c r="KL20" s="1316" t="s">
        <v>70</v>
      </c>
      <c r="KM20" s="1317">
        <v>797</v>
      </c>
      <c r="KN20" s="1318">
        <v>326</v>
      </c>
      <c r="KO20" s="1318">
        <v>435</v>
      </c>
      <c r="KP20" s="1319">
        <v>2765</v>
      </c>
      <c r="KQ20" s="1318">
        <v>0</v>
      </c>
      <c r="KR20" s="1318">
        <v>0</v>
      </c>
      <c r="KS20" s="1318">
        <v>0</v>
      </c>
      <c r="KT20" s="1318">
        <v>0</v>
      </c>
      <c r="KU20" s="1320">
        <v>4323</v>
      </c>
      <c r="KV20" s="1314">
        <v>5606</v>
      </c>
      <c r="KW20" s="1315">
        <v>9929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2480.65</v>
      </c>
      <c r="LS20" s="285">
        <v>2507.1</v>
      </c>
      <c r="LT20" s="413">
        <v>-1.06</v>
      </c>
      <c r="LU20" s="551"/>
      <c r="LV20" s="551"/>
      <c r="LW20" s="1205" t="s">
        <v>96</v>
      </c>
      <c r="LX20" s="1100">
        <v>596</v>
      </c>
      <c r="LY20" s="1203">
        <v>504</v>
      </c>
      <c r="LZ20" s="1204">
        <v>18.25</v>
      </c>
      <c r="MA20" s="206"/>
      <c r="MB20" s="254" t="s">
        <v>56</v>
      </c>
      <c r="MC20" s="255">
        <v>475.78</v>
      </c>
      <c r="MD20" s="548">
        <v>485.15</v>
      </c>
      <c r="ME20" s="257">
        <v>-1.93</v>
      </c>
      <c r="MF20" s="255">
        <v>344.5</v>
      </c>
      <c r="MG20" s="548">
        <v>350.26</v>
      </c>
      <c r="MH20" s="257">
        <v>-1.64</v>
      </c>
      <c r="MI20" s="255">
        <v>459.61</v>
      </c>
      <c r="MJ20" s="548">
        <v>467.04</v>
      </c>
      <c r="MK20" s="257">
        <v>-1.59</v>
      </c>
      <c r="ML20" s="230"/>
      <c r="MM20" s="230"/>
      <c r="MN20" s="230" t="s">
        <v>73</v>
      </c>
      <c r="MO20" s="721">
        <v>179</v>
      </c>
      <c r="MP20" s="721">
        <v>179</v>
      </c>
      <c r="MQ20" s="721">
        <v>179</v>
      </c>
      <c r="MR20" s="721">
        <v>179</v>
      </c>
      <c r="MS20" s="721">
        <v>179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63239</v>
      </c>
      <c r="NB20" s="1318">
        <v>11120</v>
      </c>
      <c r="NC20" s="1318">
        <v>155771</v>
      </c>
      <c r="ND20" s="1319">
        <v>76174</v>
      </c>
      <c r="NE20" s="1318"/>
      <c r="NF20" s="1318"/>
      <c r="NG20" s="1318"/>
      <c r="NH20" s="1318"/>
      <c r="NI20" s="1320">
        <v>306304</v>
      </c>
      <c r="NJ20" s="1314">
        <v>47252</v>
      </c>
      <c r="NK20" s="1315">
        <v>353556</v>
      </c>
      <c r="NL20" s="710"/>
      <c r="NM20" s="710"/>
      <c r="NN20" s="1309" t="s">
        <v>70</v>
      </c>
      <c r="NO20" s="1317">
        <v>8587</v>
      </c>
      <c r="NP20" s="1318">
        <v>3160</v>
      </c>
      <c r="NQ20" s="1318">
        <v>9185</v>
      </c>
      <c r="NR20" s="1319">
        <v>8654</v>
      </c>
      <c r="NS20" s="1318"/>
      <c r="NT20" s="1318"/>
      <c r="NU20" s="1318"/>
      <c r="NV20" s="1318"/>
      <c r="NW20" s="1320">
        <v>29586</v>
      </c>
      <c r="NX20" s="1314">
        <v>13695</v>
      </c>
      <c r="NY20" s="1315">
        <v>43281</v>
      </c>
    </row>
    <row r="21" spans="1:391" ht="22.5" customHeight="1" thickBot="1" x14ac:dyDescent="0.25">
      <c r="A21" s="374" t="s">
        <v>54</v>
      </c>
      <c r="B21" s="287">
        <v>2350.7600000000002</v>
      </c>
      <c r="C21" s="288">
        <v>2282.63</v>
      </c>
      <c r="D21" s="377">
        <v>2.98</v>
      </c>
      <c r="E21" s="965"/>
      <c r="F21" s="965"/>
      <c r="G21" s="244" t="s">
        <v>97</v>
      </c>
      <c r="H21" s="1138">
        <v>46</v>
      </c>
      <c r="I21" s="49">
        <v>81</v>
      </c>
      <c r="J21" s="1162">
        <v>46</v>
      </c>
      <c r="K21" s="1138">
        <v>173</v>
      </c>
      <c r="L21" s="1163">
        <v>144</v>
      </c>
      <c r="M21" s="390">
        <v>20.14</v>
      </c>
      <c r="N21" s="206"/>
      <c r="O21" s="254" t="s">
        <v>61</v>
      </c>
      <c r="P21" s="255">
        <v>357.17</v>
      </c>
      <c r="Q21" s="256">
        <v>351.95</v>
      </c>
      <c r="R21" s="257">
        <v>1.48</v>
      </c>
      <c r="S21" s="255">
        <v>84.21</v>
      </c>
      <c r="T21" s="256">
        <v>83.29</v>
      </c>
      <c r="U21" s="257">
        <v>1.1000000000000001</v>
      </c>
      <c r="V21" s="255">
        <v>329.07</v>
      </c>
      <c r="W21" s="256">
        <v>323.39</v>
      </c>
      <c r="X21" s="257">
        <v>1.76</v>
      </c>
      <c r="Y21" s="206"/>
      <c r="Z21" s="206"/>
      <c r="AA21" s="206" t="s">
        <v>78</v>
      </c>
      <c r="AB21" s="51">
        <v>228</v>
      </c>
      <c r="AC21" s="51">
        <v>228</v>
      </c>
      <c r="AD21" s="51">
        <v>228</v>
      </c>
      <c r="AE21" s="48">
        <v>228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50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2620.5699999999997</v>
      </c>
      <c r="CG21" s="288">
        <v>2637.8400000000006</v>
      </c>
      <c r="CH21" s="377">
        <v>-0.65</v>
      </c>
      <c r="CI21" s="729"/>
      <c r="CJ21" s="729"/>
      <c r="CK21" s="244" t="s">
        <v>97</v>
      </c>
      <c r="CL21" s="1138">
        <v>198</v>
      </c>
      <c r="CM21" s="49">
        <v>185</v>
      </c>
      <c r="CN21" s="1162">
        <v>169</v>
      </c>
      <c r="CO21" s="1138">
        <v>552</v>
      </c>
      <c r="CP21" s="1163">
        <v>464</v>
      </c>
      <c r="CQ21" s="390">
        <v>18.97</v>
      </c>
      <c r="CR21" s="206"/>
      <c r="CS21" s="254" t="s">
        <v>61</v>
      </c>
      <c r="CT21" s="255">
        <v>409.55</v>
      </c>
      <c r="CU21" s="256">
        <v>401.22</v>
      </c>
      <c r="CV21" s="257">
        <v>2.08</v>
      </c>
      <c r="CW21" s="255">
        <v>205.91</v>
      </c>
      <c r="CX21" s="256">
        <v>216.61</v>
      </c>
      <c r="CY21" s="257">
        <v>-4.9400000000000004</v>
      </c>
      <c r="CZ21" s="255">
        <v>393.04</v>
      </c>
      <c r="DA21" s="256">
        <v>385.35</v>
      </c>
      <c r="DB21" s="257">
        <v>2</v>
      </c>
      <c r="DC21" s="206"/>
      <c r="DD21" s="206"/>
      <c r="DE21" s="206" t="s">
        <v>78</v>
      </c>
      <c r="DF21" s="51">
        <v>228</v>
      </c>
      <c r="DG21" s="51">
        <v>228</v>
      </c>
      <c r="DH21" s="51">
        <v>228</v>
      </c>
      <c r="DI21" s="48">
        <v>228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50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2251.04</v>
      </c>
      <c r="FK21" s="288">
        <v>2295.54</v>
      </c>
      <c r="FL21" s="377">
        <v>-1.94</v>
      </c>
      <c r="FM21" s="286"/>
      <c r="FN21" s="286"/>
      <c r="FO21" s="244" t="s">
        <v>97</v>
      </c>
      <c r="FP21" s="1138">
        <v>52</v>
      </c>
      <c r="FQ21" s="49">
        <v>89</v>
      </c>
      <c r="FR21" s="1162">
        <v>69</v>
      </c>
      <c r="FS21" s="1138">
        <v>210</v>
      </c>
      <c r="FT21" s="1163">
        <v>179</v>
      </c>
      <c r="FU21" s="390">
        <v>17.32</v>
      </c>
      <c r="FV21" s="688"/>
      <c r="FW21" s="254" t="s">
        <v>61</v>
      </c>
      <c r="FX21" s="255">
        <v>349.69</v>
      </c>
      <c r="FY21" s="256">
        <v>367.09</v>
      </c>
      <c r="FZ21" s="257">
        <v>-4.74</v>
      </c>
      <c r="GA21" s="255">
        <v>212.21</v>
      </c>
      <c r="GB21" s="256">
        <v>223.68</v>
      </c>
      <c r="GC21" s="257">
        <v>-5.13</v>
      </c>
      <c r="GD21" s="255">
        <v>338.09</v>
      </c>
      <c r="GE21" s="256">
        <v>353.25</v>
      </c>
      <c r="GF21" s="257">
        <v>-4.29</v>
      </c>
      <c r="GG21" s="517"/>
      <c r="GH21" s="517"/>
      <c r="GI21" s="517" t="s">
        <v>78</v>
      </c>
      <c r="GJ21" s="97">
        <v>228</v>
      </c>
      <c r="GK21" s="97">
        <v>228</v>
      </c>
      <c r="GL21" s="97">
        <v>228</v>
      </c>
      <c r="GM21" s="94">
        <v>228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2262.31</v>
      </c>
      <c r="IO21" s="288">
        <v>2328.63</v>
      </c>
      <c r="IP21" s="377">
        <v>-2.85</v>
      </c>
      <c r="IQ21" s="286"/>
      <c r="IR21" s="286"/>
      <c r="IS21" s="244" t="s">
        <v>97</v>
      </c>
      <c r="IT21" s="1138">
        <v>81</v>
      </c>
      <c r="IU21" s="49">
        <v>115</v>
      </c>
      <c r="IV21" s="1162">
        <v>96</v>
      </c>
      <c r="IW21" s="1138">
        <v>292</v>
      </c>
      <c r="IX21" s="1163">
        <v>247</v>
      </c>
      <c r="IY21" s="390">
        <v>18.22</v>
      </c>
      <c r="IZ21" s="517"/>
      <c r="JA21" s="254" t="s">
        <v>61</v>
      </c>
      <c r="JB21" s="255">
        <v>293.14999999999998</v>
      </c>
      <c r="JC21" s="256">
        <v>296.82</v>
      </c>
      <c r="JD21" s="257">
        <v>-1.24</v>
      </c>
      <c r="JE21" s="255">
        <v>120.02</v>
      </c>
      <c r="JF21" s="256">
        <v>116.63</v>
      </c>
      <c r="JG21" s="257">
        <v>2.91</v>
      </c>
      <c r="JH21" s="255">
        <v>257.18</v>
      </c>
      <c r="JI21" s="256">
        <v>256.23</v>
      </c>
      <c r="JJ21" s="257">
        <v>0.37</v>
      </c>
      <c r="JK21" s="517"/>
      <c r="JL21" s="517"/>
      <c r="JM21" s="517" t="s">
        <v>78</v>
      </c>
      <c r="JN21" s="97">
        <v>228</v>
      </c>
      <c r="JO21" s="97">
        <v>228</v>
      </c>
      <c r="JP21" s="97">
        <v>228</v>
      </c>
      <c r="JQ21" s="94">
        <v>228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2376.0200000000004</v>
      </c>
      <c r="LS21" s="288">
        <v>2403.71</v>
      </c>
      <c r="LT21" s="340">
        <v>-1.1499999999999999</v>
      </c>
      <c r="LU21" s="551"/>
      <c r="LV21" s="551"/>
      <c r="LW21" s="1205" t="s">
        <v>97</v>
      </c>
      <c r="LX21" s="1100">
        <v>1227</v>
      </c>
      <c r="LY21" s="1203">
        <v>1034</v>
      </c>
      <c r="LZ21" s="1204">
        <v>18.670000000000002</v>
      </c>
      <c r="MA21" s="206"/>
      <c r="MB21" s="254" t="s">
        <v>61</v>
      </c>
      <c r="MC21" s="255">
        <v>354.38</v>
      </c>
      <c r="MD21" s="548">
        <v>355.11</v>
      </c>
      <c r="ME21" s="257">
        <v>-0.21</v>
      </c>
      <c r="MF21" s="255">
        <v>134.31</v>
      </c>
      <c r="MG21" s="548">
        <v>138.38</v>
      </c>
      <c r="MH21" s="257">
        <v>-2.94</v>
      </c>
      <c r="MI21" s="255">
        <v>327.27999999999997</v>
      </c>
      <c r="MJ21" s="548">
        <v>326.01</v>
      </c>
      <c r="MK21" s="257">
        <v>0.39</v>
      </c>
      <c r="ML21" s="230"/>
      <c r="MM21" s="230"/>
      <c r="MN21" s="230" t="s">
        <v>78</v>
      </c>
      <c r="MO21" s="721">
        <v>228</v>
      </c>
      <c r="MP21" s="721">
        <v>228</v>
      </c>
      <c r="MQ21" s="721">
        <v>228</v>
      </c>
      <c r="MR21" s="721">
        <v>228</v>
      </c>
      <c r="MS21" s="721">
        <v>228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2838.94</v>
      </c>
      <c r="C22" s="290">
        <v>2755.96</v>
      </c>
      <c r="D22" s="381">
        <v>3.01</v>
      </c>
      <c r="E22" s="965"/>
      <c r="F22" s="965"/>
      <c r="G22" s="236" t="s">
        <v>98</v>
      </c>
      <c r="H22" s="1138">
        <v>31</v>
      </c>
      <c r="I22" s="49">
        <v>31</v>
      </c>
      <c r="J22" s="1162">
        <v>80</v>
      </c>
      <c r="K22" s="1138">
        <v>142</v>
      </c>
      <c r="L22" s="1163">
        <v>150</v>
      </c>
      <c r="M22" s="390">
        <v>-5.33</v>
      </c>
      <c r="N22" s="206"/>
      <c r="O22" s="254" t="s">
        <v>67</v>
      </c>
      <c r="P22" s="255">
        <v>138.33000000000001</v>
      </c>
      <c r="Q22" s="256">
        <v>132.41</v>
      </c>
      <c r="R22" s="257">
        <v>4.47</v>
      </c>
      <c r="S22" s="255">
        <v>112.28</v>
      </c>
      <c r="T22" s="256">
        <v>110.49</v>
      </c>
      <c r="U22" s="257">
        <v>1.62</v>
      </c>
      <c r="V22" s="255">
        <v>135.65</v>
      </c>
      <c r="W22" s="256">
        <v>130.08000000000001</v>
      </c>
      <c r="X22" s="257">
        <v>4.28</v>
      </c>
      <c r="Y22" s="206"/>
      <c r="Z22" s="206"/>
      <c r="AA22" s="206" t="s">
        <v>82</v>
      </c>
      <c r="AB22" s="51">
        <v>195</v>
      </c>
      <c r="AC22" s="51">
        <v>195</v>
      </c>
      <c r="AD22" s="51">
        <v>195</v>
      </c>
      <c r="AE22" s="48">
        <v>195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32161</v>
      </c>
      <c r="AN22" s="1326">
        <v>4016</v>
      </c>
      <c r="AO22" s="1326">
        <v>66461</v>
      </c>
      <c r="AP22" s="1327">
        <v>21741</v>
      </c>
      <c r="AQ22" s="1328">
        <v>0</v>
      </c>
      <c r="AR22" s="1328">
        <v>0</v>
      </c>
      <c r="AS22" s="1328">
        <v>0</v>
      </c>
      <c r="AT22" s="1328">
        <v>0</v>
      </c>
      <c r="AU22" s="1329">
        <v>124379</v>
      </c>
      <c r="AV22" s="1330">
        <v>13410</v>
      </c>
      <c r="AW22" s="1330">
        <v>137789</v>
      </c>
      <c r="AX22" s="206"/>
      <c r="AY22" s="206"/>
      <c r="AZ22" s="1324" t="s">
        <v>47</v>
      </c>
      <c r="BA22" s="1325">
        <v>6548</v>
      </c>
      <c r="BB22" s="1326">
        <v>2240</v>
      </c>
      <c r="BC22" s="1326">
        <v>4387</v>
      </c>
      <c r="BD22" s="1327">
        <v>5343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18518</v>
      </c>
      <c r="BJ22" s="1330">
        <v>6105</v>
      </c>
      <c r="BK22" s="1330">
        <v>24623</v>
      </c>
      <c r="BL22" s="50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3666.3300000000004</v>
      </c>
      <c r="CG22" s="290">
        <v>3626.9900000000002</v>
      </c>
      <c r="CH22" s="381">
        <v>1.08</v>
      </c>
      <c r="CI22" s="729"/>
      <c r="CJ22" s="729"/>
      <c r="CK22" s="236" t="s">
        <v>98</v>
      </c>
      <c r="CL22" s="1138">
        <v>154</v>
      </c>
      <c r="CM22" s="49">
        <v>59</v>
      </c>
      <c r="CN22" s="1162">
        <v>85</v>
      </c>
      <c r="CO22" s="1138">
        <v>298</v>
      </c>
      <c r="CP22" s="1163">
        <v>315</v>
      </c>
      <c r="CQ22" s="390">
        <v>-5.4</v>
      </c>
      <c r="CR22" s="206"/>
      <c r="CS22" s="254" t="s">
        <v>67</v>
      </c>
      <c r="CT22" s="255">
        <v>348.42</v>
      </c>
      <c r="CU22" s="256">
        <v>353.52</v>
      </c>
      <c r="CV22" s="257">
        <v>-1.44</v>
      </c>
      <c r="CW22" s="255">
        <v>154.94</v>
      </c>
      <c r="CX22" s="256">
        <v>150.41999999999999</v>
      </c>
      <c r="CY22" s="257">
        <v>3</v>
      </c>
      <c r="CZ22" s="255">
        <v>332.74</v>
      </c>
      <c r="DA22" s="256">
        <v>336.06</v>
      </c>
      <c r="DB22" s="257">
        <v>-0.99</v>
      </c>
      <c r="DC22" s="206"/>
      <c r="DD22" s="206"/>
      <c r="DE22" s="206" t="s">
        <v>82</v>
      </c>
      <c r="DF22" s="51">
        <v>195</v>
      </c>
      <c r="DG22" s="51">
        <v>195</v>
      </c>
      <c r="DH22" s="51">
        <v>195</v>
      </c>
      <c r="DI22" s="48">
        <v>195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28443</v>
      </c>
      <c r="DR22" s="1326">
        <v>1923</v>
      </c>
      <c r="DS22" s="1326">
        <v>62590</v>
      </c>
      <c r="DT22" s="1327">
        <v>33552</v>
      </c>
      <c r="DU22" s="1328">
        <v>0</v>
      </c>
      <c r="DV22" s="1328">
        <v>0</v>
      </c>
      <c r="DW22" s="1328">
        <v>0</v>
      </c>
      <c r="DX22" s="1328">
        <v>0</v>
      </c>
      <c r="DY22" s="1329">
        <v>126508</v>
      </c>
      <c r="DZ22" s="1330">
        <v>24115</v>
      </c>
      <c r="EA22" s="1330">
        <v>150623</v>
      </c>
      <c r="EB22" s="727"/>
      <c r="EC22" s="727"/>
      <c r="ED22" s="1331" t="s">
        <v>47</v>
      </c>
      <c r="EE22" s="1325">
        <v>4860</v>
      </c>
      <c r="EF22" s="1326">
        <v>2234</v>
      </c>
      <c r="EG22" s="1326">
        <v>7215</v>
      </c>
      <c r="EH22" s="1327">
        <v>2822</v>
      </c>
      <c r="EI22" s="1328">
        <v>0</v>
      </c>
      <c r="EJ22" s="1328">
        <v>0</v>
      </c>
      <c r="EK22" s="1328">
        <v>0</v>
      </c>
      <c r="EL22" s="1328">
        <v>0</v>
      </c>
      <c r="EM22" s="1329">
        <v>17131</v>
      </c>
      <c r="EN22" s="1330">
        <v>3784</v>
      </c>
      <c r="EO22" s="1330">
        <v>20915</v>
      </c>
      <c r="EP22" s="50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2917.3099999999995</v>
      </c>
      <c r="FK22" s="290">
        <v>3023.6299999999997</v>
      </c>
      <c r="FL22" s="381">
        <v>-3.52</v>
      </c>
      <c r="FM22" s="286"/>
      <c r="FN22" s="286"/>
      <c r="FO22" s="236" t="s">
        <v>98</v>
      </c>
      <c r="FP22" s="1138">
        <v>14</v>
      </c>
      <c r="FQ22" s="49">
        <v>10</v>
      </c>
      <c r="FR22" s="1162">
        <v>17</v>
      </c>
      <c r="FS22" s="1138">
        <v>41</v>
      </c>
      <c r="FT22" s="1163">
        <v>35</v>
      </c>
      <c r="FU22" s="390">
        <v>17.14</v>
      </c>
      <c r="FV22" s="688"/>
      <c r="FW22" s="254" t="s">
        <v>67</v>
      </c>
      <c r="FX22" s="255">
        <v>296.16000000000003</v>
      </c>
      <c r="FY22" s="256">
        <v>301.17</v>
      </c>
      <c r="FZ22" s="257">
        <v>-1.66</v>
      </c>
      <c r="GA22" s="255">
        <v>148.91999999999999</v>
      </c>
      <c r="GB22" s="256">
        <v>154.26</v>
      </c>
      <c r="GC22" s="257">
        <v>-3.46</v>
      </c>
      <c r="GD22" s="255">
        <v>283.73</v>
      </c>
      <c r="GE22" s="256">
        <v>286.99</v>
      </c>
      <c r="GF22" s="257">
        <v>-1.1399999999999999</v>
      </c>
      <c r="GG22" s="517"/>
      <c r="GH22" s="517"/>
      <c r="GI22" s="517" t="s">
        <v>82</v>
      </c>
      <c r="GJ22" s="97">
        <v>195</v>
      </c>
      <c r="GK22" s="97">
        <v>195</v>
      </c>
      <c r="GL22" s="97">
        <v>195</v>
      </c>
      <c r="GM22" s="94">
        <v>195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22280</v>
      </c>
      <c r="GV22" s="1326">
        <v>3985</v>
      </c>
      <c r="GW22" s="1326">
        <v>52864</v>
      </c>
      <c r="GX22" s="1327">
        <v>20027</v>
      </c>
      <c r="GY22" s="1328">
        <v>0</v>
      </c>
      <c r="GZ22" s="1328">
        <v>0</v>
      </c>
      <c r="HA22" s="1328">
        <v>0</v>
      </c>
      <c r="HB22" s="1328">
        <v>0</v>
      </c>
      <c r="HC22" s="1329">
        <v>99156</v>
      </c>
      <c r="HD22" s="1330">
        <v>5648</v>
      </c>
      <c r="HE22" s="1330">
        <v>104804</v>
      </c>
      <c r="HF22" s="517"/>
      <c r="HG22" s="517"/>
      <c r="HH22" s="1324" t="s">
        <v>47</v>
      </c>
      <c r="HI22" s="1325">
        <v>2613</v>
      </c>
      <c r="HJ22" s="1326">
        <v>1027</v>
      </c>
      <c r="HK22" s="1326">
        <v>3610</v>
      </c>
      <c r="HL22" s="1327">
        <v>1426</v>
      </c>
      <c r="HM22" s="1328">
        <v>0</v>
      </c>
      <c r="HN22" s="1328">
        <v>0</v>
      </c>
      <c r="HO22" s="1328">
        <v>0</v>
      </c>
      <c r="HP22" s="1328">
        <v>0</v>
      </c>
      <c r="HQ22" s="1329">
        <v>8676</v>
      </c>
      <c r="HR22" s="1330">
        <v>2347</v>
      </c>
      <c r="HS22" s="1330">
        <v>11023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2886.93</v>
      </c>
      <c r="IO22" s="290">
        <v>2941.1200000000003</v>
      </c>
      <c r="IP22" s="381">
        <v>-1.84</v>
      </c>
      <c r="IQ22" s="286"/>
      <c r="IR22" s="286"/>
      <c r="IS22" s="236" t="s">
        <v>98</v>
      </c>
      <c r="IT22" s="1138">
        <v>48</v>
      </c>
      <c r="IU22" s="49">
        <v>91</v>
      </c>
      <c r="IV22" s="1162">
        <v>74</v>
      </c>
      <c r="IW22" s="1138">
        <v>213</v>
      </c>
      <c r="IX22" s="1163">
        <v>172</v>
      </c>
      <c r="IY22" s="390">
        <v>23.84</v>
      </c>
      <c r="IZ22" s="517"/>
      <c r="JA22" s="254" t="s">
        <v>67</v>
      </c>
      <c r="JB22" s="255">
        <v>258.85000000000002</v>
      </c>
      <c r="JC22" s="256">
        <v>265.55</v>
      </c>
      <c r="JD22" s="257">
        <v>-2.52</v>
      </c>
      <c r="JE22" s="255">
        <v>227.73</v>
      </c>
      <c r="JF22" s="256">
        <v>243.11</v>
      </c>
      <c r="JG22" s="257">
        <v>-6.33</v>
      </c>
      <c r="JH22" s="255">
        <v>252.39</v>
      </c>
      <c r="JI22" s="256">
        <v>260.5</v>
      </c>
      <c r="JJ22" s="257">
        <v>-3.11</v>
      </c>
      <c r="JK22" s="517"/>
      <c r="JL22" s="517"/>
      <c r="JM22" s="517" t="s">
        <v>82</v>
      </c>
      <c r="JN22" s="97">
        <v>195</v>
      </c>
      <c r="JO22" s="97">
        <v>195</v>
      </c>
      <c r="JP22" s="97">
        <v>195</v>
      </c>
      <c r="JQ22" s="94">
        <v>195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24204</v>
      </c>
      <c r="JZ22" s="1326">
        <v>3634</v>
      </c>
      <c r="KA22" s="1326">
        <v>42319</v>
      </c>
      <c r="KB22" s="1327">
        <v>32297</v>
      </c>
      <c r="KC22" s="1328">
        <v>0</v>
      </c>
      <c r="KD22" s="1328">
        <v>0</v>
      </c>
      <c r="KE22" s="1328">
        <v>0</v>
      </c>
      <c r="KF22" s="1328">
        <v>0</v>
      </c>
      <c r="KG22" s="1329">
        <v>102454</v>
      </c>
      <c r="KH22" s="1330">
        <v>21479</v>
      </c>
      <c r="KI22" s="1330">
        <v>123933</v>
      </c>
      <c r="KL22" s="1331" t="s">
        <v>47</v>
      </c>
      <c r="KM22" s="1325">
        <v>4386</v>
      </c>
      <c r="KN22" s="1326">
        <v>1876</v>
      </c>
      <c r="KO22" s="1326">
        <v>3566</v>
      </c>
      <c r="KP22" s="1327">
        <v>4104</v>
      </c>
      <c r="KQ22" s="1328">
        <v>0</v>
      </c>
      <c r="KR22" s="1328">
        <v>0</v>
      </c>
      <c r="KS22" s="1328">
        <v>0</v>
      </c>
      <c r="KT22" s="1328">
        <v>0</v>
      </c>
      <c r="KU22" s="1329">
        <v>13932</v>
      </c>
      <c r="KV22" s="1330">
        <v>10994</v>
      </c>
      <c r="KW22" s="1330">
        <v>24926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3089.8500000000004</v>
      </c>
      <c r="LS22" s="290">
        <v>3113.9700000000003</v>
      </c>
      <c r="LT22" s="351">
        <v>-0.77</v>
      </c>
      <c r="LU22" s="551"/>
      <c r="LV22" s="551"/>
      <c r="LW22" s="1202" t="s">
        <v>98</v>
      </c>
      <c r="LX22" s="1100">
        <v>694</v>
      </c>
      <c r="LY22" s="1203">
        <v>672</v>
      </c>
      <c r="LZ22" s="1204">
        <v>3.27</v>
      </c>
      <c r="MA22" s="206"/>
      <c r="MB22" s="254" t="s">
        <v>67</v>
      </c>
      <c r="MC22" s="255">
        <v>249.55</v>
      </c>
      <c r="MD22" s="548">
        <v>259.73</v>
      </c>
      <c r="ME22" s="257">
        <v>-3.92</v>
      </c>
      <c r="MF22" s="255">
        <v>176.7</v>
      </c>
      <c r="MG22" s="548">
        <v>187.88</v>
      </c>
      <c r="MH22" s="257">
        <v>-5.95</v>
      </c>
      <c r="MI22" s="255">
        <v>240.58</v>
      </c>
      <c r="MJ22" s="548">
        <v>250.08</v>
      </c>
      <c r="MK22" s="257">
        <v>-3.8</v>
      </c>
      <c r="ML22" s="230"/>
      <c r="MM22" s="230"/>
      <c r="MN22" s="230" t="s">
        <v>82</v>
      </c>
      <c r="MO22" s="721">
        <v>195</v>
      </c>
      <c r="MP22" s="721">
        <v>195</v>
      </c>
      <c r="MQ22" s="721">
        <v>195</v>
      </c>
      <c r="MR22" s="721">
        <v>195</v>
      </c>
      <c r="MS22" s="721">
        <v>195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107088</v>
      </c>
      <c r="NB22" s="1326">
        <v>13558</v>
      </c>
      <c r="NC22" s="1326">
        <v>224235</v>
      </c>
      <c r="ND22" s="1327">
        <v>107616</v>
      </c>
      <c r="NE22" s="1328"/>
      <c r="NF22" s="1328"/>
      <c r="NG22" s="1328"/>
      <c r="NH22" s="1328"/>
      <c r="NI22" s="1329">
        <v>452497</v>
      </c>
      <c r="NJ22" s="1330">
        <v>64652</v>
      </c>
      <c r="NK22" s="1330">
        <v>517149</v>
      </c>
      <c r="NL22" s="710"/>
      <c r="NM22" s="710"/>
      <c r="NN22" s="1332" t="s">
        <v>47</v>
      </c>
      <c r="NO22" s="1325">
        <v>18407</v>
      </c>
      <c r="NP22" s="1326">
        <v>7377</v>
      </c>
      <c r="NQ22" s="1326">
        <v>18778</v>
      </c>
      <c r="NR22" s="1327">
        <v>13695</v>
      </c>
      <c r="NS22" s="1328"/>
      <c r="NT22" s="1328"/>
      <c r="NU22" s="1328"/>
      <c r="NV22" s="1328"/>
      <c r="NW22" s="1329">
        <v>58257</v>
      </c>
      <c r="NX22" s="1330">
        <v>23230</v>
      </c>
      <c r="NY22" s="1330">
        <v>81487</v>
      </c>
    </row>
    <row r="23" spans="1:391" ht="22.5" customHeight="1" thickTop="1" x14ac:dyDescent="0.2">
      <c r="A23" s="382" t="s">
        <v>99</v>
      </c>
      <c r="B23" s="284">
        <v>1562.2799999999997</v>
      </c>
      <c r="C23" s="285">
        <v>1528.64</v>
      </c>
      <c r="D23" s="373">
        <v>2.2000000000000002</v>
      </c>
      <c r="E23" s="965"/>
      <c r="F23" s="965"/>
      <c r="G23" s="236" t="s">
        <v>100</v>
      </c>
      <c r="H23" s="1138">
        <v>219</v>
      </c>
      <c r="I23" s="49">
        <v>305</v>
      </c>
      <c r="J23" s="1162">
        <v>345</v>
      </c>
      <c r="K23" s="1138">
        <v>869</v>
      </c>
      <c r="L23" s="1163">
        <v>624</v>
      </c>
      <c r="M23" s="390">
        <v>39.26</v>
      </c>
      <c r="N23" s="206" t="s">
        <v>354</v>
      </c>
      <c r="O23" s="254" t="s">
        <v>72</v>
      </c>
      <c r="P23" s="255">
        <v>361.77</v>
      </c>
      <c r="Q23" s="256">
        <v>356.6</v>
      </c>
      <c r="R23" s="257">
        <v>1.45</v>
      </c>
      <c r="S23" s="255">
        <v>339.53</v>
      </c>
      <c r="T23" s="256">
        <v>331.46</v>
      </c>
      <c r="U23" s="257">
        <v>2.4300000000000002</v>
      </c>
      <c r="V23" s="255">
        <v>359.48</v>
      </c>
      <c r="W23" s="256">
        <v>353.93</v>
      </c>
      <c r="X23" s="257">
        <v>1.57</v>
      </c>
      <c r="Y23" s="206"/>
      <c r="Z23" s="209" t="s">
        <v>52</v>
      </c>
      <c r="AA23" s="209"/>
      <c r="AB23" s="215">
        <v>70.11</v>
      </c>
      <c r="AC23" s="215">
        <v>72.33</v>
      </c>
      <c r="AD23" s="215">
        <v>69.39</v>
      </c>
      <c r="AE23" s="215">
        <v>69.88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1531.99</v>
      </c>
      <c r="CG23" s="285">
        <v>1524.78</v>
      </c>
      <c r="CH23" s="373">
        <v>0.47</v>
      </c>
      <c r="CI23" s="729"/>
      <c r="CJ23" s="729"/>
      <c r="CK23" s="236" t="s">
        <v>100</v>
      </c>
      <c r="CL23" s="1138">
        <v>245</v>
      </c>
      <c r="CM23" s="49">
        <v>324</v>
      </c>
      <c r="CN23" s="1162">
        <v>84</v>
      </c>
      <c r="CO23" s="1138">
        <v>653</v>
      </c>
      <c r="CP23" s="1163">
        <v>462</v>
      </c>
      <c r="CQ23" s="390">
        <v>41.34</v>
      </c>
      <c r="CR23" s="206"/>
      <c r="CS23" s="254" t="s">
        <v>72</v>
      </c>
      <c r="CT23" s="255">
        <v>448.38</v>
      </c>
      <c r="CU23" s="256">
        <v>434.97</v>
      </c>
      <c r="CV23" s="257">
        <v>3.08</v>
      </c>
      <c r="CW23" s="255">
        <v>354.74</v>
      </c>
      <c r="CX23" s="256">
        <v>344.97</v>
      </c>
      <c r="CY23" s="257">
        <v>2.83</v>
      </c>
      <c r="CZ23" s="255">
        <v>440.79</v>
      </c>
      <c r="DA23" s="256">
        <v>427.23</v>
      </c>
      <c r="DB23" s="257">
        <v>3.17</v>
      </c>
      <c r="DC23" s="206"/>
      <c r="DD23" s="209" t="s">
        <v>52</v>
      </c>
      <c r="DE23" s="209"/>
      <c r="DF23" s="215">
        <v>69.08</v>
      </c>
      <c r="DG23" s="215">
        <v>64.28</v>
      </c>
      <c r="DH23" s="215">
        <v>50.89</v>
      </c>
      <c r="DI23" s="215">
        <v>61.41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1299.3899999999999</v>
      </c>
      <c r="FK23" s="285">
        <v>1325.1899999999998</v>
      </c>
      <c r="FL23" s="373">
        <v>-1.95</v>
      </c>
      <c r="FM23" s="286"/>
      <c r="FN23" s="286"/>
      <c r="FO23" s="236" t="s">
        <v>100</v>
      </c>
      <c r="FP23" s="1138">
        <v>167</v>
      </c>
      <c r="FQ23" s="49">
        <v>135</v>
      </c>
      <c r="FR23" s="1162">
        <v>149</v>
      </c>
      <c r="FS23" s="1138">
        <v>451</v>
      </c>
      <c r="FT23" s="1163">
        <v>366</v>
      </c>
      <c r="FU23" s="390">
        <v>23.22</v>
      </c>
      <c r="FV23" s="688"/>
      <c r="FW23" s="254" t="s">
        <v>72</v>
      </c>
      <c r="FX23" s="255">
        <v>418.33</v>
      </c>
      <c r="FY23" s="256">
        <v>430.95</v>
      </c>
      <c r="FZ23" s="257">
        <v>-2.93</v>
      </c>
      <c r="GA23" s="255">
        <v>212.21</v>
      </c>
      <c r="GB23" s="256">
        <v>223.68</v>
      </c>
      <c r="GC23" s="257">
        <v>-5.13</v>
      </c>
      <c r="GD23" s="255">
        <v>400.93</v>
      </c>
      <c r="GE23" s="256">
        <v>410.94</v>
      </c>
      <c r="GF23" s="257">
        <v>-2.44</v>
      </c>
      <c r="GG23" s="517"/>
      <c r="GH23" s="528" t="s">
        <v>52</v>
      </c>
      <c r="GI23" s="528"/>
      <c r="GJ23" s="536">
        <v>56.91</v>
      </c>
      <c r="GK23" s="536">
        <v>49.9</v>
      </c>
      <c r="GL23" s="536">
        <v>54.76</v>
      </c>
      <c r="GM23" s="536">
        <v>53.86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1347.17</v>
      </c>
      <c r="IO23" s="285">
        <v>1388.42</v>
      </c>
      <c r="IP23" s="373">
        <v>-2.97</v>
      </c>
      <c r="IQ23" s="286"/>
      <c r="IR23" s="286"/>
      <c r="IS23" s="236" t="s">
        <v>100</v>
      </c>
      <c r="IT23" s="1138">
        <v>93</v>
      </c>
      <c r="IU23" s="49">
        <v>87</v>
      </c>
      <c r="IV23" s="1162">
        <v>104</v>
      </c>
      <c r="IW23" s="1138">
        <v>284</v>
      </c>
      <c r="IX23" s="1163">
        <v>224</v>
      </c>
      <c r="IY23" s="390">
        <v>26.79</v>
      </c>
      <c r="IZ23" s="517"/>
      <c r="JA23" s="254" t="s">
        <v>72</v>
      </c>
      <c r="JB23" s="255">
        <v>372.44</v>
      </c>
      <c r="JC23" s="256">
        <v>375.87</v>
      </c>
      <c r="JD23" s="257">
        <v>-0.91</v>
      </c>
      <c r="JE23" s="255">
        <v>340.05</v>
      </c>
      <c r="JF23" s="256">
        <v>372.61</v>
      </c>
      <c r="JG23" s="257">
        <v>-8.74</v>
      </c>
      <c r="JH23" s="255">
        <v>365.71</v>
      </c>
      <c r="JI23" s="256">
        <v>375.14</v>
      </c>
      <c r="JJ23" s="257">
        <v>-2.5099999999999998</v>
      </c>
      <c r="JK23" s="517"/>
      <c r="JL23" s="528" t="s">
        <v>52</v>
      </c>
      <c r="JM23" s="528"/>
      <c r="JN23" s="536">
        <v>50.41</v>
      </c>
      <c r="JO23" s="536">
        <v>52.25</v>
      </c>
      <c r="JP23" s="536">
        <v>57.13</v>
      </c>
      <c r="JQ23" s="536">
        <v>53.26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1446.5100000000002</v>
      </c>
      <c r="LS23" s="285">
        <v>1451.56</v>
      </c>
      <c r="LT23" s="413">
        <v>-0.35</v>
      </c>
      <c r="LU23" s="551"/>
      <c r="LV23" s="551"/>
      <c r="LW23" s="1202" t="s">
        <v>100</v>
      </c>
      <c r="LX23" s="1100">
        <v>2257</v>
      </c>
      <c r="LY23" s="1203">
        <v>1676</v>
      </c>
      <c r="LZ23" s="1204">
        <v>34.67</v>
      </c>
      <c r="MA23" s="206"/>
      <c r="MB23" s="254" t="s">
        <v>72</v>
      </c>
      <c r="MC23" s="255">
        <v>396.46</v>
      </c>
      <c r="MD23" s="548">
        <v>396.75</v>
      </c>
      <c r="ME23" s="257">
        <v>-7.0000000000000007E-2</v>
      </c>
      <c r="MF23" s="255">
        <v>330.25</v>
      </c>
      <c r="MG23" s="548">
        <v>343.88</v>
      </c>
      <c r="MH23" s="257">
        <v>-3.96</v>
      </c>
      <c r="MI23" s="255">
        <v>388.31</v>
      </c>
      <c r="MJ23" s="548">
        <v>389.65</v>
      </c>
      <c r="MK23" s="257">
        <v>-0.34</v>
      </c>
      <c r="ML23" s="230"/>
      <c r="MM23" s="250" t="s">
        <v>52</v>
      </c>
      <c r="MN23" s="250"/>
      <c r="MO23" s="1355">
        <v>69.88</v>
      </c>
      <c r="MP23" s="1355">
        <v>61.41</v>
      </c>
      <c r="MQ23" s="1355">
        <v>53.86</v>
      </c>
      <c r="MR23" s="1355">
        <v>53.26</v>
      </c>
      <c r="MS23" s="1355">
        <v>59.6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1547.74</v>
      </c>
      <c r="C24" s="288">
        <v>1515.05</v>
      </c>
      <c r="D24" s="377">
        <v>2.16</v>
      </c>
      <c r="E24" s="965"/>
      <c r="F24" s="965"/>
      <c r="G24" s="244" t="s">
        <v>101</v>
      </c>
      <c r="H24" s="1138">
        <v>452</v>
      </c>
      <c r="I24" s="49">
        <v>638</v>
      </c>
      <c r="J24" s="1162">
        <v>913</v>
      </c>
      <c r="K24" s="1138">
        <v>2003</v>
      </c>
      <c r="L24" s="1163">
        <v>1411</v>
      </c>
      <c r="M24" s="390">
        <v>41.96</v>
      </c>
      <c r="N24" s="206"/>
      <c r="O24" s="263" t="s">
        <v>77</v>
      </c>
      <c r="P24" s="293">
        <v>154.28</v>
      </c>
      <c r="Q24" s="256">
        <v>151.01</v>
      </c>
      <c r="R24" s="257">
        <v>2.17</v>
      </c>
      <c r="S24" s="255">
        <v>139.02000000000001</v>
      </c>
      <c r="T24" s="256">
        <v>137.68</v>
      </c>
      <c r="U24" s="257">
        <v>0.97</v>
      </c>
      <c r="V24" s="255">
        <v>152.71</v>
      </c>
      <c r="W24" s="256">
        <v>149.59</v>
      </c>
      <c r="X24" s="257">
        <v>2.09</v>
      </c>
      <c r="Y24" s="206"/>
      <c r="Z24" s="206"/>
      <c r="AA24" s="206" t="s">
        <v>37</v>
      </c>
      <c r="AB24" s="213">
        <v>54.77</v>
      </c>
      <c r="AC24" s="213">
        <v>57.15</v>
      </c>
      <c r="AD24" s="213">
        <v>60.55</v>
      </c>
      <c r="AE24" s="213">
        <v>57.49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1485.1699999999998</v>
      </c>
      <c r="CG24" s="288">
        <v>1473.4799999999998</v>
      </c>
      <c r="CH24" s="377">
        <v>0.79</v>
      </c>
      <c r="CI24" s="729"/>
      <c r="CJ24" s="729"/>
      <c r="CK24" s="244" t="s">
        <v>101</v>
      </c>
      <c r="CL24" s="1138">
        <v>469</v>
      </c>
      <c r="CM24" s="49">
        <v>442</v>
      </c>
      <c r="CN24" s="1162">
        <v>672</v>
      </c>
      <c r="CO24" s="1138">
        <v>1583</v>
      </c>
      <c r="CP24" s="1163">
        <v>1121</v>
      </c>
      <c r="CQ24" s="390">
        <v>41.21</v>
      </c>
      <c r="CR24" s="206"/>
      <c r="CS24" s="263" t="s">
        <v>77</v>
      </c>
      <c r="CT24" s="293">
        <v>115.6</v>
      </c>
      <c r="CU24" s="256">
        <v>114.07</v>
      </c>
      <c r="CV24" s="257">
        <v>1.34</v>
      </c>
      <c r="CW24" s="255">
        <v>108.05</v>
      </c>
      <c r="CX24" s="256">
        <v>108.3</v>
      </c>
      <c r="CY24" s="257">
        <v>-0.23</v>
      </c>
      <c r="CZ24" s="255">
        <v>114.99</v>
      </c>
      <c r="DA24" s="256">
        <v>113.57</v>
      </c>
      <c r="DB24" s="257">
        <v>1.25</v>
      </c>
      <c r="DC24" s="206"/>
      <c r="DD24" s="206"/>
      <c r="DE24" s="206" t="s">
        <v>37</v>
      </c>
      <c r="DF24" s="213">
        <v>44.62</v>
      </c>
      <c r="DG24" s="213">
        <v>51.9</v>
      </c>
      <c r="DH24" s="213">
        <v>34.159999999999997</v>
      </c>
      <c r="DI24" s="213">
        <v>43.56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1251.4499999999998</v>
      </c>
      <c r="FK24" s="288">
        <v>1276.5000000000002</v>
      </c>
      <c r="FL24" s="377">
        <v>-1.96</v>
      </c>
      <c r="FM24" s="286"/>
      <c r="FN24" s="286"/>
      <c r="FO24" s="244" t="s">
        <v>101</v>
      </c>
      <c r="FP24" s="1138">
        <v>235</v>
      </c>
      <c r="FQ24" s="49">
        <v>149</v>
      </c>
      <c r="FR24" s="1162">
        <v>96</v>
      </c>
      <c r="FS24" s="1138">
        <v>480</v>
      </c>
      <c r="FT24" s="1163">
        <v>406</v>
      </c>
      <c r="FU24" s="390">
        <v>18.23</v>
      </c>
      <c r="FV24" s="688"/>
      <c r="FW24" s="263" t="s">
        <v>77</v>
      </c>
      <c r="FX24" s="293">
        <v>139.33000000000001</v>
      </c>
      <c r="FY24" s="256">
        <v>151.19999999999999</v>
      </c>
      <c r="FZ24" s="257">
        <v>-7.85</v>
      </c>
      <c r="GA24" s="255">
        <v>104.24</v>
      </c>
      <c r="GB24" s="256">
        <v>111.84</v>
      </c>
      <c r="GC24" s="257">
        <v>-6.8</v>
      </c>
      <c r="GD24" s="255">
        <v>136.37</v>
      </c>
      <c r="GE24" s="256">
        <v>147.4</v>
      </c>
      <c r="GF24" s="257">
        <v>-7.48</v>
      </c>
      <c r="GG24" s="517"/>
      <c r="GH24" s="517"/>
      <c r="GI24" s="517" t="s">
        <v>37</v>
      </c>
      <c r="GJ24" s="534">
        <v>49.89</v>
      </c>
      <c r="GK24" s="534">
        <v>45.53</v>
      </c>
      <c r="GL24" s="534">
        <v>54.95</v>
      </c>
      <c r="GM24" s="534">
        <v>50.12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1234.78</v>
      </c>
      <c r="IO24" s="288">
        <v>1254.75</v>
      </c>
      <c r="IP24" s="377">
        <v>-1.59</v>
      </c>
      <c r="IQ24" s="286"/>
      <c r="IR24" s="286"/>
      <c r="IS24" s="244" t="s">
        <v>101</v>
      </c>
      <c r="IT24" s="1138">
        <v>226</v>
      </c>
      <c r="IU24" s="49">
        <v>312</v>
      </c>
      <c r="IV24" s="1162">
        <v>368</v>
      </c>
      <c r="IW24" s="1138">
        <v>906</v>
      </c>
      <c r="IX24" s="1163">
        <v>739</v>
      </c>
      <c r="IY24" s="390">
        <v>22.6</v>
      </c>
      <c r="IZ24" s="517"/>
      <c r="JA24" s="263" t="s">
        <v>77</v>
      </c>
      <c r="JB24" s="293">
        <v>139.82</v>
      </c>
      <c r="JC24" s="256">
        <v>141.36000000000001</v>
      </c>
      <c r="JD24" s="257">
        <v>-1.0900000000000001</v>
      </c>
      <c r="JE24" s="255">
        <v>102.32</v>
      </c>
      <c r="JF24" s="256">
        <v>110.57</v>
      </c>
      <c r="JG24" s="257">
        <v>-7.46</v>
      </c>
      <c r="JH24" s="255">
        <v>132.03</v>
      </c>
      <c r="JI24" s="256">
        <v>134.43</v>
      </c>
      <c r="JJ24" s="257">
        <v>-1.79</v>
      </c>
      <c r="JK24" s="517"/>
      <c r="JL24" s="517"/>
      <c r="JM24" s="517" t="s">
        <v>37</v>
      </c>
      <c r="JN24" s="534">
        <v>47.34</v>
      </c>
      <c r="JO24" s="534">
        <v>45.52</v>
      </c>
      <c r="JP24" s="534">
        <v>50.8</v>
      </c>
      <c r="JQ24" s="534">
        <v>47.89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1389.8000000000002</v>
      </c>
      <c r="LS24" s="288">
        <v>1382.2700000000002</v>
      </c>
      <c r="LT24" s="340">
        <v>0.54</v>
      </c>
      <c r="LU24" s="551"/>
      <c r="LV24" s="551"/>
      <c r="LW24" s="1205" t="s">
        <v>101</v>
      </c>
      <c r="LX24" s="1100">
        <v>4972</v>
      </c>
      <c r="LY24" s="1203">
        <v>3677</v>
      </c>
      <c r="LZ24" s="1204">
        <v>35.22</v>
      </c>
      <c r="MA24" s="206"/>
      <c r="MB24" s="263" t="s">
        <v>77</v>
      </c>
      <c r="MC24" s="255">
        <v>137.61000000000001</v>
      </c>
      <c r="MD24" s="548">
        <v>137.19</v>
      </c>
      <c r="ME24" s="257">
        <v>0.31</v>
      </c>
      <c r="MF24" s="255">
        <v>113.29</v>
      </c>
      <c r="MG24" s="548">
        <v>116.25</v>
      </c>
      <c r="MH24" s="257">
        <v>-2.5499999999999998</v>
      </c>
      <c r="MI24" s="255">
        <v>134.61000000000001</v>
      </c>
      <c r="MJ24" s="548">
        <v>134.38</v>
      </c>
      <c r="MK24" s="257">
        <v>0.17</v>
      </c>
      <c r="ML24" s="230"/>
      <c r="MM24" s="230"/>
      <c r="MN24" s="230" t="s">
        <v>37</v>
      </c>
      <c r="MO24" s="735">
        <v>57.49</v>
      </c>
      <c r="MP24" s="735">
        <v>43.56</v>
      </c>
      <c r="MQ24" s="735">
        <v>50.12</v>
      </c>
      <c r="MR24" s="735">
        <v>47.89</v>
      </c>
      <c r="MS24" s="736">
        <v>49.77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1590.69</v>
      </c>
      <c r="C25" s="295">
        <v>1555.32</v>
      </c>
      <c r="D25" s="386">
        <v>2.27</v>
      </c>
      <c r="E25" s="965"/>
      <c r="F25" s="965"/>
      <c r="G25" s="236" t="s">
        <v>104</v>
      </c>
      <c r="H25" s="1138">
        <v>36</v>
      </c>
      <c r="I25" s="49">
        <v>26</v>
      </c>
      <c r="J25" s="1162">
        <v>90</v>
      </c>
      <c r="K25" s="1138">
        <v>152</v>
      </c>
      <c r="L25" s="1163">
        <v>129</v>
      </c>
      <c r="M25" s="390">
        <v>17.829999999999998</v>
      </c>
      <c r="N25" s="206"/>
      <c r="O25" s="266" t="s">
        <v>81</v>
      </c>
      <c r="P25" s="267">
        <v>2838.94</v>
      </c>
      <c r="Q25" s="268">
        <v>2755.96</v>
      </c>
      <c r="R25" s="269">
        <v>3.01</v>
      </c>
      <c r="S25" s="270">
        <v>1590.69</v>
      </c>
      <c r="T25" s="268">
        <v>1555.32</v>
      </c>
      <c r="U25" s="269">
        <v>2.27</v>
      </c>
      <c r="V25" s="270">
        <v>2710.4700000000003</v>
      </c>
      <c r="W25" s="268">
        <v>2628.35</v>
      </c>
      <c r="X25" s="269">
        <v>3.12</v>
      </c>
      <c r="Y25" s="206"/>
      <c r="Z25" s="206"/>
      <c r="AA25" s="206" t="s">
        <v>51</v>
      </c>
      <c r="AB25" s="213">
        <v>70.7</v>
      </c>
      <c r="AC25" s="213">
        <v>74.040000000000006</v>
      </c>
      <c r="AD25" s="213">
        <v>69.7</v>
      </c>
      <c r="AE25" s="213">
        <v>71.48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1763.5</v>
      </c>
      <c r="CG25" s="295">
        <v>1783</v>
      </c>
      <c r="CH25" s="386">
        <v>-1.0900000000000001</v>
      </c>
      <c r="CI25" s="729"/>
      <c r="CJ25" s="729"/>
      <c r="CK25" s="236" t="s">
        <v>104</v>
      </c>
      <c r="CL25" s="1138">
        <v>247</v>
      </c>
      <c r="CM25" s="49">
        <v>194</v>
      </c>
      <c r="CN25" s="1162">
        <v>119</v>
      </c>
      <c r="CO25" s="1138">
        <v>560</v>
      </c>
      <c r="CP25" s="1163">
        <v>487</v>
      </c>
      <c r="CQ25" s="390">
        <v>14.99</v>
      </c>
      <c r="CR25" s="206"/>
      <c r="CS25" s="266" t="s">
        <v>81</v>
      </c>
      <c r="CT25" s="267">
        <v>3666.3300000000004</v>
      </c>
      <c r="CU25" s="268">
        <v>3626.9900000000002</v>
      </c>
      <c r="CV25" s="269">
        <v>1.08</v>
      </c>
      <c r="CW25" s="270">
        <v>1763.5</v>
      </c>
      <c r="CX25" s="268">
        <v>1783</v>
      </c>
      <c r="CY25" s="269">
        <v>-1.0900000000000001</v>
      </c>
      <c r="CZ25" s="270">
        <v>3512.12</v>
      </c>
      <c r="DA25" s="268">
        <v>3468.51</v>
      </c>
      <c r="DB25" s="269">
        <v>1.26</v>
      </c>
      <c r="DC25" s="206"/>
      <c r="DD25" s="206"/>
      <c r="DE25" s="206" t="s">
        <v>51</v>
      </c>
      <c r="DF25" s="213">
        <v>70.41</v>
      </c>
      <c r="DG25" s="213">
        <v>68.260000000000005</v>
      </c>
      <c r="DH25" s="213">
        <v>49.93</v>
      </c>
      <c r="DI25" s="213">
        <v>62.87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1422.18</v>
      </c>
      <c r="FK25" s="295">
        <v>1450.06</v>
      </c>
      <c r="FL25" s="386">
        <v>-1.92</v>
      </c>
      <c r="FM25" s="286"/>
      <c r="FN25" s="286"/>
      <c r="FO25" s="236" t="s">
        <v>104</v>
      </c>
      <c r="FP25" s="1138">
        <v>96</v>
      </c>
      <c r="FQ25" s="49">
        <v>37</v>
      </c>
      <c r="FR25" s="1162">
        <v>64</v>
      </c>
      <c r="FS25" s="1138">
        <v>197</v>
      </c>
      <c r="FT25" s="1163">
        <v>161</v>
      </c>
      <c r="FU25" s="390">
        <v>22.36</v>
      </c>
      <c r="FV25" s="688"/>
      <c r="FW25" s="266" t="s">
        <v>81</v>
      </c>
      <c r="FX25" s="267">
        <v>2917.3099999999995</v>
      </c>
      <c r="FY25" s="268">
        <v>3023.6299999999997</v>
      </c>
      <c r="FZ25" s="269">
        <v>-3.52</v>
      </c>
      <c r="GA25" s="270">
        <v>1422.18</v>
      </c>
      <c r="GB25" s="268">
        <v>1450.06</v>
      </c>
      <c r="GC25" s="269">
        <v>-1.92</v>
      </c>
      <c r="GD25" s="270">
        <v>2791.1199999999994</v>
      </c>
      <c r="GE25" s="268">
        <v>2871.76</v>
      </c>
      <c r="GF25" s="269">
        <v>-2.81</v>
      </c>
      <c r="GG25" s="517"/>
      <c r="GH25" s="517"/>
      <c r="GI25" s="517" t="s">
        <v>51</v>
      </c>
      <c r="GJ25" s="534">
        <v>62.72</v>
      </c>
      <c r="GK25" s="534">
        <v>51.38</v>
      </c>
      <c r="GL25" s="534">
        <v>56.42</v>
      </c>
      <c r="GM25" s="534">
        <v>56.84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1551.7699999999998</v>
      </c>
      <c r="IO25" s="295">
        <v>1635.8700000000001</v>
      </c>
      <c r="IP25" s="386">
        <v>-5.14</v>
      </c>
      <c r="IQ25" s="286"/>
      <c r="IR25" s="286"/>
      <c r="IS25" s="236" t="s">
        <v>104</v>
      </c>
      <c r="IT25" s="1138">
        <v>24</v>
      </c>
      <c r="IU25" s="49">
        <v>29</v>
      </c>
      <c r="IV25" s="1162">
        <v>36</v>
      </c>
      <c r="IW25" s="1138">
        <v>89</v>
      </c>
      <c r="IX25" s="1163">
        <v>78</v>
      </c>
      <c r="IY25" s="390">
        <v>14.1</v>
      </c>
      <c r="IZ25" s="517"/>
      <c r="JA25" s="266" t="s">
        <v>81</v>
      </c>
      <c r="JB25" s="267">
        <v>2886.93</v>
      </c>
      <c r="JC25" s="268">
        <v>2941.1200000000003</v>
      </c>
      <c r="JD25" s="269">
        <v>-1.84</v>
      </c>
      <c r="JE25" s="270">
        <v>1551.7699999999998</v>
      </c>
      <c r="JF25" s="268">
        <v>1635.8700000000001</v>
      </c>
      <c r="JG25" s="269">
        <v>-5.14</v>
      </c>
      <c r="JH25" s="270">
        <v>2609.5400000000004</v>
      </c>
      <c r="JI25" s="268">
        <v>2647.12</v>
      </c>
      <c r="JJ25" s="269">
        <v>-1.42</v>
      </c>
      <c r="JK25" s="517"/>
      <c r="JL25" s="517"/>
      <c r="JM25" s="517" t="s">
        <v>51</v>
      </c>
      <c r="JN25" s="534">
        <v>49.79</v>
      </c>
      <c r="JO25" s="534">
        <v>55.21</v>
      </c>
      <c r="JP25" s="534">
        <v>57.99</v>
      </c>
      <c r="JQ25" s="534">
        <v>54.33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1586.76</v>
      </c>
      <c r="LS25" s="295">
        <v>1627.54</v>
      </c>
      <c r="LT25" s="342">
        <v>-2.5099999999999998</v>
      </c>
      <c r="LU25" s="551"/>
      <c r="LV25" s="551"/>
      <c r="LW25" s="1202" t="s">
        <v>104</v>
      </c>
      <c r="LX25" s="1100">
        <v>998</v>
      </c>
      <c r="LY25" s="1203">
        <v>855</v>
      </c>
      <c r="LZ25" s="1204">
        <v>16.73</v>
      </c>
      <c r="MA25" s="206"/>
      <c r="MB25" s="266" t="s">
        <v>81</v>
      </c>
      <c r="MC25" s="267">
        <v>3089.8500000000004</v>
      </c>
      <c r="MD25" s="549">
        <v>3113.9700000000003</v>
      </c>
      <c r="ME25" s="269">
        <v>-0.77</v>
      </c>
      <c r="MF25" s="267">
        <v>1586.76</v>
      </c>
      <c r="MG25" s="549">
        <v>1627.54</v>
      </c>
      <c r="MH25" s="269">
        <v>-2.5099999999999998</v>
      </c>
      <c r="MI25" s="267">
        <v>2904.7200000000003</v>
      </c>
      <c r="MJ25" s="549">
        <v>2914.39</v>
      </c>
      <c r="MK25" s="269">
        <v>-0.33</v>
      </c>
      <c r="ML25" s="230"/>
      <c r="MM25" s="230"/>
      <c r="MN25" s="230" t="s">
        <v>51</v>
      </c>
      <c r="MO25" s="735">
        <v>71.48</v>
      </c>
      <c r="MP25" s="735">
        <v>62.87</v>
      </c>
      <c r="MQ25" s="735">
        <v>56.84</v>
      </c>
      <c r="MR25" s="735">
        <v>54.33</v>
      </c>
      <c r="MS25" s="736">
        <v>61.38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38">
        <v>232</v>
      </c>
      <c r="I26" s="49">
        <v>215</v>
      </c>
      <c r="J26" s="1162">
        <v>108</v>
      </c>
      <c r="K26" s="1138">
        <v>555</v>
      </c>
      <c r="L26" s="1163">
        <v>432</v>
      </c>
      <c r="M26" s="390">
        <v>28.47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71.739999999999995</v>
      </c>
      <c r="AC26" s="213">
        <v>71.099999999999994</v>
      </c>
      <c r="AD26" s="213">
        <v>70.31</v>
      </c>
      <c r="AE26" s="213">
        <v>68.41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38">
        <v>246</v>
      </c>
      <c r="CM26" s="49">
        <v>103</v>
      </c>
      <c r="CN26" s="1162">
        <v>137</v>
      </c>
      <c r="CO26" s="1138">
        <v>486</v>
      </c>
      <c r="CP26" s="1163">
        <v>435</v>
      </c>
      <c r="CQ26" s="390">
        <v>11.72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70.489999999999995</v>
      </c>
      <c r="DG26" s="213">
        <v>57.21</v>
      </c>
      <c r="DH26" s="213">
        <v>56.23</v>
      </c>
      <c r="DI26" s="213">
        <v>61.31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38">
        <v>31</v>
      </c>
      <c r="FQ26" s="49">
        <v>56</v>
      </c>
      <c r="FR26" s="1162">
        <v>77</v>
      </c>
      <c r="FS26" s="1138">
        <v>164</v>
      </c>
      <c r="FT26" s="1163">
        <v>141</v>
      </c>
      <c r="FU26" s="390">
        <v>16.309999999999999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44.58</v>
      </c>
      <c r="GK26" s="534">
        <v>47.25</v>
      </c>
      <c r="GL26" s="534">
        <v>50.85</v>
      </c>
      <c r="GM26" s="534">
        <v>47.56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38">
        <v>27</v>
      </c>
      <c r="IU26" s="49">
        <v>94</v>
      </c>
      <c r="IV26" s="1162">
        <v>73</v>
      </c>
      <c r="IW26" s="1138">
        <v>194</v>
      </c>
      <c r="IX26" s="1163">
        <v>159</v>
      </c>
      <c r="IY26" s="390">
        <v>22.01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52.44</v>
      </c>
      <c r="JO26" s="534">
        <v>46.55</v>
      </c>
      <c r="JP26" s="534">
        <v>56.29</v>
      </c>
      <c r="JQ26" s="534">
        <v>51.76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1399</v>
      </c>
      <c r="LY26" s="1203">
        <v>1167</v>
      </c>
      <c r="LZ26" s="1204">
        <v>19.88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68.41</v>
      </c>
      <c r="MP26" s="735">
        <v>61.31</v>
      </c>
      <c r="MQ26" s="735">
        <v>47.56</v>
      </c>
      <c r="MR26" s="735">
        <v>51.76</v>
      </c>
      <c r="MS26" s="736">
        <v>57.26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921.5100000000001</v>
      </c>
      <c r="C27" s="516">
        <v>674.73</v>
      </c>
      <c r="D27" s="373">
        <v>36.57</v>
      </c>
      <c r="E27" s="387"/>
      <c r="F27" s="387"/>
      <c r="G27" s="236" t="s">
        <v>108</v>
      </c>
      <c r="H27" s="1138">
        <v>21</v>
      </c>
      <c r="I27" s="49">
        <v>86</v>
      </c>
      <c r="J27" s="1162">
        <v>82</v>
      </c>
      <c r="K27" s="1138">
        <v>189</v>
      </c>
      <c r="L27" s="1163">
        <v>162</v>
      </c>
      <c r="M27" s="390">
        <v>16.670000000000002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72.44</v>
      </c>
      <c r="AC27" s="213">
        <v>71.14</v>
      </c>
      <c r="AD27" s="213">
        <v>66.89</v>
      </c>
      <c r="AE27" s="213">
        <v>70.16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1399</v>
      </c>
      <c r="AN27" s="1311">
        <v>236</v>
      </c>
      <c r="AO27" s="1311">
        <v>1123</v>
      </c>
      <c r="AP27" s="1312">
        <v>0</v>
      </c>
      <c r="AQ27" s="1311"/>
      <c r="AR27" s="1311"/>
      <c r="AS27" s="1311"/>
      <c r="AT27" s="1311"/>
      <c r="AU27" s="1313">
        <v>2758</v>
      </c>
      <c r="AV27" s="1314">
        <v>345</v>
      </c>
      <c r="AW27" s="1315">
        <v>3103</v>
      </c>
      <c r="AX27" s="230"/>
      <c r="AY27" s="230"/>
      <c r="AZ27" s="1309" t="s">
        <v>53</v>
      </c>
      <c r="BA27" s="1310">
        <v>946</v>
      </c>
      <c r="BB27" s="1311">
        <v>960</v>
      </c>
      <c r="BC27" s="1311">
        <v>878</v>
      </c>
      <c r="BD27" s="1312">
        <v>0</v>
      </c>
      <c r="BE27" s="1311"/>
      <c r="BF27" s="1311"/>
      <c r="BG27" s="1311"/>
      <c r="BH27" s="1311"/>
      <c r="BI27" s="1313">
        <v>2784</v>
      </c>
      <c r="BJ27" s="1314">
        <v>426</v>
      </c>
      <c r="BK27" s="1315">
        <v>3210</v>
      </c>
      <c r="BL27" s="50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1015.1700000000001</v>
      </c>
      <c r="CG27" s="516">
        <v>1008.18</v>
      </c>
      <c r="CH27" s="373">
        <v>0.69</v>
      </c>
      <c r="CI27" s="387"/>
      <c r="CJ27" s="387"/>
      <c r="CK27" s="236" t="s">
        <v>108</v>
      </c>
      <c r="CL27" s="1138">
        <v>84</v>
      </c>
      <c r="CM27" s="49">
        <v>126</v>
      </c>
      <c r="CN27" s="1162">
        <v>169</v>
      </c>
      <c r="CO27" s="1138">
        <v>379</v>
      </c>
      <c r="CP27" s="1163">
        <v>391</v>
      </c>
      <c r="CQ27" s="390">
        <v>-3.07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71.38</v>
      </c>
      <c r="DG27" s="213">
        <v>86.25</v>
      </c>
      <c r="DH27" s="213">
        <v>52.02</v>
      </c>
      <c r="DI27" s="213">
        <v>69.88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1104</v>
      </c>
      <c r="DR27" s="1311">
        <v>0</v>
      </c>
      <c r="DS27" s="1311">
        <v>1990</v>
      </c>
      <c r="DT27" s="1312">
        <v>0</v>
      </c>
      <c r="DU27" s="1311"/>
      <c r="DV27" s="1311"/>
      <c r="DW27" s="1311"/>
      <c r="DX27" s="1311"/>
      <c r="DY27" s="1313">
        <v>3094</v>
      </c>
      <c r="DZ27" s="1314">
        <v>382</v>
      </c>
      <c r="EA27" s="1315">
        <v>3476</v>
      </c>
      <c r="EB27" s="230"/>
      <c r="EC27" s="230"/>
      <c r="ED27" s="1309" t="s">
        <v>53</v>
      </c>
      <c r="EE27" s="1310">
        <v>1568</v>
      </c>
      <c r="EF27" s="1311">
        <v>264</v>
      </c>
      <c r="EG27" s="1311">
        <v>1519</v>
      </c>
      <c r="EH27" s="1312">
        <v>342</v>
      </c>
      <c r="EI27" s="1311"/>
      <c r="EJ27" s="1311"/>
      <c r="EK27" s="1311"/>
      <c r="EL27" s="1311"/>
      <c r="EM27" s="1313">
        <v>3693</v>
      </c>
      <c r="EN27" s="1314">
        <v>489</v>
      </c>
      <c r="EO27" s="1315">
        <v>4182</v>
      </c>
      <c r="EP27" s="50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704.07</v>
      </c>
      <c r="FK27" s="285">
        <v>580.82999999999993</v>
      </c>
      <c r="FL27" s="373">
        <v>21.22</v>
      </c>
      <c r="FM27" s="388"/>
      <c r="FN27" s="387"/>
      <c r="FO27" s="236" t="s">
        <v>108</v>
      </c>
      <c r="FP27" s="1138">
        <v>114</v>
      </c>
      <c r="FQ27" s="49">
        <v>105</v>
      </c>
      <c r="FR27" s="1162">
        <v>88</v>
      </c>
      <c r="FS27" s="1138">
        <v>307</v>
      </c>
      <c r="FT27" s="1163">
        <v>242</v>
      </c>
      <c r="FU27" s="390">
        <v>26.86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45.17</v>
      </c>
      <c r="GK27" s="534">
        <v>50.36</v>
      </c>
      <c r="GL27" s="534">
        <v>50.31</v>
      </c>
      <c r="GM27" s="534">
        <v>48.61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279</v>
      </c>
      <c r="GV27" s="1311">
        <v>0</v>
      </c>
      <c r="GW27" s="1311">
        <v>777</v>
      </c>
      <c r="GX27" s="1312">
        <v>0</v>
      </c>
      <c r="GY27" s="1311"/>
      <c r="GZ27" s="1311"/>
      <c r="HA27" s="1311"/>
      <c r="HB27" s="1311"/>
      <c r="HC27" s="1313">
        <v>1056</v>
      </c>
      <c r="HD27" s="1314">
        <v>0</v>
      </c>
      <c r="HE27" s="1315">
        <v>1056</v>
      </c>
      <c r="HF27" s="230"/>
      <c r="HG27" s="230"/>
      <c r="HH27" s="1309" t="s">
        <v>53</v>
      </c>
      <c r="HI27" s="1310">
        <v>130</v>
      </c>
      <c r="HJ27" s="1311">
        <v>61</v>
      </c>
      <c r="HK27" s="1311">
        <v>498</v>
      </c>
      <c r="HL27" s="1312">
        <v>80</v>
      </c>
      <c r="HM27" s="1311"/>
      <c r="HN27" s="1311"/>
      <c r="HO27" s="1311"/>
      <c r="HP27" s="1311"/>
      <c r="HQ27" s="1313">
        <v>769</v>
      </c>
      <c r="HR27" s="1314">
        <v>138</v>
      </c>
      <c r="HS27" s="1315">
        <v>907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881.97</v>
      </c>
      <c r="IO27" s="285">
        <v>834.25</v>
      </c>
      <c r="IP27" s="373">
        <v>5.72</v>
      </c>
      <c r="IQ27" s="388"/>
      <c r="IR27" s="387"/>
      <c r="IS27" s="236" t="s">
        <v>108</v>
      </c>
      <c r="IT27" s="1138">
        <v>115</v>
      </c>
      <c r="IU27" s="49">
        <v>60</v>
      </c>
      <c r="IV27" s="1162">
        <v>112</v>
      </c>
      <c r="IW27" s="1138">
        <v>287</v>
      </c>
      <c r="IX27" s="1163">
        <v>246</v>
      </c>
      <c r="IY27" s="390">
        <v>16.670000000000002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62.49</v>
      </c>
      <c r="JO27" s="534">
        <v>59.86</v>
      </c>
      <c r="JP27" s="534">
        <v>61.52</v>
      </c>
      <c r="JQ27" s="534">
        <v>61.29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1208</v>
      </c>
      <c r="JZ27" s="1311">
        <v>0</v>
      </c>
      <c r="KA27" s="1311">
        <v>1312</v>
      </c>
      <c r="KB27" s="1312">
        <v>0</v>
      </c>
      <c r="KC27" s="1311"/>
      <c r="KD27" s="1311"/>
      <c r="KE27" s="1311"/>
      <c r="KF27" s="1311"/>
      <c r="KG27" s="1313">
        <v>2520</v>
      </c>
      <c r="KH27" s="1314">
        <v>315</v>
      </c>
      <c r="KI27" s="1315">
        <v>2835</v>
      </c>
      <c r="KJ27" s="230"/>
      <c r="KK27" s="230"/>
      <c r="KL27" s="1309" t="s">
        <v>53</v>
      </c>
      <c r="KM27" s="1310">
        <v>3190</v>
      </c>
      <c r="KN27" s="1311">
        <v>1353</v>
      </c>
      <c r="KO27" s="1311">
        <v>2957</v>
      </c>
      <c r="KP27" s="1312">
        <v>92</v>
      </c>
      <c r="KQ27" s="1311"/>
      <c r="KR27" s="1311"/>
      <c r="KS27" s="1311"/>
      <c r="KT27" s="1311"/>
      <c r="KU27" s="1313">
        <v>7592</v>
      </c>
      <c r="KV27" s="1314">
        <v>3328</v>
      </c>
      <c r="KW27" s="1315">
        <v>10920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3522.72</v>
      </c>
      <c r="LS27" s="545">
        <v>3097.9900000000007</v>
      </c>
      <c r="LT27" s="413">
        <v>13.71</v>
      </c>
      <c r="LU27" s="711"/>
      <c r="LV27" s="712"/>
      <c r="LW27" s="1202" t="s">
        <v>108</v>
      </c>
      <c r="LX27" s="1100">
        <v>1162</v>
      </c>
      <c r="LY27" s="1203">
        <v>1041</v>
      </c>
      <c r="LZ27" s="1204">
        <v>11.62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70.16</v>
      </c>
      <c r="MP27" s="735">
        <v>69.88</v>
      </c>
      <c r="MQ27" s="735">
        <v>48.61</v>
      </c>
      <c r="MR27" s="735">
        <v>61.29</v>
      </c>
      <c r="MS27" s="736">
        <v>62.49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3990</v>
      </c>
      <c r="NB27" s="1311">
        <v>236</v>
      </c>
      <c r="NC27" s="1311">
        <v>5202</v>
      </c>
      <c r="ND27" s="1312">
        <v>0</v>
      </c>
      <c r="NE27" s="1311"/>
      <c r="NF27" s="1311"/>
      <c r="NG27" s="1311"/>
      <c r="NH27" s="1311"/>
      <c r="NI27" s="1313">
        <v>9428</v>
      </c>
      <c r="NJ27" s="1314">
        <v>1042</v>
      </c>
      <c r="NK27" s="1315">
        <v>10470</v>
      </c>
      <c r="NL27" s="710"/>
      <c r="NM27" s="710"/>
      <c r="NN27" s="1309" t="s">
        <v>53</v>
      </c>
      <c r="NO27" s="1310">
        <v>5834</v>
      </c>
      <c r="NP27" s="1311">
        <v>2638</v>
      </c>
      <c r="NQ27" s="1311">
        <v>5852</v>
      </c>
      <c r="NR27" s="1312">
        <v>514</v>
      </c>
      <c r="NS27" s="1311"/>
      <c r="NT27" s="1311"/>
      <c r="NU27" s="1311"/>
      <c r="NV27" s="1311"/>
      <c r="NW27" s="1313">
        <v>14838</v>
      </c>
      <c r="NX27" s="1314">
        <v>4381</v>
      </c>
      <c r="NY27" s="1315">
        <v>19219</v>
      </c>
    </row>
    <row r="28" spans="1:391" ht="22.5" customHeight="1" thickTop="1" x14ac:dyDescent="0.2">
      <c r="A28" s="374" t="s">
        <v>54</v>
      </c>
      <c r="B28" s="272">
        <v>724.2600000000001</v>
      </c>
      <c r="C28" s="273">
        <v>529.35</v>
      </c>
      <c r="D28" s="377">
        <v>36.82</v>
      </c>
      <c r="E28" s="387"/>
      <c r="F28" s="387"/>
      <c r="G28" s="236" t="s">
        <v>110</v>
      </c>
      <c r="H28" s="1138">
        <v>438</v>
      </c>
      <c r="I28" s="49">
        <v>348</v>
      </c>
      <c r="J28" s="1162">
        <v>528</v>
      </c>
      <c r="K28" s="1138">
        <v>1314</v>
      </c>
      <c r="L28" s="1163">
        <v>1056</v>
      </c>
      <c r="M28" s="390">
        <v>24.43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0</v>
      </c>
      <c r="AC28" s="213">
        <v>0</v>
      </c>
      <c r="AD28" s="213">
        <v>0</v>
      </c>
      <c r="AE28" s="213">
        <v>0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50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802.67000000000007</v>
      </c>
      <c r="CG28" s="273">
        <v>806.94999999999993</v>
      </c>
      <c r="CH28" s="377">
        <v>-0.53</v>
      </c>
      <c r="CI28" s="387"/>
      <c r="CJ28" s="387"/>
      <c r="CK28" s="236" t="s">
        <v>110</v>
      </c>
      <c r="CL28" s="1138">
        <v>421</v>
      </c>
      <c r="CM28" s="49">
        <v>228</v>
      </c>
      <c r="CN28" s="1162">
        <v>178</v>
      </c>
      <c r="CO28" s="1138">
        <v>827</v>
      </c>
      <c r="CP28" s="1163">
        <v>553</v>
      </c>
      <c r="CQ28" s="390">
        <v>49.55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0</v>
      </c>
      <c r="DG28" s="213">
        <v>0</v>
      </c>
      <c r="DH28" s="213">
        <v>0</v>
      </c>
      <c r="DI28" s="213">
        <v>0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50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615.20000000000005</v>
      </c>
      <c r="FK28" s="288">
        <v>503.61999999999995</v>
      </c>
      <c r="FL28" s="377">
        <v>22.16</v>
      </c>
      <c r="FM28" s="387"/>
      <c r="FN28" s="387"/>
      <c r="FO28" s="236" t="s">
        <v>110</v>
      </c>
      <c r="FP28" s="1138">
        <v>89</v>
      </c>
      <c r="FQ28" s="49">
        <v>92</v>
      </c>
      <c r="FR28" s="1162">
        <v>75</v>
      </c>
      <c r="FS28" s="1138">
        <v>256</v>
      </c>
      <c r="FT28" s="1163">
        <v>210</v>
      </c>
      <c r="FU28" s="390">
        <v>21.9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0</v>
      </c>
      <c r="GK28" s="534">
        <v>0</v>
      </c>
      <c r="GL28" s="534">
        <v>0</v>
      </c>
      <c r="GM28" s="534">
        <v>0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718.57</v>
      </c>
      <c r="IO28" s="288">
        <v>679.23</v>
      </c>
      <c r="IP28" s="377">
        <v>5.79</v>
      </c>
      <c r="IQ28" s="387"/>
      <c r="IR28" s="387"/>
      <c r="IS28" s="236" t="s">
        <v>110</v>
      </c>
      <c r="IT28" s="1138">
        <v>251</v>
      </c>
      <c r="IU28" s="49">
        <v>192</v>
      </c>
      <c r="IV28" s="1162">
        <v>274</v>
      </c>
      <c r="IW28" s="1138">
        <v>717</v>
      </c>
      <c r="IX28" s="1163">
        <v>541</v>
      </c>
      <c r="IY28" s="390">
        <v>32.53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0</v>
      </c>
      <c r="JO28" s="534">
        <v>0</v>
      </c>
      <c r="JP28" s="534">
        <v>0</v>
      </c>
      <c r="JQ28" s="534">
        <v>0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2860.7</v>
      </c>
      <c r="LS28" s="543">
        <v>2519.1500000000005</v>
      </c>
      <c r="LT28" s="340">
        <v>13.56</v>
      </c>
      <c r="LU28" s="713"/>
      <c r="LV28" s="408"/>
      <c r="LW28" s="1202" t="s">
        <v>110</v>
      </c>
      <c r="LX28" s="1100">
        <v>3114</v>
      </c>
      <c r="LY28" s="1203">
        <v>2360</v>
      </c>
      <c r="LZ28" s="1204">
        <v>31.95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0</v>
      </c>
      <c r="MP28" s="735">
        <v>0</v>
      </c>
      <c r="MQ28" s="735">
        <v>0</v>
      </c>
      <c r="MR28" s="735">
        <v>0</v>
      </c>
      <c r="MS28" s="736" t="s">
        <v>177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76">
        <v>197.25</v>
      </c>
      <c r="C29" s="277">
        <v>145.38000000000002</v>
      </c>
      <c r="D29" s="386">
        <v>35.68</v>
      </c>
      <c r="E29" s="387"/>
      <c r="F29" s="387"/>
      <c r="G29" s="236" t="s">
        <v>111</v>
      </c>
      <c r="H29" s="1138">
        <v>296</v>
      </c>
      <c r="I29" s="49">
        <v>312</v>
      </c>
      <c r="J29" s="1162">
        <v>478</v>
      </c>
      <c r="K29" s="1138">
        <v>1086</v>
      </c>
      <c r="L29" s="1163">
        <v>726</v>
      </c>
      <c r="M29" s="390">
        <v>49.59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66.63</v>
      </c>
      <c r="AC29" s="213">
        <v>71.56</v>
      </c>
      <c r="AD29" s="213">
        <v>72.209999999999994</v>
      </c>
      <c r="AE29" s="213">
        <v>70.13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11186</v>
      </c>
      <c r="AN29" s="1318">
        <v>473</v>
      </c>
      <c r="AO29" s="1318">
        <v>15771</v>
      </c>
      <c r="AP29" s="1319">
        <v>7836</v>
      </c>
      <c r="AQ29" s="1318"/>
      <c r="AR29" s="1318"/>
      <c r="AS29" s="1318"/>
      <c r="AT29" s="1318"/>
      <c r="AU29" s="1320">
        <v>35266</v>
      </c>
      <c r="AV29" s="1314">
        <v>3022</v>
      </c>
      <c r="AW29" s="1315">
        <v>38288</v>
      </c>
      <c r="AX29" s="230"/>
      <c r="AY29" s="230"/>
      <c r="AZ29" s="1309" t="s">
        <v>64</v>
      </c>
      <c r="BA29" s="1317">
        <v>1474</v>
      </c>
      <c r="BB29" s="1318">
        <v>320</v>
      </c>
      <c r="BC29" s="1318">
        <v>1170</v>
      </c>
      <c r="BD29" s="1319">
        <v>1927</v>
      </c>
      <c r="BE29" s="1318"/>
      <c r="BF29" s="1318"/>
      <c r="BG29" s="1318"/>
      <c r="BH29" s="1318"/>
      <c r="BI29" s="1320">
        <v>4891</v>
      </c>
      <c r="BJ29" s="1314">
        <v>2201</v>
      </c>
      <c r="BK29" s="1315">
        <v>7092</v>
      </c>
      <c r="BL29" s="50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212.5</v>
      </c>
      <c r="CG29" s="277">
        <v>201.23000000000002</v>
      </c>
      <c r="CH29" s="386">
        <v>5.6</v>
      </c>
      <c r="CI29" s="387"/>
      <c r="CJ29" s="387"/>
      <c r="CK29" s="236" t="s">
        <v>111</v>
      </c>
      <c r="CL29" s="1138">
        <v>213</v>
      </c>
      <c r="CM29" s="49">
        <v>223</v>
      </c>
      <c r="CN29" s="1162">
        <v>116</v>
      </c>
      <c r="CO29" s="1138">
        <v>552</v>
      </c>
      <c r="CP29" s="1163">
        <v>434</v>
      </c>
      <c r="CQ29" s="390">
        <v>27.19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71.33</v>
      </c>
      <c r="DG29" s="213">
        <v>54.38</v>
      </c>
      <c r="DH29" s="213">
        <v>48.69</v>
      </c>
      <c r="DI29" s="213">
        <v>58.13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11044</v>
      </c>
      <c r="DR29" s="1318">
        <v>348</v>
      </c>
      <c r="DS29" s="1318">
        <v>19879</v>
      </c>
      <c r="DT29" s="1319">
        <v>9297</v>
      </c>
      <c r="DU29" s="1318"/>
      <c r="DV29" s="1318"/>
      <c r="DW29" s="1318"/>
      <c r="DX29" s="1318"/>
      <c r="DY29" s="1320">
        <v>40568</v>
      </c>
      <c r="DZ29" s="1314">
        <v>5789</v>
      </c>
      <c r="EA29" s="1315">
        <v>46357</v>
      </c>
      <c r="EB29" s="230"/>
      <c r="EC29" s="230"/>
      <c r="ED29" s="1309" t="s">
        <v>64</v>
      </c>
      <c r="EE29" s="1317">
        <v>1097</v>
      </c>
      <c r="EF29" s="1318">
        <v>769</v>
      </c>
      <c r="EG29" s="1318">
        <v>1899</v>
      </c>
      <c r="EH29" s="1319">
        <v>991</v>
      </c>
      <c r="EI29" s="1318"/>
      <c r="EJ29" s="1318"/>
      <c r="EK29" s="1318"/>
      <c r="EL29" s="1318"/>
      <c r="EM29" s="1320">
        <v>4756</v>
      </c>
      <c r="EN29" s="1314">
        <v>720</v>
      </c>
      <c r="EO29" s="1315">
        <v>5476</v>
      </c>
      <c r="EP29" s="50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88.87</v>
      </c>
      <c r="FK29" s="295">
        <v>77.209999999999994</v>
      </c>
      <c r="FL29" s="386">
        <v>15.1</v>
      </c>
      <c r="FM29" s="387"/>
      <c r="FN29" s="387"/>
      <c r="FO29" s="236" t="s">
        <v>111</v>
      </c>
      <c r="FP29" s="1138">
        <v>44</v>
      </c>
      <c r="FQ29" s="49">
        <v>47</v>
      </c>
      <c r="FR29" s="1162">
        <v>56</v>
      </c>
      <c r="FS29" s="1138">
        <v>147</v>
      </c>
      <c r="FT29" s="1163">
        <v>120</v>
      </c>
      <c r="FU29" s="390">
        <v>22.5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48.56</v>
      </c>
      <c r="GK29" s="534">
        <v>47.08</v>
      </c>
      <c r="GL29" s="534">
        <v>50.44</v>
      </c>
      <c r="GM29" s="534">
        <v>48.69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8337</v>
      </c>
      <c r="GV29" s="1318">
        <v>722</v>
      </c>
      <c r="GW29" s="1318">
        <v>14163</v>
      </c>
      <c r="GX29" s="1319">
        <v>5962</v>
      </c>
      <c r="GY29" s="1318"/>
      <c r="GZ29" s="1318"/>
      <c r="HA29" s="1318"/>
      <c r="HB29" s="1318"/>
      <c r="HC29" s="1320">
        <v>29184</v>
      </c>
      <c r="HD29" s="1314">
        <v>1582</v>
      </c>
      <c r="HE29" s="1315">
        <v>30766</v>
      </c>
      <c r="HF29" s="230"/>
      <c r="HG29" s="230"/>
      <c r="HH29" s="1309" t="s">
        <v>64</v>
      </c>
      <c r="HI29" s="1317">
        <v>1016</v>
      </c>
      <c r="HJ29" s="1318">
        <v>293</v>
      </c>
      <c r="HK29" s="1318">
        <v>498</v>
      </c>
      <c r="HL29" s="1319">
        <v>362</v>
      </c>
      <c r="HM29" s="1318"/>
      <c r="HN29" s="1318"/>
      <c r="HO29" s="1318"/>
      <c r="HP29" s="1318"/>
      <c r="HQ29" s="1320">
        <v>2169</v>
      </c>
      <c r="HR29" s="1314">
        <v>173</v>
      </c>
      <c r="HS29" s="1315">
        <v>2342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163.40000000000003</v>
      </c>
      <c r="IO29" s="295">
        <v>155.01999999999998</v>
      </c>
      <c r="IP29" s="386">
        <v>5.41</v>
      </c>
      <c r="IQ29" s="387"/>
      <c r="IR29" s="387"/>
      <c r="IS29" s="236" t="s">
        <v>111</v>
      </c>
      <c r="IT29" s="1138">
        <v>63</v>
      </c>
      <c r="IU29" s="49">
        <v>91</v>
      </c>
      <c r="IV29" s="1162">
        <v>86</v>
      </c>
      <c r="IW29" s="1138">
        <v>240</v>
      </c>
      <c r="IX29" s="1163">
        <v>226</v>
      </c>
      <c r="IY29" s="390">
        <v>6.19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57.25</v>
      </c>
      <c r="JO29" s="534">
        <v>54.38</v>
      </c>
      <c r="JP29" s="534">
        <v>57.83</v>
      </c>
      <c r="JQ29" s="534">
        <v>56.49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9292</v>
      </c>
      <c r="JZ29" s="1318">
        <v>659</v>
      </c>
      <c r="KA29" s="1318">
        <v>13449</v>
      </c>
      <c r="KB29" s="1319">
        <v>8347</v>
      </c>
      <c r="KC29" s="1318"/>
      <c r="KD29" s="1318"/>
      <c r="KE29" s="1318"/>
      <c r="KF29" s="1318"/>
      <c r="KG29" s="1320">
        <v>31747</v>
      </c>
      <c r="KH29" s="1314">
        <v>5965</v>
      </c>
      <c r="KI29" s="1315">
        <v>37712</v>
      </c>
      <c r="KJ29" s="230"/>
      <c r="KK29" s="230"/>
      <c r="KL29" s="1309" t="s">
        <v>64</v>
      </c>
      <c r="KM29" s="1317">
        <v>399</v>
      </c>
      <c r="KN29" s="1318">
        <v>197</v>
      </c>
      <c r="KO29" s="1318">
        <v>174</v>
      </c>
      <c r="KP29" s="1319">
        <v>1247</v>
      </c>
      <c r="KQ29" s="1318"/>
      <c r="KR29" s="1318"/>
      <c r="KS29" s="1318"/>
      <c r="KT29" s="1318"/>
      <c r="KU29" s="1320">
        <v>2017</v>
      </c>
      <c r="KV29" s="1314">
        <v>2060</v>
      </c>
      <c r="KW29" s="1315">
        <v>4077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662.01999999999987</v>
      </c>
      <c r="LS29" s="566">
        <v>578.84</v>
      </c>
      <c r="LT29" s="342">
        <v>14.37</v>
      </c>
      <c r="LU29" s="408"/>
      <c r="LV29" s="408"/>
      <c r="LW29" s="1202" t="s">
        <v>111</v>
      </c>
      <c r="LX29" s="1100">
        <v>2025</v>
      </c>
      <c r="LY29" s="1203">
        <v>1506</v>
      </c>
      <c r="LZ29" s="1204">
        <v>34.46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70.13</v>
      </c>
      <c r="MP29" s="735">
        <v>58.13</v>
      </c>
      <c r="MQ29" s="735">
        <v>48.69</v>
      </c>
      <c r="MR29" s="735">
        <v>56.49</v>
      </c>
      <c r="MS29" s="736">
        <v>58.36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39859</v>
      </c>
      <c r="NB29" s="1318">
        <v>2202</v>
      </c>
      <c r="NC29" s="1318">
        <v>63262</v>
      </c>
      <c r="ND29" s="1319">
        <v>31442</v>
      </c>
      <c r="NE29" s="1318"/>
      <c r="NF29" s="1318"/>
      <c r="NG29" s="1318"/>
      <c r="NH29" s="1318"/>
      <c r="NI29" s="1320">
        <v>136765</v>
      </c>
      <c r="NJ29" s="1314">
        <v>16358</v>
      </c>
      <c r="NK29" s="1315">
        <v>153123</v>
      </c>
      <c r="NL29" s="710"/>
      <c r="NM29" s="710"/>
      <c r="NN29" s="1309" t="s">
        <v>64</v>
      </c>
      <c r="NO29" s="1317">
        <v>3986</v>
      </c>
      <c r="NP29" s="1318">
        <v>1579</v>
      </c>
      <c r="NQ29" s="1318">
        <v>3741</v>
      </c>
      <c r="NR29" s="1319">
        <v>4527</v>
      </c>
      <c r="NS29" s="1318"/>
      <c r="NT29" s="1318"/>
      <c r="NU29" s="1318"/>
      <c r="NV29" s="1318"/>
      <c r="NW29" s="1320">
        <v>13833</v>
      </c>
      <c r="NX29" s="1314">
        <v>5154</v>
      </c>
      <c r="NY29" s="1315">
        <v>18987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38">
        <v>65</v>
      </c>
      <c r="I30" s="49">
        <v>13</v>
      </c>
      <c r="J30" s="1162">
        <v>152</v>
      </c>
      <c r="K30" s="1138">
        <v>230</v>
      </c>
      <c r="L30" s="1163">
        <v>162</v>
      </c>
      <c r="M30" s="390">
        <v>41.98</v>
      </c>
      <c r="N30" s="206"/>
      <c r="O30" s="254" t="s">
        <v>36</v>
      </c>
      <c r="P30" s="255">
        <v>499.01</v>
      </c>
      <c r="Q30" s="256">
        <v>485.53</v>
      </c>
      <c r="R30" s="257">
        <v>2.78</v>
      </c>
      <c r="S30" s="255">
        <v>0</v>
      </c>
      <c r="T30" s="256">
        <v>0</v>
      </c>
      <c r="U30" s="257">
        <v>0</v>
      </c>
      <c r="V30" s="255">
        <v>470.48</v>
      </c>
      <c r="W30" s="256">
        <v>456.48</v>
      </c>
      <c r="X30" s="257">
        <v>3.07</v>
      </c>
      <c r="Y30" s="206"/>
      <c r="Z30" s="206"/>
      <c r="AA30" s="206" t="s">
        <v>78</v>
      </c>
      <c r="AB30" s="213">
        <v>70.040000000000006</v>
      </c>
      <c r="AC30" s="213">
        <v>70.05</v>
      </c>
      <c r="AD30" s="213">
        <v>75.239999999999995</v>
      </c>
      <c r="AE30" s="213">
        <v>64.510000000000005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20588</v>
      </c>
      <c r="AN30" s="1318">
        <v>3307</v>
      </c>
      <c r="AO30" s="1318">
        <v>52281</v>
      </c>
      <c r="AP30" s="1319">
        <v>13904</v>
      </c>
      <c r="AQ30" s="1318"/>
      <c r="AR30" s="1318"/>
      <c r="AS30" s="1318"/>
      <c r="AT30" s="1318"/>
      <c r="AU30" s="1320">
        <v>90080</v>
      </c>
      <c r="AV30" s="1314">
        <v>11235</v>
      </c>
      <c r="AW30" s="1315">
        <v>101315</v>
      </c>
      <c r="AX30" s="230"/>
      <c r="AY30" s="230"/>
      <c r="AZ30" s="1309" t="s">
        <v>70</v>
      </c>
      <c r="BA30" s="1317">
        <v>4433</v>
      </c>
      <c r="BB30" s="1318">
        <v>960</v>
      </c>
      <c r="BC30" s="1318">
        <v>3181</v>
      </c>
      <c r="BD30" s="1319">
        <v>3416</v>
      </c>
      <c r="BE30" s="1318"/>
      <c r="BF30" s="1318"/>
      <c r="BG30" s="1318"/>
      <c r="BH30" s="1318"/>
      <c r="BI30" s="1320">
        <v>11990</v>
      </c>
      <c r="BJ30" s="1314">
        <v>4854</v>
      </c>
      <c r="BK30" s="1315">
        <v>16844</v>
      </c>
      <c r="BL30" s="50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38">
        <v>58</v>
      </c>
      <c r="CM30" s="49">
        <v>81</v>
      </c>
      <c r="CN30" s="1162">
        <v>92</v>
      </c>
      <c r="CO30" s="1138">
        <v>231</v>
      </c>
      <c r="CP30" s="1163">
        <v>204</v>
      </c>
      <c r="CQ30" s="390">
        <v>13.24</v>
      </c>
      <c r="CR30" s="206"/>
      <c r="CS30" s="254" t="s">
        <v>36</v>
      </c>
      <c r="CT30" s="255">
        <v>665.72</v>
      </c>
      <c r="CU30" s="256">
        <v>680.3</v>
      </c>
      <c r="CV30" s="257">
        <v>-2.14</v>
      </c>
      <c r="CW30" s="255">
        <v>0</v>
      </c>
      <c r="CX30" s="256">
        <v>0</v>
      </c>
      <c r="CY30" s="257">
        <v>0</v>
      </c>
      <c r="CZ30" s="255">
        <v>614.35</v>
      </c>
      <c r="DA30" s="256">
        <v>625.76</v>
      </c>
      <c r="DB30" s="257">
        <v>-1.82</v>
      </c>
      <c r="DC30" s="206"/>
      <c r="DD30" s="206"/>
      <c r="DE30" s="206" t="s">
        <v>78</v>
      </c>
      <c r="DF30" s="213">
        <v>81.760000000000005</v>
      </c>
      <c r="DG30" s="213">
        <v>58.5</v>
      </c>
      <c r="DH30" s="213">
        <v>59.09</v>
      </c>
      <c r="DI30" s="213">
        <v>66.45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16853</v>
      </c>
      <c r="DR30" s="1318">
        <v>1575</v>
      </c>
      <c r="DS30" s="1318">
        <v>40853</v>
      </c>
      <c r="DT30" s="1319">
        <v>24255</v>
      </c>
      <c r="DU30" s="1318"/>
      <c r="DV30" s="1318"/>
      <c r="DW30" s="1318"/>
      <c r="DX30" s="1318"/>
      <c r="DY30" s="1320">
        <v>83536</v>
      </c>
      <c r="DZ30" s="1314">
        <v>18082</v>
      </c>
      <c r="EA30" s="1315">
        <v>101618</v>
      </c>
      <c r="EB30" s="230"/>
      <c r="EC30" s="230"/>
      <c r="ED30" s="1309" t="s">
        <v>70</v>
      </c>
      <c r="EE30" s="1317">
        <v>2842</v>
      </c>
      <c r="EF30" s="1318">
        <v>1201</v>
      </c>
      <c r="EG30" s="1318">
        <v>3840</v>
      </c>
      <c r="EH30" s="1319">
        <v>1489</v>
      </c>
      <c r="EI30" s="1318"/>
      <c r="EJ30" s="1318"/>
      <c r="EK30" s="1318"/>
      <c r="EL30" s="1318"/>
      <c r="EM30" s="1320">
        <v>9372</v>
      </c>
      <c r="EN30" s="1314">
        <v>3696</v>
      </c>
      <c r="EO30" s="1315">
        <v>13068</v>
      </c>
      <c r="EP30" s="50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38">
        <v>53</v>
      </c>
      <c r="FQ30" s="49">
        <v>64</v>
      </c>
      <c r="FR30" s="1162">
        <v>49</v>
      </c>
      <c r="FS30" s="1138">
        <v>166</v>
      </c>
      <c r="FT30" s="1163">
        <v>141</v>
      </c>
      <c r="FU30" s="390">
        <v>17.73</v>
      </c>
      <c r="FV30" s="688"/>
      <c r="FW30" s="254" t="s">
        <v>36</v>
      </c>
      <c r="FX30" s="255">
        <v>568.62</v>
      </c>
      <c r="FY30" s="256">
        <v>593.86</v>
      </c>
      <c r="FZ30" s="257">
        <v>-4.25</v>
      </c>
      <c r="GA30" s="255">
        <v>0</v>
      </c>
      <c r="GB30" s="256">
        <v>0</v>
      </c>
      <c r="GC30" s="257">
        <v>0</v>
      </c>
      <c r="GD30" s="255">
        <v>550.94000000000005</v>
      </c>
      <c r="GE30" s="256">
        <v>571.83000000000004</v>
      </c>
      <c r="GF30" s="257">
        <v>-3.65</v>
      </c>
      <c r="GG30" s="517"/>
      <c r="GH30" s="517"/>
      <c r="GI30" s="517" t="s">
        <v>78</v>
      </c>
      <c r="GJ30" s="534">
        <v>46.94</v>
      </c>
      <c r="GK30" s="534">
        <v>51.35</v>
      </c>
      <c r="GL30" s="534">
        <v>53.27</v>
      </c>
      <c r="GM30" s="534">
        <v>50.52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14486</v>
      </c>
      <c r="GV30" s="1318">
        <v>3263</v>
      </c>
      <c r="GW30" s="1318">
        <v>40799</v>
      </c>
      <c r="GX30" s="1319">
        <v>14065</v>
      </c>
      <c r="GY30" s="1318"/>
      <c r="GZ30" s="1318"/>
      <c r="HA30" s="1318"/>
      <c r="HB30" s="1318"/>
      <c r="HC30" s="1320">
        <v>72613</v>
      </c>
      <c r="HD30" s="1314">
        <v>5298</v>
      </c>
      <c r="HE30" s="1315">
        <v>77911</v>
      </c>
      <c r="HF30" s="230"/>
      <c r="HG30" s="230"/>
      <c r="HH30" s="1309" t="s">
        <v>70</v>
      </c>
      <c r="HI30" s="1317">
        <v>1598</v>
      </c>
      <c r="HJ30" s="1318">
        <v>673</v>
      </c>
      <c r="HK30" s="1318">
        <v>2975</v>
      </c>
      <c r="HL30" s="1319">
        <v>984</v>
      </c>
      <c r="HM30" s="1318"/>
      <c r="HN30" s="1318"/>
      <c r="HO30" s="1318"/>
      <c r="HP30" s="1318"/>
      <c r="HQ30" s="1320">
        <v>6230</v>
      </c>
      <c r="HR30" s="1314">
        <v>2375</v>
      </c>
      <c r="HS30" s="1315">
        <v>8605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38">
        <v>158</v>
      </c>
      <c r="IU30" s="49">
        <v>67</v>
      </c>
      <c r="IV30" s="1162">
        <v>105</v>
      </c>
      <c r="IW30" s="1138">
        <v>330</v>
      </c>
      <c r="IX30" s="1163">
        <v>262</v>
      </c>
      <c r="IY30" s="390">
        <v>25.95</v>
      </c>
      <c r="IZ30" s="517"/>
      <c r="JA30" s="254" t="s">
        <v>36</v>
      </c>
      <c r="JB30" s="255">
        <v>587.55999999999995</v>
      </c>
      <c r="JC30" s="256">
        <v>611.9</v>
      </c>
      <c r="JD30" s="257">
        <v>-3.98</v>
      </c>
      <c r="JE30" s="255">
        <v>0</v>
      </c>
      <c r="JF30" s="256">
        <v>0</v>
      </c>
      <c r="JG30" s="257">
        <v>0</v>
      </c>
      <c r="JH30" s="255">
        <v>532.5</v>
      </c>
      <c r="JI30" s="256">
        <v>548.21</v>
      </c>
      <c r="JJ30" s="257">
        <v>-2.87</v>
      </c>
      <c r="JK30" s="517"/>
      <c r="JL30" s="517"/>
      <c r="JM30" s="517" t="s">
        <v>78</v>
      </c>
      <c r="JN30" s="534">
        <v>48.5</v>
      </c>
      <c r="JO30" s="534">
        <v>35.31</v>
      </c>
      <c r="JP30" s="534">
        <v>56.84</v>
      </c>
      <c r="JQ30" s="534">
        <v>46.88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13704</v>
      </c>
      <c r="JZ30" s="1318">
        <v>2975</v>
      </c>
      <c r="KA30" s="1318">
        <v>37961</v>
      </c>
      <c r="KB30" s="1319">
        <v>23950</v>
      </c>
      <c r="KC30" s="1318"/>
      <c r="KD30" s="1318"/>
      <c r="KE30" s="1318"/>
      <c r="KF30" s="1318"/>
      <c r="KG30" s="1320">
        <v>78590</v>
      </c>
      <c r="KH30" s="1314">
        <v>17384</v>
      </c>
      <c r="KI30" s="1315">
        <v>95974</v>
      </c>
      <c r="KJ30" s="230"/>
      <c r="KK30" s="230"/>
      <c r="KL30" s="1309" t="s">
        <v>70</v>
      </c>
      <c r="KM30" s="1317">
        <v>797</v>
      </c>
      <c r="KN30" s="1318">
        <v>326</v>
      </c>
      <c r="KO30" s="1318">
        <v>2105</v>
      </c>
      <c r="KP30" s="1319">
        <v>2765</v>
      </c>
      <c r="KQ30" s="1318"/>
      <c r="KR30" s="1318"/>
      <c r="KS30" s="1318"/>
      <c r="KT30" s="1318"/>
      <c r="KU30" s="1320">
        <v>5993</v>
      </c>
      <c r="KV30" s="1314">
        <v>7610</v>
      </c>
      <c r="KW30" s="1315">
        <v>13603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957</v>
      </c>
      <c r="LY30" s="1203">
        <v>769</v>
      </c>
      <c r="LZ30" s="1204">
        <v>24.45</v>
      </c>
      <c r="MA30" s="206"/>
      <c r="MB30" s="254" t="s">
        <v>36</v>
      </c>
      <c r="MC30" s="255">
        <v>580.52</v>
      </c>
      <c r="MD30" s="548">
        <v>599.65</v>
      </c>
      <c r="ME30" s="257">
        <v>-3.19</v>
      </c>
      <c r="MF30" s="255">
        <v>0</v>
      </c>
      <c r="MG30" s="548">
        <v>0</v>
      </c>
      <c r="MH30" s="257">
        <v>0</v>
      </c>
      <c r="MI30" s="255">
        <v>541.78</v>
      </c>
      <c r="MJ30" s="548">
        <v>555.28</v>
      </c>
      <c r="MK30" s="257">
        <v>-2.4300000000000002</v>
      </c>
      <c r="ML30" s="230"/>
      <c r="MM30" s="230"/>
      <c r="MN30" s="230" t="s">
        <v>78</v>
      </c>
      <c r="MO30" s="735">
        <v>64.510000000000005</v>
      </c>
      <c r="MP30" s="735">
        <v>66.45</v>
      </c>
      <c r="MQ30" s="735">
        <v>50.52</v>
      </c>
      <c r="MR30" s="735">
        <v>46.88</v>
      </c>
      <c r="MS30" s="736">
        <v>57.09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65631</v>
      </c>
      <c r="NB30" s="1318">
        <v>11120</v>
      </c>
      <c r="NC30" s="1318">
        <v>171894</v>
      </c>
      <c r="ND30" s="1319">
        <v>76174</v>
      </c>
      <c r="NE30" s="1318"/>
      <c r="NF30" s="1318"/>
      <c r="NG30" s="1318"/>
      <c r="NH30" s="1318"/>
      <c r="NI30" s="1320">
        <v>324819</v>
      </c>
      <c r="NJ30" s="1314">
        <v>51999</v>
      </c>
      <c r="NK30" s="1315">
        <v>376818</v>
      </c>
      <c r="NL30" s="710"/>
      <c r="NM30" s="710"/>
      <c r="NN30" s="1309" t="s">
        <v>70</v>
      </c>
      <c r="NO30" s="1317">
        <v>9670</v>
      </c>
      <c r="NP30" s="1318">
        <v>3160</v>
      </c>
      <c r="NQ30" s="1318">
        <v>12101</v>
      </c>
      <c r="NR30" s="1319">
        <v>8654</v>
      </c>
      <c r="NS30" s="1318"/>
      <c r="NT30" s="1318"/>
      <c r="NU30" s="1318"/>
      <c r="NV30" s="1318"/>
      <c r="NW30" s="1320">
        <v>33585</v>
      </c>
      <c r="NX30" s="1314">
        <v>18535</v>
      </c>
      <c r="NY30" s="1315">
        <v>52120</v>
      </c>
    </row>
    <row r="31" spans="1:391" ht="22.5" customHeight="1" thickBot="1" x14ac:dyDescent="0.25">
      <c r="A31" s="382" t="s">
        <v>114</v>
      </c>
      <c r="B31" s="52">
        <v>2273</v>
      </c>
      <c r="C31" s="53">
        <v>1510</v>
      </c>
      <c r="D31" s="373">
        <v>50.53</v>
      </c>
      <c r="E31" s="387"/>
      <c r="F31" s="387"/>
      <c r="G31" s="236" t="s">
        <v>115</v>
      </c>
      <c r="H31" s="1138">
        <v>32</v>
      </c>
      <c r="I31" s="49">
        <v>117</v>
      </c>
      <c r="J31" s="1162">
        <v>85</v>
      </c>
      <c r="K31" s="1138">
        <v>234</v>
      </c>
      <c r="L31" s="1163">
        <v>191</v>
      </c>
      <c r="M31" s="390">
        <v>22.51</v>
      </c>
      <c r="N31" s="206"/>
      <c r="O31" s="254" t="s">
        <v>50</v>
      </c>
      <c r="P31" s="255">
        <v>559.66</v>
      </c>
      <c r="Q31" s="256">
        <v>540.79</v>
      </c>
      <c r="R31" s="257">
        <v>3.49</v>
      </c>
      <c r="S31" s="255">
        <v>470.04</v>
      </c>
      <c r="T31" s="256">
        <v>457.68</v>
      </c>
      <c r="U31" s="257">
        <v>2.7</v>
      </c>
      <c r="V31" s="255">
        <v>554.54</v>
      </c>
      <c r="W31" s="256">
        <v>535.82000000000005</v>
      </c>
      <c r="X31" s="257">
        <v>3.49</v>
      </c>
      <c r="Y31" s="206"/>
      <c r="Z31" s="206"/>
      <c r="AA31" s="206" t="s">
        <v>82</v>
      </c>
      <c r="AB31" s="213">
        <v>77.64</v>
      </c>
      <c r="AC31" s="213">
        <v>71.89</v>
      </c>
      <c r="AD31" s="213">
        <v>63.53</v>
      </c>
      <c r="AE31" s="213">
        <v>71.02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50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52">
        <v>2273</v>
      </c>
      <c r="CG31" s="53">
        <v>1510</v>
      </c>
      <c r="CH31" s="373">
        <v>50.53</v>
      </c>
      <c r="CI31" s="387"/>
      <c r="CJ31" s="387"/>
      <c r="CK31" s="236" t="s">
        <v>115</v>
      </c>
      <c r="CL31" s="1138">
        <v>234</v>
      </c>
      <c r="CM31" s="49">
        <v>104</v>
      </c>
      <c r="CN31" s="1162">
        <v>51</v>
      </c>
      <c r="CO31" s="1138">
        <v>389</v>
      </c>
      <c r="CP31" s="1163">
        <v>279</v>
      </c>
      <c r="CQ31" s="390">
        <v>39.43</v>
      </c>
      <c r="CR31" s="206"/>
      <c r="CS31" s="254" t="s">
        <v>50</v>
      </c>
      <c r="CT31" s="255">
        <v>562.62</v>
      </c>
      <c r="CU31" s="256">
        <v>562.87</v>
      </c>
      <c r="CV31" s="257">
        <v>-0.04</v>
      </c>
      <c r="CW31" s="255">
        <v>506.89</v>
      </c>
      <c r="CX31" s="256">
        <v>497.29</v>
      </c>
      <c r="CY31" s="257">
        <v>1.93</v>
      </c>
      <c r="CZ31" s="255">
        <v>558.32000000000005</v>
      </c>
      <c r="DA31" s="256">
        <v>557.61</v>
      </c>
      <c r="DB31" s="257">
        <v>0.13</v>
      </c>
      <c r="DC31" s="206"/>
      <c r="DD31" s="206"/>
      <c r="DE31" s="206" t="s">
        <v>82</v>
      </c>
      <c r="DF31" s="213">
        <v>56.35</v>
      </c>
      <c r="DG31" s="213">
        <v>52.06</v>
      </c>
      <c r="DH31" s="213">
        <v>60.7</v>
      </c>
      <c r="DI31" s="213">
        <v>56.37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50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2273</v>
      </c>
      <c r="FK31" s="99">
        <v>1510</v>
      </c>
      <c r="FL31" s="373">
        <v>50.53</v>
      </c>
      <c r="FM31" s="387"/>
      <c r="FN31" s="387"/>
      <c r="FO31" s="236" t="s">
        <v>115</v>
      </c>
      <c r="FP31" s="1138">
        <v>38</v>
      </c>
      <c r="FQ31" s="49">
        <v>43</v>
      </c>
      <c r="FR31" s="1162">
        <v>26</v>
      </c>
      <c r="FS31" s="1138">
        <v>107</v>
      </c>
      <c r="FT31" s="1163">
        <v>90</v>
      </c>
      <c r="FU31" s="390">
        <v>18.89</v>
      </c>
      <c r="FV31" s="688"/>
      <c r="FW31" s="254" t="s">
        <v>50</v>
      </c>
      <c r="FX31" s="255">
        <v>544.13</v>
      </c>
      <c r="FY31" s="256">
        <v>539.64</v>
      </c>
      <c r="FZ31" s="257">
        <v>0.83</v>
      </c>
      <c r="GA31" s="255">
        <v>490.28</v>
      </c>
      <c r="GB31" s="256">
        <v>480.31</v>
      </c>
      <c r="GC31" s="257">
        <v>2.08</v>
      </c>
      <c r="GD31" s="255">
        <v>542.45000000000005</v>
      </c>
      <c r="GE31" s="256">
        <v>537.44000000000005</v>
      </c>
      <c r="GF31" s="257">
        <v>0.93</v>
      </c>
      <c r="GG31" s="517"/>
      <c r="GH31" s="517"/>
      <c r="GI31" s="517" t="s">
        <v>82</v>
      </c>
      <c r="GJ31" s="534">
        <v>38.04</v>
      </c>
      <c r="GK31" s="534">
        <v>41.95</v>
      </c>
      <c r="GL31" s="534">
        <v>48.53</v>
      </c>
      <c r="GM31" s="534">
        <v>42.84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2273</v>
      </c>
      <c r="IO31" s="99">
        <v>1510</v>
      </c>
      <c r="IP31" s="373">
        <v>50.53</v>
      </c>
      <c r="IQ31" s="387"/>
      <c r="IR31" s="387"/>
      <c r="IS31" s="236" t="s">
        <v>115</v>
      </c>
      <c r="IT31" s="1138">
        <v>187</v>
      </c>
      <c r="IU31" s="49">
        <v>136</v>
      </c>
      <c r="IV31" s="1162">
        <v>175</v>
      </c>
      <c r="IW31" s="1138">
        <v>498</v>
      </c>
      <c r="IX31" s="1163">
        <v>375</v>
      </c>
      <c r="IY31" s="390">
        <v>32.799999999999997</v>
      </c>
      <c r="IZ31" s="517"/>
      <c r="JA31" s="254" t="s">
        <v>50</v>
      </c>
      <c r="JB31" s="255">
        <v>548.1</v>
      </c>
      <c r="JC31" s="256">
        <v>549.20000000000005</v>
      </c>
      <c r="JD31" s="257">
        <v>-0.2</v>
      </c>
      <c r="JE31" s="255">
        <v>478.42</v>
      </c>
      <c r="JF31" s="256">
        <v>481.84</v>
      </c>
      <c r="JG31" s="257">
        <v>-0.71</v>
      </c>
      <c r="JH31" s="255">
        <v>541.57000000000005</v>
      </c>
      <c r="JI31" s="256">
        <v>542.19000000000005</v>
      </c>
      <c r="JJ31" s="257">
        <v>-0.11</v>
      </c>
      <c r="JK31" s="517"/>
      <c r="JL31" s="517"/>
      <c r="JM31" s="517" t="s">
        <v>82</v>
      </c>
      <c r="JN31" s="534">
        <v>50.47</v>
      </c>
      <c r="JO31" s="534">
        <v>49.63</v>
      </c>
      <c r="JP31" s="534">
        <v>53.09</v>
      </c>
      <c r="JQ31" s="534">
        <v>51.06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2273</v>
      </c>
      <c r="LS31" s="585">
        <v>1510</v>
      </c>
      <c r="LT31" s="413">
        <v>50.53</v>
      </c>
      <c r="LU31" s="408"/>
      <c r="LV31" s="408"/>
      <c r="LW31" s="1202" t="s">
        <v>115</v>
      </c>
      <c r="LX31" s="1100">
        <v>1228</v>
      </c>
      <c r="LY31" s="1203">
        <v>935</v>
      </c>
      <c r="LZ31" s="1204">
        <v>31.34</v>
      </c>
      <c r="MA31" s="206"/>
      <c r="MB31" s="254" t="s">
        <v>50</v>
      </c>
      <c r="MC31" s="255">
        <v>554.70000000000005</v>
      </c>
      <c r="MD31" s="548">
        <v>549.97</v>
      </c>
      <c r="ME31" s="257">
        <v>0.86</v>
      </c>
      <c r="MF31" s="255">
        <v>486.21</v>
      </c>
      <c r="MG31" s="548">
        <v>482.16</v>
      </c>
      <c r="MH31" s="257">
        <v>0.84</v>
      </c>
      <c r="MI31" s="255">
        <v>550.13</v>
      </c>
      <c r="MJ31" s="548">
        <v>544.95000000000005</v>
      </c>
      <c r="MK31" s="257">
        <v>0.95</v>
      </c>
      <c r="ML31" s="230"/>
      <c r="MM31" s="230"/>
      <c r="MN31" s="230" t="s">
        <v>82</v>
      </c>
      <c r="MO31" s="735">
        <v>71.02</v>
      </c>
      <c r="MP31" s="735">
        <v>56.37</v>
      </c>
      <c r="MQ31" s="735">
        <v>42.84</v>
      </c>
      <c r="MR31" s="735">
        <v>51.06</v>
      </c>
      <c r="MS31" s="736">
        <v>55.32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41">
        <v>69.88</v>
      </c>
      <c r="C32" s="54">
        <v>69.040000000000006</v>
      </c>
      <c r="D32" s="373">
        <v>0.84</v>
      </c>
      <c r="E32" s="966"/>
      <c r="F32" s="387"/>
      <c r="G32" s="236" t="s">
        <v>117</v>
      </c>
      <c r="H32" s="1138">
        <v>92</v>
      </c>
      <c r="I32" s="49">
        <v>194</v>
      </c>
      <c r="J32" s="1162">
        <v>368</v>
      </c>
      <c r="K32" s="1138">
        <v>654</v>
      </c>
      <c r="L32" s="1163">
        <v>418</v>
      </c>
      <c r="M32" s="390">
        <v>56.46</v>
      </c>
      <c r="N32" s="206"/>
      <c r="O32" s="254" t="s">
        <v>56</v>
      </c>
      <c r="P32" s="255">
        <v>469.82</v>
      </c>
      <c r="Q32" s="256">
        <v>453.08</v>
      </c>
      <c r="R32" s="257">
        <v>3.69</v>
      </c>
      <c r="S32" s="255">
        <v>432.46</v>
      </c>
      <c r="T32" s="256">
        <v>419.2</v>
      </c>
      <c r="U32" s="257">
        <v>3.16</v>
      </c>
      <c r="V32" s="255">
        <v>467.68</v>
      </c>
      <c r="W32" s="256">
        <v>451.05</v>
      </c>
      <c r="X32" s="257">
        <v>3.69</v>
      </c>
      <c r="Y32" s="206"/>
      <c r="Z32" s="209" t="s">
        <v>58</v>
      </c>
      <c r="AA32" s="209"/>
      <c r="AB32" s="48">
        <v>31051</v>
      </c>
      <c r="AC32" s="48">
        <v>42724</v>
      </c>
      <c r="AD32" s="48">
        <v>46911</v>
      </c>
      <c r="AE32" s="48">
        <v>120686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33173</v>
      </c>
      <c r="AN32" s="1326">
        <v>4016</v>
      </c>
      <c r="AO32" s="1326">
        <v>69175</v>
      </c>
      <c r="AP32" s="1327">
        <v>21740</v>
      </c>
      <c r="AQ32" s="1328"/>
      <c r="AR32" s="1328"/>
      <c r="AS32" s="1328"/>
      <c r="AT32" s="1328"/>
      <c r="AU32" s="1329">
        <v>128104</v>
      </c>
      <c r="AV32" s="1330">
        <v>14602</v>
      </c>
      <c r="AW32" s="1330">
        <v>142706</v>
      </c>
      <c r="AX32" s="230"/>
      <c r="AY32" s="230"/>
      <c r="AZ32" s="1324" t="s">
        <v>47</v>
      </c>
      <c r="BA32" s="1325">
        <v>6853</v>
      </c>
      <c r="BB32" s="1326">
        <v>2240</v>
      </c>
      <c r="BC32" s="1326">
        <v>5229</v>
      </c>
      <c r="BD32" s="1327">
        <v>5343</v>
      </c>
      <c r="BE32" s="1328"/>
      <c r="BF32" s="1328"/>
      <c r="BG32" s="1328"/>
      <c r="BH32" s="1328"/>
      <c r="BI32" s="1329">
        <v>19665</v>
      </c>
      <c r="BJ32" s="1330">
        <v>7481</v>
      </c>
      <c r="BK32" s="1330">
        <v>27146</v>
      </c>
      <c r="BL32" s="50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41">
        <v>61.41</v>
      </c>
      <c r="CG32" s="54">
        <v>64.44</v>
      </c>
      <c r="CH32" s="373">
        <v>-3.03</v>
      </c>
      <c r="CI32" s="966"/>
      <c r="CJ32" s="387"/>
      <c r="CK32" s="236" t="s">
        <v>117</v>
      </c>
      <c r="CL32" s="1138">
        <v>172</v>
      </c>
      <c r="CM32" s="49">
        <v>157</v>
      </c>
      <c r="CN32" s="1162">
        <v>168</v>
      </c>
      <c r="CO32" s="1138">
        <v>497</v>
      </c>
      <c r="CP32" s="1163">
        <v>339</v>
      </c>
      <c r="CQ32" s="390">
        <v>46.61</v>
      </c>
      <c r="CR32" s="206"/>
      <c r="CS32" s="254" t="s">
        <v>56</v>
      </c>
      <c r="CT32" s="255">
        <v>631.62</v>
      </c>
      <c r="CU32" s="256">
        <v>619.83000000000004</v>
      </c>
      <c r="CV32" s="257">
        <v>1.9</v>
      </c>
      <c r="CW32" s="255">
        <v>525.07000000000005</v>
      </c>
      <c r="CX32" s="256">
        <v>535.85</v>
      </c>
      <c r="CY32" s="257">
        <v>-2.0099999999999998</v>
      </c>
      <c r="CZ32" s="255">
        <v>623.4</v>
      </c>
      <c r="DA32" s="256">
        <v>613.1</v>
      </c>
      <c r="DB32" s="257">
        <v>1.68</v>
      </c>
      <c r="DC32" s="206"/>
      <c r="DD32" s="209" t="s">
        <v>58</v>
      </c>
      <c r="DE32" s="209"/>
      <c r="DF32" s="48">
        <v>41610</v>
      </c>
      <c r="DG32" s="48">
        <v>37206</v>
      </c>
      <c r="DH32" s="48">
        <v>29829</v>
      </c>
      <c r="DI32" s="48">
        <v>108645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29001</v>
      </c>
      <c r="DR32" s="1326">
        <v>1923</v>
      </c>
      <c r="DS32" s="1326">
        <v>62722</v>
      </c>
      <c r="DT32" s="1327">
        <v>33552</v>
      </c>
      <c r="DU32" s="1328"/>
      <c r="DV32" s="1328"/>
      <c r="DW32" s="1328"/>
      <c r="DX32" s="1328"/>
      <c r="DY32" s="1329">
        <v>127198</v>
      </c>
      <c r="DZ32" s="1330">
        <v>24253</v>
      </c>
      <c r="EA32" s="1330">
        <v>151451</v>
      </c>
      <c r="EB32" s="230"/>
      <c r="EC32" s="230"/>
      <c r="ED32" s="1324" t="s">
        <v>47</v>
      </c>
      <c r="EE32" s="1325">
        <v>5507</v>
      </c>
      <c r="EF32" s="1326">
        <v>2234</v>
      </c>
      <c r="EG32" s="1326">
        <v>7258</v>
      </c>
      <c r="EH32" s="1327">
        <v>2822</v>
      </c>
      <c r="EI32" s="1328"/>
      <c r="EJ32" s="1328"/>
      <c r="EK32" s="1328"/>
      <c r="EL32" s="1328"/>
      <c r="EM32" s="1329">
        <v>17821</v>
      </c>
      <c r="EN32" s="1330">
        <v>4905</v>
      </c>
      <c r="EO32" s="1330">
        <v>22726</v>
      </c>
      <c r="EP32" s="50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53.86</v>
      </c>
      <c r="FK32" s="101">
        <v>56.15</v>
      </c>
      <c r="FL32" s="373">
        <v>-2.29</v>
      </c>
      <c r="FM32" s="389"/>
      <c r="FN32" s="387"/>
      <c r="FO32" s="236" t="s">
        <v>117</v>
      </c>
      <c r="FP32" s="1138">
        <v>278</v>
      </c>
      <c r="FQ32" s="49">
        <v>289</v>
      </c>
      <c r="FR32" s="1162">
        <v>278</v>
      </c>
      <c r="FS32" s="1138">
        <v>845</v>
      </c>
      <c r="FT32" s="1163">
        <v>677</v>
      </c>
      <c r="FU32" s="390">
        <v>24.82</v>
      </c>
      <c r="FV32" s="688"/>
      <c r="FW32" s="254" t="s">
        <v>56</v>
      </c>
      <c r="FX32" s="255">
        <v>420.42</v>
      </c>
      <c r="FY32" s="256">
        <v>435.89</v>
      </c>
      <c r="FZ32" s="257">
        <v>-3.55</v>
      </c>
      <c r="GA32" s="255">
        <v>285.39</v>
      </c>
      <c r="GB32" s="256">
        <v>292.08</v>
      </c>
      <c r="GC32" s="257">
        <v>-2.29</v>
      </c>
      <c r="GD32" s="255">
        <v>416.22</v>
      </c>
      <c r="GE32" s="256">
        <v>430.56</v>
      </c>
      <c r="GF32" s="257">
        <v>-3.33</v>
      </c>
      <c r="GG32" s="517"/>
      <c r="GH32" s="528" t="s">
        <v>58</v>
      </c>
      <c r="GI32" s="528"/>
      <c r="GJ32" s="94">
        <v>31813</v>
      </c>
      <c r="GK32" s="94">
        <v>28218</v>
      </c>
      <c r="GL32" s="94">
        <v>30537</v>
      </c>
      <c r="GM32" s="94">
        <v>90568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23102</v>
      </c>
      <c r="GV32" s="1326">
        <v>3985</v>
      </c>
      <c r="GW32" s="1326">
        <v>55739</v>
      </c>
      <c r="GX32" s="1327">
        <v>20027</v>
      </c>
      <c r="GY32" s="1328"/>
      <c r="GZ32" s="1328"/>
      <c r="HA32" s="1328"/>
      <c r="HB32" s="1328"/>
      <c r="HC32" s="1329">
        <v>102853</v>
      </c>
      <c r="HD32" s="1330">
        <v>6880</v>
      </c>
      <c r="HE32" s="1330">
        <v>109733</v>
      </c>
      <c r="HF32" s="230"/>
      <c r="HG32" s="230"/>
      <c r="HH32" s="1324" t="s">
        <v>47</v>
      </c>
      <c r="HI32" s="1325">
        <v>2744</v>
      </c>
      <c r="HJ32" s="1326">
        <v>1027</v>
      </c>
      <c r="HK32" s="1326">
        <v>3971</v>
      </c>
      <c r="HL32" s="1327">
        <v>1426</v>
      </c>
      <c r="HM32" s="1328"/>
      <c r="HN32" s="1328"/>
      <c r="HO32" s="1328"/>
      <c r="HP32" s="1328"/>
      <c r="HQ32" s="1329">
        <v>9168</v>
      </c>
      <c r="HR32" s="1330">
        <v>2686</v>
      </c>
      <c r="HS32" s="1330">
        <v>11854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53.26</v>
      </c>
      <c r="IO32" s="101">
        <v>60.04</v>
      </c>
      <c r="IP32" s="373">
        <v>-6.78</v>
      </c>
      <c r="IQ32" s="389"/>
      <c r="IR32" s="387"/>
      <c r="IS32" s="236" t="s">
        <v>117</v>
      </c>
      <c r="IT32" s="1138">
        <v>574</v>
      </c>
      <c r="IU32" s="49">
        <v>458</v>
      </c>
      <c r="IV32" s="1162">
        <v>283</v>
      </c>
      <c r="IW32" s="1138">
        <v>1315</v>
      </c>
      <c r="IX32" s="1163">
        <v>1123</v>
      </c>
      <c r="IY32" s="390">
        <v>17.100000000000001</v>
      </c>
      <c r="IZ32" s="517"/>
      <c r="JA32" s="254" t="s">
        <v>56</v>
      </c>
      <c r="JB32" s="255">
        <v>422.13</v>
      </c>
      <c r="JC32" s="256">
        <v>452.26</v>
      </c>
      <c r="JD32" s="257">
        <v>-6.66</v>
      </c>
      <c r="JE32" s="255">
        <v>300.86</v>
      </c>
      <c r="JF32" s="256">
        <v>307.86</v>
      </c>
      <c r="JG32" s="257">
        <v>-2.27</v>
      </c>
      <c r="JH32" s="255">
        <v>410.77</v>
      </c>
      <c r="JI32" s="256">
        <v>437.23</v>
      </c>
      <c r="JJ32" s="257">
        <v>-6.05</v>
      </c>
      <c r="JK32" s="517"/>
      <c r="JL32" s="528" t="s">
        <v>58</v>
      </c>
      <c r="JM32" s="528"/>
      <c r="JN32" s="94">
        <v>28685</v>
      </c>
      <c r="JO32" s="94">
        <v>28582</v>
      </c>
      <c r="JP32" s="94">
        <v>34791</v>
      </c>
      <c r="JQ32" s="94">
        <v>92058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24204</v>
      </c>
      <c r="JZ32" s="1326">
        <v>3634</v>
      </c>
      <c r="KA32" s="1326">
        <v>52722</v>
      </c>
      <c r="KB32" s="1327">
        <v>32297</v>
      </c>
      <c r="KC32" s="1328"/>
      <c r="KD32" s="1328"/>
      <c r="KE32" s="1328"/>
      <c r="KF32" s="1328"/>
      <c r="KG32" s="1329">
        <v>112857</v>
      </c>
      <c r="KH32" s="1330">
        <v>23664</v>
      </c>
      <c r="KI32" s="1330">
        <v>136521</v>
      </c>
      <c r="KJ32" s="230"/>
      <c r="KK32" s="230"/>
      <c r="KL32" s="1324" t="s">
        <v>47</v>
      </c>
      <c r="KM32" s="1325">
        <v>4386</v>
      </c>
      <c r="KN32" s="1326">
        <v>1876</v>
      </c>
      <c r="KO32" s="1326">
        <v>5236</v>
      </c>
      <c r="KP32" s="1327">
        <v>4104</v>
      </c>
      <c r="KQ32" s="1328"/>
      <c r="KR32" s="1328"/>
      <c r="KS32" s="1328"/>
      <c r="KT32" s="1328"/>
      <c r="KU32" s="1329">
        <v>15602</v>
      </c>
      <c r="KV32" s="1330">
        <v>12998</v>
      </c>
      <c r="KW32" s="1330">
        <v>28600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59.6</v>
      </c>
      <c r="LS32" s="587">
        <v>62.42</v>
      </c>
      <c r="LT32" s="413">
        <v>-2.82</v>
      </c>
      <c r="LU32" s="601"/>
      <c r="LV32" s="408"/>
      <c r="LW32" s="1202" t="s">
        <v>117</v>
      </c>
      <c r="LX32" s="1100">
        <v>3311</v>
      </c>
      <c r="LY32" s="1203">
        <v>2557</v>
      </c>
      <c r="LZ32" s="1204">
        <v>29.49</v>
      </c>
      <c r="MA32" s="206"/>
      <c r="MB32" s="254" t="s">
        <v>56</v>
      </c>
      <c r="MC32" s="255">
        <v>488.48</v>
      </c>
      <c r="MD32" s="548">
        <v>498.62</v>
      </c>
      <c r="ME32" s="257">
        <v>-2.0299999999999998</v>
      </c>
      <c r="MF32" s="255">
        <v>396.23</v>
      </c>
      <c r="MG32" s="548">
        <v>399.52</v>
      </c>
      <c r="MH32" s="257">
        <v>-0.82</v>
      </c>
      <c r="MI32" s="255">
        <v>482.33</v>
      </c>
      <c r="MJ32" s="548">
        <v>491.29</v>
      </c>
      <c r="MK32" s="257">
        <v>-1.82</v>
      </c>
      <c r="ML32" s="230"/>
      <c r="MM32" s="250" t="s">
        <v>58</v>
      </c>
      <c r="MN32" s="250"/>
      <c r="MO32" s="1297">
        <v>120686</v>
      </c>
      <c r="MP32" s="1297">
        <v>108645</v>
      </c>
      <c r="MQ32" s="1297">
        <v>90568</v>
      </c>
      <c r="MR32" s="1297">
        <v>92058</v>
      </c>
      <c r="MS32" s="1297">
        <v>411957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109480</v>
      </c>
      <c r="NB32" s="1326">
        <v>13558</v>
      </c>
      <c r="NC32" s="1326">
        <v>240358</v>
      </c>
      <c r="ND32" s="1327">
        <v>107616</v>
      </c>
      <c r="NE32" s="1328"/>
      <c r="NF32" s="1328"/>
      <c r="NG32" s="1328"/>
      <c r="NH32" s="1328"/>
      <c r="NI32" s="1329">
        <v>471012</v>
      </c>
      <c r="NJ32" s="1330">
        <v>69399</v>
      </c>
      <c r="NK32" s="1330">
        <v>540411</v>
      </c>
      <c r="NL32" s="710"/>
      <c r="NM32" s="710"/>
      <c r="NN32" s="1332" t="s">
        <v>47</v>
      </c>
      <c r="NO32" s="1325">
        <v>19490</v>
      </c>
      <c r="NP32" s="1326">
        <v>7377</v>
      </c>
      <c r="NQ32" s="1326">
        <v>21694</v>
      </c>
      <c r="NR32" s="1327">
        <v>13695</v>
      </c>
      <c r="NS32" s="1328"/>
      <c r="NT32" s="1328"/>
      <c r="NU32" s="1328"/>
      <c r="NV32" s="1328"/>
      <c r="NW32" s="1329">
        <v>62256</v>
      </c>
      <c r="NX32" s="1330">
        <v>28070</v>
      </c>
      <c r="NY32" s="1330">
        <v>90326</v>
      </c>
      <c r="OA32" s="1362"/>
    </row>
    <row r="33" spans="1:391" ht="22.5" customHeight="1" thickTop="1" x14ac:dyDescent="0.2">
      <c r="A33" s="382" t="s">
        <v>118</v>
      </c>
      <c r="B33" s="55">
        <v>120686</v>
      </c>
      <c r="C33" s="53">
        <v>91282</v>
      </c>
      <c r="D33" s="373">
        <v>32.21</v>
      </c>
      <c r="E33" s="387"/>
      <c r="F33" s="387"/>
      <c r="G33" s="236" t="s">
        <v>119</v>
      </c>
      <c r="H33" s="1138">
        <v>58</v>
      </c>
      <c r="I33" s="49">
        <v>245</v>
      </c>
      <c r="J33" s="1162">
        <v>46</v>
      </c>
      <c r="K33" s="1138">
        <v>349</v>
      </c>
      <c r="L33" s="1163">
        <v>224</v>
      </c>
      <c r="M33" s="390">
        <v>55.8</v>
      </c>
      <c r="N33" s="206"/>
      <c r="O33" s="254" t="s">
        <v>61</v>
      </c>
      <c r="P33" s="255">
        <v>293.62</v>
      </c>
      <c r="Q33" s="256">
        <v>285.88</v>
      </c>
      <c r="R33" s="257">
        <v>2.71</v>
      </c>
      <c r="S33" s="255">
        <v>122.72</v>
      </c>
      <c r="T33" s="256">
        <v>120.59</v>
      </c>
      <c r="U33" s="257">
        <v>1.77</v>
      </c>
      <c r="V33" s="255">
        <v>283.85000000000002</v>
      </c>
      <c r="W33" s="256">
        <v>275.99</v>
      </c>
      <c r="X33" s="257">
        <v>2.85</v>
      </c>
      <c r="Y33" s="206"/>
      <c r="Z33" s="206"/>
      <c r="AA33" s="206" t="s">
        <v>37</v>
      </c>
      <c r="AB33" s="51">
        <v>2252</v>
      </c>
      <c r="AC33" s="51">
        <v>1904</v>
      </c>
      <c r="AD33" s="51">
        <v>2100</v>
      </c>
      <c r="AE33" s="48">
        <v>6256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55">
        <v>108645</v>
      </c>
      <c r="CG33" s="53">
        <v>88259</v>
      </c>
      <c r="CH33" s="373">
        <v>23.1</v>
      </c>
      <c r="CI33" s="387"/>
      <c r="CJ33" s="387"/>
      <c r="CK33" s="236" t="s">
        <v>119</v>
      </c>
      <c r="CL33" s="1138">
        <v>21</v>
      </c>
      <c r="CM33" s="49">
        <v>50</v>
      </c>
      <c r="CN33" s="1162">
        <v>22</v>
      </c>
      <c r="CO33" s="1138">
        <v>93</v>
      </c>
      <c r="CP33" s="1163">
        <v>70</v>
      </c>
      <c r="CQ33" s="390">
        <v>32.86</v>
      </c>
      <c r="CR33" s="206"/>
      <c r="CS33" s="254" t="s">
        <v>61</v>
      </c>
      <c r="CT33" s="255">
        <v>296.14999999999998</v>
      </c>
      <c r="CU33" s="256">
        <v>297.39999999999998</v>
      </c>
      <c r="CV33" s="257">
        <v>-0.42</v>
      </c>
      <c r="CW33" s="255">
        <v>171.82</v>
      </c>
      <c r="CX33" s="256">
        <v>168.2</v>
      </c>
      <c r="CY33" s="257">
        <v>2.15</v>
      </c>
      <c r="CZ33" s="255">
        <v>286.56</v>
      </c>
      <c r="DA33" s="256">
        <v>287.04000000000002</v>
      </c>
      <c r="DB33" s="257">
        <v>-0.17</v>
      </c>
      <c r="DC33" s="206"/>
      <c r="DD33" s="206"/>
      <c r="DE33" s="206" t="s">
        <v>37</v>
      </c>
      <c r="DF33" s="51">
        <v>1604</v>
      </c>
      <c r="DG33" s="51">
        <v>1398</v>
      </c>
      <c r="DH33" s="51">
        <v>1155</v>
      </c>
      <c r="DI33" s="48">
        <v>4157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90568</v>
      </c>
      <c r="FK33" s="99">
        <v>68964</v>
      </c>
      <c r="FL33" s="373">
        <v>31.33</v>
      </c>
      <c r="FM33" s="387"/>
      <c r="FN33" s="387"/>
      <c r="FO33" s="236" t="s">
        <v>119</v>
      </c>
      <c r="FP33" s="1138">
        <v>86</v>
      </c>
      <c r="FQ33" s="49">
        <v>99</v>
      </c>
      <c r="FR33" s="1162">
        <v>129</v>
      </c>
      <c r="FS33" s="1138">
        <v>314</v>
      </c>
      <c r="FT33" s="1163">
        <v>255</v>
      </c>
      <c r="FU33" s="390">
        <v>23.14</v>
      </c>
      <c r="FV33" s="688"/>
      <c r="FW33" s="254" t="s">
        <v>61</v>
      </c>
      <c r="FX33" s="255">
        <v>252.09</v>
      </c>
      <c r="FY33" s="256">
        <v>259.33999999999997</v>
      </c>
      <c r="FZ33" s="257">
        <v>-2.8</v>
      </c>
      <c r="GA33" s="255">
        <v>164.12</v>
      </c>
      <c r="GB33" s="256">
        <v>168.76</v>
      </c>
      <c r="GC33" s="257">
        <v>-2.75</v>
      </c>
      <c r="GD33" s="255">
        <v>249.35</v>
      </c>
      <c r="GE33" s="256">
        <v>255.98</v>
      </c>
      <c r="GF33" s="257">
        <v>-2.59</v>
      </c>
      <c r="GG33" s="517"/>
      <c r="GH33" s="517"/>
      <c r="GI33" s="517" t="s">
        <v>37</v>
      </c>
      <c r="GJ33" s="97">
        <v>1623</v>
      </c>
      <c r="GK33" s="97">
        <v>1557</v>
      </c>
      <c r="GL33" s="97">
        <v>1832</v>
      </c>
      <c r="GM33" s="94">
        <v>5012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92058</v>
      </c>
      <c r="IO33" s="99">
        <v>72330</v>
      </c>
      <c r="IP33" s="373">
        <v>27.27</v>
      </c>
      <c r="IQ33" s="387"/>
      <c r="IR33" s="387"/>
      <c r="IS33" s="236" t="s">
        <v>119</v>
      </c>
      <c r="IT33" s="1138">
        <v>116</v>
      </c>
      <c r="IU33" s="49">
        <v>94</v>
      </c>
      <c r="IV33" s="1162">
        <v>148</v>
      </c>
      <c r="IW33" s="1138">
        <v>358</v>
      </c>
      <c r="IX33" s="1163">
        <v>270</v>
      </c>
      <c r="IY33" s="390">
        <v>32.590000000000003</v>
      </c>
      <c r="IZ33" s="517"/>
      <c r="JA33" s="254" t="s">
        <v>61</v>
      </c>
      <c r="JB33" s="255">
        <v>249.09</v>
      </c>
      <c r="JC33" s="256">
        <v>259.54000000000002</v>
      </c>
      <c r="JD33" s="257">
        <v>-4.03</v>
      </c>
      <c r="JE33" s="255">
        <v>110.47</v>
      </c>
      <c r="JF33" s="256">
        <v>115.02</v>
      </c>
      <c r="JG33" s="257">
        <v>-3.96</v>
      </c>
      <c r="JH33" s="255">
        <v>236.1</v>
      </c>
      <c r="JI33" s="256">
        <v>244.49</v>
      </c>
      <c r="JJ33" s="257">
        <v>-3.43</v>
      </c>
      <c r="JK33" s="517"/>
      <c r="JL33" s="517"/>
      <c r="JM33" s="517" t="s">
        <v>37</v>
      </c>
      <c r="JN33" s="97">
        <v>1792</v>
      </c>
      <c r="JO33" s="97">
        <v>1794</v>
      </c>
      <c r="JP33" s="97">
        <v>1924</v>
      </c>
      <c r="JQ33" s="94">
        <v>5510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411957</v>
      </c>
      <c r="LS33" s="572">
        <v>320835</v>
      </c>
      <c r="LT33" s="413">
        <v>28.4</v>
      </c>
      <c r="LU33" s="408"/>
      <c r="LV33" s="408"/>
      <c r="LW33" s="1202" t="s">
        <v>119</v>
      </c>
      <c r="LX33" s="1100">
        <v>1114</v>
      </c>
      <c r="LY33" s="1203">
        <v>819</v>
      </c>
      <c r="LZ33" s="1204">
        <v>36.020000000000003</v>
      </c>
      <c r="MA33" s="206"/>
      <c r="MB33" s="254" t="s">
        <v>61</v>
      </c>
      <c r="MC33" s="255">
        <v>273.95</v>
      </c>
      <c r="MD33" s="548">
        <v>276.98</v>
      </c>
      <c r="ME33" s="257">
        <v>-1.0900000000000001</v>
      </c>
      <c r="MF33" s="255">
        <v>136.86000000000001</v>
      </c>
      <c r="MG33" s="548">
        <v>138.26</v>
      </c>
      <c r="MH33" s="257">
        <v>-1.01</v>
      </c>
      <c r="MI33" s="255">
        <v>264.8</v>
      </c>
      <c r="MJ33" s="548">
        <v>266.70999999999998</v>
      </c>
      <c r="MK33" s="257">
        <v>-0.72</v>
      </c>
      <c r="ML33" s="230"/>
      <c r="MM33" s="230"/>
      <c r="MN33" s="230" t="s">
        <v>37</v>
      </c>
      <c r="MO33" s="721">
        <v>6256</v>
      </c>
      <c r="MP33" s="721">
        <v>4157</v>
      </c>
      <c r="MQ33" s="721">
        <v>5012</v>
      </c>
      <c r="MR33" s="721">
        <v>5510</v>
      </c>
      <c r="MS33" s="721">
        <v>20935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56">
        <v>106364</v>
      </c>
      <c r="C34" s="57">
        <v>80313</v>
      </c>
      <c r="D34" s="377">
        <v>32.44</v>
      </c>
      <c r="E34" s="387"/>
      <c r="F34" s="387"/>
      <c r="G34" s="236" t="s">
        <v>121</v>
      </c>
      <c r="H34" s="1138">
        <v>14</v>
      </c>
      <c r="I34" s="49">
        <v>11</v>
      </c>
      <c r="J34" s="1162">
        <v>31</v>
      </c>
      <c r="K34" s="1138">
        <v>56</v>
      </c>
      <c r="L34" s="1163">
        <v>53</v>
      </c>
      <c r="M34" s="390">
        <v>5.66</v>
      </c>
      <c r="N34" s="206"/>
      <c r="O34" s="254" t="s">
        <v>67</v>
      </c>
      <c r="P34" s="255">
        <v>137.55000000000001</v>
      </c>
      <c r="Q34" s="256">
        <v>133.29</v>
      </c>
      <c r="R34" s="257">
        <v>3.2</v>
      </c>
      <c r="S34" s="255">
        <v>114.11</v>
      </c>
      <c r="T34" s="256">
        <v>112.55</v>
      </c>
      <c r="U34" s="257">
        <v>1.39</v>
      </c>
      <c r="V34" s="255">
        <v>136.21</v>
      </c>
      <c r="W34" s="256">
        <v>132.05000000000001</v>
      </c>
      <c r="X34" s="257">
        <v>3.15</v>
      </c>
      <c r="Y34" s="206"/>
      <c r="Z34" s="206"/>
      <c r="AA34" s="206" t="s">
        <v>51</v>
      </c>
      <c r="AB34" s="51">
        <v>15326</v>
      </c>
      <c r="AC34" s="51">
        <v>28110</v>
      </c>
      <c r="AD34" s="51">
        <v>30968</v>
      </c>
      <c r="AE34" s="48">
        <v>74404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56">
        <v>93646</v>
      </c>
      <c r="CG34" s="57">
        <v>76552</v>
      </c>
      <c r="CH34" s="377">
        <v>22.33</v>
      </c>
      <c r="CI34" s="387"/>
      <c r="CJ34" s="387"/>
      <c r="CK34" s="236" t="s">
        <v>121</v>
      </c>
      <c r="CL34" s="1138">
        <v>47</v>
      </c>
      <c r="CM34" s="49">
        <v>40</v>
      </c>
      <c r="CN34" s="1162">
        <v>45</v>
      </c>
      <c r="CO34" s="1138">
        <v>132</v>
      </c>
      <c r="CP34" s="1163">
        <v>118</v>
      </c>
      <c r="CQ34" s="390">
        <v>11.86</v>
      </c>
      <c r="CR34" s="206"/>
      <c r="CS34" s="254" t="s">
        <v>67</v>
      </c>
      <c r="CT34" s="255">
        <v>199.73</v>
      </c>
      <c r="CU34" s="256">
        <v>204.82</v>
      </c>
      <c r="CV34" s="257">
        <v>-2.4900000000000002</v>
      </c>
      <c r="CW34" s="255">
        <v>88.83</v>
      </c>
      <c r="CX34" s="256">
        <v>92.08</v>
      </c>
      <c r="CY34" s="257">
        <v>-3.53</v>
      </c>
      <c r="CZ34" s="255">
        <v>191.17</v>
      </c>
      <c r="DA34" s="256">
        <v>195.78</v>
      </c>
      <c r="DB34" s="257">
        <v>-2.35</v>
      </c>
      <c r="DC34" s="206"/>
      <c r="DD34" s="206"/>
      <c r="DE34" s="206" t="s">
        <v>51</v>
      </c>
      <c r="DF34" s="51">
        <v>27065</v>
      </c>
      <c r="DG34" s="51">
        <v>25377</v>
      </c>
      <c r="DH34" s="51">
        <v>17538</v>
      </c>
      <c r="DI34" s="48">
        <v>69980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82826</v>
      </c>
      <c r="FK34" s="104">
        <v>62595</v>
      </c>
      <c r="FL34" s="377">
        <v>32.32</v>
      </c>
      <c r="FM34" s="387"/>
      <c r="FN34" s="387"/>
      <c r="FO34" s="236" t="s">
        <v>121</v>
      </c>
      <c r="FP34" s="1138">
        <v>174</v>
      </c>
      <c r="FQ34" s="49">
        <v>169</v>
      </c>
      <c r="FR34" s="1162">
        <v>85</v>
      </c>
      <c r="FS34" s="1138">
        <v>428</v>
      </c>
      <c r="FT34" s="1163">
        <v>337</v>
      </c>
      <c r="FU34" s="390">
        <v>27</v>
      </c>
      <c r="FV34" s="688"/>
      <c r="FW34" s="254" t="s">
        <v>67</v>
      </c>
      <c r="FX34" s="255">
        <v>128.04</v>
      </c>
      <c r="FY34" s="256">
        <v>134.59</v>
      </c>
      <c r="FZ34" s="257">
        <v>-4.87</v>
      </c>
      <c r="GA34" s="255">
        <v>105.58</v>
      </c>
      <c r="GB34" s="256">
        <v>114.67</v>
      </c>
      <c r="GC34" s="257">
        <v>-7.93</v>
      </c>
      <c r="GD34" s="255">
        <v>127.34</v>
      </c>
      <c r="GE34" s="256">
        <v>133.85</v>
      </c>
      <c r="GF34" s="257">
        <v>-4.8600000000000003</v>
      </c>
      <c r="GG34" s="517"/>
      <c r="GH34" s="517"/>
      <c r="GI34" s="517" t="s">
        <v>51</v>
      </c>
      <c r="GJ34" s="97">
        <v>22313</v>
      </c>
      <c r="GK34" s="97">
        <v>18094</v>
      </c>
      <c r="GL34" s="97">
        <v>19303</v>
      </c>
      <c r="GM34" s="94">
        <v>59710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80560</v>
      </c>
      <c r="IO34" s="104">
        <v>62957</v>
      </c>
      <c r="IP34" s="377">
        <v>27.96</v>
      </c>
      <c r="IQ34" s="387"/>
      <c r="IR34" s="387"/>
      <c r="IS34" s="236" t="s">
        <v>121</v>
      </c>
      <c r="IT34" s="1138">
        <v>26</v>
      </c>
      <c r="IU34" s="49">
        <v>56</v>
      </c>
      <c r="IV34" s="1162">
        <v>113</v>
      </c>
      <c r="IW34" s="1138">
        <v>195</v>
      </c>
      <c r="IX34" s="1163">
        <v>141</v>
      </c>
      <c r="IY34" s="390">
        <v>38.299999999999997</v>
      </c>
      <c r="IZ34" s="517"/>
      <c r="JA34" s="254" t="s">
        <v>67</v>
      </c>
      <c r="JB34" s="255">
        <v>130.96</v>
      </c>
      <c r="JC34" s="256">
        <v>136.28</v>
      </c>
      <c r="JD34" s="257">
        <v>-3.9</v>
      </c>
      <c r="JE34" s="255">
        <v>136.65</v>
      </c>
      <c r="JF34" s="256">
        <v>142.91</v>
      </c>
      <c r="JG34" s="257">
        <v>-4.38</v>
      </c>
      <c r="JH34" s="255">
        <v>131.49</v>
      </c>
      <c r="JI34" s="256">
        <v>136.97</v>
      </c>
      <c r="JJ34" s="257">
        <v>-4</v>
      </c>
      <c r="JK34" s="517"/>
      <c r="JL34" s="517"/>
      <c r="JM34" s="517" t="s">
        <v>51</v>
      </c>
      <c r="JN34" s="97">
        <v>17382</v>
      </c>
      <c r="JO34" s="97">
        <v>18483</v>
      </c>
      <c r="JP34" s="97">
        <v>22093</v>
      </c>
      <c r="JQ34" s="94">
        <v>57958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363396</v>
      </c>
      <c r="LS34" s="588">
        <v>282417</v>
      </c>
      <c r="LT34" s="340">
        <v>28.67</v>
      </c>
      <c r="LU34" s="408"/>
      <c r="LV34" s="408"/>
      <c r="LW34" s="1202" t="s">
        <v>121</v>
      </c>
      <c r="LX34" s="1100">
        <v>811</v>
      </c>
      <c r="LY34" s="1203">
        <v>649</v>
      </c>
      <c r="LZ34" s="1204">
        <v>24.96</v>
      </c>
      <c r="MA34" s="206"/>
      <c r="MB34" s="254" t="s">
        <v>67</v>
      </c>
      <c r="MC34" s="255">
        <v>149.81</v>
      </c>
      <c r="MD34" s="548">
        <v>155.43</v>
      </c>
      <c r="ME34" s="257">
        <v>-3.62</v>
      </c>
      <c r="MF34" s="255">
        <v>114.19</v>
      </c>
      <c r="MG34" s="548">
        <v>118.34</v>
      </c>
      <c r="MH34" s="257">
        <v>-3.51</v>
      </c>
      <c r="MI34" s="255">
        <v>147.44</v>
      </c>
      <c r="MJ34" s="548">
        <v>152.69</v>
      </c>
      <c r="MK34" s="257">
        <v>-3.44</v>
      </c>
      <c r="ML34" s="230"/>
      <c r="MM34" s="230"/>
      <c r="MN34" s="230" t="s">
        <v>51</v>
      </c>
      <c r="MO34" s="721">
        <v>74404</v>
      </c>
      <c r="MP34" s="721">
        <v>69980</v>
      </c>
      <c r="MQ34" s="721">
        <v>59710</v>
      </c>
      <c r="MR34" s="721">
        <v>57958</v>
      </c>
      <c r="MS34" s="721">
        <v>262052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58">
        <v>14322</v>
      </c>
      <c r="C35" s="59">
        <v>10969</v>
      </c>
      <c r="D35" s="386">
        <v>30.57</v>
      </c>
      <c r="E35" s="387"/>
      <c r="F35" s="387"/>
      <c r="G35" s="236" t="s">
        <v>124</v>
      </c>
      <c r="H35" s="1138">
        <v>235</v>
      </c>
      <c r="I35" s="49">
        <v>175</v>
      </c>
      <c r="J35" s="1162">
        <v>215</v>
      </c>
      <c r="K35" s="1138">
        <v>625</v>
      </c>
      <c r="L35" s="1163">
        <v>479</v>
      </c>
      <c r="M35" s="390">
        <v>30.48</v>
      </c>
      <c r="N35" s="206"/>
      <c r="O35" s="254" t="s">
        <v>72</v>
      </c>
      <c r="P35" s="255">
        <v>286.33999999999997</v>
      </c>
      <c r="Q35" s="256">
        <v>281.16000000000003</v>
      </c>
      <c r="R35" s="257">
        <v>1.84</v>
      </c>
      <c r="S35" s="255">
        <v>306.12</v>
      </c>
      <c r="T35" s="256">
        <v>303.2</v>
      </c>
      <c r="U35" s="257">
        <v>0.96</v>
      </c>
      <c r="V35" s="255">
        <v>287.47000000000003</v>
      </c>
      <c r="W35" s="256">
        <v>282.48</v>
      </c>
      <c r="X35" s="257">
        <v>1.77</v>
      </c>
      <c r="Y35" s="206"/>
      <c r="Z35" s="206"/>
      <c r="AA35" s="206" t="s">
        <v>57</v>
      </c>
      <c r="AB35" s="51">
        <v>13473</v>
      </c>
      <c r="AC35" s="51">
        <v>12710</v>
      </c>
      <c r="AD35" s="51">
        <v>13843</v>
      </c>
      <c r="AE35" s="48">
        <v>40026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58">
        <v>14999</v>
      </c>
      <c r="CG35" s="59">
        <v>11707</v>
      </c>
      <c r="CH35" s="386">
        <v>28.12</v>
      </c>
      <c r="CI35" s="387"/>
      <c r="CJ35" s="387"/>
      <c r="CK35" s="236" t="s">
        <v>124</v>
      </c>
      <c r="CL35" s="1138">
        <v>299</v>
      </c>
      <c r="CM35" s="49">
        <v>195</v>
      </c>
      <c r="CN35" s="1162">
        <v>201</v>
      </c>
      <c r="CO35" s="1138">
        <v>695</v>
      </c>
      <c r="CP35" s="1163">
        <v>466</v>
      </c>
      <c r="CQ35" s="390">
        <v>49.14</v>
      </c>
      <c r="CR35" s="206"/>
      <c r="CS35" s="254" t="s">
        <v>72</v>
      </c>
      <c r="CT35" s="255">
        <v>302.23</v>
      </c>
      <c r="CU35" s="256">
        <v>291.31</v>
      </c>
      <c r="CV35" s="257">
        <v>3.75</v>
      </c>
      <c r="CW35" s="255">
        <v>177.65</v>
      </c>
      <c r="CX35" s="256">
        <v>168.87</v>
      </c>
      <c r="CY35" s="257">
        <v>5.2</v>
      </c>
      <c r="CZ35" s="255">
        <v>292.62</v>
      </c>
      <c r="DA35" s="256">
        <v>281.5</v>
      </c>
      <c r="DB35" s="257">
        <v>3.95</v>
      </c>
      <c r="DC35" s="206"/>
      <c r="DD35" s="206"/>
      <c r="DE35" s="206" t="s">
        <v>57</v>
      </c>
      <c r="DF35" s="51">
        <v>12941</v>
      </c>
      <c r="DG35" s="51">
        <v>10431</v>
      </c>
      <c r="DH35" s="51">
        <v>11136</v>
      </c>
      <c r="DI35" s="48">
        <v>34508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7742</v>
      </c>
      <c r="FK35" s="104">
        <v>6369</v>
      </c>
      <c r="FL35" s="377">
        <v>21.56</v>
      </c>
      <c r="FM35" s="387"/>
      <c r="FN35" s="387"/>
      <c r="FO35" s="236" t="s">
        <v>124</v>
      </c>
      <c r="FP35" s="1138">
        <v>32</v>
      </c>
      <c r="FQ35" s="49">
        <v>66</v>
      </c>
      <c r="FR35" s="1162">
        <v>69</v>
      </c>
      <c r="FS35" s="1138">
        <v>167</v>
      </c>
      <c r="FT35" s="1163">
        <v>142</v>
      </c>
      <c r="FU35" s="390">
        <v>17.61</v>
      </c>
      <c r="FV35" s="688"/>
      <c r="FW35" s="254" t="s">
        <v>72</v>
      </c>
      <c r="FX35" s="255">
        <v>311.7</v>
      </c>
      <c r="FY35" s="256">
        <v>308.47000000000003</v>
      </c>
      <c r="FZ35" s="257">
        <v>1.05</v>
      </c>
      <c r="GA35" s="255">
        <v>181.89</v>
      </c>
      <c r="GB35" s="256">
        <v>192.56</v>
      </c>
      <c r="GC35" s="257">
        <v>-5.54</v>
      </c>
      <c r="GD35" s="255">
        <v>307.66000000000003</v>
      </c>
      <c r="GE35" s="256">
        <v>304.17</v>
      </c>
      <c r="GF35" s="257">
        <v>1.1499999999999999</v>
      </c>
      <c r="GG35" s="517"/>
      <c r="GH35" s="517"/>
      <c r="GI35" s="517" t="s">
        <v>57</v>
      </c>
      <c r="GJ35" s="97">
        <v>7877</v>
      </c>
      <c r="GK35" s="97">
        <v>8567</v>
      </c>
      <c r="GL35" s="97">
        <v>9402</v>
      </c>
      <c r="GM35" s="94">
        <v>25846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11498</v>
      </c>
      <c r="IO35" s="106">
        <v>9373</v>
      </c>
      <c r="IP35" s="386">
        <v>22.67</v>
      </c>
      <c r="IQ35" s="387"/>
      <c r="IR35" s="387"/>
      <c r="IS35" s="236" t="s">
        <v>124</v>
      </c>
      <c r="IT35" s="1138">
        <v>58</v>
      </c>
      <c r="IU35" s="49">
        <v>124</v>
      </c>
      <c r="IV35" s="1162">
        <v>47</v>
      </c>
      <c r="IW35" s="1138">
        <v>229</v>
      </c>
      <c r="IX35" s="1163">
        <v>171</v>
      </c>
      <c r="IY35" s="390">
        <v>33.92</v>
      </c>
      <c r="IZ35" s="517"/>
      <c r="JA35" s="254" t="s">
        <v>72</v>
      </c>
      <c r="JB35" s="255">
        <v>309.98</v>
      </c>
      <c r="JC35" s="256">
        <v>297.74</v>
      </c>
      <c r="JD35" s="257">
        <v>4.1100000000000003</v>
      </c>
      <c r="JE35" s="255">
        <v>228.03</v>
      </c>
      <c r="JF35" s="256">
        <v>229.23</v>
      </c>
      <c r="JG35" s="257">
        <v>-0.52</v>
      </c>
      <c r="JH35" s="255">
        <v>302.3</v>
      </c>
      <c r="JI35" s="256">
        <v>290.61</v>
      </c>
      <c r="JJ35" s="257">
        <v>4.0199999999999996</v>
      </c>
      <c r="JK35" s="517"/>
      <c r="JL35" s="517"/>
      <c r="JM35" s="517" t="s">
        <v>57</v>
      </c>
      <c r="JN35" s="97">
        <v>9511</v>
      </c>
      <c r="JO35" s="97">
        <v>8305</v>
      </c>
      <c r="JP35" s="97">
        <v>10774</v>
      </c>
      <c r="JQ35" s="94">
        <v>28590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48561</v>
      </c>
      <c r="LS35" s="589">
        <v>38418</v>
      </c>
      <c r="LT35" s="342">
        <v>26.4</v>
      </c>
      <c r="LU35" s="408"/>
      <c r="LV35" s="408"/>
      <c r="LW35" s="1202" t="s">
        <v>124</v>
      </c>
      <c r="LX35" s="1100">
        <v>1716</v>
      </c>
      <c r="LY35" s="1203">
        <v>1258</v>
      </c>
      <c r="LZ35" s="1204">
        <v>36.409999999999997</v>
      </c>
      <c r="MA35" s="206"/>
      <c r="MB35" s="254" t="s">
        <v>72</v>
      </c>
      <c r="MC35" s="255">
        <v>302.45999999999998</v>
      </c>
      <c r="MD35" s="548">
        <v>294.57</v>
      </c>
      <c r="ME35" s="257">
        <v>2.68</v>
      </c>
      <c r="MF35" s="255">
        <v>226.12</v>
      </c>
      <c r="MG35" s="548">
        <v>220.05</v>
      </c>
      <c r="MH35" s="257">
        <v>2.76</v>
      </c>
      <c r="MI35" s="255">
        <v>297.36</v>
      </c>
      <c r="MJ35" s="548">
        <v>289.06</v>
      </c>
      <c r="MK35" s="257">
        <v>2.87</v>
      </c>
      <c r="ML35" s="230"/>
      <c r="MM35" s="230"/>
      <c r="MN35" s="230" t="s">
        <v>57</v>
      </c>
      <c r="MO35" s="721">
        <v>40026</v>
      </c>
      <c r="MP35" s="721">
        <v>34508</v>
      </c>
      <c r="MQ35" s="721">
        <v>25846</v>
      </c>
      <c r="MR35" s="721">
        <v>28590</v>
      </c>
      <c r="MS35" s="721">
        <v>128970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38">
        <v>72</v>
      </c>
      <c r="I36" s="49">
        <v>211</v>
      </c>
      <c r="J36" s="1162">
        <v>76</v>
      </c>
      <c r="K36" s="1138">
        <v>359</v>
      </c>
      <c r="L36" s="1163">
        <v>226</v>
      </c>
      <c r="M36" s="390">
        <v>58.85</v>
      </c>
      <c r="N36" s="206"/>
      <c r="O36" s="263" t="s">
        <v>77</v>
      </c>
      <c r="P36" s="255">
        <v>192.18</v>
      </c>
      <c r="Q36" s="256">
        <v>188.48</v>
      </c>
      <c r="R36" s="257">
        <v>1.96</v>
      </c>
      <c r="S36" s="255">
        <v>116.83</v>
      </c>
      <c r="T36" s="256">
        <v>115.42</v>
      </c>
      <c r="U36" s="257">
        <v>1.22</v>
      </c>
      <c r="V36" s="255">
        <v>187.88</v>
      </c>
      <c r="W36" s="256">
        <v>184.1</v>
      </c>
      <c r="X36" s="257">
        <v>2.0499999999999998</v>
      </c>
      <c r="Y36" s="206"/>
      <c r="Z36" s="206"/>
      <c r="AA36" s="206" t="s">
        <v>62</v>
      </c>
      <c r="AB36" s="51">
        <v>911</v>
      </c>
      <c r="AC36" s="51">
        <v>837</v>
      </c>
      <c r="AD36" s="51">
        <v>880</v>
      </c>
      <c r="AE36" s="48">
        <v>2628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38">
        <v>63</v>
      </c>
      <c r="CM36" s="49">
        <v>60</v>
      </c>
      <c r="CN36" s="1162">
        <v>68</v>
      </c>
      <c r="CO36" s="1138">
        <v>191</v>
      </c>
      <c r="CP36" s="1163">
        <v>168</v>
      </c>
      <c r="CQ36" s="390">
        <v>13.69</v>
      </c>
      <c r="CR36" s="206"/>
      <c r="CS36" s="263" t="s">
        <v>77</v>
      </c>
      <c r="CT36" s="255">
        <v>129.32</v>
      </c>
      <c r="CU36" s="256">
        <v>133.31</v>
      </c>
      <c r="CV36" s="257">
        <v>-2.99</v>
      </c>
      <c r="CW36" s="255">
        <v>61.73</v>
      </c>
      <c r="CX36" s="256">
        <v>62.49</v>
      </c>
      <c r="CY36" s="257">
        <v>-1.22</v>
      </c>
      <c r="CZ36" s="255">
        <v>124.1</v>
      </c>
      <c r="DA36" s="256">
        <v>127.64</v>
      </c>
      <c r="DB36" s="257">
        <v>-2.77</v>
      </c>
      <c r="DC36" s="206"/>
      <c r="DD36" s="206"/>
      <c r="DE36" s="206" t="s">
        <v>62</v>
      </c>
      <c r="DF36" s="51">
        <v>841</v>
      </c>
      <c r="DG36" s="51">
        <v>1101</v>
      </c>
      <c r="DH36" s="51">
        <v>659</v>
      </c>
      <c r="DI36" s="48">
        <v>2601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38">
        <v>10</v>
      </c>
      <c r="FQ36" s="49">
        <v>14</v>
      </c>
      <c r="FR36" s="1162">
        <v>20</v>
      </c>
      <c r="FS36" s="1138">
        <v>44</v>
      </c>
      <c r="FT36" s="1163">
        <v>38</v>
      </c>
      <c r="FU36" s="390">
        <v>15.79</v>
      </c>
      <c r="FV36" s="688"/>
      <c r="FW36" s="263" t="s">
        <v>77</v>
      </c>
      <c r="FX36" s="255">
        <v>91.17</v>
      </c>
      <c r="FY36" s="256">
        <v>97.38</v>
      </c>
      <c r="FZ36" s="257">
        <v>-6.38</v>
      </c>
      <c r="GA36" s="255">
        <v>72.13</v>
      </c>
      <c r="GB36" s="256">
        <v>76.81</v>
      </c>
      <c r="GC36" s="257">
        <v>-6.09</v>
      </c>
      <c r="GD36" s="255">
        <v>90.58</v>
      </c>
      <c r="GE36" s="256">
        <v>96.62</v>
      </c>
      <c r="GF36" s="257">
        <v>-6.25</v>
      </c>
      <c r="GG36" s="517"/>
      <c r="GH36" s="517"/>
      <c r="GI36" s="517" t="s">
        <v>62</v>
      </c>
      <c r="GJ36" s="97">
        <v>559</v>
      </c>
      <c r="GK36" s="97">
        <v>697</v>
      </c>
      <c r="GL36" s="97">
        <v>734</v>
      </c>
      <c r="GM36" s="94">
        <v>1990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38">
        <v>32</v>
      </c>
      <c r="IU36" s="49">
        <v>67</v>
      </c>
      <c r="IV36" s="1162">
        <v>35</v>
      </c>
      <c r="IW36" s="1138">
        <v>134</v>
      </c>
      <c r="IX36" s="1163">
        <v>107</v>
      </c>
      <c r="IY36" s="390">
        <v>25.23</v>
      </c>
      <c r="IZ36" s="517"/>
      <c r="JA36" s="263" t="s">
        <v>77</v>
      </c>
      <c r="JB36" s="255">
        <v>101.8</v>
      </c>
      <c r="JC36" s="256">
        <v>107.55</v>
      </c>
      <c r="JD36" s="257">
        <v>-5.35</v>
      </c>
      <c r="JE36" s="255">
        <v>92.74</v>
      </c>
      <c r="JF36" s="256">
        <v>111.56</v>
      </c>
      <c r="JG36" s="257">
        <v>-16.87</v>
      </c>
      <c r="JH36" s="255">
        <v>100.95</v>
      </c>
      <c r="JI36" s="256">
        <v>107.97</v>
      </c>
      <c r="JJ36" s="257">
        <v>-6.5</v>
      </c>
      <c r="JK36" s="517"/>
      <c r="JL36" s="517"/>
      <c r="JM36" s="517" t="s">
        <v>62</v>
      </c>
      <c r="JN36" s="97">
        <v>748</v>
      </c>
      <c r="JO36" s="97">
        <v>724</v>
      </c>
      <c r="JP36" s="97">
        <v>813</v>
      </c>
      <c r="JQ36" s="94">
        <v>2285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728</v>
      </c>
      <c r="LY36" s="1203">
        <v>539</v>
      </c>
      <c r="LZ36" s="1204">
        <v>35.06</v>
      </c>
      <c r="MA36" s="206"/>
      <c r="MB36" s="263" t="s">
        <v>77</v>
      </c>
      <c r="MC36" s="255">
        <v>130.72999999999999</v>
      </c>
      <c r="MD36" s="548">
        <v>131.88</v>
      </c>
      <c r="ME36" s="257">
        <v>-0.87</v>
      </c>
      <c r="MF36" s="255">
        <v>86.9</v>
      </c>
      <c r="MG36" s="548">
        <v>93.23</v>
      </c>
      <c r="MH36" s="257">
        <v>-6.79</v>
      </c>
      <c r="MI36" s="255">
        <v>127.81</v>
      </c>
      <c r="MJ36" s="548">
        <v>129.02000000000001</v>
      </c>
      <c r="MK36" s="257">
        <v>-0.94</v>
      </c>
      <c r="ML36" s="230"/>
      <c r="MM36" s="230"/>
      <c r="MN36" s="230" t="s">
        <v>62</v>
      </c>
      <c r="MO36" s="721">
        <v>2628</v>
      </c>
      <c r="MP36" s="721">
        <v>2601</v>
      </c>
      <c r="MQ36" s="721">
        <v>1990</v>
      </c>
      <c r="MR36" s="721">
        <v>2285</v>
      </c>
      <c r="MS36" s="721">
        <v>9504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38">
        <v>78</v>
      </c>
      <c r="I37" s="49">
        <v>31</v>
      </c>
      <c r="J37" s="1162">
        <v>10</v>
      </c>
      <c r="K37" s="1138">
        <v>119</v>
      </c>
      <c r="L37" s="1163">
        <v>107</v>
      </c>
      <c r="M37" s="390">
        <v>11.21</v>
      </c>
      <c r="N37" s="206"/>
      <c r="O37" s="266" t="s">
        <v>81</v>
      </c>
      <c r="P37" s="267">
        <v>2438.1799999999998</v>
      </c>
      <c r="Q37" s="268">
        <v>2368.2099999999996</v>
      </c>
      <c r="R37" s="269">
        <v>2.95</v>
      </c>
      <c r="S37" s="270">
        <v>1562.2799999999997</v>
      </c>
      <c r="T37" s="268">
        <v>1528.64</v>
      </c>
      <c r="U37" s="269">
        <v>2.2000000000000002</v>
      </c>
      <c r="V37" s="270">
        <v>2388.1100000000006</v>
      </c>
      <c r="W37" s="268">
        <v>2317.9699999999998</v>
      </c>
      <c r="X37" s="269">
        <v>3.03</v>
      </c>
      <c r="Y37" s="206"/>
      <c r="Z37" s="206"/>
      <c r="AA37" s="206" t="s">
        <v>68</v>
      </c>
      <c r="AB37" s="51">
        <v>0</v>
      </c>
      <c r="AC37" s="51">
        <v>0</v>
      </c>
      <c r="AD37" s="51">
        <v>0</v>
      </c>
      <c r="AE37" s="48">
        <v>0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2345</v>
      </c>
      <c r="BB37" s="1311">
        <v>1196</v>
      </c>
      <c r="BC37" s="1311">
        <v>2001</v>
      </c>
      <c r="BD37" s="1312">
        <v>0</v>
      </c>
      <c r="BE37" s="1311"/>
      <c r="BF37" s="1311"/>
      <c r="BG37" s="1311"/>
      <c r="BH37" s="1311"/>
      <c r="BI37" s="1313">
        <v>5542</v>
      </c>
      <c r="BJ37" s="1314">
        <v>771</v>
      </c>
      <c r="BK37" s="1315">
        <v>6313</v>
      </c>
      <c r="BL37" s="50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38">
        <v>36</v>
      </c>
      <c r="CM37" s="49">
        <v>7</v>
      </c>
      <c r="CN37" s="1162">
        <v>11</v>
      </c>
      <c r="CO37" s="1138">
        <v>54</v>
      </c>
      <c r="CP37" s="1163">
        <v>50</v>
      </c>
      <c r="CQ37" s="390">
        <v>8</v>
      </c>
      <c r="CR37" s="206"/>
      <c r="CS37" s="266" t="s">
        <v>81</v>
      </c>
      <c r="CT37" s="267">
        <v>2787.3900000000003</v>
      </c>
      <c r="CU37" s="268">
        <v>2789.84</v>
      </c>
      <c r="CV37" s="269">
        <v>-0.09</v>
      </c>
      <c r="CW37" s="270">
        <v>1531.99</v>
      </c>
      <c r="CX37" s="268">
        <v>1524.78</v>
      </c>
      <c r="CY37" s="269">
        <v>0.47</v>
      </c>
      <c r="CZ37" s="270">
        <v>2690.52</v>
      </c>
      <c r="DA37" s="268">
        <v>2688.43</v>
      </c>
      <c r="DB37" s="269">
        <v>0.08</v>
      </c>
      <c r="DC37" s="206"/>
      <c r="DD37" s="206"/>
      <c r="DE37" s="206" t="s">
        <v>68</v>
      </c>
      <c r="DF37" s="51">
        <v>0</v>
      </c>
      <c r="DG37" s="51">
        <v>0</v>
      </c>
      <c r="DH37" s="51">
        <v>0</v>
      </c>
      <c r="DI37" s="48">
        <v>0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2672</v>
      </c>
      <c r="EF37" s="1311">
        <v>264</v>
      </c>
      <c r="EG37" s="1311">
        <v>3509</v>
      </c>
      <c r="EH37" s="1312">
        <v>342</v>
      </c>
      <c r="EI37" s="1311"/>
      <c r="EJ37" s="1311"/>
      <c r="EK37" s="1311"/>
      <c r="EL37" s="1311"/>
      <c r="EM37" s="1313">
        <v>6787</v>
      </c>
      <c r="EN37" s="1314">
        <v>871</v>
      </c>
      <c r="EO37" s="1315">
        <v>7658</v>
      </c>
      <c r="EP37" s="50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38">
        <v>29</v>
      </c>
      <c r="FQ37" s="49">
        <v>14</v>
      </c>
      <c r="FR37" s="1162">
        <v>22</v>
      </c>
      <c r="FS37" s="1138">
        <v>65</v>
      </c>
      <c r="FT37" s="1163">
        <v>55</v>
      </c>
      <c r="FU37" s="390">
        <v>18.18</v>
      </c>
      <c r="FV37" s="688"/>
      <c r="FW37" s="266" t="s">
        <v>81</v>
      </c>
      <c r="FX37" s="267">
        <v>2316.17</v>
      </c>
      <c r="FY37" s="268">
        <v>2369.17</v>
      </c>
      <c r="FZ37" s="269">
        <v>-2.2400000000000002</v>
      </c>
      <c r="GA37" s="270">
        <v>1299.3899999999999</v>
      </c>
      <c r="GB37" s="268">
        <v>1325.1899999999998</v>
      </c>
      <c r="GC37" s="269">
        <v>-1.95</v>
      </c>
      <c r="GD37" s="270">
        <v>2284.54</v>
      </c>
      <c r="GE37" s="268">
        <v>2330.4499999999998</v>
      </c>
      <c r="GF37" s="269">
        <v>-1.97</v>
      </c>
      <c r="GG37" s="517"/>
      <c r="GH37" s="517"/>
      <c r="GI37" s="517" t="s">
        <v>68</v>
      </c>
      <c r="GJ37" s="97">
        <v>0</v>
      </c>
      <c r="GK37" s="97">
        <v>0</v>
      </c>
      <c r="GL37" s="97">
        <v>0</v>
      </c>
      <c r="GM37" s="94">
        <v>0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409</v>
      </c>
      <c r="HJ37" s="1311">
        <v>61</v>
      </c>
      <c r="HK37" s="1311">
        <v>1275</v>
      </c>
      <c r="HL37" s="1312">
        <v>80</v>
      </c>
      <c r="HM37" s="1311"/>
      <c r="HN37" s="1311"/>
      <c r="HO37" s="1311"/>
      <c r="HP37" s="1311"/>
      <c r="HQ37" s="1313">
        <v>1825</v>
      </c>
      <c r="HR37" s="1314">
        <v>138</v>
      </c>
      <c r="HS37" s="1315">
        <v>1963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38">
        <v>24</v>
      </c>
      <c r="IU37" s="49">
        <v>38</v>
      </c>
      <c r="IV37" s="1162">
        <v>46</v>
      </c>
      <c r="IW37" s="1138">
        <v>108</v>
      </c>
      <c r="IX37" s="1163">
        <v>78</v>
      </c>
      <c r="IY37" s="390">
        <v>38.46</v>
      </c>
      <c r="IZ37" s="517"/>
      <c r="JA37" s="266" t="s">
        <v>81</v>
      </c>
      <c r="JB37" s="267">
        <v>2349.62</v>
      </c>
      <c r="JC37" s="268">
        <v>2414.4700000000003</v>
      </c>
      <c r="JD37" s="269">
        <v>-2.69</v>
      </c>
      <c r="JE37" s="270">
        <v>1347.17</v>
      </c>
      <c r="JF37" s="268">
        <v>1388.42</v>
      </c>
      <c r="JG37" s="269">
        <v>-2.97</v>
      </c>
      <c r="JH37" s="270">
        <v>2255.6799999999998</v>
      </c>
      <c r="JI37" s="268">
        <v>2307.67</v>
      </c>
      <c r="JJ37" s="269">
        <v>-2.25</v>
      </c>
      <c r="JK37" s="517"/>
      <c r="JL37" s="517"/>
      <c r="JM37" s="517" t="s">
        <v>68</v>
      </c>
      <c r="JN37" s="97">
        <v>0</v>
      </c>
      <c r="JO37" s="97">
        <v>0</v>
      </c>
      <c r="JP37" s="97">
        <v>0</v>
      </c>
      <c r="JQ37" s="94">
        <v>0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4398</v>
      </c>
      <c r="KN37" s="1311">
        <v>1353</v>
      </c>
      <c r="KO37" s="1311">
        <v>4269</v>
      </c>
      <c r="KP37" s="1312">
        <v>92</v>
      </c>
      <c r="KQ37" s="1311"/>
      <c r="KR37" s="1311"/>
      <c r="KS37" s="1311"/>
      <c r="KT37" s="1311"/>
      <c r="KU37" s="1313">
        <v>10112</v>
      </c>
      <c r="KV37" s="1314">
        <v>3643</v>
      </c>
      <c r="KW37" s="1315">
        <v>13755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346</v>
      </c>
      <c r="LY37" s="1203">
        <v>290</v>
      </c>
      <c r="LZ37" s="1204">
        <v>19.309999999999999</v>
      </c>
      <c r="MA37" s="206"/>
      <c r="MB37" s="266" t="s">
        <v>81</v>
      </c>
      <c r="MC37" s="267">
        <v>2480.65</v>
      </c>
      <c r="MD37" s="549">
        <v>2507.1</v>
      </c>
      <c r="ME37" s="269">
        <v>-1.06</v>
      </c>
      <c r="MF37" s="267">
        <v>1446.5100000000002</v>
      </c>
      <c r="MG37" s="549">
        <v>1451.56</v>
      </c>
      <c r="MH37" s="269">
        <v>-0.35</v>
      </c>
      <c r="MI37" s="267">
        <v>2411.6499999999996</v>
      </c>
      <c r="MJ37" s="549">
        <v>2429</v>
      </c>
      <c r="MK37" s="269">
        <v>-0.71</v>
      </c>
      <c r="ML37" s="230"/>
      <c r="MM37" s="230"/>
      <c r="MN37" s="230" t="s">
        <v>68</v>
      </c>
      <c r="MO37" s="721">
        <v>0</v>
      </c>
      <c r="MP37" s="721">
        <v>0</v>
      </c>
      <c r="MQ37" s="721">
        <v>0</v>
      </c>
      <c r="MR37" s="721">
        <v>0</v>
      </c>
      <c r="MS37" s="721">
        <v>0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9824</v>
      </c>
      <c r="NP37" s="1311">
        <v>2874</v>
      </c>
      <c r="NQ37" s="1311">
        <v>11054</v>
      </c>
      <c r="NR37" s="1312">
        <v>514</v>
      </c>
      <c r="NS37" s="1311"/>
      <c r="NT37" s="1311"/>
      <c r="NU37" s="1311"/>
      <c r="NV37" s="1311"/>
      <c r="NW37" s="1313">
        <v>24266</v>
      </c>
      <c r="NX37" s="1314">
        <v>5423</v>
      </c>
      <c r="NY37" s="1315">
        <v>29689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38">
        <v>49</v>
      </c>
      <c r="I38" s="49">
        <v>8</v>
      </c>
      <c r="J38" s="1162">
        <v>68</v>
      </c>
      <c r="K38" s="1138">
        <v>125</v>
      </c>
      <c r="L38" s="1163">
        <v>101</v>
      </c>
      <c r="M38" s="390">
        <v>23.76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51">
        <v>3800</v>
      </c>
      <c r="AC38" s="51">
        <v>3475</v>
      </c>
      <c r="AD38" s="51">
        <v>3600</v>
      </c>
      <c r="AE38" s="48">
        <v>10875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50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38">
        <v>27</v>
      </c>
      <c r="CM38" s="49">
        <v>31</v>
      </c>
      <c r="CN38" s="1162">
        <v>40</v>
      </c>
      <c r="CO38" s="1138">
        <v>98</v>
      </c>
      <c r="CP38" s="1163">
        <v>96</v>
      </c>
      <c r="CQ38" s="390">
        <v>2.08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51">
        <v>4092</v>
      </c>
      <c r="DG38" s="51">
        <v>3037</v>
      </c>
      <c r="DH38" s="51">
        <v>3067</v>
      </c>
      <c r="DI38" s="48">
        <v>10196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50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38">
        <v>0</v>
      </c>
      <c r="FQ38" s="49">
        <v>18</v>
      </c>
      <c r="FR38" s="1162">
        <v>18</v>
      </c>
      <c r="FS38" s="1138">
        <v>36</v>
      </c>
      <c r="FT38" s="1163">
        <v>31</v>
      </c>
      <c r="FU38" s="390">
        <v>16.13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2457</v>
      </c>
      <c r="GK38" s="97">
        <v>2481</v>
      </c>
      <c r="GL38" s="97">
        <v>2497</v>
      </c>
      <c r="GM38" s="94">
        <v>7435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38">
        <v>0</v>
      </c>
      <c r="IU38" s="49">
        <v>16</v>
      </c>
      <c r="IV38" s="1162">
        <v>28</v>
      </c>
      <c r="IW38" s="1138">
        <v>44</v>
      </c>
      <c r="IX38" s="1163">
        <v>36</v>
      </c>
      <c r="IY38" s="390">
        <v>22.22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2755</v>
      </c>
      <c r="JO38" s="97">
        <v>2550</v>
      </c>
      <c r="JP38" s="97">
        <v>2969</v>
      </c>
      <c r="JQ38" s="94">
        <v>8274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303</v>
      </c>
      <c r="LY38" s="1203">
        <v>264</v>
      </c>
      <c r="LZ38" s="1204">
        <v>14.77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10875</v>
      </c>
      <c r="MP38" s="721">
        <v>10196</v>
      </c>
      <c r="MQ38" s="721">
        <v>7435</v>
      </c>
      <c r="MR38" s="721">
        <v>8274</v>
      </c>
      <c r="MS38" s="721">
        <v>36780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38">
        <v>22</v>
      </c>
      <c r="I39" s="49">
        <v>0</v>
      </c>
      <c r="J39" s="1162">
        <v>10</v>
      </c>
      <c r="K39" s="1138">
        <v>32</v>
      </c>
      <c r="L39" s="1163">
        <v>35</v>
      </c>
      <c r="M39" s="390">
        <v>-8.57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51">
        <v>3970</v>
      </c>
      <c r="AC39" s="51">
        <v>4792</v>
      </c>
      <c r="AD39" s="51">
        <v>5581</v>
      </c>
      <c r="AE39" s="48">
        <v>14343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12660</v>
      </c>
      <c r="BB39" s="1318">
        <v>793</v>
      </c>
      <c r="BC39" s="1318">
        <v>16941</v>
      </c>
      <c r="BD39" s="1319">
        <v>9763</v>
      </c>
      <c r="BE39" s="1318"/>
      <c r="BF39" s="1318"/>
      <c r="BG39" s="1318"/>
      <c r="BH39" s="1318"/>
      <c r="BI39" s="1320">
        <v>40157</v>
      </c>
      <c r="BJ39" s="1314">
        <v>5223</v>
      </c>
      <c r="BK39" s="1315">
        <v>45380</v>
      </c>
      <c r="BL39" s="50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38">
        <v>31</v>
      </c>
      <c r="CM39" s="49">
        <v>14</v>
      </c>
      <c r="CN39" s="1162">
        <v>25</v>
      </c>
      <c r="CO39" s="1138">
        <v>70</v>
      </c>
      <c r="CP39" s="1163">
        <v>72</v>
      </c>
      <c r="CQ39" s="390">
        <v>-2.78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51">
        <v>4455</v>
      </c>
      <c r="DG39" s="51">
        <v>3772</v>
      </c>
      <c r="DH39" s="51">
        <v>3822</v>
      </c>
      <c r="DI39" s="48">
        <v>12049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12141</v>
      </c>
      <c r="EF39" s="1318">
        <v>1117</v>
      </c>
      <c r="EG39" s="1318">
        <v>21778</v>
      </c>
      <c r="EH39" s="1319">
        <v>10288</v>
      </c>
      <c r="EI39" s="1318"/>
      <c r="EJ39" s="1318"/>
      <c r="EK39" s="1318"/>
      <c r="EL39" s="1318"/>
      <c r="EM39" s="1320">
        <v>45324</v>
      </c>
      <c r="EN39" s="1314">
        <v>6509</v>
      </c>
      <c r="EO39" s="1315">
        <v>51833</v>
      </c>
      <c r="EP39" s="50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38">
        <v>18</v>
      </c>
      <c r="FQ39" s="49">
        <v>0</v>
      </c>
      <c r="FR39" s="1162">
        <v>0</v>
      </c>
      <c r="FS39" s="1138">
        <v>18</v>
      </c>
      <c r="FT39" s="1163">
        <v>17</v>
      </c>
      <c r="FU39" s="390">
        <v>5.88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3007</v>
      </c>
      <c r="GK39" s="97">
        <v>3185</v>
      </c>
      <c r="GL39" s="97">
        <v>3876</v>
      </c>
      <c r="GM39" s="94">
        <v>10068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9353</v>
      </c>
      <c r="HJ39" s="1318">
        <v>1015</v>
      </c>
      <c r="HK39" s="1318">
        <v>14661</v>
      </c>
      <c r="HL39" s="1319">
        <v>6324</v>
      </c>
      <c r="HM39" s="1318"/>
      <c r="HN39" s="1318"/>
      <c r="HO39" s="1318"/>
      <c r="HP39" s="1318"/>
      <c r="HQ39" s="1320">
        <v>31353</v>
      </c>
      <c r="HR39" s="1314">
        <v>1755</v>
      </c>
      <c r="HS39" s="1315">
        <v>33108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38">
        <v>49</v>
      </c>
      <c r="IU39" s="49">
        <v>55</v>
      </c>
      <c r="IV39" s="1162">
        <v>42</v>
      </c>
      <c r="IW39" s="1138">
        <v>146</v>
      </c>
      <c r="IX39" s="1163">
        <v>113</v>
      </c>
      <c r="IY39" s="390">
        <v>29.2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3138</v>
      </c>
      <c r="JO39" s="97">
        <v>2290</v>
      </c>
      <c r="JP39" s="97">
        <v>3799</v>
      </c>
      <c r="JQ39" s="94">
        <v>9227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9691</v>
      </c>
      <c r="KN39" s="1318">
        <v>856</v>
      </c>
      <c r="KO39" s="1318">
        <v>13623</v>
      </c>
      <c r="KP39" s="1319">
        <v>9594</v>
      </c>
      <c r="KQ39" s="1318"/>
      <c r="KR39" s="1318"/>
      <c r="KS39" s="1318"/>
      <c r="KT39" s="1318"/>
      <c r="KU39" s="1320">
        <v>33764</v>
      </c>
      <c r="KV39" s="1314">
        <v>8025</v>
      </c>
      <c r="KW39" s="1315">
        <v>41789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266</v>
      </c>
      <c r="LY39" s="1203">
        <v>237</v>
      </c>
      <c r="LZ39" s="1204">
        <v>12.24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14343</v>
      </c>
      <c r="MP39" s="721">
        <v>12049</v>
      </c>
      <c r="MQ39" s="721">
        <v>10068</v>
      </c>
      <c r="MR39" s="721">
        <v>9227</v>
      </c>
      <c r="MS39" s="721">
        <v>45687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43845</v>
      </c>
      <c r="NP39" s="1318">
        <v>3781</v>
      </c>
      <c r="NQ39" s="1318">
        <v>67003</v>
      </c>
      <c r="NR39" s="1319">
        <v>35969</v>
      </c>
      <c r="NS39" s="1318"/>
      <c r="NT39" s="1318"/>
      <c r="NU39" s="1318"/>
      <c r="NV39" s="1318"/>
      <c r="NW39" s="1320">
        <v>150598</v>
      </c>
      <c r="NX39" s="1314">
        <v>21512</v>
      </c>
      <c r="NY39" s="1315">
        <v>172110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38">
        <v>28</v>
      </c>
      <c r="I40" s="49">
        <v>31</v>
      </c>
      <c r="J40" s="1162">
        <v>56</v>
      </c>
      <c r="K40" s="1138">
        <v>115</v>
      </c>
      <c r="L40" s="1163">
        <v>102</v>
      </c>
      <c r="M40" s="390">
        <v>12.75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51">
        <v>4792</v>
      </c>
      <c r="AC40" s="51">
        <v>3606</v>
      </c>
      <c r="AD40" s="51">
        <v>3782</v>
      </c>
      <c r="AE40" s="48">
        <v>12180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25021</v>
      </c>
      <c r="BB40" s="1318">
        <v>4267</v>
      </c>
      <c r="BC40" s="1318">
        <v>55462</v>
      </c>
      <c r="BD40" s="1319">
        <v>17320</v>
      </c>
      <c r="BE40" s="1318"/>
      <c r="BF40" s="1318"/>
      <c r="BG40" s="1318"/>
      <c r="BH40" s="1318"/>
      <c r="BI40" s="1320">
        <v>102070</v>
      </c>
      <c r="BJ40" s="1314">
        <v>16089</v>
      </c>
      <c r="BK40" s="1315">
        <v>118159</v>
      </c>
      <c r="BL40" s="50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38">
        <v>14</v>
      </c>
      <c r="CM40" s="49">
        <v>7</v>
      </c>
      <c r="CN40" s="1162">
        <v>11</v>
      </c>
      <c r="CO40" s="1138">
        <v>32</v>
      </c>
      <c r="CP40" s="1163">
        <v>29</v>
      </c>
      <c r="CQ40" s="390">
        <v>10.34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51">
        <v>3553</v>
      </c>
      <c r="DG40" s="51">
        <v>2521</v>
      </c>
      <c r="DH40" s="51">
        <v>3588</v>
      </c>
      <c r="DI40" s="48">
        <v>9662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19695</v>
      </c>
      <c r="EF40" s="1318">
        <v>2776</v>
      </c>
      <c r="EG40" s="1318">
        <v>44693</v>
      </c>
      <c r="EH40" s="1319">
        <v>25744</v>
      </c>
      <c r="EI40" s="1318"/>
      <c r="EJ40" s="1318"/>
      <c r="EK40" s="1318"/>
      <c r="EL40" s="1318"/>
      <c r="EM40" s="1320">
        <v>92908</v>
      </c>
      <c r="EN40" s="1314">
        <v>21778</v>
      </c>
      <c r="EO40" s="1315">
        <v>114686</v>
      </c>
      <c r="EP40" s="50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38">
        <v>0</v>
      </c>
      <c r="FQ40" s="49">
        <v>11</v>
      </c>
      <c r="FR40" s="1162">
        <v>0</v>
      </c>
      <c r="FS40" s="1138">
        <v>11</v>
      </c>
      <c r="FT40" s="1163">
        <v>9</v>
      </c>
      <c r="FU40" s="390">
        <v>22.22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1854</v>
      </c>
      <c r="GK40" s="97">
        <v>2204</v>
      </c>
      <c r="GL40" s="97">
        <v>2295</v>
      </c>
      <c r="GM40" s="94">
        <v>6353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16084</v>
      </c>
      <c r="HJ40" s="1318">
        <v>3936</v>
      </c>
      <c r="HK40" s="1318">
        <v>43774</v>
      </c>
      <c r="HL40" s="1319">
        <v>15049</v>
      </c>
      <c r="HM40" s="1318"/>
      <c r="HN40" s="1318"/>
      <c r="HO40" s="1318"/>
      <c r="HP40" s="1318"/>
      <c r="HQ40" s="1320">
        <v>78843</v>
      </c>
      <c r="HR40" s="1314">
        <v>7673</v>
      </c>
      <c r="HS40" s="1315">
        <v>86516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38">
        <v>0</v>
      </c>
      <c r="IU40" s="49">
        <v>10</v>
      </c>
      <c r="IV40" s="1162">
        <v>23</v>
      </c>
      <c r="IW40" s="1138">
        <v>33</v>
      </c>
      <c r="IX40" s="1163">
        <v>37</v>
      </c>
      <c r="IY40" s="390">
        <v>-10.81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2870</v>
      </c>
      <c r="JO40" s="97">
        <v>2741</v>
      </c>
      <c r="JP40" s="97">
        <v>3193</v>
      </c>
      <c r="JQ40" s="94">
        <v>8804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14501</v>
      </c>
      <c r="KN40" s="1318">
        <v>3301</v>
      </c>
      <c r="KO40" s="1318">
        <v>40066</v>
      </c>
      <c r="KP40" s="1319">
        <v>26715</v>
      </c>
      <c r="KQ40" s="1318"/>
      <c r="KR40" s="1318"/>
      <c r="KS40" s="1318"/>
      <c r="KT40" s="1318"/>
      <c r="KU40" s="1320">
        <v>84583</v>
      </c>
      <c r="KV40" s="1314">
        <v>24994</v>
      </c>
      <c r="KW40" s="1315">
        <v>109577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191</v>
      </c>
      <c r="LY40" s="1203">
        <v>177</v>
      </c>
      <c r="LZ40" s="1204">
        <v>7.91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12180</v>
      </c>
      <c r="MP40" s="721">
        <v>9662</v>
      </c>
      <c r="MQ40" s="721">
        <v>6353</v>
      </c>
      <c r="MR40" s="721">
        <v>8804</v>
      </c>
      <c r="MS40" s="721">
        <v>36999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75301</v>
      </c>
      <c r="NP40" s="1318">
        <v>14280</v>
      </c>
      <c r="NQ40" s="1318">
        <v>183995</v>
      </c>
      <c r="NR40" s="1319">
        <v>84828</v>
      </c>
      <c r="NS40" s="1318"/>
      <c r="NT40" s="1318"/>
      <c r="NU40" s="1318"/>
      <c r="NV40" s="1318"/>
      <c r="NW40" s="1320">
        <v>358404</v>
      </c>
      <c r="NX40" s="1314">
        <v>70534</v>
      </c>
      <c r="NY40" s="1315">
        <v>428938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38">
        <v>16</v>
      </c>
      <c r="I41" s="49">
        <v>16</v>
      </c>
      <c r="J41" s="1162">
        <v>16</v>
      </c>
      <c r="K41" s="1138">
        <v>48</v>
      </c>
      <c r="L41" s="1163">
        <v>48</v>
      </c>
      <c r="M41" s="390">
        <v>0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67">
        <v>2.0499999999999998</v>
      </c>
      <c r="AC41" s="67">
        <v>2.14</v>
      </c>
      <c r="AD41" s="67">
        <v>2</v>
      </c>
      <c r="AE41" s="67">
        <v>2.04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50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38">
        <v>4</v>
      </c>
      <c r="CM41" s="49">
        <v>10</v>
      </c>
      <c r="CN41" s="1162">
        <v>17</v>
      </c>
      <c r="CO41" s="1138">
        <v>31</v>
      </c>
      <c r="CP41" s="1163">
        <v>26</v>
      </c>
      <c r="CQ41" s="390">
        <v>19.23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67">
        <v>1.9</v>
      </c>
      <c r="DG41" s="67">
        <v>1.93</v>
      </c>
      <c r="DH41" s="67">
        <v>2.0299999999999998</v>
      </c>
      <c r="DI41" s="67">
        <v>1.95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50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38">
        <v>45</v>
      </c>
      <c r="FQ41" s="49">
        <v>53</v>
      </c>
      <c r="FR41" s="1162">
        <v>39</v>
      </c>
      <c r="FS41" s="1138">
        <v>137</v>
      </c>
      <c r="FT41" s="1163">
        <v>125</v>
      </c>
      <c r="FU41" s="390">
        <v>9.6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2.37</v>
      </c>
      <c r="GK41" s="114">
        <v>2.36</v>
      </c>
      <c r="GL41" s="114">
        <v>2.31</v>
      </c>
      <c r="GM41" s="114">
        <v>2.35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38">
        <v>24</v>
      </c>
      <c r="IU41" s="49">
        <v>6</v>
      </c>
      <c r="IV41" s="1162">
        <v>0</v>
      </c>
      <c r="IW41" s="1138">
        <v>30</v>
      </c>
      <c r="IX41" s="1163">
        <v>26</v>
      </c>
      <c r="IY41" s="390">
        <v>15.38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2.29</v>
      </c>
      <c r="JO41" s="114">
        <v>2.27</v>
      </c>
      <c r="JP41" s="114">
        <v>2.1800000000000002</v>
      </c>
      <c r="JQ41" s="114">
        <v>2.25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246</v>
      </c>
      <c r="LY41" s="1203">
        <v>225</v>
      </c>
      <c r="LZ41" s="1204">
        <v>9.33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2.04</v>
      </c>
      <c r="MP41" s="1364">
        <v>1.95</v>
      </c>
      <c r="MQ41" s="1364">
        <v>2.35</v>
      </c>
      <c r="MR41" s="1364">
        <v>2.25</v>
      </c>
      <c r="MS41" s="1365">
        <v>2.12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38">
        <v>185</v>
      </c>
      <c r="I42" s="49">
        <v>172</v>
      </c>
      <c r="J42" s="1162">
        <v>102</v>
      </c>
      <c r="K42" s="1139">
        <v>459</v>
      </c>
      <c r="L42" s="1163">
        <v>441</v>
      </c>
      <c r="M42" s="391">
        <v>4.08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68">
        <v>1.83</v>
      </c>
      <c r="AC42" s="68">
        <v>2</v>
      </c>
      <c r="AD42" s="68">
        <v>2</v>
      </c>
      <c r="AE42" s="68">
        <v>1.94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40026</v>
      </c>
      <c r="BB42" s="1326">
        <v>6256</v>
      </c>
      <c r="BC42" s="1326">
        <v>74404</v>
      </c>
      <c r="BD42" s="1327">
        <v>27083</v>
      </c>
      <c r="BE42" s="1328"/>
      <c r="BF42" s="1328"/>
      <c r="BG42" s="1328"/>
      <c r="BH42" s="1328"/>
      <c r="BI42" s="1329">
        <v>147769</v>
      </c>
      <c r="BJ42" s="1330">
        <v>22083</v>
      </c>
      <c r="BK42" s="1330">
        <v>169852</v>
      </c>
      <c r="BL42" s="60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38">
        <v>296</v>
      </c>
      <c r="CM42" s="49">
        <v>336</v>
      </c>
      <c r="CN42" s="1162">
        <v>358</v>
      </c>
      <c r="CO42" s="1139">
        <v>990</v>
      </c>
      <c r="CP42" s="1163">
        <v>752</v>
      </c>
      <c r="CQ42" s="391">
        <v>31.65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68">
        <v>1.49</v>
      </c>
      <c r="DG42" s="68">
        <v>1.78</v>
      </c>
      <c r="DH42" s="68">
        <v>1.89</v>
      </c>
      <c r="DI42" s="68">
        <v>1.72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34508</v>
      </c>
      <c r="EF42" s="1326">
        <v>4157</v>
      </c>
      <c r="EG42" s="1326">
        <v>69980</v>
      </c>
      <c r="EH42" s="1327">
        <v>36374</v>
      </c>
      <c r="EI42" s="1328"/>
      <c r="EJ42" s="1328"/>
      <c r="EK42" s="1328"/>
      <c r="EL42" s="1328"/>
      <c r="EM42" s="1329">
        <v>145019</v>
      </c>
      <c r="EN42" s="1330">
        <v>29158</v>
      </c>
      <c r="EO42" s="1330">
        <v>174177</v>
      </c>
      <c r="EP42" s="60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38">
        <v>159</v>
      </c>
      <c r="FQ42" s="49">
        <v>77</v>
      </c>
      <c r="FR42" s="1162">
        <v>75</v>
      </c>
      <c r="FS42" s="1139">
        <v>311</v>
      </c>
      <c r="FT42" s="1163">
        <v>260</v>
      </c>
      <c r="FU42" s="391">
        <v>19.62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2.2000000000000002</v>
      </c>
      <c r="GK42" s="115">
        <v>2.0499999999999998</v>
      </c>
      <c r="GL42" s="115">
        <v>1.97</v>
      </c>
      <c r="GM42" s="115">
        <v>2.0699999999999998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25846</v>
      </c>
      <c r="HJ42" s="1326">
        <v>5012</v>
      </c>
      <c r="HK42" s="1326">
        <v>59710</v>
      </c>
      <c r="HL42" s="1327">
        <v>21453</v>
      </c>
      <c r="HM42" s="1328"/>
      <c r="HN42" s="1328"/>
      <c r="HO42" s="1328"/>
      <c r="HP42" s="1328"/>
      <c r="HQ42" s="1329">
        <v>112021</v>
      </c>
      <c r="HR42" s="1330">
        <v>9566</v>
      </c>
      <c r="HS42" s="1330">
        <v>121587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38">
        <v>53</v>
      </c>
      <c r="IU42" s="49">
        <v>67</v>
      </c>
      <c r="IV42" s="1162">
        <v>42</v>
      </c>
      <c r="IW42" s="1139">
        <v>162</v>
      </c>
      <c r="IX42" s="1163">
        <v>143</v>
      </c>
      <c r="IY42" s="391">
        <v>13.29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1.9</v>
      </c>
      <c r="JO42" s="115">
        <v>1.83</v>
      </c>
      <c r="JP42" s="115">
        <v>1.88</v>
      </c>
      <c r="JQ42" s="115">
        <v>1.87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28590</v>
      </c>
      <c r="KN42" s="1328">
        <v>5510</v>
      </c>
      <c r="KO42" s="1328">
        <v>57958</v>
      </c>
      <c r="KP42" s="1327">
        <v>36401</v>
      </c>
      <c r="KQ42" s="1328"/>
      <c r="KR42" s="1328"/>
      <c r="KS42" s="1328"/>
      <c r="KT42" s="1328"/>
      <c r="KU42" s="1329">
        <v>128459</v>
      </c>
      <c r="KV42" s="1330">
        <v>36662</v>
      </c>
      <c r="KW42" s="1330">
        <v>165121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1922</v>
      </c>
      <c r="LY42" s="1203">
        <v>1596</v>
      </c>
      <c r="LZ42" s="1204">
        <v>20.43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1.94</v>
      </c>
      <c r="MP42" s="725">
        <v>1.72</v>
      </c>
      <c r="MQ42" s="725">
        <v>2.0699999999999998</v>
      </c>
      <c r="MR42" s="725">
        <v>1.87</v>
      </c>
      <c r="MS42" s="726">
        <v>1.91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128970</v>
      </c>
      <c r="NP42" s="1326">
        <v>20935</v>
      </c>
      <c r="NQ42" s="1326">
        <v>262052</v>
      </c>
      <c r="NR42" s="1327">
        <v>121311</v>
      </c>
      <c r="NS42" s="1328"/>
      <c r="NT42" s="1328"/>
      <c r="NU42" s="1328"/>
      <c r="NV42" s="1328"/>
      <c r="NW42" s="1329">
        <v>533268</v>
      </c>
      <c r="NX42" s="1330">
        <v>97469</v>
      </c>
      <c r="NY42" s="1330">
        <v>630737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5">
        <v>31051</v>
      </c>
      <c r="I43" s="1186">
        <v>42724</v>
      </c>
      <c r="J43" s="1176">
        <v>46910.999999999993</v>
      </c>
      <c r="K43" s="1125">
        <v>120686</v>
      </c>
      <c r="L43" s="1197">
        <v>91282</v>
      </c>
      <c r="M43" s="392">
        <v>32.21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68">
        <v>2.15</v>
      </c>
      <c r="AC43" s="68">
        <v>2.25</v>
      </c>
      <c r="AD43" s="68">
        <v>2.0299999999999998</v>
      </c>
      <c r="AE43" s="68">
        <v>2.14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5">
        <v>41610</v>
      </c>
      <c r="CM43" s="1186">
        <v>37206</v>
      </c>
      <c r="CN43" s="1176">
        <v>29829</v>
      </c>
      <c r="CO43" s="1125">
        <v>108645</v>
      </c>
      <c r="CP43" s="1197">
        <v>88259</v>
      </c>
      <c r="CQ43" s="392">
        <v>23.1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68">
        <v>1.97</v>
      </c>
      <c r="DG43" s="68">
        <v>2.0099999999999998</v>
      </c>
      <c r="DH43" s="68">
        <v>2.12</v>
      </c>
      <c r="DI43" s="68">
        <v>2.0299999999999998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5">
        <v>31813</v>
      </c>
      <c r="FQ43" s="1186">
        <v>28218</v>
      </c>
      <c r="FR43" s="1176">
        <v>30537</v>
      </c>
      <c r="FS43" s="1125">
        <v>90568</v>
      </c>
      <c r="FT43" s="1197">
        <v>68964</v>
      </c>
      <c r="FU43" s="392">
        <v>31.33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2.5</v>
      </c>
      <c r="GK43" s="115">
        <v>2.5</v>
      </c>
      <c r="GL43" s="115">
        <v>2.48</v>
      </c>
      <c r="GM43" s="115">
        <v>2.4900000000000002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5">
        <v>28685</v>
      </c>
      <c r="IU43" s="1186">
        <v>28582</v>
      </c>
      <c r="IV43" s="1176">
        <v>34791</v>
      </c>
      <c r="IW43" s="1125">
        <v>92058</v>
      </c>
      <c r="IX43" s="1197">
        <v>72330</v>
      </c>
      <c r="IY43" s="392">
        <v>27.27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2.39</v>
      </c>
      <c r="JO43" s="115">
        <v>2.39</v>
      </c>
      <c r="JP43" s="115">
        <v>2.27</v>
      </c>
      <c r="JQ43" s="115">
        <v>2.35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411957</v>
      </c>
      <c r="LY43" s="1208">
        <v>320835</v>
      </c>
      <c r="LZ43" s="1209">
        <v>28.4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2.14</v>
      </c>
      <c r="MP43" s="725">
        <v>2.0299999999999998</v>
      </c>
      <c r="MQ43" s="725">
        <v>2.4900000000000002</v>
      </c>
      <c r="MR43" s="725">
        <v>2.35</v>
      </c>
      <c r="MS43" s="726">
        <v>2.2400000000000002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26820</v>
      </c>
      <c r="I44" s="216">
        <v>38008</v>
      </c>
      <c r="J44" s="216">
        <v>41536</v>
      </c>
      <c r="K44" s="216">
        <v>106364</v>
      </c>
      <c r="L44" s="217">
        <v>80313</v>
      </c>
      <c r="M44" s="393">
        <v>32.44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68">
        <v>1.81</v>
      </c>
      <c r="AC44" s="68">
        <v>1.91</v>
      </c>
      <c r="AD44" s="68">
        <v>1.94</v>
      </c>
      <c r="AE44" s="68">
        <v>1.82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35931</v>
      </c>
      <c r="CM44" s="216">
        <v>32458</v>
      </c>
      <c r="CN44" s="216">
        <v>25257</v>
      </c>
      <c r="CO44" s="216">
        <v>93646</v>
      </c>
      <c r="CP44" s="217">
        <v>76552</v>
      </c>
      <c r="CQ44" s="393">
        <v>22.33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68">
        <v>1.8</v>
      </c>
      <c r="DG44" s="68">
        <v>1.79</v>
      </c>
      <c r="DH44" s="68">
        <v>1.85</v>
      </c>
      <c r="DI44" s="68">
        <v>1.81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29183</v>
      </c>
      <c r="FQ44" s="490">
        <v>25649</v>
      </c>
      <c r="FR44" s="490">
        <v>27994</v>
      </c>
      <c r="FS44" s="490">
        <v>82826</v>
      </c>
      <c r="FT44" s="520">
        <v>62595</v>
      </c>
      <c r="FU44" s="393">
        <v>32.32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2.09</v>
      </c>
      <c r="GK44" s="115">
        <v>2.08</v>
      </c>
      <c r="GL44" s="115">
        <v>1.99</v>
      </c>
      <c r="GM44" s="115">
        <v>2.0499999999999998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24819</v>
      </c>
      <c r="IU44" s="490">
        <v>24864</v>
      </c>
      <c r="IV44" s="490">
        <v>30877</v>
      </c>
      <c r="IW44" s="490">
        <v>80560</v>
      </c>
      <c r="IX44" s="520">
        <v>62957</v>
      </c>
      <c r="IY44" s="393">
        <v>27.96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2.12</v>
      </c>
      <c r="JO44" s="115">
        <v>2.0699999999999998</v>
      </c>
      <c r="JP44" s="115">
        <v>2.0299999999999998</v>
      </c>
      <c r="JQ44" s="115">
        <v>2.0699999999999998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363396</v>
      </c>
      <c r="LY44" s="563">
        <v>282417</v>
      </c>
      <c r="LZ44" s="1211">
        <v>28.67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1.82</v>
      </c>
      <c r="MP44" s="725">
        <v>1.81</v>
      </c>
      <c r="MQ44" s="725">
        <v>2.0499999999999998</v>
      </c>
      <c r="MR44" s="725">
        <v>2.0699999999999998</v>
      </c>
      <c r="MS44" s="726">
        <v>1.92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4231</v>
      </c>
      <c r="I45" s="216">
        <v>4716</v>
      </c>
      <c r="J45" s="216">
        <v>5375</v>
      </c>
      <c r="K45" s="216">
        <v>14322</v>
      </c>
      <c r="L45" s="217">
        <v>10969</v>
      </c>
      <c r="M45" s="394">
        <v>30.57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68">
        <v>2.08</v>
      </c>
      <c r="AC45" s="68">
        <v>2</v>
      </c>
      <c r="AD45" s="68">
        <v>1.96</v>
      </c>
      <c r="AE45" s="68">
        <v>2.0099999999999998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5679</v>
      </c>
      <c r="CM45" s="216">
        <v>4748</v>
      </c>
      <c r="CN45" s="216">
        <v>4572</v>
      </c>
      <c r="CO45" s="216">
        <v>14999</v>
      </c>
      <c r="CP45" s="217">
        <v>11707</v>
      </c>
      <c r="CQ45" s="394">
        <v>28.12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68">
        <v>1.99</v>
      </c>
      <c r="DG45" s="68">
        <v>2</v>
      </c>
      <c r="DH45" s="68">
        <v>1.93</v>
      </c>
      <c r="DI45" s="68">
        <v>1.97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2630</v>
      </c>
      <c r="FQ45" s="490">
        <v>2569</v>
      </c>
      <c r="FR45" s="490">
        <v>2543</v>
      </c>
      <c r="FS45" s="490">
        <v>7742</v>
      </c>
      <c r="FT45" s="520">
        <v>6369</v>
      </c>
      <c r="FU45" s="394">
        <v>21.56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2.02</v>
      </c>
      <c r="GK45" s="115">
        <v>1.91</v>
      </c>
      <c r="GL45" s="115">
        <v>1.84</v>
      </c>
      <c r="GM45" s="115">
        <v>1.92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3866</v>
      </c>
      <c r="IU45" s="490">
        <v>3718</v>
      </c>
      <c r="IV45" s="490">
        <v>3914</v>
      </c>
      <c r="IW45" s="490">
        <v>11498</v>
      </c>
      <c r="IX45" s="520">
        <v>9373</v>
      </c>
      <c r="IY45" s="394">
        <v>22.67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2.11</v>
      </c>
      <c r="JO45" s="115">
        <v>1.98</v>
      </c>
      <c r="JP45" s="115">
        <v>1.93</v>
      </c>
      <c r="JQ45" s="115">
        <v>2.0099999999999998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48561</v>
      </c>
      <c r="LY45" s="563">
        <v>38418</v>
      </c>
      <c r="LZ45" s="1211">
        <v>26.4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2.0099999999999998</v>
      </c>
      <c r="MP45" s="725">
        <v>1.97</v>
      </c>
      <c r="MQ45" s="725">
        <v>1.92</v>
      </c>
      <c r="MR45" s="725">
        <v>2.0099999999999998</v>
      </c>
      <c r="MS45" s="726">
        <v>1.98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68">
        <v>0</v>
      </c>
      <c r="AC46" s="68">
        <v>0</v>
      </c>
      <c r="AD46" s="68">
        <v>0</v>
      </c>
      <c r="AE46" s="68">
        <v>0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68">
        <v>0</v>
      </c>
      <c r="DG46" s="68">
        <v>0</v>
      </c>
      <c r="DH46" s="68">
        <v>0</v>
      </c>
      <c r="DI46" s="68">
        <v>0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0</v>
      </c>
      <c r="GK46" s="115">
        <v>0</v>
      </c>
      <c r="GL46" s="115">
        <v>0</v>
      </c>
      <c r="GM46" s="115">
        <v>0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0</v>
      </c>
      <c r="JO46" s="115">
        <v>0</v>
      </c>
      <c r="JP46" s="115">
        <v>0</v>
      </c>
      <c r="JQ46" s="115">
        <v>0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0</v>
      </c>
      <c r="MP46" s="725">
        <v>0</v>
      </c>
      <c r="MQ46" s="725">
        <v>0</v>
      </c>
      <c r="MR46" s="725">
        <v>0</v>
      </c>
      <c r="MS46" s="726" t="s">
        <v>177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68">
        <v>1.8</v>
      </c>
      <c r="AC47" s="68">
        <v>1.93</v>
      </c>
      <c r="AD47" s="68">
        <v>2.0699999999999998</v>
      </c>
      <c r="AE47" s="68">
        <v>1.93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07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68">
        <v>1.61</v>
      </c>
      <c r="DG47" s="68">
        <v>1.54</v>
      </c>
      <c r="DH47" s="68">
        <v>1.62</v>
      </c>
      <c r="DI47" s="68">
        <v>1.59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2.04</v>
      </c>
      <c r="GK47" s="115">
        <v>1.99</v>
      </c>
      <c r="GL47" s="115">
        <v>2.0499999999999998</v>
      </c>
      <c r="GM47" s="115">
        <v>2.0299999999999998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2.2599999999999998</v>
      </c>
      <c r="JO47" s="115">
        <v>2.21</v>
      </c>
      <c r="JP47" s="115">
        <v>2.14</v>
      </c>
      <c r="JQ47" s="115">
        <v>2.2000000000000002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1.93</v>
      </c>
      <c r="MP47" s="725">
        <v>1.59</v>
      </c>
      <c r="MQ47" s="725">
        <v>2.0299999999999998</v>
      </c>
      <c r="MR47" s="725">
        <v>2.2000000000000002</v>
      </c>
      <c r="MS47" s="726">
        <v>1.92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68">
        <v>1.64</v>
      </c>
      <c r="AC48" s="68">
        <v>1.72</v>
      </c>
      <c r="AD48" s="68">
        <v>1.82</v>
      </c>
      <c r="AE48" s="68">
        <v>1.56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07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68">
        <v>2.14</v>
      </c>
      <c r="DG48" s="68">
        <v>1.96</v>
      </c>
      <c r="DH48" s="68">
        <v>1.96</v>
      </c>
      <c r="DI48" s="68">
        <v>2.02</v>
      </c>
      <c r="DJ48" s="1356"/>
      <c r="DK48" s="1356"/>
      <c r="DL48" s="1356"/>
      <c r="DM48" s="1356"/>
      <c r="DN48" s="522"/>
      <c r="DO48" s="522"/>
      <c r="DP48" s="326"/>
      <c r="DQ48" s="61"/>
      <c r="DR48" s="61"/>
      <c r="DS48" s="61"/>
      <c r="DT48" s="61"/>
      <c r="DU48" s="61"/>
      <c r="DV48" s="61"/>
      <c r="DW48" s="61"/>
      <c r="DX48" s="61"/>
      <c r="DY48" s="62"/>
      <c r="DZ48" s="62"/>
      <c r="EA48" s="63"/>
      <c r="EB48" s="618"/>
      <c r="EC48" s="219"/>
      <c r="ED48" s="326"/>
      <c r="EE48" s="61"/>
      <c r="EF48" s="61"/>
      <c r="EG48" s="61"/>
      <c r="EH48" s="61"/>
      <c r="EI48" s="61"/>
      <c r="EJ48" s="61"/>
      <c r="EK48" s="61"/>
      <c r="EL48" s="61"/>
      <c r="EM48" s="62"/>
      <c r="EN48" s="62"/>
      <c r="EO48" s="63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2.04</v>
      </c>
      <c r="GK48" s="115">
        <v>2.14</v>
      </c>
      <c r="GL48" s="115">
        <v>1.79</v>
      </c>
      <c r="GM48" s="115">
        <v>1.99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2.1</v>
      </c>
      <c r="JO48" s="115">
        <v>2.06</v>
      </c>
      <c r="JP48" s="115">
        <v>2.04</v>
      </c>
      <c r="JQ48" s="115">
        <v>2.0699999999999998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1.56</v>
      </c>
      <c r="MP48" s="725">
        <v>2.02</v>
      </c>
      <c r="MQ48" s="725">
        <v>1.99</v>
      </c>
      <c r="MR48" s="725">
        <v>2.0699999999999998</v>
      </c>
      <c r="MS48" s="726">
        <v>1.88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68">
        <v>1.91</v>
      </c>
      <c r="AC49" s="68">
        <v>2.09</v>
      </c>
      <c r="AD49" s="68">
        <v>1.96</v>
      </c>
      <c r="AE49" s="68">
        <v>1.99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68">
        <v>1.54</v>
      </c>
      <c r="DG49" s="68">
        <v>1.76</v>
      </c>
      <c r="DH49" s="68">
        <v>1.9</v>
      </c>
      <c r="DI49" s="68">
        <v>1.73</v>
      </c>
      <c r="DJ49" s="1356"/>
      <c r="DK49" s="1356"/>
      <c r="DL49" s="1356"/>
      <c r="DM49" s="1356"/>
      <c r="DN49" s="522"/>
      <c r="DO49" s="522"/>
      <c r="DP49" s="326"/>
      <c r="DQ49" s="61"/>
      <c r="DR49" s="61"/>
      <c r="DS49" s="61"/>
      <c r="DT49" s="61"/>
      <c r="DU49" s="61"/>
      <c r="DV49" s="61"/>
      <c r="DW49" s="61"/>
      <c r="DX49" s="61"/>
      <c r="DY49" s="62"/>
      <c r="DZ49" s="62"/>
      <c r="EA49" s="63"/>
      <c r="EB49" s="618"/>
      <c r="EC49" s="219"/>
      <c r="ED49" s="326"/>
      <c r="EE49" s="61"/>
      <c r="EF49" s="61"/>
      <c r="EG49" s="61"/>
      <c r="EH49" s="61"/>
      <c r="EI49" s="61"/>
      <c r="EJ49" s="61"/>
      <c r="EK49" s="61"/>
      <c r="EL49" s="61"/>
      <c r="EM49" s="62"/>
      <c r="EN49" s="62"/>
      <c r="EO49" s="63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2.2200000000000002</v>
      </c>
      <c r="GK49" s="115">
        <v>2.14</v>
      </c>
      <c r="GL49" s="115">
        <v>2.19</v>
      </c>
      <c r="GM49" s="115">
        <v>2.1800000000000002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2.02</v>
      </c>
      <c r="JO49" s="115">
        <v>1.97</v>
      </c>
      <c r="JP49" s="115">
        <v>1.95</v>
      </c>
      <c r="JQ49" s="115">
        <v>1.98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1.99</v>
      </c>
      <c r="MP49" s="725">
        <v>1.73</v>
      </c>
      <c r="MQ49" s="725">
        <v>2.1800000000000002</v>
      </c>
      <c r="MR49" s="725">
        <v>1.98</v>
      </c>
      <c r="MS49" s="726">
        <v>1.95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69">
        <v>1.3</v>
      </c>
      <c r="AC50" s="69">
        <v>1.97</v>
      </c>
      <c r="AD50" s="69">
        <v>1.91</v>
      </c>
      <c r="AE50" s="69">
        <v>1.71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69">
        <v>1.64</v>
      </c>
      <c r="DG50" s="69">
        <v>1.59</v>
      </c>
      <c r="DH50" s="69">
        <v>1.73</v>
      </c>
      <c r="DI50" s="69">
        <v>1.65</v>
      </c>
      <c r="DJ50" s="1361"/>
      <c r="DK50" s="1361"/>
      <c r="DL50" s="1361"/>
      <c r="DM50" s="1361"/>
      <c r="DN50" s="522"/>
      <c r="DO50" s="522"/>
      <c r="DP50" s="326"/>
      <c r="DQ50" s="61"/>
      <c r="DR50" s="61"/>
      <c r="DS50" s="61"/>
      <c r="DT50" s="61"/>
      <c r="DU50" s="61"/>
      <c r="DV50" s="61"/>
      <c r="DW50" s="61"/>
      <c r="DX50" s="61"/>
      <c r="DY50" s="62"/>
      <c r="DZ50" s="62"/>
      <c r="EA50" s="63"/>
      <c r="EB50" s="618"/>
      <c r="EC50" s="219"/>
      <c r="ED50" s="326"/>
      <c r="EE50" s="61"/>
      <c r="EF50" s="61"/>
      <c r="EG50" s="61"/>
      <c r="EH50" s="61"/>
      <c r="EI50" s="61"/>
      <c r="EJ50" s="61"/>
      <c r="EK50" s="61"/>
      <c r="EL50" s="61"/>
      <c r="EM50" s="62"/>
      <c r="EN50" s="62"/>
      <c r="EO50" s="63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1.88</v>
      </c>
      <c r="GK50" s="116">
        <v>1.89</v>
      </c>
      <c r="GL50" s="116">
        <v>1.87</v>
      </c>
      <c r="GM50" s="116">
        <v>1.88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1.84</v>
      </c>
      <c r="JO50" s="116">
        <v>1.82</v>
      </c>
      <c r="JP50" s="116">
        <v>1.85</v>
      </c>
      <c r="JQ50" s="116">
        <v>1.84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1.71</v>
      </c>
      <c r="MP50" s="1364">
        <v>1.65</v>
      </c>
      <c r="MQ50" s="1364">
        <v>1.88</v>
      </c>
      <c r="MR50" s="1364">
        <v>1.84</v>
      </c>
      <c r="MS50" s="1364">
        <v>1.77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70">
        <v>2.04</v>
      </c>
      <c r="AC51" s="70">
        <v>2</v>
      </c>
      <c r="AD51" s="70">
        <v>1.88</v>
      </c>
      <c r="AE51" s="70">
        <v>1.97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70">
        <v>1.5</v>
      </c>
      <c r="DG51" s="70">
        <v>1.3</v>
      </c>
      <c r="DH51" s="70">
        <v>1.79</v>
      </c>
      <c r="DI51" s="70">
        <v>1.53</v>
      </c>
      <c r="DJ51" s="1356"/>
      <c r="DK51" s="1356"/>
      <c r="DL51" s="1356"/>
      <c r="DM51" s="1356"/>
      <c r="DN51" s="522"/>
      <c r="DO51" s="522"/>
      <c r="DP51" s="326"/>
      <c r="DQ51" s="61"/>
      <c r="DR51" s="61"/>
      <c r="DS51" s="61"/>
      <c r="DT51" s="61"/>
      <c r="DU51" s="61"/>
      <c r="DV51" s="61"/>
      <c r="DW51" s="61"/>
      <c r="DX51" s="61"/>
      <c r="DY51" s="62"/>
      <c r="DZ51" s="62"/>
      <c r="EA51" s="63"/>
      <c r="EB51" s="618"/>
      <c r="EC51" s="219"/>
      <c r="ED51" s="326"/>
      <c r="EE51" s="61"/>
      <c r="EF51" s="61"/>
      <c r="EG51" s="61"/>
      <c r="EH51" s="61"/>
      <c r="EI51" s="61"/>
      <c r="EJ51" s="61"/>
      <c r="EK51" s="61"/>
      <c r="EL51" s="61"/>
      <c r="EM51" s="62"/>
      <c r="EN51" s="62"/>
      <c r="EO51" s="63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1.94</v>
      </c>
      <c r="GK51" s="117">
        <v>1.9</v>
      </c>
      <c r="GL51" s="117">
        <v>1.84</v>
      </c>
      <c r="GM51" s="117">
        <v>1.89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1.95</v>
      </c>
      <c r="JO51" s="117">
        <v>2.02</v>
      </c>
      <c r="JP51" s="117">
        <v>1.93</v>
      </c>
      <c r="JQ51" s="117">
        <v>1.97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1.97</v>
      </c>
      <c r="MP51" s="725">
        <v>1.53</v>
      </c>
      <c r="MQ51" s="725">
        <v>1.89</v>
      </c>
      <c r="MR51" s="725">
        <v>1.97</v>
      </c>
      <c r="MS51" s="726">
        <v>1.87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70">
        <v>1</v>
      </c>
      <c r="AC52" s="70">
        <v>2.0099999999999998</v>
      </c>
      <c r="AD52" s="70">
        <v>1.91</v>
      </c>
      <c r="AE52" s="70">
        <v>1.64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70">
        <v>1.63</v>
      </c>
      <c r="DG52" s="70">
        <v>1.6</v>
      </c>
      <c r="DH52" s="70">
        <v>1.65</v>
      </c>
      <c r="DI52" s="70">
        <v>1.63</v>
      </c>
      <c r="DJ52" s="1356"/>
      <c r="DK52" s="1356"/>
      <c r="DL52" s="1356"/>
      <c r="DM52" s="1356"/>
      <c r="DN52" s="522"/>
      <c r="DO52" s="522"/>
      <c r="DP52" s="326"/>
      <c r="DQ52" s="61"/>
      <c r="DR52" s="61"/>
      <c r="DS52" s="61"/>
      <c r="DT52" s="61"/>
      <c r="DU52" s="61"/>
      <c r="DV52" s="61"/>
      <c r="DW52" s="61"/>
      <c r="DX52" s="61"/>
      <c r="DY52" s="62"/>
      <c r="DZ52" s="62"/>
      <c r="EA52" s="63"/>
      <c r="EB52" s="618"/>
      <c r="EC52" s="219"/>
      <c r="ED52" s="326"/>
      <c r="EE52" s="61"/>
      <c r="EF52" s="61"/>
      <c r="EG52" s="61"/>
      <c r="EH52" s="61"/>
      <c r="EI52" s="61"/>
      <c r="EJ52" s="61"/>
      <c r="EK52" s="61"/>
      <c r="EL52" s="61"/>
      <c r="EM52" s="62"/>
      <c r="EN52" s="62"/>
      <c r="EO52" s="63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1.9</v>
      </c>
      <c r="GK52" s="117">
        <v>1.88</v>
      </c>
      <c r="GL52" s="117">
        <v>1.87</v>
      </c>
      <c r="GM52" s="117">
        <v>1.88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1.79</v>
      </c>
      <c r="JO52" s="117">
        <v>1.76</v>
      </c>
      <c r="JP52" s="117">
        <v>1.8</v>
      </c>
      <c r="JQ52" s="117">
        <v>1.78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1.64</v>
      </c>
      <c r="MP52" s="725">
        <v>1.63</v>
      </c>
      <c r="MQ52" s="725">
        <v>1.88</v>
      </c>
      <c r="MR52" s="725">
        <v>1.78</v>
      </c>
      <c r="MS52" s="726">
        <v>1.73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70">
        <v>1.91</v>
      </c>
      <c r="AC53" s="70">
        <v>1.88</v>
      </c>
      <c r="AD53" s="70">
        <v>1.9</v>
      </c>
      <c r="AE53" s="70">
        <v>1.83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70">
        <v>1.71</v>
      </c>
      <c r="DG53" s="70">
        <v>1.62</v>
      </c>
      <c r="DH53" s="70">
        <v>1.89</v>
      </c>
      <c r="DI53" s="70">
        <v>1.74</v>
      </c>
      <c r="DJ53" s="1356"/>
      <c r="DK53" s="1356"/>
      <c r="DL53" s="1356"/>
      <c r="DM53" s="1356"/>
      <c r="DN53" s="522"/>
      <c r="DO53" s="522"/>
      <c r="DP53" s="1085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3"/>
      <c r="EB53" s="613"/>
      <c r="EC53" s="220"/>
      <c r="ED53" s="1085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3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1.83</v>
      </c>
      <c r="GK53" s="117">
        <v>1.89</v>
      </c>
      <c r="GL53" s="117">
        <v>1.87</v>
      </c>
      <c r="GM53" s="117">
        <v>1.86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1.93</v>
      </c>
      <c r="JO53" s="117">
        <v>1.92</v>
      </c>
      <c r="JP53" s="117">
        <v>1.95</v>
      </c>
      <c r="JQ53" s="117">
        <v>1.93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1.83</v>
      </c>
      <c r="MP53" s="725">
        <v>1.74</v>
      </c>
      <c r="MQ53" s="725">
        <v>1.86</v>
      </c>
      <c r="MR53" s="725">
        <v>1.93</v>
      </c>
      <c r="MS53" s="726">
        <v>1.85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70">
        <v>2.0099999999999998</v>
      </c>
      <c r="AC54" s="70">
        <v>2</v>
      </c>
      <c r="AD54" s="70">
        <v>1.98</v>
      </c>
      <c r="AE54" s="70">
        <v>2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70">
        <v>1.86</v>
      </c>
      <c r="DG54" s="70">
        <v>1.96</v>
      </c>
      <c r="DH54" s="70">
        <v>1.94</v>
      </c>
      <c r="DI54" s="70">
        <v>1.92</v>
      </c>
      <c r="DJ54" s="1356"/>
      <c r="DK54" s="1356"/>
      <c r="DL54" s="1356"/>
      <c r="DM54" s="1356"/>
      <c r="DN54" s="522"/>
      <c r="DO54" s="522"/>
      <c r="DP54" s="346"/>
      <c r="DQ54" s="64"/>
      <c r="DR54" s="64"/>
      <c r="DS54" s="64"/>
      <c r="DT54" s="64"/>
      <c r="DU54" s="64"/>
      <c r="DV54" s="64"/>
      <c r="DW54" s="64"/>
      <c r="DX54" s="64"/>
      <c r="DY54" s="64"/>
      <c r="DZ54" s="65"/>
      <c r="EA54" s="65"/>
      <c r="EB54" s="609"/>
      <c r="EC54" s="219"/>
      <c r="ED54" s="346"/>
      <c r="EE54" s="64"/>
      <c r="EF54" s="64"/>
      <c r="EG54" s="64"/>
      <c r="EH54" s="64"/>
      <c r="EI54" s="64"/>
      <c r="EJ54" s="64"/>
      <c r="EK54" s="64"/>
      <c r="EL54" s="64"/>
      <c r="EM54" s="64"/>
      <c r="EN54" s="65"/>
      <c r="EO54" s="65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1.92</v>
      </c>
      <c r="GK54" s="117">
        <v>2.0299999999999998</v>
      </c>
      <c r="GL54" s="117">
        <v>2.13</v>
      </c>
      <c r="GM54" s="117">
        <v>2.0299999999999998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1.94</v>
      </c>
      <c r="JO54" s="117">
        <v>1.9</v>
      </c>
      <c r="JP54" s="117">
        <v>1.96</v>
      </c>
      <c r="JQ54" s="117">
        <v>1.93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2</v>
      </c>
      <c r="MP54" s="725">
        <v>1.92</v>
      </c>
      <c r="MQ54" s="725">
        <v>2.0299999999999998</v>
      </c>
      <c r="MR54" s="725">
        <v>1.93</v>
      </c>
      <c r="MS54" s="726">
        <v>1.97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70">
        <v>0</v>
      </c>
      <c r="AC55" s="70">
        <v>0</v>
      </c>
      <c r="AD55" s="70">
        <v>0</v>
      </c>
      <c r="AE55" s="70">
        <v>0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70">
        <v>0</v>
      </c>
      <c r="DG55" s="70">
        <v>0</v>
      </c>
      <c r="DH55" s="70">
        <v>0</v>
      </c>
      <c r="DI55" s="70">
        <v>0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0</v>
      </c>
      <c r="GK55" s="117">
        <v>0</v>
      </c>
      <c r="GL55" s="117">
        <v>0</v>
      </c>
      <c r="GM55" s="117">
        <v>0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0</v>
      </c>
      <c r="JO55" s="117">
        <v>0</v>
      </c>
      <c r="JP55" s="117">
        <v>0</v>
      </c>
      <c r="JQ55" s="117">
        <v>0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0</v>
      </c>
      <c r="MP55" s="725">
        <v>0</v>
      </c>
      <c r="MQ55" s="725">
        <v>0</v>
      </c>
      <c r="MR55" s="725">
        <v>0</v>
      </c>
      <c r="MS55" s="726" t="s">
        <v>177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70">
        <v>1.85</v>
      </c>
      <c r="AC56" s="70">
        <v>1.87</v>
      </c>
      <c r="AD56" s="70">
        <v>1.86</v>
      </c>
      <c r="AE56" s="70">
        <v>1.86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70">
        <v>1.72</v>
      </c>
      <c r="DG56" s="70">
        <v>1.55</v>
      </c>
      <c r="DH56" s="70">
        <v>1.9</v>
      </c>
      <c r="DI56" s="70">
        <v>1.72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1.86</v>
      </c>
      <c r="GK56" s="117">
        <v>1.89</v>
      </c>
      <c r="GL56" s="117">
        <v>1.89</v>
      </c>
      <c r="GM56" s="117">
        <v>1.88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1.96</v>
      </c>
      <c r="JO56" s="117">
        <v>1.93</v>
      </c>
      <c r="JP56" s="117">
        <v>1.98</v>
      </c>
      <c r="JQ56" s="117">
        <v>1.96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1.86</v>
      </c>
      <c r="MP56" s="725">
        <v>1.72</v>
      </c>
      <c r="MQ56" s="725">
        <v>1.88</v>
      </c>
      <c r="MR56" s="725">
        <v>1.96</v>
      </c>
      <c r="MS56" s="726">
        <v>1.86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70">
        <v>1.91</v>
      </c>
      <c r="AC57" s="70">
        <v>1.84</v>
      </c>
      <c r="AD57" s="70">
        <v>1.9</v>
      </c>
      <c r="AE57" s="70">
        <v>1.69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70">
        <v>1.7</v>
      </c>
      <c r="DG57" s="70">
        <v>1.8</v>
      </c>
      <c r="DH57" s="70">
        <v>1.85</v>
      </c>
      <c r="DI57" s="70">
        <v>1.78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1.82</v>
      </c>
      <c r="GK57" s="117">
        <v>1.89</v>
      </c>
      <c r="GL57" s="117">
        <v>1.89</v>
      </c>
      <c r="GM57" s="117">
        <v>1.87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1.93</v>
      </c>
      <c r="JO57" s="117">
        <v>1.98</v>
      </c>
      <c r="JP57" s="117">
        <v>1.93</v>
      </c>
      <c r="JQ57" s="117">
        <v>1.95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1.69</v>
      </c>
      <c r="MP57" s="725">
        <v>1.78</v>
      </c>
      <c r="MQ57" s="725">
        <v>1.87</v>
      </c>
      <c r="MR57" s="725">
        <v>1.95</v>
      </c>
      <c r="MS57" s="726">
        <v>1.82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66">
        <v>1.95</v>
      </c>
      <c r="AC58" s="66">
        <v>1.92</v>
      </c>
      <c r="AD58" s="66">
        <v>1.93</v>
      </c>
      <c r="AE58" s="221">
        <v>1.93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66">
        <v>1.66</v>
      </c>
      <c r="DG58" s="66">
        <v>1.41</v>
      </c>
      <c r="DH58" s="66">
        <v>1.92</v>
      </c>
      <c r="DI58" s="221">
        <v>1.66</v>
      </c>
      <c r="DJ58" s="1356"/>
      <c r="DK58" s="1356"/>
      <c r="DL58" s="1356"/>
      <c r="DM58" s="1356"/>
      <c r="DN58" s="522"/>
      <c r="DO58" s="522"/>
      <c r="DP58" s="326"/>
      <c r="DQ58" s="61"/>
      <c r="DR58" s="61"/>
      <c r="DS58" s="61"/>
      <c r="DT58" s="61"/>
      <c r="DU58" s="61"/>
      <c r="DV58" s="61"/>
      <c r="DW58" s="61"/>
      <c r="DX58" s="61"/>
      <c r="DY58" s="62"/>
      <c r="DZ58" s="62"/>
      <c r="EA58" s="63"/>
      <c r="EB58" s="618"/>
      <c r="EC58" s="219"/>
      <c r="ED58" s="326"/>
      <c r="EE58" s="61"/>
      <c r="EF58" s="61"/>
      <c r="EG58" s="61"/>
      <c r="EH58" s="61"/>
      <c r="EI58" s="61"/>
      <c r="EJ58" s="61"/>
      <c r="EK58" s="61"/>
      <c r="EL58" s="61"/>
      <c r="EM58" s="62"/>
      <c r="EN58" s="62"/>
      <c r="EO58" s="63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1.79</v>
      </c>
      <c r="GK58" s="113">
        <v>1.86</v>
      </c>
      <c r="GL58" s="113">
        <v>1.77</v>
      </c>
      <c r="GM58" s="538">
        <v>1.81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</v>
      </c>
      <c r="JO58" s="113">
        <v>1.86</v>
      </c>
      <c r="JP58" s="113">
        <v>1.94</v>
      </c>
      <c r="JQ58" s="538">
        <v>1.9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1.93</v>
      </c>
      <c r="MP58" s="725">
        <v>1.66</v>
      </c>
      <c r="MQ58" s="725">
        <v>1.81</v>
      </c>
      <c r="MR58" s="725">
        <v>1.9</v>
      </c>
      <c r="MS58" s="726">
        <v>1.84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MU1:MX1"/>
    <mergeCell ref="MZ1:NK1"/>
    <mergeCell ref="JL1:JQ1"/>
    <mergeCell ref="JS1:JV1"/>
    <mergeCell ref="JX1:KI1"/>
    <mergeCell ref="KL1:KW1"/>
    <mergeCell ref="LW1:LZ1"/>
    <mergeCell ref="MB1:MK1"/>
    <mergeCell ref="IF2:IG2"/>
    <mergeCell ref="IN2:IP2"/>
    <mergeCell ref="IT2:IV2"/>
    <mergeCell ref="IW2:IX2"/>
    <mergeCell ref="JA2:JJ2"/>
    <mergeCell ref="LR2:LT2"/>
    <mergeCell ref="LX2:LY2"/>
    <mergeCell ref="MB2:MK2"/>
    <mergeCell ref="IM1:IP1"/>
    <mergeCell ref="MM2:MS2"/>
    <mergeCell ref="JX2:KI2"/>
    <mergeCell ref="KL2:KW2"/>
    <mergeCell ref="LC2:LE2"/>
    <mergeCell ref="LJ2:LK2"/>
    <mergeCell ref="AG1:AJ1"/>
    <mergeCell ref="AL1:AW1"/>
    <mergeCell ref="AZ1:BK1"/>
    <mergeCell ref="CK1:CQ1"/>
    <mergeCell ref="CS1:DB1"/>
    <mergeCell ref="DD1:DI1"/>
    <mergeCell ref="DK1:DN1"/>
    <mergeCell ref="CE1:CH1"/>
    <mergeCell ref="MM1:MS1"/>
    <mergeCell ref="DP1:EA1"/>
    <mergeCell ref="ED1:EO1"/>
    <mergeCell ref="FO1:FU1"/>
    <mergeCell ref="FW1:GF1"/>
    <mergeCell ref="GH1:GM1"/>
    <mergeCell ref="GO1:GR1"/>
    <mergeCell ref="GT1:HE1"/>
    <mergeCell ref="FI1:FL1"/>
    <mergeCell ref="LQ1:LT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HH1:HS1"/>
    <mergeCell ref="IS1:IY1"/>
    <mergeCell ref="JA1:JJ1"/>
    <mergeCell ref="O1:X1"/>
    <mergeCell ref="Z1:AE1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JY5:KG5"/>
    <mergeCell ref="KM5:KU5"/>
    <mergeCell ref="NA5:NI5"/>
    <mergeCell ref="MU2:MX2"/>
    <mergeCell ref="NO5:NW5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NA25:NI25"/>
    <mergeCell ref="NO25:NW25"/>
    <mergeCell ref="BA25:BI25"/>
    <mergeCell ref="NO15:NW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EE25:EM25"/>
    <mergeCell ref="JY25:KG25"/>
    <mergeCell ref="KM25:KU25"/>
    <mergeCell ref="BA57:BG57"/>
    <mergeCell ref="BH57:BI57"/>
    <mergeCell ref="BJ57:BK57"/>
    <mergeCell ref="JY35:KB35"/>
    <mergeCell ref="KM35:KU35"/>
    <mergeCell ref="AM33:AP34"/>
    <mergeCell ref="NA35:ND35"/>
    <mergeCell ref="NO35:NW35"/>
    <mergeCell ref="AL45:AW45"/>
    <mergeCell ref="AL46:AW46"/>
    <mergeCell ref="JY33:KB34"/>
    <mergeCell ref="NA33:ND34"/>
    <mergeCell ref="DQ33:DT34"/>
    <mergeCell ref="GU33:GX34"/>
    <mergeCell ref="A1:D1"/>
    <mergeCell ref="AM35:AP35"/>
    <mergeCell ref="BA35:BI35"/>
    <mergeCell ref="DQ35:DT35"/>
    <mergeCell ref="EE35:EM35"/>
    <mergeCell ref="GU35:GX35"/>
    <mergeCell ref="HI35:HQ35"/>
    <mergeCell ref="AL47:AW47"/>
    <mergeCell ref="BA47:BG47"/>
    <mergeCell ref="BH47:BI47"/>
    <mergeCell ref="BJ47:BK47"/>
    <mergeCell ref="AM25:AU25"/>
    <mergeCell ref="DQ25:DY25"/>
    <mergeCell ref="GU25:HC25"/>
    <mergeCell ref="HI25:HQ25"/>
    <mergeCell ref="AM5:AU5"/>
    <mergeCell ref="BA5:BI5"/>
    <mergeCell ref="DQ5:DY5"/>
    <mergeCell ref="EE5:EM5"/>
    <mergeCell ref="GU5:HC5"/>
    <mergeCell ref="HI5:HQ5"/>
    <mergeCell ref="ED2:EO2"/>
    <mergeCell ref="EU2:EW2"/>
    <mergeCell ref="FB2:FC2"/>
  </mergeCells>
  <pageMargins left="0" right="0" top="0" bottom="0" header="0" footer="0"/>
  <pageSetup paperSize="9" scale="6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A66"/>
  <sheetViews>
    <sheetView topLeftCell="MZ1"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4" width="9.875" style="569" customWidth="1"/>
    <col min="35" max="35" width="11.2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141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141</v>
      </c>
      <c r="AA1" s="1694"/>
      <c r="AB1" s="1694"/>
      <c r="AC1" s="1694"/>
      <c r="AD1" s="1694"/>
      <c r="AE1" s="1694"/>
      <c r="AF1" s="406"/>
      <c r="AG1" s="1695" t="s">
        <v>141</v>
      </c>
      <c r="AH1" s="1695"/>
      <c r="AI1" s="1695"/>
      <c r="AJ1" s="1695"/>
      <c r="AK1" s="406"/>
      <c r="AL1" s="1703" t="s">
        <v>141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141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141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141</v>
      </c>
      <c r="DE1" s="1694"/>
      <c r="DF1" s="1694"/>
      <c r="DG1" s="1694"/>
      <c r="DH1" s="1694"/>
      <c r="DI1" s="1694"/>
      <c r="DJ1" s="406"/>
      <c r="DK1" s="1695" t="s">
        <v>141</v>
      </c>
      <c r="DL1" s="1695"/>
      <c r="DM1" s="1695"/>
      <c r="DN1" s="1695"/>
      <c r="DO1" s="406"/>
      <c r="DP1" s="1691" t="s">
        <v>141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141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141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141</v>
      </c>
      <c r="GI1" s="1694"/>
      <c r="GJ1" s="1694"/>
      <c r="GK1" s="1694"/>
      <c r="GL1" s="1694"/>
      <c r="GM1" s="1694"/>
      <c r="GN1" s="406"/>
      <c r="GO1" s="1695" t="s">
        <v>141</v>
      </c>
      <c r="GP1" s="1695"/>
      <c r="GQ1" s="1695"/>
      <c r="GR1" s="1695"/>
      <c r="GS1" s="406"/>
      <c r="GT1" s="1691" t="s">
        <v>141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141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141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141</v>
      </c>
      <c r="JM1" s="1694"/>
      <c r="JN1" s="1694"/>
      <c r="JO1" s="1694"/>
      <c r="JP1" s="1694"/>
      <c r="JQ1" s="1694"/>
      <c r="JR1" s="406"/>
      <c r="JS1" s="1695" t="s">
        <v>141</v>
      </c>
      <c r="JT1" s="1695"/>
      <c r="JU1" s="1695"/>
      <c r="JV1" s="1695"/>
      <c r="JW1" s="406"/>
      <c r="JX1" s="1691" t="s">
        <v>141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141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141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141</v>
      </c>
      <c r="MN1" s="1698"/>
      <c r="MO1" s="1698"/>
      <c r="MP1" s="1698"/>
      <c r="MQ1" s="1698"/>
      <c r="MR1" s="1698"/>
      <c r="MS1" s="1698"/>
      <c r="MT1" s="554"/>
      <c r="MU1" s="1695" t="s">
        <v>141</v>
      </c>
      <c r="MV1" s="1695"/>
      <c r="MW1" s="1695"/>
      <c r="MX1" s="1695"/>
      <c r="MY1" s="1275"/>
      <c r="MZ1" s="1685" t="s">
        <v>141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141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142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142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142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142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142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737995</v>
      </c>
      <c r="C4" s="372">
        <v>712531</v>
      </c>
      <c r="D4" s="373">
        <v>3.57</v>
      </c>
      <c r="E4" s="387"/>
      <c r="F4" s="387"/>
      <c r="G4" s="236" t="s">
        <v>18</v>
      </c>
      <c r="H4" s="1136">
        <v>114141</v>
      </c>
      <c r="I4" s="72">
        <v>97163</v>
      </c>
      <c r="J4" s="1160">
        <v>116832</v>
      </c>
      <c r="K4" s="1136">
        <v>328136</v>
      </c>
      <c r="L4" s="1161">
        <v>313275</v>
      </c>
      <c r="M4" s="390">
        <v>4.74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7" t="s">
        <v>9</v>
      </c>
      <c r="AC4" s="1107" t="s">
        <v>10</v>
      </c>
      <c r="AD4" s="1107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724921</v>
      </c>
      <c r="CG4" s="372">
        <v>716550</v>
      </c>
      <c r="CH4" s="373">
        <v>1.17</v>
      </c>
      <c r="CI4" s="387"/>
      <c r="CJ4" s="387"/>
      <c r="CK4" s="236" t="s">
        <v>18</v>
      </c>
      <c r="CL4" s="1136">
        <v>153233</v>
      </c>
      <c r="CM4" s="72">
        <v>148194</v>
      </c>
      <c r="CN4" s="1160">
        <v>146822</v>
      </c>
      <c r="CO4" s="1136">
        <v>448249</v>
      </c>
      <c r="CP4" s="1161">
        <v>452291</v>
      </c>
      <c r="CQ4" s="390">
        <v>-0.89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460155</v>
      </c>
      <c r="FK4" s="372">
        <v>463100</v>
      </c>
      <c r="FL4" s="373">
        <v>-0.64</v>
      </c>
      <c r="FM4" s="387"/>
      <c r="FN4" s="387"/>
      <c r="FO4" s="236" t="s">
        <v>18</v>
      </c>
      <c r="FP4" s="1136">
        <v>126921</v>
      </c>
      <c r="FQ4" s="72">
        <v>111248</v>
      </c>
      <c r="FR4" s="1160">
        <v>113295</v>
      </c>
      <c r="FS4" s="1136">
        <v>351464</v>
      </c>
      <c r="FT4" s="1161">
        <v>355713</v>
      </c>
      <c r="FU4" s="390">
        <v>-1.19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561409</v>
      </c>
      <c r="IO4" s="372">
        <v>576033</v>
      </c>
      <c r="IP4" s="373">
        <v>-2.54</v>
      </c>
      <c r="IQ4" s="387"/>
      <c r="IR4" s="387"/>
      <c r="IS4" s="236" t="s">
        <v>18</v>
      </c>
      <c r="IT4" s="1136">
        <v>138964</v>
      </c>
      <c r="IU4" s="72">
        <v>128299</v>
      </c>
      <c r="IV4" s="1160">
        <v>140794</v>
      </c>
      <c r="IW4" s="1136">
        <v>408057</v>
      </c>
      <c r="IX4" s="1161">
        <v>420191</v>
      </c>
      <c r="IY4" s="390">
        <v>-2.89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2484480</v>
      </c>
      <c r="LS4" s="372">
        <v>2468214</v>
      </c>
      <c r="LT4" s="413">
        <v>0.66</v>
      </c>
      <c r="LU4" s="408"/>
      <c r="LV4" s="408"/>
      <c r="LW4" s="1202" t="s">
        <v>18</v>
      </c>
      <c r="LX4" s="1100">
        <v>1535906</v>
      </c>
      <c r="LY4" s="1203">
        <v>1541470</v>
      </c>
      <c r="LZ4" s="1204">
        <v>-0.36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719135</v>
      </c>
      <c r="C5" s="376">
        <v>694244</v>
      </c>
      <c r="D5" s="377">
        <v>3.59</v>
      </c>
      <c r="E5" s="387"/>
      <c r="F5" s="387"/>
      <c r="G5" s="244" t="s">
        <v>27</v>
      </c>
      <c r="H5" s="1136">
        <v>14</v>
      </c>
      <c r="I5" s="72">
        <v>5</v>
      </c>
      <c r="J5" s="1160">
        <v>5</v>
      </c>
      <c r="K5" s="1136">
        <v>24</v>
      </c>
      <c r="L5" s="1161">
        <v>19</v>
      </c>
      <c r="M5" s="390">
        <v>26.32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220</v>
      </c>
      <c r="AC5" s="210">
        <v>220</v>
      </c>
      <c r="AD5" s="210">
        <v>220</v>
      </c>
      <c r="AE5" s="71">
        <v>220</v>
      </c>
      <c r="AF5" s="206"/>
      <c r="AG5" s="509" t="s">
        <v>30</v>
      </c>
      <c r="AH5" s="1095">
        <v>220</v>
      </c>
      <c r="AI5" s="510">
        <v>218</v>
      </c>
      <c r="AJ5" s="1285">
        <v>0.92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447" t="s">
        <v>20</v>
      </c>
      <c r="BB5" s="1448"/>
      <c r="BC5" s="1448"/>
      <c r="BD5" s="1448"/>
      <c r="BE5" s="1448"/>
      <c r="BF5" s="1448"/>
      <c r="BG5" s="1448"/>
      <c r="BH5" s="1448"/>
      <c r="BI5" s="1296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692774</v>
      </c>
      <c r="CG5" s="376">
        <v>684304</v>
      </c>
      <c r="CH5" s="377">
        <v>1.24</v>
      </c>
      <c r="CI5" s="387"/>
      <c r="CJ5" s="387"/>
      <c r="CK5" s="244" t="s">
        <v>27</v>
      </c>
      <c r="CL5" s="1136">
        <v>59</v>
      </c>
      <c r="CM5" s="72">
        <v>19</v>
      </c>
      <c r="CN5" s="1160">
        <v>42</v>
      </c>
      <c r="CO5" s="1136">
        <v>120</v>
      </c>
      <c r="CP5" s="1161">
        <v>131</v>
      </c>
      <c r="CQ5" s="390">
        <v>-8.4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220</v>
      </c>
      <c r="DG5" s="210">
        <v>220</v>
      </c>
      <c r="DH5" s="210">
        <v>220</v>
      </c>
      <c r="DI5" s="71">
        <v>220</v>
      </c>
      <c r="DJ5" s="206"/>
      <c r="DK5" s="509" t="s">
        <v>30</v>
      </c>
      <c r="DL5" s="1095">
        <v>220</v>
      </c>
      <c r="DM5" s="510">
        <v>218</v>
      </c>
      <c r="DN5" s="1285">
        <v>0.92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437580</v>
      </c>
      <c r="FK5" s="376">
        <v>440342</v>
      </c>
      <c r="FL5" s="377">
        <v>-0.63</v>
      </c>
      <c r="FM5" s="387"/>
      <c r="FN5" s="387"/>
      <c r="FO5" s="244" t="s">
        <v>27</v>
      </c>
      <c r="FP5" s="1136">
        <v>5</v>
      </c>
      <c r="FQ5" s="72">
        <v>3</v>
      </c>
      <c r="FR5" s="1160">
        <v>0</v>
      </c>
      <c r="FS5" s="1136">
        <v>8</v>
      </c>
      <c r="FT5" s="1161">
        <v>7</v>
      </c>
      <c r="FU5" s="390">
        <v>14.29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220</v>
      </c>
      <c r="GK5" s="529">
        <v>220</v>
      </c>
      <c r="GL5" s="529">
        <v>220</v>
      </c>
      <c r="GM5" s="94">
        <v>220</v>
      </c>
      <c r="GN5" s="517"/>
      <c r="GO5" s="509" t="s">
        <v>30</v>
      </c>
      <c r="GP5" s="1095">
        <v>220</v>
      </c>
      <c r="GQ5" s="510">
        <v>218</v>
      </c>
      <c r="GR5" s="1285">
        <v>0.92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540661</v>
      </c>
      <c r="IO5" s="376">
        <v>555136</v>
      </c>
      <c r="IP5" s="377">
        <v>-2.61</v>
      </c>
      <c r="IQ5" s="387"/>
      <c r="IR5" s="387"/>
      <c r="IS5" s="244" t="s">
        <v>27</v>
      </c>
      <c r="IT5" s="1136">
        <v>14</v>
      </c>
      <c r="IU5" s="72">
        <v>7</v>
      </c>
      <c r="IV5" s="1160">
        <v>9</v>
      </c>
      <c r="IW5" s="1136">
        <v>30</v>
      </c>
      <c r="IX5" s="1161">
        <v>38</v>
      </c>
      <c r="IY5" s="390">
        <v>-21.05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220</v>
      </c>
      <c r="JO5" s="529">
        <v>220</v>
      </c>
      <c r="JP5" s="529">
        <v>220</v>
      </c>
      <c r="JQ5" s="94">
        <v>220</v>
      </c>
      <c r="JR5" s="517"/>
      <c r="JS5" s="509" t="s">
        <v>30</v>
      </c>
      <c r="JT5" s="1095">
        <v>220</v>
      </c>
      <c r="JU5" s="510">
        <v>218</v>
      </c>
      <c r="JV5" s="1285">
        <v>0.92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2390150</v>
      </c>
      <c r="LS5" s="563">
        <v>2374026</v>
      </c>
      <c r="LT5" s="340">
        <v>0.68</v>
      </c>
      <c r="LU5" s="408"/>
      <c r="LV5" s="408"/>
      <c r="LW5" s="1205" t="s">
        <v>27</v>
      </c>
      <c r="LX5" s="1100">
        <v>182</v>
      </c>
      <c r="LY5" s="1203">
        <v>195</v>
      </c>
      <c r="LZ5" s="1204">
        <v>-6.67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220</v>
      </c>
      <c r="MP5" s="1297">
        <v>220</v>
      </c>
      <c r="MQ5" s="1297">
        <v>220</v>
      </c>
      <c r="MR5" s="1297">
        <v>220</v>
      </c>
      <c r="MS5" s="1297">
        <v>220</v>
      </c>
      <c r="MT5" s="571"/>
      <c r="MU5" s="509" t="s">
        <v>30</v>
      </c>
      <c r="MV5" s="1095">
        <v>220</v>
      </c>
      <c r="MW5" s="510">
        <v>218</v>
      </c>
      <c r="MX5" s="1285">
        <v>0.92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18860</v>
      </c>
      <c r="C6" s="380">
        <v>18287</v>
      </c>
      <c r="D6" s="381">
        <v>3.13</v>
      </c>
      <c r="E6" s="387"/>
      <c r="F6" s="387"/>
      <c r="G6" s="244" t="s">
        <v>35</v>
      </c>
      <c r="H6" s="1136">
        <v>62</v>
      </c>
      <c r="I6" s="72">
        <v>59</v>
      </c>
      <c r="J6" s="1160">
        <v>81</v>
      </c>
      <c r="K6" s="1136">
        <v>202</v>
      </c>
      <c r="L6" s="1161">
        <v>193</v>
      </c>
      <c r="M6" s="390">
        <v>4.66</v>
      </c>
      <c r="N6" s="206"/>
      <c r="O6" s="254" t="s">
        <v>36</v>
      </c>
      <c r="P6" s="255">
        <v>446.2</v>
      </c>
      <c r="Q6" s="256">
        <v>440.55</v>
      </c>
      <c r="R6" s="257">
        <v>1.28</v>
      </c>
      <c r="S6" s="255">
        <v>0</v>
      </c>
      <c r="T6" s="256">
        <v>0</v>
      </c>
      <c r="U6" s="257">
        <v>0</v>
      </c>
      <c r="V6" s="255">
        <v>362.69</v>
      </c>
      <c r="W6" s="256">
        <v>357.49</v>
      </c>
      <c r="X6" s="257">
        <v>1.45</v>
      </c>
      <c r="Y6" s="206"/>
      <c r="Z6" s="206"/>
      <c r="AA6" s="206" t="s">
        <v>37</v>
      </c>
      <c r="AB6" s="207">
        <v>1</v>
      </c>
      <c r="AC6" s="207">
        <v>1</v>
      </c>
      <c r="AD6" s="207">
        <v>1</v>
      </c>
      <c r="AE6" s="71">
        <v>1</v>
      </c>
      <c r="AF6" s="206"/>
      <c r="AG6" s="509" t="s">
        <v>38</v>
      </c>
      <c r="AH6" s="1096">
        <v>6295</v>
      </c>
      <c r="AI6" s="1094">
        <v>6227</v>
      </c>
      <c r="AJ6" s="1285">
        <v>1.0900000000000001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32147</v>
      </c>
      <c r="CG6" s="380">
        <v>32246</v>
      </c>
      <c r="CH6" s="381">
        <v>-0.31</v>
      </c>
      <c r="CI6" s="387"/>
      <c r="CJ6" s="387"/>
      <c r="CK6" s="244" t="s">
        <v>35</v>
      </c>
      <c r="CL6" s="1136">
        <v>74</v>
      </c>
      <c r="CM6" s="72">
        <v>60</v>
      </c>
      <c r="CN6" s="1160">
        <v>151</v>
      </c>
      <c r="CO6" s="1136">
        <v>285</v>
      </c>
      <c r="CP6" s="1161">
        <v>303</v>
      </c>
      <c r="CQ6" s="390">
        <v>-5.94</v>
      </c>
      <c r="CR6" s="206"/>
      <c r="CS6" s="254" t="s">
        <v>36</v>
      </c>
      <c r="CT6" s="255">
        <v>464.41</v>
      </c>
      <c r="CU6" s="256">
        <v>447.04</v>
      </c>
      <c r="CV6" s="257">
        <v>3.89</v>
      </c>
      <c r="CW6" s="255">
        <v>0</v>
      </c>
      <c r="CX6" s="256">
        <v>0</v>
      </c>
      <c r="CY6" s="257">
        <v>0</v>
      </c>
      <c r="CZ6" s="255">
        <v>387.16</v>
      </c>
      <c r="DA6" s="256">
        <v>375.23</v>
      </c>
      <c r="DB6" s="257">
        <v>3.18</v>
      </c>
      <c r="DC6" s="206"/>
      <c r="DD6" s="206"/>
      <c r="DE6" s="206" t="s">
        <v>37</v>
      </c>
      <c r="DF6" s="207">
        <v>1</v>
      </c>
      <c r="DG6" s="207">
        <v>1</v>
      </c>
      <c r="DH6" s="207">
        <v>1</v>
      </c>
      <c r="DI6" s="71">
        <v>1</v>
      </c>
      <c r="DJ6" s="206"/>
      <c r="DK6" s="509" t="s">
        <v>38</v>
      </c>
      <c r="DL6" s="1096">
        <v>6295</v>
      </c>
      <c r="DM6" s="1094">
        <v>6227</v>
      </c>
      <c r="DN6" s="1285">
        <v>1.0900000000000001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22575</v>
      </c>
      <c r="FK6" s="380">
        <v>22758</v>
      </c>
      <c r="FL6" s="381">
        <v>-0.8</v>
      </c>
      <c r="FM6" s="387"/>
      <c r="FN6" s="387"/>
      <c r="FO6" s="244" t="s">
        <v>35</v>
      </c>
      <c r="FP6" s="1136">
        <v>39</v>
      </c>
      <c r="FQ6" s="72">
        <v>27</v>
      </c>
      <c r="FR6" s="1160">
        <v>37</v>
      </c>
      <c r="FS6" s="1136">
        <v>103</v>
      </c>
      <c r="FT6" s="1161">
        <v>94</v>
      </c>
      <c r="FU6" s="390">
        <v>9.57</v>
      </c>
      <c r="FV6" s="688"/>
      <c r="FW6" s="254" t="s">
        <v>36</v>
      </c>
      <c r="FX6" s="255">
        <v>424.03</v>
      </c>
      <c r="FY6" s="256">
        <v>438.32</v>
      </c>
      <c r="FZ6" s="257">
        <v>-3.26</v>
      </c>
      <c r="GA6" s="255">
        <v>0</v>
      </c>
      <c r="GB6" s="256">
        <v>0</v>
      </c>
      <c r="GC6" s="257">
        <v>0</v>
      </c>
      <c r="GD6" s="255">
        <v>383.74</v>
      </c>
      <c r="GE6" s="256">
        <v>397.25</v>
      </c>
      <c r="GF6" s="257">
        <v>-3.4</v>
      </c>
      <c r="GG6" s="517"/>
      <c r="GH6" s="517"/>
      <c r="GI6" s="517" t="s">
        <v>37</v>
      </c>
      <c r="GJ6" s="518">
        <v>1</v>
      </c>
      <c r="GK6" s="518">
        <v>1</v>
      </c>
      <c r="GL6" s="518">
        <v>1</v>
      </c>
      <c r="GM6" s="94">
        <v>1</v>
      </c>
      <c r="GN6" s="517"/>
      <c r="GO6" s="509" t="s">
        <v>38</v>
      </c>
      <c r="GP6" s="1096">
        <v>6295</v>
      </c>
      <c r="GQ6" s="1094">
        <v>6227</v>
      </c>
      <c r="GR6" s="1285">
        <v>1.0900000000000001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20748</v>
      </c>
      <c r="IO6" s="380">
        <v>20897</v>
      </c>
      <c r="IP6" s="381">
        <v>-0.71</v>
      </c>
      <c r="IQ6" s="387"/>
      <c r="IR6" s="387"/>
      <c r="IS6" s="244" t="s">
        <v>35</v>
      </c>
      <c r="IT6" s="1136">
        <v>97</v>
      </c>
      <c r="IU6" s="72">
        <v>86</v>
      </c>
      <c r="IV6" s="1160">
        <v>62</v>
      </c>
      <c r="IW6" s="1136">
        <v>245</v>
      </c>
      <c r="IX6" s="1161">
        <v>227</v>
      </c>
      <c r="IY6" s="390">
        <v>7.93</v>
      </c>
      <c r="IZ6" s="517"/>
      <c r="JA6" s="254" t="s">
        <v>36</v>
      </c>
      <c r="JB6" s="255">
        <v>514.92999999999995</v>
      </c>
      <c r="JC6" s="256">
        <v>509.03</v>
      </c>
      <c r="JD6" s="257">
        <v>1.1599999999999999</v>
      </c>
      <c r="JE6" s="255">
        <v>0</v>
      </c>
      <c r="JF6" s="256">
        <v>0</v>
      </c>
      <c r="JG6" s="257">
        <v>0</v>
      </c>
      <c r="JH6" s="255">
        <v>447.44</v>
      </c>
      <c r="JI6" s="256">
        <v>442.9</v>
      </c>
      <c r="JJ6" s="257">
        <v>1.03</v>
      </c>
      <c r="JK6" s="517"/>
      <c r="JL6" s="517"/>
      <c r="JM6" s="517" t="s">
        <v>37</v>
      </c>
      <c r="JN6" s="518">
        <v>1</v>
      </c>
      <c r="JO6" s="518">
        <v>1</v>
      </c>
      <c r="JP6" s="518">
        <v>1</v>
      </c>
      <c r="JQ6" s="94">
        <v>1</v>
      </c>
      <c r="JR6" s="517"/>
      <c r="JS6" s="509" t="s">
        <v>38</v>
      </c>
      <c r="JT6" s="1096">
        <v>6295</v>
      </c>
      <c r="JU6" s="1094">
        <v>6227</v>
      </c>
      <c r="JV6" s="1285">
        <v>1.0900000000000001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94330</v>
      </c>
      <c r="LS6" s="564">
        <v>94188</v>
      </c>
      <c r="LT6" s="351">
        <v>0.15</v>
      </c>
      <c r="LU6" s="408"/>
      <c r="LV6" s="408"/>
      <c r="LW6" s="1205" t="s">
        <v>35</v>
      </c>
      <c r="LX6" s="1100">
        <v>835</v>
      </c>
      <c r="LY6" s="1203">
        <v>817</v>
      </c>
      <c r="LZ6" s="1204">
        <v>2.2000000000000002</v>
      </c>
      <c r="MA6" s="206"/>
      <c r="MB6" s="254" t="s">
        <v>36</v>
      </c>
      <c r="MC6" s="255">
        <v>461.83</v>
      </c>
      <c r="MD6" s="548">
        <v>457.5</v>
      </c>
      <c r="ME6" s="257">
        <v>0.95</v>
      </c>
      <c r="MF6" s="255">
        <v>0</v>
      </c>
      <c r="MG6" s="548">
        <v>0</v>
      </c>
      <c r="MH6" s="257">
        <v>0</v>
      </c>
      <c r="MI6" s="255">
        <v>392.23</v>
      </c>
      <c r="MJ6" s="548">
        <v>389.58</v>
      </c>
      <c r="MK6" s="257">
        <v>0.68</v>
      </c>
      <c r="ML6" s="230"/>
      <c r="MM6" s="230"/>
      <c r="MN6" s="230" t="s">
        <v>37</v>
      </c>
      <c r="MO6" s="721">
        <v>1</v>
      </c>
      <c r="MP6" s="721">
        <v>1</v>
      </c>
      <c r="MQ6" s="721">
        <v>1</v>
      </c>
      <c r="MR6" s="721">
        <v>1</v>
      </c>
      <c r="MS6" s="721">
        <v>1</v>
      </c>
      <c r="MT6" s="571"/>
      <c r="MU6" s="509" t="s">
        <v>38</v>
      </c>
      <c r="MV6" s="1096">
        <v>6295</v>
      </c>
      <c r="MW6" s="1094">
        <v>6227</v>
      </c>
      <c r="MX6" s="1285">
        <v>1.0900000000000001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478112</v>
      </c>
      <c r="C7" s="372">
        <v>458246</v>
      </c>
      <c r="D7" s="373">
        <v>4.34</v>
      </c>
      <c r="E7" s="387"/>
      <c r="F7" s="387"/>
      <c r="G7" s="244" t="s">
        <v>49</v>
      </c>
      <c r="H7" s="1136">
        <v>55</v>
      </c>
      <c r="I7" s="72">
        <v>48</v>
      </c>
      <c r="J7" s="1160">
        <v>8</v>
      </c>
      <c r="K7" s="1136">
        <v>111</v>
      </c>
      <c r="L7" s="1161">
        <v>95</v>
      </c>
      <c r="M7" s="390">
        <v>16.84</v>
      </c>
      <c r="N7" s="206"/>
      <c r="O7" s="254" t="s">
        <v>50</v>
      </c>
      <c r="P7" s="255">
        <v>460.38</v>
      </c>
      <c r="Q7" s="256">
        <v>453.36</v>
      </c>
      <c r="R7" s="257">
        <v>1.55</v>
      </c>
      <c r="S7" s="255">
        <v>468.49</v>
      </c>
      <c r="T7" s="256">
        <v>447.67</v>
      </c>
      <c r="U7" s="257">
        <v>4.6500000000000004</v>
      </c>
      <c r="V7" s="255">
        <v>461.9</v>
      </c>
      <c r="W7" s="256">
        <v>452.29</v>
      </c>
      <c r="X7" s="257">
        <v>2.12</v>
      </c>
      <c r="Y7" s="206"/>
      <c r="Z7" s="206"/>
      <c r="AA7" s="206" t="s">
        <v>51</v>
      </c>
      <c r="AB7" s="207">
        <v>184</v>
      </c>
      <c r="AC7" s="207">
        <v>184</v>
      </c>
      <c r="AD7" s="207">
        <v>184</v>
      </c>
      <c r="AE7" s="71">
        <v>184</v>
      </c>
      <c r="AF7" s="206"/>
      <c r="AG7" s="509" t="s">
        <v>179</v>
      </c>
      <c r="AH7" s="1097">
        <v>68.27</v>
      </c>
      <c r="AI7" s="531">
        <v>65.989999999999995</v>
      </c>
      <c r="AJ7" s="1285">
        <v>2.2799999999999998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73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513185</v>
      </c>
      <c r="CG7" s="372">
        <v>516929</v>
      </c>
      <c r="CH7" s="373">
        <v>-0.72</v>
      </c>
      <c r="CI7" s="387"/>
      <c r="CJ7" s="387"/>
      <c r="CK7" s="244" t="s">
        <v>49</v>
      </c>
      <c r="CL7" s="1136">
        <v>46</v>
      </c>
      <c r="CM7" s="72">
        <v>53</v>
      </c>
      <c r="CN7" s="1160">
        <v>39</v>
      </c>
      <c r="CO7" s="1136">
        <v>138</v>
      </c>
      <c r="CP7" s="1161">
        <v>149</v>
      </c>
      <c r="CQ7" s="390">
        <v>-7.38</v>
      </c>
      <c r="CR7" s="206"/>
      <c r="CS7" s="254" t="s">
        <v>50</v>
      </c>
      <c r="CT7" s="255">
        <v>676.25</v>
      </c>
      <c r="CU7" s="256">
        <v>661.39</v>
      </c>
      <c r="CV7" s="257">
        <v>2.25</v>
      </c>
      <c r="CW7" s="255">
        <v>455.9</v>
      </c>
      <c r="CX7" s="256">
        <v>445.04</v>
      </c>
      <c r="CY7" s="257">
        <v>2.44</v>
      </c>
      <c r="CZ7" s="255">
        <v>639.6</v>
      </c>
      <c r="DA7" s="256">
        <v>626.63</v>
      </c>
      <c r="DB7" s="257">
        <v>2.0699999999999998</v>
      </c>
      <c r="DC7" s="206"/>
      <c r="DD7" s="206"/>
      <c r="DE7" s="206" t="s">
        <v>51</v>
      </c>
      <c r="DF7" s="207">
        <v>184</v>
      </c>
      <c r="DG7" s="207">
        <v>184</v>
      </c>
      <c r="DH7" s="207">
        <v>184</v>
      </c>
      <c r="DI7" s="71">
        <v>184</v>
      </c>
      <c r="DJ7" s="206"/>
      <c r="DK7" s="509" t="s">
        <v>179</v>
      </c>
      <c r="DL7" s="1097">
        <v>62.47</v>
      </c>
      <c r="DM7" s="531">
        <v>63.32</v>
      </c>
      <c r="DN7" s="1285">
        <v>-0.85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73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369084</v>
      </c>
      <c r="FK7" s="372">
        <v>373314</v>
      </c>
      <c r="FL7" s="373">
        <v>-1.1299999999999999</v>
      </c>
      <c r="FM7" s="387"/>
      <c r="FN7" s="387"/>
      <c r="FO7" s="244" t="s">
        <v>49</v>
      </c>
      <c r="FP7" s="1136">
        <v>53</v>
      </c>
      <c r="FQ7" s="72">
        <v>35</v>
      </c>
      <c r="FR7" s="1160">
        <v>45</v>
      </c>
      <c r="FS7" s="1136">
        <v>133</v>
      </c>
      <c r="FT7" s="1161">
        <v>144</v>
      </c>
      <c r="FU7" s="390">
        <v>-7.64</v>
      </c>
      <c r="FV7" s="688"/>
      <c r="FW7" s="254" t="s">
        <v>50</v>
      </c>
      <c r="FX7" s="255">
        <v>517.07000000000005</v>
      </c>
      <c r="FY7" s="256">
        <v>507.1</v>
      </c>
      <c r="FZ7" s="257">
        <v>1.97</v>
      </c>
      <c r="GA7" s="255">
        <v>409.28</v>
      </c>
      <c r="GB7" s="256">
        <v>405.81</v>
      </c>
      <c r="GC7" s="257">
        <v>0.86</v>
      </c>
      <c r="GD7" s="255">
        <v>506.82</v>
      </c>
      <c r="GE7" s="256">
        <v>497.61</v>
      </c>
      <c r="GF7" s="257">
        <v>1.85</v>
      </c>
      <c r="GG7" s="517"/>
      <c r="GH7" s="517"/>
      <c r="GI7" s="517" t="s">
        <v>51</v>
      </c>
      <c r="GJ7" s="518">
        <v>184</v>
      </c>
      <c r="GK7" s="518">
        <v>184</v>
      </c>
      <c r="GL7" s="518">
        <v>184</v>
      </c>
      <c r="GM7" s="94">
        <v>184</v>
      </c>
      <c r="GN7" s="517"/>
      <c r="GO7" s="509" t="s">
        <v>179</v>
      </c>
      <c r="GP7" s="1097">
        <v>55.12</v>
      </c>
      <c r="GQ7" s="531">
        <v>56.91</v>
      </c>
      <c r="GR7" s="1285">
        <v>-1.79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426196</v>
      </c>
      <c r="IO7" s="372">
        <v>439239</v>
      </c>
      <c r="IP7" s="373">
        <v>-2.97</v>
      </c>
      <c r="IQ7" s="387"/>
      <c r="IR7" s="387"/>
      <c r="IS7" s="244" t="s">
        <v>49</v>
      </c>
      <c r="IT7" s="1136">
        <v>42</v>
      </c>
      <c r="IU7" s="72">
        <v>54</v>
      </c>
      <c r="IV7" s="1160">
        <v>38</v>
      </c>
      <c r="IW7" s="1136">
        <v>134</v>
      </c>
      <c r="IX7" s="1161">
        <v>151</v>
      </c>
      <c r="IY7" s="390">
        <v>-11.26</v>
      </c>
      <c r="IZ7" s="517"/>
      <c r="JA7" s="254" t="s">
        <v>50</v>
      </c>
      <c r="JB7" s="255">
        <v>481.17</v>
      </c>
      <c r="JC7" s="256">
        <v>454.79</v>
      </c>
      <c r="JD7" s="257">
        <v>5.8</v>
      </c>
      <c r="JE7" s="255">
        <v>336.87</v>
      </c>
      <c r="JF7" s="256">
        <v>314.07</v>
      </c>
      <c r="JG7" s="257">
        <v>7.26</v>
      </c>
      <c r="JH7" s="255">
        <v>462.26</v>
      </c>
      <c r="JI7" s="256">
        <v>436.51</v>
      </c>
      <c r="JJ7" s="257">
        <v>5.9</v>
      </c>
      <c r="JK7" s="517"/>
      <c r="JL7" s="517"/>
      <c r="JM7" s="517" t="s">
        <v>51</v>
      </c>
      <c r="JN7" s="518">
        <v>184</v>
      </c>
      <c r="JO7" s="518">
        <v>184</v>
      </c>
      <c r="JP7" s="518">
        <v>184</v>
      </c>
      <c r="JQ7" s="94">
        <v>184</v>
      </c>
      <c r="JR7" s="517"/>
      <c r="JS7" s="509" t="s">
        <v>179</v>
      </c>
      <c r="JT7" s="1097">
        <v>55.08</v>
      </c>
      <c r="JU7" s="531">
        <v>56.65</v>
      </c>
      <c r="JV7" s="1285">
        <v>-1.57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1786577</v>
      </c>
      <c r="LS7" s="372">
        <v>1787728</v>
      </c>
      <c r="LT7" s="413">
        <v>-0.06</v>
      </c>
      <c r="LU7" s="408"/>
      <c r="LV7" s="408"/>
      <c r="LW7" s="1205" t="s">
        <v>49</v>
      </c>
      <c r="LX7" s="1100">
        <v>516</v>
      </c>
      <c r="LY7" s="1203">
        <v>539</v>
      </c>
      <c r="LZ7" s="1204">
        <v>-4.2699999999999996</v>
      </c>
      <c r="MA7" s="206"/>
      <c r="MB7" s="254" t="s">
        <v>50</v>
      </c>
      <c r="MC7" s="255">
        <v>535.21</v>
      </c>
      <c r="MD7" s="548">
        <v>520.52</v>
      </c>
      <c r="ME7" s="257">
        <v>2.82</v>
      </c>
      <c r="MF7" s="255">
        <v>431.98</v>
      </c>
      <c r="MG7" s="548">
        <v>414.97</v>
      </c>
      <c r="MH7" s="257">
        <v>4.0999999999999996</v>
      </c>
      <c r="MI7" s="255">
        <v>519.66</v>
      </c>
      <c r="MJ7" s="548">
        <v>504.85</v>
      </c>
      <c r="MK7" s="257">
        <v>2.93</v>
      </c>
      <c r="ML7" s="230"/>
      <c r="MM7" s="230"/>
      <c r="MN7" s="230" t="s">
        <v>51</v>
      </c>
      <c r="MO7" s="721">
        <v>184</v>
      </c>
      <c r="MP7" s="721">
        <v>184</v>
      </c>
      <c r="MQ7" s="721">
        <v>184</v>
      </c>
      <c r="MR7" s="721">
        <v>184</v>
      </c>
      <c r="MS7" s="721">
        <v>184</v>
      </c>
      <c r="MT7" s="571"/>
      <c r="MU7" s="509" t="s">
        <v>179</v>
      </c>
      <c r="MV7" s="1097">
        <v>60.23</v>
      </c>
      <c r="MW7" s="531">
        <v>60.72</v>
      </c>
      <c r="MX7" s="1285">
        <v>-0.49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463657</v>
      </c>
      <c r="C8" s="376">
        <v>444263</v>
      </c>
      <c r="D8" s="377">
        <v>4.37</v>
      </c>
      <c r="E8" s="387"/>
      <c r="F8" s="387"/>
      <c r="G8" s="244" t="s">
        <v>55</v>
      </c>
      <c r="H8" s="1136">
        <v>11</v>
      </c>
      <c r="I8" s="72">
        <v>31</v>
      </c>
      <c r="J8" s="1160">
        <v>39</v>
      </c>
      <c r="K8" s="1136">
        <v>81</v>
      </c>
      <c r="L8" s="1161">
        <v>73</v>
      </c>
      <c r="M8" s="390">
        <v>10.96</v>
      </c>
      <c r="N8" s="206"/>
      <c r="O8" s="254" t="s">
        <v>56</v>
      </c>
      <c r="P8" s="255">
        <v>402.43</v>
      </c>
      <c r="Q8" s="256">
        <v>387.46</v>
      </c>
      <c r="R8" s="257">
        <v>3.86</v>
      </c>
      <c r="S8" s="255">
        <v>372.05</v>
      </c>
      <c r="T8" s="256">
        <v>359.67</v>
      </c>
      <c r="U8" s="257">
        <v>3.44</v>
      </c>
      <c r="V8" s="255">
        <v>396.74</v>
      </c>
      <c r="W8" s="256">
        <v>382.22</v>
      </c>
      <c r="X8" s="257">
        <v>3.8</v>
      </c>
      <c r="Y8" s="206"/>
      <c r="Z8" s="206"/>
      <c r="AA8" s="206" t="s">
        <v>57</v>
      </c>
      <c r="AB8" s="207">
        <v>35</v>
      </c>
      <c r="AC8" s="207">
        <v>35</v>
      </c>
      <c r="AD8" s="207">
        <v>35</v>
      </c>
      <c r="AE8" s="71">
        <v>35</v>
      </c>
      <c r="AF8" s="206"/>
      <c r="AG8" s="509" t="s">
        <v>58</v>
      </c>
      <c r="AH8" s="1095">
        <v>340704</v>
      </c>
      <c r="AI8" s="533">
        <v>325416</v>
      </c>
      <c r="AJ8" s="1285">
        <v>4.7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73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488847</v>
      </c>
      <c r="CG8" s="376">
        <v>492343</v>
      </c>
      <c r="CH8" s="377">
        <v>-0.71</v>
      </c>
      <c r="CI8" s="387"/>
      <c r="CJ8" s="387"/>
      <c r="CK8" s="244" t="s">
        <v>55</v>
      </c>
      <c r="CL8" s="1136">
        <v>48</v>
      </c>
      <c r="CM8" s="72">
        <v>15</v>
      </c>
      <c r="CN8" s="1160">
        <v>33</v>
      </c>
      <c r="CO8" s="1136">
        <v>96</v>
      </c>
      <c r="CP8" s="1161">
        <v>103</v>
      </c>
      <c r="CQ8" s="390">
        <v>-6.8</v>
      </c>
      <c r="CR8" s="206"/>
      <c r="CS8" s="254" t="s">
        <v>56</v>
      </c>
      <c r="CT8" s="255">
        <v>407.76</v>
      </c>
      <c r="CU8" s="256">
        <v>403.05</v>
      </c>
      <c r="CV8" s="257">
        <v>1.17</v>
      </c>
      <c r="CW8" s="255">
        <v>435.3</v>
      </c>
      <c r="CX8" s="256">
        <v>430.04</v>
      </c>
      <c r="CY8" s="257">
        <v>1.22</v>
      </c>
      <c r="CZ8" s="255">
        <v>412.34</v>
      </c>
      <c r="DA8" s="256">
        <v>407.38</v>
      </c>
      <c r="DB8" s="257">
        <v>1.22</v>
      </c>
      <c r="DC8" s="206"/>
      <c r="DD8" s="206"/>
      <c r="DE8" s="206" t="s">
        <v>57</v>
      </c>
      <c r="DF8" s="207">
        <v>35</v>
      </c>
      <c r="DG8" s="207">
        <v>35</v>
      </c>
      <c r="DH8" s="207">
        <v>35</v>
      </c>
      <c r="DI8" s="71">
        <v>35</v>
      </c>
      <c r="DJ8" s="206"/>
      <c r="DK8" s="509" t="s">
        <v>58</v>
      </c>
      <c r="DL8" s="1095">
        <v>466901</v>
      </c>
      <c r="DM8" s="533">
        <v>471207</v>
      </c>
      <c r="DN8" s="1285">
        <v>-0.91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73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352773</v>
      </c>
      <c r="FK8" s="376">
        <v>356928</v>
      </c>
      <c r="FL8" s="377">
        <v>-1.1599999999999999</v>
      </c>
      <c r="FM8" s="387"/>
      <c r="FN8" s="387"/>
      <c r="FO8" s="244" t="s">
        <v>55</v>
      </c>
      <c r="FP8" s="1136">
        <v>51</v>
      </c>
      <c r="FQ8" s="72">
        <v>63</v>
      </c>
      <c r="FR8" s="1160">
        <v>78</v>
      </c>
      <c r="FS8" s="1136">
        <v>192</v>
      </c>
      <c r="FT8" s="1161">
        <v>204</v>
      </c>
      <c r="FU8" s="390">
        <v>-5.88</v>
      </c>
      <c r="FV8" s="688"/>
      <c r="FW8" s="254" t="s">
        <v>56</v>
      </c>
      <c r="FX8" s="255">
        <v>376.29</v>
      </c>
      <c r="FY8" s="256">
        <v>381.39</v>
      </c>
      <c r="FZ8" s="257">
        <v>-1.34</v>
      </c>
      <c r="GA8" s="255">
        <v>339.36</v>
      </c>
      <c r="GB8" s="256">
        <v>347.42</v>
      </c>
      <c r="GC8" s="257">
        <v>-2.3199999999999998</v>
      </c>
      <c r="GD8" s="255">
        <v>372.78</v>
      </c>
      <c r="GE8" s="256">
        <v>378.21</v>
      </c>
      <c r="GF8" s="257">
        <v>-1.44</v>
      </c>
      <c r="GG8" s="517"/>
      <c r="GH8" s="517"/>
      <c r="GI8" s="517" t="s">
        <v>57</v>
      </c>
      <c r="GJ8" s="518">
        <v>35</v>
      </c>
      <c r="GK8" s="518">
        <v>35</v>
      </c>
      <c r="GL8" s="518">
        <v>35</v>
      </c>
      <c r="GM8" s="94">
        <v>35</v>
      </c>
      <c r="GN8" s="517"/>
      <c r="GO8" s="509" t="s">
        <v>58</v>
      </c>
      <c r="GP8" s="1095">
        <v>364426</v>
      </c>
      <c r="GQ8" s="533">
        <v>368772</v>
      </c>
      <c r="GR8" s="1285">
        <v>-1.18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411562</v>
      </c>
      <c r="IO8" s="376">
        <v>424495</v>
      </c>
      <c r="IP8" s="377">
        <v>-3.05</v>
      </c>
      <c r="IQ8" s="387"/>
      <c r="IR8" s="387"/>
      <c r="IS8" s="244" t="s">
        <v>55</v>
      </c>
      <c r="IT8" s="1136">
        <v>5</v>
      </c>
      <c r="IU8" s="72">
        <v>12</v>
      </c>
      <c r="IV8" s="1160">
        <v>4</v>
      </c>
      <c r="IW8" s="1136">
        <v>21</v>
      </c>
      <c r="IX8" s="1161">
        <v>32</v>
      </c>
      <c r="IY8" s="390">
        <v>-34.380000000000003</v>
      </c>
      <c r="IZ8" s="517"/>
      <c r="JA8" s="254" t="s">
        <v>56</v>
      </c>
      <c r="JB8" s="255">
        <v>344.19</v>
      </c>
      <c r="JC8" s="256">
        <v>329.6</v>
      </c>
      <c r="JD8" s="257">
        <v>4.43</v>
      </c>
      <c r="JE8" s="255">
        <v>329.75</v>
      </c>
      <c r="JF8" s="256">
        <v>321.02999999999997</v>
      </c>
      <c r="JG8" s="257">
        <v>2.72</v>
      </c>
      <c r="JH8" s="255">
        <v>342.3</v>
      </c>
      <c r="JI8" s="256">
        <v>328.48</v>
      </c>
      <c r="JJ8" s="257">
        <v>4.21</v>
      </c>
      <c r="JK8" s="517"/>
      <c r="JL8" s="517"/>
      <c r="JM8" s="517" t="s">
        <v>57</v>
      </c>
      <c r="JN8" s="518">
        <v>35</v>
      </c>
      <c r="JO8" s="518">
        <v>35</v>
      </c>
      <c r="JP8" s="518">
        <v>35</v>
      </c>
      <c r="JQ8" s="94">
        <v>35</v>
      </c>
      <c r="JR8" s="517"/>
      <c r="JS8" s="509" t="s">
        <v>58</v>
      </c>
      <c r="JT8" s="1095">
        <v>420625</v>
      </c>
      <c r="JU8" s="533">
        <v>432836</v>
      </c>
      <c r="JV8" s="1285">
        <v>-2.82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1716839</v>
      </c>
      <c r="LS8" s="376">
        <v>1718029</v>
      </c>
      <c r="LT8" s="340">
        <v>-7.0000000000000007E-2</v>
      </c>
      <c r="LU8" s="408"/>
      <c r="LV8" s="408"/>
      <c r="LW8" s="1205" t="s">
        <v>55</v>
      </c>
      <c r="LX8" s="1100">
        <v>390</v>
      </c>
      <c r="LY8" s="1203">
        <v>412</v>
      </c>
      <c r="LZ8" s="1204">
        <v>-5.34</v>
      </c>
      <c r="MA8" s="206"/>
      <c r="MB8" s="254" t="s">
        <v>56</v>
      </c>
      <c r="MC8" s="255">
        <v>385.11</v>
      </c>
      <c r="MD8" s="548">
        <v>376.68</v>
      </c>
      <c r="ME8" s="257">
        <v>2.2400000000000002</v>
      </c>
      <c r="MF8" s="255">
        <v>378.98</v>
      </c>
      <c r="MG8" s="548">
        <v>371.01</v>
      </c>
      <c r="MH8" s="257">
        <v>2.15</v>
      </c>
      <c r="MI8" s="255">
        <v>384.18</v>
      </c>
      <c r="MJ8" s="548">
        <v>375.84</v>
      </c>
      <c r="MK8" s="257">
        <v>2.2200000000000002</v>
      </c>
      <c r="ML8" s="230"/>
      <c r="MM8" s="230"/>
      <c r="MN8" s="230" t="s">
        <v>57</v>
      </c>
      <c r="MO8" s="721">
        <v>35</v>
      </c>
      <c r="MP8" s="721">
        <v>35</v>
      </c>
      <c r="MQ8" s="721">
        <v>35</v>
      </c>
      <c r="MR8" s="721">
        <v>35</v>
      </c>
      <c r="MS8" s="721">
        <v>35</v>
      </c>
      <c r="MT8" s="571"/>
      <c r="MU8" s="509" t="s">
        <v>58</v>
      </c>
      <c r="MV8" s="1095">
        <v>1592656</v>
      </c>
      <c r="MW8" s="533">
        <v>1598231</v>
      </c>
      <c r="MX8" s="1285">
        <v>-0.35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14455</v>
      </c>
      <c r="C9" s="380">
        <v>13983</v>
      </c>
      <c r="D9" s="381">
        <v>3.38</v>
      </c>
      <c r="E9" s="387"/>
      <c r="F9" s="387"/>
      <c r="G9" s="244" t="s">
        <v>60</v>
      </c>
      <c r="H9" s="1136">
        <v>9</v>
      </c>
      <c r="I9" s="72">
        <v>8</v>
      </c>
      <c r="J9" s="1160">
        <v>22</v>
      </c>
      <c r="K9" s="1136">
        <v>39</v>
      </c>
      <c r="L9" s="1161">
        <v>33</v>
      </c>
      <c r="M9" s="390">
        <v>18.18</v>
      </c>
      <c r="N9" s="206"/>
      <c r="O9" s="254" t="s">
        <v>61</v>
      </c>
      <c r="P9" s="255">
        <v>102.91</v>
      </c>
      <c r="Q9" s="256">
        <v>101.77</v>
      </c>
      <c r="R9" s="257">
        <v>1.1200000000000001</v>
      </c>
      <c r="S9" s="255">
        <v>61.81</v>
      </c>
      <c r="T9" s="256">
        <v>61.44</v>
      </c>
      <c r="U9" s="257">
        <v>0.6</v>
      </c>
      <c r="V9" s="255">
        <v>95.22</v>
      </c>
      <c r="W9" s="256">
        <v>94.17</v>
      </c>
      <c r="X9" s="257">
        <v>1.1200000000000001</v>
      </c>
      <c r="Y9" s="206"/>
      <c r="Z9" s="206"/>
      <c r="AA9" s="206" t="s">
        <v>62</v>
      </c>
      <c r="AB9" s="207">
        <v>1</v>
      </c>
      <c r="AC9" s="207">
        <v>1</v>
      </c>
      <c r="AD9" s="207">
        <v>1</v>
      </c>
      <c r="AE9" s="71">
        <v>1</v>
      </c>
      <c r="AF9" s="206"/>
      <c r="AG9" s="509" t="s">
        <v>180</v>
      </c>
      <c r="AH9" s="1098">
        <v>2.04</v>
      </c>
      <c r="AI9" s="512">
        <v>2.0499999999999998</v>
      </c>
      <c r="AJ9" s="1285">
        <v>-0.01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73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24338</v>
      </c>
      <c r="CG9" s="380">
        <v>24586</v>
      </c>
      <c r="CH9" s="381">
        <v>-1.01</v>
      </c>
      <c r="CI9" s="387"/>
      <c r="CJ9" s="387"/>
      <c r="CK9" s="244" t="s">
        <v>60</v>
      </c>
      <c r="CL9" s="1136">
        <v>84</v>
      </c>
      <c r="CM9" s="72">
        <v>54</v>
      </c>
      <c r="CN9" s="1160">
        <v>76</v>
      </c>
      <c r="CO9" s="1136">
        <v>214</v>
      </c>
      <c r="CP9" s="1161">
        <v>227</v>
      </c>
      <c r="CQ9" s="390">
        <v>-5.73</v>
      </c>
      <c r="CR9" s="206"/>
      <c r="CS9" s="254" t="s">
        <v>61</v>
      </c>
      <c r="CT9" s="255">
        <v>251.49</v>
      </c>
      <c r="CU9" s="256">
        <v>248.06</v>
      </c>
      <c r="CV9" s="257">
        <v>1.38</v>
      </c>
      <c r="CW9" s="255">
        <v>161.43</v>
      </c>
      <c r="CX9" s="256">
        <v>159.56</v>
      </c>
      <c r="CY9" s="257">
        <v>1.17</v>
      </c>
      <c r="CZ9" s="255">
        <v>236.51</v>
      </c>
      <c r="DA9" s="256">
        <v>233.85</v>
      </c>
      <c r="DB9" s="257">
        <v>1.1399999999999999</v>
      </c>
      <c r="DC9" s="206"/>
      <c r="DD9" s="206"/>
      <c r="DE9" s="206" t="s">
        <v>62</v>
      </c>
      <c r="DF9" s="207">
        <v>1</v>
      </c>
      <c r="DG9" s="207">
        <v>1</v>
      </c>
      <c r="DH9" s="207">
        <v>1</v>
      </c>
      <c r="DI9" s="71">
        <v>1</v>
      </c>
      <c r="DJ9" s="206"/>
      <c r="DK9" s="509" t="s">
        <v>180</v>
      </c>
      <c r="DL9" s="1098">
        <v>1.55</v>
      </c>
      <c r="DM9" s="512">
        <v>1.57</v>
      </c>
      <c r="DN9" s="1285">
        <v>-0.02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73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16311</v>
      </c>
      <c r="FK9" s="380">
        <v>16386</v>
      </c>
      <c r="FL9" s="381">
        <v>-0.46</v>
      </c>
      <c r="FM9" s="387"/>
      <c r="FN9" s="387"/>
      <c r="FO9" s="244" t="s">
        <v>60</v>
      </c>
      <c r="FP9" s="1136">
        <v>57</v>
      </c>
      <c r="FQ9" s="72">
        <v>76</v>
      </c>
      <c r="FR9" s="1160">
        <v>69</v>
      </c>
      <c r="FS9" s="1136">
        <v>202</v>
      </c>
      <c r="FT9" s="1161">
        <v>213</v>
      </c>
      <c r="FU9" s="390">
        <v>-5.16</v>
      </c>
      <c r="FV9" s="688"/>
      <c r="FW9" s="254" t="s">
        <v>61</v>
      </c>
      <c r="FX9" s="255">
        <v>136.69</v>
      </c>
      <c r="FY9" s="256">
        <v>138.44</v>
      </c>
      <c r="FZ9" s="257">
        <v>-1.26</v>
      </c>
      <c r="GA9" s="255">
        <v>115.2</v>
      </c>
      <c r="GB9" s="256">
        <v>116.41</v>
      </c>
      <c r="GC9" s="257">
        <v>-1.04</v>
      </c>
      <c r="GD9" s="255">
        <v>134.65</v>
      </c>
      <c r="GE9" s="256">
        <v>136.37</v>
      </c>
      <c r="GF9" s="257">
        <v>-1.26</v>
      </c>
      <c r="GG9" s="517"/>
      <c r="GH9" s="517"/>
      <c r="GI9" s="517" t="s">
        <v>62</v>
      </c>
      <c r="GJ9" s="518">
        <v>1</v>
      </c>
      <c r="GK9" s="518">
        <v>1</v>
      </c>
      <c r="GL9" s="518">
        <v>1</v>
      </c>
      <c r="GM9" s="94">
        <v>1</v>
      </c>
      <c r="GN9" s="517"/>
      <c r="GO9" s="509" t="s">
        <v>180</v>
      </c>
      <c r="GP9" s="1098">
        <v>1.72</v>
      </c>
      <c r="GQ9" s="512">
        <v>1.76</v>
      </c>
      <c r="GR9" s="1285">
        <v>-0.04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14634</v>
      </c>
      <c r="IO9" s="380">
        <v>14744</v>
      </c>
      <c r="IP9" s="381">
        <v>-0.75</v>
      </c>
      <c r="IQ9" s="387"/>
      <c r="IR9" s="387"/>
      <c r="IS9" s="244" t="s">
        <v>60</v>
      </c>
      <c r="IT9" s="1136">
        <v>29</v>
      </c>
      <c r="IU9" s="72">
        <v>15</v>
      </c>
      <c r="IV9" s="1160">
        <v>31</v>
      </c>
      <c r="IW9" s="1136">
        <v>75</v>
      </c>
      <c r="IX9" s="1161">
        <v>86</v>
      </c>
      <c r="IY9" s="390">
        <v>-12.79</v>
      </c>
      <c r="IZ9" s="517"/>
      <c r="JA9" s="254" t="s">
        <v>61</v>
      </c>
      <c r="JB9" s="255">
        <v>146.69999999999999</v>
      </c>
      <c r="JC9" s="256">
        <v>154.30000000000001</v>
      </c>
      <c r="JD9" s="257">
        <v>-4.93</v>
      </c>
      <c r="JE9" s="255">
        <v>145.62</v>
      </c>
      <c r="JF9" s="256">
        <v>150.03</v>
      </c>
      <c r="JG9" s="257">
        <v>-2.94</v>
      </c>
      <c r="JH9" s="255">
        <v>146.56</v>
      </c>
      <c r="JI9" s="256">
        <v>153.74</v>
      </c>
      <c r="JJ9" s="257">
        <v>-4.67</v>
      </c>
      <c r="JK9" s="517"/>
      <c r="JL9" s="517"/>
      <c r="JM9" s="517" t="s">
        <v>62</v>
      </c>
      <c r="JN9" s="518">
        <v>1</v>
      </c>
      <c r="JO9" s="518">
        <v>1</v>
      </c>
      <c r="JP9" s="518">
        <v>1</v>
      </c>
      <c r="JQ9" s="94">
        <v>1</v>
      </c>
      <c r="JR9" s="517"/>
      <c r="JS9" s="509" t="s">
        <v>180</v>
      </c>
      <c r="JT9" s="1098">
        <v>1.48</v>
      </c>
      <c r="JU9" s="512">
        <v>1.49</v>
      </c>
      <c r="JV9" s="1285">
        <v>-0.01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69738</v>
      </c>
      <c r="LS9" s="564">
        <v>69699</v>
      </c>
      <c r="LT9" s="351">
        <v>0.06</v>
      </c>
      <c r="LU9" s="408"/>
      <c r="LV9" s="408"/>
      <c r="LW9" s="1205" t="s">
        <v>60</v>
      </c>
      <c r="LX9" s="1100">
        <v>530</v>
      </c>
      <c r="LY9" s="1203">
        <v>559</v>
      </c>
      <c r="LZ9" s="1204">
        <v>-5.19</v>
      </c>
      <c r="MA9" s="206"/>
      <c r="MB9" s="254" t="s">
        <v>61</v>
      </c>
      <c r="MC9" s="255">
        <v>159.97999999999999</v>
      </c>
      <c r="MD9" s="548">
        <v>160.84</v>
      </c>
      <c r="ME9" s="257">
        <v>-0.53</v>
      </c>
      <c r="MF9" s="255">
        <v>114.78</v>
      </c>
      <c r="MG9" s="548">
        <v>114.79</v>
      </c>
      <c r="MH9" s="257">
        <v>-0.01</v>
      </c>
      <c r="MI9" s="255">
        <v>153.16999999999999</v>
      </c>
      <c r="MJ9" s="548">
        <v>154</v>
      </c>
      <c r="MK9" s="257">
        <v>-0.54</v>
      </c>
      <c r="ML9" s="230"/>
      <c r="MM9" s="230"/>
      <c r="MN9" s="230" t="s">
        <v>62</v>
      </c>
      <c r="MO9" s="721">
        <v>1</v>
      </c>
      <c r="MP9" s="721">
        <v>1</v>
      </c>
      <c r="MQ9" s="721">
        <v>1</v>
      </c>
      <c r="MR9" s="721">
        <v>1</v>
      </c>
      <c r="MS9" s="721">
        <v>1</v>
      </c>
      <c r="MT9" s="571"/>
      <c r="MU9" s="509" t="s">
        <v>180</v>
      </c>
      <c r="MV9" s="1098">
        <v>1.67</v>
      </c>
      <c r="MW9" s="512">
        <v>1.69</v>
      </c>
      <c r="MX9" s="1285">
        <v>-0.02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259883</v>
      </c>
      <c r="C10" s="372">
        <v>254285</v>
      </c>
      <c r="D10" s="373">
        <v>2.2000000000000002</v>
      </c>
      <c r="E10" s="387"/>
      <c r="F10" s="387"/>
      <c r="G10" s="244" t="s">
        <v>66</v>
      </c>
      <c r="H10" s="1136">
        <v>11</v>
      </c>
      <c r="I10" s="72">
        <v>9</v>
      </c>
      <c r="J10" s="1160">
        <v>10</v>
      </c>
      <c r="K10" s="1136">
        <v>30</v>
      </c>
      <c r="L10" s="1161">
        <v>23</v>
      </c>
      <c r="M10" s="390">
        <v>30.43</v>
      </c>
      <c r="N10" s="206"/>
      <c r="O10" s="254" t="s">
        <v>67</v>
      </c>
      <c r="P10" s="255">
        <v>89.48</v>
      </c>
      <c r="Q10" s="256">
        <v>87.44</v>
      </c>
      <c r="R10" s="257">
        <v>2.33</v>
      </c>
      <c r="S10" s="255">
        <v>80.67</v>
      </c>
      <c r="T10" s="256">
        <v>79.489999999999995</v>
      </c>
      <c r="U10" s="257">
        <v>1.48</v>
      </c>
      <c r="V10" s="255">
        <v>87.83</v>
      </c>
      <c r="W10" s="256">
        <v>85.94</v>
      </c>
      <c r="X10" s="257">
        <v>2.2000000000000002</v>
      </c>
      <c r="Y10" s="206"/>
      <c r="Z10" s="206"/>
      <c r="AA10" s="206" t="s">
        <v>68</v>
      </c>
      <c r="AB10" s="207">
        <v>3</v>
      </c>
      <c r="AC10" s="207">
        <v>3</v>
      </c>
      <c r="AD10" s="207">
        <v>3</v>
      </c>
      <c r="AE10" s="71">
        <v>3</v>
      </c>
      <c r="AF10" s="206"/>
      <c r="AG10" s="514" t="s">
        <v>181</v>
      </c>
      <c r="AH10" s="1099">
        <v>1.78</v>
      </c>
      <c r="AI10" s="515">
        <v>1.8</v>
      </c>
      <c r="AJ10" s="1321">
        <v>-0.02</v>
      </c>
      <c r="AK10" s="213"/>
      <c r="AL10" s="1309" t="s">
        <v>70</v>
      </c>
      <c r="AM10" s="1317">
        <v>26939</v>
      </c>
      <c r="AN10" s="1318">
        <v>0</v>
      </c>
      <c r="AO10" s="1318">
        <v>28741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55680</v>
      </c>
      <c r="AV10" s="1314">
        <v>30936</v>
      </c>
      <c r="AW10" s="1315">
        <v>86616</v>
      </c>
      <c r="AX10" s="206"/>
      <c r="AY10" s="206"/>
      <c r="AZ10" s="1309" t="s">
        <v>70</v>
      </c>
      <c r="BA10" s="1317">
        <v>1086</v>
      </c>
      <c r="BB10" s="1318">
        <v>0</v>
      </c>
      <c r="BC10" s="1318">
        <v>1902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2988</v>
      </c>
      <c r="BJ10" s="1314">
        <v>640</v>
      </c>
      <c r="BK10" s="1315">
        <v>3628</v>
      </c>
      <c r="BL10" s="73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211736</v>
      </c>
      <c r="CG10" s="372">
        <v>199621</v>
      </c>
      <c r="CH10" s="373">
        <v>6.07</v>
      </c>
      <c r="CI10" s="387"/>
      <c r="CJ10" s="387"/>
      <c r="CK10" s="244" t="s">
        <v>66</v>
      </c>
      <c r="CL10" s="1136">
        <v>69</v>
      </c>
      <c r="CM10" s="72">
        <v>29</v>
      </c>
      <c r="CN10" s="1160">
        <v>45</v>
      </c>
      <c r="CO10" s="1136">
        <v>143</v>
      </c>
      <c r="CP10" s="1161">
        <v>154</v>
      </c>
      <c r="CQ10" s="390">
        <v>-7.14</v>
      </c>
      <c r="CR10" s="206"/>
      <c r="CS10" s="254" t="s">
        <v>67</v>
      </c>
      <c r="CT10" s="255">
        <v>99.44</v>
      </c>
      <c r="CU10" s="256">
        <v>98.32</v>
      </c>
      <c r="CV10" s="257">
        <v>1.1399999999999999</v>
      </c>
      <c r="CW10" s="255">
        <v>98.61</v>
      </c>
      <c r="CX10" s="256">
        <v>96.69</v>
      </c>
      <c r="CY10" s="257">
        <v>1.99</v>
      </c>
      <c r="CZ10" s="255">
        <v>99.3</v>
      </c>
      <c r="DA10" s="256">
        <v>98.06</v>
      </c>
      <c r="DB10" s="257">
        <v>1.26</v>
      </c>
      <c r="DC10" s="206"/>
      <c r="DD10" s="206"/>
      <c r="DE10" s="206" t="s">
        <v>68</v>
      </c>
      <c r="DF10" s="207">
        <v>3</v>
      </c>
      <c r="DG10" s="207">
        <v>3</v>
      </c>
      <c r="DH10" s="207">
        <v>3</v>
      </c>
      <c r="DI10" s="71">
        <v>3</v>
      </c>
      <c r="DJ10" s="206"/>
      <c r="DK10" s="514" t="s">
        <v>181</v>
      </c>
      <c r="DL10" s="1099">
        <v>2</v>
      </c>
      <c r="DM10" s="515">
        <v>2.02</v>
      </c>
      <c r="DN10" s="1321">
        <v>-0.02</v>
      </c>
      <c r="DO10" s="213"/>
      <c r="DP10" s="1309" t="s">
        <v>70</v>
      </c>
      <c r="DQ10" s="1317">
        <v>37191</v>
      </c>
      <c r="DR10" s="1318">
        <v>0</v>
      </c>
      <c r="DS10" s="1318">
        <v>50163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87354</v>
      </c>
      <c r="DZ10" s="1314">
        <v>14562</v>
      </c>
      <c r="EA10" s="1315">
        <v>101916</v>
      </c>
      <c r="EB10" s="727"/>
      <c r="EC10" s="727"/>
      <c r="ED10" s="1316" t="s">
        <v>70</v>
      </c>
      <c r="EE10" s="1317">
        <v>2254</v>
      </c>
      <c r="EF10" s="1318">
        <v>0</v>
      </c>
      <c r="EG10" s="1318">
        <v>2433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4687</v>
      </c>
      <c r="EN10" s="1314">
        <v>2276</v>
      </c>
      <c r="EO10" s="1315">
        <v>6963</v>
      </c>
      <c r="EP10" s="73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91071</v>
      </c>
      <c r="FK10" s="372">
        <v>89786</v>
      </c>
      <c r="FL10" s="373">
        <v>1.43</v>
      </c>
      <c r="FM10" s="387"/>
      <c r="FN10" s="387"/>
      <c r="FO10" s="244" t="s">
        <v>66</v>
      </c>
      <c r="FP10" s="1136">
        <v>69</v>
      </c>
      <c r="FQ10" s="72">
        <v>49</v>
      </c>
      <c r="FR10" s="1160">
        <v>41</v>
      </c>
      <c r="FS10" s="1136">
        <v>159</v>
      </c>
      <c r="FT10" s="1161">
        <v>170</v>
      </c>
      <c r="FU10" s="390">
        <v>-6.47</v>
      </c>
      <c r="FV10" s="688"/>
      <c r="FW10" s="254" t="s">
        <v>67</v>
      </c>
      <c r="FX10" s="255">
        <v>79.260000000000005</v>
      </c>
      <c r="FY10" s="256">
        <v>83.96</v>
      </c>
      <c r="FZ10" s="257">
        <v>-5.6</v>
      </c>
      <c r="GA10" s="255">
        <v>67.8</v>
      </c>
      <c r="GB10" s="256">
        <v>73.010000000000005</v>
      </c>
      <c r="GC10" s="257">
        <v>-7.14</v>
      </c>
      <c r="GD10" s="255">
        <v>78.17</v>
      </c>
      <c r="GE10" s="256">
        <v>82.94</v>
      </c>
      <c r="GF10" s="257">
        <v>-5.75</v>
      </c>
      <c r="GG10" s="517"/>
      <c r="GH10" s="517"/>
      <c r="GI10" s="517" t="s">
        <v>68</v>
      </c>
      <c r="GJ10" s="518">
        <v>3</v>
      </c>
      <c r="GK10" s="518">
        <v>3</v>
      </c>
      <c r="GL10" s="518">
        <v>3</v>
      </c>
      <c r="GM10" s="94">
        <v>3</v>
      </c>
      <c r="GN10" s="517"/>
      <c r="GO10" s="514" t="s">
        <v>181</v>
      </c>
      <c r="GP10" s="1099">
        <v>1.96</v>
      </c>
      <c r="GQ10" s="515">
        <v>1.95</v>
      </c>
      <c r="GR10" s="1321">
        <v>0.01</v>
      </c>
      <c r="GS10" s="534"/>
      <c r="GT10" s="1309" t="s">
        <v>70</v>
      </c>
      <c r="GU10" s="1317">
        <v>14033</v>
      </c>
      <c r="GV10" s="1318">
        <v>0</v>
      </c>
      <c r="GW10" s="1318">
        <v>19848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33881</v>
      </c>
      <c r="HD10" s="1314">
        <v>5363</v>
      </c>
      <c r="HE10" s="1315">
        <v>39244</v>
      </c>
      <c r="HF10" s="517"/>
      <c r="HG10" s="517"/>
      <c r="HH10" s="1309" t="s">
        <v>70</v>
      </c>
      <c r="HI10" s="1317">
        <v>365</v>
      </c>
      <c r="HJ10" s="1318">
        <v>0</v>
      </c>
      <c r="HK10" s="1318">
        <v>753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1118</v>
      </c>
      <c r="HR10" s="1314">
        <v>258</v>
      </c>
      <c r="HS10" s="1315">
        <v>1376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135213</v>
      </c>
      <c r="IO10" s="372">
        <v>136794</v>
      </c>
      <c r="IP10" s="373">
        <v>-1.1599999999999999</v>
      </c>
      <c r="IQ10" s="387"/>
      <c r="IR10" s="387"/>
      <c r="IS10" s="244" t="s">
        <v>66</v>
      </c>
      <c r="IT10" s="1136">
        <v>42</v>
      </c>
      <c r="IU10" s="72">
        <v>59</v>
      </c>
      <c r="IV10" s="1160">
        <v>67</v>
      </c>
      <c r="IW10" s="1136">
        <v>168</v>
      </c>
      <c r="IX10" s="1161">
        <v>166</v>
      </c>
      <c r="IY10" s="390">
        <v>1.2</v>
      </c>
      <c r="IZ10" s="517"/>
      <c r="JA10" s="254" t="s">
        <v>67</v>
      </c>
      <c r="JB10" s="255">
        <v>85.07</v>
      </c>
      <c r="JC10" s="256">
        <v>91.14</v>
      </c>
      <c r="JD10" s="257">
        <v>-6.66</v>
      </c>
      <c r="JE10" s="255">
        <v>80.400000000000006</v>
      </c>
      <c r="JF10" s="256">
        <v>86.57</v>
      </c>
      <c r="JG10" s="257">
        <v>-7.13</v>
      </c>
      <c r="JH10" s="255">
        <v>84.46</v>
      </c>
      <c r="JI10" s="256">
        <v>90.55</v>
      </c>
      <c r="JJ10" s="257">
        <v>-6.73</v>
      </c>
      <c r="JK10" s="517"/>
      <c r="JL10" s="517"/>
      <c r="JM10" s="517" t="s">
        <v>68</v>
      </c>
      <c r="JN10" s="518">
        <v>3</v>
      </c>
      <c r="JO10" s="518">
        <v>3</v>
      </c>
      <c r="JP10" s="518">
        <v>3</v>
      </c>
      <c r="JQ10" s="94">
        <v>3</v>
      </c>
      <c r="JR10" s="517"/>
      <c r="JS10" s="514" t="s">
        <v>181</v>
      </c>
      <c r="JT10" s="1099">
        <v>1.93</v>
      </c>
      <c r="JU10" s="515">
        <v>1.97</v>
      </c>
      <c r="JV10" s="1321">
        <v>-0.04</v>
      </c>
      <c r="JW10" s="534"/>
      <c r="JX10" s="1309" t="s">
        <v>70</v>
      </c>
      <c r="JY10" s="1317">
        <v>29591</v>
      </c>
      <c r="JZ10" s="1318">
        <v>0</v>
      </c>
      <c r="KA10" s="1318">
        <v>30301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59892</v>
      </c>
      <c r="KH10" s="1314">
        <v>53238</v>
      </c>
      <c r="KI10" s="1315">
        <v>113130</v>
      </c>
      <c r="KL10" s="1316" t="s">
        <v>70</v>
      </c>
      <c r="KM10" s="1317">
        <v>447</v>
      </c>
      <c r="KN10" s="1318">
        <v>0</v>
      </c>
      <c r="KO10" s="1318">
        <v>601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1048</v>
      </c>
      <c r="KV10" s="1314">
        <v>2425</v>
      </c>
      <c r="KW10" s="1315">
        <v>3473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697903</v>
      </c>
      <c r="LS10" s="372">
        <v>680486</v>
      </c>
      <c r="LT10" s="413">
        <v>2.56</v>
      </c>
      <c r="LU10" s="408"/>
      <c r="LV10" s="408"/>
      <c r="LW10" s="1205" t="s">
        <v>66</v>
      </c>
      <c r="LX10" s="1100">
        <v>500</v>
      </c>
      <c r="LY10" s="1203">
        <v>513</v>
      </c>
      <c r="LZ10" s="1204">
        <v>-2.5299999999999998</v>
      </c>
      <c r="MA10" s="206"/>
      <c r="MB10" s="254" t="s">
        <v>67</v>
      </c>
      <c r="MC10" s="255">
        <v>88.98</v>
      </c>
      <c r="MD10" s="548">
        <v>90.42</v>
      </c>
      <c r="ME10" s="257">
        <v>-1.59</v>
      </c>
      <c r="MF10" s="255">
        <v>84.43</v>
      </c>
      <c r="MG10" s="548">
        <v>85.11</v>
      </c>
      <c r="MH10" s="257">
        <v>-0.8</v>
      </c>
      <c r="MI10" s="255">
        <v>88.29</v>
      </c>
      <c r="MJ10" s="548">
        <v>89.63</v>
      </c>
      <c r="MK10" s="257">
        <v>-1.5</v>
      </c>
      <c r="ML10" s="230"/>
      <c r="MM10" s="230"/>
      <c r="MN10" s="230" t="s">
        <v>68</v>
      </c>
      <c r="MO10" s="721">
        <v>3</v>
      </c>
      <c r="MP10" s="721">
        <v>3</v>
      </c>
      <c r="MQ10" s="721">
        <v>3</v>
      </c>
      <c r="MR10" s="721">
        <v>3</v>
      </c>
      <c r="MS10" s="721">
        <v>3</v>
      </c>
      <c r="MT10" s="571"/>
      <c r="MU10" s="514" t="s">
        <v>181</v>
      </c>
      <c r="MV10" s="1099">
        <v>1.92</v>
      </c>
      <c r="MW10" s="515">
        <v>1.94</v>
      </c>
      <c r="MX10" s="1321">
        <v>-0.02</v>
      </c>
      <c r="MY10" s="579"/>
      <c r="MZ10" s="1309" t="s">
        <v>70</v>
      </c>
      <c r="NA10" s="1317">
        <v>107754</v>
      </c>
      <c r="NB10" s="1318">
        <v>0</v>
      </c>
      <c r="NC10" s="1318">
        <v>129053</v>
      </c>
      <c r="ND10" s="1319">
        <v>0</v>
      </c>
      <c r="NE10" s="1318"/>
      <c r="NF10" s="1318"/>
      <c r="NG10" s="1318"/>
      <c r="NH10" s="1318"/>
      <c r="NI10" s="1320">
        <v>236807</v>
      </c>
      <c r="NJ10" s="1314">
        <v>104099</v>
      </c>
      <c r="NK10" s="1315">
        <v>340906</v>
      </c>
      <c r="NL10" s="710"/>
      <c r="NM10" s="710"/>
      <c r="NN10" s="1309" t="s">
        <v>70</v>
      </c>
      <c r="NO10" s="1317">
        <v>4152</v>
      </c>
      <c r="NP10" s="1318">
        <v>0</v>
      </c>
      <c r="NQ10" s="1318">
        <v>5689</v>
      </c>
      <c r="NR10" s="1319">
        <v>0</v>
      </c>
      <c r="NS10" s="1318"/>
      <c r="NT10" s="1318"/>
      <c r="NU10" s="1318"/>
      <c r="NV10" s="1318"/>
      <c r="NW10" s="1320">
        <v>9841</v>
      </c>
      <c r="NX10" s="1314">
        <v>5599</v>
      </c>
      <c r="NY10" s="1315">
        <v>15440</v>
      </c>
    </row>
    <row r="11" spans="1:391" ht="22.5" customHeight="1" thickTop="1" thickBot="1" x14ac:dyDescent="0.25">
      <c r="A11" s="374" t="s">
        <v>54</v>
      </c>
      <c r="B11" s="375">
        <v>255478</v>
      </c>
      <c r="C11" s="376">
        <v>249981</v>
      </c>
      <c r="D11" s="377">
        <v>2.2000000000000002</v>
      </c>
      <c r="E11" s="387"/>
      <c r="F11" s="387"/>
      <c r="G11" s="244" t="s">
        <v>71</v>
      </c>
      <c r="H11" s="1136">
        <v>12</v>
      </c>
      <c r="I11" s="72">
        <v>10</v>
      </c>
      <c r="J11" s="1160">
        <v>25</v>
      </c>
      <c r="K11" s="1136">
        <v>47</v>
      </c>
      <c r="L11" s="1161">
        <v>39</v>
      </c>
      <c r="M11" s="390">
        <v>20.51</v>
      </c>
      <c r="N11" s="206"/>
      <c r="O11" s="254" t="s">
        <v>72</v>
      </c>
      <c r="P11" s="255">
        <v>196.78</v>
      </c>
      <c r="Q11" s="256">
        <v>194.34</v>
      </c>
      <c r="R11" s="257">
        <v>1.26</v>
      </c>
      <c r="S11" s="255">
        <v>191.88</v>
      </c>
      <c r="T11" s="256">
        <v>189.53</v>
      </c>
      <c r="U11" s="257">
        <v>1.24</v>
      </c>
      <c r="V11" s="255">
        <v>195.87</v>
      </c>
      <c r="W11" s="256">
        <v>193.44</v>
      </c>
      <c r="X11" s="257">
        <v>1.26</v>
      </c>
      <c r="Y11" s="206"/>
      <c r="Z11" s="206"/>
      <c r="AA11" s="206" t="s">
        <v>73</v>
      </c>
      <c r="AB11" s="207">
        <v>5</v>
      </c>
      <c r="AC11" s="207">
        <v>5</v>
      </c>
      <c r="AD11" s="207">
        <v>5</v>
      </c>
      <c r="AE11" s="71">
        <v>5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73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203927</v>
      </c>
      <c r="CG11" s="376">
        <v>191961</v>
      </c>
      <c r="CH11" s="377">
        <v>6.23</v>
      </c>
      <c r="CI11" s="387"/>
      <c r="CJ11" s="387"/>
      <c r="CK11" s="244" t="s">
        <v>71</v>
      </c>
      <c r="CL11" s="1136">
        <v>31</v>
      </c>
      <c r="CM11" s="72">
        <v>25</v>
      </c>
      <c r="CN11" s="1160">
        <v>47</v>
      </c>
      <c r="CO11" s="1136">
        <v>103</v>
      </c>
      <c r="CP11" s="1161">
        <v>115</v>
      </c>
      <c r="CQ11" s="390">
        <v>-10.43</v>
      </c>
      <c r="CR11" s="206"/>
      <c r="CS11" s="254" t="s">
        <v>72</v>
      </c>
      <c r="CT11" s="255">
        <v>293.19</v>
      </c>
      <c r="CU11" s="256">
        <v>289.20999999999998</v>
      </c>
      <c r="CV11" s="257">
        <v>1.38</v>
      </c>
      <c r="CW11" s="255">
        <v>273.43</v>
      </c>
      <c r="CX11" s="256">
        <v>270.52</v>
      </c>
      <c r="CY11" s="257">
        <v>1.08</v>
      </c>
      <c r="CZ11" s="255">
        <v>289.91000000000003</v>
      </c>
      <c r="DA11" s="256">
        <v>286.20999999999998</v>
      </c>
      <c r="DB11" s="257">
        <v>1.29</v>
      </c>
      <c r="DC11" s="206"/>
      <c r="DD11" s="206"/>
      <c r="DE11" s="206" t="s">
        <v>73</v>
      </c>
      <c r="DF11" s="207">
        <v>5</v>
      </c>
      <c r="DG11" s="207">
        <v>5</v>
      </c>
      <c r="DH11" s="207">
        <v>5</v>
      </c>
      <c r="DI11" s="71">
        <v>5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73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84807</v>
      </c>
      <c r="FK11" s="376">
        <v>83414</v>
      </c>
      <c r="FL11" s="377">
        <v>1.67</v>
      </c>
      <c r="FM11" s="387"/>
      <c r="FN11" s="387"/>
      <c r="FO11" s="244" t="s">
        <v>71</v>
      </c>
      <c r="FP11" s="1136">
        <v>80</v>
      </c>
      <c r="FQ11" s="72">
        <v>125</v>
      </c>
      <c r="FR11" s="1160">
        <v>86</v>
      </c>
      <c r="FS11" s="1136">
        <v>291</v>
      </c>
      <c r="FT11" s="1161">
        <v>293</v>
      </c>
      <c r="FU11" s="390">
        <v>-0.68</v>
      </c>
      <c r="FV11" s="688"/>
      <c r="FW11" s="254" t="s">
        <v>72</v>
      </c>
      <c r="FX11" s="255">
        <v>145.21</v>
      </c>
      <c r="FY11" s="256">
        <v>149.66999999999999</v>
      </c>
      <c r="FZ11" s="257">
        <v>-2.98</v>
      </c>
      <c r="GA11" s="255">
        <v>120.39</v>
      </c>
      <c r="GB11" s="256">
        <v>119.28</v>
      </c>
      <c r="GC11" s="257">
        <v>0.93</v>
      </c>
      <c r="GD11" s="255">
        <v>142.85</v>
      </c>
      <c r="GE11" s="256">
        <v>146.82</v>
      </c>
      <c r="GF11" s="257">
        <v>-2.7</v>
      </c>
      <c r="GG11" s="517"/>
      <c r="GH11" s="517"/>
      <c r="GI11" s="517" t="s">
        <v>73</v>
      </c>
      <c r="GJ11" s="518">
        <v>5</v>
      </c>
      <c r="GK11" s="518">
        <v>5</v>
      </c>
      <c r="GL11" s="518">
        <v>5</v>
      </c>
      <c r="GM11" s="94">
        <v>5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129099</v>
      </c>
      <c r="IO11" s="376">
        <v>130641</v>
      </c>
      <c r="IP11" s="377">
        <v>-1.18</v>
      </c>
      <c r="IQ11" s="387"/>
      <c r="IR11" s="387"/>
      <c r="IS11" s="244" t="s">
        <v>71</v>
      </c>
      <c r="IT11" s="1136">
        <v>34</v>
      </c>
      <c r="IU11" s="72">
        <v>41</v>
      </c>
      <c r="IV11" s="1160">
        <v>52</v>
      </c>
      <c r="IW11" s="1136">
        <v>127</v>
      </c>
      <c r="IX11" s="1161">
        <v>135</v>
      </c>
      <c r="IY11" s="390">
        <v>-5.93</v>
      </c>
      <c r="IZ11" s="517"/>
      <c r="JA11" s="254" t="s">
        <v>72</v>
      </c>
      <c r="JB11" s="255">
        <v>205.04</v>
      </c>
      <c r="JC11" s="256">
        <v>212.36</v>
      </c>
      <c r="JD11" s="257">
        <v>-3.45</v>
      </c>
      <c r="JE11" s="255">
        <v>182.81</v>
      </c>
      <c r="JF11" s="256">
        <v>180.49</v>
      </c>
      <c r="JG11" s="257">
        <v>1.29</v>
      </c>
      <c r="JH11" s="255">
        <v>202.12</v>
      </c>
      <c r="JI11" s="256">
        <v>208.22</v>
      </c>
      <c r="JJ11" s="257">
        <v>-2.93</v>
      </c>
      <c r="JK11" s="517"/>
      <c r="JL11" s="517"/>
      <c r="JM11" s="517" t="s">
        <v>73</v>
      </c>
      <c r="JN11" s="518">
        <v>5</v>
      </c>
      <c r="JO11" s="518">
        <v>5</v>
      </c>
      <c r="JP11" s="518">
        <v>5</v>
      </c>
      <c r="JQ11" s="94">
        <v>5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673311</v>
      </c>
      <c r="LS11" s="563">
        <v>655997</v>
      </c>
      <c r="LT11" s="340">
        <v>2.64</v>
      </c>
      <c r="LU11" s="408"/>
      <c r="LV11" s="408"/>
      <c r="LW11" s="1205" t="s">
        <v>71</v>
      </c>
      <c r="LX11" s="1100">
        <v>568</v>
      </c>
      <c r="LY11" s="1203">
        <v>582</v>
      </c>
      <c r="LZ11" s="1204">
        <v>-2.41</v>
      </c>
      <c r="MA11" s="206"/>
      <c r="MB11" s="254" t="s">
        <v>72</v>
      </c>
      <c r="MC11" s="255">
        <v>213.6</v>
      </c>
      <c r="MD11" s="548">
        <v>214.18</v>
      </c>
      <c r="ME11" s="257">
        <v>-0.27</v>
      </c>
      <c r="MF11" s="255">
        <v>205.83</v>
      </c>
      <c r="MG11" s="548">
        <v>202.5</v>
      </c>
      <c r="MH11" s="257">
        <v>1.64</v>
      </c>
      <c r="MI11" s="255">
        <v>212.43</v>
      </c>
      <c r="MJ11" s="548">
        <v>212.45</v>
      </c>
      <c r="MK11" s="257">
        <v>-0.01</v>
      </c>
      <c r="ML11" s="230"/>
      <c r="MM11" s="230"/>
      <c r="MN11" s="230" t="s">
        <v>73</v>
      </c>
      <c r="MO11" s="721">
        <v>5</v>
      </c>
      <c r="MP11" s="721">
        <v>5</v>
      </c>
      <c r="MQ11" s="721">
        <v>5</v>
      </c>
      <c r="MR11" s="721">
        <v>5</v>
      </c>
      <c r="MS11" s="721">
        <v>5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4405</v>
      </c>
      <c r="C12" s="385">
        <v>4304</v>
      </c>
      <c r="D12" s="386">
        <v>2.35</v>
      </c>
      <c r="E12" s="387"/>
      <c r="F12" s="387"/>
      <c r="G12" s="244" t="s">
        <v>76</v>
      </c>
      <c r="H12" s="1136">
        <v>27</v>
      </c>
      <c r="I12" s="72">
        <v>30</v>
      </c>
      <c r="J12" s="1160">
        <v>44</v>
      </c>
      <c r="K12" s="1136">
        <v>101</v>
      </c>
      <c r="L12" s="1161">
        <v>103</v>
      </c>
      <c r="M12" s="390">
        <v>-1.94</v>
      </c>
      <c r="N12" s="206"/>
      <c r="O12" s="263" t="s">
        <v>77</v>
      </c>
      <c r="P12" s="255">
        <v>78.73</v>
      </c>
      <c r="Q12" s="256">
        <v>78.959999999999994</v>
      </c>
      <c r="R12" s="257">
        <v>-0.28999999999999998</v>
      </c>
      <c r="S12" s="255">
        <v>71.63</v>
      </c>
      <c r="T12" s="256">
        <v>71.37</v>
      </c>
      <c r="U12" s="257">
        <v>0.36</v>
      </c>
      <c r="V12" s="255">
        <v>77.400000000000006</v>
      </c>
      <c r="W12" s="256">
        <v>77.53</v>
      </c>
      <c r="X12" s="257">
        <v>-0.17</v>
      </c>
      <c r="Y12" s="206"/>
      <c r="Z12" s="206"/>
      <c r="AA12" s="206" t="s">
        <v>78</v>
      </c>
      <c r="AB12" s="207">
        <v>16</v>
      </c>
      <c r="AC12" s="207">
        <v>16</v>
      </c>
      <c r="AD12" s="207">
        <v>16</v>
      </c>
      <c r="AE12" s="71">
        <v>16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26939</v>
      </c>
      <c r="AN12" s="1326">
        <v>0</v>
      </c>
      <c r="AO12" s="1326">
        <v>28741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55680</v>
      </c>
      <c r="AV12" s="1330">
        <v>30936</v>
      </c>
      <c r="AW12" s="1330">
        <v>86616</v>
      </c>
      <c r="AX12" s="206"/>
      <c r="AY12" s="206"/>
      <c r="AZ12" s="1324" t="s">
        <v>47</v>
      </c>
      <c r="BA12" s="1325">
        <v>1086</v>
      </c>
      <c r="BB12" s="1326">
        <v>0</v>
      </c>
      <c r="BC12" s="1326">
        <v>1902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2988</v>
      </c>
      <c r="BJ12" s="1330">
        <v>640</v>
      </c>
      <c r="BK12" s="1330">
        <v>3628</v>
      </c>
      <c r="BL12" s="73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7809</v>
      </c>
      <c r="CG12" s="385">
        <v>7660</v>
      </c>
      <c r="CH12" s="386">
        <v>1.95</v>
      </c>
      <c r="CI12" s="387"/>
      <c r="CJ12" s="387"/>
      <c r="CK12" s="244" t="s">
        <v>76</v>
      </c>
      <c r="CL12" s="1136">
        <v>43</v>
      </c>
      <c r="CM12" s="72">
        <v>22</v>
      </c>
      <c r="CN12" s="1160">
        <v>55</v>
      </c>
      <c r="CO12" s="1136">
        <v>120</v>
      </c>
      <c r="CP12" s="1161">
        <v>130</v>
      </c>
      <c r="CQ12" s="390">
        <v>-7.69</v>
      </c>
      <c r="CR12" s="206"/>
      <c r="CS12" s="263" t="s">
        <v>77</v>
      </c>
      <c r="CT12" s="255">
        <v>88.94</v>
      </c>
      <c r="CU12" s="256">
        <v>87.81</v>
      </c>
      <c r="CV12" s="257">
        <v>1.29</v>
      </c>
      <c r="CW12" s="255">
        <v>80.47</v>
      </c>
      <c r="CX12" s="256">
        <v>79.290000000000006</v>
      </c>
      <c r="CY12" s="257">
        <v>1.49</v>
      </c>
      <c r="CZ12" s="255">
        <v>87.53</v>
      </c>
      <c r="DA12" s="256">
        <v>86.44</v>
      </c>
      <c r="DB12" s="257">
        <v>1.26</v>
      </c>
      <c r="DC12" s="206"/>
      <c r="DD12" s="206"/>
      <c r="DE12" s="206" t="s">
        <v>78</v>
      </c>
      <c r="DF12" s="207">
        <v>16</v>
      </c>
      <c r="DG12" s="207">
        <v>16</v>
      </c>
      <c r="DH12" s="207">
        <v>16</v>
      </c>
      <c r="DI12" s="71">
        <v>16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37191</v>
      </c>
      <c r="DR12" s="1326">
        <v>0</v>
      </c>
      <c r="DS12" s="1326">
        <v>50163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87354</v>
      </c>
      <c r="DZ12" s="1330">
        <v>14562</v>
      </c>
      <c r="EA12" s="1330">
        <v>101916</v>
      </c>
      <c r="EB12" s="727"/>
      <c r="EC12" s="727"/>
      <c r="ED12" s="1331" t="s">
        <v>47</v>
      </c>
      <c r="EE12" s="1325">
        <v>2254</v>
      </c>
      <c r="EF12" s="1326">
        <v>0</v>
      </c>
      <c r="EG12" s="1326">
        <v>2433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4687</v>
      </c>
      <c r="EN12" s="1330">
        <v>2276</v>
      </c>
      <c r="EO12" s="1330">
        <v>6963</v>
      </c>
      <c r="EP12" s="73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6264</v>
      </c>
      <c r="FK12" s="385">
        <v>6372</v>
      </c>
      <c r="FL12" s="386">
        <v>-1.69</v>
      </c>
      <c r="FM12" s="387"/>
      <c r="FN12" s="387"/>
      <c r="FO12" s="244" t="s">
        <v>76</v>
      </c>
      <c r="FP12" s="1136">
        <v>69</v>
      </c>
      <c r="FQ12" s="72">
        <v>48</v>
      </c>
      <c r="FR12" s="1160">
        <v>12</v>
      </c>
      <c r="FS12" s="1136">
        <v>129</v>
      </c>
      <c r="FT12" s="1161">
        <v>140</v>
      </c>
      <c r="FU12" s="390">
        <v>-7.86</v>
      </c>
      <c r="FV12" s="688"/>
      <c r="FW12" s="263" t="s">
        <v>77</v>
      </c>
      <c r="FX12" s="255">
        <v>87.47</v>
      </c>
      <c r="FY12" s="256">
        <v>92.21</v>
      </c>
      <c r="FZ12" s="257">
        <v>-5.14</v>
      </c>
      <c r="GA12" s="255">
        <v>62.26</v>
      </c>
      <c r="GB12" s="256">
        <v>67.14</v>
      </c>
      <c r="GC12" s="257">
        <v>-7.27</v>
      </c>
      <c r="GD12" s="255">
        <v>85.07</v>
      </c>
      <c r="GE12" s="256">
        <v>89.86</v>
      </c>
      <c r="GF12" s="257">
        <v>-5.33</v>
      </c>
      <c r="GG12" s="517"/>
      <c r="GH12" s="517"/>
      <c r="GI12" s="517" t="s">
        <v>78</v>
      </c>
      <c r="GJ12" s="518">
        <v>16</v>
      </c>
      <c r="GK12" s="518">
        <v>16</v>
      </c>
      <c r="GL12" s="518">
        <v>16</v>
      </c>
      <c r="GM12" s="94">
        <v>16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14033</v>
      </c>
      <c r="GV12" s="1326">
        <v>0</v>
      </c>
      <c r="GW12" s="1326">
        <v>19848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33881</v>
      </c>
      <c r="HD12" s="1330">
        <v>5363</v>
      </c>
      <c r="HE12" s="1330">
        <v>39244</v>
      </c>
      <c r="HF12" s="517"/>
      <c r="HG12" s="517"/>
      <c r="HH12" s="1324" t="s">
        <v>47</v>
      </c>
      <c r="HI12" s="1325">
        <v>365</v>
      </c>
      <c r="HJ12" s="1326">
        <v>0</v>
      </c>
      <c r="HK12" s="1326">
        <v>753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1118</v>
      </c>
      <c r="HR12" s="1330">
        <v>258</v>
      </c>
      <c r="HS12" s="1330">
        <v>1376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6114</v>
      </c>
      <c r="IO12" s="385">
        <v>6153</v>
      </c>
      <c r="IP12" s="386">
        <v>-0.63</v>
      </c>
      <c r="IQ12" s="387"/>
      <c r="IR12" s="387"/>
      <c r="IS12" s="244" t="s">
        <v>76</v>
      </c>
      <c r="IT12" s="1136">
        <v>38</v>
      </c>
      <c r="IU12" s="72">
        <v>23</v>
      </c>
      <c r="IV12" s="1160">
        <v>46</v>
      </c>
      <c r="IW12" s="1136">
        <v>107</v>
      </c>
      <c r="IX12" s="1161">
        <v>105</v>
      </c>
      <c r="IY12" s="390">
        <v>1.9</v>
      </c>
      <c r="IZ12" s="517"/>
      <c r="JA12" s="263" t="s">
        <v>77</v>
      </c>
      <c r="JB12" s="255">
        <v>66.59</v>
      </c>
      <c r="JC12" s="256">
        <v>70.98</v>
      </c>
      <c r="JD12" s="257">
        <v>-6.18</v>
      </c>
      <c r="JE12" s="255">
        <v>62.74</v>
      </c>
      <c r="JF12" s="256">
        <v>65.75</v>
      </c>
      <c r="JG12" s="257">
        <v>-4.58</v>
      </c>
      <c r="JH12" s="255">
        <v>66.08</v>
      </c>
      <c r="JI12" s="256">
        <v>70.3</v>
      </c>
      <c r="JJ12" s="257">
        <v>-6</v>
      </c>
      <c r="JK12" s="517"/>
      <c r="JL12" s="517"/>
      <c r="JM12" s="517" t="s">
        <v>78</v>
      </c>
      <c r="JN12" s="518">
        <v>16</v>
      </c>
      <c r="JO12" s="518">
        <v>16</v>
      </c>
      <c r="JP12" s="518">
        <v>16</v>
      </c>
      <c r="JQ12" s="94">
        <v>16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29591</v>
      </c>
      <c r="JZ12" s="1326">
        <v>0</v>
      </c>
      <c r="KA12" s="1326">
        <v>30301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59892</v>
      </c>
      <c r="KH12" s="1330">
        <v>53238</v>
      </c>
      <c r="KI12" s="1330">
        <v>113130</v>
      </c>
      <c r="KL12" s="1331" t="s">
        <v>47</v>
      </c>
      <c r="KM12" s="1325">
        <v>447</v>
      </c>
      <c r="KN12" s="1326">
        <v>0</v>
      </c>
      <c r="KO12" s="1326">
        <v>601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1048</v>
      </c>
      <c r="KV12" s="1330">
        <v>2425</v>
      </c>
      <c r="KW12" s="1330">
        <v>3473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24592</v>
      </c>
      <c r="LS12" s="565">
        <v>24489</v>
      </c>
      <c r="LT12" s="342">
        <v>0.42</v>
      </c>
      <c r="LU12" s="408"/>
      <c r="LV12" s="408"/>
      <c r="LW12" s="1205" t="s">
        <v>76</v>
      </c>
      <c r="LX12" s="1100">
        <v>457</v>
      </c>
      <c r="LY12" s="1203">
        <v>478</v>
      </c>
      <c r="LZ12" s="1204">
        <v>-4.3899999999999997</v>
      </c>
      <c r="MA12" s="206"/>
      <c r="MB12" s="263" t="s">
        <v>77</v>
      </c>
      <c r="MC12" s="255">
        <v>80.59</v>
      </c>
      <c r="MD12" s="548">
        <v>82.27</v>
      </c>
      <c r="ME12" s="257">
        <v>-2.04</v>
      </c>
      <c r="MF12" s="255">
        <v>71.42</v>
      </c>
      <c r="MG12" s="548">
        <v>72.03</v>
      </c>
      <c r="MH12" s="257">
        <v>-0.85</v>
      </c>
      <c r="MI12" s="255">
        <v>79.209999999999994</v>
      </c>
      <c r="MJ12" s="548">
        <v>80.75</v>
      </c>
      <c r="MK12" s="257">
        <v>-1.91</v>
      </c>
      <c r="ML12" s="230"/>
      <c r="MM12" s="230"/>
      <c r="MN12" s="230" t="s">
        <v>78</v>
      </c>
      <c r="MO12" s="721">
        <v>16</v>
      </c>
      <c r="MP12" s="721">
        <v>16</v>
      </c>
      <c r="MQ12" s="721">
        <v>16</v>
      </c>
      <c r="MR12" s="721">
        <v>16</v>
      </c>
      <c r="MS12" s="721">
        <v>16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107754</v>
      </c>
      <c r="NB12" s="1326">
        <v>0</v>
      </c>
      <c r="NC12" s="1326">
        <v>129053</v>
      </c>
      <c r="ND12" s="1327">
        <v>0</v>
      </c>
      <c r="NE12" s="1328"/>
      <c r="NF12" s="1328"/>
      <c r="NG12" s="1328"/>
      <c r="NH12" s="1328"/>
      <c r="NI12" s="1329">
        <v>236807</v>
      </c>
      <c r="NJ12" s="1330">
        <v>104099</v>
      </c>
      <c r="NK12" s="1330">
        <v>340906</v>
      </c>
      <c r="NL12" s="710"/>
      <c r="NM12" s="710"/>
      <c r="NN12" s="1332" t="s">
        <v>47</v>
      </c>
      <c r="NO12" s="1325">
        <v>4152</v>
      </c>
      <c r="NP12" s="1326">
        <v>0</v>
      </c>
      <c r="NQ12" s="1326">
        <v>5689</v>
      </c>
      <c r="NR12" s="1327">
        <v>0</v>
      </c>
      <c r="NS12" s="1328"/>
      <c r="NT12" s="1328"/>
      <c r="NU12" s="1328"/>
      <c r="NV12" s="1328"/>
      <c r="NW12" s="1329">
        <v>9841</v>
      </c>
      <c r="NX12" s="1330">
        <v>5599</v>
      </c>
      <c r="NY12" s="1330">
        <v>15440</v>
      </c>
    </row>
    <row r="13" spans="1:391" ht="22.5" customHeight="1" thickTop="1" thickBot="1" x14ac:dyDescent="0.25">
      <c r="A13" s="382" t="s">
        <v>183</v>
      </c>
      <c r="B13" s="264">
        <v>2.39</v>
      </c>
      <c r="C13" s="265">
        <v>2.42</v>
      </c>
      <c r="D13" s="373">
        <v>-0.03</v>
      </c>
      <c r="E13" s="387"/>
      <c r="F13" s="387"/>
      <c r="G13" s="244" t="s">
        <v>80</v>
      </c>
      <c r="H13" s="1136">
        <v>29</v>
      </c>
      <c r="I13" s="72">
        <v>17</v>
      </c>
      <c r="J13" s="1160">
        <v>8</v>
      </c>
      <c r="K13" s="1136">
        <v>54</v>
      </c>
      <c r="L13" s="1161">
        <v>56</v>
      </c>
      <c r="M13" s="390">
        <v>-3.57</v>
      </c>
      <c r="N13" s="206"/>
      <c r="O13" s="266" t="s">
        <v>81</v>
      </c>
      <c r="P13" s="267">
        <v>1776.91</v>
      </c>
      <c r="Q13" s="268">
        <v>1743.88</v>
      </c>
      <c r="R13" s="269">
        <v>1.89</v>
      </c>
      <c r="S13" s="270">
        <v>1246.5299999999997</v>
      </c>
      <c r="T13" s="268">
        <v>1209.17</v>
      </c>
      <c r="U13" s="269">
        <v>3.09</v>
      </c>
      <c r="V13" s="270">
        <v>1677.65</v>
      </c>
      <c r="W13" s="268">
        <v>1643.0800000000002</v>
      </c>
      <c r="X13" s="269">
        <v>2.1</v>
      </c>
      <c r="Y13" s="206"/>
      <c r="Z13" s="206"/>
      <c r="AA13" s="206" t="s">
        <v>82</v>
      </c>
      <c r="AB13" s="207">
        <v>10</v>
      </c>
      <c r="AC13" s="207">
        <v>10</v>
      </c>
      <c r="AD13" s="207">
        <v>10</v>
      </c>
      <c r="AE13" s="71">
        <v>10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2.1</v>
      </c>
      <c r="CG13" s="265">
        <v>2.0499999999999998</v>
      </c>
      <c r="CH13" s="373">
        <v>0.05</v>
      </c>
      <c r="CI13" s="387"/>
      <c r="CJ13" s="387"/>
      <c r="CK13" s="244" t="s">
        <v>80</v>
      </c>
      <c r="CL13" s="1136">
        <v>25</v>
      </c>
      <c r="CM13" s="72">
        <v>31</v>
      </c>
      <c r="CN13" s="1160">
        <v>34</v>
      </c>
      <c r="CO13" s="1136">
        <v>90</v>
      </c>
      <c r="CP13" s="1161">
        <v>99</v>
      </c>
      <c r="CQ13" s="390">
        <v>-9.09</v>
      </c>
      <c r="CR13" s="206"/>
      <c r="CS13" s="266" t="s">
        <v>81</v>
      </c>
      <c r="CT13" s="267">
        <v>2281.48</v>
      </c>
      <c r="CU13" s="268">
        <v>2234.8799999999997</v>
      </c>
      <c r="CV13" s="269">
        <v>2.09</v>
      </c>
      <c r="CW13" s="270">
        <v>1505.14</v>
      </c>
      <c r="CX13" s="268">
        <v>1481.14</v>
      </c>
      <c r="CY13" s="269">
        <v>1.62</v>
      </c>
      <c r="CZ13" s="270">
        <v>2152.35</v>
      </c>
      <c r="DA13" s="268">
        <v>2113.7999999999997</v>
      </c>
      <c r="DB13" s="269">
        <v>1.82</v>
      </c>
      <c r="DC13" s="206"/>
      <c r="DD13" s="206"/>
      <c r="DE13" s="206" t="s">
        <v>82</v>
      </c>
      <c r="DF13" s="207">
        <v>10</v>
      </c>
      <c r="DG13" s="207">
        <v>10</v>
      </c>
      <c r="DH13" s="207">
        <v>10</v>
      </c>
      <c r="DI13" s="71">
        <v>10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2.2799999999999998</v>
      </c>
      <c r="FK13" s="265">
        <v>2.25</v>
      </c>
      <c r="FL13" s="373">
        <v>0.03</v>
      </c>
      <c r="FM13" s="387"/>
      <c r="FN13" s="387"/>
      <c r="FO13" s="244" t="s">
        <v>80</v>
      </c>
      <c r="FP13" s="1136">
        <v>32</v>
      </c>
      <c r="FQ13" s="72">
        <v>21</v>
      </c>
      <c r="FR13" s="1160">
        <v>21</v>
      </c>
      <c r="FS13" s="1136">
        <v>74</v>
      </c>
      <c r="FT13" s="1161">
        <v>84</v>
      </c>
      <c r="FU13" s="390">
        <v>-11.9</v>
      </c>
      <c r="FV13" s="688"/>
      <c r="FW13" s="266" t="s">
        <v>81</v>
      </c>
      <c r="FX13" s="267">
        <v>1766.0200000000002</v>
      </c>
      <c r="FY13" s="268">
        <v>1791.0900000000001</v>
      </c>
      <c r="FZ13" s="269">
        <v>-1.4</v>
      </c>
      <c r="GA13" s="270">
        <v>1114.29</v>
      </c>
      <c r="GB13" s="268">
        <v>1129.0700000000002</v>
      </c>
      <c r="GC13" s="269">
        <v>-1.31</v>
      </c>
      <c r="GD13" s="270">
        <v>1704.08</v>
      </c>
      <c r="GE13" s="268">
        <v>1729.06</v>
      </c>
      <c r="GF13" s="269">
        <v>-1.44</v>
      </c>
      <c r="GG13" s="517"/>
      <c r="GH13" s="517"/>
      <c r="GI13" s="517" t="s">
        <v>82</v>
      </c>
      <c r="GJ13" s="518">
        <v>10</v>
      </c>
      <c r="GK13" s="518">
        <v>10</v>
      </c>
      <c r="GL13" s="518">
        <v>10</v>
      </c>
      <c r="GM13" s="94">
        <v>10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2.08</v>
      </c>
      <c r="IO13" s="265">
        <v>2.06</v>
      </c>
      <c r="IP13" s="373">
        <v>0.02</v>
      </c>
      <c r="IQ13" s="387"/>
      <c r="IR13" s="387"/>
      <c r="IS13" s="244" t="s">
        <v>80</v>
      </c>
      <c r="IT13" s="1136">
        <v>45</v>
      </c>
      <c r="IU13" s="72">
        <v>52</v>
      </c>
      <c r="IV13" s="1160">
        <v>59</v>
      </c>
      <c r="IW13" s="1136">
        <v>156</v>
      </c>
      <c r="IX13" s="1161">
        <v>150</v>
      </c>
      <c r="IY13" s="390">
        <v>4</v>
      </c>
      <c r="IZ13" s="517"/>
      <c r="JA13" s="266" t="s">
        <v>81</v>
      </c>
      <c r="JB13" s="267">
        <v>1843.6899999999998</v>
      </c>
      <c r="JC13" s="268">
        <v>1822.2000000000003</v>
      </c>
      <c r="JD13" s="269">
        <v>1.18</v>
      </c>
      <c r="JE13" s="270">
        <v>1138.19</v>
      </c>
      <c r="JF13" s="268">
        <v>1117.9399999999998</v>
      </c>
      <c r="JG13" s="269">
        <v>1.81</v>
      </c>
      <c r="JH13" s="270">
        <v>1751.2199999999998</v>
      </c>
      <c r="JI13" s="268">
        <v>1730.6999999999998</v>
      </c>
      <c r="JJ13" s="269">
        <v>1.19</v>
      </c>
      <c r="JK13" s="517"/>
      <c r="JL13" s="517"/>
      <c r="JM13" s="517" t="s">
        <v>82</v>
      </c>
      <c r="JN13" s="518">
        <v>10</v>
      </c>
      <c r="JO13" s="518">
        <v>10</v>
      </c>
      <c r="JP13" s="518">
        <v>10</v>
      </c>
      <c r="JQ13" s="94">
        <v>10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2.21</v>
      </c>
      <c r="LS13" s="516">
        <v>2.19</v>
      </c>
      <c r="LT13" s="413">
        <v>0.02</v>
      </c>
      <c r="LU13" s="408"/>
      <c r="LV13" s="408"/>
      <c r="LW13" s="1205" t="s">
        <v>80</v>
      </c>
      <c r="LX13" s="1100">
        <v>374</v>
      </c>
      <c r="LY13" s="1203">
        <v>389</v>
      </c>
      <c r="LZ13" s="1204">
        <v>-3.86</v>
      </c>
      <c r="MA13" s="206"/>
      <c r="MB13" s="266" t="s">
        <v>81</v>
      </c>
      <c r="MC13" s="267">
        <v>1925.3</v>
      </c>
      <c r="MD13" s="549">
        <v>1902.41</v>
      </c>
      <c r="ME13" s="269">
        <v>1.2</v>
      </c>
      <c r="MF13" s="267">
        <v>1287.42</v>
      </c>
      <c r="MG13" s="549">
        <v>1260.4100000000001</v>
      </c>
      <c r="MH13" s="269">
        <v>2.14</v>
      </c>
      <c r="MI13" s="267">
        <v>1829.17</v>
      </c>
      <c r="MJ13" s="549">
        <v>1807.1000000000001</v>
      </c>
      <c r="MK13" s="269">
        <v>1.22</v>
      </c>
      <c r="ML13" s="230"/>
      <c r="MM13" s="230"/>
      <c r="MN13" s="230" t="s">
        <v>82</v>
      </c>
      <c r="MO13" s="721">
        <v>10</v>
      </c>
      <c r="MP13" s="721">
        <v>10</v>
      </c>
      <c r="MQ13" s="721">
        <v>10</v>
      </c>
      <c r="MR13" s="721">
        <v>10</v>
      </c>
      <c r="MS13" s="721">
        <v>10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2.39</v>
      </c>
      <c r="C14" s="273">
        <v>2.42</v>
      </c>
      <c r="D14" s="377">
        <v>-0.03</v>
      </c>
      <c r="E14" s="387"/>
      <c r="F14" s="387"/>
      <c r="G14" s="244" t="s">
        <v>83</v>
      </c>
      <c r="H14" s="1136">
        <v>351</v>
      </c>
      <c r="I14" s="72">
        <v>346</v>
      </c>
      <c r="J14" s="1160">
        <v>320</v>
      </c>
      <c r="K14" s="1136">
        <v>1017</v>
      </c>
      <c r="L14" s="1161">
        <v>1009</v>
      </c>
      <c r="M14" s="390">
        <v>0.79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71">
        <v>6295</v>
      </c>
      <c r="AC14" s="71">
        <v>6295</v>
      </c>
      <c r="AD14" s="71">
        <v>6295</v>
      </c>
      <c r="AE14" s="71">
        <v>6295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2.09</v>
      </c>
      <c r="CG14" s="273">
        <v>2.04</v>
      </c>
      <c r="CH14" s="377">
        <v>0.05</v>
      </c>
      <c r="CI14" s="387"/>
      <c r="CJ14" s="387"/>
      <c r="CK14" s="244" t="s">
        <v>83</v>
      </c>
      <c r="CL14" s="1136">
        <v>374</v>
      </c>
      <c r="CM14" s="72">
        <v>325</v>
      </c>
      <c r="CN14" s="1160">
        <v>468</v>
      </c>
      <c r="CO14" s="1136">
        <v>1167</v>
      </c>
      <c r="CP14" s="1161">
        <v>1239</v>
      </c>
      <c r="CQ14" s="390">
        <v>-5.81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71">
        <v>6295</v>
      </c>
      <c r="DG14" s="71">
        <v>6295</v>
      </c>
      <c r="DH14" s="71">
        <v>6295</v>
      </c>
      <c r="DI14" s="71">
        <v>6295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2.29</v>
      </c>
      <c r="FK14" s="273">
        <v>2.2599999999999998</v>
      </c>
      <c r="FL14" s="377">
        <v>0.03</v>
      </c>
      <c r="FM14" s="387"/>
      <c r="FN14" s="387"/>
      <c r="FO14" s="244" t="s">
        <v>83</v>
      </c>
      <c r="FP14" s="1136">
        <v>367</v>
      </c>
      <c r="FQ14" s="72">
        <v>196</v>
      </c>
      <c r="FR14" s="1160">
        <v>226</v>
      </c>
      <c r="FS14" s="1136">
        <v>789</v>
      </c>
      <c r="FT14" s="1161">
        <v>692</v>
      </c>
      <c r="FU14" s="390">
        <v>14.02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6295</v>
      </c>
      <c r="GK14" s="94">
        <v>6295</v>
      </c>
      <c r="GL14" s="94">
        <v>6295</v>
      </c>
      <c r="GM14" s="94">
        <v>6295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2.08</v>
      </c>
      <c r="IO14" s="273">
        <v>2.06</v>
      </c>
      <c r="IP14" s="377">
        <v>0.02</v>
      </c>
      <c r="IQ14" s="387"/>
      <c r="IR14" s="387"/>
      <c r="IS14" s="244" t="s">
        <v>83</v>
      </c>
      <c r="IT14" s="1136">
        <v>351</v>
      </c>
      <c r="IU14" s="72">
        <v>634</v>
      </c>
      <c r="IV14" s="1160">
        <v>526</v>
      </c>
      <c r="IW14" s="1136">
        <v>1511</v>
      </c>
      <c r="IX14" s="1161">
        <v>1334</v>
      </c>
      <c r="IY14" s="390">
        <v>13.27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6295</v>
      </c>
      <c r="JO14" s="94">
        <v>6295</v>
      </c>
      <c r="JP14" s="94">
        <v>6295</v>
      </c>
      <c r="JQ14" s="94">
        <v>6295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2.21</v>
      </c>
      <c r="LS14" s="273">
        <v>2.19</v>
      </c>
      <c r="LT14" s="340">
        <v>0.02</v>
      </c>
      <c r="LU14" s="408"/>
      <c r="LV14" s="408"/>
      <c r="LW14" s="1205" t="s">
        <v>83</v>
      </c>
      <c r="LX14" s="1100">
        <v>4484</v>
      </c>
      <c r="LY14" s="1203">
        <v>4274</v>
      </c>
      <c r="LZ14" s="1204">
        <v>4.91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6295</v>
      </c>
      <c r="MP14" s="1297">
        <v>6295</v>
      </c>
      <c r="MQ14" s="1297">
        <v>6295</v>
      </c>
      <c r="MR14" s="1297">
        <v>6295</v>
      </c>
      <c r="MS14" s="1297">
        <v>6295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2.4900000000000002</v>
      </c>
      <c r="C15" s="277">
        <v>2.5299999999999998</v>
      </c>
      <c r="D15" s="386">
        <v>-0.04</v>
      </c>
      <c r="E15" s="387"/>
      <c r="F15" s="387"/>
      <c r="G15" s="244" t="s">
        <v>86</v>
      </c>
      <c r="H15" s="1136">
        <v>126</v>
      </c>
      <c r="I15" s="72">
        <v>179</v>
      </c>
      <c r="J15" s="1160">
        <v>149</v>
      </c>
      <c r="K15" s="1136">
        <v>454</v>
      </c>
      <c r="L15" s="1161">
        <v>425</v>
      </c>
      <c r="M15" s="390">
        <v>6.82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74">
        <v>20</v>
      </c>
      <c r="AC15" s="74">
        <v>20</v>
      </c>
      <c r="AD15" s="74">
        <v>20</v>
      </c>
      <c r="AE15" s="71">
        <v>20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447" t="s">
        <v>20</v>
      </c>
      <c r="BB15" s="1448"/>
      <c r="BC15" s="1448"/>
      <c r="BD15" s="1448"/>
      <c r="BE15" s="1448"/>
      <c r="BF15" s="1448"/>
      <c r="BG15" s="1448"/>
      <c r="BH15" s="1448"/>
      <c r="BI15" s="1296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2.2000000000000002</v>
      </c>
      <c r="CG15" s="277">
        <v>2.1800000000000002</v>
      </c>
      <c r="CH15" s="386">
        <v>0.02</v>
      </c>
      <c r="CI15" s="387"/>
      <c r="CJ15" s="387"/>
      <c r="CK15" s="244" t="s">
        <v>86</v>
      </c>
      <c r="CL15" s="1136">
        <v>196</v>
      </c>
      <c r="CM15" s="72">
        <v>113</v>
      </c>
      <c r="CN15" s="1160">
        <v>221</v>
      </c>
      <c r="CO15" s="1136">
        <v>530</v>
      </c>
      <c r="CP15" s="1161">
        <v>467</v>
      </c>
      <c r="CQ15" s="390">
        <v>13.49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74">
        <v>20</v>
      </c>
      <c r="DG15" s="74">
        <v>20</v>
      </c>
      <c r="DH15" s="74">
        <v>20</v>
      </c>
      <c r="DI15" s="71">
        <v>20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2.09</v>
      </c>
      <c r="FK15" s="277">
        <v>2.08</v>
      </c>
      <c r="FL15" s="386">
        <v>0.01</v>
      </c>
      <c r="FM15" s="387"/>
      <c r="FN15" s="387"/>
      <c r="FO15" s="244" t="s">
        <v>86</v>
      </c>
      <c r="FP15" s="1136">
        <v>308</v>
      </c>
      <c r="FQ15" s="72">
        <v>274</v>
      </c>
      <c r="FR15" s="1160">
        <v>313</v>
      </c>
      <c r="FS15" s="1136">
        <v>895</v>
      </c>
      <c r="FT15" s="1161">
        <v>876</v>
      </c>
      <c r="FU15" s="390">
        <v>2.17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20</v>
      </c>
      <c r="GK15" s="97">
        <v>20</v>
      </c>
      <c r="GL15" s="97">
        <v>20</v>
      </c>
      <c r="GM15" s="94">
        <v>20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2.0099999999999998</v>
      </c>
      <c r="IO15" s="277">
        <v>2.0299999999999998</v>
      </c>
      <c r="IP15" s="386">
        <v>-0.02</v>
      </c>
      <c r="IQ15" s="387"/>
      <c r="IR15" s="387"/>
      <c r="IS15" s="244" t="s">
        <v>86</v>
      </c>
      <c r="IT15" s="1136">
        <v>59</v>
      </c>
      <c r="IU15" s="72">
        <v>80</v>
      </c>
      <c r="IV15" s="1160">
        <v>64</v>
      </c>
      <c r="IW15" s="1136">
        <v>203</v>
      </c>
      <c r="IX15" s="1161">
        <v>198</v>
      </c>
      <c r="IY15" s="390">
        <v>2.5299999999999998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20</v>
      </c>
      <c r="JO15" s="97">
        <v>20</v>
      </c>
      <c r="JP15" s="97">
        <v>20</v>
      </c>
      <c r="JQ15" s="94">
        <v>20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2.19</v>
      </c>
      <c r="LS15" s="277">
        <v>2.19</v>
      </c>
      <c r="LT15" s="1201">
        <v>0</v>
      </c>
      <c r="LU15" s="408"/>
      <c r="LV15" s="408"/>
      <c r="LW15" s="1205" t="s">
        <v>86</v>
      </c>
      <c r="LX15" s="1100">
        <v>2082</v>
      </c>
      <c r="LY15" s="1203">
        <v>1966</v>
      </c>
      <c r="LZ15" s="1204">
        <v>5.9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20</v>
      </c>
      <c r="MP15" s="721">
        <v>20</v>
      </c>
      <c r="MQ15" s="721">
        <v>20</v>
      </c>
      <c r="MR15" s="721">
        <v>20</v>
      </c>
      <c r="MS15" s="721">
        <v>20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36">
        <v>122</v>
      </c>
      <c r="I16" s="72">
        <v>277</v>
      </c>
      <c r="J16" s="1160">
        <v>147</v>
      </c>
      <c r="K16" s="1136">
        <v>546</v>
      </c>
      <c r="L16" s="1161">
        <v>504</v>
      </c>
      <c r="M16" s="390">
        <v>8.33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74">
        <v>3881</v>
      </c>
      <c r="AC16" s="74">
        <v>3881</v>
      </c>
      <c r="AD16" s="74">
        <v>3881</v>
      </c>
      <c r="AE16" s="71">
        <v>3881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36">
        <v>79</v>
      </c>
      <c r="CM16" s="72">
        <v>109</v>
      </c>
      <c r="CN16" s="1160">
        <v>113</v>
      </c>
      <c r="CO16" s="1136">
        <v>301</v>
      </c>
      <c r="CP16" s="1161">
        <v>295</v>
      </c>
      <c r="CQ16" s="390">
        <v>2.0299999999999998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74">
        <v>3881</v>
      </c>
      <c r="DG16" s="74">
        <v>3881</v>
      </c>
      <c r="DH16" s="74">
        <v>3881</v>
      </c>
      <c r="DI16" s="71">
        <v>3881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36">
        <v>46</v>
      </c>
      <c r="FQ16" s="72">
        <v>33</v>
      </c>
      <c r="FR16" s="1160">
        <v>54</v>
      </c>
      <c r="FS16" s="1136">
        <v>133</v>
      </c>
      <c r="FT16" s="1161">
        <v>124</v>
      </c>
      <c r="FU16" s="390">
        <v>7.26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3881</v>
      </c>
      <c r="GK16" s="97">
        <v>3881</v>
      </c>
      <c r="GL16" s="97">
        <v>3881</v>
      </c>
      <c r="GM16" s="94">
        <v>3881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36">
        <v>236</v>
      </c>
      <c r="IU16" s="72">
        <v>314</v>
      </c>
      <c r="IV16" s="1160">
        <v>198</v>
      </c>
      <c r="IW16" s="1136">
        <v>748</v>
      </c>
      <c r="IX16" s="1161">
        <v>699</v>
      </c>
      <c r="IY16" s="390">
        <v>7.01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3881</v>
      </c>
      <c r="JO16" s="97">
        <v>3881</v>
      </c>
      <c r="JP16" s="97">
        <v>3881</v>
      </c>
      <c r="JQ16" s="94">
        <v>3881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1728</v>
      </c>
      <c r="LY16" s="1203">
        <v>1622</v>
      </c>
      <c r="LZ16" s="1204">
        <v>6.54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3881</v>
      </c>
      <c r="MP16" s="721">
        <v>3881</v>
      </c>
      <c r="MQ16" s="721">
        <v>3881</v>
      </c>
      <c r="MR16" s="721">
        <v>3881</v>
      </c>
      <c r="MS16" s="721">
        <v>3881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1723.6100000000001</v>
      </c>
      <c r="C17" s="285">
        <v>1686.8899999999999</v>
      </c>
      <c r="D17" s="373">
        <v>2.1800000000000002</v>
      </c>
      <c r="E17" s="965"/>
      <c r="F17" s="965"/>
      <c r="G17" s="244" t="s">
        <v>92</v>
      </c>
      <c r="H17" s="1136">
        <v>75</v>
      </c>
      <c r="I17" s="72">
        <v>81</v>
      </c>
      <c r="J17" s="1160">
        <v>96</v>
      </c>
      <c r="K17" s="1136">
        <v>252</v>
      </c>
      <c r="L17" s="1161">
        <v>235</v>
      </c>
      <c r="M17" s="390">
        <v>7.23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74">
        <v>2394</v>
      </c>
      <c r="AC17" s="74">
        <v>2394</v>
      </c>
      <c r="AD17" s="74">
        <v>2394</v>
      </c>
      <c r="AE17" s="71">
        <v>2394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73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2222.7599999999998</v>
      </c>
      <c r="CG17" s="285">
        <v>2184.25</v>
      </c>
      <c r="CH17" s="373">
        <v>1.76</v>
      </c>
      <c r="CI17" s="729"/>
      <c r="CJ17" s="729"/>
      <c r="CK17" s="244" t="s">
        <v>92</v>
      </c>
      <c r="CL17" s="1136">
        <v>62</v>
      </c>
      <c r="CM17" s="72">
        <v>89</v>
      </c>
      <c r="CN17" s="1160">
        <v>115</v>
      </c>
      <c r="CO17" s="1136">
        <v>266</v>
      </c>
      <c r="CP17" s="1161">
        <v>261</v>
      </c>
      <c r="CQ17" s="390">
        <v>1.92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74">
        <v>2394</v>
      </c>
      <c r="DG17" s="74">
        <v>2394</v>
      </c>
      <c r="DH17" s="74">
        <v>2394</v>
      </c>
      <c r="DI17" s="71">
        <v>2394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73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1732.66</v>
      </c>
      <c r="FK17" s="285">
        <v>1757.42</v>
      </c>
      <c r="FL17" s="373">
        <v>-1.41</v>
      </c>
      <c r="FM17" s="286"/>
      <c r="FN17" s="286"/>
      <c r="FO17" s="244" t="s">
        <v>92</v>
      </c>
      <c r="FP17" s="1136">
        <v>71</v>
      </c>
      <c r="FQ17" s="72">
        <v>136</v>
      </c>
      <c r="FR17" s="1160">
        <v>95</v>
      </c>
      <c r="FS17" s="1136">
        <v>302</v>
      </c>
      <c r="FT17" s="1161">
        <v>298</v>
      </c>
      <c r="FU17" s="390">
        <v>1.34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2394</v>
      </c>
      <c r="GK17" s="97">
        <v>2394</v>
      </c>
      <c r="GL17" s="97">
        <v>2394</v>
      </c>
      <c r="GM17" s="94">
        <v>2394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1780.1</v>
      </c>
      <c r="IO17" s="285">
        <v>1763.0500000000002</v>
      </c>
      <c r="IP17" s="373">
        <v>0.97</v>
      </c>
      <c r="IQ17" s="286"/>
      <c r="IR17" s="286"/>
      <c r="IS17" s="244" t="s">
        <v>92</v>
      </c>
      <c r="IT17" s="1136">
        <v>43</v>
      </c>
      <c r="IU17" s="72">
        <v>62</v>
      </c>
      <c r="IV17" s="1160">
        <v>76</v>
      </c>
      <c r="IW17" s="1136">
        <v>181</v>
      </c>
      <c r="IX17" s="1161">
        <v>193</v>
      </c>
      <c r="IY17" s="390">
        <v>-6.22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2394</v>
      </c>
      <c r="JO17" s="97">
        <v>2394</v>
      </c>
      <c r="JP17" s="97">
        <v>2394</v>
      </c>
      <c r="JQ17" s="94">
        <v>2394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1876.02</v>
      </c>
      <c r="LS17" s="285">
        <v>1853.97</v>
      </c>
      <c r="LT17" s="413">
        <v>1.19</v>
      </c>
      <c r="LU17" s="551"/>
      <c r="LV17" s="551"/>
      <c r="LW17" s="1205" t="s">
        <v>92</v>
      </c>
      <c r="LX17" s="1100">
        <v>1001</v>
      </c>
      <c r="LY17" s="1203">
        <v>987</v>
      </c>
      <c r="LZ17" s="1204">
        <v>1.42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2394</v>
      </c>
      <c r="MP17" s="721">
        <v>2394</v>
      </c>
      <c r="MQ17" s="721">
        <v>2394</v>
      </c>
      <c r="MR17" s="721">
        <v>2394</v>
      </c>
      <c r="MS17" s="721">
        <v>2394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1677.65</v>
      </c>
      <c r="C18" s="288">
        <v>1643.0800000000002</v>
      </c>
      <c r="D18" s="377">
        <v>2.1</v>
      </c>
      <c r="E18" s="965"/>
      <c r="F18" s="965"/>
      <c r="G18" s="244" t="s">
        <v>93</v>
      </c>
      <c r="H18" s="1136">
        <v>54</v>
      </c>
      <c r="I18" s="72">
        <v>48</v>
      </c>
      <c r="J18" s="1160">
        <v>57</v>
      </c>
      <c r="K18" s="1136">
        <v>159</v>
      </c>
      <c r="L18" s="1161">
        <v>145</v>
      </c>
      <c r="M18" s="390">
        <v>9.66</v>
      </c>
      <c r="N18" s="206"/>
      <c r="O18" s="254" t="s">
        <v>36</v>
      </c>
      <c r="P18" s="255">
        <v>973.7</v>
      </c>
      <c r="Q18" s="256">
        <v>932.63</v>
      </c>
      <c r="R18" s="257">
        <v>4.4000000000000004</v>
      </c>
      <c r="S18" s="255">
        <v>0</v>
      </c>
      <c r="T18" s="256">
        <v>0</v>
      </c>
      <c r="U18" s="257">
        <v>0</v>
      </c>
      <c r="V18" s="255">
        <v>867.7</v>
      </c>
      <c r="W18" s="256">
        <v>831.52</v>
      </c>
      <c r="X18" s="257">
        <v>4.3499999999999996</v>
      </c>
      <c r="Y18" s="206"/>
      <c r="Z18" s="206"/>
      <c r="AA18" s="206" t="s">
        <v>62</v>
      </c>
      <c r="AB18" s="74">
        <v>40</v>
      </c>
      <c r="AC18" s="74">
        <v>40</v>
      </c>
      <c r="AD18" s="74">
        <v>40</v>
      </c>
      <c r="AE18" s="71">
        <v>40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73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2152.35</v>
      </c>
      <c r="CG18" s="288">
        <v>2113.7999999999997</v>
      </c>
      <c r="CH18" s="377">
        <v>1.82</v>
      </c>
      <c r="CI18" s="729"/>
      <c r="CJ18" s="729"/>
      <c r="CK18" s="244" t="s">
        <v>93</v>
      </c>
      <c r="CL18" s="1136">
        <v>71</v>
      </c>
      <c r="CM18" s="72">
        <v>60</v>
      </c>
      <c r="CN18" s="1160">
        <v>81</v>
      </c>
      <c r="CO18" s="1136">
        <v>212</v>
      </c>
      <c r="CP18" s="1161">
        <v>225</v>
      </c>
      <c r="CQ18" s="390">
        <v>-5.78</v>
      </c>
      <c r="CR18" s="206"/>
      <c r="CS18" s="254" t="s">
        <v>36</v>
      </c>
      <c r="CT18" s="255">
        <v>1139.8499999999999</v>
      </c>
      <c r="CU18" s="256">
        <v>1122.9100000000001</v>
      </c>
      <c r="CV18" s="257">
        <v>1.51</v>
      </c>
      <c r="CW18" s="255">
        <v>0</v>
      </c>
      <c r="CX18" s="256">
        <v>0</v>
      </c>
      <c r="CY18" s="257">
        <v>0</v>
      </c>
      <c r="CZ18" s="255">
        <v>994.77</v>
      </c>
      <c r="DA18" s="256">
        <v>982.48</v>
      </c>
      <c r="DB18" s="257">
        <v>1.25</v>
      </c>
      <c r="DC18" s="206"/>
      <c r="DD18" s="206"/>
      <c r="DE18" s="206" t="s">
        <v>62</v>
      </c>
      <c r="DF18" s="74">
        <v>40</v>
      </c>
      <c r="DG18" s="74">
        <v>40</v>
      </c>
      <c r="DH18" s="74">
        <v>40</v>
      </c>
      <c r="DI18" s="71">
        <v>40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7"/>
      <c r="EC18" s="727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73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1704.08</v>
      </c>
      <c r="FK18" s="288">
        <v>1729.06</v>
      </c>
      <c r="FL18" s="377">
        <v>-1.44</v>
      </c>
      <c r="FM18" s="286"/>
      <c r="FN18" s="286"/>
      <c r="FO18" s="244" t="s">
        <v>93</v>
      </c>
      <c r="FP18" s="1136">
        <v>89</v>
      </c>
      <c r="FQ18" s="72">
        <v>64</v>
      </c>
      <c r="FR18" s="1160">
        <v>82</v>
      </c>
      <c r="FS18" s="1136">
        <v>235</v>
      </c>
      <c r="FT18" s="1161">
        <v>250</v>
      </c>
      <c r="FU18" s="390">
        <v>-6</v>
      </c>
      <c r="FV18" s="688"/>
      <c r="FW18" s="254" t="s">
        <v>36</v>
      </c>
      <c r="FX18" s="255">
        <v>968.95</v>
      </c>
      <c r="FY18" s="256">
        <v>993.61</v>
      </c>
      <c r="FZ18" s="257">
        <v>-2.48</v>
      </c>
      <c r="GA18" s="255">
        <v>0</v>
      </c>
      <c r="GB18" s="256">
        <v>0</v>
      </c>
      <c r="GC18" s="257">
        <v>0</v>
      </c>
      <c r="GD18" s="255">
        <v>818.69</v>
      </c>
      <c r="GE18" s="256">
        <v>836.85</v>
      </c>
      <c r="GF18" s="257">
        <v>-2.17</v>
      </c>
      <c r="GG18" s="517"/>
      <c r="GH18" s="517"/>
      <c r="GI18" s="517" t="s">
        <v>62</v>
      </c>
      <c r="GJ18" s="97">
        <v>40</v>
      </c>
      <c r="GK18" s="97">
        <v>40</v>
      </c>
      <c r="GL18" s="97">
        <v>40</v>
      </c>
      <c r="GM18" s="94">
        <v>40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1751.2199999999998</v>
      </c>
      <c r="IO18" s="288">
        <v>1730.6999999999998</v>
      </c>
      <c r="IP18" s="377">
        <v>1.19</v>
      </c>
      <c r="IQ18" s="286"/>
      <c r="IR18" s="286"/>
      <c r="IS18" s="244" t="s">
        <v>93</v>
      </c>
      <c r="IT18" s="1136">
        <v>76</v>
      </c>
      <c r="IU18" s="72">
        <v>89</v>
      </c>
      <c r="IV18" s="1160">
        <v>65</v>
      </c>
      <c r="IW18" s="1136">
        <v>230</v>
      </c>
      <c r="IX18" s="1161">
        <v>215</v>
      </c>
      <c r="IY18" s="390">
        <v>6.98</v>
      </c>
      <c r="IZ18" s="517"/>
      <c r="JA18" s="254" t="s">
        <v>36</v>
      </c>
      <c r="JB18" s="255">
        <v>1028.3399999999999</v>
      </c>
      <c r="JC18" s="256">
        <v>1049.33</v>
      </c>
      <c r="JD18" s="257">
        <v>-2</v>
      </c>
      <c r="JE18" s="255">
        <v>0</v>
      </c>
      <c r="JF18" s="256">
        <v>0</v>
      </c>
      <c r="JG18" s="257">
        <v>0</v>
      </c>
      <c r="JH18" s="255">
        <v>851.48</v>
      </c>
      <c r="JI18" s="256">
        <v>870.27</v>
      </c>
      <c r="JJ18" s="257">
        <v>-2.16</v>
      </c>
      <c r="JK18" s="517"/>
      <c r="JL18" s="517"/>
      <c r="JM18" s="517" t="s">
        <v>62</v>
      </c>
      <c r="JN18" s="97">
        <v>40</v>
      </c>
      <c r="JO18" s="97">
        <v>40</v>
      </c>
      <c r="JP18" s="97">
        <v>40</v>
      </c>
      <c r="JQ18" s="94">
        <v>40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1829.17</v>
      </c>
      <c r="LS18" s="288">
        <v>1807.1000000000001</v>
      </c>
      <c r="LT18" s="340">
        <v>1.22</v>
      </c>
      <c r="LU18" s="551"/>
      <c r="LV18" s="551"/>
      <c r="LW18" s="1205" t="s">
        <v>93</v>
      </c>
      <c r="LX18" s="1100">
        <v>836</v>
      </c>
      <c r="LY18" s="1203">
        <v>835</v>
      </c>
      <c r="LZ18" s="1204">
        <v>0.12</v>
      </c>
      <c r="MA18" s="206"/>
      <c r="MB18" s="254" t="s">
        <v>36</v>
      </c>
      <c r="MC18" s="255">
        <v>1043.44</v>
      </c>
      <c r="MD18" s="548">
        <v>1038.1199999999999</v>
      </c>
      <c r="ME18" s="257">
        <v>0.51</v>
      </c>
      <c r="MF18" s="255">
        <v>0</v>
      </c>
      <c r="MG18" s="548">
        <v>0</v>
      </c>
      <c r="MH18" s="257">
        <v>0</v>
      </c>
      <c r="MI18" s="255">
        <v>898.72</v>
      </c>
      <c r="MJ18" s="548">
        <v>894.6</v>
      </c>
      <c r="MK18" s="257">
        <v>0.46</v>
      </c>
      <c r="ML18" s="230"/>
      <c r="MM18" s="230"/>
      <c r="MN18" s="230" t="s">
        <v>62</v>
      </c>
      <c r="MO18" s="721">
        <v>40</v>
      </c>
      <c r="MP18" s="721">
        <v>40</v>
      </c>
      <c r="MQ18" s="721">
        <v>40</v>
      </c>
      <c r="MR18" s="721">
        <v>40</v>
      </c>
      <c r="MS18" s="721">
        <v>40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3273.8399999999997</v>
      </c>
      <c r="C19" s="290">
        <v>3150.4999999999995</v>
      </c>
      <c r="D19" s="381">
        <v>3.91</v>
      </c>
      <c r="E19" s="965"/>
      <c r="F19" s="965"/>
      <c r="G19" s="244" t="s">
        <v>94</v>
      </c>
      <c r="H19" s="1136">
        <v>48</v>
      </c>
      <c r="I19" s="72">
        <v>26</v>
      </c>
      <c r="J19" s="1160">
        <v>46</v>
      </c>
      <c r="K19" s="1136">
        <v>120</v>
      </c>
      <c r="L19" s="1161">
        <v>130</v>
      </c>
      <c r="M19" s="390">
        <v>-7.69</v>
      </c>
      <c r="N19" s="206"/>
      <c r="O19" s="254" t="s">
        <v>50</v>
      </c>
      <c r="P19" s="255">
        <v>682.51</v>
      </c>
      <c r="Q19" s="256">
        <v>653.49</v>
      </c>
      <c r="R19" s="257">
        <v>4.4400000000000004</v>
      </c>
      <c r="S19" s="255">
        <v>576.62</v>
      </c>
      <c r="T19" s="256">
        <v>541.36</v>
      </c>
      <c r="U19" s="257">
        <v>6.51</v>
      </c>
      <c r="V19" s="255">
        <v>670.98</v>
      </c>
      <c r="W19" s="256">
        <v>641.33000000000004</v>
      </c>
      <c r="X19" s="257">
        <v>4.62</v>
      </c>
      <c r="Y19" s="206"/>
      <c r="Z19" s="206"/>
      <c r="AA19" s="206" t="s">
        <v>68</v>
      </c>
      <c r="AB19" s="74">
        <v>327</v>
      </c>
      <c r="AC19" s="74">
        <v>327</v>
      </c>
      <c r="AD19" s="74">
        <v>327</v>
      </c>
      <c r="AE19" s="71">
        <v>327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21458</v>
      </c>
      <c r="AN19" s="1318">
        <v>287</v>
      </c>
      <c r="AO19" s="1318">
        <v>77448</v>
      </c>
      <c r="AP19" s="1319">
        <v>39677</v>
      </c>
      <c r="AQ19" s="1318">
        <v>0</v>
      </c>
      <c r="AR19" s="1318">
        <v>0</v>
      </c>
      <c r="AS19" s="1318">
        <v>0</v>
      </c>
      <c r="AT19" s="1318">
        <v>0</v>
      </c>
      <c r="AU19" s="1320">
        <v>138870</v>
      </c>
      <c r="AV19" s="1314">
        <v>52771</v>
      </c>
      <c r="AW19" s="1315">
        <v>191641</v>
      </c>
      <c r="AX19" s="206"/>
      <c r="AY19" s="206"/>
      <c r="AZ19" s="1309" t="s">
        <v>64</v>
      </c>
      <c r="BA19" s="1317">
        <v>1616</v>
      </c>
      <c r="BB19" s="1318">
        <v>0</v>
      </c>
      <c r="BC19" s="1318">
        <v>1967</v>
      </c>
      <c r="BD19" s="1319">
        <v>512</v>
      </c>
      <c r="BE19" s="1318">
        <v>0</v>
      </c>
      <c r="BF19" s="1318">
        <v>0</v>
      </c>
      <c r="BG19" s="1318">
        <v>0</v>
      </c>
      <c r="BH19" s="1318">
        <v>0</v>
      </c>
      <c r="BI19" s="1320">
        <v>4095</v>
      </c>
      <c r="BJ19" s="1314">
        <v>858</v>
      </c>
      <c r="BK19" s="1315">
        <v>4953</v>
      </c>
      <c r="BL19" s="73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3629.76</v>
      </c>
      <c r="CG19" s="290">
        <v>3558.5200000000004</v>
      </c>
      <c r="CH19" s="381">
        <v>2</v>
      </c>
      <c r="CI19" s="729"/>
      <c r="CJ19" s="729"/>
      <c r="CK19" s="244" t="s">
        <v>94</v>
      </c>
      <c r="CL19" s="1136">
        <v>48</v>
      </c>
      <c r="CM19" s="72">
        <v>44</v>
      </c>
      <c r="CN19" s="1160">
        <v>35</v>
      </c>
      <c r="CO19" s="1136">
        <v>127</v>
      </c>
      <c r="CP19" s="1161">
        <v>138</v>
      </c>
      <c r="CQ19" s="390">
        <v>-7.97</v>
      </c>
      <c r="CR19" s="206"/>
      <c r="CS19" s="254" t="s">
        <v>50</v>
      </c>
      <c r="CT19" s="255">
        <v>1187.8499999999999</v>
      </c>
      <c r="CU19" s="256">
        <v>1162.6500000000001</v>
      </c>
      <c r="CV19" s="257">
        <v>2.17</v>
      </c>
      <c r="CW19" s="255">
        <v>653.09</v>
      </c>
      <c r="CX19" s="256">
        <v>639.69000000000005</v>
      </c>
      <c r="CY19" s="257">
        <v>2.09</v>
      </c>
      <c r="CZ19" s="255">
        <v>1119.78</v>
      </c>
      <c r="DA19" s="256">
        <v>1097.25</v>
      </c>
      <c r="DB19" s="257">
        <v>2.0499999999999998</v>
      </c>
      <c r="DC19" s="206"/>
      <c r="DD19" s="206"/>
      <c r="DE19" s="206" t="s">
        <v>68</v>
      </c>
      <c r="DF19" s="74">
        <v>327</v>
      </c>
      <c r="DG19" s="74">
        <v>327</v>
      </c>
      <c r="DH19" s="74">
        <v>327</v>
      </c>
      <c r="DI19" s="71">
        <v>327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16632</v>
      </c>
      <c r="DR19" s="1318">
        <v>225</v>
      </c>
      <c r="DS19" s="1318">
        <v>62983</v>
      </c>
      <c r="DT19" s="1319">
        <v>10890</v>
      </c>
      <c r="DU19" s="1318">
        <v>0</v>
      </c>
      <c r="DV19" s="1318">
        <v>0</v>
      </c>
      <c r="DW19" s="1318">
        <v>0</v>
      </c>
      <c r="DX19" s="1318">
        <v>0</v>
      </c>
      <c r="DY19" s="1320">
        <v>90730</v>
      </c>
      <c r="DZ19" s="1314">
        <v>54991</v>
      </c>
      <c r="EA19" s="1315">
        <v>145721</v>
      </c>
      <c r="EB19" s="727"/>
      <c r="EC19" s="727"/>
      <c r="ED19" s="1316" t="s">
        <v>64</v>
      </c>
      <c r="EE19" s="1317">
        <v>2367</v>
      </c>
      <c r="EF19" s="1318">
        <v>0</v>
      </c>
      <c r="EG19" s="1318">
        <v>2001</v>
      </c>
      <c r="EH19" s="1319">
        <v>1421</v>
      </c>
      <c r="EI19" s="1318">
        <v>0</v>
      </c>
      <c r="EJ19" s="1318">
        <v>0</v>
      </c>
      <c r="EK19" s="1318">
        <v>0</v>
      </c>
      <c r="EL19" s="1318">
        <v>0</v>
      </c>
      <c r="EM19" s="1320">
        <v>5789</v>
      </c>
      <c r="EN19" s="1314">
        <v>1028</v>
      </c>
      <c r="EO19" s="1315">
        <v>6817</v>
      </c>
      <c r="EP19" s="73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2364.2199999999998</v>
      </c>
      <c r="FK19" s="290">
        <v>2382.5499999999997</v>
      </c>
      <c r="FL19" s="381">
        <v>-0.77</v>
      </c>
      <c r="FM19" s="286"/>
      <c r="FN19" s="286"/>
      <c r="FO19" s="244" t="s">
        <v>94</v>
      </c>
      <c r="FP19" s="1136">
        <v>23</v>
      </c>
      <c r="FQ19" s="72">
        <v>19</v>
      </c>
      <c r="FR19" s="1160">
        <v>45</v>
      </c>
      <c r="FS19" s="1136">
        <v>87</v>
      </c>
      <c r="FT19" s="1161">
        <v>90</v>
      </c>
      <c r="FU19" s="390">
        <v>-3.33</v>
      </c>
      <c r="FV19" s="688"/>
      <c r="FW19" s="254" t="s">
        <v>50</v>
      </c>
      <c r="FX19" s="255">
        <v>723.12</v>
      </c>
      <c r="FY19" s="256">
        <v>711.7</v>
      </c>
      <c r="FZ19" s="257">
        <v>1.6</v>
      </c>
      <c r="GA19" s="255">
        <v>579.5</v>
      </c>
      <c r="GB19" s="256">
        <v>574.39</v>
      </c>
      <c r="GC19" s="257">
        <v>0.89</v>
      </c>
      <c r="GD19" s="255">
        <v>700.85</v>
      </c>
      <c r="GE19" s="256">
        <v>690.03</v>
      </c>
      <c r="GF19" s="257">
        <v>1.57</v>
      </c>
      <c r="GG19" s="517"/>
      <c r="GH19" s="517"/>
      <c r="GI19" s="517" t="s">
        <v>68</v>
      </c>
      <c r="GJ19" s="97">
        <v>327</v>
      </c>
      <c r="GK19" s="97">
        <v>327</v>
      </c>
      <c r="GL19" s="97">
        <v>327</v>
      </c>
      <c r="GM19" s="94">
        <v>327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28813</v>
      </c>
      <c r="GV19" s="1318">
        <v>136</v>
      </c>
      <c r="GW19" s="1318">
        <v>45573</v>
      </c>
      <c r="GX19" s="1319">
        <v>142</v>
      </c>
      <c r="GY19" s="1318">
        <v>0</v>
      </c>
      <c r="GZ19" s="1318">
        <v>0</v>
      </c>
      <c r="HA19" s="1318">
        <v>0</v>
      </c>
      <c r="HB19" s="1318">
        <v>0</v>
      </c>
      <c r="HC19" s="1320">
        <v>74664</v>
      </c>
      <c r="HD19" s="1314">
        <v>31307</v>
      </c>
      <c r="HE19" s="1315">
        <v>105971</v>
      </c>
      <c r="HF19" s="517"/>
      <c r="HG19" s="517"/>
      <c r="HH19" s="1309" t="s">
        <v>64</v>
      </c>
      <c r="HI19" s="1317">
        <v>2191</v>
      </c>
      <c r="HJ19" s="1318">
        <v>0</v>
      </c>
      <c r="HK19" s="1318">
        <v>1177</v>
      </c>
      <c r="HL19" s="1319">
        <v>1418</v>
      </c>
      <c r="HM19" s="1318">
        <v>0</v>
      </c>
      <c r="HN19" s="1318">
        <v>0</v>
      </c>
      <c r="HO19" s="1318">
        <v>0</v>
      </c>
      <c r="HP19" s="1318">
        <v>0</v>
      </c>
      <c r="HQ19" s="1320">
        <v>4786</v>
      </c>
      <c r="HR19" s="1314">
        <v>1669</v>
      </c>
      <c r="HS19" s="1315">
        <v>6455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2580.33</v>
      </c>
      <c r="IO19" s="290">
        <v>2664.8900000000003</v>
      </c>
      <c r="IP19" s="381">
        <v>-3.17</v>
      </c>
      <c r="IQ19" s="286"/>
      <c r="IR19" s="286"/>
      <c r="IS19" s="244" t="s">
        <v>94</v>
      </c>
      <c r="IT19" s="1136">
        <v>38</v>
      </c>
      <c r="IU19" s="72">
        <v>45</v>
      </c>
      <c r="IV19" s="1160">
        <v>32</v>
      </c>
      <c r="IW19" s="1136">
        <v>115</v>
      </c>
      <c r="IX19" s="1161">
        <v>117</v>
      </c>
      <c r="IY19" s="390">
        <v>-1.71</v>
      </c>
      <c r="IZ19" s="517"/>
      <c r="JA19" s="254" t="s">
        <v>50</v>
      </c>
      <c r="JB19" s="255">
        <v>616.6</v>
      </c>
      <c r="JC19" s="256">
        <v>645.04999999999995</v>
      </c>
      <c r="JD19" s="257">
        <v>-4.41</v>
      </c>
      <c r="JE19" s="255">
        <v>387.63</v>
      </c>
      <c r="JF19" s="256">
        <v>378.68</v>
      </c>
      <c r="JG19" s="257">
        <v>2.36</v>
      </c>
      <c r="JH19" s="255">
        <v>577.22</v>
      </c>
      <c r="JI19" s="256">
        <v>599.59</v>
      </c>
      <c r="JJ19" s="257">
        <v>-3.73</v>
      </c>
      <c r="JK19" s="517"/>
      <c r="JL19" s="517"/>
      <c r="JM19" s="517" t="s">
        <v>68</v>
      </c>
      <c r="JN19" s="97">
        <v>327</v>
      </c>
      <c r="JO19" s="97">
        <v>327</v>
      </c>
      <c r="JP19" s="97">
        <v>327</v>
      </c>
      <c r="JQ19" s="94">
        <v>327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30143</v>
      </c>
      <c r="JZ19" s="1318">
        <v>111</v>
      </c>
      <c r="KA19" s="1318">
        <v>45362</v>
      </c>
      <c r="KB19" s="1319">
        <v>1270</v>
      </c>
      <c r="KC19" s="1318">
        <v>0</v>
      </c>
      <c r="KD19" s="1318">
        <v>0</v>
      </c>
      <c r="KE19" s="1318">
        <v>0</v>
      </c>
      <c r="KF19" s="1318">
        <v>0</v>
      </c>
      <c r="KG19" s="1320">
        <v>76886</v>
      </c>
      <c r="KH19" s="1314">
        <v>13732</v>
      </c>
      <c r="KI19" s="1315">
        <v>90618</v>
      </c>
      <c r="KL19" s="1316" t="s">
        <v>64</v>
      </c>
      <c r="KM19" s="1317">
        <v>1058</v>
      </c>
      <c r="KN19" s="1318">
        <v>0</v>
      </c>
      <c r="KO19" s="1318">
        <v>2323</v>
      </c>
      <c r="KP19" s="1319">
        <v>700</v>
      </c>
      <c r="KQ19" s="1318">
        <v>0</v>
      </c>
      <c r="KR19" s="1318">
        <v>0</v>
      </c>
      <c r="KS19" s="1318">
        <v>0</v>
      </c>
      <c r="KT19" s="1318">
        <v>0</v>
      </c>
      <c r="KU19" s="1320">
        <v>4081</v>
      </c>
      <c r="KV19" s="1314">
        <v>966</v>
      </c>
      <c r="KW19" s="1315">
        <v>5047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3056.64</v>
      </c>
      <c r="LS19" s="290">
        <v>3023.65</v>
      </c>
      <c r="LT19" s="351">
        <v>1.0900000000000001</v>
      </c>
      <c r="LU19" s="551"/>
      <c r="LV19" s="551"/>
      <c r="LW19" s="1205" t="s">
        <v>94</v>
      </c>
      <c r="LX19" s="1100">
        <v>449</v>
      </c>
      <c r="LY19" s="1203">
        <v>475</v>
      </c>
      <c r="LZ19" s="1204">
        <v>-5.47</v>
      </c>
      <c r="MA19" s="206"/>
      <c r="MB19" s="254" t="s">
        <v>50</v>
      </c>
      <c r="MC19" s="255">
        <v>857.48</v>
      </c>
      <c r="MD19" s="548">
        <v>845.19</v>
      </c>
      <c r="ME19" s="257">
        <v>1.45</v>
      </c>
      <c r="MF19" s="255">
        <v>554.65</v>
      </c>
      <c r="MG19" s="548">
        <v>539.83000000000004</v>
      </c>
      <c r="MH19" s="257">
        <v>2.75</v>
      </c>
      <c r="MI19" s="255">
        <v>815.48</v>
      </c>
      <c r="MJ19" s="548">
        <v>802.97</v>
      </c>
      <c r="MK19" s="257">
        <v>1.56</v>
      </c>
      <c r="ML19" s="230"/>
      <c r="MM19" s="230"/>
      <c r="MN19" s="230" t="s">
        <v>68</v>
      </c>
      <c r="MO19" s="721">
        <v>327</v>
      </c>
      <c r="MP19" s="721">
        <v>327</v>
      </c>
      <c r="MQ19" s="721">
        <v>327</v>
      </c>
      <c r="MR19" s="721">
        <v>327</v>
      </c>
      <c r="MS19" s="721">
        <v>327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97046</v>
      </c>
      <c r="NB19" s="1318">
        <v>759</v>
      </c>
      <c r="NC19" s="1318">
        <v>231366</v>
      </c>
      <c r="ND19" s="1319">
        <v>51979</v>
      </c>
      <c r="NE19" s="1318"/>
      <c r="NF19" s="1318"/>
      <c r="NG19" s="1318"/>
      <c r="NH19" s="1318"/>
      <c r="NI19" s="1320">
        <v>381150</v>
      </c>
      <c r="NJ19" s="1314">
        <v>152801</v>
      </c>
      <c r="NK19" s="1315">
        <v>533951</v>
      </c>
      <c r="NL19" s="710"/>
      <c r="NM19" s="710"/>
      <c r="NN19" s="1309" t="s">
        <v>64</v>
      </c>
      <c r="NO19" s="1317">
        <v>7232</v>
      </c>
      <c r="NP19" s="1318">
        <v>0</v>
      </c>
      <c r="NQ19" s="1318">
        <v>7468</v>
      </c>
      <c r="NR19" s="1319">
        <v>4051</v>
      </c>
      <c r="NS19" s="1318"/>
      <c r="NT19" s="1318"/>
      <c r="NU19" s="1318"/>
      <c r="NV19" s="1318"/>
      <c r="NW19" s="1320">
        <v>18751</v>
      </c>
      <c r="NX19" s="1314">
        <v>4521</v>
      </c>
      <c r="NY19" s="1315">
        <v>23272</v>
      </c>
    </row>
    <row r="20" spans="1:391" ht="22.5" customHeight="1" x14ac:dyDescent="0.2">
      <c r="A20" s="291" t="s">
        <v>95</v>
      </c>
      <c r="B20" s="284">
        <v>1829.9599999999998</v>
      </c>
      <c r="C20" s="285">
        <v>1794.5</v>
      </c>
      <c r="D20" s="373">
        <v>1.98</v>
      </c>
      <c r="E20" s="965"/>
      <c r="F20" s="965"/>
      <c r="G20" s="244" t="s">
        <v>96</v>
      </c>
      <c r="H20" s="1136">
        <v>45</v>
      </c>
      <c r="I20" s="72">
        <v>33</v>
      </c>
      <c r="J20" s="1160">
        <v>42</v>
      </c>
      <c r="K20" s="1136">
        <v>120</v>
      </c>
      <c r="L20" s="1161">
        <v>121</v>
      </c>
      <c r="M20" s="390">
        <v>-0.83</v>
      </c>
      <c r="N20" s="206"/>
      <c r="O20" s="254" t="s">
        <v>56</v>
      </c>
      <c r="P20" s="255">
        <v>660.04</v>
      </c>
      <c r="Q20" s="256">
        <v>635.97</v>
      </c>
      <c r="R20" s="257">
        <v>3.78</v>
      </c>
      <c r="S20" s="255">
        <v>633.37</v>
      </c>
      <c r="T20" s="256">
        <v>604.09</v>
      </c>
      <c r="U20" s="257">
        <v>4.8499999999999996</v>
      </c>
      <c r="V20" s="255">
        <v>657.14</v>
      </c>
      <c r="W20" s="256">
        <v>632.52</v>
      </c>
      <c r="X20" s="257">
        <v>3.89</v>
      </c>
      <c r="Y20" s="206"/>
      <c r="Z20" s="206"/>
      <c r="AA20" s="206" t="s">
        <v>73</v>
      </c>
      <c r="AB20" s="74">
        <v>551</v>
      </c>
      <c r="AC20" s="74">
        <v>551</v>
      </c>
      <c r="AD20" s="74">
        <v>551</v>
      </c>
      <c r="AE20" s="71">
        <v>551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75114</v>
      </c>
      <c r="AN20" s="1318">
        <v>767</v>
      </c>
      <c r="AO20" s="1318">
        <v>97382</v>
      </c>
      <c r="AP20" s="1319">
        <v>95844</v>
      </c>
      <c r="AQ20" s="1318">
        <v>0</v>
      </c>
      <c r="AR20" s="1318">
        <v>0</v>
      </c>
      <c r="AS20" s="1318">
        <v>0</v>
      </c>
      <c r="AT20" s="1318">
        <v>0</v>
      </c>
      <c r="AU20" s="1320">
        <v>269107</v>
      </c>
      <c r="AV20" s="1314">
        <v>171771</v>
      </c>
      <c r="AW20" s="1315">
        <v>440878</v>
      </c>
      <c r="AX20" s="206"/>
      <c r="AY20" s="206"/>
      <c r="AZ20" s="1309" t="s">
        <v>70</v>
      </c>
      <c r="BA20" s="1317">
        <v>2423</v>
      </c>
      <c r="BB20" s="1318">
        <v>0</v>
      </c>
      <c r="BC20" s="1318">
        <v>3574</v>
      </c>
      <c r="BD20" s="1319">
        <v>1375</v>
      </c>
      <c r="BE20" s="1318">
        <v>0</v>
      </c>
      <c r="BF20" s="1318">
        <v>0</v>
      </c>
      <c r="BG20" s="1318">
        <v>0</v>
      </c>
      <c r="BH20" s="1318">
        <v>0</v>
      </c>
      <c r="BI20" s="1320">
        <v>7372</v>
      </c>
      <c r="BJ20" s="1314">
        <v>2907</v>
      </c>
      <c r="BK20" s="1315">
        <v>10279</v>
      </c>
      <c r="BL20" s="73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2361.66</v>
      </c>
      <c r="CG20" s="285">
        <v>2314.7500000000005</v>
      </c>
      <c r="CH20" s="373">
        <v>2.0299999999999998</v>
      </c>
      <c r="CI20" s="729"/>
      <c r="CJ20" s="729"/>
      <c r="CK20" s="244" t="s">
        <v>96</v>
      </c>
      <c r="CL20" s="1136">
        <v>39</v>
      </c>
      <c r="CM20" s="72">
        <v>49</v>
      </c>
      <c r="CN20" s="1160">
        <v>41</v>
      </c>
      <c r="CO20" s="1136">
        <v>129</v>
      </c>
      <c r="CP20" s="1161">
        <v>141</v>
      </c>
      <c r="CQ20" s="390">
        <v>-8.51</v>
      </c>
      <c r="CR20" s="206"/>
      <c r="CS20" s="254" t="s">
        <v>56</v>
      </c>
      <c r="CT20" s="255">
        <v>402.49</v>
      </c>
      <c r="CU20" s="256">
        <v>389.79</v>
      </c>
      <c r="CV20" s="257">
        <v>3.26</v>
      </c>
      <c r="CW20" s="255">
        <v>432.83</v>
      </c>
      <c r="CX20" s="256">
        <v>428.2</v>
      </c>
      <c r="CY20" s="257">
        <v>1.08</v>
      </c>
      <c r="CZ20" s="255">
        <v>406.35</v>
      </c>
      <c r="DA20" s="256">
        <v>394.59</v>
      </c>
      <c r="DB20" s="257">
        <v>2.98</v>
      </c>
      <c r="DC20" s="206"/>
      <c r="DD20" s="206"/>
      <c r="DE20" s="206" t="s">
        <v>73</v>
      </c>
      <c r="DF20" s="74">
        <v>551</v>
      </c>
      <c r="DG20" s="74">
        <v>551</v>
      </c>
      <c r="DH20" s="74">
        <v>551</v>
      </c>
      <c r="DI20" s="71">
        <v>551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91509</v>
      </c>
      <c r="DR20" s="1318">
        <v>599</v>
      </c>
      <c r="DS20" s="1318">
        <v>188947</v>
      </c>
      <c r="DT20" s="1319">
        <v>29708</v>
      </c>
      <c r="DU20" s="1318">
        <v>0</v>
      </c>
      <c r="DV20" s="1318">
        <v>0</v>
      </c>
      <c r="DW20" s="1318">
        <v>0</v>
      </c>
      <c r="DX20" s="1318">
        <v>0</v>
      </c>
      <c r="DY20" s="1320">
        <v>310763</v>
      </c>
      <c r="DZ20" s="1314">
        <v>134374</v>
      </c>
      <c r="EA20" s="1315">
        <v>445137</v>
      </c>
      <c r="EB20" s="727"/>
      <c r="EC20" s="727"/>
      <c r="ED20" s="1316" t="s">
        <v>70</v>
      </c>
      <c r="EE20" s="1317">
        <v>3988</v>
      </c>
      <c r="EF20" s="1318">
        <v>359</v>
      </c>
      <c r="EG20" s="1318">
        <v>5250</v>
      </c>
      <c r="EH20" s="1319">
        <v>4265</v>
      </c>
      <c r="EI20" s="1318">
        <v>0</v>
      </c>
      <c r="EJ20" s="1318">
        <v>0</v>
      </c>
      <c r="EK20" s="1318">
        <v>0</v>
      </c>
      <c r="EL20" s="1318">
        <v>0</v>
      </c>
      <c r="EM20" s="1320">
        <v>13862</v>
      </c>
      <c r="EN20" s="1314">
        <v>4505</v>
      </c>
      <c r="EO20" s="1315">
        <v>18367</v>
      </c>
      <c r="EP20" s="73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1799.1399999999999</v>
      </c>
      <c r="FK20" s="285">
        <v>1824.16</v>
      </c>
      <c r="FL20" s="373">
        <v>-1.37</v>
      </c>
      <c r="FM20" s="286"/>
      <c r="FN20" s="286"/>
      <c r="FO20" s="244" t="s">
        <v>96</v>
      </c>
      <c r="FP20" s="1136">
        <v>121</v>
      </c>
      <c r="FQ20" s="72">
        <v>86</v>
      </c>
      <c r="FR20" s="1160">
        <v>141</v>
      </c>
      <c r="FS20" s="1136">
        <v>348</v>
      </c>
      <c r="FT20" s="1161">
        <v>364</v>
      </c>
      <c r="FU20" s="390">
        <v>-4.4000000000000004</v>
      </c>
      <c r="FV20" s="688"/>
      <c r="FW20" s="254" t="s">
        <v>56</v>
      </c>
      <c r="FX20" s="255">
        <v>215.65</v>
      </c>
      <c r="FY20" s="256">
        <v>223.71</v>
      </c>
      <c r="FZ20" s="257">
        <v>-3.6</v>
      </c>
      <c r="GA20" s="255">
        <v>207.54</v>
      </c>
      <c r="GB20" s="256">
        <v>211.86</v>
      </c>
      <c r="GC20" s="257">
        <v>-2.04</v>
      </c>
      <c r="GD20" s="255">
        <v>214.39</v>
      </c>
      <c r="GE20" s="256">
        <v>221.84</v>
      </c>
      <c r="GF20" s="257">
        <v>-3.36</v>
      </c>
      <c r="GG20" s="517"/>
      <c r="GH20" s="517"/>
      <c r="GI20" s="517" t="s">
        <v>73</v>
      </c>
      <c r="GJ20" s="97">
        <v>551</v>
      </c>
      <c r="GK20" s="97">
        <v>551</v>
      </c>
      <c r="GL20" s="97">
        <v>551</v>
      </c>
      <c r="GM20" s="94">
        <v>551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80657</v>
      </c>
      <c r="GV20" s="1318">
        <v>544</v>
      </c>
      <c r="GW20" s="1318">
        <v>161860</v>
      </c>
      <c r="GX20" s="1319">
        <v>1167</v>
      </c>
      <c r="GY20" s="1318">
        <v>0</v>
      </c>
      <c r="GZ20" s="1318">
        <v>0</v>
      </c>
      <c r="HA20" s="1318">
        <v>0</v>
      </c>
      <c r="HB20" s="1318">
        <v>0</v>
      </c>
      <c r="HC20" s="1320">
        <v>244228</v>
      </c>
      <c r="HD20" s="1314">
        <v>48137</v>
      </c>
      <c r="HE20" s="1315">
        <v>292365</v>
      </c>
      <c r="HF20" s="517"/>
      <c r="HG20" s="517"/>
      <c r="HH20" s="1309" t="s">
        <v>70</v>
      </c>
      <c r="HI20" s="1317">
        <v>3287</v>
      </c>
      <c r="HJ20" s="1318">
        <v>436</v>
      </c>
      <c r="HK20" s="1318">
        <v>4753</v>
      </c>
      <c r="HL20" s="1319">
        <v>1931</v>
      </c>
      <c r="HM20" s="1318">
        <v>0</v>
      </c>
      <c r="HN20" s="1318">
        <v>0</v>
      </c>
      <c r="HO20" s="1318">
        <v>0</v>
      </c>
      <c r="HP20" s="1318">
        <v>0</v>
      </c>
      <c r="HQ20" s="1320">
        <v>10407</v>
      </c>
      <c r="HR20" s="1314">
        <v>4337</v>
      </c>
      <c r="HS20" s="1315">
        <v>14744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1876.66</v>
      </c>
      <c r="IO20" s="285">
        <v>1858.8999999999996</v>
      </c>
      <c r="IP20" s="373">
        <v>0.96</v>
      </c>
      <c r="IQ20" s="286"/>
      <c r="IR20" s="286"/>
      <c r="IS20" s="244" t="s">
        <v>96</v>
      </c>
      <c r="IT20" s="1136">
        <v>31</v>
      </c>
      <c r="IU20" s="72">
        <v>34</v>
      </c>
      <c r="IV20" s="1160">
        <v>43</v>
      </c>
      <c r="IW20" s="1136">
        <v>108</v>
      </c>
      <c r="IX20" s="1161">
        <v>114</v>
      </c>
      <c r="IY20" s="390">
        <v>-5.26</v>
      </c>
      <c r="IZ20" s="517"/>
      <c r="JA20" s="254" t="s">
        <v>56</v>
      </c>
      <c r="JB20" s="255">
        <v>327.83</v>
      </c>
      <c r="JC20" s="256">
        <v>352.12</v>
      </c>
      <c r="JD20" s="257">
        <v>-6.9</v>
      </c>
      <c r="JE20" s="255">
        <v>322.20999999999998</v>
      </c>
      <c r="JF20" s="256">
        <v>329.92</v>
      </c>
      <c r="JG20" s="257">
        <v>-2.34</v>
      </c>
      <c r="JH20" s="255">
        <v>326.87</v>
      </c>
      <c r="JI20" s="256">
        <v>348.33</v>
      </c>
      <c r="JJ20" s="257">
        <v>-6.16</v>
      </c>
      <c r="JK20" s="517"/>
      <c r="JL20" s="517"/>
      <c r="JM20" s="517" t="s">
        <v>73</v>
      </c>
      <c r="JN20" s="97">
        <v>551</v>
      </c>
      <c r="JO20" s="97">
        <v>551</v>
      </c>
      <c r="JP20" s="97">
        <v>551</v>
      </c>
      <c r="JQ20" s="94">
        <v>551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105514</v>
      </c>
      <c r="JZ20" s="1318">
        <v>724</v>
      </c>
      <c r="KA20" s="1318">
        <v>166311</v>
      </c>
      <c r="KB20" s="1319">
        <v>2235</v>
      </c>
      <c r="KC20" s="1318">
        <v>0</v>
      </c>
      <c r="KD20" s="1318">
        <v>0</v>
      </c>
      <c r="KE20" s="1318">
        <v>0</v>
      </c>
      <c r="KF20" s="1318">
        <v>0</v>
      </c>
      <c r="KG20" s="1320">
        <v>274784</v>
      </c>
      <c r="KH20" s="1314">
        <v>62129</v>
      </c>
      <c r="KI20" s="1315">
        <v>336913</v>
      </c>
      <c r="KL20" s="1316" t="s">
        <v>70</v>
      </c>
      <c r="KM20" s="1317">
        <v>1784</v>
      </c>
      <c r="KN20" s="1318">
        <v>260</v>
      </c>
      <c r="KO20" s="1318">
        <v>6095</v>
      </c>
      <c r="KP20" s="1319">
        <v>1366</v>
      </c>
      <c r="KQ20" s="1318">
        <v>0</v>
      </c>
      <c r="KR20" s="1318">
        <v>0</v>
      </c>
      <c r="KS20" s="1318">
        <v>0</v>
      </c>
      <c r="KT20" s="1318">
        <v>0</v>
      </c>
      <c r="KU20" s="1320">
        <v>9505</v>
      </c>
      <c r="KV20" s="1314">
        <v>2723</v>
      </c>
      <c r="KW20" s="1315">
        <v>12228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1978.63</v>
      </c>
      <c r="LS20" s="285">
        <v>1955.6499999999999</v>
      </c>
      <c r="LT20" s="413">
        <v>1.18</v>
      </c>
      <c r="LU20" s="551"/>
      <c r="LV20" s="551"/>
      <c r="LW20" s="1205" t="s">
        <v>96</v>
      </c>
      <c r="LX20" s="1100">
        <v>705</v>
      </c>
      <c r="LY20" s="1203">
        <v>740</v>
      </c>
      <c r="LZ20" s="1204">
        <v>-4.7300000000000004</v>
      </c>
      <c r="MA20" s="206"/>
      <c r="MB20" s="254" t="s">
        <v>56</v>
      </c>
      <c r="MC20" s="255">
        <v>407.92</v>
      </c>
      <c r="MD20" s="548">
        <v>403.23</v>
      </c>
      <c r="ME20" s="257">
        <v>1.1599999999999999</v>
      </c>
      <c r="MF20" s="255">
        <v>383.86</v>
      </c>
      <c r="MG20" s="548">
        <v>378.13</v>
      </c>
      <c r="MH20" s="257">
        <v>1.52</v>
      </c>
      <c r="MI20" s="255">
        <v>404.58</v>
      </c>
      <c r="MJ20" s="548">
        <v>399.76</v>
      </c>
      <c r="MK20" s="257">
        <v>1.21</v>
      </c>
      <c r="ML20" s="230"/>
      <c r="MM20" s="230"/>
      <c r="MN20" s="230" t="s">
        <v>73</v>
      </c>
      <c r="MO20" s="721">
        <v>551</v>
      </c>
      <c r="MP20" s="721">
        <v>551</v>
      </c>
      <c r="MQ20" s="721">
        <v>551</v>
      </c>
      <c r="MR20" s="721">
        <v>551</v>
      </c>
      <c r="MS20" s="721">
        <v>551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352794</v>
      </c>
      <c r="NB20" s="1318">
        <v>2634</v>
      </c>
      <c r="NC20" s="1318">
        <v>614500</v>
      </c>
      <c r="ND20" s="1319">
        <v>128954</v>
      </c>
      <c r="NE20" s="1318"/>
      <c r="NF20" s="1318"/>
      <c r="NG20" s="1318"/>
      <c r="NH20" s="1318"/>
      <c r="NI20" s="1320">
        <v>1098882</v>
      </c>
      <c r="NJ20" s="1314">
        <v>416411</v>
      </c>
      <c r="NK20" s="1315">
        <v>1515293</v>
      </c>
      <c r="NL20" s="710"/>
      <c r="NM20" s="710"/>
      <c r="NN20" s="1309" t="s">
        <v>70</v>
      </c>
      <c r="NO20" s="1317">
        <v>11482</v>
      </c>
      <c r="NP20" s="1318">
        <v>1055</v>
      </c>
      <c r="NQ20" s="1318">
        <v>19672</v>
      </c>
      <c r="NR20" s="1319">
        <v>8937</v>
      </c>
      <c r="NS20" s="1318"/>
      <c r="NT20" s="1318"/>
      <c r="NU20" s="1318"/>
      <c r="NV20" s="1318"/>
      <c r="NW20" s="1320">
        <v>41146</v>
      </c>
      <c r="NX20" s="1314">
        <v>14472</v>
      </c>
      <c r="NY20" s="1315">
        <v>55618</v>
      </c>
    </row>
    <row r="21" spans="1:391" ht="22.5" customHeight="1" thickBot="1" x14ac:dyDescent="0.25">
      <c r="A21" s="374" t="s">
        <v>54</v>
      </c>
      <c r="B21" s="287">
        <v>1776.91</v>
      </c>
      <c r="C21" s="288">
        <v>1743.88</v>
      </c>
      <c r="D21" s="377">
        <v>1.89</v>
      </c>
      <c r="E21" s="965"/>
      <c r="F21" s="965"/>
      <c r="G21" s="244" t="s">
        <v>97</v>
      </c>
      <c r="H21" s="1136">
        <v>192</v>
      </c>
      <c r="I21" s="72">
        <v>191</v>
      </c>
      <c r="J21" s="1160">
        <v>135</v>
      </c>
      <c r="K21" s="1136">
        <v>518</v>
      </c>
      <c r="L21" s="1161">
        <v>521</v>
      </c>
      <c r="M21" s="390">
        <v>-0.57999999999999996</v>
      </c>
      <c r="N21" s="206"/>
      <c r="O21" s="254" t="s">
        <v>61</v>
      </c>
      <c r="P21" s="255">
        <v>382.99</v>
      </c>
      <c r="Q21" s="256">
        <v>368.98</v>
      </c>
      <c r="R21" s="257">
        <v>3.8</v>
      </c>
      <c r="S21" s="255">
        <v>65.83</v>
      </c>
      <c r="T21" s="256">
        <v>62.73</v>
      </c>
      <c r="U21" s="257">
        <v>4.9400000000000004</v>
      </c>
      <c r="V21" s="255">
        <v>348.47</v>
      </c>
      <c r="W21" s="256">
        <v>335.78</v>
      </c>
      <c r="X21" s="257">
        <v>3.78</v>
      </c>
      <c r="Y21" s="206"/>
      <c r="Z21" s="206"/>
      <c r="AA21" s="206" t="s">
        <v>78</v>
      </c>
      <c r="AB21" s="74">
        <v>911</v>
      </c>
      <c r="AC21" s="74">
        <v>911</v>
      </c>
      <c r="AD21" s="74">
        <v>911</v>
      </c>
      <c r="AE21" s="71">
        <v>911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73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2281.48</v>
      </c>
      <c r="CG21" s="288">
        <v>2234.8799999999997</v>
      </c>
      <c r="CH21" s="377">
        <v>2.09</v>
      </c>
      <c r="CI21" s="729"/>
      <c r="CJ21" s="729"/>
      <c r="CK21" s="244" t="s">
        <v>97</v>
      </c>
      <c r="CL21" s="1136">
        <v>84</v>
      </c>
      <c r="CM21" s="72">
        <v>102</v>
      </c>
      <c r="CN21" s="1160">
        <v>68</v>
      </c>
      <c r="CO21" s="1136">
        <v>254</v>
      </c>
      <c r="CP21" s="1161">
        <v>272</v>
      </c>
      <c r="CQ21" s="390">
        <v>-6.62</v>
      </c>
      <c r="CR21" s="206"/>
      <c r="CS21" s="254" t="s">
        <v>61</v>
      </c>
      <c r="CT21" s="255">
        <v>346.46</v>
      </c>
      <c r="CU21" s="256">
        <v>339.41</v>
      </c>
      <c r="CV21" s="257">
        <v>2.08</v>
      </c>
      <c r="CW21" s="255">
        <v>119.09</v>
      </c>
      <c r="CX21" s="256">
        <v>117.49</v>
      </c>
      <c r="CY21" s="257">
        <v>1.36</v>
      </c>
      <c r="CZ21" s="255">
        <v>317.52</v>
      </c>
      <c r="DA21" s="256">
        <v>311.66000000000003</v>
      </c>
      <c r="DB21" s="257">
        <v>1.88</v>
      </c>
      <c r="DC21" s="206"/>
      <c r="DD21" s="206"/>
      <c r="DE21" s="206" t="s">
        <v>78</v>
      </c>
      <c r="DF21" s="74">
        <v>911</v>
      </c>
      <c r="DG21" s="74">
        <v>911</v>
      </c>
      <c r="DH21" s="74">
        <v>911</v>
      </c>
      <c r="DI21" s="71">
        <v>911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73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1766.0200000000002</v>
      </c>
      <c r="FK21" s="288">
        <v>1791.0900000000001</v>
      </c>
      <c r="FL21" s="377">
        <v>-1.4</v>
      </c>
      <c r="FM21" s="286"/>
      <c r="FN21" s="286"/>
      <c r="FO21" s="244" t="s">
        <v>97</v>
      </c>
      <c r="FP21" s="1136">
        <v>336</v>
      </c>
      <c r="FQ21" s="72">
        <v>315</v>
      </c>
      <c r="FR21" s="1160">
        <v>291</v>
      </c>
      <c r="FS21" s="1136">
        <v>942</v>
      </c>
      <c r="FT21" s="1161">
        <v>979</v>
      </c>
      <c r="FU21" s="390">
        <v>-3.78</v>
      </c>
      <c r="FV21" s="688"/>
      <c r="FW21" s="254" t="s">
        <v>61</v>
      </c>
      <c r="FX21" s="255">
        <v>202.46</v>
      </c>
      <c r="FY21" s="256">
        <v>198.43</v>
      </c>
      <c r="FZ21" s="257">
        <v>2.0299999999999998</v>
      </c>
      <c r="GA21" s="255">
        <v>84.61</v>
      </c>
      <c r="GB21" s="256">
        <v>86.32</v>
      </c>
      <c r="GC21" s="257">
        <v>-1.98</v>
      </c>
      <c r="GD21" s="255">
        <v>184.19</v>
      </c>
      <c r="GE21" s="256">
        <v>180.74</v>
      </c>
      <c r="GF21" s="257">
        <v>1.91</v>
      </c>
      <c r="GG21" s="517"/>
      <c r="GH21" s="517"/>
      <c r="GI21" s="517" t="s">
        <v>78</v>
      </c>
      <c r="GJ21" s="97">
        <v>911</v>
      </c>
      <c r="GK21" s="97">
        <v>911</v>
      </c>
      <c r="GL21" s="97">
        <v>911</v>
      </c>
      <c r="GM21" s="94">
        <v>911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1843.6899999999998</v>
      </c>
      <c r="IO21" s="288">
        <v>1822.2000000000003</v>
      </c>
      <c r="IP21" s="377">
        <v>1.18</v>
      </c>
      <c r="IQ21" s="286"/>
      <c r="IR21" s="286"/>
      <c r="IS21" s="244" t="s">
        <v>97</v>
      </c>
      <c r="IT21" s="1136">
        <v>173</v>
      </c>
      <c r="IU21" s="72">
        <v>149</v>
      </c>
      <c r="IV21" s="1160">
        <v>196</v>
      </c>
      <c r="IW21" s="1136">
        <v>518</v>
      </c>
      <c r="IX21" s="1161">
        <v>508</v>
      </c>
      <c r="IY21" s="390">
        <v>1.97</v>
      </c>
      <c r="IZ21" s="517"/>
      <c r="JA21" s="254" t="s">
        <v>61</v>
      </c>
      <c r="JB21" s="255">
        <v>228.29</v>
      </c>
      <c r="JC21" s="256">
        <v>238.09</v>
      </c>
      <c r="JD21" s="257">
        <v>-4.12</v>
      </c>
      <c r="JE21" s="255">
        <v>148.84</v>
      </c>
      <c r="JF21" s="256">
        <v>157.65</v>
      </c>
      <c r="JG21" s="257">
        <v>-5.59</v>
      </c>
      <c r="JH21" s="255">
        <v>214.63</v>
      </c>
      <c r="JI21" s="256">
        <v>224.36</v>
      </c>
      <c r="JJ21" s="257">
        <v>-4.34</v>
      </c>
      <c r="JK21" s="517"/>
      <c r="JL21" s="517"/>
      <c r="JM21" s="517" t="s">
        <v>78</v>
      </c>
      <c r="JN21" s="97">
        <v>911</v>
      </c>
      <c r="JO21" s="97">
        <v>911</v>
      </c>
      <c r="JP21" s="97">
        <v>911</v>
      </c>
      <c r="JQ21" s="94">
        <v>911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1925.3</v>
      </c>
      <c r="LS21" s="288">
        <v>1902.41</v>
      </c>
      <c r="LT21" s="340">
        <v>1.2</v>
      </c>
      <c r="LU21" s="551"/>
      <c r="LV21" s="551"/>
      <c r="LW21" s="1205" t="s">
        <v>97</v>
      </c>
      <c r="LX21" s="1100">
        <v>2232</v>
      </c>
      <c r="LY21" s="1203">
        <v>2280</v>
      </c>
      <c r="LZ21" s="1204">
        <v>-2.11</v>
      </c>
      <c r="MA21" s="206"/>
      <c r="MB21" s="254" t="s">
        <v>61</v>
      </c>
      <c r="MC21" s="255">
        <v>300.8</v>
      </c>
      <c r="MD21" s="548">
        <v>295.66000000000003</v>
      </c>
      <c r="ME21" s="257">
        <v>1.74</v>
      </c>
      <c r="MF21" s="255">
        <v>108.17</v>
      </c>
      <c r="MG21" s="548">
        <v>109.85</v>
      </c>
      <c r="MH21" s="257">
        <v>-1.53</v>
      </c>
      <c r="MI21" s="255">
        <v>274.08</v>
      </c>
      <c r="MJ21" s="548">
        <v>269.97000000000003</v>
      </c>
      <c r="MK21" s="257">
        <v>1.52</v>
      </c>
      <c r="ML21" s="230"/>
      <c r="MM21" s="230"/>
      <c r="MN21" s="230" t="s">
        <v>78</v>
      </c>
      <c r="MO21" s="721">
        <v>911</v>
      </c>
      <c r="MP21" s="721">
        <v>911</v>
      </c>
      <c r="MQ21" s="721">
        <v>911</v>
      </c>
      <c r="MR21" s="721">
        <v>911</v>
      </c>
      <c r="MS21" s="721">
        <v>911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3462.45</v>
      </c>
      <c r="C22" s="290">
        <v>3333.28</v>
      </c>
      <c r="D22" s="381">
        <v>3.88</v>
      </c>
      <c r="E22" s="965"/>
      <c r="F22" s="965"/>
      <c r="G22" s="236" t="s">
        <v>98</v>
      </c>
      <c r="H22" s="1136">
        <v>103</v>
      </c>
      <c r="I22" s="72">
        <v>79</v>
      </c>
      <c r="J22" s="1160">
        <v>94</v>
      </c>
      <c r="K22" s="1136">
        <v>276</v>
      </c>
      <c r="L22" s="1161">
        <v>271</v>
      </c>
      <c r="M22" s="390">
        <v>1.85</v>
      </c>
      <c r="N22" s="206"/>
      <c r="O22" s="254" t="s">
        <v>67</v>
      </c>
      <c r="P22" s="255">
        <v>265.95999999999998</v>
      </c>
      <c r="Q22" s="256">
        <v>260.20999999999998</v>
      </c>
      <c r="R22" s="257">
        <v>2.21</v>
      </c>
      <c r="S22" s="255">
        <v>108.97</v>
      </c>
      <c r="T22" s="256">
        <v>106.88</v>
      </c>
      <c r="U22" s="257">
        <v>1.96</v>
      </c>
      <c r="V22" s="255">
        <v>248.87</v>
      </c>
      <c r="W22" s="256">
        <v>243.59</v>
      </c>
      <c r="X22" s="257">
        <v>2.17</v>
      </c>
      <c r="Y22" s="206"/>
      <c r="Z22" s="206"/>
      <c r="AA22" s="206" t="s">
        <v>82</v>
      </c>
      <c r="AB22" s="74">
        <v>565</v>
      </c>
      <c r="AC22" s="74">
        <v>565</v>
      </c>
      <c r="AD22" s="74">
        <v>565</v>
      </c>
      <c r="AE22" s="71">
        <v>565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96572</v>
      </c>
      <c r="AN22" s="1326">
        <v>1054</v>
      </c>
      <c r="AO22" s="1326">
        <v>174830</v>
      </c>
      <c r="AP22" s="1327">
        <v>135521</v>
      </c>
      <c r="AQ22" s="1328">
        <v>0</v>
      </c>
      <c r="AR22" s="1328">
        <v>0</v>
      </c>
      <c r="AS22" s="1328">
        <v>0</v>
      </c>
      <c r="AT22" s="1328">
        <v>0</v>
      </c>
      <c r="AU22" s="1329">
        <v>407977</v>
      </c>
      <c r="AV22" s="1330">
        <v>224542</v>
      </c>
      <c r="AW22" s="1330">
        <v>632519</v>
      </c>
      <c r="AX22" s="206"/>
      <c r="AY22" s="206"/>
      <c r="AZ22" s="1324" t="s">
        <v>47</v>
      </c>
      <c r="BA22" s="1325">
        <v>4039</v>
      </c>
      <c r="BB22" s="1326">
        <v>0</v>
      </c>
      <c r="BC22" s="1326">
        <v>5541</v>
      </c>
      <c r="BD22" s="1327">
        <v>1887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11467</v>
      </c>
      <c r="BJ22" s="1330">
        <v>3765</v>
      </c>
      <c r="BK22" s="1330">
        <v>15232</v>
      </c>
      <c r="BL22" s="73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3892.0899999999997</v>
      </c>
      <c r="CG22" s="290">
        <v>3809.8199999999997</v>
      </c>
      <c r="CH22" s="381">
        <v>2.16</v>
      </c>
      <c r="CI22" s="729"/>
      <c r="CJ22" s="729"/>
      <c r="CK22" s="236" t="s">
        <v>98</v>
      </c>
      <c r="CL22" s="1136">
        <v>76</v>
      </c>
      <c r="CM22" s="72">
        <v>61</v>
      </c>
      <c r="CN22" s="1160">
        <v>42</v>
      </c>
      <c r="CO22" s="1136">
        <v>179</v>
      </c>
      <c r="CP22" s="1161">
        <v>190</v>
      </c>
      <c r="CQ22" s="390">
        <v>-5.79</v>
      </c>
      <c r="CR22" s="206"/>
      <c r="CS22" s="254" t="s">
        <v>67</v>
      </c>
      <c r="CT22" s="255">
        <v>334.32</v>
      </c>
      <c r="CU22" s="256">
        <v>327.27999999999997</v>
      </c>
      <c r="CV22" s="257">
        <v>2.15</v>
      </c>
      <c r="CW22" s="255">
        <v>185.68</v>
      </c>
      <c r="CX22" s="256">
        <v>182.77</v>
      </c>
      <c r="CY22" s="257">
        <v>1.59</v>
      </c>
      <c r="CZ22" s="255">
        <v>315.39999999999998</v>
      </c>
      <c r="DA22" s="256">
        <v>309.20999999999998</v>
      </c>
      <c r="DB22" s="257">
        <v>2</v>
      </c>
      <c r="DC22" s="206"/>
      <c r="DD22" s="206"/>
      <c r="DE22" s="206" t="s">
        <v>82</v>
      </c>
      <c r="DF22" s="74">
        <v>565</v>
      </c>
      <c r="DG22" s="74">
        <v>565</v>
      </c>
      <c r="DH22" s="74">
        <v>565</v>
      </c>
      <c r="DI22" s="71">
        <v>565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108141</v>
      </c>
      <c r="DR22" s="1326">
        <v>824</v>
      </c>
      <c r="DS22" s="1326">
        <v>251930</v>
      </c>
      <c r="DT22" s="1327">
        <v>40598</v>
      </c>
      <c r="DU22" s="1328">
        <v>0</v>
      </c>
      <c r="DV22" s="1328">
        <v>0</v>
      </c>
      <c r="DW22" s="1328">
        <v>0</v>
      </c>
      <c r="DX22" s="1328">
        <v>0</v>
      </c>
      <c r="DY22" s="1329">
        <v>401493</v>
      </c>
      <c r="DZ22" s="1330">
        <v>189365</v>
      </c>
      <c r="EA22" s="1330">
        <v>590858</v>
      </c>
      <c r="EB22" s="727"/>
      <c r="EC22" s="727"/>
      <c r="ED22" s="1331" t="s">
        <v>47</v>
      </c>
      <c r="EE22" s="1325">
        <v>6355</v>
      </c>
      <c r="EF22" s="1326">
        <v>359</v>
      </c>
      <c r="EG22" s="1326">
        <v>7251</v>
      </c>
      <c r="EH22" s="1327">
        <v>5686</v>
      </c>
      <c r="EI22" s="1328">
        <v>0</v>
      </c>
      <c r="EJ22" s="1328">
        <v>0</v>
      </c>
      <c r="EK22" s="1328">
        <v>0</v>
      </c>
      <c r="EL22" s="1328">
        <v>0</v>
      </c>
      <c r="EM22" s="1329">
        <v>19651</v>
      </c>
      <c r="EN22" s="1330">
        <v>5533</v>
      </c>
      <c r="EO22" s="1330">
        <v>25184</v>
      </c>
      <c r="EP22" s="73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2583.0800000000004</v>
      </c>
      <c r="FK22" s="290">
        <v>2608.37</v>
      </c>
      <c r="FL22" s="381">
        <v>-0.97</v>
      </c>
      <c r="FM22" s="286"/>
      <c r="FN22" s="286"/>
      <c r="FO22" s="236" t="s">
        <v>98</v>
      </c>
      <c r="FP22" s="1136">
        <v>160</v>
      </c>
      <c r="FQ22" s="72">
        <v>196</v>
      </c>
      <c r="FR22" s="1160">
        <v>145</v>
      </c>
      <c r="FS22" s="1136">
        <v>501</v>
      </c>
      <c r="FT22" s="1161">
        <v>505</v>
      </c>
      <c r="FU22" s="390">
        <v>-0.79</v>
      </c>
      <c r="FV22" s="688"/>
      <c r="FW22" s="254" t="s">
        <v>67</v>
      </c>
      <c r="FX22" s="255">
        <v>169.65</v>
      </c>
      <c r="FY22" s="256">
        <v>174.32</v>
      </c>
      <c r="FZ22" s="257">
        <v>-2.68</v>
      </c>
      <c r="GA22" s="255">
        <v>102.17</v>
      </c>
      <c r="GB22" s="256">
        <v>105.15</v>
      </c>
      <c r="GC22" s="257">
        <v>-2.83</v>
      </c>
      <c r="GD22" s="255">
        <v>159.18</v>
      </c>
      <c r="GE22" s="256">
        <v>163.41</v>
      </c>
      <c r="GF22" s="257">
        <v>-2.59</v>
      </c>
      <c r="GG22" s="517"/>
      <c r="GH22" s="517"/>
      <c r="GI22" s="517" t="s">
        <v>82</v>
      </c>
      <c r="GJ22" s="97">
        <v>565</v>
      </c>
      <c r="GK22" s="97">
        <v>565</v>
      </c>
      <c r="GL22" s="97">
        <v>565</v>
      </c>
      <c r="GM22" s="94">
        <v>565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109470</v>
      </c>
      <c r="GV22" s="1326">
        <v>680</v>
      </c>
      <c r="GW22" s="1326">
        <v>207433</v>
      </c>
      <c r="GX22" s="1327">
        <v>1309</v>
      </c>
      <c r="GY22" s="1328">
        <v>0</v>
      </c>
      <c r="GZ22" s="1328">
        <v>0</v>
      </c>
      <c r="HA22" s="1328">
        <v>0</v>
      </c>
      <c r="HB22" s="1328">
        <v>0</v>
      </c>
      <c r="HC22" s="1329">
        <v>318892</v>
      </c>
      <c r="HD22" s="1330">
        <v>79444</v>
      </c>
      <c r="HE22" s="1330">
        <v>398336</v>
      </c>
      <c r="HF22" s="517"/>
      <c r="HG22" s="517"/>
      <c r="HH22" s="1324" t="s">
        <v>47</v>
      </c>
      <c r="HI22" s="1325">
        <v>5478</v>
      </c>
      <c r="HJ22" s="1326">
        <v>436</v>
      </c>
      <c r="HK22" s="1326">
        <v>5930</v>
      </c>
      <c r="HL22" s="1327">
        <v>3349</v>
      </c>
      <c r="HM22" s="1328">
        <v>0</v>
      </c>
      <c r="HN22" s="1328">
        <v>0</v>
      </c>
      <c r="HO22" s="1328">
        <v>0</v>
      </c>
      <c r="HP22" s="1328">
        <v>0</v>
      </c>
      <c r="HQ22" s="1329">
        <v>15193</v>
      </c>
      <c r="HR22" s="1330">
        <v>6006</v>
      </c>
      <c r="HS22" s="1330">
        <v>21199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2836</v>
      </c>
      <c r="IO22" s="290">
        <v>2932.6400000000003</v>
      </c>
      <c r="IP22" s="381">
        <v>-3.3</v>
      </c>
      <c r="IQ22" s="286"/>
      <c r="IR22" s="286"/>
      <c r="IS22" s="236" t="s">
        <v>98</v>
      </c>
      <c r="IT22" s="1136">
        <v>54</v>
      </c>
      <c r="IU22" s="72">
        <v>76</v>
      </c>
      <c r="IV22" s="1160">
        <v>81</v>
      </c>
      <c r="IW22" s="1136">
        <v>211</v>
      </c>
      <c r="IX22" s="1161">
        <v>230</v>
      </c>
      <c r="IY22" s="390">
        <v>-8.26</v>
      </c>
      <c r="IZ22" s="517"/>
      <c r="JA22" s="254" t="s">
        <v>67</v>
      </c>
      <c r="JB22" s="255">
        <v>195</v>
      </c>
      <c r="JC22" s="256">
        <v>203.31</v>
      </c>
      <c r="JD22" s="257">
        <v>-4.09</v>
      </c>
      <c r="JE22" s="255">
        <v>188.09</v>
      </c>
      <c r="JF22" s="256">
        <v>195.03</v>
      </c>
      <c r="JG22" s="257">
        <v>-3.56</v>
      </c>
      <c r="JH22" s="255">
        <v>193.81</v>
      </c>
      <c r="JI22" s="256">
        <v>201.9</v>
      </c>
      <c r="JJ22" s="257">
        <v>-4.01</v>
      </c>
      <c r="JK22" s="517"/>
      <c r="JL22" s="517"/>
      <c r="JM22" s="517" t="s">
        <v>82</v>
      </c>
      <c r="JN22" s="97">
        <v>565</v>
      </c>
      <c r="JO22" s="97">
        <v>565</v>
      </c>
      <c r="JP22" s="97">
        <v>565</v>
      </c>
      <c r="JQ22" s="94">
        <v>565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135657</v>
      </c>
      <c r="JZ22" s="1326">
        <v>835</v>
      </c>
      <c r="KA22" s="1326">
        <v>211673</v>
      </c>
      <c r="KB22" s="1327">
        <v>3505</v>
      </c>
      <c r="KC22" s="1328">
        <v>0</v>
      </c>
      <c r="KD22" s="1328">
        <v>0</v>
      </c>
      <c r="KE22" s="1328">
        <v>0</v>
      </c>
      <c r="KF22" s="1328">
        <v>0</v>
      </c>
      <c r="KG22" s="1329">
        <v>351670</v>
      </c>
      <c r="KH22" s="1330">
        <v>75861</v>
      </c>
      <c r="KI22" s="1330">
        <v>427531</v>
      </c>
      <c r="KL22" s="1331" t="s">
        <v>47</v>
      </c>
      <c r="KM22" s="1325">
        <v>2842</v>
      </c>
      <c r="KN22" s="1326">
        <v>260</v>
      </c>
      <c r="KO22" s="1326">
        <v>8418</v>
      </c>
      <c r="KP22" s="1327">
        <v>2066</v>
      </c>
      <c r="KQ22" s="1328">
        <v>0</v>
      </c>
      <c r="KR22" s="1328">
        <v>0</v>
      </c>
      <c r="KS22" s="1328">
        <v>0</v>
      </c>
      <c r="KT22" s="1328">
        <v>0</v>
      </c>
      <c r="KU22" s="1329">
        <v>13586</v>
      </c>
      <c r="KV22" s="1330">
        <v>3689</v>
      </c>
      <c r="KW22" s="1330">
        <v>17275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3303.2300000000005</v>
      </c>
      <c r="LS22" s="290">
        <v>3267.8599999999997</v>
      </c>
      <c r="LT22" s="351">
        <v>1.08</v>
      </c>
      <c r="LU22" s="551"/>
      <c r="LV22" s="551"/>
      <c r="LW22" s="1202" t="s">
        <v>98</v>
      </c>
      <c r="LX22" s="1100">
        <v>1167</v>
      </c>
      <c r="LY22" s="1203">
        <v>1196</v>
      </c>
      <c r="LZ22" s="1204">
        <v>-2.42</v>
      </c>
      <c r="MA22" s="206"/>
      <c r="MB22" s="254" t="s">
        <v>67</v>
      </c>
      <c r="MC22" s="255">
        <v>255.29</v>
      </c>
      <c r="MD22" s="548">
        <v>254.06</v>
      </c>
      <c r="ME22" s="257">
        <v>0.48</v>
      </c>
      <c r="MF22" s="255">
        <v>151.27000000000001</v>
      </c>
      <c r="MG22" s="548">
        <v>152.31</v>
      </c>
      <c r="MH22" s="257">
        <v>-0.68</v>
      </c>
      <c r="MI22" s="255">
        <v>240.87</v>
      </c>
      <c r="MJ22" s="548">
        <v>239.99</v>
      </c>
      <c r="MK22" s="257">
        <v>0.37</v>
      </c>
      <c r="ML22" s="230"/>
      <c r="MM22" s="230"/>
      <c r="MN22" s="230" t="s">
        <v>82</v>
      </c>
      <c r="MO22" s="721">
        <v>565</v>
      </c>
      <c r="MP22" s="721">
        <v>565</v>
      </c>
      <c r="MQ22" s="721">
        <v>565</v>
      </c>
      <c r="MR22" s="721">
        <v>565</v>
      </c>
      <c r="MS22" s="721">
        <v>565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449840</v>
      </c>
      <c r="NB22" s="1326">
        <v>3393</v>
      </c>
      <c r="NC22" s="1326">
        <v>845866</v>
      </c>
      <c r="ND22" s="1327">
        <v>180933</v>
      </c>
      <c r="NE22" s="1328"/>
      <c r="NF22" s="1328"/>
      <c r="NG22" s="1328"/>
      <c r="NH22" s="1328"/>
      <c r="NI22" s="1329">
        <v>1480032</v>
      </c>
      <c r="NJ22" s="1330">
        <v>569212</v>
      </c>
      <c r="NK22" s="1330">
        <v>2049244</v>
      </c>
      <c r="NL22" s="710"/>
      <c r="NM22" s="710"/>
      <c r="NN22" s="1332" t="s">
        <v>47</v>
      </c>
      <c r="NO22" s="1325">
        <v>18714</v>
      </c>
      <c r="NP22" s="1326">
        <v>1055</v>
      </c>
      <c r="NQ22" s="1326">
        <v>27140</v>
      </c>
      <c r="NR22" s="1327">
        <v>12988</v>
      </c>
      <c r="NS22" s="1328"/>
      <c r="NT22" s="1328"/>
      <c r="NU22" s="1328"/>
      <c r="NV22" s="1328"/>
      <c r="NW22" s="1329">
        <v>59897</v>
      </c>
      <c r="NX22" s="1330">
        <v>18993</v>
      </c>
      <c r="NY22" s="1330">
        <v>78890</v>
      </c>
    </row>
    <row r="23" spans="1:391" ht="22.5" customHeight="1" thickTop="1" x14ac:dyDescent="0.2">
      <c r="A23" s="382" t="s">
        <v>99</v>
      </c>
      <c r="B23" s="284">
        <v>1254.72</v>
      </c>
      <c r="C23" s="285">
        <v>1216.5900000000001</v>
      </c>
      <c r="D23" s="373">
        <v>3.13</v>
      </c>
      <c r="E23" s="965"/>
      <c r="F23" s="965"/>
      <c r="G23" s="236" t="s">
        <v>100</v>
      </c>
      <c r="H23" s="1136">
        <v>151</v>
      </c>
      <c r="I23" s="72">
        <v>156</v>
      </c>
      <c r="J23" s="1160">
        <v>123</v>
      </c>
      <c r="K23" s="1136">
        <v>430</v>
      </c>
      <c r="L23" s="1161">
        <v>424</v>
      </c>
      <c r="M23" s="390">
        <v>1.42</v>
      </c>
      <c r="N23" s="206" t="s">
        <v>354</v>
      </c>
      <c r="O23" s="254" t="s">
        <v>72</v>
      </c>
      <c r="P23" s="255">
        <v>335.01</v>
      </c>
      <c r="Q23" s="256">
        <v>330.28</v>
      </c>
      <c r="R23" s="257">
        <v>1.43</v>
      </c>
      <c r="S23" s="255">
        <v>240.64</v>
      </c>
      <c r="T23" s="256">
        <v>230.02</v>
      </c>
      <c r="U23" s="257">
        <v>4.62</v>
      </c>
      <c r="V23" s="255">
        <v>324.74</v>
      </c>
      <c r="W23" s="256">
        <v>319.41000000000003</v>
      </c>
      <c r="X23" s="257">
        <v>1.67</v>
      </c>
      <c r="Y23" s="206"/>
      <c r="Z23" s="209" t="s">
        <v>52</v>
      </c>
      <c r="AA23" s="209"/>
      <c r="AB23" s="215">
        <v>68.86</v>
      </c>
      <c r="AC23" s="215">
        <v>65.38</v>
      </c>
      <c r="AD23" s="215">
        <v>70.569999999999993</v>
      </c>
      <c r="AE23" s="215">
        <v>68.27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1517.1599999999999</v>
      </c>
      <c r="CG23" s="285">
        <v>1493.38</v>
      </c>
      <c r="CH23" s="373">
        <v>1.59</v>
      </c>
      <c r="CI23" s="729"/>
      <c r="CJ23" s="729"/>
      <c r="CK23" s="236" t="s">
        <v>100</v>
      </c>
      <c r="CL23" s="1136">
        <v>98</v>
      </c>
      <c r="CM23" s="72">
        <v>44</v>
      </c>
      <c r="CN23" s="1160">
        <v>55</v>
      </c>
      <c r="CO23" s="1136">
        <v>197</v>
      </c>
      <c r="CP23" s="1161">
        <v>209</v>
      </c>
      <c r="CQ23" s="390">
        <v>-5.74</v>
      </c>
      <c r="CR23" s="206"/>
      <c r="CS23" s="254" t="s">
        <v>72</v>
      </c>
      <c r="CT23" s="255">
        <v>341.79</v>
      </c>
      <c r="CU23" s="256">
        <v>333.81</v>
      </c>
      <c r="CV23" s="257">
        <v>2.39</v>
      </c>
      <c r="CW23" s="255">
        <v>325.27</v>
      </c>
      <c r="CX23" s="256">
        <v>319.83999999999997</v>
      </c>
      <c r="CY23" s="257">
        <v>1.7</v>
      </c>
      <c r="CZ23" s="255">
        <v>339.68</v>
      </c>
      <c r="DA23" s="256">
        <v>332.07</v>
      </c>
      <c r="DB23" s="257">
        <v>2.29</v>
      </c>
      <c r="DC23" s="206"/>
      <c r="DD23" s="209" t="s">
        <v>52</v>
      </c>
      <c r="DE23" s="209"/>
      <c r="DF23" s="215">
        <v>63.8</v>
      </c>
      <c r="DG23" s="215">
        <v>61.53</v>
      </c>
      <c r="DH23" s="215">
        <v>62.08</v>
      </c>
      <c r="DI23" s="215">
        <v>62.47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1118.25</v>
      </c>
      <c r="FK23" s="285">
        <v>1132.47</v>
      </c>
      <c r="FL23" s="373">
        <v>-1.26</v>
      </c>
      <c r="FM23" s="286"/>
      <c r="FN23" s="286"/>
      <c r="FO23" s="236" t="s">
        <v>100</v>
      </c>
      <c r="FP23" s="1136">
        <v>91</v>
      </c>
      <c r="FQ23" s="72">
        <v>78</v>
      </c>
      <c r="FR23" s="1160">
        <v>88</v>
      </c>
      <c r="FS23" s="1136">
        <v>257</v>
      </c>
      <c r="FT23" s="1161">
        <v>272</v>
      </c>
      <c r="FU23" s="390">
        <v>-5.51</v>
      </c>
      <c r="FV23" s="688"/>
      <c r="FW23" s="254" t="s">
        <v>72</v>
      </c>
      <c r="FX23" s="255">
        <v>215.06</v>
      </c>
      <c r="FY23" s="256">
        <v>213.71</v>
      </c>
      <c r="FZ23" s="257">
        <v>0.63</v>
      </c>
      <c r="GA23" s="255">
        <v>135.69999999999999</v>
      </c>
      <c r="GB23" s="256">
        <v>134.97</v>
      </c>
      <c r="GC23" s="257">
        <v>0.54</v>
      </c>
      <c r="GD23" s="255">
        <v>202.75</v>
      </c>
      <c r="GE23" s="256">
        <v>201.29</v>
      </c>
      <c r="GF23" s="257">
        <v>0.73</v>
      </c>
      <c r="GG23" s="517"/>
      <c r="GH23" s="528" t="s">
        <v>52</v>
      </c>
      <c r="GI23" s="528"/>
      <c r="GJ23" s="536">
        <v>60.21</v>
      </c>
      <c r="GK23" s="536">
        <v>50.75</v>
      </c>
      <c r="GL23" s="536">
        <v>54.4</v>
      </c>
      <c r="GM23" s="536">
        <v>55.12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1147.75</v>
      </c>
      <c r="IO23" s="285">
        <v>1128.98</v>
      </c>
      <c r="IP23" s="373">
        <v>1.66</v>
      </c>
      <c r="IQ23" s="286"/>
      <c r="IR23" s="286"/>
      <c r="IS23" s="236" t="s">
        <v>100</v>
      </c>
      <c r="IT23" s="1136">
        <v>40</v>
      </c>
      <c r="IU23" s="72">
        <v>35</v>
      </c>
      <c r="IV23" s="1160">
        <v>43</v>
      </c>
      <c r="IW23" s="1136">
        <v>118</v>
      </c>
      <c r="IX23" s="1161">
        <v>127</v>
      </c>
      <c r="IY23" s="390">
        <v>-7.09</v>
      </c>
      <c r="IZ23" s="517"/>
      <c r="JA23" s="254" t="s">
        <v>72</v>
      </c>
      <c r="JB23" s="255">
        <v>289.77999999999997</v>
      </c>
      <c r="JC23" s="256">
        <v>286.24</v>
      </c>
      <c r="JD23" s="257">
        <v>1.24</v>
      </c>
      <c r="JE23" s="255">
        <v>222.44</v>
      </c>
      <c r="JF23" s="256">
        <v>219.41</v>
      </c>
      <c r="JG23" s="257">
        <v>1.38</v>
      </c>
      <c r="JH23" s="255">
        <v>278.2</v>
      </c>
      <c r="JI23" s="256">
        <v>274.83999999999997</v>
      </c>
      <c r="JJ23" s="257">
        <v>1.22</v>
      </c>
      <c r="JK23" s="517"/>
      <c r="JL23" s="528" t="s">
        <v>52</v>
      </c>
      <c r="JM23" s="528"/>
      <c r="JN23" s="536">
        <v>54.68</v>
      </c>
      <c r="JO23" s="536">
        <v>52.16</v>
      </c>
      <c r="JP23" s="536">
        <v>58.39</v>
      </c>
      <c r="JQ23" s="536">
        <v>55.08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1295.8200000000002</v>
      </c>
      <c r="LS23" s="285">
        <v>1269.0800000000002</v>
      </c>
      <c r="LT23" s="413">
        <v>2.11</v>
      </c>
      <c r="LU23" s="551"/>
      <c r="LV23" s="551"/>
      <c r="LW23" s="1202" t="s">
        <v>100</v>
      </c>
      <c r="LX23" s="1100">
        <v>1002</v>
      </c>
      <c r="LY23" s="1203">
        <v>1032</v>
      </c>
      <c r="LZ23" s="1204">
        <v>-2.91</v>
      </c>
      <c r="MA23" s="206"/>
      <c r="MB23" s="254" t="s">
        <v>72</v>
      </c>
      <c r="MC23" s="255">
        <v>302.57</v>
      </c>
      <c r="MD23" s="548">
        <v>297.56</v>
      </c>
      <c r="ME23" s="257">
        <v>1.68</v>
      </c>
      <c r="MF23" s="255">
        <v>236.26</v>
      </c>
      <c r="MG23" s="548">
        <v>230.72</v>
      </c>
      <c r="MH23" s="257">
        <v>2.4</v>
      </c>
      <c r="MI23" s="255">
        <v>293.37</v>
      </c>
      <c r="MJ23" s="548">
        <v>288.32</v>
      </c>
      <c r="MK23" s="257">
        <v>1.75</v>
      </c>
      <c r="ML23" s="230"/>
      <c r="MM23" s="250" t="s">
        <v>52</v>
      </c>
      <c r="MN23" s="250"/>
      <c r="MO23" s="1355">
        <v>68.27</v>
      </c>
      <c r="MP23" s="1355">
        <v>62.47</v>
      </c>
      <c r="MQ23" s="1355">
        <v>55.12</v>
      </c>
      <c r="MR23" s="1355">
        <v>55.08</v>
      </c>
      <c r="MS23" s="1355">
        <v>60.23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1246.5299999999997</v>
      </c>
      <c r="C24" s="288">
        <v>1209.17</v>
      </c>
      <c r="D24" s="377">
        <v>3.09</v>
      </c>
      <c r="E24" s="965"/>
      <c r="F24" s="965"/>
      <c r="G24" s="244" t="s">
        <v>101</v>
      </c>
      <c r="H24" s="1136">
        <v>198</v>
      </c>
      <c r="I24" s="72">
        <v>198</v>
      </c>
      <c r="J24" s="1160">
        <v>194</v>
      </c>
      <c r="K24" s="1136">
        <v>590</v>
      </c>
      <c r="L24" s="1161">
        <v>601</v>
      </c>
      <c r="M24" s="390">
        <v>-1.83</v>
      </c>
      <c r="N24" s="206"/>
      <c r="O24" s="263" t="s">
        <v>77</v>
      </c>
      <c r="P24" s="293">
        <v>162.24</v>
      </c>
      <c r="Q24" s="256">
        <v>151.72</v>
      </c>
      <c r="R24" s="257">
        <v>6.93</v>
      </c>
      <c r="S24" s="255">
        <v>104.43</v>
      </c>
      <c r="T24" s="256">
        <v>102.23</v>
      </c>
      <c r="U24" s="257">
        <v>2.15</v>
      </c>
      <c r="V24" s="255">
        <v>155.94</v>
      </c>
      <c r="W24" s="256">
        <v>146.35</v>
      </c>
      <c r="X24" s="257">
        <v>6.55</v>
      </c>
      <c r="Y24" s="206"/>
      <c r="Z24" s="206"/>
      <c r="AA24" s="206" t="s">
        <v>37</v>
      </c>
      <c r="AB24" s="213">
        <v>59.64</v>
      </c>
      <c r="AC24" s="213">
        <v>57.16</v>
      </c>
      <c r="AD24" s="213">
        <v>57.38</v>
      </c>
      <c r="AE24" s="213">
        <v>58.06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1505.14</v>
      </c>
      <c r="CG24" s="288">
        <v>1481.14</v>
      </c>
      <c r="CH24" s="377">
        <v>1.62</v>
      </c>
      <c r="CI24" s="729"/>
      <c r="CJ24" s="729"/>
      <c r="CK24" s="244" t="s">
        <v>101</v>
      </c>
      <c r="CL24" s="1136">
        <v>36</v>
      </c>
      <c r="CM24" s="72">
        <v>15</v>
      </c>
      <c r="CN24" s="1160">
        <v>44</v>
      </c>
      <c r="CO24" s="1136">
        <v>95</v>
      </c>
      <c r="CP24" s="1161">
        <v>103</v>
      </c>
      <c r="CQ24" s="390">
        <v>-7.77</v>
      </c>
      <c r="CR24" s="206"/>
      <c r="CS24" s="263" t="s">
        <v>77</v>
      </c>
      <c r="CT24" s="293">
        <v>139.33000000000001</v>
      </c>
      <c r="CU24" s="256">
        <v>133.97</v>
      </c>
      <c r="CV24" s="257">
        <v>4</v>
      </c>
      <c r="CW24" s="255">
        <v>115.25</v>
      </c>
      <c r="CX24" s="256">
        <v>112.27</v>
      </c>
      <c r="CY24" s="257">
        <v>2.65</v>
      </c>
      <c r="CZ24" s="255">
        <v>136.26</v>
      </c>
      <c r="DA24" s="256">
        <v>131.26</v>
      </c>
      <c r="DB24" s="257">
        <v>3.81</v>
      </c>
      <c r="DC24" s="206"/>
      <c r="DD24" s="206"/>
      <c r="DE24" s="206" t="s">
        <v>37</v>
      </c>
      <c r="DF24" s="213">
        <v>53.02</v>
      </c>
      <c r="DG24" s="213">
        <v>50.63</v>
      </c>
      <c r="DH24" s="213">
        <v>46.11</v>
      </c>
      <c r="DI24" s="213">
        <v>49.92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1114.29</v>
      </c>
      <c r="FK24" s="288">
        <v>1129.0700000000002</v>
      </c>
      <c r="FL24" s="377">
        <v>-1.31</v>
      </c>
      <c r="FM24" s="286"/>
      <c r="FN24" s="286"/>
      <c r="FO24" s="244" t="s">
        <v>101</v>
      </c>
      <c r="FP24" s="1136">
        <v>40</v>
      </c>
      <c r="FQ24" s="72">
        <v>24</v>
      </c>
      <c r="FR24" s="1160">
        <v>19</v>
      </c>
      <c r="FS24" s="1136">
        <v>83</v>
      </c>
      <c r="FT24" s="1161">
        <v>91</v>
      </c>
      <c r="FU24" s="390">
        <v>-8.7899999999999991</v>
      </c>
      <c r="FV24" s="688"/>
      <c r="FW24" s="263" t="s">
        <v>77</v>
      </c>
      <c r="FX24" s="293">
        <v>88.19</v>
      </c>
      <c r="FY24" s="256">
        <v>92.89</v>
      </c>
      <c r="FZ24" s="257">
        <v>-5.0599999999999996</v>
      </c>
      <c r="GA24" s="255">
        <v>62.26</v>
      </c>
      <c r="GB24" s="256">
        <v>64.34</v>
      </c>
      <c r="GC24" s="257">
        <v>-3.23</v>
      </c>
      <c r="GD24" s="255">
        <v>84.17</v>
      </c>
      <c r="GE24" s="256">
        <v>88.39</v>
      </c>
      <c r="GF24" s="257">
        <v>-4.7699999999999996</v>
      </c>
      <c r="GG24" s="517"/>
      <c r="GH24" s="517"/>
      <c r="GI24" s="517" t="s">
        <v>37</v>
      </c>
      <c r="GJ24" s="534">
        <v>53.26</v>
      </c>
      <c r="GK24" s="534">
        <v>44.69</v>
      </c>
      <c r="GL24" s="534">
        <v>44.69</v>
      </c>
      <c r="GM24" s="534">
        <v>47.55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1138.19</v>
      </c>
      <c r="IO24" s="288">
        <v>1117.9399999999998</v>
      </c>
      <c r="IP24" s="377">
        <v>1.81</v>
      </c>
      <c r="IQ24" s="286"/>
      <c r="IR24" s="286"/>
      <c r="IS24" s="244" t="s">
        <v>101</v>
      </c>
      <c r="IT24" s="1136">
        <v>13</v>
      </c>
      <c r="IU24" s="72">
        <v>9</v>
      </c>
      <c r="IV24" s="1160">
        <v>16</v>
      </c>
      <c r="IW24" s="1136">
        <v>38</v>
      </c>
      <c r="IX24" s="1161">
        <v>31</v>
      </c>
      <c r="IY24" s="390">
        <v>22.58</v>
      </c>
      <c r="IZ24" s="517"/>
      <c r="JA24" s="263" t="s">
        <v>77</v>
      </c>
      <c r="JB24" s="293">
        <v>150.16</v>
      </c>
      <c r="JC24" s="256">
        <v>158.5</v>
      </c>
      <c r="JD24" s="257">
        <v>-5.26</v>
      </c>
      <c r="JE24" s="255">
        <v>80.14</v>
      </c>
      <c r="JF24" s="256">
        <v>82.89</v>
      </c>
      <c r="JG24" s="257">
        <v>-3.32</v>
      </c>
      <c r="JH24" s="255">
        <v>138.12</v>
      </c>
      <c r="JI24" s="256">
        <v>145.6</v>
      </c>
      <c r="JJ24" s="257">
        <v>-5.14</v>
      </c>
      <c r="JK24" s="517"/>
      <c r="JL24" s="517"/>
      <c r="JM24" s="517" t="s">
        <v>37</v>
      </c>
      <c r="JN24" s="534">
        <v>42.59</v>
      </c>
      <c r="JO24" s="534">
        <v>40.64</v>
      </c>
      <c r="JP24" s="534">
        <v>47.38</v>
      </c>
      <c r="JQ24" s="534">
        <v>43.54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1287.42</v>
      </c>
      <c r="LS24" s="288">
        <v>1260.4100000000001</v>
      </c>
      <c r="LT24" s="340">
        <v>2.14</v>
      </c>
      <c r="LU24" s="551"/>
      <c r="LV24" s="551"/>
      <c r="LW24" s="1205" t="s">
        <v>101</v>
      </c>
      <c r="LX24" s="1100">
        <v>806</v>
      </c>
      <c r="LY24" s="1203">
        <v>826</v>
      </c>
      <c r="LZ24" s="1204">
        <v>-2.42</v>
      </c>
      <c r="MA24" s="206"/>
      <c r="MB24" s="263" t="s">
        <v>77</v>
      </c>
      <c r="MC24" s="255">
        <v>135.72999999999999</v>
      </c>
      <c r="MD24" s="548">
        <v>134.04</v>
      </c>
      <c r="ME24" s="257">
        <v>1.26</v>
      </c>
      <c r="MF24" s="255">
        <v>91.09</v>
      </c>
      <c r="MG24" s="548">
        <v>90.65</v>
      </c>
      <c r="MH24" s="257">
        <v>0.49</v>
      </c>
      <c r="MI24" s="255">
        <v>129.54</v>
      </c>
      <c r="MJ24" s="548">
        <v>128.04</v>
      </c>
      <c r="MK24" s="257">
        <v>1.17</v>
      </c>
      <c r="ML24" s="230"/>
      <c r="MM24" s="230"/>
      <c r="MN24" s="230" t="s">
        <v>37</v>
      </c>
      <c r="MO24" s="735">
        <v>58.06</v>
      </c>
      <c r="MP24" s="735">
        <v>49.92</v>
      </c>
      <c r="MQ24" s="735">
        <v>47.55</v>
      </c>
      <c r="MR24" s="735">
        <v>43.54</v>
      </c>
      <c r="MS24" s="736">
        <v>49.77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1729.86</v>
      </c>
      <c r="C25" s="295">
        <v>1647.31</v>
      </c>
      <c r="D25" s="386">
        <v>5.01</v>
      </c>
      <c r="E25" s="965"/>
      <c r="F25" s="965"/>
      <c r="G25" s="236" t="s">
        <v>104</v>
      </c>
      <c r="H25" s="1136">
        <v>190</v>
      </c>
      <c r="I25" s="72">
        <v>218</v>
      </c>
      <c r="J25" s="1160">
        <v>156</v>
      </c>
      <c r="K25" s="1136">
        <v>564</v>
      </c>
      <c r="L25" s="1161">
        <v>557</v>
      </c>
      <c r="M25" s="390">
        <v>1.26</v>
      </c>
      <c r="N25" s="206"/>
      <c r="O25" s="266" t="s">
        <v>81</v>
      </c>
      <c r="P25" s="267">
        <v>3462.45</v>
      </c>
      <c r="Q25" s="268">
        <v>3333.28</v>
      </c>
      <c r="R25" s="269">
        <v>3.88</v>
      </c>
      <c r="S25" s="270">
        <v>1729.86</v>
      </c>
      <c r="T25" s="268">
        <v>1647.31</v>
      </c>
      <c r="U25" s="269">
        <v>5.01</v>
      </c>
      <c r="V25" s="270">
        <v>3273.8399999999997</v>
      </c>
      <c r="W25" s="268">
        <v>3150.4999999999995</v>
      </c>
      <c r="X25" s="269">
        <v>3.91</v>
      </c>
      <c r="Y25" s="206"/>
      <c r="Z25" s="206"/>
      <c r="AA25" s="206" t="s">
        <v>51</v>
      </c>
      <c r="AB25" s="213">
        <v>71.2</v>
      </c>
      <c r="AC25" s="213">
        <v>66.599999999999994</v>
      </c>
      <c r="AD25" s="213">
        <v>70.819999999999993</v>
      </c>
      <c r="AE25" s="213">
        <v>69.540000000000006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1831.21</v>
      </c>
      <c r="CG25" s="295">
        <v>1800.26</v>
      </c>
      <c r="CH25" s="386">
        <v>1.72</v>
      </c>
      <c r="CI25" s="729"/>
      <c r="CJ25" s="729"/>
      <c r="CK25" s="236" t="s">
        <v>104</v>
      </c>
      <c r="CL25" s="1136">
        <v>275</v>
      </c>
      <c r="CM25" s="72">
        <v>162</v>
      </c>
      <c r="CN25" s="1160">
        <v>192</v>
      </c>
      <c r="CO25" s="1136">
        <v>629</v>
      </c>
      <c r="CP25" s="1161">
        <v>616</v>
      </c>
      <c r="CQ25" s="390">
        <v>2.11</v>
      </c>
      <c r="CR25" s="206"/>
      <c r="CS25" s="266" t="s">
        <v>81</v>
      </c>
      <c r="CT25" s="267">
        <v>3892.0899999999997</v>
      </c>
      <c r="CU25" s="268">
        <v>3809.8199999999997</v>
      </c>
      <c r="CV25" s="269">
        <v>2.16</v>
      </c>
      <c r="CW25" s="270">
        <v>1831.21</v>
      </c>
      <c r="CX25" s="268">
        <v>1800.26</v>
      </c>
      <c r="CY25" s="269">
        <v>1.72</v>
      </c>
      <c r="CZ25" s="270">
        <v>3629.76</v>
      </c>
      <c r="DA25" s="268">
        <v>3558.5200000000004</v>
      </c>
      <c r="DB25" s="269">
        <v>2</v>
      </c>
      <c r="DC25" s="206"/>
      <c r="DD25" s="206"/>
      <c r="DE25" s="206" t="s">
        <v>51</v>
      </c>
      <c r="DF25" s="213">
        <v>67.540000000000006</v>
      </c>
      <c r="DG25" s="213">
        <v>67.349999999999994</v>
      </c>
      <c r="DH25" s="213">
        <v>64.319999999999993</v>
      </c>
      <c r="DI25" s="213">
        <v>66.400000000000006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1171.78</v>
      </c>
      <c r="FK25" s="295">
        <v>1177.0299999999997</v>
      </c>
      <c r="FL25" s="386">
        <v>-0.45</v>
      </c>
      <c r="FM25" s="286"/>
      <c r="FN25" s="286"/>
      <c r="FO25" s="236" t="s">
        <v>104</v>
      </c>
      <c r="FP25" s="1136">
        <v>274</v>
      </c>
      <c r="FQ25" s="72">
        <v>215</v>
      </c>
      <c r="FR25" s="1160">
        <v>276</v>
      </c>
      <c r="FS25" s="1136">
        <v>765</v>
      </c>
      <c r="FT25" s="1161">
        <v>797</v>
      </c>
      <c r="FU25" s="390">
        <v>-4.0199999999999996</v>
      </c>
      <c r="FV25" s="688"/>
      <c r="FW25" s="266" t="s">
        <v>81</v>
      </c>
      <c r="FX25" s="267">
        <v>2583.0800000000004</v>
      </c>
      <c r="FY25" s="268">
        <v>2608.37</v>
      </c>
      <c r="FZ25" s="269">
        <v>-0.97</v>
      </c>
      <c r="GA25" s="270">
        <v>1171.78</v>
      </c>
      <c r="GB25" s="268">
        <v>1177.0299999999997</v>
      </c>
      <c r="GC25" s="269">
        <v>-0.45</v>
      </c>
      <c r="GD25" s="270">
        <v>2364.2199999999998</v>
      </c>
      <c r="GE25" s="268">
        <v>2382.5499999999997</v>
      </c>
      <c r="GF25" s="269">
        <v>-0.77</v>
      </c>
      <c r="GG25" s="517"/>
      <c r="GH25" s="517"/>
      <c r="GI25" s="517" t="s">
        <v>51</v>
      </c>
      <c r="GJ25" s="534">
        <v>63.88</v>
      </c>
      <c r="GK25" s="534">
        <v>54.16</v>
      </c>
      <c r="GL25" s="534">
        <v>57.6</v>
      </c>
      <c r="GM25" s="534">
        <v>58.55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1349.3500000000001</v>
      </c>
      <c r="IO25" s="295">
        <v>1363.5800000000002</v>
      </c>
      <c r="IP25" s="386">
        <v>-1.04</v>
      </c>
      <c r="IQ25" s="286"/>
      <c r="IR25" s="286"/>
      <c r="IS25" s="236" t="s">
        <v>104</v>
      </c>
      <c r="IT25" s="1136">
        <v>346</v>
      </c>
      <c r="IU25" s="72">
        <v>294</v>
      </c>
      <c r="IV25" s="1160">
        <v>352</v>
      </c>
      <c r="IW25" s="1136">
        <v>992</v>
      </c>
      <c r="IX25" s="1161">
        <v>1030</v>
      </c>
      <c r="IY25" s="390">
        <v>-3.69</v>
      </c>
      <c r="IZ25" s="517"/>
      <c r="JA25" s="266" t="s">
        <v>81</v>
      </c>
      <c r="JB25" s="267">
        <v>2836</v>
      </c>
      <c r="JC25" s="268">
        <v>2932.6400000000003</v>
      </c>
      <c r="JD25" s="269">
        <v>-3.3</v>
      </c>
      <c r="JE25" s="270">
        <v>1349.3500000000001</v>
      </c>
      <c r="JF25" s="268">
        <v>1363.5800000000002</v>
      </c>
      <c r="JG25" s="269">
        <v>-1.04</v>
      </c>
      <c r="JH25" s="270">
        <v>2580.33</v>
      </c>
      <c r="JI25" s="268">
        <v>2664.8900000000003</v>
      </c>
      <c r="JJ25" s="269">
        <v>-3.17</v>
      </c>
      <c r="JK25" s="517"/>
      <c r="JL25" s="517"/>
      <c r="JM25" s="517" t="s">
        <v>51</v>
      </c>
      <c r="JN25" s="534">
        <v>56.62</v>
      </c>
      <c r="JO25" s="534">
        <v>54.03</v>
      </c>
      <c r="JP25" s="534">
        <v>59.85</v>
      </c>
      <c r="JQ25" s="534">
        <v>56.83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1525.3</v>
      </c>
      <c r="LS25" s="295">
        <v>1501.49</v>
      </c>
      <c r="LT25" s="342">
        <v>1.59</v>
      </c>
      <c r="LU25" s="551"/>
      <c r="LV25" s="551"/>
      <c r="LW25" s="1202" t="s">
        <v>104</v>
      </c>
      <c r="LX25" s="1100">
        <v>2950</v>
      </c>
      <c r="LY25" s="1203">
        <v>3000</v>
      </c>
      <c r="LZ25" s="1204">
        <v>-1.67</v>
      </c>
      <c r="MA25" s="206"/>
      <c r="MB25" s="266" t="s">
        <v>81</v>
      </c>
      <c r="MC25" s="267">
        <v>3303.2300000000005</v>
      </c>
      <c r="MD25" s="549">
        <v>3267.8599999999997</v>
      </c>
      <c r="ME25" s="269">
        <v>1.08</v>
      </c>
      <c r="MF25" s="267">
        <v>1525.3</v>
      </c>
      <c r="MG25" s="549">
        <v>1501.49</v>
      </c>
      <c r="MH25" s="269">
        <v>1.59</v>
      </c>
      <c r="MI25" s="267">
        <v>3056.64</v>
      </c>
      <c r="MJ25" s="549">
        <v>3023.65</v>
      </c>
      <c r="MK25" s="269">
        <v>1.0900000000000001</v>
      </c>
      <c r="ML25" s="230"/>
      <c r="MM25" s="230"/>
      <c r="MN25" s="230" t="s">
        <v>51</v>
      </c>
      <c r="MO25" s="735">
        <v>69.540000000000006</v>
      </c>
      <c r="MP25" s="735">
        <v>66.400000000000006</v>
      </c>
      <c r="MQ25" s="735">
        <v>58.55</v>
      </c>
      <c r="MR25" s="735">
        <v>56.83</v>
      </c>
      <c r="MS25" s="736">
        <v>62.83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36">
        <v>76</v>
      </c>
      <c r="I26" s="72">
        <v>36</v>
      </c>
      <c r="J26" s="1160">
        <v>65</v>
      </c>
      <c r="K26" s="1136">
        <v>177</v>
      </c>
      <c r="L26" s="1161">
        <v>166</v>
      </c>
      <c r="M26" s="390">
        <v>6.63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65.14</v>
      </c>
      <c r="AC26" s="213">
        <v>63.46</v>
      </c>
      <c r="AD26" s="213">
        <v>70.28</v>
      </c>
      <c r="AE26" s="213">
        <v>66.290000000000006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36">
        <v>235</v>
      </c>
      <c r="CM26" s="72">
        <v>226</v>
      </c>
      <c r="CN26" s="1160">
        <v>240</v>
      </c>
      <c r="CO26" s="1136">
        <v>701</v>
      </c>
      <c r="CP26" s="1161">
        <v>732</v>
      </c>
      <c r="CQ26" s="390">
        <v>-4.2300000000000004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57.82</v>
      </c>
      <c r="DG26" s="213">
        <v>52.2</v>
      </c>
      <c r="DH26" s="213">
        <v>58.6</v>
      </c>
      <c r="DI26" s="213">
        <v>56.21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36">
        <v>445</v>
      </c>
      <c r="FQ26" s="72">
        <v>321</v>
      </c>
      <c r="FR26" s="1160">
        <v>243</v>
      </c>
      <c r="FS26" s="1136">
        <v>1009</v>
      </c>
      <c r="FT26" s="1161">
        <v>962</v>
      </c>
      <c r="FU26" s="390">
        <v>4.8899999999999997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54.33</v>
      </c>
      <c r="GK26" s="534">
        <v>45.28</v>
      </c>
      <c r="GL26" s="534">
        <v>49.28</v>
      </c>
      <c r="GM26" s="534">
        <v>49.63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36">
        <v>294</v>
      </c>
      <c r="IU26" s="72">
        <v>306</v>
      </c>
      <c r="IV26" s="1160">
        <v>278</v>
      </c>
      <c r="IW26" s="1136">
        <v>878</v>
      </c>
      <c r="IX26" s="1161">
        <v>931</v>
      </c>
      <c r="IY26" s="390">
        <v>-5.69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51.63</v>
      </c>
      <c r="JO26" s="534">
        <v>49.24</v>
      </c>
      <c r="JP26" s="534">
        <v>56.12</v>
      </c>
      <c r="JQ26" s="534">
        <v>52.33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2765</v>
      </c>
      <c r="LY26" s="1203">
        <v>2791</v>
      </c>
      <c r="LZ26" s="1204">
        <v>-0.93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66.290000000000006</v>
      </c>
      <c r="MP26" s="735">
        <v>56.21</v>
      </c>
      <c r="MQ26" s="735">
        <v>49.63</v>
      </c>
      <c r="MR26" s="735">
        <v>52.33</v>
      </c>
      <c r="MS26" s="736">
        <v>56.11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2419.7799999999997</v>
      </c>
      <c r="C27" s="516">
        <v>2302.1400000000003</v>
      </c>
      <c r="D27" s="373">
        <v>5.1100000000000003</v>
      </c>
      <c r="E27" s="387"/>
      <c r="F27" s="387"/>
      <c r="G27" s="236" t="s">
        <v>108</v>
      </c>
      <c r="H27" s="1136">
        <v>23</v>
      </c>
      <c r="I27" s="72">
        <v>15</v>
      </c>
      <c r="J27" s="1160">
        <v>23</v>
      </c>
      <c r="K27" s="1136">
        <v>61</v>
      </c>
      <c r="L27" s="1161">
        <v>54</v>
      </c>
      <c r="M27" s="390">
        <v>12.96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61.08</v>
      </c>
      <c r="AC27" s="213">
        <v>62.3</v>
      </c>
      <c r="AD27" s="213">
        <v>70.59</v>
      </c>
      <c r="AE27" s="213">
        <v>64.66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73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2860.59</v>
      </c>
      <c r="CG27" s="516">
        <v>2746.99</v>
      </c>
      <c r="CH27" s="373">
        <v>4.1399999999999997</v>
      </c>
      <c r="CI27" s="387"/>
      <c r="CJ27" s="387"/>
      <c r="CK27" s="236" t="s">
        <v>108</v>
      </c>
      <c r="CL27" s="1136">
        <v>16</v>
      </c>
      <c r="CM27" s="72">
        <v>24</v>
      </c>
      <c r="CN27" s="1160">
        <v>25</v>
      </c>
      <c r="CO27" s="1136">
        <v>65</v>
      </c>
      <c r="CP27" s="1161">
        <v>74</v>
      </c>
      <c r="CQ27" s="390">
        <v>-12.16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61.56</v>
      </c>
      <c r="DG27" s="213">
        <v>63.06</v>
      </c>
      <c r="DH27" s="213">
        <v>59.67</v>
      </c>
      <c r="DI27" s="213">
        <v>61.43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73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1616.5800000000002</v>
      </c>
      <c r="FK27" s="285">
        <v>1635.3700000000003</v>
      </c>
      <c r="FL27" s="373">
        <v>-1.1499999999999999</v>
      </c>
      <c r="FM27" s="388"/>
      <c r="FN27" s="387"/>
      <c r="FO27" s="236" t="s">
        <v>108</v>
      </c>
      <c r="FP27" s="1136">
        <v>39</v>
      </c>
      <c r="FQ27" s="72">
        <v>32</v>
      </c>
      <c r="FR27" s="1160">
        <v>38</v>
      </c>
      <c r="FS27" s="1136">
        <v>109</v>
      </c>
      <c r="FT27" s="1161">
        <v>117</v>
      </c>
      <c r="FU27" s="390">
        <v>-6.84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53.69</v>
      </c>
      <c r="GK27" s="534">
        <v>48.34</v>
      </c>
      <c r="GL27" s="534">
        <v>48.12</v>
      </c>
      <c r="GM27" s="534">
        <v>50.05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1816.8900000000003</v>
      </c>
      <c r="IO27" s="285">
        <v>1835.68</v>
      </c>
      <c r="IP27" s="373">
        <v>-1.02</v>
      </c>
      <c r="IQ27" s="388"/>
      <c r="IR27" s="387"/>
      <c r="IS27" s="236" t="s">
        <v>108</v>
      </c>
      <c r="IT27" s="1136">
        <v>57</v>
      </c>
      <c r="IU27" s="72">
        <v>62</v>
      </c>
      <c r="IV27" s="1160">
        <v>95</v>
      </c>
      <c r="IW27" s="1136">
        <v>214</v>
      </c>
      <c r="IX27" s="1161">
        <v>228</v>
      </c>
      <c r="IY27" s="390">
        <v>-6.14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49.84</v>
      </c>
      <c r="JO27" s="534">
        <v>48.19</v>
      </c>
      <c r="JP27" s="534">
        <v>54.68</v>
      </c>
      <c r="JQ27" s="534">
        <v>50.9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8713.84</v>
      </c>
      <c r="LS27" s="545">
        <v>8520.18</v>
      </c>
      <c r="LT27" s="413">
        <v>2.27</v>
      </c>
      <c r="LU27" s="711"/>
      <c r="LV27" s="712"/>
      <c r="LW27" s="1202" t="s">
        <v>108</v>
      </c>
      <c r="LX27" s="1100">
        <v>449</v>
      </c>
      <c r="LY27" s="1203">
        <v>473</v>
      </c>
      <c r="LZ27" s="1204">
        <v>-5.07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64.66</v>
      </c>
      <c r="MP27" s="735">
        <v>61.43</v>
      </c>
      <c r="MQ27" s="735">
        <v>50.05</v>
      </c>
      <c r="MR27" s="735">
        <v>50.9</v>
      </c>
      <c r="MS27" s="736">
        <v>56.76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2287.5299999999997</v>
      </c>
      <c r="C28" s="273">
        <v>2177.13</v>
      </c>
      <c r="D28" s="377">
        <v>5.07</v>
      </c>
      <c r="E28" s="387"/>
      <c r="F28" s="387"/>
      <c r="G28" s="236" t="s">
        <v>110</v>
      </c>
      <c r="H28" s="1136">
        <v>312</v>
      </c>
      <c r="I28" s="72">
        <v>259</v>
      </c>
      <c r="J28" s="1160">
        <v>259</v>
      </c>
      <c r="K28" s="1136">
        <v>830</v>
      </c>
      <c r="L28" s="1161">
        <v>828</v>
      </c>
      <c r="M28" s="390">
        <v>0.24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64.53</v>
      </c>
      <c r="AC28" s="213">
        <v>65.7</v>
      </c>
      <c r="AD28" s="213">
        <v>75.34</v>
      </c>
      <c r="AE28" s="213">
        <v>68.52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73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2637.9</v>
      </c>
      <c r="CG28" s="273">
        <v>2529</v>
      </c>
      <c r="CH28" s="377">
        <v>4.3099999999999996</v>
      </c>
      <c r="CI28" s="387"/>
      <c r="CJ28" s="387"/>
      <c r="CK28" s="236" t="s">
        <v>110</v>
      </c>
      <c r="CL28" s="1136">
        <v>221</v>
      </c>
      <c r="CM28" s="72">
        <v>214</v>
      </c>
      <c r="CN28" s="1160">
        <v>263</v>
      </c>
      <c r="CO28" s="1136">
        <v>698</v>
      </c>
      <c r="CP28" s="1161">
        <v>737</v>
      </c>
      <c r="CQ28" s="390">
        <v>-5.29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63.79</v>
      </c>
      <c r="DG28" s="213">
        <v>50.35</v>
      </c>
      <c r="DH28" s="213">
        <v>61.34</v>
      </c>
      <c r="DI28" s="213">
        <v>58.49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73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1521.19</v>
      </c>
      <c r="FK28" s="288">
        <v>1538.9700000000003</v>
      </c>
      <c r="FL28" s="377">
        <v>-1.1599999999999999</v>
      </c>
      <c r="FM28" s="387"/>
      <c r="FN28" s="387"/>
      <c r="FO28" s="236" t="s">
        <v>110</v>
      </c>
      <c r="FP28" s="1136">
        <v>57</v>
      </c>
      <c r="FQ28" s="72">
        <v>44</v>
      </c>
      <c r="FR28" s="1160">
        <v>54</v>
      </c>
      <c r="FS28" s="1136">
        <v>155</v>
      </c>
      <c r="FT28" s="1161">
        <v>163</v>
      </c>
      <c r="FU28" s="390">
        <v>-4.91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52.02</v>
      </c>
      <c r="GK28" s="534">
        <v>50.03</v>
      </c>
      <c r="GL28" s="534">
        <v>50.94</v>
      </c>
      <c r="GM28" s="534">
        <v>51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1725.2200000000003</v>
      </c>
      <c r="IO28" s="288">
        <v>1739.5</v>
      </c>
      <c r="IP28" s="377">
        <v>-0.82</v>
      </c>
      <c r="IQ28" s="387"/>
      <c r="IR28" s="387"/>
      <c r="IS28" s="236" t="s">
        <v>110</v>
      </c>
      <c r="IT28" s="1136">
        <v>309</v>
      </c>
      <c r="IU28" s="72">
        <v>457</v>
      </c>
      <c r="IV28" s="1160">
        <v>513</v>
      </c>
      <c r="IW28" s="1136">
        <v>1279</v>
      </c>
      <c r="IX28" s="1161">
        <v>1304</v>
      </c>
      <c r="IY28" s="390">
        <v>-1.92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53.68</v>
      </c>
      <c r="JO28" s="534">
        <v>50.82</v>
      </c>
      <c r="JP28" s="534">
        <v>59.54</v>
      </c>
      <c r="JQ28" s="534">
        <v>54.68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8171.8399999999992</v>
      </c>
      <c r="LS28" s="543">
        <v>7984.6</v>
      </c>
      <c r="LT28" s="340">
        <v>2.35</v>
      </c>
      <c r="LU28" s="713"/>
      <c r="LV28" s="408"/>
      <c r="LW28" s="1202" t="s">
        <v>110</v>
      </c>
      <c r="LX28" s="1100">
        <v>2962</v>
      </c>
      <c r="LY28" s="1203">
        <v>3032</v>
      </c>
      <c r="LZ28" s="1204">
        <v>-2.31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68.52</v>
      </c>
      <c r="MP28" s="735">
        <v>58.49</v>
      </c>
      <c r="MQ28" s="735">
        <v>51</v>
      </c>
      <c r="MR28" s="735">
        <v>54.68</v>
      </c>
      <c r="MS28" s="736">
        <v>58.17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76">
        <v>132.25</v>
      </c>
      <c r="C29" s="277">
        <v>125.01000000000002</v>
      </c>
      <c r="D29" s="386">
        <v>5.79</v>
      </c>
      <c r="E29" s="387"/>
      <c r="F29" s="387"/>
      <c r="G29" s="236" t="s">
        <v>111</v>
      </c>
      <c r="H29" s="1136">
        <v>385</v>
      </c>
      <c r="I29" s="72">
        <v>339</v>
      </c>
      <c r="J29" s="1160">
        <v>254</v>
      </c>
      <c r="K29" s="1136">
        <v>978</v>
      </c>
      <c r="L29" s="1161">
        <v>941</v>
      </c>
      <c r="M29" s="390">
        <v>3.93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64.209999999999994</v>
      </c>
      <c r="AC29" s="213">
        <v>58.71</v>
      </c>
      <c r="AD29" s="213">
        <v>73.459999999999994</v>
      </c>
      <c r="AE29" s="213">
        <v>65.459999999999994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21458</v>
      </c>
      <c r="AN29" s="1318">
        <v>287</v>
      </c>
      <c r="AO29" s="1318">
        <v>77448</v>
      </c>
      <c r="AP29" s="1319">
        <v>39677</v>
      </c>
      <c r="AQ29" s="1318"/>
      <c r="AR29" s="1318"/>
      <c r="AS29" s="1318"/>
      <c r="AT29" s="1318"/>
      <c r="AU29" s="1320">
        <v>138870</v>
      </c>
      <c r="AV29" s="1314">
        <v>52771</v>
      </c>
      <c r="AW29" s="1315">
        <v>191641</v>
      </c>
      <c r="AX29" s="230"/>
      <c r="AY29" s="230"/>
      <c r="AZ29" s="1309" t="s">
        <v>64</v>
      </c>
      <c r="BA29" s="1317">
        <v>1616</v>
      </c>
      <c r="BB29" s="1318">
        <v>0</v>
      </c>
      <c r="BC29" s="1318">
        <v>1967</v>
      </c>
      <c r="BD29" s="1319">
        <v>512</v>
      </c>
      <c r="BE29" s="1318"/>
      <c r="BF29" s="1318"/>
      <c r="BG29" s="1318"/>
      <c r="BH29" s="1318"/>
      <c r="BI29" s="1320">
        <v>4095</v>
      </c>
      <c r="BJ29" s="1314">
        <v>858</v>
      </c>
      <c r="BK29" s="1315">
        <v>4953</v>
      </c>
      <c r="BL29" s="73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222.69</v>
      </c>
      <c r="CG29" s="277">
        <v>217.98999999999998</v>
      </c>
      <c r="CH29" s="386">
        <v>2.16</v>
      </c>
      <c r="CI29" s="387"/>
      <c r="CJ29" s="387"/>
      <c r="CK29" s="236" t="s">
        <v>111</v>
      </c>
      <c r="CL29" s="1136">
        <v>45</v>
      </c>
      <c r="CM29" s="72">
        <v>65</v>
      </c>
      <c r="CN29" s="1160">
        <v>75</v>
      </c>
      <c r="CO29" s="1136">
        <v>185</v>
      </c>
      <c r="CP29" s="1161">
        <v>198</v>
      </c>
      <c r="CQ29" s="390">
        <v>-6.57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63.13</v>
      </c>
      <c r="DG29" s="213">
        <v>59.46</v>
      </c>
      <c r="DH29" s="213">
        <v>62.6</v>
      </c>
      <c r="DI29" s="213">
        <v>61.73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16632</v>
      </c>
      <c r="DR29" s="1318">
        <v>225</v>
      </c>
      <c r="DS29" s="1318">
        <v>62983</v>
      </c>
      <c r="DT29" s="1319">
        <v>10890</v>
      </c>
      <c r="DU29" s="1318"/>
      <c r="DV29" s="1318"/>
      <c r="DW29" s="1318"/>
      <c r="DX29" s="1318"/>
      <c r="DY29" s="1320">
        <v>90730</v>
      </c>
      <c r="DZ29" s="1314">
        <v>54991</v>
      </c>
      <c r="EA29" s="1315">
        <v>145721</v>
      </c>
      <c r="EB29" s="230"/>
      <c r="EC29" s="230"/>
      <c r="ED29" s="1309" t="s">
        <v>64</v>
      </c>
      <c r="EE29" s="1317">
        <v>2367</v>
      </c>
      <c r="EF29" s="1318">
        <v>0</v>
      </c>
      <c r="EG29" s="1318">
        <v>2001</v>
      </c>
      <c r="EH29" s="1319">
        <v>1421</v>
      </c>
      <c r="EI29" s="1318"/>
      <c r="EJ29" s="1318"/>
      <c r="EK29" s="1318"/>
      <c r="EL29" s="1318"/>
      <c r="EM29" s="1320">
        <v>5789</v>
      </c>
      <c r="EN29" s="1314">
        <v>1028</v>
      </c>
      <c r="EO29" s="1315">
        <v>6817</v>
      </c>
      <c r="EP29" s="73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95.390000000000015</v>
      </c>
      <c r="FK29" s="295">
        <v>96.4</v>
      </c>
      <c r="FL29" s="386">
        <v>-1.05</v>
      </c>
      <c r="FM29" s="387"/>
      <c r="FN29" s="387"/>
      <c r="FO29" s="236" t="s">
        <v>111</v>
      </c>
      <c r="FP29" s="1136">
        <v>72</v>
      </c>
      <c r="FQ29" s="72">
        <v>79</v>
      </c>
      <c r="FR29" s="1160">
        <v>65</v>
      </c>
      <c r="FS29" s="1136">
        <v>216</v>
      </c>
      <c r="FT29" s="1161">
        <v>226</v>
      </c>
      <c r="FU29" s="390">
        <v>-4.42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57.9</v>
      </c>
      <c r="GK29" s="534">
        <v>41.67</v>
      </c>
      <c r="GL29" s="534">
        <v>52.39</v>
      </c>
      <c r="GM29" s="534">
        <v>50.65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28813</v>
      </c>
      <c r="GV29" s="1318">
        <v>136</v>
      </c>
      <c r="GW29" s="1318">
        <v>45573</v>
      </c>
      <c r="GX29" s="1319">
        <v>142</v>
      </c>
      <c r="GY29" s="1318"/>
      <c r="GZ29" s="1318"/>
      <c r="HA29" s="1318"/>
      <c r="HB29" s="1318"/>
      <c r="HC29" s="1320">
        <v>74664</v>
      </c>
      <c r="HD29" s="1314">
        <v>31307</v>
      </c>
      <c r="HE29" s="1315">
        <v>105971</v>
      </c>
      <c r="HF29" s="230"/>
      <c r="HG29" s="230"/>
      <c r="HH29" s="1309" t="s">
        <v>64</v>
      </c>
      <c r="HI29" s="1317">
        <v>2191</v>
      </c>
      <c r="HJ29" s="1318">
        <v>0</v>
      </c>
      <c r="HK29" s="1318">
        <v>1177</v>
      </c>
      <c r="HL29" s="1319">
        <v>1418</v>
      </c>
      <c r="HM29" s="1318"/>
      <c r="HN29" s="1318"/>
      <c r="HO29" s="1318"/>
      <c r="HP29" s="1318"/>
      <c r="HQ29" s="1320">
        <v>4786</v>
      </c>
      <c r="HR29" s="1314">
        <v>1669</v>
      </c>
      <c r="HS29" s="1315">
        <v>6455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91.67</v>
      </c>
      <c r="IO29" s="295">
        <v>96.179999999999993</v>
      </c>
      <c r="IP29" s="386">
        <v>-4.6900000000000004</v>
      </c>
      <c r="IQ29" s="387"/>
      <c r="IR29" s="387"/>
      <c r="IS29" s="236" t="s">
        <v>111</v>
      </c>
      <c r="IT29" s="1136">
        <v>21</v>
      </c>
      <c r="IU29" s="72">
        <v>16</v>
      </c>
      <c r="IV29" s="1160">
        <v>24</v>
      </c>
      <c r="IW29" s="1136">
        <v>61</v>
      </c>
      <c r="IX29" s="1161">
        <v>60</v>
      </c>
      <c r="IY29" s="390">
        <v>1.67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55.76</v>
      </c>
      <c r="JO29" s="534">
        <v>52.35</v>
      </c>
      <c r="JP29" s="534">
        <v>57.23</v>
      </c>
      <c r="JQ29" s="534">
        <v>55.11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30143</v>
      </c>
      <c r="JZ29" s="1318">
        <v>111</v>
      </c>
      <c r="KA29" s="1318">
        <v>45362</v>
      </c>
      <c r="KB29" s="1319">
        <v>1270</v>
      </c>
      <c r="KC29" s="1318"/>
      <c r="KD29" s="1318"/>
      <c r="KE29" s="1318"/>
      <c r="KF29" s="1318"/>
      <c r="KG29" s="1320">
        <v>76886</v>
      </c>
      <c r="KH29" s="1314">
        <v>13732</v>
      </c>
      <c r="KI29" s="1315">
        <v>90618</v>
      </c>
      <c r="KJ29" s="230"/>
      <c r="KK29" s="230"/>
      <c r="KL29" s="1309" t="s">
        <v>64</v>
      </c>
      <c r="KM29" s="1317">
        <v>1058</v>
      </c>
      <c r="KN29" s="1318">
        <v>0</v>
      </c>
      <c r="KO29" s="1318">
        <v>2323</v>
      </c>
      <c r="KP29" s="1319">
        <v>700</v>
      </c>
      <c r="KQ29" s="1318"/>
      <c r="KR29" s="1318"/>
      <c r="KS29" s="1318"/>
      <c r="KT29" s="1318"/>
      <c r="KU29" s="1320">
        <v>4081</v>
      </c>
      <c r="KV29" s="1314">
        <v>966</v>
      </c>
      <c r="KW29" s="1315">
        <v>5047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542</v>
      </c>
      <c r="LS29" s="566">
        <v>535.57999999999993</v>
      </c>
      <c r="LT29" s="342">
        <v>1.2</v>
      </c>
      <c r="LU29" s="408"/>
      <c r="LV29" s="408"/>
      <c r="LW29" s="1202" t="s">
        <v>111</v>
      </c>
      <c r="LX29" s="1100">
        <v>1440</v>
      </c>
      <c r="LY29" s="1203">
        <v>1425</v>
      </c>
      <c r="LZ29" s="1204">
        <v>1.05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65.459999999999994</v>
      </c>
      <c r="MP29" s="735">
        <v>61.73</v>
      </c>
      <c r="MQ29" s="735">
        <v>50.65</v>
      </c>
      <c r="MR29" s="735">
        <v>55.11</v>
      </c>
      <c r="MS29" s="736">
        <v>58.24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97046</v>
      </c>
      <c r="NB29" s="1318">
        <v>759</v>
      </c>
      <c r="NC29" s="1318">
        <v>231366</v>
      </c>
      <c r="ND29" s="1319">
        <v>51979</v>
      </c>
      <c r="NE29" s="1318"/>
      <c r="NF29" s="1318"/>
      <c r="NG29" s="1318"/>
      <c r="NH29" s="1318"/>
      <c r="NI29" s="1320">
        <v>381150</v>
      </c>
      <c r="NJ29" s="1314">
        <v>152801</v>
      </c>
      <c r="NK29" s="1315">
        <v>533951</v>
      </c>
      <c r="NL29" s="710"/>
      <c r="NM29" s="710"/>
      <c r="NN29" s="1309" t="s">
        <v>64</v>
      </c>
      <c r="NO29" s="1317">
        <v>7232</v>
      </c>
      <c r="NP29" s="1318">
        <v>0</v>
      </c>
      <c r="NQ29" s="1318">
        <v>7468</v>
      </c>
      <c r="NR29" s="1319">
        <v>4051</v>
      </c>
      <c r="NS29" s="1318"/>
      <c r="NT29" s="1318"/>
      <c r="NU29" s="1318"/>
      <c r="NV29" s="1318"/>
      <c r="NW29" s="1320">
        <v>18751</v>
      </c>
      <c r="NX29" s="1314">
        <v>4521</v>
      </c>
      <c r="NY29" s="1315">
        <v>23272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36">
        <v>58</v>
      </c>
      <c r="I30" s="72">
        <v>59</v>
      </c>
      <c r="J30" s="1160">
        <v>75</v>
      </c>
      <c r="K30" s="1136">
        <v>192</v>
      </c>
      <c r="L30" s="1161">
        <v>188</v>
      </c>
      <c r="M30" s="390">
        <v>2.13</v>
      </c>
      <c r="N30" s="206"/>
      <c r="O30" s="254" t="s">
        <v>36</v>
      </c>
      <c r="P30" s="255">
        <v>462.8</v>
      </c>
      <c r="Q30" s="256">
        <v>456.22</v>
      </c>
      <c r="R30" s="257">
        <v>1.44</v>
      </c>
      <c r="S30" s="255">
        <v>0</v>
      </c>
      <c r="T30" s="256">
        <v>0</v>
      </c>
      <c r="U30" s="257">
        <v>0</v>
      </c>
      <c r="V30" s="255">
        <v>377.23</v>
      </c>
      <c r="W30" s="256">
        <v>371.27</v>
      </c>
      <c r="X30" s="257">
        <v>1.61</v>
      </c>
      <c r="Y30" s="206"/>
      <c r="Z30" s="206"/>
      <c r="AA30" s="206" t="s">
        <v>78</v>
      </c>
      <c r="AB30" s="213">
        <v>69.09</v>
      </c>
      <c r="AC30" s="213">
        <v>70.400000000000006</v>
      </c>
      <c r="AD30" s="213">
        <v>71.14</v>
      </c>
      <c r="AE30" s="213">
        <v>70.209999999999994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102053</v>
      </c>
      <c r="AN30" s="1318">
        <v>767</v>
      </c>
      <c r="AO30" s="1318">
        <v>126123</v>
      </c>
      <c r="AP30" s="1319">
        <v>95844</v>
      </c>
      <c r="AQ30" s="1318"/>
      <c r="AR30" s="1318"/>
      <c r="AS30" s="1318"/>
      <c r="AT30" s="1318"/>
      <c r="AU30" s="1320">
        <v>324787</v>
      </c>
      <c r="AV30" s="1314">
        <v>202707</v>
      </c>
      <c r="AW30" s="1315">
        <v>527494</v>
      </c>
      <c r="AX30" s="230"/>
      <c r="AY30" s="230"/>
      <c r="AZ30" s="1309" t="s">
        <v>70</v>
      </c>
      <c r="BA30" s="1317">
        <v>3509</v>
      </c>
      <c r="BB30" s="1318">
        <v>0</v>
      </c>
      <c r="BC30" s="1318">
        <v>5476</v>
      </c>
      <c r="BD30" s="1319">
        <v>1375</v>
      </c>
      <c r="BE30" s="1318"/>
      <c r="BF30" s="1318"/>
      <c r="BG30" s="1318"/>
      <c r="BH30" s="1318"/>
      <c r="BI30" s="1320">
        <v>10360</v>
      </c>
      <c r="BJ30" s="1314">
        <v>3547</v>
      </c>
      <c r="BK30" s="1315">
        <v>13907</v>
      </c>
      <c r="BL30" s="73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36">
        <v>68</v>
      </c>
      <c r="CM30" s="72">
        <v>62</v>
      </c>
      <c r="CN30" s="1160">
        <v>71</v>
      </c>
      <c r="CO30" s="1136">
        <v>201</v>
      </c>
      <c r="CP30" s="1161">
        <v>211</v>
      </c>
      <c r="CQ30" s="390">
        <v>-4.74</v>
      </c>
      <c r="CR30" s="206"/>
      <c r="CS30" s="254" t="s">
        <v>36</v>
      </c>
      <c r="CT30" s="255">
        <v>498.03</v>
      </c>
      <c r="CU30" s="256">
        <v>481.32</v>
      </c>
      <c r="CV30" s="257">
        <v>3.47</v>
      </c>
      <c r="CW30" s="255">
        <v>0</v>
      </c>
      <c r="CX30" s="256">
        <v>0</v>
      </c>
      <c r="CY30" s="257">
        <v>0</v>
      </c>
      <c r="CZ30" s="255">
        <v>416.12</v>
      </c>
      <c r="DA30" s="256">
        <v>404.84</v>
      </c>
      <c r="DB30" s="257">
        <v>2.79</v>
      </c>
      <c r="DC30" s="206"/>
      <c r="DD30" s="206"/>
      <c r="DE30" s="206" t="s">
        <v>78</v>
      </c>
      <c r="DF30" s="213">
        <v>55.2</v>
      </c>
      <c r="DG30" s="213">
        <v>47.82</v>
      </c>
      <c r="DH30" s="213">
        <v>56.82</v>
      </c>
      <c r="DI30" s="213">
        <v>53.28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128700</v>
      </c>
      <c r="DR30" s="1318">
        <v>599</v>
      </c>
      <c r="DS30" s="1318">
        <v>239110</v>
      </c>
      <c r="DT30" s="1319">
        <v>29708</v>
      </c>
      <c r="DU30" s="1318"/>
      <c r="DV30" s="1318"/>
      <c r="DW30" s="1318"/>
      <c r="DX30" s="1318"/>
      <c r="DY30" s="1320">
        <v>398117</v>
      </c>
      <c r="DZ30" s="1314">
        <v>148936</v>
      </c>
      <c r="EA30" s="1315">
        <v>547053</v>
      </c>
      <c r="EB30" s="230"/>
      <c r="EC30" s="230"/>
      <c r="ED30" s="1309" t="s">
        <v>70</v>
      </c>
      <c r="EE30" s="1317">
        <v>6242</v>
      </c>
      <c r="EF30" s="1318">
        <v>359</v>
      </c>
      <c r="EG30" s="1318">
        <v>7683</v>
      </c>
      <c r="EH30" s="1319">
        <v>4265</v>
      </c>
      <c r="EI30" s="1318"/>
      <c r="EJ30" s="1318"/>
      <c r="EK30" s="1318"/>
      <c r="EL30" s="1318"/>
      <c r="EM30" s="1320">
        <v>18549</v>
      </c>
      <c r="EN30" s="1314">
        <v>6781</v>
      </c>
      <c r="EO30" s="1315">
        <v>25330</v>
      </c>
      <c r="EP30" s="73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36">
        <v>210</v>
      </c>
      <c r="FQ30" s="72">
        <v>282</v>
      </c>
      <c r="FR30" s="1160">
        <v>231</v>
      </c>
      <c r="FS30" s="1136">
        <v>723</v>
      </c>
      <c r="FT30" s="1161">
        <v>761</v>
      </c>
      <c r="FU30" s="390">
        <v>-4.99</v>
      </c>
      <c r="FV30" s="688"/>
      <c r="FW30" s="254" t="s">
        <v>36</v>
      </c>
      <c r="FX30" s="255">
        <v>446.12</v>
      </c>
      <c r="FY30" s="256">
        <v>460.79</v>
      </c>
      <c r="FZ30" s="257">
        <v>-3.18</v>
      </c>
      <c r="GA30" s="255">
        <v>0</v>
      </c>
      <c r="GB30" s="256">
        <v>0</v>
      </c>
      <c r="GC30" s="257">
        <v>0</v>
      </c>
      <c r="GD30" s="255">
        <v>402.57</v>
      </c>
      <c r="GE30" s="256">
        <v>416.33</v>
      </c>
      <c r="GF30" s="257">
        <v>-3.31</v>
      </c>
      <c r="GG30" s="517"/>
      <c r="GH30" s="517"/>
      <c r="GI30" s="517" t="s">
        <v>78</v>
      </c>
      <c r="GJ30" s="534">
        <v>54.53</v>
      </c>
      <c r="GK30" s="534">
        <v>45.65</v>
      </c>
      <c r="GL30" s="534">
        <v>50.4</v>
      </c>
      <c r="GM30" s="534">
        <v>50.19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94690</v>
      </c>
      <c r="GV30" s="1318">
        <v>544</v>
      </c>
      <c r="GW30" s="1318">
        <v>181708</v>
      </c>
      <c r="GX30" s="1319">
        <v>1167</v>
      </c>
      <c r="GY30" s="1318"/>
      <c r="GZ30" s="1318"/>
      <c r="HA30" s="1318"/>
      <c r="HB30" s="1318"/>
      <c r="HC30" s="1320">
        <v>278109</v>
      </c>
      <c r="HD30" s="1314">
        <v>53500</v>
      </c>
      <c r="HE30" s="1315">
        <v>331609</v>
      </c>
      <c r="HF30" s="230"/>
      <c r="HG30" s="230"/>
      <c r="HH30" s="1309" t="s">
        <v>70</v>
      </c>
      <c r="HI30" s="1317">
        <v>3652</v>
      </c>
      <c r="HJ30" s="1318">
        <v>436</v>
      </c>
      <c r="HK30" s="1318">
        <v>5506</v>
      </c>
      <c r="HL30" s="1319">
        <v>1931</v>
      </c>
      <c r="HM30" s="1318"/>
      <c r="HN30" s="1318"/>
      <c r="HO30" s="1318"/>
      <c r="HP30" s="1318"/>
      <c r="HQ30" s="1320">
        <v>11525</v>
      </c>
      <c r="HR30" s="1314">
        <v>4595</v>
      </c>
      <c r="HS30" s="1315">
        <v>16120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36">
        <v>23</v>
      </c>
      <c r="IU30" s="72">
        <v>9</v>
      </c>
      <c r="IV30" s="1160">
        <v>27</v>
      </c>
      <c r="IW30" s="1136">
        <v>59</v>
      </c>
      <c r="IX30" s="1161">
        <v>57</v>
      </c>
      <c r="IY30" s="390">
        <v>3.51</v>
      </c>
      <c r="IZ30" s="517"/>
      <c r="JA30" s="254" t="s">
        <v>36</v>
      </c>
      <c r="JB30" s="255">
        <v>532</v>
      </c>
      <c r="JC30" s="256">
        <v>526.89</v>
      </c>
      <c r="JD30" s="257">
        <v>0.97</v>
      </c>
      <c r="JE30" s="255">
        <v>0</v>
      </c>
      <c r="JF30" s="256">
        <v>0</v>
      </c>
      <c r="JG30" s="257">
        <v>0</v>
      </c>
      <c r="JH30" s="255">
        <v>461.52</v>
      </c>
      <c r="JI30" s="256">
        <v>457.69</v>
      </c>
      <c r="JJ30" s="257">
        <v>0.84</v>
      </c>
      <c r="JK30" s="517"/>
      <c r="JL30" s="517"/>
      <c r="JM30" s="517" t="s">
        <v>78</v>
      </c>
      <c r="JN30" s="534">
        <v>51.93</v>
      </c>
      <c r="JO30" s="534">
        <v>49.78</v>
      </c>
      <c r="JP30" s="534">
        <v>55.92</v>
      </c>
      <c r="JQ30" s="534">
        <v>52.54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135105</v>
      </c>
      <c r="JZ30" s="1318">
        <v>724</v>
      </c>
      <c r="KA30" s="1318">
        <v>196612</v>
      </c>
      <c r="KB30" s="1319">
        <v>2235</v>
      </c>
      <c r="KC30" s="1318"/>
      <c r="KD30" s="1318"/>
      <c r="KE30" s="1318"/>
      <c r="KF30" s="1318"/>
      <c r="KG30" s="1320">
        <v>334676</v>
      </c>
      <c r="KH30" s="1314">
        <v>115367</v>
      </c>
      <c r="KI30" s="1315">
        <v>450043</v>
      </c>
      <c r="KJ30" s="230"/>
      <c r="KK30" s="230"/>
      <c r="KL30" s="1309" t="s">
        <v>70</v>
      </c>
      <c r="KM30" s="1317">
        <v>2231</v>
      </c>
      <c r="KN30" s="1318">
        <v>260</v>
      </c>
      <c r="KO30" s="1318">
        <v>6696</v>
      </c>
      <c r="KP30" s="1319">
        <v>1366</v>
      </c>
      <c r="KQ30" s="1318"/>
      <c r="KR30" s="1318"/>
      <c r="KS30" s="1318"/>
      <c r="KT30" s="1318"/>
      <c r="KU30" s="1320">
        <v>10553</v>
      </c>
      <c r="KV30" s="1314">
        <v>5148</v>
      </c>
      <c r="KW30" s="1315">
        <v>15701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1175</v>
      </c>
      <c r="LY30" s="1203">
        <v>1217</v>
      </c>
      <c r="LZ30" s="1204">
        <v>-3.45</v>
      </c>
      <c r="MA30" s="206"/>
      <c r="MB30" s="254" t="s">
        <v>36</v>
      </c>
      <c r="MC30" s="255">
        <v>484.34</v>
      </c>
      <c r="MD30" s="548">
        <v>480.14</v>
      </c>
      <c r="ME30" s="257">
        <v>0.87</v>
      </c>
      <c r="MF30" s="255">
        <v>0</v>
      </c>
      <c r="MG30" s="548">
        <v>0</v>
      </c>
      <c r="MH30" s="257">
        <v>0</v>
      </c>
      <c r="MI30" s="255">
        <v>411.56</v>
      </c>
      <c r="MJ30" s="548">
        <v>409.04</v>
      </c>
      <c r="MK30" s="257">
        <v>0.62</v>
      </c>
      <c r="ML30" s="230"/>
      <c r="MM30" s="230"/>
      <c r="MN30" s="230" t="s">
        <v>78</v>
      </c>
      <c r="MO30" s="735">
        <v>70.209999999999994</v>
      </c>
      <c r="MP30" s="735">
        <v>53.28</v>
      </c>
      <c r="MQ30" s="735">
        <v>50.19</v>
      </c>
      <c r="MR30" s="735">
        <v>52.54</v>
      </c>
      <c r="MS30" s="736">
        <v>56.56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460548</v>
      </c>
      <c r="NB30" s="1318">
        <v>2634</v>
      </c>
      <c r="NC30" s="1318">
        <v>743553</v>
      </c>
      <c r="ND30" s="1319">
        <v>128954</v>
      </c>
      <c r="NE30" s="1318"/>
      <c r="NF30" s="1318"/>
      <c r="NG30" s="1318"/>
      <c r="NH30" s="1318"/>
      <c r="NI30" s="1320">
        <v>1335689</v>
      </c>
      <c r="NJ30" s="1314">
        <v>520510</v>
      </c>
      <c r="NK30" s="1315">
        <v>1856199</v>
      </c>
      <c r="NL30" s="710"/>
      <c r="NM30" s="710"/>
      <c r="NN30" s="1309" t="s">
        <v>70</v>
      </c>
      <c r="NO30" s="1317">
        <v>15634</v>
      </c>
      <c r="NP30" s="1318">
        <v>1055</v>
      </c>
      <c r="NQ30" s="1318">
        <v>25361</v>
      </c>
      <c r="NR30" s="1319">
        <v>8937</v>
      </c>
      <c r="NS30" s="1318"/>
      <c r="NT30" s="1318"/>
      <c r="NU30" s="1318"/>
      <c r="NV30" s="1318"/>
      <c r="NW30" s="1320">
        <v>50987</v>
      </c>
      <c r="NX30" s="1314">
        <v>20071</v>
      </c>
      <c r="NY30" s="1315">
        <v>71058</v>
      </c>
    </row>
    <row r="31" spans="1:391" ht="22.5" customHeight="1" thickBot="1" x14ac:dyDescent="0.25">
      <c r="A31" s="382" t="s">
        <v>114</v>
      </c>
      <c r="B31" s="75">
        <v>6295</v>
      </c>
      <c r="C31" s="76">
        <v>6227</v>
      </c>
      <c r="D31" s="373">
        <v>1.0900000000000001</v>
      </c>
      <c r="E31" s="387"/>
      <c r="F31" s="387"/>
      <c r="G31" s="236" t="s">
        <v>115</v>
      </c>
      <c r="H31" s="1136">
        <v>77</v>
      </c>
      <c r="I31" s="72">
        <v>42</v>
      </c>
      <c r="J31" s="1160">
        <v>37</v>
      </c>
      <c r="K31" s="1136">
        <v>156</v>
      </c>
      <c r="L31" s="1161">
        <v>151</v>
      </c>
      <c r="M31" s="390">
        <v>3.31</v>
      </c>
      <c r="N31" s="206"/>
      <c r="O31" s="254" t="s">
        <v>50</v>
      </c>
      <c r="P31" s="255">
        <v>467.37</v>
      </c>
      <c r="Q31" s="256">
        <v>459.73</v>
      </c>
      <c r="R31" s="257">
        <v>1.66</v>
      </c>
      <c r="S31" s="255">
        <v>470.33</v>
      </c>
      <c r="T31" s="256">
        <v>449.26</v>
      </c>
      <c r="U31" s="257">
        <v>4.6900000000000004</v>
      </c>
      <c r="V31" s="255">
        <v>467.92</v>
      </c>
      <c r="W31" s="256">
        <v>457.78</v>
      </c>
      <c r="X31" s="257">
        <v>2.2200000000000002</v>
      </c>
      <c r="Y31" s="206"/>
      <c r="Z31" s="206"/>
      <c r="AA31" s="206" t="s">
        <v>82</v>
      </c>
      <c r="AB31" s="213">
        <v>60.3</v>
      </c>
      <c r="AC31" s="213">
        <v>55.68</v>
      </c>
      <c r="AD31" s="213">
        <v>62.84</v>
      </c>
      <c r="AE31" s="213">
        <v>59.61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73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75">
        <v>6295</v>
      </c>
      <c r="CG31" s="76">
        <v>6227</v>
      </c>
      <c r="CH31" s="373">
        <v>1.0900000000000001</v>
      </c>
      <c r="CI31" s="387"/>
      <c r="CJ31" s="387"/>
      <c r="CK31" s="236" t="s">
        <v>115</v>
      </c>
      <c r="CL31" s="1136">
        <v>45</v>
      </c>
      <c r="CM31" s="72">
        <v>25</v>
      </c>
      <c r="CN31" s="1160">
        <v>38</v>
      </c>
      <c r="CO31" s="1136">
        <v>108</v>
      </c>
      <c r="CP31" s="1161">
        <v>118</v>
      </c>
      <c r="CQ31" s="390">
        <v>-8.4700000000000006</v>
      </c>
      <c r="CR31" s="206"/>
      <c r="CS31" s="254" t="s">
        <v>50</v>
      </c>
      <c r="CT31" s="255">
        <v>701.72</v>
      </c>
      <c r="CU31" s="256">
        <v>686.81</v>
      </c>
      <c r="CV31" s="257">
        <v>2.17</v>
      </c>
      <c r="CW31" s="255">
        <v>463.17</v>
      </c>
      <c r="CX31" s="256">
        <v>452.51</v>
      </c>
      <c r="CY31" s="257">
        <v>2.36</v>
      </c>
      <c r="CZ31" s="255">
        <v>662.49</v>
      </c>
      <c r="DA31" s="256">
        <v>649.58000000000004</v>
      </c>
      <c r="DB31" s="257">
        <v>1.99</v>
      </c>
      <c r="DC31" s="206"/>
      <c r="DD31" s="206"/>
      <c r="DE31" s="206" t="s">
        <v>82</v>
      </c>
      <c r="DF31" s="213">
        <v>53.16</v>
      </c>
      <c r="DG31" s="213">
        <v>52.49</v>
      </c>
      <c r="DH31" s="213">
        <v>55.89</v>
      </c>
      <c r="DI31" s="213">
        <v>53.85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73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6295</v>
      </c>
      <c r="FK31" s="99">
        <v>6227</v>
      </c>
      <c r="FL31" s="373">
        <v>1.0900000000000001</v>
      </c>
      <c r="FM31" s="387"/>
      <c r="FN31" s="387"/>
      <c r="FO31" s="236" t="s">
        <v>115</v>
      </c>
      <c r="FP31" s="1136">
        <v>62</v>
      </c>
      <c r="FQ31" s="72">
        <v>59</v>
      </c>
      <c r="FR31" s="1160">
        <v>49</v>
      </c>
      <c r="FS31" s="1136">
        <v>170</v>
      </c>
      <c r="FT31" s="1161">
        <v>177</v>
      </c>
      <c r="FU31" s="390">
        <v>-3.95</v>
      </c>
      <c r="FV31" s="688"/>
      <c r="FW31" s="254" t="s">
        <v>50</v>
      </c>
      <c r="FX31" s="255">
        <v>525.41999999999996</v>
      </c>
      <c r="FY31" s="256">
        <v>515.38</v>
      </c>
      <c r="FZ31" s="257">
        <v>1.95</v>
      </c>
      <c r="GA31" s="255">
        <v>420.99</v>
      </c>
      <c r="GB31" s="256">
        <v>417.77</v>
      </c>
      <c r="GC31" s="257">
        <v>0.77</v>
      </c>
      <c r="GD31" s="255">
        <v>515.23</v>
      </c>
      <c r="GE31" s="256">
        <v>505.96</v>
      </c>
      <c r="GF31" s="257">
        <v>1.83</v>
      </c>
      <c r="GG31" s="517"/>
      <c r="GH31" s="517"/>
      <c r="GI31" s="517" t="s">
        <v>82</v>
      </c>
      <c r="GJ31" s="534">
        <v>51.89</v>
      </c>
      <c r="GK31" s="534">
        <v>45.23</v>
      </c>
      <c r="GL31" s="534">
        <v>43.59</v>
      </c>
      <c r="GM31" s="534">
        <v>46.9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6295</v>
      </c>
      <c r="IO31" s="99">
        <v>6227</v>
      </c>
      <c r="IP31" s="373">
        <v>1.0900000000000001</v>
      </c>
      <c r="IQ31" s="387"/>
      <c r="IR31" s="387"/>
      <c r="IS31" s="236" t="s">
        <v>115</v>
      </c>
      <c r="IT31" s="1136">
        <v>4</v>
      </c>
      <c r="IU31" s="72">
        <v>10</v>
      </c>
      <c r="IV31" s="1160">
        <v>12</v>
      </c>
      <c r="IW31" s="1136">
        <v>26</v>
      </c>
      <c r="IX31" s="1161">
        <v>29</v>
      </c>
      <c r="IY31" s="390">
        <v>-10.34</v>
      </c>
      <c r="IZ31" s="517"/>
      <c r="JA31" s="254" t="s">
        <v>50</v>
      </c>
      <c r="JB31" s="255">
        <v>485.67</v>
      </c>
      <c r="JC31" s="256">
        <v>461.08</v>
      </c>
      <c r="JD31" s="257">
        <v>5.33</v>
      </c>
      <c r="JE31" s="255">
        <v>339.17</v>
      </c>
      <c r="JF31" s="256">
        <v>316.97000000000003</v>
      </c>
      <c r="JG31" s="257">
        <v>7</v>
      </c>
      <c r="JH31" s="255">
        <v>466.26</v>
      </c>
      <c r="JI31" s="256">
        <v>442.16</v>
      </c>
      <c r="JJ31" s="257">
        <v>5.45</v>
      </c>
      <c r="JK31" s="517"/>
      <c r="JL31" s="517"/>
      <c r="JM31" s="517" t="s">
        <v>82</v>
      </c>
      <c r="JN31" s="534">
        <v>46.07</v>
      </c>
      <c r="JO31" s="534">
        <v>44.51</v>
      </c>
      <c r="JP31" s="534">
        <v>53.49</v>
      </c>
      <c r="JQ31" s="534">
        <v>48.02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6295</v>
      </c>
      <c r="LS31" s="585">
        <v>6227</v>
      </c>
      <c r="LT31" s="413">
        <v>1.0900000000000001</v>
      </c>
      <c r="LU31" s="408"/>
      <c r="LV31" s="408"/>
      <c r="LW31" s="1202" t="s">
        <v>115</v>
      </c>
      <c r="LX31" s="1100">
        <v>460</v>
      </c>
      <c r="LY31" s="1203">
        <v>475</v>
      </c>
      <c r="LZ31" s="1204">
        <v>-3.16</v>
      </c>
      <c r="MA31" s="206"/>
      <c r="MB31" s="254" t="s">
        <v>50</v>
      </c>
      <c r="MC31" s="255">
        <v>547.69000000000005</v>
      </c>
      <c r="MD31" s="548">
        <v>533.17999999999995</v>
      </c>
      <c r="ME31" s="257">
        <v>2.72</v>
      </c>
      <c r="MF31" s="255">
        <v>436.31</v>
      </c>
      <c r="MG31" s="548">
        <v>419.46</v>
      </c>
      <c r="MH31" s="257">
        <v>4.0199999999999996</v>
      </c>
      <c r="MI31" s="255">
        <v>530.95000000000005</v>
      </c>
      <c r="MJ31" s="548">
        <v>516.34</v>
      </c>
      <c r="MK31" s="257">
        <v>2.83</v>
      </c>
      <c r="ML31" s="230"/>
      <c r="MM31" s="230"/>
      <c r="MN31" s="230" t="s">
        <v>82</v>
      </c>
      <c r="MO31" s="735">
        <v>59.61</v>
      </c>
      <c r="MP31" s="735">
        <v>53.85</v>
      </c>
      <c r="MQ31" s="735">
        <v>46.9</v>
      </c>
      <c r="MR31" s="735">
        <v>48.02</v>
      </c>
      <c r="MS31" s="736">
        <v>52.1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40">
        <v>68.27</v>
      </c>
      <c r="C32" s="77">
        <v>65.989999999999995</v>
      </c>
      <c r="D32" s="373">
        <v>2.2799999999999998</v>
      </c>
      <c r="E32" s="966"/>
      <c r="F32" s="387"/>
      <c r="G32" s="236" t="s">
        <v>117</v>
      </c>
      <c r="H32" s="1136">
        <v>46</v>
      </c>
      <c r="I32" s="72">
        <v>26</v>
      </c>
      <c r="J32" s="1160">
        <v>46</v>
      </c>
      <c r="K32" s="1136">
        <v>118</v>
      </c>
      <c r="L32" s="1161">
        <v>109</v>
      </c>
      <c r="M32" s="390">
        <v>8.26</v>
      </c>
      <c r="N32" s="206"/>
      <c r="O32" s="254" t="s">
        <v>56</v>
      </c>
      <c r="P32" s="255">
        <v>410.54</v>
      </c>
      <c r="Q32" s="256">
        <v>395.38</v>
      </c>
      <c r="R32" s="257">
        <v>3.83</v>
      </c>
      <c r="S32" s="255">
        <v>376.48</v>
      </c>
      <c r="T32" s="256">
        <v>363.8</v>
      </c>
      <c r="U32" s="257">
        <v>3.49</v>
      </c>
      <c r="V32" s="255">
        <v>404.24</v>
      </c>
      <c r="W32" s="256">
        <v>389.5</v>
      </c>
      <c r="X32" s="257">
        <v>3.78</v>
      </c>
      <c r="Y32" s="206"/>
      <c r="Z32" s="209" t="s">
        <v>58</v>
      </c>
      <c r="AA32" s="209"/>
      <c r="AB32" s="71">
        <v>118776</v>
      </c>
      <c r="AC32" s="71">
        <v>101232</v>
      </c>
      <c r="AD32" s="71">
        <v>120696</v>
      </c>
      <c r="AE32" s="71">
        <v>340704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123511</v>
      </c>
      <c r="AN32" s="1326">
        <v>1054</v>
      </c>
      <c r="AO32" s="1326">
        <v>203571</v>
      </c>
      <c r="AP32" s="1327">
        <v>135521</v>
      </c>
      <c r="AQ32" s="1328"/>
      <c r="AR32" s="1328"/>
      <c r="AS32" s="1328"/>
      <c r="AT32" s="1328"/>
      <c r="AU32" s="1329">
        <v>463657</v>
      </c>
      <c r="AV32" s="1330">
        <v>255478</v>
      </c>
      <c r="AW32" s="1330">
        <v>719135</v>
      </c>
      <c r="AX32" s="230"/>
      <c r="AY32" s="230"/>
      <c r="AZ32" s="1324" t="s">
        <v>47</v>
      </c>
      <c r="BA32" s="1325">
        <v>5125</v>
      </c>
      <c r="BB32" s="1326">
        <v>0</v>
      </c>
      <c r="BC32" s="1326">
        <v>7443</v>
      </c>
      <c r="BD32" s="1327">
        <v>1887</v>
      </c>
      <c r="BE32" s="1328"/>
      <c r="BF32" s="1328"/>
      <c r="BG32" s="1328"/>
      <c r="BH32" s="1328"/>
      <c r="BI32" s="1329">
        <v>14455</v>
      </c>
      <c r="BJ32" s="1330">
        <v>4405</v>
      </c>
      <c r="BK32" s="1330">
        <v>18860</v>
      </c>
      <c r="BL32" s="73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40">
        <v>62.47</v>
      </c>
      <c r="CG32" s="77">
        <v>63.32</v>
      </c>
      <c r="CH32" s="373">
        <v>-0.85</v>
      </c>
      <c r="CI32" s="966"/>
      <c r="CJ32" s="387"/>
      <c r="CK32" s="236" t="s">
        <v>117</v>
      </c>
      <c r="CL32" s="1136">
        <v>59</v>
      </c>
      <c r="CM32" s="72">
        <v>34</v>
      </c>
      <c r="CN32" s="1160">
        <v>87</v>
      </c>
      <c r="CO32" s="1136">
        <v>180</v>
      </c>
      <c r="CP32" s="1161">
        <v>193</v>
      </c>
      <c r="CQ32" s="390">
        <v>-6.74</v>
      </c>
      <c r="CR32" s="206"/>
      <c r="CS32" s="254" t="s">
        <v>56</v>
      </c>
      <c r="CT32" s="255">
        <v>407.5</v>
      </c>
      <c r="CU32" s="256">
        <v>402.37</v>
      </c>
      <c r="CV32" s="257">
        <v>1.27</v>
      </c>
      <c r="CW32" s="255">
        <v>435.21</v>
      </c>
      <c r="CX32" s="256">
        <v>429.96</v>
      </c>
      <c r="CY32" s="257">
        <v>1.22</v>
      </c>
      <c r="CZ32" s="255">
        <v>412.05</v>
      </c>
      <c r="DA32" s="256">
        <v>406.76</v>
      </c>
      <c r="DB32" s="257">
        <v>1.3</v>
      </c>
      <c r="DC32" s="206"/>
      <c r="DD32" s="209" t="s">
        <v>58</v>
      </c>
      <c r="DE32" s="209"/>
      <c r="DF32" s="71">
        <v>159693</v>
      </c>
      <c r="DG32" s="71">
        <v>153920</v>
      </c>
      <c r="DH32" s="71">
        <v>153288</v>
      </c>
      <c r="DI32" s="71">
        <v>466901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145332</v>
      </c>
      <c r="DR32" s="1326">
        <v>824</v>
      </c>
      <c r="DS32" s="1326">
        <v>302093</v>
      </c>
      <c r="DT32" s="1327">
        <v>40598</v>
      </c>
      <c r="DU32" s="1328"/>
      <c r="DV32" s="1328"/>
      <c r="DW32" s="1328"/>
      <c r="DX32" s="1328"/>
      <c r="DY32" s="1329">
        <v>488847</v>
      </c>
      <c r="DZ32" s="1330">
        <v>203927</v>
      </c>
      <c r="EA32" s="1330">
        <v>692774</v>
      </c>
      <c r="EB32" s="230"/>
      <c r="EC32" s="230"/>
      <c r="ED32" s="1324" t="s">
        <v>47</v>
      </c>
      <c r="EE32" s="1325">
        <v>8609</v>
      </c>
      <c r="EF32" s="1326">
        <v>359</v>
      </c>
      <c r="EG32" s="1326">
        <v>9684</v>
      </c>
      <c r="EH32" s="1327">
        <v>5686</v>
      </c>
      <c r="EI32" s="1328"/>
      <c r="EJ32" s="1328"/>
      <c r="EK32" s="1328"/>
      <c r="EL32" s="1328"/>
      <c r="EM32" s="1329">
        <v>24338</v>
      </c>
      <c r="EN32" s="1330">
        <v>7809</v>
      </c>
      <c r="EO32" s="1330">
        <v>32147</v>
      </c>
      <c r="EP32" s="73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55.12</v>
      </c>
      <c r="FK32" s="101">
        <v>56.91</v>
      </c>
      <c r="FL32" s="373">
        <v>-1.79</v>
      </c>
      <c r="FM32" s="389"/>
      <c r="FN32" s="387"/>
      <c r="FO32" s="236" t="s">
        <v>117</v>
      </c>
      <c r="FP32" s="1136">
        <v>29</v>
      </c>
      <c r="FQ32" s="72">
        <v>58</v>
      </c>
      <c r="FR32" s="1160">
        <v>30</v>
      </c>
      <c r="FS32" s="1136">
        <v>117</v>
      </c>
      <c r="FT32" s="1161">
        <v>125</v>
      </c>
      <c r="FU32" s="390">
        <v>-6.4</v>
      </c>
      <c r="FV32" s="688"/>
      <c r="FW32" s="254" t="s">
        <v>56</v>
      </c>
      <c r="FX32" s="255">
        <v>369.78</v>
      </c>
      <c r="FY32" s="256">
        <v>375.01</v>
      </c>
      <c r="FZ32" s="257">
        <v>-1.39</v>
      </c>
      <c r="GA32" s="255">
        <v>330.29</v>
      </c>
      <c r="GB32" s="256">
        <v>337.8</v>
      </c>
      <c r="GC32" s="257">
        <v>-2.2200000000000002</v>
      </c>
      <c r="GD32" s="255">
        <v>365.92</v>
      </c>
      <c r="GE32" s="256">
        <v>371.42</v>
      </c>
      <c r="GF32" s="257">
        <v>-1.48</v>
      </c>
      <c r="GG32" s="517"/>
      <c r="GH32" s="528" t="s">
        <v>58</v>
      </c>
      <c r="GI32" s="528"/>
      <c r="GJ32" s="94">
        <v>131601</v>
      </c>
      <c r="GK32" s="94">
        <v>115377</v>
      </c>
      <c r="GL32" s="94">
        <v>117448</v>
      </c>
      <c r="GM32" s="94">
        <v>364426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123503</v>
      </c>
      <c r="GV32" s="1326">
        <v>680</v>
      </c>
      <c r="GW32" s="1326">
        <v>227281</v>
      </c>
      <c r="GX32" s="1327">
        <v>1309</v>
      </c>
      <c r="GY32" s="1328"/>
      <c r="GZ32" s="1328"/>
      <c r="HA32" s="1328"/>
      <c r="HB32" s="1328"/>
      <c r="HC32" s="1329">
        <v>352773</v>
      </c>
      <c r="HD32" s="1330">
        <v>84807</v>
      </c>
      <c r="HE32" s="1330">
        <v>437580</v>
      </c>
      <c r="HF32" s="230"/>
      <c r="HG32" s="230"/>
      <c r="HH32" s="1324" t="s">
        <v>47</v>
      </c>
      <c r="HI32" s="1325">
        <v>5843</v>
      </c>
      <c r="HJ32" s="1326">
        <v>436</v>
      </c>
      <c r="HK32" s="1326">
        <v>6683</v>
      </c>
      <c r="HL32" s="1327">
        <v>3349</v>
      </c>
      <c r="HM32" s="1328"/>
      <c r="HN32" s="1328"/>
      <c r="HO32" s="1328"/>
      <c r="HP32" s="1328"/>
      <c r="HQ32" s="1329">
        <v>16311</v>
      </c>
      <c r="HR32" s="1330">
        <v>6264</v>
      </c>
      <c r="HS32" s="1330">
        <v>22575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55.08</v>
      </c>
      <c r="IO32" s="101">
        <v>56.65</v>
      </c>
      <c r="IP32" s="373">
        <v>-1.57</v>
      </c>
      <c r="IQ32" s="389"/>
      <c r="IR32" s="387"/>
      <c r="IS32" s="236" t="s">
        <v>117</v>
      </c>
      <c r="IT32" s="1136">
        <v>6</v>
      </c>
      <c r="IU32" s="72">
        <v>4</v>
      </c>
      <c r="IV32" s="1160">
        <v>23</v>
      </c>
      <c r="IW32" s="1136">
        <v>33</v>
      </c>
      <c r="IX32" s="1161">
        <v>34</v>
      </c>
      <c r="IY32" s="390">
        <v>-2.94</v>
      </c>
      <c r="IZ32" s="517"/>
      <c r="JA32" s="254" t="s">
        <v>56</v>
      </c>
      <c r="JB32" s="255">
        <v>343.65</v>
      </c>
      <c r="JC32" s="256">
        <v>330.34</v>
      </c>
      <c r="JD32" s="257">
        <v>4.03</v>
      </c>
      <c r="JE32" s="255">
        <v>329.41</v>
      </c>
      <c r="JF32" s="256">
        <v>321.43</v>
      </c>
      <c r="JG32" s="257">
        <v>2.48</v>
      </c>
      <c r="JH32" s="255">
        <v>341.76</v>
      </c>
      <c r="JI32" s="256">
        <v>329.17</v>
      </c>
      <c r="JJ32" s="257">
        <v>3.82</v>
      </c>
      <c r="JK32" s="517"/>
      <c r="JL32" s="528" t="s">
        <v>58</v>
      </c>
      <c r="JM32" s="528"/>
      <c r="JN32" s="94">
        <v>142775</v>
      </c>
      <c r="JO32" s="94">
        <v>132847</v>
      </c>
      <c r="JP32" s="94">
        <v>145003</v>
      </c>
      <c r="JQ32" s="94">
        <v>420625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165248</v>
      </c>
      <c r="JZ32" s="1326">
        <v>835</v>
      </c>
      <c r="KA32" s="1326">
        <v>241974</v>
      </c>
      <c r="KB32" s="1327">
        <v>3505</v>
      </c>
      <c r="KC32" s="1328"/>
      <c r="KD32" s="1328"/>
      <c r="KE32" s="1328"/>
      <c r="KF32" s="1328"/>
      <c r="KG32" s="1329">
        <v>411562</v>
      </c>
      <c r="KH32" s="1330">
        <v>129099</v>
      </c>
      <c r="KI32" s="1330">
        <v>540661</v>
      </c>
      <c r="KJ32" s="230"/>
      <c r="KK32" s="230"/>
      <c r="KL32" s="1324" t="s">
        <v>47</v>
      </c>
      <c r="KM32" s="1325">
        <v>3289</v>
      </c>
      <c r="KN32" s="1326">
        <v>260</v>
      </c>
      <c r="KO32" s="1326">
        <v>9019</v>
      </c>
      <c r="KP32" s="1327">
        <v>2066</v>
      </c>
      <c r="KQ32" s="1328"/>
      <c r="KR32" s="1328"/>
      <c r="KS32" s="1328"/>
      <c r="KT32" s="1328"/>
      <c r="KU32" s="1329">
        <v>14634</v>
      </c>
      <c r="KV32" s="1330">
        <v>6114</v>
      </c>
      <c r="KW32" s="1330">
        <v>20748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60.23</v>
      </c>
      <c r="LS32" s="587">
        <v>60.72</v>
      </c>
      <c r="LT32" s="413">
        <v>-0.49</v>
      </c>
      <c r="LU32" s="601"/>
      <c r="LV32" s="408"/>
      <c r="LW32" s="1202" t="s">
        <v>117</v>
      </c>
      <c r="LX32" s="1100">
        <v>448</v>
      </c>
      <c r="LY32" s="1203">
        <v>461</v>
      </c>
      <c r="LZ32" s="1204">
        <v>-2.82</v>
      </c>
      <c r="MA32" s="206"/>
      <c r="MB32" s="254" t="s">
        <v>56</v>
      </c>
      <c r="MC32" s="255">
        <v>385.99</v>
      </c>
      <c r="MD32" s="548">
        <v>377.71</v>
      </c>
      <c r="ME32" s="257">
        <v>2.19</v>
      </c>
      <c r="MF32" s="255">
        <v>379.15</v>
      </c>
      <c r="MG32" s="548">
        <v>371.26</v>
      </c>
      <c r="MH32" s="257">
        <v>2.13</v>
      </c>
      <c r="MI32" s="255">
        <v>384.96</v>
      </c>
      <c r="MJ32" s="548">
        <v>376.76</v>
      </c>
      <c r="MK32" s="257">
        <v>2.1800000000000002</v>
      </c>
      <c r="ML32" s="230"/>
      <c r="MM32" s="250" t="s">
        <v>58</v>
      </c>
      <c r="MN32" s="250"/>
      <c r="MO32" s="1297">
        <v>340704</v>
      </c>
      <c r="MP32" s="1297">
        <v>466901</v>
      </c>
      <c r="MQ32" s="1297">
        <v>364426</v>
      </c>
      <c r="MR32" s="1297">
        <v>420625</v>
      </c>
      <c r="MS32" s="1297">
        <v>1592656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557594</v>
      </c>
      <c r="NB32" s="1326">
        <v>3393</v>
      </c>
      <c r="NC32" s="1326">
        <v>974919</v>
      </c>
      <c r="ND32" s="1327">
        <v>180933</v>
      </c>
      <c r="NE32" s="1328"/>
      <c r="NF32" s="1328"/>
      <c r="NG32" s="1328"/>
      <c r="NH32" s="1328"/>
      <c r="NI32" s="1329">
        <v>1716839</v>
      </c>
      <c r="NJ32" s="1330">
        <v>673311</v>
      </c>
      <c r="NK32" s="1330">
        <v>2390150</v>
      </c>
      <c r="NL32" s="710"/>
      <c r="NM32" s="710"/>
      <c r="NN32" s="1332" t="s">
        <v>47</v>
      </c>
      <c r="NO32" s="1325">
        <v>22866</v>
      </c>
      <c r="NP32" s="1326">
        <v>1055</v>
      </c>
      <c r="NQ32" s="1326">
        <v>32829</v>
      </c>
      <c r="NR32" s="1327">
        <v>12988</v>
      </c>
      <c r="NS32" s="1328"/>
      <c r="NT32" s="1328"/>
      <c r="NU32" s="1328"/>
      <c r="NV32" s="1328"/>
      <c r="NW32" s="1329">
        <v>69738</v>
      </c>
      <c r="NX32" s="1330">
        <v>24592</v>
      </c>
      <c r="NY32" s="1330">
        <v>94330</v>
      </c>
      <c r="OA32" s="1362"/>
    </row>
    <row r="33" spans="1:391" ht="22.5" customHeight="1" thickTop="1" x14ac:dyDescent="0.2">
      <c r="A33" s="382" t="s">
        <v>118</v>
      </c>
      <c r="B33" s="78">
        <v>340704</v>
      </c>
      <c r="C33" s="76">
        <v>325416</v>
      </c>
      <c r="D33" s="373">
        <v>4.7</v>
      </c>
      <c r="E33" s="387"/>
      <c r="F33" s="387"/>
      <c r="G33" s="236" t="s">
        <v>119</v>
      </c>
      <c r="H33" s="1136">
        <v>285</v>
      </c>
      <c r="I33" s="72">
        <v>215</v>
      </c>
      <c r="J33" s="1160">
        <v>236</v>
      </c>
      <c r="K33" s="1136">
        <v>736</v>
      </c>
      <c r="L33" s="1161">
        <v>688</v>
      </c>
      <c r="M33" s="390">
        <v>6.98</v>
      </c>
      <c r="N33" s="206"/>
      <c r="O33" s="254" t="s">
        <v>61</v>
      </c>
      <c r="P33" s="255">
        <v>111.72</v>
      </c>
      <c r="Q33" s="256">
        <v>110.28</v>
      </c>
      <c r="R33" s="257">
        <v>1.31</v>
      </c>
      <c r="S33" s="255">
        <v>61.87</v>
      </c>
      <c r="T33" s="256">
        <v>61.47</v>
      </c>
      <c r="U33" s="257">
        <v>0.65</v>
      </c>
      <c r="V33" s="255">
        <v>102.51</v>
      </c>
      <c r="W33" s="256">
        <v>101.19</v>
      </c>
      <c r="X33" s="257">
        <v>1.3</v>
      </c>
      <c r="Y33" s="206"/>
      <c r="Z33" s="206"/>
      <c r="AA33" s="206" t="s">
        <v>37</v>
      </c>
      <c r="AB33" s="74">
        <v>377</v>
      </c>
      <c r="AC33" s="74">
        <v>329</v>
      </c>
      <c r="AD33" s="74">
        <v>348</v>
      </c>
      <c r="AE33" s="71">
        <v>1054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78">
        <v>466901</v>
      </c>
      <c r="CG33" s="76">
        <v>471207</v>
      </c>
      <c r="CH33" s="373">
        <v>-0.91</v>
      </c>
      <c r="CI33" s="387"/>
      <c r="CJ33" s="387"/>
      <c r="CK33" s="236" t="s">
        <v>119</v>
      </c>
      <c r="CL33" s="1136">
        <v>562</v>
      </c>
      <c r="CM33" s="72">
        <v>712</v>
      </c>
      <c r="CN33" s="1160">
        <v>532</v>
      </c>
      <c r="CO33" s="1136">
        <v>1806</v>
      </c>
      <c r="CP33" s="1161">
        <v>1809</v>
      </c>
      <c r="CQ33" s="390">
        <v>-0.17</v>
      </c>
      <c r="CR33" s="206"/>
      <c r="CS33" s="254" t="s">
        <v>61</v>
      </c>
      <c r="CT33" s="255">
        <v>256.22000000000003</v>
      </c>
      <c r="CU33" s="256">
        <v>252.69</v>
      </c>
      <c r="CV33" s="257">
        <v>1.4</v>
      </c>
      <c r="CW33" s="255">
        <v>159.87</v>
      </c>
      <c r="CX33" s="256">
        <v>157.94999999999999</v>
      </c>
      <c r="CY33" s="257">
        <v>1.22</v>
      </c>
      <c r="CZ33" s="255">
        <v>240.37</v>
      </c>
      <c r="DA33" s="256">
        <v>237.64</v>
      </c>
      <c r="DB33" s="257">
        <v>1.1499999999999999</v>
      </c>
      <c r="DC33" s="206"/>
      <c r="DD33" s="206"/>
      <c r="DE33" s="206" t="s">
        <v>37</v>
      </c>
      <c r="DF33" s="74">
        <v>394</v>
      </c>
      <c r="DG33" s="74">
        <v>428</v>
      </c>
      <c r="DH33" s="74">
        <v>361</v>
      </c>
      <c r="DI33" s="71">
        <v>1183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364426</v>
      </c>
      <c r="FK33" s="99">
        <v>368772</v>
      </c>
      <c r="FL33" s="373">
        <v>-1.18</v>
      </c>
      <c r="FM33" s="387"/>
      <c r="FN33" s="387"/>
      <c r="FO33" s="236" t="s">
        <v>119</v>
      </c>
      <c r="FP33" s="1136">
        <v>668</v>
      </c>
      <c r="FQ33" s="72">
        <v>639</v>
      </c>
      <c r="FR33" s="1160">
        <v>616</v>
      </c>
      <c r="FS33" s="1136">
        <v>1923</v>
      </c>
      <c r="FT33" s="1161">
        <v>1815</v>
      </c>
      <c r="FU33" s="390">
        <v>5.95</v>
      </c>
      <c r="FV33" s="688"/>
      <c r="FW33" s="254" t="s">
        <v>61</v>
      </c>
      <c r="FX33" s="255">
        <v>139.36000000000001</v>
      </c>
      <c r="FY33" s="256">
        <v>140.87</v>
      </c>
      <c r="FZ33" s="257">
        <v>-1.07</v>
      </c>
      <c r="GA33" s="255">
        <v>113.1</v>
      </c>
      <c r="GB33" s="256">
        <v>114.27</v>
      </c>
      <c r="GC33" s="257">
        <v>-1.02</v>
      </c>
      <c r="GD33" s="255">
        <v>136.79</v>
      </c>
      <c r="GE33" s="256">
        <v>138.30000000000001</v>
      </c>
      <c r="GF33" s="257">
        <v>-1.0900000000000001</v>
      </c>
      <c r="GG33" s="517"/>
      <c r="GH33" s="517"/>
      <c r="GI33" s="517" t="s">
        <v>37</v>
      </c>
      <c r="GJ33" s="97">
        <v>413</v>
      </c>
      <c r="GK33" s="97">
        <v>354</v>
      </c>
      <c r="GL33" s="97">
        <v>349</v>
      </c>
      <c r="GM33" s="94">
        <v>1116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420625</v>
      </c>
      <c r="IO33" s="99">
        <v>432836</v>
      </c>
      <c r="IP33" s="373">
        <v>-2.82</v>
      </c>
      <c r="IQ33" s="387"/>
      <c r="IR33" s="387"/>
      <c r="IS33" s="236" t="s">
        <v>119</v>
      </c>
      <c r="IT33" s="1136">
        <v>692</v>
      </c>
      <c r="IU33" s="72">
        <v>768</v>
      </c>
      <c r="IV33" s="1160">
        <v>574</v>
      </c>
      <c r="IW33" s="1136">
        <v>2034</v>
      </c>
      <c r="IX33" s="1161">
        <v>2136</v>
      </c>
      <c r="IY33" s="390">
        <v>-4.78</v>
      </c>
      <c r="IZ33" s="517"/>
      <c r="JA33" s="254" t="s">
        <v>61</v>
      </c>
      <c r="JB33" s="255">
        <v>149.41</v>
      </c>
      <c r="JC33" s="256">
        <v>157.07</v>
      </c>
      <c r="JD33" s="257">
        <v>-4.88</v>
      </c>
      <c r="JE33" s="255">
        <v>145.77000000000001</v>
      </c>
      <c r="JF33" s="256">
        <v>150.37</v>
      </c>
      <c r="JG33" s="257">
        <v>-3.06</v>
      </c>
      <c r="JH33" s="255">
        <v>148.93</v>
      </c>
      <c r="JI33" s="256">
        <v>156.19</v>
      </c>
      <c r="JJ33" s="257">
        <v>-4.6500000000000004</v>
      </c>
      <c r="JK33" s="517"/>
      <c r="JL33" s="517"/>
      <c r="JM33" s="517" t="s">
        <v>37</v>
      </c>
      <c r="JN33" s="97">
        <v>358</v>
      </c>
      <c r="JO33" s="97">
        <v>337</v>
      </c>
      <c r="JP33" s="97">
        <v>400</v>
      </c>
      <c r="JQ33" s="94">
        <v>1095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1592656</v>
      </c>
      <c r="LS33" s="572">
        <v>1598231</v>
      </c>
      <c r="LT33" s="413">
        <v>-0.35</v>
      </c>
      <c r="LU33" s="408"/>
      <c r="LV33" s="408"/>
      <c r="LW33" s="1202" t="s">
        <v>119</v>
      </c>
      <c r="LX33" s="1100">
        <v>6499</v>
      </c>
      <c r="LY33" s="1203">
        <v>6448</v>
      </c>
      <c r="LZ33" s="1204">
        <v>0.79</v>
      </c>
      <c r="MA33" s="206"/>
      <c r="MB33" s="254" t="s">
        <v>61</v>
      </c>
      <c r="MC33" s="255">
        <v>165.43</v>
      </c>
      <c r="MD33" s="548">
        <v>166.1</v>
      </c>
      <c r="ME33" s="257">
        <v>-0.4</v>
      </c>
      <c r="MF33" s="255">
        <v>114.54</v>
      </c>
      <c r="MG33" s="548">
        <v>114.61</v>
      </c>
      <c r="MH33" s="257">
        <v>-0.06</v>
      </c>
      <c r="MI33" s="255">
        <v>157.78</v>
      </c>
      <c r="MJ33" s="548">
        <v>158.47</v>
      </c>
      <c r="MK33" s="257">
        <v>-0.44</v>
      </c>
      <c r="ML33" s="230"/>
      <c r="MM33" s="230"/>
      <c r="MN33" s="230" t="s">
        <v>37</v>
      </c>
      <c r="MO33" s="721">
        <v>1054</v>
      </c>
      <c r="MP33" s="721">
        <v>1183</v>
      </c>
      <c r="MQ33" s="721">
        <v>1116</v>
      </c>
      <c r="MR33" s="721">
        <v>1095</v>
      </c>
      <c r="MS33" s="721">
        <v>4448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79">
        <v>328136</v>
      </c>
      <c r="C34" s="80">
        <v>313275</v>
      </c>
      <c r="D34" s="377">
        <v>4.74</v>
      </c>
      <c r="E34" s="387"/>
      <c r="F34" s="387"/>
      <c r="G34" s="236" t="s">
        <v>121</v>
      </c>
      <c r="H34" s="1136">
        <v>84</v>
      </c>
      <c r="I34" s="72">
        <v>52</v>
      </c>
      <c r="J34" s="1160">
        <v>61</v>
      </c>
      <c r="K34" s="1136">
        <v>197</v>
      </c>
      <c r="L34" s="1161">
        <v>186</v>
      </c>
      <c r="M34" s="390">
        <v>5.91</v>
      </c>
      <c r="N34" s="206"/>
      <c r="O34" s="254" t="s">
        <v>67</v>
      </c>
      <c r="P34" s="255">
        <v>95.03</v>
      </c>
      <c r="Q34" s="256">
        <v>92.94</v>
      </c>
      <c r="R34" s="257">
        <v>2.25</v>
      </c>
      <c r="S34" s="255">
        <v>81.150000000000006</v>
      </c>
      <c r="T34" s="256">
        <v>79.95</v>
      </c>
      <c r="U34" s="257">
        <v>1.5</v>
      </c>
      <c r="V34" s="255">
        <v>92.47</v>
      </c>
      <c r="W34" s="256">
        <v>90.52</v>
      </c>
      <c r="X34" s="257">
        <v>2.15</v>
      </c>
      <c r="Y34" s="206"/>
      <c r="Z34" s="206"/>
      <c r="AA34" s="206" t="s">
        <v>51</v>
      </c>
      <c r="AB34" s="74">
        <v>75446</v>
      </c>
      <c r="AC34" s="74">
        <v>61557</v>
      </c>
      <c r="AD34" s="74">
        <v>74011</v>
      </c>
      <c r="AE34" s="71">
        <v>211014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79">
        <v>448249</v>
      </c>
      <c r="CG34" s="80">
        <v>452291</v>
      </c>
      <c r="CH34" s="377">
        <v>-0.89</v>
      </c>
      <c r="CI34" s="387"/>
      <c r="CJ34" s="387"/>
      <c r="CK34" s="236" t="s">
        <v>121</v>
      </c>
      <c r="CL34" s="1136">
        <v>25</v>
      </c>
      <c r="CM34" s="72">
        <v>21</v>
      </c>
      <c r="CN34" s="1160">
        <v>44</v>
      </c>
      <c r="CO34" s="1136">
        <v>90</v>
      </c>
      <c r="CP34" s="1161">
        <v>93</v>
      </c>
      <c r="CQ34" s="390">
        <v>-3.23</v>
      </c>
      <c r="CR34" s="206"/>
      <c r="CS34" s="254" t="s">
        <v>67</v>
      </c>
      <c r="CT34" s="255">
        <v>111.13</v>
      </c>
      <c r="CU34" s="256">
        <v>109.93</v>
      </c>
      <c r="CV34" s="257">
        <v>1.0900000000000001</v>
      </c>
      <c r="CW34" s="255">
        <v>101.82</v>
      </c>
      <c r="CX34" s="256">
        <v>99.99</v>
      </c>
      <c r="CY34" s="257">
        <v>1.83</v>
      </c>
      <c r="CZ34" s="255">
        <v>109.6</v>
      </c>
      <c r="DA34" s="256">
        <v>108.35</v>
      </c>
      <c r="DB34" s="257">
        <v>1.1499999999999999</v>
      </c>
      <c r="DC34" s="206"/>
      <c r="DD34" s="206"/>
      <c r="DE34" s="206" t="s">
        <v>51</v>
      </c>
      <c r="DF34" s="74">
        <v>107542</v>
      </c>
      <c r="DG34" s="74">
        <v>105252</v>
      </c>
      <c r="DH34" s="74">
        <v>98983</v>
      </c>
      <c r="DI34" s="71">
        <v>311777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351464</v>
      </c>
      <c r="FK34" s="104">
        <v>355713</v>
      </c>
      <c r="FL34" s="377">
        <v>-1.19</v>
      </c>
      <c r="FM34" s="387"/>
      <c r="FN34" s="387"/>
      <c r="FO34" s="236" t="s">
        <v>121</v>
      </c>
      <c r="FP34" s="1136">
        <v>7</v>
      </c>
      <c r="FQ34" s="72">
        <v>9</v>
      </c>
      <c r="FR34" s="1160">
        <v>6</v>
      </c>
      <c r="FS34" s="1136">
        <v>22</v>
      </c>
      <c r="FT34" s="1161">
        <v>24</v>
      </c>
      <c r="FU34" s="390">
        <v>-8.33</v>
      </c>
      <c r="FV34" s="688"/>
      <c r="FW34" s="254" t="s">
        <v>67</v>
      </c>
      <c r="FX34" s="255">
        <v>82.92</v>
      </c>
      <c r="FY34" s="256">
        <v>87.62</v>
      </c>
      <c r="FZ34" s="257">
        <v>-5.36</v>
      </c>
      <c r="GA34" s="255">
        <v>70.17</v>
      </c>
      <c r="GB34" s="256">
        <v>75.290000000000006</v>
      </c>
      <c r="GC34" s="257">
        <v>-6.8</v>
      </c>
      <c r="GD34" s="255">
        <v>81.680000000000007</v>
      </c>
      <c r="GE34" s="256">
        <v>86.43</v>
      </c>
      <c r="GF34" s="257">
        <v>-5.5</v>
      </c>
      <c r="GG34" s="517"/>
      <c r="GH34" s="517"/>
      <c r="GI34" s="517" t="s">
        <v>51</v>
      </c>
      <c r="GJ34" s="97">
        <v>85662</v>
      </c>
      <c r="GK34" s="97">
        <v>73454</v>
      </c>
      <c r="GL34" s="97">
        <v>74848</v>
      </c>
      <c r="GM34" s="94">
        <v>233964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408057</v>
      </c>
      <c r="IO34" s="104">
        <v>420191</v>
      </c>
      <c r="IP34" s="377">
        <v>-2.89</v>
      </c>
      <c r="IQ34" s="387"/>
      <c r="IR34" s="387"/>
      <c r="IS34" s="236" t="s">
        <v>121</v>
      </c>
      <c r="IT34" s="1136">
        <v>73</v>
      </c>
      <c r="IU34" s="72">
        <v>21</v>
      </c>
      <c r="IV34" s="1160">
        <v>69</v>
      </c>
      <c r="IW34" s="1136">
        <v>163</v>
      </c>
      <c r="IX34" s="1161">
        <v>169</v>
      </c>
      <c r="IY34" s="390">
        <v>-3.55</v>
      </c>
      <c r="IZ34" s="517"/>
      <c r="JA34" s="254" t="s">
        <v>67</v>
      </c>
      <c r="JB34" s="255">
        <v>88.72</v>
      </c>
      <c r="JC34" s="256">
        <v>94.85</v>
      </c>
      <c r="JD34" s="257">
        <v>-6.46</v>
      </c>
      <c r="JE34" s="255">
        <v>85.27</v>
      </c>
      <c r="JF34" s="256">
        <v>91.45</v>
      </c>
      <c r="JG34" s="257">
        <v>-6.76</v>
      </c>
      <c r="JH34" s="255">
        <v>88.27</v>
      </c>
      <c r="JI34" s="256">
        <v>94.4</v>
      </c>
      <c r="JJ34" s="257">
        <v>-6.49</v>
      </c>
      <c r="JK34" s="517"/>
      <c r="JL34" s="517"/>
      <c r="JM34" s="517" t="s">
        <v>51</v>
      </c>
      <c r="JN34" s="97">
        <v>85585</v>
      </c>
      <c r="JO34" s="97">
        <v>79423</v>
      </c>
      <c r="JP34" s="97">
        <v>85985</v>
      </c>
      <c r="JQ34" s="94">
        <v>250993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1535906</v>
      </c>
      <c r="LS34" s="588">
        <v>1541470</v>
      </c>
      <c r="LT34" s="340">
        <v>-0.36</v>
      </c>
      <c r="LU34" s="408"/>
      <c r="LV34" s="408"/>
      <c r="LW34" s="1202" t="s">
        <v>121</v>
      </c>
      <c r="LX34" s="1100">
        <v>472</v>
      </c>
      <c r="LY34" s="1203">
        <v>472</v>
      </c>
      <c r="LZ34" s="1204">
        <v>0</v>
      </c>
      <c r="MA34" s="206"/>
      <c r="MB34" s="254" t="s">
        <v>67</v>
      </c>
      <c r="MC34" s="255">
        <v>95.42</v>
      </c>
      <c r="MD34" s="548">
        <v>96.8</v>
      </c>
      <c r="ME34" s="257">
        <v>-1.43</v>
      </c>
      <c r="MF34" s="255">
        <v>86.79</v>
      </c>
      <c r="MG34" s="548">
        <v>87.53</v>
      </c>
      <c r="MH34" s="257">
        <v>-0.85</v>
      </c>
      <c r="MI34" s="255">
        <v>94.12</v>
      </c>
      <c r="MJ34" s="548">
        <v>95.42</v>
      </c>
      <c r="MK34" s="257">
        <v>-1.36</v>
      </c>
      <c r="ML34" s="230"/>
      <c r="MM34" s="230"/>
      <c r="MN34" s="230" t="s">
        <v>51</v>
      </c>
      <c r="MO34" s="721">
        <v>211014</v>
      </c>
      <c r="MP34" s="721">
        <v>311777</v>
      </c>
      <c r="MQ34" s="721">
        <v>233964</v>
      </c>
      <c r="MR34" s="721">
        <v>250993</v>
      </c>
      <c r="MS34" s="721">
        <v>1007748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81">
        <v>12568</v>
      </c>
      <c r="C35" s="82">
        <v>12141</v>
      </c>
      <c r="D35" s="386">
        <v>3.52</v>
      </c>
      <c r="E35" s="387"/>
      <c r="F35" s="387"/>
      <c r="G35" s="236" t="s">
        <v>124</v>
      </c>
      <c r="H35" s="1136">
        <v>201</v>
      </c>
      <c r="I35" s="72">
        <v>129</v>
      </c>
      <c r="J35" s="1160">
        <v>87</v>
      </c>
      <c r="K35" s="1136">
        <v>417</v>
      </c>
      <c r="L35" s="1161">
        <v>395</v>
      </c>
      <c r="M35" s="390">
        <v>5.57</v>
      </c>
      <c r="N35" s="206"/>
      <c r="O35" s="254" t="s">
        <v>72</v>
      </c>
      <c r="P35" s="255">
        <v>201.14</v>
      </c>
      <c r="Q35" s="256">
        <v>198.67</v>
      </c>
      <c r="R35" s="257">
        <v>1.24</v>
      </c>
      <c r="S35" s="255">
        <v>192.7</v>
      </c>
      <c r="T35" s="256">
        <v>190.22</v>
      </c>
      <c r="U35" s="257">
        <v>1.3</v>
      </c>
      <c r="V35" s="255">
        <v>199.58</v>
      </c>
      <c r="W35" s="256">
        <v>197.1</v>
      </c>
      <c r="X35" s="257">
        <v>1.26</v>
      </c>
      <c r="Y35" s="206"/>
      <c r="Z35" s="206"/>
      <c r="AA35" s="206" t="s">
        <v>57</v>
      </c>
      <c r="AB35" s="74">
        <v>42953</v>
      </c>
      <c r="AC35" s="74">
        <v>39346</v>
      </c>
      <c r="AD35" s="74">
        <v>46337</v>
      </c>
      <c r="AE35" s="71">
        <v>128636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81">
        <v>18652</v>
      </c>
      <c r="CG35" s="82">
        <v>18916</v>
      </c>
      <c r="CH35" s="386">
        <v>-1.4</v>
      </c>
      <c r="CI35" s="387"/>
      <c r="CJ35" s="387"/>
      <c r="CK35" s="236" t="s">
        <v>124</v>
      </c>
      <c r="CL35" s="1136">
        <v>76</v>
      </c>
      <c r="CM35" s="72">
        <v>90</v>
      </c>
      <c r="CN35" s="1160">
        <v>93</v>
      </c>
      <c r="CO35" s="1136">
        <v>259</v>
      </c>
      <c r="CP35" s="1161">
        <v>260</v>
      </c>
      <c r="CQ35" s="390">
        <v>-0.38</v>
      </c>
      <c r="CR35" s="206"/>
      <c r="CS35" s="254" t="s">
        <v>72</v>
      </c>
      <c r="CT35" s="255">
        <v>295.61</v>
      </c>
      <c r="CU35" s="256">
        <v>291.48</v>
      </c>
      <c r="CV35" s="257">
        <v>1.42</v>
      </c>
      <c r="CW35" s="255">
        <v>275.33999999999997</v>
      </c>
      <c r="CX35" s="256">
        <v>272.42</v>
      </c>
      <c r="CY35" s="257">
        <v>1.07</v>
      </c>
      <c r="CZ35" s="255">
        <v>292.27999999999997</v>
      </c>
      <c r="DA35" s="256">
        <v>288.45</v>
      </c>
      <c r="DB35" s="257">
        <v>1.33</v>
      </c>
      <c r="DC35" s="206"/>
      <c r="DD35" s="206"/>
      <c r="DE35" s="206" t="s">
        <v>57</v>
      </c>
      <c r="DF35" s="74">
        <v>51757</v>
      </c>
      <c r="DG35" s="74">
        <v>48240</v>
      </c>
      <c r="DH35" s="74">
        <v>53944</v>
      </c>
      <c r="DI35" s="71">
        <v>153941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12962</v>
      </c>
      <c r="FK35" s="104">
        <v>13059</v>
      </c>
      <c r="FL35" s="377">
        <v>-0.74</v>
      </c>
      <c r="FM35" s="387"/>
      <c r="FN35" s="387"/>
      <c r="FO35" s="236" t="s">
        <v>124</v>
      </c>
      <c r="FP35" s="1136">
        <v>30</v>
      </c>
      <c r="FQ35" s="72">
        <v>18</v>
      </c>
      <c r="FR35" s="1160">
        <v>27</v>
      </c>
      <c r="FS35" s="1136">
        <v>75</v>
      </c>
      <c r="FT35" s="1161">
        <v>77</v>
      </c>
      <c r="FU35" s="390">
        <v>-2.6</v>
      </c>
      <c r="FV35" s="688"/>
      <c r="FW35" s="254" t="s">
        <v>72</v>
      </c>
      <c r="FX35" s="255">
        <v>148.04</v>
      </c>
      <c r="FY35" s="256">
        <v>152.26</v>
      </c>
      <c r="FZ35" s="257">
        <v>-2.77</v>
      </c>
      <c r="GA35" s="255">
        <v>121.44</v>
      </c>
      <c r="GB35" s="256">
        <v>120.4</v>
      </c>
      <c r="GC35" s="257">
        <v>0.86</v>
      </c>
      <c r="GD35" s="255">
        <v>145.44</v>
      </c>
      <c r="GE35" s="256">
        <v>149.19</v>
      </c>
      <c r="GF35" s="257">
        <v>-2.5099999999999998</v>
      </c>
      <c r="GG35" s="517"/>
      <c r="GH35" s="517"/>
      <c r="GI35" s="517" t="s">
        <v>57</v>
      </c>
      <c r="GJ35" s="97">
        <v>45526</v>
      </c>
      <c r="GK35" s="97">
        <v>41569</v>
      </c>
      <c r="GL35" s="97">
        <v>42251</v>
      </c>
      <c r="GM35" s="94">
        <v>129346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12568</v>
      </c>
      <c r="IO35" s="106">
        <v>12645</v>
      </c>
      <c r="IP35" s="386">
        <v>-0.61</v>
      </c>
      <c r="IQ35" s="387"/>
      <c r="IR35" s="387"/>
      <c r="IS35" s="236" t="s">
        <v>124</v>
      </c>
      <c r="IT35" s="1136">
        <v>34</v>
      </c>
      <c r="IU35" s="72">
        <v>79</v>
      </c>
      <c r="IV35" s="1160">
        <v>57</v>
      </c>
      <c r="IW35" s="1136">
        <v>170</v>
      </c>
      <c r="IX35" s="1161">
        <v>196</v>
      </c>
      <c r="IY35" s="390">
        <v>-13.27</v>
      </c>
      <c r="IZ35" s="517"/>
      <c r="JA35" s="254" t="s">
        <v>72</v>
      </c>
      <c r="JB35" s="255">
        <v>207.85</v>
      </c>
      <c r="JC35" s="256">
        <v>214.8</v>
      </c>
      <c r="JD35" s="257">
        <v>-3.24</v>
      </c>
      <c r="JE35" s="255">
        <v>184.6</v>
      </c>
      <c r="JF35" s="256">
        <v>182.24</v>
      </c>
      <c r="JG35" s="257">
        <v>1.29</v>
      </c>
      <c r="JH35" s="255">
        <v>204.77</v>
      </c>
      <c r="JI35" s="256">
        <v>210.53</v>
      </c>
      <c r="JJ35" s="257">
        <v>-2.74</v>
      </c>
      <c r="JK35" s="517"/>
      <c r="JL35" s="517"/>
      <c r="JM35" s="517" t="s">
        <v>57</v>
      </c>
      <c r="JN35" s="97">
        <v>56832</v>
      </c>
      <c r="JO35" s="97">
        <v>53087</v>
      </c>
      <c r="JP35" s="97">
        <v>58618</v>
      </c>
      <c r="JQ35" s="94">
        <v>168537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746"/>
      <c r="KG35" s="746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56750</v>
      </c>
      <c r="LS35" s="589">
        <v>56761</v>
      </c>
      <c r="LT35" s="342">
        <v>-0.02</v>
      </c>
      <c r="LU35" s="408"/>
      <c r="LV35" s="408"/>
      <c r="LW35" s="1202" t="s">
        <v>124</v>
      </c>
      <c r="LX35" s="1100">
        <v>921</v>
      </c>
      <c r="LY35" s="1203">
        <v>928</v>
      </c>
      <c r="LZ35" s="1204">
        <v>-0.75</v>
      </c>
      <c r="MA35" s="206"/>
      <c r="MB35" s="254" t="s">
        <v>72</v>
      </c>
      <c r="MC35" s="255">
        <v>217.04</v>
      </c>
      <c r="MD35" s="548">
        <v>217.43</v>
      </c>
      <c r="ME35" s="257">
        <v>-0.18</v>
      </c>
      <c r="MF35" s="255">
        <v>206.91</v>
      </c>
      <c r="MG35" s="548">
        <v>203.52</v>
      </c>
      <c r="MH35" s="257">
        <v>1.67</v>
      </c>
      <c r="MI35" s="255">
        <v>215.52</v>
      </c>
      <c r="MJ35" s="548">
        <v>215.37</v>
      </c>
      <c r="MK35" s="257">
        <v>7.0000000000000007E-2</v>
      </c>
      <c r="ML35" s="230"/>
      <c r="MM35" s="230"/>
      <c r="MN35" s="230" t="s">
        <v>57</v>
      </c>
      <c r="MO35" s="721">
        <v>128636</v>
      </c>
      <c r="MP35" s="721">
        <v>153941</v>
      </c>
      <c r="MQ35" s="721">
        <v>129346</v>
      </c>
      <c r="MR35" s="721">
        <v>168537</v>
      </c>
      <c r="MS35" s="721">
        <v>580460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36">
        <v>230</v>
      </c>
      <c r="I36" s="72">
        <v>141</v>
      </c>
      <c r="J36" s="1160">
        <v>163</v>
      </c>
      <c r="K36" s="1136">
        <v>534</v>
      </c>
      <c r="L36" s="1161">
        <v>469</v>
      </c>
      <c r="M36" s="390">
        <v>13.86</v>
      </c>
      <c r="N36" s="206"/>
      <c r="O36" s="263" t="s">
        <v>77</v>
      </c>
      <c r="P36" s="255">
        <v>81.36</v>
      </c>
      <c r="Q36" s="256">
        <v>81.28</v>
      </c>
      <c r="R36" s="257">
        <v>0.1</v>
      </c>
      <c r="S36" s="255">
        <v>72.19</v>
      </c>
      <c r="T36" s="256">
        <v>71.89</v>
      </c>
      <c r="U36" s="257">
        <v>0.42</v>
      </c>
      <c r="V36" s="255">
        <v>79.66</v>
      </c>
      <c r="W36" s="256">
        <v>79.53</v>
      </c>
      <c r="X36" s="257">
        <v>0.16</v>
      </c>
      <c r="Y36" s="206"/>
      <c r="Z36" s="206"/>
      <c r="AA36" s="206" t="s">
        <v>62</v>
      </c>
      <c r="AB36" s="74">
        <v>762</v>
      </c>
      <c r="AC36" s="74">
        <v>701</v>
      </c>
      <c r="AD36" s="74">
        <v>904</v>
      </c>
      <c r="AE36" s="71">
        <v>2367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36">
        <v>721</v>
      </c>
      <c r="CM36" s="72">
        <v>235</v>
      </c>
      <c r="CN36" s="1160">
        <v>516</v>
      </c>
      <c r="CO36" s="1136">
        <v>1472</v>
      </c>
      <c r="CP36" s="1161">
        <v>1304</v>
      </c>
      <c r="CQ36" s="390">
        <v>12.88</v>
      </c>
      <c r="CR36" s="206"/>
      <c r="CS36" s="263" t="s">
        <v>77</v>
      </c>
      <c r="CT36" s="255">
        <v>91.45</v>
      </c>
      <c r="CU36" s="256">
        <v>90.15</v>
      </c>
      <c r="CV36" s="257">
        <v>1.44</v>
      </c>
      <c r="CW36" s="255">
        <v>81.75</v>
      </c>
      <c r="CX36" s="256">
        <v>80.55</v>
      </c>
      <c r="CY36" s="257">
        <v>1.49</v>
      </c>
      <c r="CZ36" s="255">
        <v>89.85</v>
      </c>
      <c r="DA36" s="256">
        <v>88.63</v>
      </c>
      <c r="DB36" s="257">
        <v>1.38</v>
      </c>
      <c r="DC36" s="206"/>
      <c r="DD36" s="206"/>
      <c r="DE36" s="206" t="s">
        <v>62</v>
      </c>
      <c r="DF36" s="74">
        <v>936</v>
      </c>
      <c r="DG36" s="74">
        <v>879</v>
      </c>
      <c r="DH36" s="74">
        <v>914</v>
      </c>
      <c r="DI36" s="71">
        <v>2729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36">
        <v>26</v>
      </c>
      <c r="FQ36" s="72">
        <v>33</v>
      </c>
      <c r="FR36" s="1160">
        <v>42</v>
      </c>
      <c r="FS36" s="1136">
        <v>101</v>
      </c>
      <c r="FT36" s="1161">
        <v>106</v>
      </c>
      <c r="FU36" s="390">
        <v>-4.72</v>
      </c>
      <c r="FV36" s="688"/>
      <c r="FW36" s="263" t="s">
        <v>77</v>
      </c>
      <c r="FX36" s="255">
        <v>87.5</v>
      </c>
      <c r="FY36" s="256">
        <v>92.23</v>
      </c>
      <c r="FZ36" s="257">
        <v>-5.13</v>
      </c>
      <c r="GA36" s="255">
        <v>62.26</v>
      </c>
      <c r="GB36" s="256">
        <v>66.94</v>
      </c>
      <c r="GC36" s="257">
        <v>-6.99</v>
      </c>
      <c r="GD36" s="255">
        <v>85.03</v>
      </c>
      <c r="GE36" s="256">
        <v>89.79</v>
      </c>
      <c r="GF36" s="257">
        <v>-5.3</v>
      </c>
      <c r="GG36" s="517"/>
      <c r="GH36" s="517"/>
      <c r="GI36" s="517" t="s">
        <v>62</v>
      </c>
      <c r="GJ36" s="97">
        <v>850</v>
      </c>
      <c r="GK36" s="97">
        <v>773</v>
      </c>
      <c r="GL36" s="97">
        <v>769</v>
      </c>
      <c r="GM36" s="94">
        <v>2392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36">
        <v>156</v>
      </c>
      <c r="IU36" s="72">
        <v>214</v>
      </c>
      <c r="IV36" s="1160">
        <v>148</v>
      </c>
      <c r="IW36" s="1136">
        <v>518</v>
      </c>
      <c r="IX36" s="1161">
        <v>501</v>
      </c>
      <c r="IY36" s="390">
        <v>3.39</v>
      </c>
      <c r="IZ36" s="517"/>
      <c r="JA36" s="263" t="s">
        <v>77</v>
      </c>
      <c r="JB36" s="255">
        <v>69.36</v>
      </c>
      <c r="JC36" s="256">
        <v>73.87</v>
      </c>
      <c r="JD36" s="257">
        <v>-6.11</v>
      </c>
      <c r="JE36" s="255">
        <v>63.53</v>
      </c>
      <c r="JF36" s="256">
        <v>66.52</v>
      </c>
      <c r="JG36" s="257">
        <v>-4.49</v>
      </c>
      <c r="JH36" s="255">
        <v>68.59</v>
      </c>
      <c r="JI36" s="256">
        <v>72.91</v>
      </c>
      <c r="JJ36" s="257">
        <v>-5.93</v>
      </c>
      <c r="JK36" s="517"/>
      <c r="JL36" s="517"/>
      <c r="JM36" s="517" t="s">
        <v>62</v>
      </c>
      <c r="JN36" s="97">
        <v>853</v>
      </c>
      <c r="JO36" s="97">
        <v>831</v>
      </c>
      <c r="JP36" s="97">
        <v>937</v>
      </c>
      <c r="JQ36" s="94">
        <v>2621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746"/>
      <c r="KG36" s="746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2625</v>
      </c>
      <c r="LY36" s="1203">
        <v>2380</v>
      </c>
      <c r="LZ36" s="1204">
        <v>10.29</v>
      </c>
      <c r="MA36" s="206"/>
      <c r="MB36" s="263" t="s">
        <v>77</v>
      </c>
      <c r="MC36" s="255">
        <v>82.72</v>
      </c>
      <c r="MD36" s="548">
        <v>84.29</v>
      </c>
      <c r="ME36" s="257">
        <v>-1.86</v>
      </c>
      <c r="MF36" s="255">
        <v>72.12</v>
      </c>
      <c r="MG36" s="548">
        <v>72.7</v>
      </c>
      <c r="MH36" s="257">
        <v>-0.8</v>
      </c>
      <c r="MI36" s="255">
        <v>81.13</v>
      </c>
      <c r="MJ36" s="548">
        <v>82.57</v>
      </c>
      <c r="MK36" s="257">
        <v>-1.74</v>
      </c>
      <c r="ML36" s="230"/>
      <c r="MM36" s="230"/>
      <c r="MN36" s="230" t="s">
        <v>62</v>
      </c>
      <c r="MO36" s="721">
        <v>2367</v>
      </c>
      <c r="MP36" s="721">
        <v>2729</v>
      </c>
      <c r="MQ36" s="721">
        <v>2392</v>
      </c>
      <c r="MR36" s="721">
        <v>2621</v>
      </c>
      <c r="MS36" s="721">
        <v>10109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36">
        <v>89</v>
      </c>
      <c r="I37" s="72">
        <v>68</v>
      </c>
      <c r="J37" s="1160">
        <v>68</v>
      </c>
      <c r="K37" s="1136">
        <v>225</v>
      </c>
      <c r="L37" s="1161">
        <v>213</v>
      </c>
      <c r="M37" s="390">
        <v>5.63</v>
      </c>
      <c r="N37" s="206"/>
      <c r="O37" s="266" t="s">
        <v>81</v>
      </c>
      <c r="P37" s="267">
        <v>1829.9599999999998</v>
      </c>
      <c r="Q37" s="268">
        <v>1794.5</v>
      </c>
      <c r="R37" s="269">
        <v>1.98</v>
      </c>
      <c r="S37" s="270">
        <v>1254.72</v>
      </c>
      <c r="T37" s="268">
        <v>1216.5900000000001</v>
      </c>
      <c r="U37" s="269">
        <v>3.13</v>
      </c>
      <c r="V37" s="270">
        <v>1723.6100000000001</v>
      </c>
      <c r="W37" s="268">
        <v>1686.8899999999999</v>
      </c>
      <c r="X37" s="269">
        <v>2.1800000000000002</v>
      </c>
      <c r="Y37" s="206"/>
      <c r="Z37" s="206"/>
      <c r="AA37" s="206" t="s">
        <v>68</v>
      </c>
      <c r="AB37" s="74">
        <v>5824</v>
      </c>
      <c r="AC37" s="74">
        <v>5527</v>
      </c>
      <c r="AD37" s="74">
        <v>6169</v>
      </c>
      <c r="AE37" s="71">
        <v>17520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73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36">
        <v>96</v>
      </c>
      <c r="CM37" s="72">
        <v>60</v>
      </c>
      <c r="CN37" s="1160">
        <v>63</v>
      </c>
      <c r="CO37" s="1136">
        <v>219</v>
      </c>
      <c r="CP37" s="1161">
        <v>233</v>
      </c>
      <c r="CQ37" s="390">
        <v>-6.01</v>
      </c>
      <c r="CR37" s="206"/>
      <c r="CS37" s="266" t="s">
        <v>81</v>
      </c>
      <c r="CT37" s="267">
        <v>2361.66</v>
      </c>
      <c r="CU37" s="268">
        <v>2314.7500000000005</v>
      </c>
      <c r="CV37" s="269">
        <v>2.0299999999999998</v>
      </c>
      <c r="CW37" s="270">
        <v>1517.1599999999999</v>
      </c>
      <c r="CX37" s="268">
        <v>1493.38</v>
      </c>
      <c r="CY37" s="269">
        <v>1.59</v>
      </c>
      <c r="CZ37" s="270">
        <v>2222.7599999999998</v>
      </c>
      <c r="DA37" s="268">
        <v>2184.25</v>
      </c>
      <c r="DB37" s="269">
        <v>1.76</v>
      </c>
      <c r="DC37" s="206"/>
      <c r="DD37" s="206"/>
      <c r="DE37" s="206" t="s">
        <v>68</v>
      </c>
      <c r="DF37" s="74">
        <v>10121</v>
      </c>
      <c r="DG37" s="74">
        <v>6488</v>
      </c>
      <c r="DH37" s="74">
        <v>7668</v>
      </c>
      <c r="DI37" s="71">
        <v>24277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73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36">
        <v>19</v>
      </c>
      <c r="FQ37" s="72">
        <v>10</v>
      </c>
      <c r="FR37" s="1160">
        <v>23</v>
      </c>
      <c r="FS37" s="1136">
        <v>52</v>
      </c>
      <c r="FT37" s="1161">
        <v>59</v>
      </c>
      <c r="FU37" s="390">
        <v>-11.86</v>
      </c>
      <c r="FV37" s="688"/>
      <c r="FW37" s="266" t="s">
        <v>81</v>
      </c>
      <c r="FX37" s="267">
        <v>1799.1399999999999</v>
      </c>
      <c r="FY37" s="268">
        <v>1824.16</v>
      </c>
      <c r="FZ37" s="269">
        <v>-1.37</v>
      </c>
      <c r="GA37" s="270">
        <v>1118.25</v>
      </c>
      <c r="GB37" s="268">
        <v>1132.47</v>
      </c>
      <c r="GC37" s="269">
        <v>-1.26</v>
      </c>
      <c r="GD37" s="270">
        <v>1732.66</v>
      </c>
      <c r="GE37" s="268">
        <v>1757.42</v>
      </c>
      <c r="GF37" s="269">
        <v>-1.41</v>
      </c>
      <c r="GG37" s="517"/>
      <c r="GH37" s="517"/>
      <c r="GI37" s="517" t="s">
        <v>68</v>
      </c>
      <c r="GJ37" s="97">
        <v>6130</v>
      </c>
      <c r="GK37" s="97">
        <v>6307</v>
      </c>
      <c r="GL37" s="97">
        <v>6149</v>
      </c>
      <c r="GM37" s="94">
        <v>18586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36">
        <v>19</v>
      </c>
      <c r="IU37" s="72">
        <v>32</v>
      </c>
      <c r="IV37" s="1160">
        <v>16</v>
      </c>
      <c r="IW37" s="1136">
        <v>67</v>
      </c>
      <c r="IX37" s="1161">
        <v>73</v>
      </c>
      <c r="IY37" s="390">
        <v>-8.2200000000000006</v>
      </c>
      <c r="IZ37" s="517"/>
      <c r="JA37" s="266" t="s">
        <v>81</v>
      </c>
      <c r="JB37" s="267">
        <v>1876.66</v>
      </c>
      <c r="JC37" s="268">
        <v>1858.8999999999996</v>
      </c>
      <c r="JD37" s="269">
        <v>0.96</v>
      </c>
      <c r="JE37" s="270">
        <v>1147.75</v>
      </c>
      <c r="JF37" s="268">
        <v>1128.98</v>
      </c>
      <c r="JG37" s="269">
        <v>1.66</v>
      </c>
      <c r="JH37" s="270">
        <v>1780.1</v>
      </c>
      <c r="JI37" s="268">
        <v>1763.0500000000002</v>
      </c>
      <c r="JJ37" s="269">
        <v>0.97</v>
      </c>
      <c r="JK37" s="517"/>
      <c r="JL37" s="517"/>
      <c r="JM37" s="517" t="s">
        <v>68</v>
      </c>
      <c r="JN37" s="97">
        <v>7311</v>
      </c>
      <c r="JO37" s="97">
        <v>6763</v>
      </c>
      <c r="JP37" s="97">
        <v>8012</v>
      </c>
      <c r="JQ37" s="94">
        <v>22086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563</v>
      </c>
      <c r="LY37" s="1203">
        <v>578</v>
      </c>
      <c r="LZ37" s="1204">
        <v>-2.6</v>
      </c>
      <c r="MA37" s="206"/>
      <c r="MB37" s="266" t="s">
        <v>81</v>
      </c>
      <c r="MC37" s="267">
        <v>1978.63</v>
      </c>
      <c r="MD37" s="549">
        <v>1955.6499999999999</v>
      </c>
      <c r="ME37" s="269">
        <v>1.18</v>
      </c>
      <c r="MF37" s="267">
        <v>1295.8200000000002</v>
      </c>
      <c r="MG37" s="549">
        <v>1269.0800000000002</v>
      </c>
      <c r="MH37" s="269">
        <v>2.11</v>
      </c>
      <c r="MI37" s="267">
        <v>1876.02</v>
      </c>
      <c r="MJ37" s="549">
        <v>1853.97</v>
      </c>
      <c r="MK37" s="269">
        <v>1.19</v>
      </c>
      <c r="ML37" s="230"/>
      <c r="MM37" s="230"/>
      <c r="MN37" s="230" t="s">
        <v>68</v>
      </c>
      <c r="MO37" s="721">
        <v>17520</v>
      </c>
      <c r="MP37" s="721">
        <v>24277</v>
      </c>
      <c r="MQ37" s="721">
        <v>18586</v>
      </c>
      <c r="MR37" s="721">
        <v>22086</v>
      </c>
      <c r="MS37" s="721">
        <v>82469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36">
        <v>204</v>
      </c>
      <c r="I38" s="72">
        <v>120</v>
      </c>
      <c r="J38" s="1160">
        <v>117</v>
      </c>
      <c r="K38" s="1136">
        <v>441</v>
      </c>
      <c r="L38" s="1161">
        <v>443</v>
      </c>
      <c r="M38" s="390">
        <v>-0.45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74">
        <v>9126</v>
      </c>
      <c r="AC38" s="74">
        <v>7968</v>
      </c>
      <c r="AD38" s="74">
        <v>11554</v>
      </c>
      <c r="AE38" s="71">
        <v>28648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73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36">
        <v>21</v>
      </c>
      <c r="CM38" s="72">
        <v>24</v>
      </c>
      <c r="CN38" s="1160">
        <v>54</v>
      </c>
      <c r="CO38" s="1136">
        <v>99</v>
      </c>
      <c r="CP38" s="1161">
        <v>108</v>
      </c>
      <c r="CQ38" s="390">
        <v>-8.33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74">
        <v>12082</v>
      </c>
      <c r="DG38" s="74">
        <v>11658</v>
      </c>
      <c r="DH38" s="74">
        <v>12900</v>
      </c>
      <c r="DI38" s="71">
        <v>36640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73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36">
        <v>165</v>
      </c>
      <c r="FQ38" s="72">
        <v>125</v>
      </c>
      <c r="FR38" s="1160">
        <v>182</v>
      </c>
      <c r="FS38" s="1136">
        <v>472</v>
      </c>
      <c r="FT38" s="1161">
        <v>506</v>
      </c>
      <c r="FU38" s="390">
        <v>-6.72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10671</v>
      </c>
      <c r="GK38" s="97">
        <v>8574</v>
      </c>
      <c r="GL38" s="97">
        <v>10666</v>
      </c>
      <c r="GM38" s="94">
        <v>29911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36">
        <v>8</v>
      </c>
      <c r="IU38" s="72">
        <v>58</v>
      </c>
      <c r="IV38" s="1160">
        <v>42</v>
      </c>
      <c r="IW38" s="1136">
        <v>108</v>
      </c>
      <c r="IX38" s="1161">
        <v>130</v>
      </c>
      <c r="IY38" s="390">
        <v>-16.920000000000002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13070</v>
      </c>
      <c r="JO38" s="97">
        <v>12501</v>
      </c>
      <c r="JP38" s="97">
        <v>12871</v>
      </c>
      <c r="JQ38" s="94">
        <v>38442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1120</v>
      </c>
      <c r="LY38" s="1203">
        <v>1187</v>
      </c>
      <c r="LZ38" s="1204">
        <v>-5.64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28648</v>
      </c>
      <c r="MP38" s="721">
        <v>36640</v>
      </c>
      <c r="MQ38" s="721">
        <v>29911</v>
      </c>
      <c r="MR38" s="721">
        <v>38442</v>
      </c>
      <c r="MS38" s="721">
        <v>133641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36">
        <v>468</v>
      </c>
      <c r="I39" s="72">
        <v>238</v>
      </c>
      <c r="J39" s="1160">
        <v>325</v>
      </c>
      <c r="K39" s="1136">
        <v>1031</v>
      </c>
      <c r="L39" s="1161">
        <v>1027</v>
      </c>
      <c r="M39" s="390">
        <v>0.39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74">
        <v>16973</v>
      </c>
      <c r="AC39" s="74">
        <v>16803</v>
      </c>
      <c r="AD39" s="74">
        <v>17612</v>
      </c>
      <c r="AE39" s="71">
        <v>51388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23074</v>
      </c>
      <c r="BB39" s="1318">
        <v>287</v>
      </c>
      <c r="BC39" s="1318">
        <v>79415</v>
      </c>
      <c r="BD39" s="1319">
        <v>40189</v>
      </c>
      <c r="BE39" s="1318"/>
      <c r="BF39" s="1318"/>
      <c r="BG39" s="1318"/>
      <c r="BH39" s="1318"/>
      <c r="BI39" s="1320">
        <v>142965</v>
      </c>
      <c r="BJ39" s="1314">
        <v>53629</v>
      </c>
      <c r="BK39" s="1315">
        <v>196594</v>
      </c>
      <c r="BL39" s="73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36">
        <v>423</v>
      </c>
      <c r="CM39" s="72">
        <v>105</v>
      </c>
      <c r="CN39" s="1160">
        <v>136</v>
      </c>
      <c r="CO39" s="1136">
        <v>664</v>
      </c>
      <c r="CP39" s="1161">
        <v>604</v>
      </c>
      <c r="CQ39" s="390">
        <v>9.93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74">
        <v>17975</v>
      </c>
      <c r="DG39" s="74">
        <v>16033</v>
      </c>
      <c r="DH39" s="74">
        <v>18505</v>
      </c>
      <c r="DI39" s="71">
        <v>52513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18999</v>
      </c>
      <c r="EF39" s="1318">
        <v>225</v>
      </c>
      <c r="EG39" s="1318">
        <v>64984</v>
      </c>
      <c r="EH39" s="1319">
        <v>12311</v>
      </c>
      <c r="EI39" s="1318"/>
      <c r="EJ39" s="1318"/>
      <c r="EK39" s="1318"/>
      <c r="EL39" s="1318"/>
      <c r="EM39" s="1320">
        <v>96519</v>
      </c>
      <c r="EN39" s="1314">
        <v>56019</v>
      </c>
      <c r="EO39" s="1315">
        <v>152538</v>
      </c>
      <c r="EP39" s="73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36">
        <v>106</v>
      </c>
      <c r="FQ39" s="72">
        <v>102</v>
      </c>
      <c r="FR39" s="1160">
        <v>148</v>
      </c>
      <c r="FS39" s="1136">
        <v>356</v>
      </c>
      <c r="FT39" s="1161">
        <v>375</v>
      </c>
      <c r="FU39" s="390">
        <v>-5.07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17730</v>
      </c>
      <c r="GK39" s="97">
        <v>16012</v>
      </c>
      <c r="GL39" s="97">
        <v>15556</v>
      </c>
      <c r="GM39" s="94">
        <v>49298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31004</v>
      </c>
      <c r="HJ39" s="1318">
        <v>136</v>
      </c>
      <c r="HK39" s="1318">
        <v>46750</v>
      </c>
      <c r="HL39" s="1319">
        <v>1560</v>
      </c>
      <c r="HM39" s="1318"/>
      <c r="HN39" s="1318"/>
      <c r="HO39" s="1318"/>
      <c r="HP39" s="1318"/>
      <c r="HQ39" s="1320">
        <v>79450</v>
      </c>
      <c r="HR39" s="1314">
        <v>32976</v>
      </c>
      <c r="HS39" s="1315">
        <v>112426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36">
        <v>152</v>
      </c>
      <c r="IU39" s="72">
        <v>197</v>
      </c>
      <c r="IV39" s="1160">
        <v>146</v>
      </c>
      <c r="IW39" s="1136">
        <v>495</v>
      </c>
      <c r="IX39" s="1161">
        <v>515</v>
      </c>
      <c r="IY39" s="390">
        <v>-3.88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22927</v>
      </c>
      <c r="JO39" s="97">
        <v>20440</v>
      </c>
      <c r="JP39" s="97">
        <v>22594</v>
      </c>
      <c r="JQ39" s="94">
        <v>65961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31201</v>
      </c>
      <c r="KN39" s="1318">
        <v>111</v>
      </c>
      <c r="KO39" s="1318">
        <v>47685</v>
      </c>
      <c r="KP39" s="1319">
        <v>1970</v>
      </c>
      <c r="KQ39" s="1318"/>
      <c r="KR39" s="1318"/>
      <c r="KS39" s="1318"/>
      <c r="KT39" s="1318"/>
      <c r="KU39" s="1320">
        <v>80967</v>
      </c>
      <c r="KV39" s="1314">
        <v>14698</v>
      </c>
      <c r="KW39" s="1315">
        <v>95665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2546</v>
      </c>
      <c r="LY39" s="1203">
        <v>2521</v>
      </c>
      <c r="LZ39" s="1204">
        <v>0.99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51388</v>
      </c>
      <c r="MP39" s="721">
        <v>52513</v>
      </c>
      <c r="MQ39" s="721">
        <v>49298</v>
      </c>
      <c r="MR39" s="721">
        <v>65961</v>
      </c>
      <c r="MS39" s="721">
        <v>219160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104278</v>
      </c>
      <c r="NP39" s="1318">
        <v>759</v>
      </c>
      <c r="NQ39" s="1318">
        <v>238834</v>
      </c>
      <c r="NR39" s="1319">
        <v>56030</v>
      </c>
      <c r="NS39" s="1318"/>
      <c r="NT39" s="1318"/>
      <c r="NU39" s="1318"/>
      <c r="NV39" s="1318"/>
      <c r="NW39" s="1320">
        <v>399901</v>
      </c>
      <c r="NX39" s="1314">
        <v>157322</v>
      </c>
      <c r="NY39" s="1315">
        <v>557223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36">
        <v>47</v>
      </c>
      <c r="I40" s="72">
        <v>90</v>
      </c>
      <c r="J40" s="1160">
        <v>106</v>
      </c>
      <c r="K40" s="1136">
        <v>243</v>
      </c>
      <c r="L40" s="1161">
        <v>232</v>
      </c>
      <c r="M40" s="390">
        <v>4.74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74">
        <v>10268</v>
      </c>
      <c r="AC40" s="74">
        <v>8347</v>
      </c>
      <c r="AD40" s="74">
        <v>10098</v>
      </c>
      <c r="AE40" s="71">
        <v>28713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105562</v>
      </c>
      <c r="BB40" s="1318">
        <v>767</v>
      </c>
      <c r="BC40" s="1318">
        <v>131599</v>
      </c>
      <c r="BD40" s="1319">
        <v>97219</v>
      </c>
      <c r="BE40" s="1318"/>
      <c r="BF40" s="1318"/>
      <c r="BG40" s="1318"/>
      <c r="BH40" s="1318"/>
      <c r="BI40" s="1320">
        <v>335147</v>
      </c>
      <c r="BJ40" s="1314">
        <v>206254</v>
      </c>
      <c r="BK40" s="1315">
        <v>541401</v>
      </c>
      <c r="BL40" s="73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36">
        <v>8</v>
      </c>
      <c r="CM40" s="72">
        <v>11</v>
      </c>
      <c r="CN40" s="1160">
        <v>24</v>
      </c>
      <c r="CO40" s="1136">
        <v>43</v>
      </c>
      <c r="CP40" s="1161">
        <v>51</v>
      </c>
      <c r="CQ40" s="390">
        <v>-15.69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74">
        <v>10643</v>
      </c>
      <c r="DG40" s="74">
        <v>13182</v>
      </c>
      <c r="DH40" s="74">
        <v>13957</v>
      </c>
      <c r="DI40" s="71">
        <v>37782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134942</v>
      </c>
      <c r="EF40" s="1318">
        <v>958</v>
      </c>
      <c r="EG40" s="1318">
        <v>246793</v>
      </c>
      <c r="EH40" s="1319">
        <v>33973</v>
      </c>
      <c r="EI40" s="1318"/>
      <c r="EJ40" s="1318"/>
      <c r="EK40" s="1318"/>
      <c r="EL40" s="1318"/>
      <c r="EM40" s="1320">
        <v>416666</v>
      </c>
      <c r="EN40" s="1314">
        <v>155717</v>
      </c>
      <c r="EO40" s="1315">
        <v>572383</v>
      </c>
      <c r="EP40" s="73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36">
        <v>21</v>
      </c>
      <c r="FQ40" s="72">
        <v>9</v>
      </c>
      <c r="FR40" s="1160">
        <v>9</v>
      </c>
      <c r="FS40" s="1136">
        <v>39</v>
      </c>
      <c r="FT40" s="1161">
        <v>46</v>
      </c>
      <c r="FU40" s="390">
        <v>-15.22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10145</v>
      </c>
      <c r="GK40" s="97">
        <v>9903</v>
      </c>
      <c r="GL40" s="97">
        <v>9111</v>
      </c>
      <c r="GM40" s="94">
        <v>29159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98342</v>
      </c>
      <c r="HJ40" s="1318">
        <v>980</v>
      </c>
      <c r="HK40" s="1318">
        <v>187214</v>
      </c>
      <c r="HL40" s="1319">
        <v>3098</v>
      </c>
      <c r="HM40" s="1318"/>
      <c r="HN40" s="1318"/>
      <c r="HO40" s="1318"/>
      <c r="HP40" s="1318"/>
      <c r="HQ40" s="1320">
        <v>289634</v>
      </c>
      <c r="HR40" s="1314">
        <v>58095</v>
      </c>
      <c r="HS40" s="1315">
        <v>347729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36">
        <v>29</v>
      </c>
      <c r="IU40" s="72">
        <v>35</v>
      </c>
      <c r="IV40" s="1160">
        <v>23</v>
      </c>
      <c r="IW40" s="1136">
        <v>87</v>
      </c>
      <c r="IX40" s="1161">
        <v>88</v>
      </c>
      <c r="IY40" s="390">
        <v>-1.1399999999999999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12671</v>
      </c>
      <c r="JO40" s="97">
        <v>12552</v>
      </c>
      <c r="JP40" s="97">
        <v>14204</v>
      </c>
      <c r="JQ40" s="94">
        <v>39427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137336</v>
      </c>
      <c r="KN40" s="1318">
        <v>984</v>
      </c>
      <c r="KO40" s="1318">
        <v>203308</v>
      </c>
      <c r="KP40" s="1319">
        <v>3601</v>
      </c>
      <c r="KQ40" s="1318"/>
      <c r="KR40" s="1318"/>
      <c r="KS40" s="1318"/>
      <c r="KT40" s="1318"/>
      <c r="KU40" s="1320">
        <v>345229</v>
      </c>
      <c r="KV40" s="1314">
        <v>120515</v>
      </c>
      <c r="KW40" s="1315">
        <v>465744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412</v>
      </c>
      <c r="LY40" s="1203">
        <v>417</v>
      </c>
      <c r="LZ40" s="1204">
        <v>-1.2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28713</v>
      </c>
      <c r="MP40" s="721">
        <v>37782</v>
      </c>
      <c r="MQ40" s="721">
        <v>29159</v>
      </c>
      <c r="MR40" s="721">
        <v>39427</v>
      </c>
      <c r="MS40" s="721">
        <v>135081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476182</v>
      </c>
      <c r="NP40" s="1318">
        <v>3689</v>
      </c>
      <c r="NQ40" s="1318">
        <v>768914</v>
      </c>
      <c r="NR40" s="1319">
        <v>137891</v>
      </c>
      <c r="NS40" s="1318"/>
      <c r="NT40" s="1318"/>
      <c r="NU40" s="1318"/>
      <c r="NV40" s="1318"/>
      <c r="NW40" s="1320">
        <v>1386676</v>
      </c>
      <c r="NX40" s="1314">
        <v>540581</v>
      </c>
      <c r="NY40" s="1315">
        <v>1927257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36">
        <v>148</v>
      </c>
      <c r="I41" s="72">
        <v>155</v>
      </c>
      <c r="J41" s="1160">
        <v>120</v>
      </c>
      <c r="K41" s="1136">
        <v>423</v>
      </c>
      <c r="L41" s="1161">
        <v>400</v>
      </c>
      <c r="M41" s="390">
        <v>5.75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90">
        <v>1.97</v>
      </c>
      <c r="AC41" s="90">
        <v>2.0499999999999998</v>
      </c>
      <c r="AD41" s="90">
        <v>2.08</v>
      </c>
      <c r="AE41" s="90">
        <v>2.04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73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36">
        <v>268</v>
      </c>
      <c r="CM41" s="72">
        <v>365</v>
      </c>
      <c r="CN41" s="1160">
        <v>312</v>
      </c>
      <c r="CO41" s="1136">
        <v>945</v>
      </c>
      <c r="CP41" s="1161">
        <v>949</v>
      </c>
      <c r="CQ41" s="390">
        <v>-0.42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90">
        <v>1.55</v>
      </c>
      <c r="DG41" s="90">
        <v>1.57</v>
      </c>
      <c r="DH41" s="90">
        <v>1.53</v>
      </c>
      <c r="DI41" s="90">
        <v>1.55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73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36">
        <v>122</v>
      </c>
      <c r="FQ41" s="72">
        <v>89</v>
      </c>
      <c r="FR41" s="1160">
        <v>79</v>
      </c>
      <c r="FS41" s="1136">
        <v>290</v>
      </c>
      <c r="FT41" s="1161">
        <v>305</v>
      </c>
      <c r="FU41" s="390">
        <v>-4.92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1.69</v>
      </c>
      <c r="GK41" s="114">
        <v>1.74</v>
      </c>
      <c r="GL41" s="114">
        <v>1.72</v>
      </c>
      <c r="GM41" s="114">
        <v>1.72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36">
        <v>46</v>
      </c>
      <c r="IU41" s="72">
        <v>42</v>
      </c>
      <c r="IV41" s="1160">
        <v>28</v>
      </c>
      <c r="IW41" s="1136">
        <v>116</v>
      </c>
      <c r="IX41" s="1161">
        <v>105</v>
      </c>
      <c r="IY41" s="390">
        <v>10.48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1.45</v>
      </c>
      <c r="JO41" s="114">
        <v>1.47</v>
      </c>
      <c r="JP41" s="114">
        <v>1.51</v>
      </c>
      <c r="JQ41" s="114">
        <v>1.48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1774</v>
      </c>
      <c r="LY41" s="1203">
        <v>1759</v>
      </c>
      <c r="LZ41" s="1204">
        <v>0.85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2.04</v>
      </c>
      <c r="MP41" s="1364">
        <v>1.55</v>
      </c>
      <c r="MQ41" s="1364">
        <v>1.72</v>
      </c>
      <c r="MR41" s="1364">
        <v>1.48</v>
      </c>
      <c r="MS41" s="1365">
        <v>1.67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36">
        <v>17</v>
      </c>
      <c r="I42" s="72">
        <v>36</v>
      </c>
      <c r="J42" s="1160">
        <v>21</v>
      </c>
      <c r="K42" s="1137">
        <v>74</v>
      </c>
      <c r="L42" s="1161">
        <v>74</v>
      </c>
      <c r="M42" s="391">
        <v>0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91">
        <v>1.95</v>
      </c>
      <c r="AC42" s="91">
        <v>1.85</v>
      </c>
      <c r="AD42" s="91">
        <v>1.95</v>
      </c>
      <c r="AE42" s="91">
        <v>1.92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128636</v>
      </c>
      <c r="BB42" s="1326">
        <v>1054</v>
      </c>
      <c r="BC42" s="1326">
        <v>211014</v>
      </c>
      <c r="BD42" s="1327">
        <v>137408</v>
      </c>
      <c r="BE42" s="1328"/>
      <c r="BF42" s="1328"/>
      <c r="BG42" s="1328"/>
      <c r="BH42" s="1328"/>
      <c r="BI42" s="1329">
        <v>478112</v>
      </c>
      <c r="BJ42" s="1330">
        <v>259883</v>
      </c>
      <c r="BK42" s="1330">
        <v>737995</v>
      </c>
      <c r="BL42" s="83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36">
        <v>1654</v>
      </c>
      <c r="CM42" s="72">
        <v>1972</v>
      </c>
      <c r="CN42" s="1160">
        <v>1896</v>
      </c>
      <c r="CO42" s="1137">
        <v>5522</v>
      </c>
      <c r="CP42" s="1161">
        <v>5675</v>
      </c>
      <c r="CQ42" s="391">
        <v>-2.7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91">
        <v>1.63</v>
      </c>
      <c r="DG42" s="91">
        <v>1.51</v>
      </c>
      <c r="DH42" s="91">
        <v>1.51</v>
      </c>
      <c r="DI42" s="91">
        <v>1.55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153941</v>
      </c>
      <c r="EF42" s="1326">
        <v>1183</v>
      </c>
      <c r="EG42" s="1326">
        <v>311777</v>
      </c>
      <c r="EH42" s="1327">
        <v>46284</v>
      </c>
      <c r="EI42" s="1328"/>
      <c r="EJ42" s="1328"/>
      <c r="EK42" s="1328"/>
      <c r="EL42" s="1328"/>
      <c r="EM42" s="1329">
        <v>513185</v>
      </c>
      <c r="EN42" s="1330">
        <v>211736</v>
      </c>
      <c r="EO42" s="1330">
        <v>724921</v>
      </c>
      <c r="EP42" s="83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36">
        <v>221</v>
      </c>
      <c r="FQ42" s="72">
        <v>137</v>
      </c>
      <c r="FR42" s="1160">
        <v>147</v>
      </c>
      <c r="FS42" s="1137">
        <v>505</v>
      </c>
      <c r="FT42" s="1161">
        <v>528</v>
      </c>
      <c r="FU42" s="391">
        <v>-4.3600000000000003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1.43</v>
      </c>
      <c r="GK42" s="115">
        <v>1.51</v>
      </c>
      <c r="GL42" s="115">
        <v>1.49</v>
      </c>
      <c r="GM42" s="115">
        <v>1.48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129346</v>
      </c>
      <c r="HJ42" s="1326">
        <v>1116</v>
      </c>
      <c r="HK42" s="1326">
        <v>233964</v>
      </c>
      <c r="HL42" s="1327">
        <v>4658</v>
      </c>
      <c r="HM42" s="1328"/>
      <c r="HN42" s="1328"/>
      <c r="HO42" s="1328"/>
      <c r="HP42" s="1328"/>
      <c r="HQ42" s="1329">
        <v>369084</v>
      </c>
      <c r="HR42" s="1330">
        <v>91071</v>
      </c>
      <c r="HS42" s="1330">
        <v>460155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36">
        <v>82</v>
      </c>
      <c r="IU42" s="72">
        <v>68</v>
      </c>
      <c r="IV42" s="1160">
        <v>74</v>
      </c>
      <c r="IW42" s="1137">
        <v>224</v>
      </c>
      <c r="IX42" s="1161">
        <v>203</v>
      </c>
      <c r="IY42" s="391">
        <v>10.34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1.46</v>
      </c>
      <c r="JO42" s="115">
        <v>1.39</v>
      </c>
      <c r="JP42" s="115">
        <v>1.44</v>
      </c>
      <c r="JQ42" s="115">
        <v>1.43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168537</v>
      </c>
      <c r="KN42" s="1328">
        <v>1095</v>
      </c>
      <c r="KO42" s="1328">
        <v>250993</v>
      </c>
      <c r="KP42" s="1327">
        <v>5571</v>
      </c>
      <c r="KQ42" s="1328"/>
      <c r="KR42" s="1328"/>
      <c r="KS42" s="1328"/>
      <c r="KT42" s="1328"/>
      <c r="KU42" s="1329">
        <v>426196</v>
      </c>
      <c r="KV42" s="1330">
        <v>135213</v>
      </c>
      <c r="KW42" s="1330">
        <v>561409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6325</v>
      </c>
      <c r="LY42" s="1203">
        <v>6480</v>
      </c>
      <c r="LZ42" s="1204">
        <v>-2.39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1.92</v>
      </c>
      <c r="MP42" s="725">
        <v>1.55</v>
      </c>
      <c r="MQ42" s="725">
        <v>1.48</v>
      </c>
      <c r="MR42" s="725">
        <v>1.43</v>
      </c>
      <c r="MS42" s="726">
        <v>1.59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580460</v>
      </c>
      <c r="NP42" s="1326">
        <v>4448</v>
      </c>
      <c r="NQ42" s="1326">
        <v>1007748</v>
      </c>
      <c r="NR42" s="1327">
        <v>193921</v>
      </c>
      <c r="NS42" s="1328"/>
      <c r="NT42" s="1328"/>
      <c r="NU42" s="1328"/>
      <c r="NV42" s="1328"/>
      <c r="NW42" s="1329">
        <v>1786577</v>
      </c>
      <c r="NX42" s="1330">
        <v>697903</v>
      </c>
      <c r="NY42" s="1330">
        <v>2484480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4">
        <v>118776</v>
      </c>
      <c r="I43" s="1185">
        <v>101232</v>
      </c>
      <c r="J43" s="1175">
        <v>120696</v>
      </c>
      <c r="K43" s="1124">
        <v>340704</v>
      </c>
      <c r="L43" s="1196">
        <v>325416</v>
      </c>
      <c r="M43" s="392">
        <v>4.7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91">
        <v>1.99</v>
      </c>
      <c r="AC43" s="91">
        <v>2.13</v>
      </c>
      <c r="AD43" s="91">
        <v>2.12</v>
      </c>
      <c r="AE43" s="91">
        <v>2.08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4">
        <v>159693</v>
      </c>
      <c r="CM43" s="1185">
        <v>153920</v>
      </c>
      <c r="CN43" s="1175">
        <v>153288</v>
      </c>
      <c r="CO43" s="1124">
        <v>466901</v>
      </c>
      <c r="CP43" s="1196">
        <v>471207</v>
      </c>
      <c r="CQ43" s="392">
        <v>-0.91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91">
        <v>1.55</v>
      </c>
      <c r="DG43" s="91">
        <v>1.61</v>
      </c>
      <c r="DH43" s="91">
        <v>1.54</v>
      </c>
      <c r="DI43" s="91">
        <v>1.57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4">
        <v>131601</v>
      </c>
      <c r="FQ43" s="1185">
        <v>115377</v>
      </c>
      <c r="FR43" s="1175">
        <v>117448</v>
      </c>
      <c r="FS43" s="1124">
        <v>364426</v>
      </c>
      <c r="FT43" s="1196">
        <v>368772</v>
      </c>
      <c r="FU43" s="392">
        <v>-1.18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1.7</v>
      </c>
      <c r="GK43" s="115">
        <v>1.8</v>
      </c>
      <c r="GL43" s="115">
        <v>1.8</v>
      </c>
      <c r="GM43" s="115">
        <v>1.77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4">
        <v>142775</v>
      </c>
      <c r="IU43" s="1185">
        <v>132847</v>
      </c>
      <c r="IV43" s="1175">
        <v>145003</v>
      </c>
      <c r="IW43" s="1124">
        <v>420625</v>
      </c>
      <c r="IX43" s="1196">
        <v>432836</v>
      </c>
      <c r="IY43" s="392">
        <v>-2.82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1.54</v>
      </c>
      <c r="JO43" s="115">
        <v>1.58</v>
      </c>
      <c r="JP43" s="115">
        <v>1.6</v>
      </c>
      <c r="JQ43" s="115">
        <v>1.57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1592656</v>
      </c>
      <c r="LY43" s="1208">
        <v>1598231</v>
      </c>
      <c r="LZ43" s="1209">
        <v>-0.35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2.08</v>
      </c>
      <c r="MP43" s="725">
        <v>1.57</v>
      </c>
      <c r="MQ43" s="725">
        <v>1.77</v>
      </c>
      <c r="MR43" s="725">
        <v>1.57</v>
      </c>
      <c r="MS43" s="726">
        <v>1.72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114141</v>
      </c>
      <c r="I44" s="216">
        <v>97163</v>
      </c>
      <c r="J44" s="216">
        <v>116832</v>
      </c>
      <c r="K44" s="216">
        <v>328136</v>
      </c>
      <c r="L44" s="217">
        <v>313275</v>
      </c>
      <c r="M44" s="393">
        <v>4.74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91">
        <v>1.94</v>
      </c>
      <c r="AC44" s="91">
        <v>1.93</v>
      </c>
      <c r="AD44" s="91">
        <v>2.0099999999999998</v>
      </c>
      <c r="AE44" s="91">
        <v>1.96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153233</v>
      </c>
      <c r="CM44" s="216">
        <v>148194</v>
      </c>
      <c r="CN44" s="216">
        <v>146822</v>
      </c>
      <c r="CO44" s="216">
        <v>448249</v>
      </c>
      <c r="CP44" s="217">
        <v>452291</v>
      </c>
      <c r="CQ44" s="393">
        <v>-0.89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91">
        <v>1.54</v>
      </c>
      <c r="DG44" s="91">
        <v>1.51</v>
      </c>
      <c r="DH44" s="91">
        <v>1.51</v>
      </c>
      <c r="DI44" s="91">
        <v>1.52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126921</v>
      </c>
      <c r="FQ44" s="490">
        <v>111248</v>
      </c>
      <c r="FR44" s="490">
        <v>113295</v>
      </c>
      <c r="FS44" s="490">
        <v>351464</v>
      </c>
      <c r="FT44" s="520">
        <v>355713</v>
      </c>
      <c r="FU44" s="393">
        <v>-1.19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1.67</v>
      </c>
      <c r="GK44" s="115">
        <v>1.65</v>
      </c>
      <c r="GL44" s="115">
        <v>1.59</v>
      </c>
      <c r="GM44" s="115">
        <v>1.64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138964</v>
      </c>
      <c r="IU44" s="490">
        <v>128299</v>
      </c>
      <c r="IV44" s="490">
        <v>140794</v>
      </c>
      <c r="IW44" s="490">
        <v>408057</v>
      </c>
      <c r="IX44" s="520">
        <v>420191</v>
      </c>
      <c r="IY44" s="393">
        <v>-2.89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1.31</v>
      </c>
      <c r="JO44" s="115">
        <v>1.29</v>
      </c>
      <c r="JP44" s="115">
        <v>1.36</v>
      </c>
      <c r="JQ44" s="115">
        <v>1.32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1535906</v>
      </c>
      <c r="LY44" s="563">
        <v>1541470</v>
      </c>
      <c r="LZ44" s="1211">
        <v>-0.36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1.96</v>
      </c>
      <c r="MP44" s="725">
        <v>1.52</v>
      </c>
      <c r="MQ44" s="725">
        <v>1.64</v>
      </c>
      <c r="MR44" s="725">
        <v>1.32</v>
      </c>
      <c r="MS44" s="726">
        <v>1.58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4635</v>
      </c>
      <c r="I45" s="216">
        <v>4069</v>
      </c>
      <c r="J45" s="216">
        <v>3864</v>
      </c>
      <c r="K45" s="216">
        <v>12568</v>
      </c>
      <c r="L45" s="217">
        <v>12141</v>
      </c>
      <c r="M45" s="394">
        <v>3.52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91">
        <v>1.79</v>
      </c>
      <c r="AC45" s="91">
        <v>1.89</v>
      </c>
      <c r="AD45" s="91">
        <v>1.81</v>
      </c>
      <c r="AE45" s="91">
        <v>1.83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6460</v>
      </c>
      <c r="CM45" s="216">
        <v>5726</v>
      </c>
      <c r="CN45" s="216">
        <v>6466</v>
      </c>
      <c r="CO45" s="216">
        <v>18652</v>
      </c>
      <c r="CP45" s="217">
        <v>18916</v>
      </c>
      <c r="CQ45" s="394">
        <v>-1.4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91">
        <v>1.5</v>
      </c>
      <c r="DG45" s="91">
        <v>1.61</v>
      </c>
      <c r="DH45" s="91">
        <v>1.48</v>
      </c>
      <c r="DI45" s="91">
        <v>1.53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4680</v>
      </c>
      <c r="FQ45" s="490">
        <v>4129</v>
      </c>
      <c r="FR45" s="490">
        <v>4153</v>
      </c>
      <c r="FS45" s="490">
        <v>12962</v>
      </c>
      <c r="FT45" s="520">
        <v>13059</v>
      </c>
      <c r="FU45" s="394">
        <v>-0.74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1.52</v>
      </c>
      <c r="GK45" s="115">
        <v>1.45</v>
      </c>
      <c r="GL45" s="115">
        <v>1.51</v>
      </c>
      <c r="GM45" s="115">
        <v>1.49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3811</v>
      </c>
      <c r="IU45" s="490">
        <v>4548</v>
      </c>
      <c r="IV45" s="490">
        <v>4209</v>
      </c>
      <c r="IW45" s="490">
        <v>12568</v>
      </c>
      <c r="IX45" s="520">
        <v>12645</v>
      </c>
      <c r="IY45" s="394">
        <v>-0.61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1.42</v>
      </c>
      <c r="JO45" s="115">
        <v>1.35</v>
      </c>
      <c r="JP45" s="115">
        <v>1.39</v>
      </c>
      <c r="JQ45" s="115">
        <v>1.39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56750</v>
      </c>
      <c r="LY45" s="563">
        <v>56761</v>
      </c>
      <c r="LZ45" s="1211">
        <v>-0.02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1.83</v>
      </c>
      <c r="MP45" s="725">
        <v>1.53</v>
      </c>
      <c r="MQ45" s="725">
        <v>1.49</v>
      </c>
      <c r="MR45" s="725">
        <v>1.39</v>
      </c>
      <c r="MS45" s="726">
        <v>1.55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91">
        <v>2.0299999999999998</v>
      </c>
      <c r="AC46" s="91">
        <v>1.99</v>
      </c>
      <c r="AD46" s="91">
        <v>2.21</v>
      </c>
      <c r="AE46" s="91">
        <v>2.08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91">
        <v>1.33</v>
      </c>
      <c r="DG46" s="91">
        <v>1.5</v>
      </c>
      <c r="DH46" s="91">
        <v>1.53</v>
      </c>
      <c r="DI46" s="91">
        <v>1.45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1.68</v>
      </c>
      <c r="GK46" s="115">
        <v>1.65</v>
      </c>
      <c r="GL46" s="115">
        <v>1.61</v>
      </c>
      <c r="GM46" s="115">
        <v>1.65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1.45</v>
      </c>
      <c r="JO46" s="115">
        <v>1.39</v>
      </c>
      <c r="JP46" s="115">
        <v>1.47</v>
      </c>
      <c r="JQ46" s="115">
        <v>1.44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2.08</v>
      </c>
      <c r="MP46" s="725">
        <v>1.45</v>
      </c>
      <c r="MQ46" s="725">
        <v>1.65</v>
      </c>
      <c r="MR46" s="725">
        <v>1.44</v>
      </c>
      <c r="MS46" s="726">
        <v>1.63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91">
        <v>1.97</v>
      </c>
      <c r="AC47" s="91">
        <v>1.96</v>
      </c>
      <c r="AD47" s="91">
        <v>1.99</v>
      </c>
      <c r="AE47" s="91">
        <v>1.97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07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91">
        <v>1.58</v>
      </c>
      <c r="DG47" s="91">
        <v>1.51</v>
      </c>
      <c r="DH47" s="91">
        <v>1.5</v>
      </c>
      <c r="DI47" s="91">
        <v>1.53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1.65</v>
      </c>
      <c r="GK47" s="115">
        <v>1.7</v>
      </c>
      <c r="GL47" s="115">
        <v>1.67</v>
      </c>
      <c r="GM47" s="115">
        <v>1.67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1.39</v>
      </c>
      <c r="JO47" s="115">
        <v>1.34</v>
      </c>
      <c r="JP47" s="115">
        <v>1.42</v>
      </c>
      <c r="JQ47" s="115">
        <v>1.38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1.97</v>
      </c>
      <c r="MP47" s="725">
        <v>1.53</v>
      </c>
      <c r="MQ47" s="725">
        <v>1.67</v>
      </c>
      <c r="MR47" s="725">
        <v>1.38</v>
      </c>
      <c r="MS47" s="726">
        <v>1.61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91">
        <v>1.99</v>
      </c>
      <c r="AC48" s="91">
        <v>1.91</v>
      </c>
      <c r="AD48" s="91">
        <v>1.94</v>
      </c>
      <c r="AE48" s="91">
        <v>1.95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07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91">
        <v>1.63</v>
      </c>
      <c r="DG48" s="91">
        <v>1.61</v>
      </c>
      <c r="DH48" s="91">
        <v>1.64</v>
      </c>
      <c r="DI48" s="91">
        <v>1.63</v>
      </c>
      <c r="DJ48" s="1356"/>
      <c r="DK48" s="1356"/>
      <c r="DL48" s="1356"/>
      <c r="DM48" s="1356"/>
      <c r="DN48" s="522"/>
      <c r="DO48" s="522"/>
      <c r="DP48" s="326"/>
      <c r="DQ48" s="84"/>
      <c r="DR48" s="84"/>
      <c r="DS48" s="84"/>
      <c r="DT48" s="84"/>
      <c r="DU48" s="84"/>
      <c r="DV48" s="84"/>
      <c r="DW48" s="84"/>
      <c r="DX48" s="84"/>
      <c r="DY48" s="85"/>
      <c r="DZ48" s="85"/>
      <c r="EA48" s="86"/>
      <c r="EB48" s="617"/>
      <c r="EC48" s="219"/>
      <c r="ED48" s="326"/>
      <c r="EE48" s="84"/>
      <c r="EF48" s="84"/>
      <c r="EG48" s="84"/>
      <c r="EH48" s="84"/>
      <c r="EI48" s="84"/>
      <c r="EJ48" s="84"/>
      <c r="EK48" s="84"/>
      <c r="EL48" s="84"/>
      <c r="EM48" s="85"/>
      <c r="EN48" s="85"/>
      <c r="EO48" s="86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1.66</v>
      </c>
      <c r="GK48" s="115">
        <v>1.63</v>
      </c>
      <c r="GL48" s="115">
        <v>1.52</v>
      </c>
      <c r="GM48" s="115">
        <v>1.6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1.26</v>
      </c>
      <c r="JO48" s="115">
        <v>1.3</v>
      </c>
      <c r="JP48" s="115">
        <v>1.35</v>
      </c>
      <c r="JQ48" s="115">
        <v>1.3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1.95</v>
      </c>
      <c r="MP48" s="725">
        <v>1.63</v>
      </c>
      <c r="MQ48" s="725">
        <v>1.6</v>
      </c>
      <c r="MR48" s="725">
        <v>1.3</v>
      </c>
      <c r="MS48" s="726">
        <v>1.6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91">
        <v>1.8</v>
      </c>
      <c r="AC49" s="91">
        <v>1.91</v>
      </c>
      <c r="AD49" s="91">
        <v>2.06</v>
      </c>
      <c r="AE49" s="91">
        <v>1.92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91">
        <v>1.49</v>
      </c>
      <c r="DG49" s="91">
        <v>1.36</v>
      </c>
      <c r="DH49" s="91">
        <v>1.31</v>
      </c>
      <c r="DI49" s="91">
        <v>1.39</v>
      </c>
      <c r="DJ49" s="1356"/>
      <c r="DK49" s="1356"/>
      <c r="DL49" s="1356"/>
      <c r="DM49" s="1356"/>
      <c r="DN49" s="522"/>
      <c r="DO49" s="522"/>
      <c r="DP49" s="326"/>
      <c r="DQ49" s="84"/>
      <c r="DR49" s="84"/>
      <c r="DS49" s="84"/>
      <c r="DT49" s="84"/>
      <c r="DU49" s="84"/>
      <c r="DV49" s="84"/>
      <c r="DW49" s="84"/>
      <c r="DX49" s="84"/>
      <c r="DY49" s="85"/>
      <c r="DZ49" s="85"/>
      <c r="EA49" s="86"/>
      <c r="EB49" s="617"/>
      <c r="EC49" s="219"/>
      <c r="ED49" s="326"/>
      <c r="EE49" s="84"/>
      <c r="EF49" s="84"/>
      <c r="EG49" s="84"/>
      <c r="EH49" s="84"/>
      <c r="EI49" s="84"/>
      <c r="EJ49" s="84"/>
      <c r="EK49" s="84"/>
      <c r="EL49" s="84"/>
      <c r="EM49" s="85"/>
      <c r="EN49" s="85"/>
      <c r="EO49" s="86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1.72</v>
      </c>
      <c r="GK49" s="115">
        <v>1.64</v>
      </c>
      <c r="GL49" s="115">
        <v>1.63</v>
      </c>
      <c r="GM49" s="115">
        <v>1.66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1.21</v>
      </c>
      <c r="JO49" s="115">
        <v>1.1599999999999999</v>
      </c>
      <c r="JP49" s="115">
        <v>1.24</v>
      </c>
      <c r="JQ49" s="115">
        <v>1.2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1.92</v>
      </c>
      <c r="MP49" s="725">
        <v>1.39</v>
      </c>
      <c r="MQ49" s="725">
        <v>1.66</v>
      </c>
      <c r="MR49" s="725">
        <v>1.2</v>
      </c>
      <c r="MS49" s="726">
        <v>1.51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92">
        <v>1.72</v>
      </c>
      <c r="AC50" s="92">
        <v>1.79</v>
      </c>
      <c r="AD50" s="92">
        <v>1.82</v>
      </c>
      <c r="AE50" s="92">
        <v>1.78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92">
        <v>2.02</v>
      </c>
      <c r="DG50" s="92">
        <v>2.0099999999999998</v>
      </c>
      <c r="DH50" s="92">
        <v>1.98</v>
      </c>
      <c r="DI50" s="92">
        <v>2</v>
      </c>
      <c r="DJ50" s="1361"/>
      <c r="DK50" s="1361"/>
      <c r="DL50" s="1361"/>
      <c r="DM50" s="1361"/>
      <c r="DN50" s="522"/>
      <c r="DO50" s="522"/>
      <c r="DP50" s="326"/>
      <c r="DQ50" s="84"/>
      <c r="DR50" s="84"/>
      <c r="DS50" s="84"/>
      <c r="DT50" s="84"/>
      <c r="DU50" s="84"/>
      <c r="DV50" s="84"/>
      <c r="DW50" s="84"/>
      <c r="DX50" s="84"/>
      <c r="DY50" s="85"/>
      <c r="DZ50" s="85"/>
      <c r="EA50" s="86"/>
      <c r="EB50" s="617"/>
      <c r="EC50" s="219"/>
      <c r="ED50" s="326"/>
      <c r="EE50" s="84"/>
      <c r="EF50" s="84"/>
      <c r="EG50" s="84"/>
      <c r="EH50" s="84"/>
      <c r="EI50" s="84"/>
      <c r="EJ50" s="84"/>
      <c r="EK50" s="84"/>
      <c r="EL50" s="84"/>
      <c r="EM50" s="85"/>
      <c r="EN50" s="85"/>
      <c r="EO50" s="86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1.89</v>
      </c>
      <c r="GK50" s="116">
        <v>2.02</v>
      </c>
      <c r="GL50" s="116">
        <v>1.97</v>
      </c>
      <c r="GM50" s="116">
        <v>1.96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1.93</v>
      </c>
      <c r="JO50" s="116">
        <v>1.97</v>
      </c>
      <c r="JP50" s="116">
        <v>1.91</v>
      </c>
      <c r="JQ50" s="116">
        <v>1.93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1.78</v>
      </c>
      <c r="MP50" s="1364">
        <v>2</v>
      </c>
      <c r="MQ50" s="1364">
        <v>1.96</v>
      </c>
      <c r="MR50" s="1364">
        <v>1.93</v>
      </c>
      <c r="MS50" s="1364">
        <v>1.92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93">
        <v>1.99</v>
      </c>
      <c r="AC51" s="93">
        <v>1.9</v>
      </c>
      <c r="AD51" s="93">
        <v>1.91</v>
      </c>
      <c r="AE51" s="93">
        <v>1.93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93">
        <v>2.02</v>
      </c>
      <c r="DG51" s="93">
        <v>2.06</v>
      </c>
      <c r="DH51" s="93">
        <v>1.97</v>
      </c>
      <c r="DI51" s="93">
        <v>2.02</v>
      </c>
      <c r="DJ51" s="1356"/>
      <c r="DK51" s="1356"/>
      <c r="DL51" s="1356"/>
      <c r="DM51" s="1356"/>
      <c r="DN51" s="522"/>
      <c r="DO51" s="522"/>
      <c r="DP51" s="326"/>
      <c r="DQ51" s="84"/>
      <c r="DR51" s="84"/>
      <c r="DS51" s="84"/>
      <c r="DT51" s="84"/>
      <c r="DU51" s="84"/>
      <c r="DV51" s="84"/>
      <c r="DW51" s="84"/>
      <c r="DX51" s="84"/>
      <c r="DY51" s="85"/>
      <c r="DZ51" s="85"/>
      <c r="EA51" s="86"/>
      <c r="EB51" s="617"/>
      <c r="EC51" s="219"/>
      <c r="ED51" s="326"/>
      <c r="EE51" s="84"/>
      <c r="EF51" s="84"/>
      <c r="EG51" s="84"/>
      <c r="EH51" s="84"/>
      <c r="EI51" s="84"/>
      <c r="EJ51" s="84"/>
      <c r="EK51" s="84"/>
      <c r="EL51" s="84"/>
      <c r="EM51" s="85"/>
      <c r="EN51" s="85"/>
      <c r="EO51" s="86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1.79</v>
      </c>
      <c r="GK51" s="117">
        <v>1.93</v>
      </c>
      <c r="GL51" s="117">
        <v>1.94</v>
      </c>
      <c r="GM51" s="117">
        <v>1.89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1.98</v>
      </c>
      <c r="JO51" s="117">
        <v>1.92</v>
      </c>
      <c r="JP51" s="117">
        <v>1.96</v>
      </c>
      <c r="JQ51" s="117">
        <v>1.95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1.93</v>
      </c>
      <c r="MP51" s="725">
        <v>2.02</v>
      </c>
      <c r="MQ51" s="725">
        <v>1.89</v>
      </c>
      <c r="MR51" s="725">
        <v>1.95</v>
      </c>
      <c r="MS51" s="726">
        <v>1.95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93">
        <v>1.72</v>
      </c>
      <c r="AC52" s="93">
        <v>1.8</v>
      </c>
      <c r="AD52" s="93">
        <v>1.85</v>
      </c>
      <c r="AE52" s="93">
        <v>1.79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93">
        <v>2.1</v>
      </c>
      <c r="DG52" s="93">
        <v>2.09</v>
      </c>
      <c r="DH52" s="93">
        <v>2.02</v>
      </c>
      <c r="DI52" s="93">
        <v>2.0699999999999998</v>
      </c>
      <c r="DJ52" s="1356"/>
      <c r="DK52" s="1356"/>
      <c r="DL52" s="1356"/>
      <c r="DM52" s="1356"/>
      <c r="DN52" s="522"/>
      <c r="DO52" s="522"/>
      <c r="DP52" s="326"/>
      <c r="DQ52" s="84"/>
      <c r="DR52" s="84"/>
      <c r="DS52" s="84"/>
      <c r="DT52" s="84"/>
      <c r="DU52" s="84"/>
      <c r="DV52" s="84"/>
      <c r="DW52" s="84"/>
      <c r="DX52" s="84"/>
      <c r="DY52" s="85"/>
      <c r="DZ52" s="85"/>
      <c r="EA52" s="86"/>
      <c r="EB52" s="617"/>
      <c r="EC52" s="219"/>
      <c r="ED52" s="326"/>
      <c r="EE52" s="84"/>
      <c r="EF52" s="84"/>
      <c r="EG52" s="84"/>
      <c r="EH52" s="84"/>
      <c r="EI52" s="84"/>
      <c r="EJ52" s="84"/>
      <c r="EK52" s="84"/>
      <c r="EL52" s="84"/>
      <c r="EM52" s="85"/>
      <c r="EN52" s="85"/>
      <c r="EO52" s="86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1.9</v>
      </c>
      <c r="GK52" s="117">
        <v>2.02</v>
      </c>
      <c r="GL52" s="117">
        <v>2</v>
      </c>
      <c r="GM52" s="117">
        <v>1.97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1.92</v>
      </c>
      <c r="JO52" s="117">
        <v>1.99</v>
      </c>
      <c r="JP52" s="117">
        <v>1.91</v>
      </c>
      <c r="JQ52" s="117">
        <v>1.94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1.79</v>
      </c>
      <c r="MP52" s="725">
        <v>2.0699999999999998</v>
      </c>
      <c r="MQ52" s="725">
        <v>1.97</v>
      </c>
      <c r="MR52" s="725">
        <v>1.94</v>
      </c>
      <c r="MS52" s="726">
        <v>1.95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93">
        <v>1.72</v>
      </c>
      <c r="AC53" s="93">
        <v>1.78</v>
      </c>
      <c r="AD53" s="93">
        <v>1.77</v>
      </c>
      <c r="AE53" s="93">
        <v>1.76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93">
        <v>1.9</v>
      </c>
      <c r="DG53" s="93">
        <v>1.87</v>
      </c>
      <c r="DH53" s="93">
        <v>1.92</v>
      </c>
      <c r="DI53" s="93">
        <v>1.9</v>
      </c>
      <c r="DJ53" s="1356"/>
      <c r="DK53" s="1356"/>
      <c r="DL53" s="1356"/>
      <c r="DM53" s="1356"/>
      <c r="DN53" s="522"/>
      <c r="DO53" s="522"/>
      <c r="DP53" s="10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6"/>
      <c r="EB53" s="613"/>
      <c r="EC53" s="220"/>
      <c r="ED53" s="10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6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1.87</v>
      </c>
      <c r="GK53" s="117">
        <v>2.0299999999999998</v>
      </c>
      <c r="GL53" s="117">
        <v>1.9</v>
      </c>
      <c r="GM53" s="117">
        <v>1.94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1.93</v>
      </c>
      <c r="JO53" s="117">
        <v>1.93</v>
      </c>
      <c r="JP53" s="117">
        <v>1.91</v>
      </c>
      <c r="JQ53" s="117">
        <v>1.92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1.76</v>
      </c>
      <c r="MP53" s="725">
        <v>1.9</v>
      </c>
      <c r="MQ53" s="725">
        <v>1.94</v>
      </c>
      <c r="MR53" s="725">
        <v>1.92</v>
      </c>
      <c r="MS53" s="726">
        <v>1.88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93">
        <v>1.8</v>
      </c>
      <c r="AC54" s="93">
        <v>1.9</v>
      </c>
      <c r="AD54" s="93">
        <v>1.87</v>
      </c>
      <c r="AE54" s="93">
        <v>1.86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93">
        <v>1.9</v>
      </c>
      <c r="DG54" s="93">
        <v>1.81</v>
      </c>
      <c r="DH54" s="93">
        <v>1.89</v>
      </c>
      <c r="DI54" s="93">
        <v>1.87</v>
      </c>
      <c r="DJ54" s="1356"/>
      <c r="DK54" s="1356"/>
      <c r="DL54" s="1356"/>
      <c r="DM54" s="1356"/>
      <c r="DN54" s="522"/>
      <c r="DO54" s="522"/>
      <c r="DP54" s="346"/>
      <c r="DQ54" s="87"/>
      <c r="DR54" s="87"/>
      <c r="DS54" s="87"/>
      <c r="DT54" s="87"/>
      <c r="DU54" s="87"/>
      <c r="DV54" s="87"/>
      <c r="DW54" s="87"/>
      <c r="DX54" s="87"/>
      <c r="DY54" s="87"/>
      <c r="DZ54" s="88"/>
      <c r="EA54" s="88"/>
      <c r="EB54" s="609"/>
      <c r="EC54" s="219"/>
      <c r="ED54" s="346"/>
      <c r="EE54" s="87"/>
      <c r="EF54" s="87"/>
      <c r="EG54" s="87"/>
      <c r="EH54" s="87"/>
      <c r="EI54" s="87"/>
      <c r="EJ54" s="87"/>
      <c r="EK54" s="87"/>
      <c r="EL54" s="87"/>
      <c r="EM54" s="87"/>
      <c r="EN54" s="88"/>
      <c r="EO54" s="88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1.94</v>
      </c>
      <c r="GK54" s="117">
        <v>1.87</v>
      </c>
      <c r="GL54" s="117">
        <v>2.0099999999999998</v>
      </c>
      <c r="GM54" s="117">
        <v>1.94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1.96</v>
      </c>
      <c r="JO54" s="117">
        <v>1.94</v>
      </c>
      <c r="JP54" s="117">
        <v>1.92</v>
      </c>
      <c r="JQ54" s="117">
        <v>1.94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1.86</v>
      </c>
      <c r="MP54" s="725">
        <v>1.87</v>
      </c>
      <c r="MQ54" s="725">
        <v>1.94</v>
      </c>
      <c r="MR54" s="725">
        <v>1.94</v>
      </c>
      <c r="MS54" s="726">
        <v>1.9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93">
        <v>1.81</v>
      </c>
      <c r="AC55" s="93">
        <v>1.83</v>
      </c>
      <c r="AD55" s="93">
        <v>1.76</v>
      </c>
      <c r="AE55" s="93">
        <v>1.8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93">
        <v>2.15</v>
      </c>
      <c r="DG55" s="93">
        <v>1.91</v>
      </c>
      <c r="DH55" s="93">
        <v>1.93</v>
      </c>
      <c r="DI55" s="93">
        <v>2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1.96</v>
      </c>
      <c r="GK55" s="117">
        <v>2.0499999999999998</v>
      </c>
      <c r="GL55" s="117">
        <v>1.98</v>
      </c>
      <c r="GM55" s="117">
        <v>2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1.94</v>
      </c>
      <c r="JO55" s="117">
        <v>1.89</v>
      </c>
      <c r="JP55" s="117">
        <v>1.95</v>
      </c>
      <c r="JQ55" s="117">
        <v>1.93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1.8</v>
      </c>
      <c r="MP55" s="725">
        <v>2</v>
      </c>
      <c r="MQ55" s="725">
        <v>2</v>
      </c>
      <c r="MR55" s="725">
        <v>1.93</v>
      </c>
      <c r="MS55" s="726">
        <v>1.93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93">
        <v>1.63</v>
      </c>
      <c r="AC56" s="93">
        <v>1.72</v>
      </c>
      <c r="AD56" s="93">
        <v>1.78</v>
      </c>
      <c r="AE56" s="93">
        <v>1.71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93">
        <v>1.82</v>
      </c>
      <c r="DG56" s="93">
        <v>1.73</v>
      </c>
      <c r="DH56" s="93">
        <v>1.84</v>
      </c>
      <c r="DI56" s="93">
        <v>1.8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1.8</v>
      </c>
      <c r="GK56" s="117">
        <v>2.04</v>
      </c>
      <c r="GL56" s="117">
        <v>2.0699999999999998</v>
      </c>
      <c r="GM56" s="117">
        <v>1.97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1.89</v>
      </c>
      <c r="JO56" s="117">
        <v>1.92</v>
      </c>
      <c r="JP56" s="117">
        <v>1.87</v>
      </c>
      <c r="JQ56" s="117">
        <v>1.89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1.71</v>
      </c>
      <c r="MP56" s="725">
        <v>1.8</v>
      </c>
      <c r="MQ56" s="725">
        <v>1.97</v>
      </c>
      <c r="MR56" s="725">
        <v>1.89</v>
      </c>
      <c r="MS56" s="726">
        <v>1.84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93">
        <v>1.73</v>
      </c>
      <c r="AC57" s="93">
        <v>1.79</v>
      </c>
      <c r="AD57" s="93">
        <v>1.7</v>
      </c>
      <c r="AE57" s="93">
        <v>1.74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93">
        <v>1.95</v>
      </c>
      <c r="DG57" s="93">
        <v>1.9</v>
      </c>
      <c r="DH57" s="93">
        <v>1.95</v>
      </c>
      <c r="DI57" s="93">
        <v>1.93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1.86</v>
      </c>
      <c r="GK57" s="117">
        <v>2.02</v>
      </c>
      <c r="GL57" s="117">
        <v>1.71</v>
      </c>
      <c r="GM57" s="117">
        <v>1.86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1.97</v>
      </c>
      <c r="JO57" s="117">
        <v>1.95</v>
      </c>
      <c r="JP57" s="117">
        <v>1.93</v>
      </c>
      <c r="JQ57" s="117">
        <v>1.95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1.74</v>
      </c>
      <c r="MP57" s="725">
        <v>1.93</v>
      </c>
      <c r="MQ57" s="725">
        <v>1.86</v>
      </c>
      <c r="MR57" s="725">
        <v>1.95</v>
      </c>
      <c r="MS57" s="726">
        <v>1.86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89">
        <v>1.75</v>
      </c>
      <c r="AC58" s="89">
        <v>1.81</v>
      </c>
      <c r="AD58" s="89">
        <v>1.89</v>
      </c>
      <c r="AE58" s="221">
        <v>1.82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89">
        <v>1.76</v>
      </c>
      <c r="DG58" s="89">
        <v>1.95</v>
      </c>
      <c r="DH58" s="89">
        <v>1.93</v>
      </c>
      <c r="DI58" s="221">
        <v>1.88</v>
      </c>
      <c r="DJ58" s="1356"/>
      <c r="DK58" s="1356"/>
      <c r="DL58" s="1356"/>
      <c r="DM58" s="1356"/>
      <c r="DN58" s="522"/>
      <c r="DO58" s="522"/>
      <c r="DP58" s="326"/>
      <c r="DQ58" s="84"/>
      <c r="DR58" s="84"/>
      <c r="DS58" s="84"/>
      <c r="DT58" s="84"/>
      <c r="DU58" s="84"/>
      <c r="DV58" s="84"/>
      <c r="DW58" s="84"/>
      <c r="DX58" s="84"/>
      <c r="DY58" s="85"/>
      <c r="DZ58" s="85"/>
      <c r="EA58" s="86"/>
      <c r="EB58" s="617"/>
      <c r="EC58" s="219"/>
      <c r="ED58" s="326"/>
      <c r="EE58" s="84"/>
      <c r="EF58" s="84"/>
      <c r="EG58" s="84"/>
      <c r="EH58" s="84"/>
      <c r="EI58" s="84"/>
      <c r="EJ58" s="84"/>
      <c r="EK58" s="84"/>
      <c r="EL58" s="84"/>
      <c r="EM58" s="85"/>
      <c r="EN58" s="85"/>
      <c r="EO58" s="86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1.92</v>
      </c>
      <c r="GK58" s="113">
        <v>2.0499999999999998</v>
      </c>
      <c r="GL58" s="113">
        <v>2.0099999999999998</v>
      </c>
      <c r="GM58" s="538">
        <v>1.99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</v>
      </c>
      <c r="JO58" s="113">
        <v>1.93</v>
      </c>
      <c r="JP58" s="113">
        <v>1.88</v>
      </c>
      <c r="JQ58" s="538">
        <v>1.9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1.82</v>
      </c>
      <c r="MP58" s="725">
        <v>1.88</v>
      </c>
      <c r="MQ58" s="725">
        <v>1.99</v>
      </c>
      <c r="MR58" s="725">
        <v>1.9</v>
      </c>
      <c r="MS58" s="726">
        <v>1.89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49">
    <mergeCell ref="ED1:EO1"/>
    <mergeCell ref="FO1:FU1"/>
    <mergeCell ref="FW1:GF1"/>
    <mergeCell ref="GH1:GM1"/>
    <mergeCell ref="GO1:GR1"/>
    <mergeCell ref="GT1:HE1"/>
    <mergeCell ref="AG1:AJ1"/>
    <mergeCell ref="AL1:AW1"/>
    <mergeCell ref="AZ1:BK1"/>
    <mergeCell ref="CK1:CQ1"/>
    <mergeCell ref="CS1:DB1"/>
    <mergeCell ref="DD1:DI1"/>
    <mergeCell ref="DK1:DN1"/>
    <mergeCell ref="CE1:CH1"/>
    <mergeCell ref="DP1:EA1"/>
    <mergeCell ref="FI1:FL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IM1:IP1"/>
    <mergeCell ref="LQ1:LT1"/>
    <mergeCell ref="HH2:HS2"/>
    <mergeCell ref="HY2:IA2"/>
    <mergeCell ref="IF2:IG2"/>
    <mergeCell ref="IN2:IP2"/>
    <mergeCell ref="IT2:IV2"/>
    <mergeCell ref="IW2:IX2"/>
    <mergeCell ref="JA2:JJ2"/>
    <mergeCell ref="LR2:LT2"/>
    <mergeCell ref="KL2:KW2"/>
    <mergeCell ref="LC2:LE2"/>
    <mergeCell ref="LJ2:LK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LX2:LY2"/>
    <mergeCell ref="MB2:MK2"/>
    <mergeCell ref="MM2:MS2"/>
    <mergeCell ref="MU2:MX2"/>
    <mergeCell ref="JX2:KI2"/>
    <mergeCell ref="NA15:NI15"/>
    <mergeCell ref="NO15:NW15"/>
    <mergeCell ref="AM5:AU5"/>
    <mergeCell ref="DQ5:DY5"/>
    <mergeCell ref="EE5:EM5"/>
    <mergeCell ref="GU5:HC5"/>
    <mergeCell ref="HI5:HQ5"/>
    <mergeCell ref="JY5:KG5"/>
    <mergeCell ref="KM5:KU5"/>
    <mergeCell ref="NA5:NI5"/>
    <mergeCell ref="NO5:NW5"/>
    <mergeCell ref="HI15:HQ15"/>
    <mergeCell ref="JY15:KG15"/>
    <mergeCell ref="KM15:KU15"/>
    <mergeCell ref="NA35:ND35"/>
    <mergeCell ref="NO35:NW35"/>
    <mergeCell ref="AL45:AW45"/>
    <mergeCell ref="AL46:AW46"/>
    <mergeCell ref="HI35:HQ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NO25:NW25"/>
    <mergeCell ref="KM35:KU35"/>
    <mergeCell ref="AL47:AW47"/>
    <mergeCell ref="BA47:BG47"/>
    <mergeCell ref="BH47:BI47"/>
    <mergeCell ref="BJ47:BK47"/>
    <mergeCell ref="BA57:BG57"/>
    <mergeCell ref="BH57:BI57"/>
    <mergeCell ref="BJ57:BK57"/>
    <mergeCell ref="BA25:BI25"/>
    <mergeCell ref="JY35:KB35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15:AU15"/>
    <mergeCell ref="DQ15:DY15"/>
    <mergeCell ref="EE15:EM15"/>
    <mergeCell ref="GU15:HC15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</mergeCells>
  <pageMargins left="0" right="0" top="0" bottom="0" header="0" footer="0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A66"/>
  <sheetViews>
    <sheetView topLeftCell="NN1" zoomScale="80" zoomScaleNormal="80" workbookViewId="0">
      <selection activeCell="NA32" sqref="NA32"/>
    </sheetView>
  </sheetViews>
  <sheetFormatPr defaultColWidth="8.375" defaultRowHeight="22.5" customHeight="1" x14ac:dyDescent="0.2"/>
  <cols>
    <col min="1" max="1" width="11.125" style="569" customWidth="1"/>
    <col min="2" max="3" width="10.625" style="569" customWidth="1"/>
    <col min="4" max="4" width="9.25" style="569" customWidth="1"/>
    <col min="5" max="6" width="8.375" style="569" customWidth="1"/>
    <col min="7" max="7" width="11.375" style="569" customWidth="1"/>
    <col min="8" max="12" width="9.875" style="569" customWidth="1"/>
    <col min="13" max="13" width="10.75" style="569" customWidth="1"/>
    <col min="14" max="14" width="8.375" style="569" customWidth="1"/>
    <col min="15" max="15" width="14.625" style="569" customWidth="1"/>
    <col min="16" max="33" width="8.375" style="569" customWidth="1"/>
    <col min="34" max="35" width="10.25" style="569" customWidth="1"/>
    <col min="36" max="40" width="8.375" style="569" customWidth="1"/>
    <col min="41" max="41" width="10" style="569" customWidth="1"/>
    <col min="42" max="42" width="8.375" style="569" customWidth="1"/>
    <col min="43" max="46" width="8.375" style="569" hidden="1" customWidth="1"/>
    <col min="47" max="49" width="8.375" style="569" customWidth="1"/>
    <col min="50" max="51" width="6.75" style="569" customWidth="1"/>
    <col min="52" max="56" width="8.375" style="569" customWidth="1"/>
    <col min="57" max="60" width="8.375" style="569" hidden="1" customWidth="1"/>
    <col min="61" max="61" width="10.75" style="569" customWidth="1"/>
    <col min="62" max="64" width="8.375" style="569" customWidth="1"/>
    <col min="65" max="81" width="8.375" style="567" customWidth="1"/>
    <col min="82" max="83" width="8.375" style="569" customWidth="1"/>
    <col min="84" max="85" width="10.125" style="569" customWidth="1"/>
    <col min="86" max="86" width="9" style="569" customWidth="1"/>
    <col min="87" max="88" width="8.375" style="569" customWidth="1"/>
    <col min="89" max="89" width="10.875" style="569" customWidth="1"/>
    <col min="90" max="92" width="8.375" style="569" customWidth="1"/>
    <col min="93" max="94" width="10" style="569" customWidth="1"/>
    <col min="95" max="96" width="8.375" style="569" customWidth="1"/>
    <col min="97" max="97" width="14.625" style="569" customWidth="1"/>
    <col min="98" max="124" width="8.375" style="569" customWidth="1"/>
    <col min="125" max="128" width="8.375" style="569" hidden="1" customWidth="1"/>
    <col min="129" max="131" width="8.375" style="569" customWidth="1"/>
    <col min="132" max="133" width="7.625" style="569" customWidth="1"/>
    <col min="134" max="138" width="8.375" style="569" customWidth="1"/>
    <col min="139" max="142" width="8.375" style="569" hidden="1" customWidth="1"/>
    <col min="143" max="146" width="8.375" style="569" customWidth="1"/>
    <col min="147" max="162" width="8.375" style="567" customWidth="1"/>
    <col min="163" max="164" width="8.375" style="569" customWidth="1"/>
    <col min="165" max="165" width="12.75" style="569" customWidth="1"/>
    <col min="166" max="167" width="10.125" style="569" customWidth="1"/>
    <col min="168" max="168" width="9.25" style="569" customWidth="1"/>
    <col min="169" max="178" width="8.375" style="569" customWidth="1"/>
    <col min="179" max="179" width="14" style="569" customWidth="1"/>
    <col min="180" max="206" width="8.375" style="569" customWidth="1"/>
    <col min="207" max="210" width="8.375" style="569" hidden="1" customWidth="1"/>
    <col min="211" max="220" width="8.375" style="569" customWidth="1"/>
    <col min="221" max="224" width="8.375" style="569" hidden="1" customWidth="1"/>
    <col min="225" max="228" width="8.375" style="569" customWidth="1"/>
    <col min="229" max="245" width="8.375" style="567" customWidth="1"/>
    <col min="246" max="246" width="8.375" style="569" customWidth="1"/>
    <col min="247" max="247" width="11.375" style="569" customWidth="1"/>
    <col min="248" max="249" width="11.25" style="569" customWidth="1"/>
    <col min="250" max="252" width="8.375" style="569" customWidth="1"/>
    <col min="253" max="253" width="11.75" style="569" customWidth="1"/>
    <col min="254" max="260" width="8.375" style="569" customWidth="1"/>
    <col min="261" max="261" width="14.75" style="569" customWidth="1"/>
    <col min="262" max="288" width="8.375" style="569" customWidth="1"/>
    <col min="289" max="292" width="8.375" style="569" hidden="1" customWidth="1"/>
    <col min="293" max="302" width="8.375" style="569" customWidth="1"/>
    <col min="303" max="306" width="8.375" style="569" hidden="1" customWidth="1"/>
    <col min="307" max="310" width="8.375" style="569" customWidth="1"/>
    <col min="311" max="327" width="8.37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8.375" style="569" customWidth="1"/>
    <col min="335" max="335" width="12.25" style="569" customWidth="1"/>
    <col min="336" max="337" width="12.125" style="569" customWidth="1"/>
    <col min="338" max="339" width="8.375" style="569" customWidth="1"/>
    <col min="340" max="340" width="13.875" style="569" customWidth="1"/>
    <col min="341" max="349" width="9.375" style="569" customWidth="1"/>
    <col min="350" max="356" width="8.375" style="569" customWidth="1"/>
    <col min="357" max="357" width="11.25" style="569" customWidth="1"/>
    <col min="358" max="359" width="8.375" style="569" customWidth="1"/>
    <col min="360" max="361" width="11.125" style="569" customWidth="1"/>
    <col min="362" max="368" width="8.375" style="569" customWidth="1"/>
    <col min="369" max="372" width="8.375" style="569" hidden="1" customWidth="1"/>
    <col min="373" max="375" width="8.375" style="569" customWidth="1"/>
    <col min="376" max="377" width="8.125" style="569" customWidth="1"/>
    <col min="378" max="382" width="8.375" style="569" customWidth="1"/>
    <col min="383" max="386" width="8.375" style="569" hidden="1" customWidth="1"/>
    <col min="387" max="390" width="8.375" style="569" customWidth="1"/>
    <col min="391" max="391" width="8.375" style="1057" customWidth="1"/>
    <col min="392" max="16384" width="8.375" style="569"/>
  </cols>
  <sheetData>
    <row r="1" spans="1:391" s="1295" customFormat="1" ht="22.5" customHeight="1" thickBot="1" x14ac:dyDescent="0.25">
      <c r="A1" s="1638" t="s">
        <v>143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143</v>
      </c>
      <c r="AA1" s="1694"/>
      <c r="AB1" s="1694"/>
      <c r="AC1" s="1694"/>
      <c r="AD1" s="1694"/>
      <c r="AE1" s="1694"/>
      <c r="AF1" s="406"/>
      <c r="AG1" s="1695" t="s">
        <v>143</v>
      </c>
      <c r="AH1" s="1695"/>
      <c r="AI1" s="1695"/>
      <c r="AJ1" s="1695"/>
      <c r="AK1" s="406"/>
      <c r="AL1" s="1703" t="s">
        <v>143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143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143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143</v>
      </c>
      <c r="DE1" s="1694"/>
      <c r="DF1" s="1694"/>
      <c r="DG1" s="1694"/>
      <c r="DH1" s="1694"/>
      <c r="DI1" s="1694"/>
      <c r="DJ1" s="406"/>
      <c r="DK1" s="1695" t="s">
        <v>143</v>
      </c>
      <c r="DL1" s="1695"/>
      <c r="DM1" s="1695"/>
      <c r="DN1" s="1695"/>
      <c r="DO1" s="406"/>
      <c r="DP1" s="1691" t="s">
        <v>143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143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143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143</v>
      </c>
      <c r="GI1" s="1694"/>
      <c r="GJ1" s="1694"/>
      <c r="GK1" s="1694"/>
      <c r="GL1" s="1694"/>
      <c r="GM1" s="1694"/>
      <c r="GN1" s="406"/>
      <c r="GO1" s="1695" t="s">
        <v>143</v>
      </c>
      <c r="GP1" s="1695"/>
      <c r="GQ1" s="1695"/>
      <c r="GR1" s="1695"/>
      <c r="GS1" s="406"/>
      <c r="GT1" s="1691" t="s">
        <v>143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143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143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143</v>
      </c>
      <c r="JM1" s="1694"/>
      <c r="JN1" s="1694"/>
      <c r="JO1" s="1694"/>
      <c r="JP1" s="1694"/>
      <c r="JQ1" s="1694"/>
      <c r="JR1" s="406"/>
      <c r="JS1" s="1695" t="s">
        <v>143</v>
      </c>
      <c r="JT1" s="1695"/>
      <c r="JU1" s="1695"/>
      <c r="JV1" s="1695"/>
      <c r="JW1" s="406"/>
      <c r="JX1" s="1691" t="s">
        <v>143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143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143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143</v>
      </c>
      <c r="MN1" s="1698"/>
      <c r="MO1" s="1698"/>
      <c r="MP1" s="1698"/>
      <c r="MQ1" s="1698"/>
      <c r="MR1" s="1698"/>
      <c r="MS1" s="1698"/>
      <c r="MT1" s="554"/>
      <c r="MU1" s="1695" t="s">
        <v>143</v>
      </c>
      <c r="MV1" s="1695"/>
      <c r="MW1" s="1695"/>
      <c r="MX1" s="1695"/>
      <c r="MY1" s="1275"/>
      <c r="MZ1" s="1685" t="s">
        <v>143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143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144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144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144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144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144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801482</v>
      </c>
      <c r="C4" s="372">
        <v>758285</v>
      </c>
      <c r="D4" s="373">
        <v>5.7</v>
      </c>
      <c r="E4" s="387"/>
      <c r="F4" s="387"/>
      <c r="G4" s="236" t="s">
        <v>18</v>
      </c>
      <c r="H4" s="1117">
        <v>140105</v>
      </c>
      <c r="I4" s="95">
        <v>125977</v>
      </c>
      <c r="J4" s="1148">
        <v>136884</v>
      </c>
      <c r="K4" s="1117">
        <v>402966</v>
      </c>
      <c r="L4" s="1149">
        <v>374785</v>
      </c>
      <c r="M4" s="390">
        <v>7.52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800" t="s">
        <v>9</v>
      </c>
      <c r="AC4" s="800" t="s">
        <v>10</v>
      </c>
      <c r="AD4" s="800" t="s">
        <v>11</v>
      </c>
      <c r="AE4" s="1082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734654</v>
      </c>
      <c r="CG4" s="372">
        <v>712481</v>
      </c>
      <c r="CH4" s="373">
        <v>3.11</v>
      </c>
      <c r="CI4" s="387"/>
      <c r="CJ4" s="387"/>
      <c r="CK4" s="236" t="s">
        <v>18</v>
      </c>
      <c r="CL4" s="1117">
        <v>146335</v>
      </c>
      <c r="CM4" s="95">
        <v>149613</v>
      </c>
      <c r="CN4" s="1148">
        <v>137413</v>
      </c>
      <c r="CO4" s="1117">
        <v>433361</v>
      </c>
      <c r="CP4" s="1149">
        <v>417820</v>
      </c>
      <c r="CQ4" s="390">
        <v>3.72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823842</v>
      </c>
      <c r="FK4" s="372">
        <v>838007</v>
      </c>
      <c r="FL4" s="373">
        <v>-1.69</v>
      </c>
      <c r="FM4" s="387"/>
      <c r="FN4" s="387"/>
      <c r="FO4" s="236" t="s">
        <v>18</v>
      </c>
      <c r="FP4" s="1117">
        <v>174564</v>
      </c>
      <c r="FQ4" s="95">
        <v>155496</v>
      </c>
      <c r="FR4" s="1148">
        <v>160246</v>
      </c>
      <c r="FS4" s="1117">
        <v>490306</v>
      </c>
      <c r="FT4" s="1149">
        <v>498877</v>
      </c>
      <c r="FU4" s="390">
        <v>-1.72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714553</v>
      </c>
      <c r="IO4" s="372">
        <v>724080</v>
      </c>
      <c r="IP4" s="373">
        <v>-1.32</v>
      </c>
      <c r="IQ4" s="387"/>
      <c r="IR4" s="387"/>
      <c r="IS4" s="236" t="s">
        <v>18</v>
      </c>
      <c r="IT4" s="1117">
        <v>125616</v>
      </c>
      <c r="IU4" s="95">
        <v>118971</v>
      </c>
      <c r="IV4" s="1148">
        <v>122655</v>
      </c>
      <c r="IW4" s="1117">
        <v>367242</v>
      </c>
      <c r="IX4" s="1149">
        <v>382375</v>
      </c>
      <c r="IY4" s="390">
        <v>-3.96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3074531</v>
      </c>
      <c r="LS4" s="372">
        <v>3032853</v>
      </c>
      <c r="LT4" s="413">
        <v>1.37</v>
      </c>
      <c r="LU4" s="408"/>
      <c r="LV4" s="408"/>
      <c r="LW4" s="1202" t="s">
        <v>18</v>
      </c>
      <c r="LX4" s="1100">
        <v>1693875</v>
      </c>
      <c r="LY4" s="1203">
        <v>1673857</v>
      </c>
      <c r="LZ4" s="1204">
        <v>1.2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794541</v>
      </c>
      <c r="C5" s="376">
        <v>751622</v>
      </c>
      <c r="D5" s="377">
        <v>5.71</v>
      </c>
      <c r="E5" s="387"/>
      <c r="F5" s="387"/>
      <c r="G5" s="244" t="s">
        <v>27</v>
      </c>
      <c r="H5" s="1117">
        <v>0</v>
      </c>
      <c r="I5" s="95">
        <v>0</v>
      </c>
      <c r="J5" s="1148">
        <v>0</v>
      </c>
      <c r="K5" s="1117">
        <v>0</v>
      </c>
      <c r="L5" s="1149">
        <v>0</v>
      </c>
      <c r="M5" s="390">
        <v>0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211</v>
      </c>
      <c r="AC5" s="210">
        <v>211</v>
      </c>
      <c r="AD5" s="210">
        <v>211</v>
      </c>
      <c r="AE5" s="94">
        <v>211</v>
      </c>
      <c r="AF5" s="206"/>
      <c r="AG5" s="509" t="s">
        <v>30</v>
      </c>
      <c r="AH5" s="1095">
        <v>211</v>
      </c>
      <c r="AI5" s="510">
        <v>205</v>
      </c>
      <c r="AJ5" s="1285">
        <v>2.93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447" t="s">
        <v>20</v>
      </c>
      <c r="BB5" s="1448"/>
      <c r="BC5" s="1448"/>
      <c r="BD5" s="1448"/>
      <c r="BE5" s="1448"/>
      <c r="BF5" s="1448"/>
      <c r="BG5" s="1448"/>
      <c r="BH5" s="1448"/>
      <c r="BI5" s="1296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731883</v>
      </c>
      <c r="CG5" s="376">
        <v>709809</v>
      </c>
      <c r="CH5" s="377">
        <v>3.11</v>
      </c>
      <c r="CI5" s="387"/>
      <c r="CJ5" s="387"/>
      <c r="CK5" s="244" t="s">
        <v>27</v>
      </c>
      <c r="CL5" s="1117">
        <v>0</v>
      </c>
      <c r="CM5" s="95">
        <v>0</v>
      </c>
      <c r="CN5" s="1148">
        <v>0</v>
      </c>
      <c r="CO5" s="1117">
        <v>0</v>
      </c>
      <c r="CP5" s="1149">
        <v>0</v>
      </c>
      <c r="CQ5" s="390">
        <v>0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211</v>
      </c>
      <c r="DG5" s="210">
        <v>211</v>
      </c>
      <c r="DH5" s="210">
        <v>211</v>
      </c>
      <c r="DI5" s="94">
        <v>211</v>
      </c>
      <c r="DJ5" s="206"/>
      <c r="DK5" s="509" t="s">
        <v>30</v>
      </c>
      <c r="DL5" s="1095">
        <v>211</v>
      </c>
      <c r="DM5" s="510">
        <v>205</v>
      </c>
      <c r="DN5" s="1285">
        <v>2.93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815962</v>
      </c>
      <c r="FK5" s="376">
        <v>829777</v>
      </c>
      <c r="FL5" s="377">
        <v>-1.66</v>
      </c>
      <c r="FM5" s="387"/>
      <c r="FN5" s="387"/>
      <c r="FO5" s="244" t="s">
        <v>27</v>
      </c>
      <c r="FP5" s="1117">
        <v>0</v>
      </c>
      <c r="FQ5" s="95">
        <v>0</v>
      </c>
      <c r="FR5" s="1148">
        <v>0</v>
      </c>
      <c r="FS5" s="1117">
        <v>0</v>
      </c>
      <c r="FT5" s="1149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211</v>
      </c>
      <c r="GK5" s="529">
        <v>211</v>
      </c>
      <c r="GL5" s="529">
        <v>211</v>
      </c>
      <c r="GM5" s="94">
        <v>211</v>
      </c>
      <c r="GN5" s="517"/>
      <c r="GO5" s="509" t="s">
        <v>30</v>
      </c>
      <c r="GP5" s="1095">
        <v>211</v>
      </c>
      <c r="GQ5" s="510">
        <v>205</v>
      </c>
      <c r="GR5" s="1285">
        <v>2.93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703772</v>
      </c>
      <c r="IO5" s="376">
        <v>712855</v>
      </c>
      <c r="IP5" s="377">
        <v>-1.27</v>
      </c>
      <c r="IQ5" s="387"/>
      <c r="IR5" s="387"/>
      <c r="IS5" s="244" t="s">
        <v>27</v>
      </c>
      <c r="IT5" s="1117">
        <v>0</v>
      </c>
      <c r="IU5" s="95">
        <v>0</v>
      </c>
      <c r="IV5" s="1148">
        <v>0</v>
      </c>
      <c r="IW5" s="1117">
        <v>0</v>
      </c>
      <c r="IX5" s="1149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211</v>
      </c>
      <c r="JO5" s="529">
        <v>211</v>
      </c>
      <c r="JP5" s="529">
        <v>211</v>
      </c>
      <c r="JQ5" s="94">
        <v>211</v>
      </c>
      <c r="JR5" s="517"/>
      <c r="JS5" s="509" t="s">
        <v>30</v>
      </c>
      <c r="JT5" s="1095">
        <v>211</v>
      </c>
      <c r="JU5" s="510">
        <v>205</v>
      </c>
      <c r="JV5" s="1285">
        <v>2.93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3046158</v>
      </c>
      <c r="LS5" s="563">
        <v>3004063</v>
      </c>
      <c r="LT5" s="340">
        <v>1.4</v>
      </c>
      <c r="LU5" s="408"/>
      <c r="LV5" s="408"/>
      <c r="LW5" s="1205" t="s">
        <v>27</v>
      </c>
      <c r="LX5" s="1100">
        <v>0</v>
      </c>
      <c r="LY5" s="1203">
        <v>0</v>
      </c>
      <c r="LZ5" s="1204">
        <v>0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211</v>
      </c>
      <c r="MP5" s="1297">
        <v>211</v>
      </c>
      <c r="MQ5" s="1297">
        <v>211</v>
      </c>
      <c r="MR5" s="1297">
        <v>211</v>
      </c>
      <c r="MS5" s="1297">
        <v>211</v>
      </c>
      <c r="MT5" s="571"/>
      <c r="MU5" s="509" t="s">
        <v>30</v>
      </c>
      <c r="MV5" s="1095">
        <v>211</v>
      </c>
      <c r="MW5" s="510">
        <v>205</v>
      </c>
      <c r="MX5" s="1285">
        <v>2.93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6941</v>
      </c>
      <c r="C6" s="380">
        <v>6663</v>
      </c>
      <c r="D6" s="381">
        <v>4.17</v>
      </c>
      <c r="E6" s="387"/>
      <c r="F6" s="387"/>
      <c r="G6" s="244" t="s">
        <v>35</v>
      </c>
      <c r="H6" s="1117">
        <v>0</v>
      </c>
      <c r="I6" s="95">
        <v>8</v>
      </c>
      <c r="J6" s="1148">
        <v>0</v>
      </c>
      <c r="K6" s="1117">
        <v>8</v>
      </c>
      <c r="L6" s="1149">
        <v>5</v>
      </c>
      <c r="M6" s="390">
        <v>60</v>
      </c>
      <c r="N6" s="206"/>
      <c r="O6" s="254" t="s">
        <v>36</v>
      </c>
      <c r="P6" s="255">
        <v>408.61</v>
      </c>
      <c r="Q6" s="256">
        <v>392.79</v>
      </c>
      <c r="R6" s="257">
        <v>4.03</v>
      </c>
      <c r="S6" s="255">
        <v>0</v>
      </c>
      <c r="T6" s="256">
        <v>0</v>
      </c>
      <c r="U6" s="257">
        <v>0</v>
      </c>
      <c r="V6" s="255">
        <v>318.01</v>
      </c>
      <c r="W6" s="256">
        <v>305.77999999999997</v>
      </c>
      <c r="X6" s="257">
        <v>4</v>
      </c>
      <c r="Y6" s="206"/>
      <c r="Z6" s="206"/>
      <c r="AA6" s="206" t="s">
        <v>37</v>
      </c>
      <c r="AB6" s="207">
        <v>2</v>
      </c>
      <c r="AC6" s="207">
        <v>2</v>
      </c>
      <c r="AD6" s="207">
        <v>2</v>
      </c>
      <c r="AE6" s="94">
        <v>2</v>
      </c>
      <c r="AF6" s="206"/>
      <c r="AG6" s="509" t="s">
        <v>38</v>
      </c>
      <c r="AH6" s="1096">
        <v>6039</v>
      </c>
      <c r="AI6" s="1094">
        <v>5494</v>
      </c>
      <c r="AJ6" s="1285">
        <v>9.92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2771</v>
      </c>
      <c r="CG6" s="380">
        <v>2672</v>
      </c>
      <c r="CH6" s="381">
        <v>3.71</v>
      </c>
      <c r="CI6" s="387"/>
      <c r="CJ6" s="387"/>
      <c r="CK6" s="244" t="s">
        <v>35</v>
      </c>
      <c r="CL6" s="1117">
        <v>0</v>
      </c>
      <c r="CM6" s="95">
        <v>9</v>
      </c>
      <c r="CN6" s="1148">
        <v>0</v>
      </c>
      <c r="CO6" s="1117">
        <v>9</v>
      </c>
      <c r="CP6" s="1149">
        <v>7</v>
      </c>
      <c r="CQ6" s="390">
        <v>28.57</v>
      </c>
      <c r="CR6" s="206"/>
      <c r="CS6" s="254" t="s">
        <v>36</v>
      </c>
      <c r="CT6" s="255">
        <v>467.53</v>
      </c>
      <c r="CU6" s="256">
        <v>459.84</v>
      </c>
      <c r="CV6" s="257">
        <v>1.67</v>
      </c>
      <c r="CW6" s="255">
        <v>0</v>
      </c>
      <c r="CX6" s="256">
        <v>0</v>
      </c>
      <c r="CY6" s="257">
        <v>0</v>
      </c>
      <c r="CZ6" s="255">
        <v>348.59</v>
      </c>
      <c r="DA6" s="256">
        <v>344.62</v>
      </c>
      <c r="DB6" s="257">
        <v>1.1499999999999999</v>
      </c>
      <c r="DC6" s="206"/>
      <c r="DD6" s="206"/>
      <c r="DE6" s="206" t="s">
        <v>37</v>
      </c>
      <c r="DF6" s="207">
        <v>2</v>
      </c>
      <c r="DG6" s="207">
        <v>2</v>
      </c>
      <c r="DH6" s="207">
        <v>2</v>
      </c>
      <c r="DI6" s="94">
        <v>2</v>
      </c>
      <c r="DJ6" s="206"/>
      <c r="DK6" s="509" t="s">
        <v>38</v>
      </c>
      <c r="DL6" s="1096">
        <v>6039</v>
      </c>
      <c r="DM6" s="1094">
        <v>5494</v>
      </c>
      <c r="DN6" s="1285">
        <v>9.92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7880</v>
      </c>
      <c r="FK6" s="380">
        <v>8230</v>
      </c>
      <c r="FL6" s="381">
        <v>-4.25</v>
      </c>
      <c r="FM6" s="387"/>
      <c r="FN6" s="387"/>
      <c r="FO6" s="244" t="s">
        <v>35</v>
      </c>
      <c r="FP6" s="1117">
        <v>0</v>
      </c>
      <c r="FQ6" s="95">
        <v>0</v>
      </c>
      <c r="FR6" s="1148">
        <v>0</v>
      </c>
      <c r="FS6" s="1117">
        <v>0</v>
      </c>
      <c r="FT6" s="1149">
        <v>0</v>
      </c>
      <c r="FU6" s="390">
        <v>0</v>
      </c>
      <c r="FV6" s="688"/>
      <c r="FW6" s="254" t="s">
        <v>36</v>
      </c>
      <c r="FX6" s="255">
        <v>445.37</v>
      </c>
      <c r="FY6" s="256">
        <v>449.48</v>
      </c>
      <c r="FZ6" s="257">
        <v>-0.91</v>
      </c>
      <c r="GA6" s="255">
        <v>0</v>
      </c>
      <c r="GB6" s="256">
        <v>0</v>
      </c>
      <c r="GC6" s="257">
        <v>0</v>
      </c>
      <c r="GD6" s="255">
        <v>309.72000000000003</v>
      </c>
      <c r="GE6" s="256">
        <v>310.69</v>
      </c>
      <c r="GF6" s="257">
        <v>-0.31</v>
      </c>
      <c r="GG6" s="517"/>
      <c r="GH6" s="517"/>
      <c r="GI6" s="517" t="s">
        <v>37</v>
      </c>
      <c r="GJ6" s="518">
        <v>2</v>
      </c>
      <c r="GK6" s="518">
        <v>2</v>
      </c>
      <c r="GL6" s="518">
        <v>2</v>
      </c>
      <c r="GM6" s="94">
        <v>2</v>
      </c>
      <c r="GN6" s="517"/>
      <c r="GO6" s="509" t="s">
        <v>38</v>
      </c>
      <c r="GP6" s="1096">
        <v>6039</v>
      </c>
      <c r="GQ6" s="1094">
        <v>5494</v>
      </c>
      <c r="GR6" s="1285">
        <v>9.92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10781</v>
      </c>
      <c r="IO6" s="380">
        <v>11225</v>
      </c>
      <c r="IP6" s="381">
        <v>-3.96</v>
      </c>
      <c r="IQ6" s="387"/>
      <c r="IR6" s="387"/>
      <c r="IS6" s="244" t="s">
        <v>35</v>
      </c>
      <c r="IT6" s="1117">
        <v>0</v>
      </c>
      <c r="IU6" s="95">
        <v>0</v>
      </c>
      <c r="IV6" s="1148">
        <v>0</v>
      </c>
      <c r="IW6" s="1117">
        <v>0</v>
      </c>
      <c r="IX6" s="1149">
        <v>0</v>
      </c>
      <c r="IY6" s="390">
        <v>0</v>
      </c>
      <c r="IZ6" s="517"/>
      <c r="JA6" s="254" t="s">
        <v>36</v>
      </c>
      <c r="JB6" s="255">
        <v>461.75</v>
      </c>
      <c r="JC6" s="256">
        <v>456.25</v>
      </c>
      <c r="JD6" s="257">
        <v>1.21</v>
      </c>
      <c r="JE6" s="255">
        <v>0</v>
      </c>
      <c r="JF6" s="256">
        <v>0</v>
      </c>
      <c r="JG6" s="257">
        <v>0</v>
      </c>
      <c r="JH6" s="255">
        <v>311.91000000000003</v>
      </c>
      <c r="JI6" s="256">
        <v>310.81</v>
      </c>
      <c r="JJ6" s="257">
        <v>0.35</v>
      </c>
      <c r="JK6" s="517"/>
      <c r="JL6" s="517"/>
      <c r="JM6" s="517" t="s">
        <v>37</v>
      </c>
      <c r="JN6" s="518">
        <v>2</v>
      </c>
      <c r="JO6" s="518">
        <v>2</v>
      </c>
      <c r="JP6" s="518">
        <v>2</v>
      </c>
      <c r="JQ6" s="94">
        <v>2</v>
      </c>
      <c r="JR6" s="517"/>
      <c r="JS6" s="509" t="s">
        <v>38</v>
      </c>
      <c r="JT6" s="1096">
        <v>6039</v>
      </c>
      <c r="JU6" s="1094">
        <v>5494</v>
      </c>
      <c r="JV6" s="1285">
        <v>9.92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28373</v>
      </c>
      <c r="LS6" s="564">
        <v>28790</v>
      </c>
      <c r="LT6" s="351">
        <v>-1.45</v>
      </c>
      <c r="LU6" s="408"/>
      <c r="LV6" s="408"/>
      <c r="LW6" s="1205" t="s">
        <v>35</v>
      </c>
      <c r="LX6" s="1100">
        <v>17</v>
      </c>
      <c r="LY6" s="1203">
        <v>12</v>
      </c>
      <c r="LZ6" s="1204">
        <v>41.67</v>
      </c>
      <c r="MA6" s="206"/>
      <c r="MB6" s="254" t="s">
        <v>36</v>
      </c>
      <c r="MC6" s="255">
        <v>441.64</v>
      </c>
      <c r="MD6" s="548">
        <v>435.1</v>
      </c>
      <c r="ME6" s="257">
        <v>1.5</v>
      </c>
      <c r="MF6" s="255">
        <v>0</v>
      </c>
      <c r="MG6" s="548">
        <v>0</v>
      </c>
      <c r="MH6" s="257">
        <v>0</v>
      </c>
      <c r="MI6" s="255">
        <v>321.93</v>
      </c>
      <c r="MJ6" s="548">
        <v>317.56</v>
      </c>
      <c r="MK6" s="257">
        <v>1.38</v>
      </c>
      <c r="ML6" s="230"/>
      <c r="MM6" s="230"/>
      <c r="MN6" s="230" t="s">
        <v>37</v>
      </c>
      <c r="MO6" s="721">
        <v>2</v>
      </c>
      <c r="MP6" s="721">
        <v>2</v>
      </c>
      <c r="MQ6" s="721">
        <v>2</v>
      </c>
      <c r="MR6" s="721">
        <v>2</v>
      </c>
      <c r="MS6" s="721">
        <v>2</v>
      </c>
      <c r="MT6" s="571"/>
      <c r="MU6" s="509" t="s">
        <v>38</v>
      </c>
      <c r="MV6" s="1096">
        <v>6039</v>
      </c>
      <c r="MW6" s="1094">
        <v>5494</v>
      </c>
      <c r="MX6" s="1285">
        <v>9.92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493905</v>
      </c>
      <c r="C7" s="372">
        <v>463094</v>
      </c>
      <c r="D7" s="373">
        <v>6.65</v>
      </c>
      <c r="E7" s="387"/>
      <c r="F7" s="387"/>
      <c r="G7" s="244" t="s">
        <v>49</v>
      </c>
      <c r="H7" s="1117">
        <v>0</v>
      </c>
      <c r="I7" s="95">
        <v>0</v>
      </c>
      <c r="J7" s="1148">
        <v>0</v>
      </c>
      <c r="K7" s="1117">
        <v>0</v>
      </c>
      <c r="L7" s="1149">
        <v>0</v>
      </c>
      <c r="M7" s="390">
        <v>0</v>
      </c>
      <c r="N7" s="206"/>
      <c r="O7" s="254" t="s">
        <v>50</v>
      </c>
      <c r="P7" s="255">
        <v>477.76</v>
      </c>
      <c r="Q7" s="256">
        <v>460.97</v>
      </c>
      <c r="R7" s="257">
        <v>3.64</v>
      </c>
      <c r="S7" s="255">
        <v>429.91</v>
      </c>
      <c r="T7" s="256">
        <v>416.22</v>
      </c>
      <c r="U7" s="257">
        <v>3.29</v>
      </c>
      <c r="V7" s="255">
        <v>467.15</v>
      </c>
      <c r="W7" s="256">
        <v>451.06</v>
      </c>
      <c r="X7" s="257">
        <v>3.57</v>
      </c>
      <c r="Y7" s="206"/>
      <c r="Z7" s="206"/>
      <c r="AA7" s="206" t="s">
        <v>51</v>
      </c>
      <c r="AB7" s="207">
        <v>197</v>
      </c>
      <c r="AC7" s="207">
        <v>197</v>
      </c>
      <c r="AD7" s="207">
        <v>197</v>
      </c>
      <c r="AE7" s="94">
        <v>197</v>
      </c>
      <c r="AF7" s="206"/>
      <c r="AG7" s="509" t="s">
        <v>179</v>
      </c>
      <c r="AH7" s="1097">
        <v>63.97</v>
      </c>
      <c r="AI7" s="531">
        <v>62.58</v>
      </c>
      <c r="AJ7" s="1285">
        <v>1.39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96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436769</v>
      </c>
      <c r="CG7" s="372">
        <v>420920</v>
      </c>
      <c r="CH7" s="373">
        <v>3.77</v>
      </c>
      <c r="CI7" s="387"/>
      <c r="CJ7" s="387"/>
      <c r="CK7" s="244" t="s">
        <v>49</v>
      </c>
      <c r="CL7" s="1117">
        <v>0</v>
      </c>
      <c r="CM7" s="95">
        <v>0</v>
      </c>
      <c r="CN7" s="1148">
        <v>0</v>
      </c>
      <c r="CO7" s="1117">
        <v>0</v>
      </c>
      <c r="CP7" s="1149">
        <v>0</v>
      </c>
      <c r="CQ7" s="390">
        <v>0</v>
      </c>
      <c r="CR7" s="206"/>
      <c r="CS7" s="254" t="s">
        <v>50</v>
      </c>
      <c r="CT7" s="255">
        <v>375.81</v>
      </c>
      <c r="CU7" s="256">
        <v>368.12</v>
      </c>
      <c r="CV7" s="257">
        <v>2.09</v>
      </c>
      <c r="CW7" s="255">
        <v>320.11</v>
      </c>
      <c r="CX7" s="256">
        <v>310.99</v>
      </c>
      <c r="CY7" s="257">
        <v>2.93</v>
      </c>
      <c r="CZ7" s="255">
        <v>361.64</v>
      </c>
      <c r="DA7" s="256">
        <v>353.81</v>
      </c>
      <c r="DB7" s="257">
        <v>2.21</v>
      </c>
      <c r="DC7" s="206"/>
      <c r="DD7" s="206"/>
      <c r="DE7" s="206" t="s">
        <v>51</v>
      </c>
      <c r="DF7" s="207">
        <v>197</v>
      </c>
      <c r="DG7" s="207">
        <v>197</v>
      </c>
      <c r="DH7" s="207">
        <v>197</v>
      </c>
      <c r="DI7" s="94">
        <v>197</v>
      </c>
      <c r="DJ7" s="206"/>
      <c r="DK7" s="509" t="s">
        <v>179</v>
      </c>
      <c r="DL7" s="1097">
        <v>61.37</v>
      </c>
      <c r="DM7" s="531">
        <v>61.59</v>
      </c>
      <c r="DN7" s="1285">
        <v>-0.22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96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496104</v>
      </c>
      <c r="FK7" s="372">
        <v>504821</v>
      </c>
      <c r="FL7" s="373">
        <v>-1.73</v>
      </c>
      <c r="FM7" s="387"/>
      <c r="FN7" s="387"/>
      <c r="FO7" s="244" t="s">
        <v>49</v>
      </c>
      <c r="FP7" s="1117">
        <v>0</v>
      </c>
      <c r="FQ7" s="95">
        <v>0</v>
      </c>
      <c r="FR7" s="1148">
        <v>0</v>
      </c>
      <c r="FS7" s="1117">
        <v>0</v>
      </c>
      <c r="FT7" s="1149">
        <v>0</v>
      </c>
      <c r="FU7" s="390">
        <v>0</v>
      </c>
      <c r="FV7" s="688"/>
      <c r="FW7" s="254" t="s">
        <v>50</v>
      </c>
      <c r="FX7" s="255">
        <v>355.31</v>
      </c>
      <c r="FY7" s="256">
        <v>360.33</v>
      </c>
      <c r="FZ7" s="257">
        <v>-1.39</v>
      </c>
      <c r="GA7" s="255">
        <v>321.36</v>
      </c>
      <c r="GB7" s="256">
        <v>330.15</v>
      </c>
      <c r="GC7" s="257">
        <v>-2.66</v>
      </c>
      <c r="GD7" s="255">
        <v>344.97</v>
      </c>
      <c r="GE7" s="256">
        <v>351.01</v>
      </c>
      <c r="GF7" s="257">
        <v>-1.72</v>
      </c>
      <c r="GG7" s="517"/>
      <c r="GH7" s="517"/>
      <c r="GI7" s="517" t="s">
        <v>51</v>
      </c>
      <c r="GJ7" s="518">
        <v>197</v>
      </c>
      <c r="GK7" s="518">
        <v>197</v>
      </c>
      <c r="GL7" s="518">
        <v>197</v>
      </c>
      <c r="GM7" s="94">
        <v>197</v>
      </c>
      <c r="GN7" s="517"/>
      <c r="GO7" s="509" t="s">
        <v>179</v>
      </c>
      <c r="GP7" s="1097">
        <v>64.930000000000007</v>
      </c>
      <c r="GQ7" s="531">
        <v>66.47</v>
      </c>
      <c r="GR7" s="1285">
        <v>-1.54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393512</v>
      </c>
      <c r="IO7" s="372">
        <v>410259</v>
      </c>
      <c r="IP7" s="373">
        <v>-4.08</v>
      </c>
      <c r="IQ7" s="387"/>
      <c r="IR7" s="387"/>
      <c r="IS7" s="244" t="s">
        <v>49</v>
      </c>
      <c r="IT7" s="1117">
        <v>0</v>
      </c>
      <c r="IU7" s="95">
        <v>0</v>
      </c>
      <c r="IV7" s="1148">
        <v>0</v>
      </c>
      <c r="IW7" s="1117">
        <v>0</v>
      </c>
      <c r="IX7" s="1149">
        <v>0</v>
      </c>
      <c r="IY7" s="390">
        <v>0</v>
      </c>
      <c r="IZ7" s="517"/>
      <c r="JA7" s="254" t="s">
        <v>50</v>
      </c>
      <c r="JB7" s="255">
        <v>430.12</v>
      </c>
      <c r="JC7" s="256">
        <v>408.36</v>
      </c>
      <c r="JD7" s="257">
        <v>5.33</v>
      </c>
      <c r="JE7" s="255">
        <v>308.2</v>
      </c>
      <c r="JF7" s="256">
        <v>294.20999999999998</v>
      </c>
      <c r="JG7" s="257">
        <v>4.76</v>
      </c>
      <c r="JH7" s="255">
        <v>390.56</v>
      </c>
      <c r="JI7" s="256">
        <v>371.97</v>
      </c>
      <c r="JJ7" s="257">
        <v>5</v>
      </c>
      <c r="JK7" s="517"/>
      <c r="JL7" s="517"/>
      <c r="JM7" s="517" t="s">
        <v>51</v>
      </c>
      <c r="JN7" s="518">
        <v>197</v>
      </c>
      <c r="JO7" s="518">
        <v>197</v>
      </c>
      <c r="JP7" s="518">
        <v>197</v>
      </c>
      <c r="JQ7" s="94">
        <v>197</v>
      </c>
      <c r="JR7" s="517"/>
      <c r="JS7" s="509" t="s">
        <v>179</v>
      </c>
      <c r="JT7" s="1097">
        <v>59.36</v>
      </c>
      <c r="JU7" s="531">
        <v>64.53</v>
      </c>
      <c r="JV7" s="1285">
        <v>-5.17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1820290</v>
      </c>
      <c r="LS7" s="372">
        <v>1799094</v>
      </c>
      <c r="LT7" s="413">
        <v>1.18</v>
      </c>
      <c r="LU7" s="408"/>
      <c r="LV7" s="408"/>
      <c r="LW7" s="1205" t="s">
        <v>49</v>
      </c>
      <c r="LX7" s="1100">
        <v>0</v>
      </c>
      <c r="LY7" s="1203">
        <v>0</v>
      </c>
      <c r="LZ7" s="1204">
        <v>0</v>
      </c>
      <c r="MA7" s="206"/>
      <c r="MB7" s="254" t="s">
        <v>50</v>
      </c>
      <c r="MC7" s="255">
        <v>413.57</v>
      </c>
      <c r="MD7" s="548">
        <v>402.37</v>
      </c>
      <c r="ME7" s="257">
        <v>2.78</v>
      </c>
      <c r="MF7" s="255">
        <v>344.17</v>
      </c>
      <c r="MG7" s="548">
        <v>336.94</v>
      </c>
      <c r="MH7" s="257">
        <v>2.15</v>
      </c>
      <c r="MI7" s="255">
        <v>394.75</v>
      </c>
      <c r="MJ7" s="548">
        <v>384.69</v>
      </c>
      <c r="MK7" s="257">
        <v>2.62</v>
      </c>
      <c r="ML7" s="230"/>
      <c r="MM7" s="230"/>
      <c r="MN7" s="230" t="s">
        <v>51</v>
      </c>
      <c r="MO7" s="721">
        <v>197</v>
      </c>
      <c r="MP7" s="721">
        <v>197</v>
      </c>
      <c r="MQ7" s="721">
        <v>197</v>
      </c>
      <c r="MR7" s="721">
        <v>197</v>
      </c>
      <c r="MS7" s="721">
        <v>197</v>
      </c>
      <c r="MT7" s="571"/>
      <c r="MU7" s="509" t="s">
        <v>179</v>
      </c>
      <c r="MV7" s="1097">
        <v>62.41</v>
      </c>
      <c r="MW7" s="531">
        <v>63.79</v>
      </c>
      <c r="MX7" s="1285">
        <v>-1.38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491754</v>
      </c>
      <c r="C8" s="376">
        <v>461080</v>
      </c>
      <c r="D8" s="377">
        <v>6.65</v>
      </c>
      <c r="E8" s="387"/>
      <c r="F8" s="387"/>
      <c r="G8" s="244" t="s">
        <v>55</v>
      </c>
      <c r="H8" s="1117">
        <v>3</v>
      </c>
      <c r="I8" s="95">
        <v>16</v>
      </c>
      <c r="J8" s="1148">
        <v>2</v>
      </c>
      <c r="K8" s="1117">
        <v>21</v>
      </c>
      <c r="L8" s="1149">
        <v>20</v>
      </c>
      <c r="M8" s="390">
        <v>5</v>
      </c>
      <c r="N8" s="206"/>
      <c r="O8" s="254" t="s">
        <v>56</v>
      </c>
      <c r="P8" s="255">
        <v>379.71</v>
      </c>
      <c r="Q8" s="256">
        <v>363.55</v>
      </c>
      <c r="R8" s="257">
        <v>4.45</v>
      </c>
      <c r="S8" s="255">
        <v>370.49</v>
      </c>
      <c r="T8" s="256">
        <v>361.7</v>
      </c>
      <c r="U8" s="257">
        <v>2.4300000000000002</v>
      </c>
      <c r="V8" s="255">
        <v>377.67</v>
      </c>
      <c r="W8" s="256">
        <v>363.14</v>
      </c>
      <c r="X8" s="257">
        <v>4</v>
      </c>
      <c r="Y8" s="206"/>
      <c r="Z8" s="206"/>
      <c r="AA8" s="206" t="s">
        <v>57</v>
      </c>
      <c r="AB8" s="207">
        <v>12</v>
      </c>
      <c r="AC8" s="207">
        <v>12</v>
      </c>
      <c r="AD8" s="207">
        <v>12</v>
      </c>
      <c r="AE8" s="94">
        <v>12</v>
      </c>
      <c r="AF8" s="206"/>
      <c r="AG8" s="509" t="s">
        <v>58</v>
      </c>
      <c r="AH8" s="1095">
        <v>404679</v>
      </c>
      <c r="AI8" s="533">
        <v>376392</v>
      </c>
      <c r="AJ8" s="1285">
        <v>7.52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96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435574</v>
      </c>
      <c r="CG8" s="376">
        <v>419802</v>
      </c>
      <c r="CH8" s="377">
        <v>3.76</v>
      </c>
      <c r="CI8" s="387"/>
      <c r="CJ8" s="387"/>
      <c r="CK8" s="244" t="s">
        <v>55</v>
      </c>
      <c r="CL8" s="1117">
        <v>3</v>
      </c>
      <c r="CM8" s="95">
        <v>16</v>
      </c>
      <c r="CN8" s="1148">
        <v>7</v>
      </c>
      <c r="CO8" s="1117">
        <v>26</v>
      </c>
      <c r="CP8" s="1149">
        <v>25</v>
      </c>
      <c r="CQ8" s="390">
        <v>4</v>
      </c>
      <c r="CR8" s="206"/>
      <c r="CS8" s="254" t="s">
        <v>56</v>
      </c>
      <c r="CT8" s="255">
        <v>396.23</v>
      </c>
      <c r="CU8" s="256">
        <v>386.87</v>
      </c>
      <c r="CV8" s="257">
        <v>2.42</v>
      </c>
      <c r="CW8" s="255">
        <v>364.62</v>
      </c>
      <c r="CX8" s="256">
        <v>361.37</v>
      </c>
      <c r="CY8" s="257">
        <v>0.9</v>
      </c>
      <c r="CZ8" s="255">
        <v>388.19</v>
      </c>
      <c r="DA8" s="256">
        <v>380.48</v>
      </c>
      <c r="DB8" s="257">
        <v>2.0299999999999998</v>
      </c>
      <c r="DC8" s="206"/>
      <c r="DD8" s="206"/>
      <c r="DE8" s="206" t="s">
        <v>57</v>
      </c>
      <c r="DF8" s="207">
        <v>12</v>
      </c>
      <c r="DG8" s="207">
        <v>12</v>
      </c>
      <c r="DH8" s="207">
        <v>12</v>
      </c>
      <c r="DI8" s="94">
        <v>12</v>
      </c>
      <c r="DJ8" s="206"/>
      <c r="DK8" s="509" t="s">
        <v>58</v>
      </c>
      <c r="DL8" s="1095">
        <v>434135</v>
      </c>
      <c r="DM8" s="533">
        <v>418543</v>
      </c>
      <c r="DN8" s="1285">
        <v>3.73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96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491277</v>
      </c>
      <c r="FK8" s="376">
        <v>499780</v>
      </c>
      <c r="FL8" s="377">
        <v>-1.7</v>
      </c>
      <c r="FM8" s="387"/>
      <c r="FN8" s="387"/>
      <c r="FO8" s="244" t="s">
        <v>55</v>
      </c>
      <c r="FP8" s="1117">
        <v>17</v>
      </c>
      <c r="FQ8" s="95">
        <v>28</v>
      </c>
      <c r="FR8" s="1148">
        <v>21</v>
      </c>
      <c r="FS8" s="1117">
        <v>66</v>
      </c>
      <c r="FT8" s="1149">
        <v>73</v>
      </c>
      <c r="FU8" s="390">
        <v>-9.59</v>
      </c>
      <c r="FV8" s="688"/>
      <c r="FW8" s="254" t="s">
        <v>56</v>
      </c>
      <c r="FX8" s="255">
        <v>426.75</v>
      </c>
      <c r="FY8" s="256">
        <v>432.45</v>
      </c>
      <c r="FZ8" s="257">
        <v>-1.32</v>
      </c>
      <c r="GA8" s="255">
        <v>577.33000000000004</v>
      </c>
      <c r="GB8" s="256">
        <v>574.85</v>
      </c>
      <c r="GC8" s="257">
        <v>0.43</v>
      </c>
      <c r="GD8" s="255">
        <v>472.62</v>
      </c>
      <c r="GE8" s="256">
        <v>476.43</v>
      </c>
      <c r="GF8" s="257">
        <v>-0.8</v>
      </c>
      <c r="GG8" s="517"/>
      <c r="GH8" s="517"/>
      <c r="GI8" s="517" t="s">
        <v>57</v>
      </c>
      <c r="GJ8" s="518">
        <v>12</v>
      </c>
      <c r="GK8" s="518">
        <v>12</v>
      </c>
      <c r="GL8" s="518">
        <v>12</v>
      </c>
      <c r="GM8" s="94">
        <v>12</v>
      </c>
      <c r="GN8" s="517"/>
      <c r="GO8" s="509" t="s">
        <v>58</v>
      </c>
      <c r="GP8" s="1095">
        <v>494617</v>
      </c>
      <c r="GQ8" s="533">
        <v>503379</v>
      </c>
      <c r="GR8" s="1285">
        <v>-1.74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386027</v>
      </c>
      <c r="IO8" s="376">
        <v>402430</v>
      </c>
      <c r="IP8" s="377">
        <v>-4.08</v>
      </c>
      <c r="IQ8" s="387"/>
      <c r="IR8" s="387"/>
      <c r="IS8" s="244" t="s">
        <v>55</v>
      </c>
      <c r="IT8" s="1117">
        <v>8</v>
      </c>
      <c r="IU8" s="95">
        <v>0</v>
      </c>
      <c r="IV8" s="1148">
        <v>3</v>
      </c>
      <c r="IW8" s="1117">
        <v>11</v>
      </c>
      <c r="IX8" s="1149">
        <v>15</v>
      </c>
      <c r="IY8" s="390">
        <v>-26.67</v>
      </c>
      <c r="IZ8" s="517"/>
      <c r="JA8" s="254" t="s">
        <v>56</v>
      </c>
      <c r="JB8" s="255">
        <v>355.51</v>
      </c>
      <c r="JC8" s="256">
        <v>340.36</v>
      </c>
      <c r="JD8" s="257">
        <v>4.45</v>
      </c>
      <c r="JE8" s="255">
        <v>351.16</v>
      </c>
      <c r="JF8" s="256">
        <v>338.12</v>
      </c>
      <c r="JG8" s="257">
        <v>3.86</v>
      </c>
      <c r="JH8" s="255">
        <v>354.1</v>
      </c>
      <c r="JI8" s="256">
        <v>339.65</v>
      </c>
      <c r="JJ8" s="257">
        <v>4.25</v>
      </c>
      <c r="JK8" s="517"/>
      <c r="JL8" s="517"/>
      <c r="JM8" s="517" t="s">
        <v>57</v>
      </c>
      <c r="JN8" s="518">
        <v>12</v>
      </c>
      <c r="JO8" s="518">
        <v>12</v>
      </c>
      <c r="JP8" s="518">
        <v>12</v>
      </c>
      <c r="JQ8" s="94">
        <v>12</v>
      </c>
      <c r="JR8" s="517"/>
      <c r="JS8" s="509" t="s">
        <v>58</v>
      </c>
      <c r="JT8" s="1095">
        <v>374653</v>
      </c>
      <c r="JU8" s="533">
        <v>390145</v>
      </c>
      <c r="JV8" s="1285">
        <v>-3.97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1804632</v>
      </c>
      <c r="LS8" s="376">
        <v>1783092</v>
      </c>
      <c r="LT8" s="340">
        <v>1.21</v>
      </c>
      <c r="LU8" s="408"/>
      <c r="LV8" s="408"/>
      <c r="LW8" s="1205" t="s">
        <v>55</v>
      </c>
      <c r="LX8" s="1100">
        <v>124</v>
      </c>
      <c r="LY8" s="1203">
        <v>133</v>
      </c>
      <c r="LZ8" s="1204">
        <v>-6.77</v>
      </c>
      <c r="MA8" s="206"/>
      <c r="MB8" s="254" t="s">
        <v>56</v>
      </c>
      <c r="MC8" s="255">
        <v>388.8</v>
      </c>
      <c r="MD8" s="548">
        <v>379.7</v>
      </c>
      <c r="ME8" s="257">
        <v>2.4</v>
      </c>
      <c r="MF8" s="255">
        <v>418.24</v>
      </c>
      <c r="MG8" s="548">
        <v>413.24</v>
      </c>
      <c r="MH8" s="257">
        <v>1.21</v>
      </c>
      <c r="MI8" s="255">
        <v>396.78</v>
      </c>
      <c r="MJ8" s="548">
        <v>388.76</v>
      </c>
      <c r="MK8" s="257">
        <v>2.06</v>
      </c>
      <c r="ML8" s="230"/>
      <c r="MM8" s="230"/>
      <c r="MN8" s="230" t="s">
        <v>57</v>
      </c>
      <c r="MO8" s="721">
        <v>12</v>
      </c>
      <c r="MP8" s="721">
        <v>12</v>
      </c>
      <c r="MQ8" s="721">
        <v>12</v>
      </c>
      <c r="MR8" s="721">
        <v>12</v>
      </c>
      <c r="MS8" s="721">
        <v>12</v>
      </c>
      <c r="MT8" s="571"/>
      <c r="MU8" s="509" t="s">
        <v>58</v>
      </c>
      <c r="MV8" s="1095">
        <v>1708084</v>
      </c>
      <c r="MW8" s="533">
        <v>1688459</v>
      </c>
      <c r="MX8" s="1285">
        <v>1.1599999999999999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2151</v>
      </c>
      <c r="C9" s="380">
        <v>2014</v>
      </c>
      <c r="D9" s="381">
        <v>6.8</v>
      </c>
      <c r="E9" s="387"/>
      <c r="F9" s="387"/>
      <c r="G9" s="244" t="s">
        <v>60</v>
      </c>
      <c r="H9" s="1117">
        <v>9</v>
      </c>
      <c r="I9" s="95">
        <v>0</v>
      </c>
      <c r="J9" s="1148">
        <v>0</v>
      </c>
      <c r="K9" s="1117">
        <v>9</v>
      </c>
      <c r="L9" s="1149">
        <v>7</v>
      </c>
      <c r="M9" s="390">
        <v>28.57</v>
      </c>
      <c r="N9" s="206"/>
      <c r="O9" s="254" t="s">
        <v>61</v>
      </c>
      <c r="P9" s="255">
        <v>152.47999999999999</v>
      </c>
      <c r="Q9" s="256">
        <v>147.16</v>
      </c>
      <c r="R9" s="257">
        <v>3.62</v>
      </c>
      <c r="S9" s="255">
        <v>107.7</v>
      </c>
      <c r="T9" s="256">
        <v>107.18</v>
      </c>
      <c r="U9" s="257">
        <v>0.49</v>
      </c>
      <c r="V9" s="255">
        <v>142.55000000000001</v>
      </c>
      <c r="W9" s="256">
        <v>138.30000000000001</v>
      </c>
      <c r="X9" s="257">
        <v>3.07</v>
      </c>
      <c r="Y9" s="206"/>
      <c r="Z9" s="206"/>
      <c r="AA9" s="206" t="s">
        <v>62</v>
      </c>
      <c r="AB9" s="207">
        <v>0</v>
      </c>
      <c r="AC9" s="207">
        <v>0</v>
      </c>
      <c r="AD9" s="207">
        <v>0</v>
      </c>
      <c r="AE9" s="94">
        <v>0</v>
      </c>
      <c r="AF9" s="206"/>
      <c r="AG9" s="509" t="s">
        <v>180</v>
      </c>
      <c r="AH9" s="1098">
        <v>1.7</v>
      </c>
      <c r="AI9" s="512">
        <v>1.62</v>
      </c>
      <c r="AJ9" s="1285">
        <v>0.08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96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1195</v>
      </c>
      <c r="CG9" s="380">
        <v>1118</v>
      </c>
      <c r="CH9" s="381">
        <v>6.89</v>
      </c>
      <c r="CI9" s="387"/>
      <c r="CJ9" s="387"/>
      <c r="CK9" s="244" t="s">
        <v>60</v>
      </c>
      <c r="CL9" s="1117">
        <v>10</v>
      </c>
      <c r="CM9" s="95">
        <v>0</v>
      </c>
      <c r="CN9" s="1148">
        <v>0</v>
      </c>
      <c r="CO9" s="1117">
        <v>10</v>
      </c>
      <c r="CP9" s="1149">
        <v>12</v>
      </c>
      <c r="CQ9" s="390">
        <v>-16.670000000000002</v>
      </c>
      <c r="CR9" s="206"/>
      <c r="CS9" s="254" t="s">
        <v>61</v>
      </c>
      <c r="CT9" s="255">
        <v>154.21</v>
      </c>
      <c r="CU9" s="256">
        <v>151.78</v>
      </c>
      <c r="CV9" s="257">
        <v>1.6</v>
      </c>
      <c r="CW9" s="255">
        <v>134.35</v>
      </c>
      <c r="CX9" s="256">
        <v>131.62</v>
      </c>
      <c r="CY9" s="257">
        <v>2.0699999999999998</v>
      </c>
      <c r="CZ9" s="255">
        <v>149.16</v>
      </c>
      <c r="DA9" s="256">
        <v>146.72</v>
      </c>
      <c r="DB9" s="257">
        <v>1.66</v>
      </c>
      <c r="DC9" s="206"/>
      <c r="DD9" s="206"/>
      <c r="DE9" s="206" t="s">
        <v>62</v>
      </c>
      <c r="DF9" s="207">
        <v>0</v>
      </c>
      <c r="DG9" s="207">
        <v>0</v>
      </c>
      <c r="DH9" s="207">
        <v>0</v>
      </c>
      <c r="DI9" s="94">
        <v>0</v>
      </c>
      <c r="DJ9" s="206"/>
      <c r="DK9" s="509" t="s">
        <v>180</v>
      </c>
      <c r="DL9" s="1098">
        <v>1.55</v>
      </c>
      <c r="DM9" s="512">
        <v>1.54</v>
      </c>
      <c r="DN9" s="1285">
        <v>0.01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96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4827</v>
      </c>
      <c r="FK9" s="380">
        <v>5041</v>
      </c>
      <c r="FL9" s="381">
        <v>-4.25</v>
      </c>
      <c r="FM9" s="387"/>
      <c r="FN9" s="387"/>
      <c r="FO9" s="244" t="s">
        <v>60</v>
      </c>
      <c r="FP9" s="1117">
        <v>0</v>
      </c>
      <c r="FQ9" s="95">
        <v>2</v>
      </c>
      <c r="FR9" s="1148">
        <v>5</v>
      </c>
      <c r="FS9" s="1117">
        <v>7</v>
      </c>
      <c r="FT9" s="1149">
        <v>11</v>
      </c>
      <c r="FU9" s="390">
        <v>-36.36</v>
      </c>
      <c r="FV9" s="688"/>
      <c r="FW9" s="254" t="s">
        <v>61</v>
      </c>
      <c r="FX9" s="255">
        <v>137.6</v>
      </c>
      <c r="FY9" s="256">
        <v>144.43</v>
      </c>
      <c r="FZ9" s="257">
        <v>-4.7300000000000004</v>
      </c>
      <c r="GA9" s="255">
        <v>119.93</v>
      </c>
      <c r="GB9" s="256">
        <v>126.24</v>
      </c>
      <c r="GC9" s="257">
        <v>-5</v>
      </c>
      <c r="GD9" s="255">
        <v>132.22</v>
      </c>
      <c r="GE9" s="256">
        <v>138.82</v>
      </c>
      <c r="GF9" s="257">
        <v>-4.75</v>
      </c>
      <c r="GG9" s="517"/>
      <c r="GH9" s="517"/>
      <c r="GI9" s="517" t="s">
        <v>62</v>
      </c>
      <c r="GJ9" s="518">
        <v>0</v>
      </c>
      <c r="GK9" s="518">
        <v>0</v>
      </c>
      <c r="GL9" s="518">
        <v>0</v>
      </c>
      <c r="GM9" s="94">
        <v>0</v>
      </c>
      <c r="GN9" s="517"/>
      <c r="GO9" s="509" t="s">
        <v>180</v>
      </c>
      <c r="GP9" s="1098">
        <v>1.51</v>
      </c>
      <c r="GQ9" s="512">
        <v>1.45</v>
      </c>
      <c r="GR9" s="1285">
        <v>0.06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7485</v>
      </c>
      <c r="IO9" s="380">
        <v>7829</v>
      </c>
      <c r="IP9" s="381">
        <v>-4.3899999999999997</v>
      </c>
      <c r="IQ9" s="387"/>
      <c r="IR9" s="387"/>
      <c r="IS9" s="244" t="s">
        <v>60</v>
      </c>
      <c r="IT9" s="1117">
        <v>0</v>
      </c>
      <c r="IU9" s="95">
        <v>0</v>
      </c>
      <c r="IV9" s="1148">
        <v>0</v>
      </c>
      <c r="IW9" s="1117">
        <v>0</v>
      </c>
      <c r="IX9" s="1149">
        <v>0</v>
      </c>
      <c r="IY9" s="390">
        <v>0</v>
      </c>
      <c r="IZ9" s="517"/>
      <c r="JA9" s="254" t="s">
        <v>61</v>
      </c>
      <c r="JB9" s="255">
        <v>135.53</v>
      </c>
      <c r="JC9" s="256">
        <v>145.91</v>
      </c>
      <c r="JD9" s="257">
        <v>-7.11</v>
      </c>
      <c r="JE9" s="255">
        <v>91.99</v>
      </c>
      <c r="JF9" s="256">
        <v>95.8</v>
      </c>
      <c r="JG9" s="257">
        <v>-3.98</v>
      </c>
      <c r="JH9" s="255">
        <v>121.4</v>
      </c>
      <c r="JI9" s="256">
        <v>129.94</v>
      </c>
      <c r="JJ9" s="257">
        <v>-6.57</v>
      </c>
      <c r="JK9" s="517"/>
      <c r="JL9" s="517"/>
      <c r="JM9" s="517" t="s">
        <v>62</v>
      </c>
      <c r="JN9" s="518">
        <v>0</v>
      </c>
      <c r="JO9" s="518">
        <v>0</v>
      </c>
      <c r="JP9" s="518">
        <v>0</v>
      </c>
      <c r="JQ9" s="94">
        <v>0</v>
      </c>
      <c r="JR9" s="517"/>
      <c r="JS9" s="509" t="s">
        <v>180</v>
      </c>
      <c r="JT9" s="1098">
        <v>1.68</v>
      </c>
      <c r="JU9" s="512">
        <v>1.64</v>
      </c>
      <c r="JV9" s="1285">
        <v>0.04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15658</v>
      </c>
      <c r="LS9" s="564">
        <v>16002</v>
      </c>
      <c r="LT9" s="351">
        <v>-2.15</v>
      </c>
      <c r="LU9" s="408"/>
      <c r="LV9" s="408"/>
      <c r="LW9" s="1205" t="s">
        <v>60</v>
      </c>
      <c r="LX9" s="1100">
        <v>26</v>
      </c>
      <c r="LY9" s="1203">
        <v>30</v>
      </c>
      <c r="LZ9" s="1204">
        <v>-13.33</v>
      </c>
      <c r="MA9" s="206"/>
      <c r="MB9" s="254" t="s">
        <v>61</v>
      </c>
      <c r="MC9" s="255">
        <v>145.91999999999999</v>
      </c>
      <c r="MD9" s="548">
        <v>147.19999999999999</v>
      </c>
      <c r="ME9" s="257">
        <v>-0.87</v>
      </c>
      <c r="MF9" s="255">
        <v>113.24</v>
      </c>
      <c r="MG9" s="548">
        <v>115.24</v>
      </c>
      <c r="MH9" s="257">
        <v>-1.74</v>
      </c>
      <c r="MI9" s="255">
        <v>137.06</v>
      </c>
      <c r="MJ9" s="548">
        <v>138.57</v>
      </c>
      <c r="MK9" s="257">
        <v>-1.0900000000000001</v>
      </c>
      <c r="ML9" s="230"/>
      <c r="MM9" s="230"/>
      <c r="MN9" s="230" t="s">
        <v>62</v>
      </c>
      <c r="MO9" s="721">
        <v>0</v>
      </c>
      <c r="MP9" s="721">
        <v>0</v>
      </c>
      <c r="MQ9" s="721">
        <v>0</v>
      </c>
      <c r="MR9" s="721">
        <v>0</v>
      </c>
      <c r="MS9" s="721">
        <v>0</v>
      </c>
      <c r="MT9" s="571"/>
      <c r="MU9" s="509" t="s">
        <v>180</v>
      </c>
      <c r="MV9" s="1098">
        <v>1.6</v>
      </c>
      <c r="MW9" s="512">
        <v>1.55</v>
      </c>
      <c r="MX9" s="1285">
        <v>0.05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307577</v>
      </c>
      <c r="C10" s="372">
        <v>295191</v>
      </c>
      <c r="D10" s="373">
        <v>4.2</v>
      </c>
      <c r="E10" s="387"/>
      <c r="F10" s="387"/>
      <c r="G10" s="244" t="s">
        <v>66</v>
      </c>
      <c r="H10" s="1117">
        <v>0</v>
      </c>
      <c r="I10" s="95">
        <v>0</v>
      </c>
      <c r="J10" s="1148">
        <v>0</v>
      </c>
      <c r="K10" s="1117">
        <v>0</v>
      </c>
      <c r="L10" s="1149">
        <v>0</v>
      </c>
      <c r="M10" s="390">
        <v>0</v>
      </c>
      <c r="N10" s="206"/>
      <c r="O10" s="254" t="s">
        <v>67</v>
      </c>
      <c r="P10" s="255">
        <v>122.91</v>
      </c>
      <c r="Q10" s="256">
        <v>118.95</v>
      </c>
      <c r="R10" s="257">
        <v>3.33</v>
      </c>
      <c r="S10" s="255">
        <v>70.31</v>
      </c>
      <c r="T10" s="256">
        <v>69.040000000000006</v>
      </c>
      <c r="U10" s="257">
        <v>1.84</v>
      </c>
      <c r="V10" s="255">
        <v>111.25</v>
      </c>
      <c r="W10" s="256">
        <v>107.9</v>
      </c>
      <c r="X10" s="257">
        <v>3.1</v>
      </c>
      <c r="Y10" s="206"/>
      <c r="Z10" s="206"/>
      <c r="AA10" s="206" t="s">
        <v>68</v>
      </c>
      <c r="AB10" s="207">
        <v>2</v>
      </c>
      <c r="AC10" s="207">
        <v>2</v>
      </c>
      <c r="AD10" s="207">
        <v>2</v>
      </c>
      <c r="AE10" s="94">
        <v>2</v>
      </c>
      <c r="AF10" s="206"/>
      <c r="AG10" s="514" t="s">
        <v>181</v>
      </c>
      <c r="AH10" s="1099">
        <v>1.94</v>
      </c>
      <c r="AI10" s="515">
        <v>1.97</v>
      </c>
      <c r="AJ10" s="1321">
        <v>-0.03</v>
      </c>
      <c r="AK10" s="213"/>
      <c r="AL10" s="1309" t="s">
        <v>70</v>
      </c>
      <c r="AM10" s="1317">
        <v>12713</v>
      </c>
      <c r="AN10" s="1318">
        <v>0</v>
      </c>
      <c r="AO10" s="1318">
        <v>228276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240989</v>
      </c>
      <c r="AV10" s="1314">
        <v>60247</v>
      </c>
      <c r="AW10" s="1315">
        <v>301236</v>
      </c>
      <c r="AX10" s="206"/>
      <c r="AY10" s="206"/>
      <c r="AZ10" s="1309" t="s">
        <v>70</v>
      </c>
      <c r="BA10" s="1317">
        <v>261</v>
      </c>
      <c r="BB10" s="1318">
        <v>0</v>
      </c>
      <c r="BC10" s="1318">
        <v>442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703</v>
      </c>
      <c r="BJ10" s="1314">
        <v>398</v>
      </c>
      <c r="BK10" s="1315">
        <v>1101</v>
      </c>
      <c r="BL10" s="96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297885</v>
      </c>
      <c r="CG10" s="372">
        <v>291561</v>
      </c>
      <c r="CH10" s="373">
        <v>2.17</v>
      </c>
      <c r="CI10" s="387"/>
      <c r="CJ10" s="387"/>
      <c r="CK10" s="244" t="s">
        <v>66</v>
      </c>
      <c r="CL10" s="1117">
        <v>0</v>
      </c>
      <c r="CM10" s="95">
        <v>0</v>
      </c>
      <c r="CN10" s="1148">
        <v>0</v>
      </c>
      <c r="CO10" s="1117">
        <v>0</v>
      </c>
      <c r="CP10" s="1149">
        <v>0</v>
      </c>
      <c r="CQ10" s="390">
        <v>0</v>
      </c>
      <c r="CR10" s="206"/>
      <c r="CS10" s="254" t="s">
        <v>67</v>
      </c>
      <c r="CT10" s="255">
        <v>129.47</v>
      </c>
      <c r="CU10" s="256">
        <v>127.48</v>
      </c>
      <c r="CV10" s="257">
        <v>1.56</v>
      </c>
      <c r="CW10" s="255">
        <v>117.01</v>
      </c>
      <c r="CX10" s="256">
        <v>114.03</v>
      </c>
      <c r="CY10" s="257">
        <v>2.61</v>
      </c>
      <c r="CZ10" s="255">
        <v>126.3</v>
      </c>
      <c r="DA10" s="256">
        <v>124.11</v>
      </c>
      <c r="DB10" s="257">
        <v>1.76</v>
      </c>
      <c r="DC10" s="206"/>
      <c r="DD10" s="206"/>
      <c r="DE10" s="206" t="s">
        <v>68</v>
      </c>
      <c r="DF10" s="207">
        <v>2</v>
      </c>
      <c r="DG10" s="207">
        <v>2</v>
      </c>
      <c r="DH10" s="207">
        <v>2</v>
      </c>
      <c r="DI10" s="94">
        <v>2</v>
      </c>
      <c r="DJ10" s="206"/>
      <c r="DK10" s="514" t="s">
        <v>181</v>
      </c>
      <c r="DL10" s="1099">
        <v>1.98</v>
      </c>
      <c r="DM10" s="515">
        <v>2.0699999999999998</v>
      </c>
      <c r="DN10" s="1321">
        <v>-0.09</v>
      </c>
      <c r="DO10" s="213"/>
      <c r="DP10" s="1309" t="s">
        <v>70</v>
      </c>
      <c r="DQ10" s="1317">
        <v>6104</v>
      </c>
      <c r="DR10" s="1318">
        <v>0</v>
      </c>
      <c r="DS10" s="1318">
        <v>297768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303872</v>
      </c>
      <c r="DZ10" s="1314">
        <v>48042</v>
      </c>
      <c r="EA10" s="1315">
        <v>351914</v>
      </c>
      <c r="EB10" s="727"/>
      <c r="EC10" s="727"/>
      <c r="ED10" s="1316" t="s">
        <v>70</v>
      </c>
      <c r="EE10" s="1317">
        <v>0</v>
      </c>
      <c r="EF10" s="1318">
        <v>0</v>
      </c>
      <c r="EG10" s="1318">
        <v>0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0</v>
      </c>
      <c r="EN10" s="1314">
        <v>0</v>
      </c>
      <c r="EO10" s="1315">
        <v>0</v>
      </c>
      <c r="EP10" s="96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327738</v>
      </c>
      <c r="FK10" s="372">
        <v>333186</v>
      </c>
      <c r="FL10" s="373">
        <v>-1.64</v>
      </c>
      <c r="FM10" s="387"/>
      <c r="FN10" s="387"/>
      <c r="FO10" s="244" t="s">
        <v>66</v>
      </c>
      <c r="FP10" s="1117">
        <v>0</v>
      </c>
      <c r="FQ10" s="95">
        <v>0</v>
      </c>
      <c r="FR10" s="1148">
        <v>0</v>
      </c>
      <c r="FS10" s="1117">
        <v>0</v>
      </c>
      <c r="FT10" s="1149">
        <v>0</v>
      </c>
      <c r="FU10" s="390">
        <v>0</v>
      </c>
      <c r="FV10" s="688"/>
      <c r="FW10" s="254" t="s">
        <v>67</v>
      </c>
      <c r="FX10" s="255">
        <v>129.79</v>
      </c>
      <c r="FY10" s="256">
        <v>133.25</v>
      </c>
      <c r="FZ10" s="257">
        <v>-2.6</v>
      </c>
      <c r="GA10" s="255">
        <v>102.53</v>
      </c>
      <c r="GB10" s="256">
        <v>102.15</v>
      </c>
      <c r="GC10" s="257">
        <v>0.37</v>
      </c>
      <c r="GD10" s="255">
        <v>121.48</v>
      </c>
      <c r="GE10" s="256">
        <v>123.65</v>
      </c>
      <c r="GF10" s="257">
        <v>-1.75</v>
      </c>
      <c r="GG10" s="517"/>
      <c r="GH10" s="517"/>
      <c r="GI10" s="517" t="s">
        <v>68</v>
      </c>
      <c r="GJ10" s="518">
        <v>2</v>
      </c>
      <c r="GK10" s="518">
        <v>2</v>
      </c>
      <c r="GL10" s="518">
        <v>2</v>
      </c>
      <c r="GM10" s="94">
        <v>2</v>
      </c>
      <c r="GN10" s="517"/>
      <c r="GO10" s="514" t="s">
        <v>181</v>
      </c>
      <c r="GP10" s="1099">
        <v>2.06</v>
      </c>
      <c r="GQ10" s="515">
        <v>2.13</v>
      </c>
      <c r="GR10" s="1321">
        <v>-7.0000000000000007E-2</v>
      </c>
      <c r="GS10" s="534"/>
      <c r="GT10" s="1309" t="s">
        <v>70</v>
      </c>
      <c r="GU10" s="1317">
        <v>23237</v>
      </c>
      <c r="GV10" s="1318">
        <v>0</v>
      </c>
      <c r="GW10" s="1318">
        <v>322169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345406</v>
      </c>
      <c r="HD10" s="1314">
        <v>96403</v>
      </c>
      <c r="HE10" s="1315">
        <v>441809</v>
      </c>
      <c r="HF10" s="517"/>
      <c r="HG10" s="517"/>
      <c r="HH10" s="1309" t="s">
        <v>70</v>
      </c>
      <c r="HI10" s="1317">
        <v>0</v>
      </c>
      <c r="HJ10" s="1318">
        <v>0</v>
      </c>
      <c r="HK10" s="1318">
        <v>0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0</v>
      </c>
      <c r="HR10" s="1314">
        <v>0</v>
      </c>
      <c r="HS10" s="1315">
        <v>0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321041</v>
      </c>
      <c r="IO10" s="372">
        <v>313821</v>
      </c>
      <c r="IP10" s="373">
        <v>2.2999999999999998</v>
      </c>
      <c r="IQ10" s="387"/>
      <c r="IR10" s="387"/>
      <c r="IS10" s="244" t="s">
        <v>66</v>
      </c>
      <c r="IT10" s="1117">
        <v>0</v>
      </c>
      <c r="IU10" s="95">
        <v>0</v>
      </c>
      <c r="IV10" s="1148">
        <v>0</v>
      </c>
      <c r="IW10" s="1117">
        <v>0</v>
      </c>
      <c r="IX10" s="1149">
        <v>0</v>
      </c>
      <c r="IY10" s="390">
        <v>0</v>
      </c>
      <c r="IZ10" s="517"/>
      <c r="JA10" s="254" t="s">
        <v>67</v>
      </c>
      <c r="JB10" s="255">
        <v>122.89</v>
      </c>
      <c r="JC10" s="256">
        <v>126.74</v>
      </c>
      <c r="JD10" s="257">
        <v>-3.04</v>
      </c>
      <c r="JE10" s="255">
        <v>106.78</v>
      </c>
      <c r="JF10" s="256">
        <v>110.14</v>
      </c>
      <c r="JG10" s="257">
        <v>-3.05</v>
      </c>
      <c r="JH10" s="255">
        <v>117.66</v>
      </c>
      <c r="JI10" s="256">
        <v>121.45</v>
      </c>
      <c r="JJ10" s="257">
        <v>-3.12</v>
      </c>
      <c r="JK10" s="517"/>
      <c r="JL10" s="517"/>
      <c r="JM10" s="517" t="s">
        <v>68</v>
      </c>
      <c r="JN10" s="518">
        <v>2</v>
      </c>
      <c r="JO10" s="518">
        <v>2</v>
      </c>
      <c r="JP10" s="518">
        <v>2</v>
      </c>
      <c r="JQ10" s="94">
        <v>2</v>
      </c>
      <c r="JR10" s="517"/>
      <c r="JS10" s="514" t="s">
        <v>181</v>
      </c>
      <c r="JT10" s="1099">
        <v>1.9</v>
      </c>
      <c r="JU10" s="515">
        <v>1.94</v>
      </c>
      <c r="JV10" s="1321">
        <v>-0.04</v>
      </c>
      <c r="JW10" s="534"/>
      <c r="JX10" s="1309" t="s">
        <v>70</v>
      </c>
      <c r="JY10" s="1317">
        <v>14330</v>
      </c>
      <c r="JZ10" s="1318">
        <v>0</v>
      </c>
      <c r="KA10" s="1318">
        <v>244103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258433</v>
      </c>
      <c r="KH10" s="1314">
        <v>54090</v>
      </c>
      <c r="KI10" s="1315">
        <v>312523</v>
      </c>
      <c r="KL10" s="1316" t="s">
        <v>70</v>
      </c>
      <c r="KM10" s="1317">
        <v>567</v>
      </c>
      <c r="KN10" s="1318">
        <v>0</v>
      </c>
      <c r="KO10" s="1318">
        <v>0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567</v>
      </c>
      <c r="KV10" s="1314">
        <v>261</v>
      </c>
      <c r="KW10" s="1315">
        <v>828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1254241</v>
      </c>
      <c r="LS10" s="372">
        <v>1233759</v>
      </c>
      <c r="LT10" s="413">
        <v>1.66</v>
      </c>
      <c r="LU10" s="408"/>
      <c r="LV10" s="408"/>
      <c r="LW10" s="1205" t="s">
        <v>66</v>
      </c>
      <c r="LX10" s="1100">
        <v>0</v>
      </c>
      <c r="LY10" s="1203">
        <v>0</v>
      </c>
      <c r="LZ10" s="1204">
        <v>0</v>
      </c>
      <c r="MA10" s="206"/>
      <c r="MB10" s="254" t="s">
        <v>67</v>
      </c>
      <c r="MC10" s="255">
        <v>125.85</v>
      </c>
      <c r="MD10" s="548">
        <v>125.72</v>
      </c>
      <c r="ME10" s="257">
        <v>0.1</v>
      </c>
      <c r="MF10" s="255">
        <v>99.22</v>
      </c>
      <c r="MG10" s="548">
        <v>99.13</v>
      </c>
      <c r="MH10" s="257">
        <v>0.09</v>
      </c>
      <c r="MI10" s="255">
        <v>118.63</v>
      </c>
      <c r="MJ10" s="548">
        <v>118.53</v>
      </c>
      <c r="MK10" s="257">
        <v>0.08</v>
      </c>
      <c r="ML10" s="230"/>
      <c r="MM10" s="230"/>
      <c r="MN10" s="230" t="s">
        <v>68</v>
      </c>
      <c r="MO10" s="721">
        <v>2</v>
      </c>
      <c r="MP10" s="721">
        <v>2</v>
      </c>
      <c r="MQ10" s="721">
        <v>2</v>
      </c>
      <c r="MR10" s="721">
        <v>2</v>
      </c>
      <c r="MS10" s="721">
        <v>2</v>
      </c>
      <c r="MT10" s="571"/>
      <c r="MU10" s="514" t="s">
        <v>181</v>
      </c>
      <c r="MV10" s="1099">
        <v>1.97</v>
      </c>
      <c r="MW10" s="515">
        <v>2.0299999999999998</v>
      </c>
      <c r="MX10" s="1321">
        <v>-0.06</v>
      </c>
      <c r="MY10" s="579"/>
      <c r="MZ10" s="1309" t="s">
        <v>70</v>
      </c>
      <c r="NA10" s="1317">
        <v>56384</v>
      </c>
      <c r="NB10" s="1318">
        <v>0</v>
      </c>
      <c r="NC10" s="1318">
        <v>1092316</v>
      </c>
      <c r="ND10" s="1319">
        <v>0</v>
      </c>
      <c r="NE10" s="1318"/>
      <c r="NF10" s="1318"/>
      <c r="NG10" s="1318"/>
      <c r="NH10" s="1318"/>
      <c r="NI10" s="1320">
        <v>1148700</v>
      </c>
      <c r="NJ10" s="1314">
        <v>258782</v>
      </c>
      <c r="NK10" s="1315">
        <v>1407482</v>
      </c>
      <c r="NL10" s="710"/>
      <c r="NM10" s="710"/>
      <c r="NN10" s="1309" t="s">
        <v>70</v>
      </c>
      <c r="NO10" s="1317">
        <v>828</v>
      </c>
      <c r="NP10" s="1318">
        <v>0</v>
      </c>
      <c r="NQ10" s="1318">
        <v>442</v>
      </c>
      <c r="NR10" s="1319">
        <v>0</v>
      </c>
      <c r="NS10" s="1318"/>
      <c r="NT10" s="1318"/>
      <c r="NU10" s="1318"/>
      <c r="NV10" s="1318"/>
      <c r="NW10" s="1320">
        <v>1270</v>
      </c>
      <c r="NX10" s="1314">
        <v>659</v>
      </c>
      <c r="NY10" s="1315">
        <v>1929</v>
      </c>
    </row>
    <row r="11" spans="1:391" ht="22.5" customHeight="1" thickTop="1" thickBot="1" x14ac:dyDescent="0.25">
      <c r="A11" s="374" t="s">
        <v>54</v>
      </c>
      <c r="B11" s="375">
        <v>302787</v>
      </c>
      <c r="C11" s="376">
        <v>290542</v>
      </c>
      <c r="D11" s="377">
        <v>4.21</v>
      </c>
      <c r="E11" s="387"/>
      <c r="F11" s="387"/>
      <c r="G11" s="244" t="s">
        <v>71</v>
      </c>
      <c r="H11" s="1117">
        <v>3</v>
      </c>
      <c r="I11" s="95">
        <v>4</v>
      </c>
      <c r="J11" s="1148">
        <v>0</v>
      </c>
      <c r="K11" s="1117">
        <v>7</v>
      </c>
      <c r="L11" s="1149">
        <v>7</v>
      </c>
      <c r="M11" s="390">
        <v>0</v>
      </c>
      <c r="N11" s="206"/>
      <c r="O11" s="254" t="s">
        <v>72</v>
      </c>
      <c r="P11" s="255">
        <v>257.68</v>
      </c>
      <c r="Q11" s="256">
        <v>253.81</v>
      </c>
      <c r="R11" s="257">
        <v>1.52</v>
      </c>
      <c r="S11" s="255">
        <v>328.28</v>
      </c>
      <c r="T11" s="256">
        <v>327.77</v>
      </c>
      <c r="U11" s="257">
        <v>0.16</v>
      </c>
      <c r="V11" s="255">
        <v>273.33999999999997</v>
      </c>
      <c r="W11" s="256">
        <v>270.19</v>
      </c>
      <c r="X11" s="257">
        <v>1.17</v>
      </c>
      <c r="Y11" s="206"/>
      <c r="Z11" s="206"/>
      <c r="AA11" s="206" t="s">
        <v>73</v>
      </c>
      <c r="AB11" s="207">
        <v>2</v>
      </c>
      <c r="AC11" s="207">
        <v>2</v>
      </c>
      <c r="AD11" s="207">
        <v>2</v>
      </c>
      <c r="AE11" s="94">
        <v>2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96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296309</v>
      </c>
      <c r="CG11" s="376">
        <v>290007</v>
      </c>
      <c r="CH11" s="377">
        <v>2.17</v>
      </c>
      <c r="CI11" s="387"/>
      <c r="CJ11" s="387"/>
      <c r="CK11" s="244" t="s">
        <v>71</v>
      </c>
      <c r="CL11" s="1117">
        <v>0</v>
      </c>
      <c r="CM11" s="95">
        <v>11</v>
      </c>
      <c r="CN11" s="1148">
        <v>0</v>
      </c>
      <c r="CO11" s="1117">
        <v>11</v>
      </c>
      <c r="CP11" s="1149">
        <v>10</v>
      </c>
      <c r="CQ11" s="390">
        <v>10</v>
      </c>
      <c r="CR11" s="206"/>
      <c r="CS11" s="254" t="s">
        <v>72</v>
      </c>
      <c r="CT11" s="255">
        <v>249.32</v>
      </c>
      <c r="CU11" s="256">
        <v>243.98</v>
      </c>
      <c r="CV11" s="257">
        <v>2.19</v>
      </c>
      <c r="CW11" s="255">
        <v>200.7</v>
      </c>
      <c r="CX11" s="256">
        <v>197.1</v>
      </c>
      <c r="CY11" s="257">
        <v>1.83</v>
      </c>
      <c r="CZ11" s="255">
        <v>236.95</v>
      </c>
      <c r="DA11" s="256">
        <v>232.24</v>
      </c>
      <c r="DB11" s="257">
        <v>2.0299999999999998</v>
      </c>
      <c r="DC11" s="206"/>
      <c r="DD11" s="206"/>
      <c r="DE11" s="206" t="s">
        <v>73</v>
      </c>
      <c r="DF11" s="207">
        <v>2</v>
      </c>
      <c r="DG11" s="207">
        <v>2</v>
      </c>
      <c r="DH11" s="207">
        <v>2</v>
      </c>
      <c r="DI11" s="94">
        <v>2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96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324685</v>
      </c>
      <c r="FK11" s="376">
        <v>329997</v>
      </c>
      <c r="FL11" s="377">
        <v>-1.61</v>
      </c>
      <c r="FM11" s="387"/>
      <c r="FN11" s="387"/>
      <c r="FO11" s="244" t="s">
        <v>71</v>
      </c>
      <c r="FP11" s="1117">
        <v>0</v>
      </c>
      <c r="FQ11" s="95">
        <v>1</v>
      </c>
      <c r="FR11" s="1148">
        <v>1</v>
      </c>
      <c r="FS11" s="1117">
        <v>2</v>
      </c>
      <c r="FT11" s="1149">
        <v>4</v>
      </c>
      <c r="FU11" s="390">
        <v>-50</v>
      </c>
      <c r="FV11" s="688"/>
      <c r="FW11" s="254" t="s">
        <v>72</v>
      </c>
      <c r="FX11" s="255">
        <v>99.23</v>
      </c>
      <c r="FY11" s="256">
        <v>106.13</v>
      </c>
      <c r="FZ11" s="257">
        <v>-6.5</v>
      </c>
      <c r="GA11" s="255">
        <v>119.35</v>
      </c>
      <c r="GB11" s="256">
        <v>118.43</v>
      </c>
      <c r="GC11" s="257">
        <v>0.78</v>
      </c>
      <c r="GD11" s="255">
        <v>105.36</v>
      </c>
      <c r="GE11" s="256">
        <v>109.93</v>
      </c>
      <c r="GF11" s="257">
        <v>-4.16</v>
      </c>
      <c r="GG11" s="517"/>
      <c r="GH11" s="517"/>
      <c r="GI11" s="517" t="s">
        <v>73</v>
      </c>
      <c r="GJ11" s="518">
        <v>2</v>
      </c>
      <c r="GK11" s="518">
        <v>2</v>
      </c>
      <c r="GL11" s="518">
        <v>2</v>
      </c>
      <c r="GM11" s="94">
        <v>2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317745</v>
      </c>
      <c r="IO11" s="376">
        <v>310425</v>
      </c>
      <c r="IP11" s="377">
        <v>2.36</v>
      </c>
      <c r="IQ11" s="387"/>
      <c r="IR11" s="387"/>
      <c r="IS11" s="244" t="s">
        <v>71</v>
      </c>
      <c r="IT11" s="1117">
        <v>37</v>
      </c>
      <c r="IU11" s="95">
        <v>46</v>
      </c>
      <c r="IV11" s="1148">
        <v>42</v>
      </c>
      <c r="IW11" s="1117">
        <v>125</v>
      </c>
      <c r="IX11" s="1149">
        <v>149</v>
      </c>
      <c r="IY11" s="390">
        <v>-16.11</v>
      </c>
      <c r="IZ11" s="517"/>
      <c r="JA11" s="254" t="s">
        <v>72</v>
      </c>
      <c r="JB11" s="255">
        <v>211.3</v>
      </c>
      <c r="JC11" s="256">
        <v>207.32</v>
      </c>
      <c r="JD11" s="257">
        <v>1.92</v>
      </c>
      <c r="JE11" s="255">
        <v>199.37</v>
      </c>
      <c r="JF11" s="256">
        <v>196.76</v>
      </c>
      <c r="JG11" s="257">
        <v>1.33</v>
      </c>
      <c r="JH11" s="255">
        <v>207.43</v>
      </c>
      <c r="JI11" s="256">
        <v>203.96</v>
      </c>
      <c r="JJ11" s="257">
        <v>1.7</v>
      </c>
      <c r="JK11" s="517"/>
      <c r="JL11" s="517"/>
      <c r="JM11" s="517" t="s">
        <v>73</v>
      </c>
      <c r="JN11" s="518">
        <v>2</v>
      </c>
      <c r="JO11" s="518">
        <v>2</v>
      </c>
      <c r="JP11" s="518">
        <v>2</v>
      </c>
      <c r="JQ11" s="94">
        <v>2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1241526</v>
      </c>
      <c r="LS11" s="563">
        <v>1220971</v>
      </c>
      <c r="LT11" s="340">
        <v>1.68</v>
      </c>
      <c r="LU11" s="408"/>
      <c r="LV11" s="408"/>
      <c r="LW11" s="1205" t="s">
        <v>71</v>
      </c>
      <c r="LX11" s="1100">
        <v>145</v>
      </c>
      <c r="LY11" s="1203">
        <v>170</v>
      </c>
      <c r="LZ11" s="1204">
        <v>-14.71</v>
      </c>
      <c r="MA11" s="206"/>
      <c r="MB11" s="254" t="s">
        <v>72</v>
      </c>
      <c r="MC11" s="255">
        <v>210.54</v>
      </c>
      <c r="MD11" s="548">
        <v>208.21</v>
      </c>
      <c r="ME11" s="257">
        <v>1.1200000000000001</v>
      </c>
      <c r="MF11" s="255">
        <v>210.2</v>
      </c>
      <c r="MG11" s="548">
        <v>206.84</v>
      </c>
      <c r="MH11" s="257">
        <v>1.62</v>
      </c>
      <c r="MI11" s="255">
        <v>210.45</v>
      </c>
      <c r="MJ11" s="548">
        <v>207.84</v>
      </c>
      <c r="MK11" s="257">
        <v>1.26</v>
      </c>
      <c r="ML11" s="230"/>
      <c r="MM11" s="230"/>
      <c r="MN11" s="230" t="s">
        <v>73</v>
      </c>
      <c r="MO11" s="721">
        <v>2</v>
      </c>
      <c r="MP11" s="721">
        <v>2</v>
      </c>
      <c r="MQ11" s="721">
        <v>2</v>
      </c>
      <c r="MR11" s="721">
        <v>2</v>
      </c>
      <c r="MS11" s="721">
        <v>2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4790</v>
      </c>
      <c r="C12" s="385">
        <v>4649</v>
      </c>
      <c r="D12" s="386">
        <v>3.03</v>
      </c>
      <c r="E12" s="387"/>
      <c r="F12" s="387"/>
      <c r="G12" s="244" t="s">
        <v>76</v>
      </c>
      <c r="H12" s="1117">
        <v>0</v>
      </c>
      <c r="I12" s="95">
        <v>0</v>
      </c>
      <c r="J12" s="1148">
        <v>4</v>
      </c>
      <c r="K12" s="1117">
        <v>4</v>
      </c>
      <c r="L12" s="1149">
        <v>3</v>
      </c>
      <c r="M12" s="390">
        <v>33.33</v>
      </c>
      <c r="N12" s="206"/>
      <c r="O12" s="263" t="s">
        <v>77</v>
      </c>
      <c r="P12" s="255">
        <v>80.7</v>
      </c>
      <c r="Q12" s="256">
        <v>78.36</v>
      </c>
      <c r="R12" s="257">
        <v>2.99</v>
      </c>
      <c r="S12" s="255">
        <v>41.81</v>
      </c>
      <c r="T12" s="256">
        <v>41.51</v>
      </c>
      <c r="U12" s="257">
        <v>0.72</v>
      </c>
      <c r="V12" s="255">
        <v>72.08</v>
      </c>
      <c r="W12" s="256">
        <v>70.2</v>
      </c>
      <c r="X12" s="257">
        <v>2.68</v>
      </c>
      <c r="Y12" s="206"/>
      <c r="Z12" s="206"/>
      <c r="AA12" s="206" t="s">
        <v>78</v>
      </c>
      <c r="AB12" s="207">
        <v>6</v>
      </c>
      <c r="AC12" s="207">
        <v>6</v>
      </c>
      <c r="AD12" s="207">
        <v>6</v>
      </c>
      <c r="AE12" s="94">
        <v>6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12713</v>
      </c>
      <c r="AN12" s="1326">
        <v>0</v>
      </c>
      <c r="AO12" s="1326">
        <v>228276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240989</v>
      </c>
      <c r="AV12" s="1330">
        <v>60247</v>
      </c>
      <c r="AW12" s="1330">
        <v>301236</v>
      </c>
      <c r="AX12" s="206"/>
      <c r="AY12" s="206"/>
      <c r="AZ12" s="1324" t="s">
        <v>47</v>
      </c>
      <c r="BA12" s="1325">
        <v>261</v>
      </c>
      <c r="BB12" s="1326">
        <v>0</v>
      </c>
      <c r="BC12" s="1326">
        <v>442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703</v>
      </c>
      <c r="BJ12" s="1330">
        <v>398</v>
      </c>
      <c r="BK12" s="1330">
        <v>1101</v>
      </c>
      <c r="BL12" s="96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1576</v>
      </c>
      <c r="CG12" s="385">
        <v>1554</v>
      </c>
      <c r="CH12" s="386">
        <v>1.42</v>
      </c>
      <c r="CI12" s="387"/>
      <c r="CJ12" s="387"/>
      <c r="CK12" s="244" t="s">
        <v>76</v>
      </c>
      <c r="CL12" s="1117">
        <v>0</v>
      </c>
      <c r="CM12" s="95">
        <v>0</v>
      </c>
      <c r="CN12" s="1148">
        <v>1</v>
      </c>
      <c r="CO12" s="1117">
        <v>1</v>
      </c>
      <c r="CP12" s="1149">
        <v>2</v>
      </c>
      <c r="CQ12" s="390">
        <v>-50</v>
      </c>
      <c r="CR12" s="206"/>
      <c r="CS12" s="263" t="s">
        <v>77</v>
      </c>
      <c r="CT12" s="255">
        <v>79.77</v>
      </c>
      <c r="CU12" s="256">
        <v>77.91</v>
      </c>
      <c r="CV12" s="257">
        <v>2.39</v>
      </c>
      <c r="CW12" s="255">
        <v>64.59</v>
      </c>
      <c r="CX12" s="256">
        <v>63.52</v>
      </c>
      <c r="CY12" s="257">
        <v>1.68</v>
      </c>
      <c r="CZ12" s="255">
        <v>75.91</v>
      </c>
      <c r="DA12" s="256">
        <v>74.3</v>
      </c>
      <c r="DB12" s="257">
        <v>2.17</v>
      </c>
      <c r="DC12" s="206"/>
      <c r="DD12" s="206"/>
      <c r="DE12" s="206" t="s">
        <v>78</v>
      </c>
      <c r="DF12" s="207">
        <v>6</v>
      </c>
      <c r="DG12" s="207">
        <v>6</v>
      </c>
      <c r="DH12" s="207">
        <v>6</v>
      </c>
      <c r="DI12" s="94">
        <v>6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6104</v>
      </c>
      <c r="DR12" s="1326">
        <v>0</v>
      </c>
      <c r="DS12" s="1326">
        <v>297768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303872</v>
      </c>
      <c r="DZ12" s="1330">
        <v>48042</v>
      </c>
      <c r="EA12" s="1330">
        <v>351914</v>
      </c>
      <c r="EB12" s="727"/>
      <c r="EC12" s="727"/>
      <c r="ED12" s="1331" t="s">
        <v>47</v>
      </c>
      <c r="EE12" s="1325">
        <v>0</v>
      </c>
      <c r="EF12" s="1326">
        <v>0</v>
      </c>
      <c r="EG12" s="1326">
        <v>0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0</v>
      </c>
      <c r="EN12" s="1330">
        <v>0</v>
      </c>
      <c r="EO12" s="1330">
        <v>0</v>
      </c>
      <c r="EP12" s="96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3053</v>
      </c>
      <c r="FK12" s="385">
        <v>3189</v>
      </c>
      <c r="FL12" s="386">
        <v>-4.26</v>
      </c>
      <c r="FM12" s="387"/>
      <c r="FN12" s="387"/>
      <c r="FO12" s="244" t="s">
        <v>76</v>
      </c>
      <c r="FP12" s="1117">
        <v>0</v>
      </c>
      <c r="FQ12" s="95">
        <v>0</v>
      </c>
      <c r="FR12" s="1148">
        <v>0</v>
      </c>
      <c r="FS12" s="1117">
        <v>0</v>
      </c>
      <c r="FT12" s="1149">
        <v>0</v>
      </c>
      <c r="FU12" s="390">
        <v>0</v>
      </c>
      <c r="FV12" s="688"/>
      <c r="FW12" s="263" t="s">
        <v>77</v>
      </c>
      <c r="FX12" s="255">
        <v>73.16</v>
      </c>
      <c r="FY12" s="256">
        <v>78.83</v>
      </c>
      <c r="FZ12" s="257">
        <v>-7.19</v>
      </c>
      <c r="GA12" s="255">
        <v>68.959999999999994</v>
      </c>
      <c r="GB12" s="256">
        <v>76.12</v>
      </c>
      <c r="GC12" s="257">
        <v>-9.41</v>
      </c>
      <c r="GD12" s="255">
        <v>71.88</v>
      </c>
      <c r="GE12" s="256">
        <v>77.989999999999995</v>
      </c>
      <c r="GF12" s="257">
        <v>-7.83</v>
      </c>
      <c r="GG12" s="517"/>
      <c r="GH12" s="517"/>
      <c r="GI12" s="517" t="s">
        <v>78</v>
      </c>
      <c r="GJ12" s="518">
        <v>6</v>
      </c>
      <c r="GK12" s="518">
        <v>6</v>
      </c>
      <c r="GL12" s="518">
        <v>6</v>
      </c>
      <c r="GM12" s="94">
        <v>6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23237</v>
      </c>
      <c r="GV12" s="1326">
        <v>0</v>
      </c>
      <c r="GW12" s="1326">
        <v>322169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345406</v>
      </c>
      <c r="HD12" s="1330">
        <v>96403</v>
      </c>
      <c r="HE12" s="1330">
        <v>441809</v>
      </c>
      <c r="HF12" s="517"/>
      <c r="HG12" s="517"/>
      <c r="HH12" s="1324" t="s">
        <v>47</v>
      </c>
      <c r="HI12" s="1325">
        <v>0</v>
      </c>
      <c r="HJ12" s="1326">
        <v>0</v>
      </c>
      <c r="HK12" s="1326">
        <v>0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0</v>
      </c>
      <c r="HR12" s="1330">
        <v>0</v>
      </c>
      <c r="HS12" s="1330">
        <v>0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3296</v>
      </c>
      <c r="IO12" s="385">
        <v>3396</v>
      </c>
      <c r="IP12" s="386">
        <v>-2.94</v>
      </c>
      <c r="IQ12" s="387"/>
      <c r="IR12" s="387"/>
      <c r="IS12" s="244" t="s">
        <v>76</v>
      </c>
      <c r="IT12" s="1117">
        <v>202</v>
      </c>
      <c r="IU12" s="95">
        <v>294</v>
      </c>
      <c r="IV12" s="1148">
        <v>286</v>
      </c>
      <c r="IW12" s="1117">
        <v>782</v>
      </c>
      <c r="IX12" s="1149">
        <v>861</v>
      </c>
      <c r="IY12" s="390">
        <v>-9.18</v>
      </c>
      <c r="IZ12" s="517"/>
      <c r="JA12" s="263" t="s">
        <v>77</v>
      </c>
      <c r="JB12" s="255">
        <v>61.72</v>
      </c>
      <c r="JC12" s="256">
        <v>67.38</v>
      </c>
      <c r="JD12" s="257">
        <v>-8.4</v>
      </c>
      <c r="JE12" s="255">
        <v>55.2</v>
      </c>
      <c r="JF12" s="256">
        <v>58.82</v>
      </c>
      <c r="JG12" s="257">
        <v>-6.15</v>
      </c>
      <c r="JH12" s="255">
        <v>59.6</v>
      </c>
      <c r="JI12" s="256">
        <v>64.650000000000006</v>
      </c>
      <c r="JJ12" s="257">
        <v>-7.81</v>
      </c>
      <c r="JK12" s="517"/>
      <c r="JL12" s="517"/>
      <c r="JM12" s="517" t="s">
        <v>78</v>
      </c>
      <c r="JN12" s="518">
        <v>6</v>
      </c>
      <c r="JO12" s="518">
        <v>6</v>
      </c>
      <c r="JP12" s="518">
        <v>6</v>
      </c>
      <c r="JQ12" s="94">
        <v>6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14330</v>
      </c>
      <c r="JZ12" s="1326">
        <v>0</v>
      </c>
      <c r="KA12" s="1326">
        <v>244103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258433</v>
      </c>
      <c r="KH12" s="1330">
        <v>54090</v>
      </c>
      <c r="KI12" s="1330">
        <v>312523</v>
      </c>
      <c r="KL12" s="1331" t="s">
        <v>47</v>
      </c>
      <c r="KM12" s="1325">
        <v>567</v>
      </c>
      <c r="KN12" s="1326">
        <v>0</v>
      </c>
      <c r="KO12" s="1326">
        <v>0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567</v>
      </c>
      <c r="KV12" s="1330">
        <v>261</v>
      </c>
      <c r="KW12" s="1330">
        <v>828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12715</v>
      </c>
      <c r="LS12" s="565">
        <v>12788</v>
      </c>
      <c r="LT12" s="342">
        <v>-0.56999999999999995</v>
      </c>
      <c r="LU12" s="408"/>
      <c r="LV12" s="408"/>
      <c r="LW12" s="1205" t="s">
        <v>76</v>
      </c>
      <c r="LX12" s="1100">
        <v>787</v>
      </c>
      <c r="LY12" s="1203">
        <v>866</v>
      </c>
      <c r="LZ12" s="1204">
        <v>-9.1199999999999992</v>
      </c>
      <c r="MA12" s="206"/>
      <c r="MB12" s="263" t="s">
        <v>77</v>
      </c>
      <c r="MC12" s="255">
        <v>74.84</v>
      </c>
      <c r="MD12" s="548">
        <v>75.97</v>
      </c>
      <c r="ME12" s="257">
        <v>-1.49</v>
      </c>
      <c r="MF12" s="255">
        <v>57.78</v>
      </c>
      <c r="MG12" s="548">
        <v>60.49</v>
      </c>
      <c r="MH12" s="257">
        <v>-4.4800000000000004</v>
      </c>
      <c r="MI12" s="255">
        <v>70.22</v>
      </c>
      <c r="MJ12" s="548">
        <v>71.790000000000006</v>
      </c>
      <c r="MK12" s="257">
        <v>-2.19</v>
      </c>
      <c r="ML12" s="230"/>
      <c r="MM12" s="230"/>
      <c r="MN12" s="230" t="s">
        <v>78</v>
      </c>
      <c r="MO12" s="721">
        <v>6</v>
      </c>
      <c r="MP12" s="721">
        <v>6</v>
      </c>
      <c r="MQ12" s="721">
        <v>6</v>
      </c>
      <c r="MR12" s="721">
        <v>6</v>
      </c>
      <c r="MS12" s="721">
        <v>6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56384</v>
      </c>
      <c r="NB12" s="1326">
        <v>0</v>
      </c>
      <c r="NC12" s="1326">
        <v>1092316</v>
      </c>
      <c r="ND12" s="1327">
        <v>0</v>
      </c>
      <c r="NE12" s="1328"/>
      <c r="NF12" s="1328"/>
      <c r="NG12" s="1328"/>
      <c r="NH12" s="1328"/>
      <c r="NI12" s="1329">
        <v>1148700</v>
      </c>
      <c r="NJ12" s="1330">
        <v>258782</v>
      </c>
      <c r="NK12" s="1330">
        <v>1407482</v>
      </c>
      <c r="NL12" s="710"/>
      <c r="NM12" s="710"/>
      <c r="NN12" s="1332" t="s">
        <v>47</v>
      </c>
      <c r="NO12" s="1325">
        <v>828</v>
      </c>
      <c r="NP12" s="1326">
        <v>0</v>
      </c>
      <c r="NQ12" s="1326">
        <v>442</v>
      </c>
      <c r="NR12" s="1327">
        <v>0</v>
      </c>
      <c r="NS12" s="1328"/>
      <c r="NT12" s="1328"/>
      <c r="NU12" s="1328"/>
      <c r="NV12" s="1328"/>
      <c r="NW12" s="1329">
        <v>1270</v>
      </c>
      <c r="NX12" s="1330">
        <v>659</v>
      </c>
      <c r="NY12" s="1330">
        <v>1929</v>
      </c>
    </row>
    <row r="13" spans="1:391" ht="22.5" customHeight="1" thickTop="1" thickBot="1" x14ac:dyDescent="0.25">
      <c r="A13" s="382" t="s">
        <v>183</v>
      </c>
      <c r="B13" s="264">
        <v>2.16</v>
      </c>
      <c r="C13" s="265">
        <v>2.21</v>
      </c>
      <c r="D13" s="373">
        <v>-0.05</v>
      </c>
      <c r="E13" s="387"/>
      <c r="F13" s="387"/>
      <c r="G13" s="244" t="s">
        <v>80</v>
      </c>
      <c r="H13" s="1117">
        <v>0</v>
      </c>
      <c r="I13" s="95">
        <v>0</v>
      </c>
      <c r="J13" s="1148">
        <v>0</v>
      </c>
      <c r="K13" s="1117">
        <v>0</v>
      </c>
      <c r="L13" s="1149">
        <v>0</v>
      </c>
      <c r="M13" s="390">
        <v>0</v>
      </c>
      <c r="N13" s="206"/>
      <c r="O13" s="266" t="s">
        <v>81</v>
      </c>
      <c r="P13" s="267">
        <v>1879.8500000000001</v>
      </c>
      <c r="Q13" s="268">
        <v>1815.59</v>
      </c>
      <c r="R13" s="269">
        <v>3.54</v>
      </c>
      <c r="S13" s="270">
        <v>1348.5</v>
      </c>
      <c r="T13" s="268">
        <v>1323.42</v>
      </c>
      <c r="U13" s="269">
        <v>1.9</v>
      </c>
      <c r="V13" s="270">
        <v>1762.0499999999997</v>
      </c>
      <c r="W13" s="268">
        <v>1706.5700000000002</v>
      </c>
      <c r="X13" s="269">
        <v>3.25</v>
      </c>
      <c r="Y13" s="206"/>
      <c r="Z13" s="206"/>
      <c r="AA13" s="206" t="s">
        <v>82</v>
      </c>
      <c r="AB13" s="207">
        <v>2</v>
      </c>
      <c r="AC13" s="207">
        <v>2</v>
      </c>
      <c r="AD13" s="207">
        <v>2</v>
      </c>
      <c r="AE13" s="94">
        <v>2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1.99</v>
      </c>
      <c r="CG13" s="265">
        <v>2.0699999999999998</v>
      </c>
      <c r="CH13" s="373">
        <v>-0.08</v>
      </c>
      <c r="CI13" s="387"/>
      <c r="CJ13" s="387"/>
      <c r="CK13" s="244" t="s">
        <v>80</v>
      </c>
      <c r="CL13" s="1117">
        <v>0</v>
      </c>
      <c r="CM13" s="95">
        <v>0</v>
      </c>
      <c r="CN13" s="1148">
        <v>0</v>
      </c>
      <c r="CO13" s="1117">
        <v>0</v>
      </c>
      <c r="CP13" s="1149">
        <v>0</v>
      </c>
      <c r="CQ13" s="390">
        <v>0</v>
      </c>
      <c r="CR13" s="206"/>
      <c r="CS13" s="266" t="s">
        <v>81</v>
      </c>
      <c r="CT13" s="267">
        <v>1852.34</v>
      </c>
      <c r="CU13" s="268">
        <v>1815.98</v>
      </c>
      <c r="CV13" s="269">
        <v>2</v>
      </c>
      <c r="CW13" s="270">
        <v>1201.3799999999999</v>
      </c>
      <c r="CX13" s="268">
        <v>1178.6299999999999</v>
      </c>
      <c r="CY13" s="269">
        <v>1.93</v>
      </c>
      <c r="CZ13" s="270">
        <v>1686.7400000000002</v>
      </c>
      <c r="DA13" s="268">
        <v>1656.28</v>
      </c>
      <c r="DB13" s="269">
        <v>1.84</v>
      </c>
      <c r="DC13" s="206"/>
      <c r="DD13" s="206"/>
      <c r="DE13" s="206" t="s">
        <v>82</v>
      </c>
      <c r="DF13" s="207">
        <v>2</v>
      </c>
      <c r="DG13" s="207">
        <v>2</v>
      </c>
      <c r="DH13" s="207">
        <v>2</v>
      </c>
      <c r="DI13" s="94">
        <v>2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1.52</v>
      </c>
      <c r="FK13" s="265">
        <v>1.49</v>
      </c>
      <c r="FL13" s="373">
        <v>0.03</v>
      </c>
      <c r="FM13" s="387"/>
      <c r="FN13" s="387"/>
      <c r="FO13" s="244" t="s">
        <v>80</v>
      </c>
      <c r="FP13" s="1117">
        <v>0</v>
      </c>
      <c r="FQ13" s="95">
        <v>0</v>
      </c>
      <c r="FR13" s="1148">
        <v>0</v>
      </c>
      <c r="FS13" s="1117">
        <v>0</v>
      </c>
      <c r="FT13" s="1149">
        <v>0</v>
      </c>
      <c r="FU13" s="390">
        <v>0</v>
      </c>
      <c r="FV13" s="688"/>
      <c r="FW13" s="266" t="s">
        <v>81</v>
      </c>
      <c r="FX13" s="267">
        <v>1667.21</v>
      </c>
      <c r="FY13" s="268">
        <v>1704.9</v>
      </c>
      <c r="FZ13" s="269">
        <v>-2.21</v>
      </c>
      <c r="GA13" s="270">
        <v>1309.46</v>
      </c>
      <c r="GB13" s="268">
        <v>1327.94</v>
      </c>
      <c r="GC13" s="269">
        <v>-1.39</v>
      </c>
      <c r="GD13" s="270">
        <v>1558.25</v>
      </c>
      <c r="GE13" s="268">
        <v>1588.5200000000002</v>
      </c>
      <c r="GF13" s="269">
        <v>-1.91</v>
      </c>
      <c r="GG13" s="517"/>
      <c r="GH13" s="517"/>
      <c r="GI13" s="517" t="s">
        <v>82</v>
      </c>
      <c r="GJ13" s="518">
        <v>2</v>
      </c>
      <c r="GK13" s="518">
        <v>2</v>
      </c>
      <c r="GL13" s="518">
        <v>2</v>
      </c>
      <c r="GM13" s="94">
        <v>2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1.72</v>
      </c>
      <c r="IO13" s="265">
        <v>1.66</v>
      </c>
      <c r="IP13" s="373">
        <v>0.06</v>
      </c>
      <c r="IQ13" s="387"/>
      <c r="IR13" s="387"/>
      <c r="IS13" s="244" t="s">
        <v>80</v>
      </c>
      <c r="IT13" s="1117">
        <v>80</v>
      </c>
      <c r="IU13" s="95">
        <v>67</v>
      </c>
      <c r="IV13" s="1148">
        <v>84</v>
      </c>
      <c r="IW13" s="1117">
        <v>231</v>
      </c>
      <c r="IX13" s="1149">
        <v>247</v>
      </c>
      <c r="IY13" s="390">
        <v>-6.48</v>
      </c>
      <c r="IZ13" s="517"/>
      <c r="JA13" s="266" t="s">
        <v>81</v>
      </c>
      <c r="JB13" s="267">
        <v>1778.8200000000002</v>
      </c>
      <c r="JC13" s="268">
        <v>1752.3200000000002</v>
      </c>
      <c r="JD13" s="269">
        <v>1.51</v>
      </c>
      <c r="JE13" s="270">
        <v>1112.7</v>
      </c>
      <c r="JF13" s="268">
        <v>1093.8499999999997</v>
      </c>
      <c r="JG13" s="269">
        <v>1.72</v>
      </c>
      <c r="JH13" s="270">
        <v>1562.6600000000003</v>
      </c>
      <c r="JI13" s="268">
        <v>1542.43</v>
      </c>
      <c r="JJ13" s="269">
        <v>1.31</v>
      </c>
      <c r="JK13" s="517"/>
      <c r="JL13" s="517"/>
      <c r="JM13" s="517" t="s">
        <v>82</v>
      </c>
      <c r="JN13" s="518">
        <v>2</v>
      </c>
      <c r="JO13" s="518">
        <v>2</v>
      </c>
      <c r="JP13" s="518">
        <v>2</v>
      </c>
      <c r="JQ13" s="94">
        <v>2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1.85</v>
      </c>
      <c r="LS13" s="516">
        <v>1.85</v>
      </c>
      <c r="LT13" s="413">
        <v>0</v>
      </c>
      <c r="LU13" s="408"/>
      <c r="LV13" s="408"/>
      <c r="LW13" s="1205" t="s">
        <v>80</v>
      </c>
      <c r="LX13" s="1100">
        <v>231</v>
      </c>
      <c r="LY13" s="1203">
        <v>247</v>
      </c>
      <c r="LZ13" s="1204">
        <v>-6.48</v>
      </c>
      <c r="MA13" s="206"/>
      <c r="MB13" s="266" t="s">
        <v>81</v>
      </c>
      <c r="MC13" s="267">
        <v>1801.1599999999999</v>
      </c>
      <c r="MD13" s="549">
        <v>1774.2700000000002</v>
      </c>
      <c r="ME13" s="269">
        <v>1.52</v>
      </c>
      <c r="MF13" s="267">
        <v>1242.8500000000001</v>
      </c>
      <c r="MG13" s="549">
        <v>1231.8800000000001</v>
      </c>
      <c r="MH13" s="269">
        <v>0.89</v>
      </c>
      <c r="MI13" s="267">
        <v>1649.8200000000002</v>
      </c>
      <c r="MJ13" s="549">
        <v>1627.7399999999998</v>
      </c>
      <c r="MK13" s="269">
        <v>1.36</v>
      </c>
      <c r="ML13" s="230"/>
      <c r="MM13" s="230"/>
      <c r="MN13" s="230" t="s">
        <v>82</v>
      </c>
      <c r="MO13" s="721">
        <v>2</v>
      </c>
      <c r="MP13" s="721">
        <v>2</v>
      </c>
      <c r="MQ13" s="721">
        <v>2</v>
      </c>
      <c r="MR13" s="721">
        <v>2</v>
      </c>
      <c r="MS13" s="721">
        <v>2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2.16</v>
      </c>
      <c r="C14" s="273">
        <v>2.21</v>
      </c>
      <c r="D14" s="377">
        <v>-0.05</v>
      </c>
      <c r="E14" s="387"/>
      <c r="F14" s="387"/>
      <c r="G14" s="244" t="s">
        <v>83</v>
      </c>
      <c r="H14" s="1117">
        <v>89</v>
      </c>
      <c r="I14" s="95">
        <v>83</v>
      </c>
      <c r="J14" s="1148">
        <v>49</v>
      </c>
      <c r="K14" s="1117">
        <v>221</v>
      </c>
      <c r="L14" s="1149">
        <v>221</v>
      </c>
      <c r="M14" s="390">
        <v>0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94">
        <v>6039</v>
      </c>
      <c r="AC14" s="94">
        <v>6039</v>
      </c>
      <c r="AD14" s="94">
        <v>6039</v>
      </c>
      <c r="AE14" s="94">
        <v>6039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1.99</v>
      </c>
      <c r="CG14" s="273">
        <v>2.0699999999999998</v>
      </c>
      <c r="CH14" s="377">
        <v>-0.08</v>
      </c>
      <c r="CI14" s="387"/>
      <c r="CJ14" s="387"/>
      <c r="CK14" s="244" t="s">
        <v>83</v>
      </c>
      <c r="CL14" s="1117">
        <v>55</v>
      </c>
      <c r="CM14" s="95">
        <v>61</v>
      </c>
      <c r="CN14" s="1148">
        <v>62</v>
      </c>
      <c r="CO14" s="1117">
        <v>178</v>
      </c>
      <c r="CP14" s="1149">
        <v>178</v>
      </c>
      <c r="CQ14" s="390">
        <v>0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94">
        <v>6039</v>
      </c>
      <c r="DG14" s="94">
        <v>6039</v>
      </c>
      <c r="DH14" s="94">
        <v>6039</v>
      </c>
      <c r="DI14" s="94">
        <v>6039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1.51</v>
      </c>
      <c r="FK14" s="273">
        <v>1.48</v>
      </c>
      <c r="FL14" s="377">
        <v>0.03</v>
      </c>
      <c r="FM14" s="387"/>
      <c r="FN14" s="387"/>
      <c r="FO14" s="244" t="s">
        <v>83</v>
      </c>
      <c r="FP14" s="1117">
        <v>318</v>
      </c>
      <c r="FQ14" s="95">
        <v>231</v>
      </c>
      <c r="FR14" s="1148">
        <v>325</v>
      </c>
      <c r="FS14" s="1117">
        <v>874</v>
      </c>
      <c r="FT14" s="1149">
        <v>877</v>
      </c>
      <c r="FU14" s="390">
        <v>-0.34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6039</v>
      </c>
      <c r="GK14" s="94">
        <v>6039</v>
      </c>
      <c r="GL14" s="94">
        <v>6039</v>
      </c>
      <c r="GM14" s="94">
        <v>6039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1.71</v>
      </c>
      <c r="IO14" s="273">
        <v>1.65</v>
      </c>
      <c r="IP14" s="377">
        <v>0.06</v>
      </c>
      <c r="IQ14" s="387"/>
      <c r="IR14" s="387"/>
      <c r="IS14" s="244" t="s">
        <v>83</v>
      </c>
      <c r="IT14" s="1117">
        <v>219</v>
      </c>
      <c r="IU14" s="95">
        <v>482</v>
      </c>
      <c r="IV14" s="1148">
        <v>378</v>
      </c>
      <c r="IW14" s="1117">
        <v>1079</v>
      </c>
      <c r="IX14" s="1149">
        <v>1064</v>
      </c>
      <c r="IY14" s="390">
        <v>1.41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6039</v>
      </c>
      <c r="JO14" s="94">
        <v>6039</v>
      </c>
      <c r="JP14" s="94">
        <v>6039</v>
      </c>
      <c r="JQ14" s="94">
        <v>6039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1.85</v>
      </c>
      <c r="LS14" s="273">
        <v>1.85</v>
      </c>
      <c r="LT14" s="340">
        <v>0</v>
      </c>
      <c r="LU14" s="408"/>
      <c r="LV14" s="408"/>
      <c r="LW14" s="1205" t="s">
        <v>83</v>
      </c>
      <c r="LX14" s="1100">
        <v>2352</v>
      </c>
      <c r="LY14" s="1203">
        <v>2340</v>
      </c>
      <c r="LZ14" s="1204">
        <v>0.51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6039</v>
      </c>
      <c r="MP14" s="1297">
        <v>6039</v>
      </c>
      <c r="MQ14" s="1297">
        <v>6039</v>
      </c>
      <c r="MR14" s="1297">
        <v>6039</v>
      </c>
      <c r="MS14" s="1297">
        <v>6039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2.23</v>
      </c>
      <c r="C15" s="277">
        <v>2.27</v>
      </c>
      <c r="D15" s="386">
        <v>-0.04</v>
      </c>
      <c r="E15" s="387"/>
      <c r="F15" s="387"/>
      <c r="G15" s="244" t="s">
        <v>86</v>
      </c>
      <c r="H15" s="1117">
        <v>22</v>
      </c>
      <c r="I15" s="95">
        <v>4</v>
      </c>
      <c r="J15" s="1148">
        <v>7</v>
      </c>
      <c r="K15" s="1117">
        <v>33</v>
      </c>
      <c r="L15" s="1149">
        <v>27</v>
      </c>
      <c r="M15" s="390">
        <v>22.22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97">
        <v>29</v>
      </c>
      <c r="AC15" s="97">
        <v>29</v>
      </c>
      <c r="AD15" s="97">
        <v>29</v>
      </c>
      <c r="AE15" s="94">
        <v>29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447" t="s">
        <v>20</v>
      </c>
      <c r="BB15" s="1448"/>
      <c r="BC15" s="1448"/>
      <c r="BD15" s="1448"/>
      <c r="BE15" s="1448"/>
      <c r="BF15" s="1448"/>
      <c r="BG15" s="1448"/>
      <c r="BH15" s="1448"/>
      <c r="BI15" s="1296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1.95</v>
      </c>
      <c r="CG15" s="277">
        <v>2.06</v>
      </c>
      <c r="CH15" s="386">
        <v>-0.11</v>
      </c>
      <c r="CI15" s="387"/>
      <c r="CJ15" s="387"/>
      <c r="CK15" s="244" t="s">
        <v>86</v>
      </c>
      <c r="CL15" s="1117">
        <v>7</v>
      </c>
      <c r="CM15" s="95">
        <v>8</v>
      </c>
      <c r="CN15" s="1148">
        <v>3</v>
      </c>
      <c r="CO15" s="1117">
        <v>18</v>
      </c>
      <c r="CP15" s="1149">
        <v>15</v>
      </c>
      <c r="CQ15" s="390">
        <v>20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97">
        <v>29</v>
      </c>
      <c r="DG15" s="97">
        <v>29</v>
      </c>
      <c r="DH15" s="97">
        <v>29</v>
      </c>
      <c r="DI15" s="94">
        <v>29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2.1</v>
      </c>
      <c r="FK15" s="277">
        <v>2.0699999999999998</v>
      </c>
      <c r="FL15" s="386">
        <v>0.03</v>
      </c>
      <c r="FM15" s="387"/>
      <c r="FN15" s="387"/>
      <c r="FO15" s="244" t="s">
        <v>86</v>
      </c>
      <c r="FP15" s="1117">
        <v>169</v>
      </c>
      <c r="FQ15" s="95">
        <v>157</v>
      </c>
      <c r="FR15" s="1148">
        <v>127</v>
      </c>
      <c r="FS15" s="1117">
        <v>453</v>
      </c>
      <c r="FT15" s="1149">
        <v>487</v>
      </c>
      <c r="FU15" s="390">
        <v>-6.98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29</v>
      </c>
      <c r="GK15" s="97">
        <v>29</v>
      </c>
      <c r="GL15" s="97">
        <v>29</v>
      </c>
      <c r="GM15" s="94">
        <v>29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2.2799999999999998</v>
      </c>
      <c r="IO15" s="277">
        <v>2.2400000000000002</v>
      </c>
      <c r="IP15" s="386">
        <v>0.04</v>
      </c>
      <c r="IQ15" s="387"/>
      <c r="IR15" s="387"/>
      <c r="IS15" s="244" t="s">
        <v>86</v>
      </c>
      <c r="IT15" s="1117">
        <v>0</v>
      </c>
      <c r="IU15" s="95">
        <v>0</v>
      </c>
      <c r="IV15" s="1148">
        <v>0</v>
      </c>
      <c r="IW15" s="1117">
        <v>0</v>
      </c>
      <c r="IX15" s="1149">
        <v>0</v>
      </c>
      <c r="IY15" s="390">
        <v>0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29</v>
      </c>
      <c r="JO15" s="97">
        <v>29</v>
      </c>
      <c r="JP15" s="97">
        <v>29</v>
      </c>
      <c r="JQ15" s="94">
        <v>29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2.19</v>
      </c>
      <c r="LS15" s="277">
        <v>2.1800000000000002</v>
      </c>
      <c r="LT15" s="342">
        <v>0.01</v>
      </c>
      <c r="LU15" s="408"/>
      <c r="LV15" s="408"/>
      <c r="LW15" s="1205" t="s">
        <v>86</v>
      </c>
      <c r="LX15" s="1100">
        <v>504</v>
      </c>
      <c r="LY15" s="1203">
        <v>529</v>
      </c>
      <c r="LZ15" s="1204">
        <v>-4.7300000000000004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29</v>
      </c>
      <c r="MP15" s="721">
        <v>29</v>
      </c>
      <c r="MQ15" s="721">
        <v>29</v>
      </c>
      <c r="MR15" s="721">
        <v>29</v>
      </c>
      <c r="MS15" s="721">
        <v>29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17">
        <v>153</v>
      </c>
      <c r="I16" s="95">
        <v>145</v>
      </c>
      <c r="J16" s="1148">
        <v>114</v>
      </c>
      <c r="K16" s="1117">
        <v>412</v>
      </c>
      <c r="L16" s="1149">
        <v>374</v>
      </c>
      <c r="M16" s="390">
        <v>10.16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97">
        <v>5425</v>
      </c>
      <c r="AC16" s="97">
        <v>5425</v>
      </c>
      <c r="AD16" s="97">
        <v>5425</v>
      </c>
      <c r="AE16" s="94">
        <v>5425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17">
        <v>91</v>
      </c>
      <c r="CM16" s="95">
        <v>78</v>
      </c>
      <c r="CN16" s="1148">
        <v>82</v>
      </c>
      <c r="CO16" s="1117">
        <v>251</v>
      </c>
      <c r="CP16" s="1149">
        <v>186</v>
      </c>
      <c r="CQ16" s="390">
        <v>34.950000000000003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97">
        <v>5425</v>
      </c>
      <c r="DG16" s="97">
        <v>5425</v>
      </c>
      <c r="DH16" s="97">
        <v>5425</v>
      </c>
      <c r="DI16" s="94">
        <v>5425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17">
        <v>272</v>
      </c>
      <c r="FQ16" s="95">
        <v>194</v>
      </c>
      <c r="FR16" s="1148">
        <v>188</v>
      </c>
      <c r="FS16" s="1117">
        <v>654</v>
      </c>
      <c r="FT16" s="1149">
        <v>655</v>
      </c>
      <c r="FU16" s="390">
        <v>-0.15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5425</v>
      </c>
      <c r="GK16" s="97">
        <v>5425</v>
      </c>
      <c r="GL16" s="97">
        <v>5425</v>
      </c>
      <c r="GM16" s="94">
        <v>5425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17">
        <v>276</v>
      </c>
      <c r="IU16" s="95">
        <v>351</v>
      </c>
      <c r="IV16" s="1148">
        <v>320</v>
      </c>
      <c r="IW16" s="1117">
        <v>947</v>
      </c>
      <c r="IX16" s="1149">
        <v>935</v>
      </c>
      <c r="IY16" s="390">
        <v>1.28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5425</v>
      </c>
      <c r="JO16" s="97">
        <v>5425</v>
      </c>
      <c r="JP16" s="97">
        <v>5425</v>
      </c>
      <c r="JQ16" s="94">
        <v>5425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2264</v>
      </c>
      <c r="LY16" s="1203">
        <v>2150</v>
      </c>
      <c r="LZ16" s="1204">
        <v>5.3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5425</v>
      </c>
      <c r="MP16" s="721">
        <v>5425</v>
      </c>
      <c r="MQ16" s="721">
        <v>5425</v>
      </c>
      <c r="MR16" s="721">
        <v>5425</v>
      </c>
      <c r="MS16" s="721">
        <v>5425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1762.69</v>
      </c>
      <c r="C17" s="285">
        <v>1707.2099999999998</v>
      </c>
      <c r="D17" s="373">
        <v>3.25</v>
      </c>
      <c r="E17" s="965"/>
      <c r="F17" s="965"/>
      <c r="G17" s="244" t="s">
        <v>92</v>
      </c>
      <c r="H17" s="1117">
        <v>297</v>
      </c>
      <c r="I17" s="95">
        <v>328</v>
      </c>
      <c r="J17" s="1148">
        <v>176</v>
      </c>
      <c r="K17" s="1117">
        <v>801</v>
      </c>
      <c r="L17" s="1149">
        <v>751</v>
      </c>
      <c r="M17" s="390">
        <v>6.66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97">
        <v>585</v>
      </c>
      <c r="AC17" s="97">
        <v>585</v>
      </c>
      <c r="AD17" s="97">
        <v>585</v>
      </c>
      <c r="AE17" s="94">
        <v>585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96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1688.2900000000002</v>
      </c>
      <c r="CG17" s="285">
        <v>1657.7099999999998</v>
      </c>
      <c r="CH17" s="373">
        <v>1.84</v>
      </c>
      <c r="CI17" s="729"/>
      <c r="CJ17" s="729"/>
      <c r="CK17" s="244" t="s">
        <v>92</v>
      </c>
      <c r="CL17" s="1117">
        <v>23</v>
      </c>
      <c r="CM17" s="95">
        <v>11</v>
      </c>
      <c r="CN17" s="1148">
        <v>18</v>
      </c>
      <c r="CO17" s="1117">
        <v>52</v>
      </c>
      <c r="CP17" s="1149">
        <v>41</v>
      </c>
      <c r="CQ17" s="390">
        <v>26.83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97">
        <v>585</v>
      </c>
      <c r="DG17" s="97">
        <v>585</v>
      </c>
      <c r="DH17" s="97">
        <v>585</v>
      </c>
      <c r="DI17" s="94">
        <v>585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96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1564.2700000000002</v>
      </c>
      <c r="FK17" s="285">
        <v>1595.0600000000002</v>
      </c>
      <c r="FL17" s="373">
        <v>-1.93</v>
      </c>
      <c r="FM17" s="286"/>
      <c r="FN17" s="286"/>
      <c r="FO17" s="244" t="s">
        <v>92</v>
      </c>
      <c r="FP17" s="1117">
        <v>1</v>
      </c>
      <c r="FQ17" s="95">
        <v>0</v>
      </c>
      <c r="FR17" s="1148">
        <v>4</v>
      </c>
      <c r="FS17" s="1117">
        <v>5</v>
      </c>
      <c r="FT17" s="1149">
        <v>8</v>
      </c>
      <c r="FU17" s="390">
        <v>-37.5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585</v>
      </c>
      <c r="GK17" s="97">
        <v>585</v>
      </c>
      <c r="GL17" s="97">
        <v>585</v>
      </c>
      <c r="GM17" s="94">
        <v>585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1580.23</v>
      </c>
      <c r="IO17" s="285">
        <v>1561.54</v>
      </c>
      <c r="IP17" s="373">
        <v>1.2</v>
      </c>
      <c r="IQ17" s="286"/>
      <c r="IR17" s="286"/>
      <c r="IS17" s="244" t="s">
        <v>92</v>
      </c>
      <c r="IT17" s="1117">
        <v>295</v>
      </c>
      <c r="IU17" s="95">
        <v>347</v>
      </c>
      <c r="IV17" s="1148">
        <v>264</v>
      </c>
      <c r="IW17" s="1117">
        <v>906</v>
      </c>
      <c r="IX17" s="1149">
        <v>971</v>
      </c>
      <c r="IY17" s="390">
        <v>-6.69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585</v>
      </c>
      <c r="JO17" s="97">
        <v>585</v>
      </c>
      <c r="JP17" s="97">
        <v>585</v>
      </c>
      <c r="JQ17" s="94">
        <v>585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1655.2199999999998</v>
      </c>
      <c r="LS17" s="285">
        <v>1633.6600000000003</v>
      </c>
      <c r="LT17" s="413">
        <v>1.32</v>
      </c>
      <c r="LU17" s="551"/>
      <c r="LV17" s="551"/>
      <c r="LW17" s="1205" t="s">
        <v>92</v>
      </c>
      <c r="LX17" s="1100">
        <v>1764</v>
      </c>
      <c r="LY17" s="1203">
        <v>1771</v>
      </c>
      <c r="LZ17" s="1204">
        <v>-0.4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585</v>
      </c>
      <c r="MP17" s="721">
        <v>585</v>
      </c>
      <c r="MQ17" s="721">
        <v>585</v>
      </c>
      <c r="MR17" s="721">
        <v>585</v>
      </c>
      <c r="MS17" s="721">
        <v>585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1762.0499999999997</v>
      </c>
      <c r="C18" s="288">
        <v>1706.5700000000002</v>
      </c>
      <c r="D18" s="377">
        <v>3.25</v>
      </c>
      <c r="E18" s="965"/>
      <c r="F18" s="965"/>
      <c r="G18" s="244" t="s">
        <v>93</v>
      </c>
      <c r="H18" s="1117">
        <v>0</v>
      </c>
      <c r="I18" s="95">
        <v>0</v>
      </c>
      <c r="J18" s="1148">
        <v>0</v>
      </c>
      <c r="K18" s="1117">
        <v>0</v>
      </c>
      <c r="L18" s="1149">
        <v>0</v>
      </c>
      <c r="M18" s="390">
        <v>0</v>
      </c>
      <c r="N18" s="206"/>
      <c r="O18" s="254" t="s">
        <v>36</v>
      </c>
      <c r="P18" s="255">
        <v>504.89</v>
      </c>
      <c r="Q18" s="256">
        <v>489.57</v>
      </c>
      <c r="R18" s="257">
        <v>3.13</v>
      </c>
      <c r="S18" s="255">
        <v>0</v>
      </c>
      <c r="T18" s="256">
        <v>0</v>
      </c>
      <c r="U18" s="257">
        <v>0</v>
      </c>
      <c r="V18" s="255">
        <v>252.53</v>
      </c>
      <c r="W18" s="256">
        <v>242.83</v>
      </c>
      <c r="X18" s="257">
        <v>3.99</v>
      </c>
      <c r="Y18" s="206"/>
      <c r="Z18" s="206"/>
      <c r="AA18" s="206" t="s">
        <v>62</v>
      </c>
      <c r="AB18" s="97">
        <v>0</v>
      </c>
      <c r="AC18" s="97">
        <v>0</v>
      </c>
      <c r="AD18" s="97">
        <v>0</v>
      </c>
      <c r="AE18" s="94">
        <v>0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96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1686.7400000000002</v>
      </c>
      <c r="CG18" s="288">
        <v>1656.28</v>
      </c>
      <c r="CH18" s="377">
        <v>1.84</v>
      </c>
      <c r="CI18" s="729"/>
      <c r="CJ18" s="729"/>
      <c r="CK18" s="244" t="s">
        <v>93</v>
      </c>
      <c r="CL18" s="1117">
        <v>6</v>
      </c>
      <c r="CM18" s="95">
        <v>0</v>
      </c>
      <c r="CN18" s="1148">
        <v>0</v>
      </c>
      <c r="CO18" s="1117">
        <v>6</v>
      </c>
      <c r="CP18" s="1149">
        <v>7</v>
      </c>
      <c r="CQ18" s="390">
        <v>-14.29</v>
      </c>
      <c r="CR18" s="206"/>
      <c r="CS18" s="254" t="s">
        <v>36</v>
      </c>
      <c r="CT18" s="255">
        <v>897</v>
      </c>
      <c r="CU18" s="256">
        <v>863.41</v>
      </c>
      <c r="CV18" s="257">
        <v>3.89</v>
      </c>
      <c r="CW18" s="255">
        <v>0</v>
      </c>
      <c r="CX18" s="256">
        <v>0</v>
      </c>
      <c r="CY18" s="257">
        <v>0</v>
      </c>
      <c r="CZ18" s="255">
        <v>535.07000000000005</v>
      </c>
      <c r="DA18" s="256">
        <v>515.70000000000005</v>
      </c>
      <c r="DB18" s="257">
        <v>3.76</v>
      </c>
      <c r="DC18" s="206"/>
      <c r="DD18" s="206"/>
      <c r="DE18" s="206" t="s">
        <v>62</v>
      </c>
      <c r="DF18" s="97">
        <v>0</v>
      </c>
      <c r="DG18" s="97">
        <v>0</v>
      </c>
      <c r="DH18" s="97">
        <v>0</v>
      </c>
      <c r="DI18" s="94">
        <v>0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7"/>
      <c r="EC18" s="727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96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1558.25</v>
      </c>
      <c r="FK18" s="288">
        <v>1588.5200000000002</v>
      </c>
      <c r="FL18" s="377">
        <v>-1.91</v>
      </c>
      <c r="FM18" s="286"/>
      <c r="FN18" s="286"/>
      <c r="FO18" s="244" t="s">
        <v>93</v>
      </c>
      <c r="FP18" s="1117">
        <v>2</v>
      </c>
      <c r="FQ18" s="95">
        <v>0</v>
      </c>
      <c r="FR18" s="1148">
        <v>1</v>
      </c>
      <c r="FS18" s="1117">
        <v>3</v>
      </c>
      <c r="FT18" s="1149">
        <v>7</v>
      </c>
      <c r="FU18" s="390">
        <v>-57.14</v>
      </c>
      <c r="FV18" s="688"/>
      <c r="FW18" s="254" t="s">
        <v>36</v>
      </c>
      <c r="FX18" s="255">
        <v>689.55</v>
      </c>
      <c r="FY18" s="256">
        <v>705.32</v>
      </c>
      <c r="FZ18" s="257">
        <v>-2.2400000000000002</v>
      </c>
      <c r="GA18" s="255">
        <v>0</v>
      </c>
      <c r="GB18" s="256">
        <v>0</v>
      </c>
      <c r="GC18" s="257">
        <v>0</v>
      </c>
      <c r="GD18" s="255">
        <v>529.95000000000005</v>
      </c>
      <c r="GE18" s="256">
        <v>540.22</v>
      </c>
      <c r="GF18" s="257">
        <v>-1.9</v>
      </c>
      <c r="GG18" s="517"/>
      <c r="GH18" s="517"/>
      <c r="GI18" s="517" t="s">
        <v>62</v>
      </c>
      <c r="GJ18" s="97">
        <v>0</v>
      </c>
      <c r="GK18" s="97">
        <v>0</v>
      </c>
      <c r="GL18" s="97">
        <v>0</v>
      </c>
      <c r="GM18" s="94">
        <v>0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1562.6600000000003</v>
      </c>
      <c r="IO18" s="288">
        <v>1542.43</v>
      </c>
      <c r="IP18" s="377">
        <v>1.31</v>
      </c>
      <c r="IQ18" s="286"/>
      <c r="IR18" s="286"/>
      <c r="IS18" s="244" t="s">
        <v>93</v>
      </c>
      <c r="IT18" s="1117">
        <v>0</v>
      </c>
      <c r="IU18" s="95">
        <v>0</v>
      </c>
      <c r="IV18" s="1148">
        <v>0</v>
      </c>
      <c r="IW18" s="1117">
        <v>0</v>
      </c>
      <c r="IX18" s="1149">
        <v>0</v>
      </c>
      <c r="IY18" s="390">
        <v>0</v>
      </c>
      <c r="IZ18" s="517"/>
      <c r="JA18" s="254" t="s">
        <v>36</v>
      </c>
      <c r="JB18" s="255">
        <v>770.57</v>
      </c>
      <c r="JC18" s="256">
        <v>784.88</v>
      </c>
      <c r="JD18" s="257">
        <v>-1.82</v>
      </c>
      <c r="JE18" s="255">
        <v>0</v>
      </c>
      <c r="JF18" s="256">
        <v>0</v>
      </c>
      <c r="JG18" s="257">
        <v>0</v>
      </c>
      <c r="JH18" s="255">
        <v>645.66999999999996</v>
      </c>
      <c r="JI18" s="256">
        <v>657.44</v>
      </c>
      <c r="JJ18" s="257">
        <v>-1.79</v>
      </c>
      <c r="JK18" s="517"/>
      <c r="JL18" s="517"/>
      <c r="JM18" s="517" t="s">
        <v>62</v>
      </c>
      <c r="JN18" s="97">
        <v>0</v>
      </c>
      <c r="JO18" s="97">
        <v>0</v>
      </c>
      <c r="JP18" s="97">
        <v>0</v>
      </c>
      <c r="JQ18" s="94">
        <v>0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1649.8200000000002</v>
      </c>
      <c r="LS18" s="288">
        <v>1627.7399999999998</v>
      </c>
      <c r="LT18" s="340">
        <v>1.36</v>
      </c>
      <c r="LU18" s="551"/>
      <c r="LV18" s="551"/>
      <c r="LW18" s="1205" t="s">
        <v>93</v>
      </c>
      <c r="LX18" s="1100">
        <v>9</v>
      </c>
      <c r="LY18" s="1203">
        <v>14</v>
      </c>
      <c r="LZ18" s="1204">
        <v>-35.71</v>
      </c>
      <c r="MA18" s="206"/>
      <c r="MB18" s="254" t="s">
        <v>36</v>
      </c>
      <c r="MC18" s="255">
        <v>718.85</v>
      </c>
      <c r="MD18" s="548">
        <v>726.69</v>
      </c>
      <c r="ME18" s="257">
        <v>-1.08</v>
      </c>
      <c r="MF18" s="255">
        <v>0</v>
      </c>
      <c r="MG18" s="548">
        <v>0</v>
      </c>
      <c r="MH18" s="257">
        <v>0</v>
      </c>
      <c r="MI18" s="255">
        <v>524.4</v>
      </c>
      <c r="MJ18" s="548">
        <v>531.76</v>
      </c>
      <c r="MK18" s="257">
        <v>-1.38</v>
      </c>
      <c r="ML18" s="230"/>
      <c r="MM18" s="230"/>
      <c r="MN18" s="230" t="s">
        <v>62</v>
      </c>
      <c r="MO18" s="721">
        <v>0</v>
      </c>
      <c r="MP18" s="721">
        <v>0</v>
      </c>
      <c r="MQ18" s="721">
        <v>0</v>
      </c>
      <c r="MR18" s="721">
        <v>0</v>
      </c>
      <c r="MS18" s="721">
        <v>0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1854.3</v>
      </c>
      <c r="C19" s="290">
        <v>1798.4800000000002</v>
      </c>
      <c r="D19" s="381">
        <v>3.1</v>
      </c>
      <c r="E19" s="965"/>
      <c r="F19" s="965"/>
      <c r="G19" s="244" t="s">
        <v>94</v>
      </c>
      <c r="H19" s="1117">
        <v>0</v>
      </c>
      <c r="I19" s="95">
        <v>0</v>
      </c>
      <c r="J19" s="1148">
        <v>0</v>
      </c>
      <c r="K19" s="1117">
        <v>0</v>
      </c>
      <c r="L19" s="1149">
        <v>0</v>
      </c>
      <c r="M19" s="390">
        <v>0</v>
      </c>
      <c r="N19" s="206"/>
      <c r="O19" s="254" t="s">
        <v>50</v>
      </c>
      <c r="P19" s="255">
        <v>496.55</v>
      </c>
      <c r="Q19" s="256">
        <v>476.46</v>
      </c>
      <c r="R19" s="257">
        <v>4.22</v>
      </c>
      <c r="S19" s="255">
        <v>417.54</v>
      </c>
      <c r="T19" s="256">
        <v>397.94</v>
      </c>
      <c r="U19" s="257">
        <v>4.93</v>
      </c>
      <c r="V19" s="255">
        <v>457.05</v>
      </c>
      <c r="W19" s="256">
        <v>436.88</v>
      </c>
      <c r="X19" s="257">
        <v>4.62</v>
      </c>
      <c r="Y19" s="206"/>
      <c r="Z19" s="206"/>
      <c r="AA19" s="206" t="s">
        <v>68</v>
      </c>
      <c r="AB19" s="97">
        <v>289</v>
      </c>
      <c r="AC19" s="97">
        <v>289</v>
      </c>
      <c r="AD19" s="97">
        <v>289</v>
      </c>
      <c r="AE19" s="94">
        <v>289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4657</v>
      </c>
      <c r="AN19" s="1318">
        <v>434</v>
      </c>
      <c r="AO19" s="1318">
        <v>41245</v>
      </c>
      <c r="AP19" s="1319">
        <v>31800</v>
      </c>
      <c r="AQ19" s="1318">
        <v>0</v>
      </c>
      <c r="AR19" s="1318">
        <v>0</v>
      </c>
      <c r="AS19" s="1318">
        <v>0</v>
      </c>
      <c r="AT19" s="1318">
        <v>0</v>
      </c>
      <c r="AU19" s="1320">
        <v>78136</v>
      </c>
      <c r="AV19" s="1314">
        <v>67408</v>
      </c>
      <c r="AW19" s="1315">
        <v>145544</v>
      </c>
      <c r="AX19" s="206"/>
      <c r="AY19" s="206"/>
      <c r="AZ19" s="1309" t="s">
        <v>64</v>
      </c>
      <c r="BA19" s="1317">
        <v>4</v>
      </c>
      <c r="BB19" s="1318">
        <v>0</v>
      </c>
      <c r="BC19" s="1318">
        <v>343</v>
      </c>
      <c r="BD19" s="1319">
        <v>123</v>
      </c>
      <c r="BE19" s="1318">
        <v>0</v>
      </c>
      <c r="BF19" s="1318">
        <v>0</v>
      </c>
      <c r="BG19" s="1318">
        <v>0</v>
      </c>
      <c r="BH19" s="1318">
        <v>0</v>
      </c>
      <c r="BI19" s="1320">
        <v>470</v>
      </c>
      <c r="BJ19" s="1314">
        <v>1213</v>
      </c>
      <c r="BK19" s="1315">
        <v>1683</v>
      </c>
      <c r="BL19" s="96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2155.6499999999996</v>
      </c>
      <c r="CG19" s="290">
        <v>2086.12</v>
      </c>
      <c r="CH19" s="381">
        <v>3.33</v>
      </c>
      <c r="CI19" s="729"/>
      <c r="CJ19" s="729"/>
      <c r="CK19" s="244" t="s">
        <v>94</v>
      </c>
      <c r="CL19" s="1117">
        <v>0</v>
      </c>
      <c r="CM19" s="95">
        <v>0</v>
      </c>
      <c r="CN19" s="1148">
        <v>0</v>
      </c>
      <c r="CO19" s="1117">
        <v>0</v>
      </c>
      <c r="CP19" s="1149">
        <v>0</v>
      </c>
      <c r="CQ19" s="390">
        <v>0</v>
      </c>
      <c r="CR19" s="206"/>
      <c r="CS19" s="254" t="s">
        <v>50</v>
      </c>
      <c r="CT19" s="255">
        <v>583.69000000000005</v>
      </c>
      <c r="CU19" s="256">
        <v>559.70000000000005</v>
      </c>
      <c r="CV19" s="257">
        <v>4.29</v>
      </c>
      <c r="CW19" s="255">
        <v>450.51</v>
      </c>
      <c r="CX19" s="256">
        <v>437.58</v>
      </c>
      <c r="CY19" s="257">
        <v>2.95</v>
      </c>
      <c r="CZ19" s="255">
        <v>529.95000000000005</v>
      </c>
      <c r="DA19" s="256">
        <v>510.52</v>
      </c>
      <c r="DB19" s="257">
        <v>3.81</v>
      </c>
      <c r="DC19" s="206"/>
      <c r="DD19" s="206"/>
      <c r="DE19" s="206" t="s">
        <v>68</v>
      </c>
      <c r="DF19" s="97">
        <v>289</v>
      </c>
      <c r="DG19" s="97">
        <v>289</v>
      </c>
      <c r="DH19" s="97">
        <v>289</v>
      </c>
      <c r="DI19" s="94">
        <v>289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8679</v>
      </c>
      <c r="DR19" s="1318">
        <v>557</v>
      </c>
      <c r="DS19" s="1318">
        <v>25019</v>
      </c>
      <c r="DT19" s="1319">
        <v>699</v>
      </c>
      <c r="DU19" s="1318">
        <v>0</v>
      </c>
      <c r="DV19" s="1318">
        <v>0</v>
      </c>
      <c r="DW19" s="1318">
        <v>0</v>
      </c>
      <c r="DX19" s="1318">
        <v>0</v>
      </c>
      <c r="DY19" s="1320">
        <v>34954</v>
      </c>
      <c r="DZ19" s="1314">
        <v>77042</v>
      </c>
      <c r="EA19" s="1315">
        <v>111996</v>
      </c>
      <c r="EB19" s="727"/>
      <c r="EC19" s="727"/>
      <c r="ED19" s="1316" t="s">
        <v>64</v>
      </c>
      <c r="EE19" s="1317">
        <v>0</v>
      </c>
      <c r="EF19" s="1318">
        <v>0</v>
      </c>
      <c r="EG19" s="1318">
        <v>179</v>
      </c>
      <c r="EH19" s="1319">
        <v>102</v>
      </c>
      <c r="EI19" s="1318">
        <v>0</v>
      </c>
      <c r="EJ19" s="1318">
        <v>0</v>
      </c>
      <c r="EK19" s="1318">
        <v>0</v>
      </c>
      <c r="EL19" s="1318">
        <v>0</v>
      </c>
      <c r="EM19" s="1320">
        <v>281</v>
      </c>
      <c r="EN19" s="1314">
        <v>401</v>
      </c>
      <c r="EO19" s="1315">
        <v>682</v>
      </c>
      <c r="EP19" s="96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2050.79</v>
      </c>
      <c r="FK19" s="290">
        <v>2109.5300000000002</v>
      </c>
      <c r="FL19" s="381">
        <v>-2.78</v>
      </c>
      <c r="FM19" s="286"/>
      <c r="FN19" s="286"/>
      <c r="FO19" s="244" t="s">
        <v>94</v>
      </c>
      <c r="FP19" s="1117">
        <v>0</v>
      </c>
      <c r="FQ19" s="95">
        <v>0</v>
      </c>
      <c r="FR19" s="1148">
        <v>0</v>
      </c>
      <c r="FS19" s="1117">
        <v>0</v>
      </c>
      <c r="FT19" s="1149">
        <v>0</v>
      </c>
      <c r="FU19" s="390">
        <v>0</v>
      </c>
      <c r="FV19" s="688"/>
      <c r="FW19" s="254" t="s">
        <v>50</v>
      </c>
      <c r="FX19" s="255">
        <v>448.85</v>
      </c>
      <c r="FY19" s="256">
        <v>447.53</v>
      </c>
      <c r="FZ19" s="257">
        <v>0.28999999999999998</v>
      </c>
      <c r="GA19" s="255">
        <v>419.26</v>
      </c>
      <c r="GB19" s="256">
        <v>413.92</v>
      </c>
      <c r="GC19" s="257">
        <v>1.29</v>
      </c>
      <c r="GD19" s="255">
        <v>442</v>
      </c>
      <c r="GE19" s="256">
        <v>439.67</v>
      </c>
      <c r="GF19" s="257">
        <v>0.53</v>
      </c>
      <c r="GG19" s="517"/>
      <c r="GH19" s="517"/>
      <c r="GI19" s="517" t="s">
        <v>68</v>
      </c>
      <c r="GJ19" s="97">
        <v>289</v>
      </c>
      <c r="GK19" s="97">
        <v>289</v>
      </c>
      <c r="GL19" s="97">
        <v>289</v>
      </c>
      <c r="GM19" s="94">
        <v>289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6338</v>
      </c>
      <c r="GV19" s="1318">
        <v>674</v>
      </c>
      <c r="GW19" s="1318">
        <v>22113</v>
      </c>
      <c r="GX19" s="1319">
        <v>242</v>
      </c>
      <c r="GY19" s="1318">
        <v>0</v>
      </c>
      <c r="GZ19" s="1318">
        <v>0</v>
      </c>
      <c r="HA19" s="1318">
        <v>0</v>
      </c>
      <c r="HB19" s="1318">
        <v>0</v>
      </c>
      <c r="HC19" s="1320">
        <v>29367</v>
      </c>
      <c r="HD19" s="1314">
        <v>40990</v>
      </c>
      <c r="HE19" s="1315">
        <v>70357</v>
      </c>
      <c r="HF19" s="517"/>
      <c r="HG19" s="517"/>
      <c r="HH19" s="1309" t="s">
        <v>64</v>
      </c>
      <c r="HI19" s="1317">
        <v>0</v>
      </c>
      <c r="HJ19" s="1318">
        <v>0</v>
      </c>
      <c r="HK19" s="1318">
        <v>1078</v>
      </c>
      <c r="HL19" s="1319">
        <v>208</v>
      </c>
      <c r="HM19" s="1318">
        <v>0</v>
      </c>
      <c r="HN19" s="1318">
        <v>0</v>
      </c>
      <c r="HO19" s="1318">
        <v>0</v>
      </c>
      <c r="HP19" s="1318">
        <v>0</v>
      </c>
      <c r="HQ19" s="1320">
        <v>1286</v>
      </c>
      <c r="HR19" s="1314">
        <v>836</v>
      </c>
      <c r="HS19" s="1315">
        <v>2122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2426.31</v>
      </c>
      <c r="IO19" s="290">
        <v>2451.4</v>
      </c>
      <c r="IP19" s="381">
        <v>-1.02</v>
      </c>
      <c r="IQ19" s="286"/>
      <c r="IR19" s="286"/>
      <c r="IS19" s="244" t="s">
        <v>94</v>
      </c>
      <c r="IT19" s="1117">
        <v>134</v>
      </c>
      <c r="IU19" s="95">
        <v>168</v>
      </c>
      <c r="IV19" s="1148">
        <v>192</v>
      </c>
      <c r="IW19" s="1117">
        <v>494</v>
      </c>
      <c r="IX19" s="1149">
        <v>527</v>
      </c>
      <c r="IY19" s="390">
        <v>-6.26</v>
      </c>
      <c r="IZ19" s="517"/>
      <c r="JA19" s="254" t="s">
        <v>50</v>
      </c>
      <c r="JB19" s="255">
        <v>666.69</v>
      </c>
      <c r="JC19" s="256">
        <v>652.45000000000005</v>
      </c>
      <c r="JD19" s="257">
        <v>2.1800000000000002</v>
      </c>
      <c r="JE19" s="255">
        <v>367.11</v>
      </c>
      <c r="JF19" s="256">
        <v>359.25</v>
      </c>
      <c r="JG19" s="257">
        <v>2.19</v>
      </c>
      <c r="JH19" s="255">
        <v>618.14</v>
      </c>
      <c r="JI19" s="256">
        <v>604.84</v>
      </c>
      <c r="JJ19" s="257">
        <v>2.2000000000000002</v>
      </c>
      <c r="JK19" s="517"/>
      <c r="JL19" s="517"/>
      <c r="JM19" s="517" t="s">
        <v>68</v>
      </c>
      <c r="JN19" s="97">
        <v>289</v>
      </c>
      <c r="JO19" s="97">
        <v>289</v>
      </c>
      <c r="JP19" s="97">
        <v>289</v>
      </c>
      <c r="JQ19" s="94">
        <v>289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4697</v>
      </c>
      <c r="JZ19" s="1318">
        <v>574</v>
      </c>
      <c r="KA19" s="1318">
        <v>19241</v>
      </c>
      <c r="KB19" s="1319">
        <v>5483</v>
      </c>
      <c r="KC19" s="1318">
        <v>0</v>
      </c>
      <c r="KD19" s="1318">
        <v>0</v>
      </c>
      <c r="KE19" s="1318">
        <v>0</v>
      </c>
      <c r="KF19" s="1318">
        <v>0</v>
      </c>
      <c r="KG19" s="1320">
        <v>29995</v>
      </c>
      <c r="KH19" s="1314">
        <v>62357</v>
      </c>
      <c r="KI19" s="1315">
        <v>92352</v>
      </c>
      <c r="KL19" s="1316" t="s">
        <v>64</v>
      </c>
      <c r="KM19" s="1317">
        <v>15</v>
      </c>
      <c r="KN19" s="1318">
        <v>0</v>
      </c>
      <c r="KO19" s="1318">
        <v>1567</v>
      </c>
      <c r="KP19" s="1319">
        <v>0</v>
      </c>
      <c r="KQ19" s="1318">
        <v>0</v>
      </c>
      <c r="KR19" s="1318">
        <v>0</v>
      </c>
      <c r="KS19" s="1318">
        <v>0</v>
      </c>
      <c r="KT19" s="1318">
        <v>0</v>
      </c>
      <c r="KU19" s="1320">
        <v>1582</v>
      </c>
      <c r="KV19" s="1314">
        <v>819</v>
      </c>
      <c r="KW19" s="1315">
        <v>2401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2183.7599999999998</v>
      </c>
      <c r="LS19" s="290">
        <v>2196.06</v>
      </c>
      <c r="LT19" s="351">
        <v>-0.56000000000000005</v>
      </c>
      <c r="LU19" s="551"/>
      <c r="LV19" s="551"/>
      <c r="LW19" s="1205" t="s">
        <v>94</v>
      </c>
      <c r="LX19" s="1100">
        <v>494</v>
      </c>
      <c r="LY19" s="1203">
        <v>527</v>
      </c>
      <c r="LZ19" s="1204">
        <v>-6.26</v>
      </c>
      <c r="MA19" s="206"/>
      <c r="MB19" s="254" t="s">
        <v>50</v>
      </c>
      <c r="MC19" s="255">
        <v>573.62</v>
      </c>
      <c r="MD19" s="548">
        <v>561.29</v>
      </c>
      <c r="ME19" s="257">
        <v>2.2000000000000002</v>
      </c>
      <c r="MF19" s="255">
        <v>408.97</v>
      </c>
      <c r="MG19" s="548">
        <v>396.47</v>
      </c>
      <c r="MH19" s="257">
        <v>3.15</v>
      </c>
      <c r="MI19" s="255">
        <v>529.08000000000004</v>
      </c>
      <c r="MJ19" s="548">
        <v>517.08000000000004</v>
      </c>
      <c r="MK19" s="257">
        <v>2.3199999999999998</v>
      </c>
      <c r="ML19" s="230"/>
      <c r="MM19" s="230"/>
      <c r="MN19" s="230" t="s">
        <v>68</v>
      </c>
      <c r="MO19" s="721">
        <v>289</v>
      </c>
      <c r="MP19" s="721">
        <v>289</v>
      </c>
      <c r="MQ19" s="721">
        <v>289</v>
      </c>
      <c r="MR19" s="721">
        <v>289</v>
      </c>
      <c r="MS19" s="721">
        <v>289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24371</v>
      </c>
      <c r="NB19" s="1318">
        <v>2239</v>
      </c>
      <c r="NC19" s="1318">
        <v>107618</v>
      </c>
      <c r="ND19" s="1319">
        <v>38224</v>
      </c>
      <c r="NE19" s="1318"/>
      <c r="NF19" s="1318"/>
      <c r="NG19" s="1318"/>
      <c r="NH19" s="1318"/>
      <c r="NI19" s="1320">
        <v>172452</v>
      </c>
      <c r="NJ19" s="1314">
        <v>247797</v>
      </c>
      <c r="NK19" s="1315">
        <v>420249</v>
      </c>
      <c r="NL19" s="710"/>
      <c r="NM19" s="710"/>
      <c r="NN19" s="1309" t="s">
        <v>64</v>
      </c>
      <c r="NO19" s="1317">
        <v>19</v>
      </c>
      <c r="NP19" s="1318">
        <v>0</v>
      </c>
      <c r="NQ19" s="1318">
        <v>3167</v>
      </c>
      <c r="NR19" s="1319">
        <v>433</v>
      </c>
      <c r="NS19" s="1318"/>
      <c r="NT19" s="1318"/>
      <c r="NU19" s="1318"/>
      <c r="NV19" s="1318"/>
      <c r="NW19" s="1320">
        <v>3619</v>
      </c>
      <c r="NX19" s="1314">
        <v>3269</v>
      </c>
      <c r="NY19" s="1315">
        <v>6888</v>
      </c>
    </row>
    <row r="20" spans="1:391" ht="22.5" customHeight="1" x14ac:dyDescent="0.2">
      <c r="A20" s="291" t="s">
        <v>95</v>
      </c>
      <c r="B20" s="284">
        <v>1882.0900000000001</v>
      </c>
      <c r="C20" s="285">
        <v>1817.8</v>
      </c>
      <c r="D20" s="373">
        <v>3.54</v>
      </c>
      <c r="E20" s="965"/>
      <c r="F20" s="965"/>
      <c r="G20" s="244" t="s">
        <v>96</v>
      </c>
      <c r="H20" s="1117">
        <v>0</v>
      </c>
      <c r="I20" s="95">
        <v>0</v>
      </c>
      <c r="J20" s="1148">
        <v>0</v>
      </c>
      <c r="K20" s="1117">
        <v>0</v>
      </c>
      <c r="L20" s="1149">
        <v>0</v>
      </c>
      <c r="M20" s="390">
        <v>0</v>
      </c>
      <c r="N20" s="206"/>
      <c r="O20" s="254" t="s">
        <v>56</v>
      </c>
      <c r="P20" s="255">
        <v>454.82</v>
      </c>
      <c r="Q20" s="256">
        <v>439.31</v>
      </c>
      <c r="R20" s="257">
        <v>3.53</v>
      </c>
      <c r="S20" s="255">
        <v>246.35</v>
      </c>
      <c r="T20" s="256">
        <v>236.61</v>
      </c>
      <c r="U20" s="257">
        <v>4.12</v>
      </c>
      <c r="V20" s="255">
        <v>350.62</v>
      </c>
      <c r="W20" s="256">
        <v>337.15</v>
      </c>
      <c r="X20" s="257">
        <v>4</v>
      </c>
      <c r="Y20" s="206"/>
      <c r="Z20" s="206"/>
      <c r="AA20" s="206" t="s">
        <v>73</v>
      </c>
      <c r="AB20" s="97">
        <v>29</v>
      </c>
      <c r="AC20" s="97">
        <v>29</v>
      </c>
      <c r="AD20" s="97">
        <v>29</v>
      </c>
      <c r="AE20" s="94">
        <v>29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16301</v>
      </c>
      <c r="AN20" s="1318">
        <v>867</v>
      </c>
      <c r="AO20" s="1318">
        <v>98473</v>
      </c>
      <c r="AP20" s="1319">
        <v>56988</v>
      </c>
      <c r="AQ20" s="1318">
        <v>0</v>
      </c>
      <c r="AR20" s="1318">
        <v>0</v>
      </c>
      <c r="AS20" s="1318">
        <v>0</v>
      </c>
      <c r="AT20" s="1318">
        <v>0</v>
      </c>
      <c r="AU20" s="1320">
        <v>172629</v>
      </c>
      <c r="AV20" s="1314">
        <v>175132</v>
      </c>
      <c r="AW20" s="1315">
        <v>347761</v>
      </c>
      <c r="AX20" s="206"/>
      <c r="AY20" s="206"/>
      <c r="AZ20" s="1309" t="s">
        <v>70</v>
      </c>
      <c r="BA20" s="1317">
        <v>9</v>
      </c>
      <c r="BB20" s="1318">
        <v>0</v>
      </c>
      <c r="BC20" s="1318">
        <v>654</v>
      </c>
      <c r="BD20" s="1319">
        <v>315</v>
      </c>
      <c r="BE20" s="1318">
        <v>0</v>
      </c>
      <c r="BF20" s="1318">
        <v>0</v>
      </c>
      <c r="BG20" s="1318">
        <v>0</v>
      </c>
      <c r="BH20" s="1318">
        <v>0</v>
      </c>
      <c r="BI20" s="1320">
        <v>978</v>
      </c>
      <c r="BJ20" s="1314">
        <v>3179</v>
      </c>
      <c r="BK20" s="1315">
        <v>4157</v>
      </c>
      <c r="BL20" s="96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1854.5</v>
      </c>
      <c r="CG20" s="285">
        <v>1817.98</v>
      </c>
      <c r="CH20" s="373">
        <v>2.0099999999999998</v>
      </c>
      <c r="CI20" s="729"/>
      <c r="CJ20" s="729"/>
      <c r="CK20" s="244" t="s">
        <v>96</v>
      </c>
      <c r="CL20" s="1117">
        <v>0</v>
      </c>
      <c r="CM20" s="95">
        <v>0</v>
      </c>
      <c r="CN20" s="1148">
        <v>0</v>
      </c>
      <c r="CO20" s="1117">
        <v>0</v>
      </c>
      <c r="CP20" s="1149">
        <v>0</v>
      </c>
      <c r="CQ20" s="390">
        <v>0</v>
      </c>
      <c r="CR20" s="206"/>
      <c r="CS20" s="254" t="s">
        <v>56</v>
      </c>
      <c r="CT20" s="255">
        <v>532.19000000000005</v>
      </c>
      <c r="CU20" s="256">
        <v>516.30999999999995</v>
      </c>
      <c r="CV20" s="257">
        <v>3.08</v>
      </c>
      <c r="CW20" s="255">
        <v>399.75</v>
      </c>
      <c r="CX20" s="256">
        <v>392.54</v>
      </c>
      <c r="CY20" s="257">
        <v>1.84</v>
      </c>
      <c r="CZ20" s="255">
        <v>478.75</v>
      </c>
      <c r="DA20" s="256">
        <v>466.46</v>
      </c>
      <c r="DB20" s="257">
        <v>2.63</v>
      </c>
      <c r="DC20" s="206"/>
      <c r="DD20" s="206"/>
      <c r="DE20" s="206" t="s">
        <v>73</v>
      </c>
      <c r="DF20" s="97">
        <v>29</v>
      </c>
      <c r="DG20" s="97">
        <v>29</v>
      </c>
      <c r="DH20" s="97">
        <v>29</v>
      </c>
      <c r="DI20" s="94">
        <v>29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20251</v>
      </c>
      <c r="DR20" s="1318">
        <v>1114</v>
      </c>
      <c r="DS20" s="1318">
        <v>73869</v>
      </c>
      <c r="DT20" s="1319">
        <v>1514</v>
      </c>
      <c r="DU20" s="1318">
        <v>0</v>
      </c>
      <c r="DV20" s="1318">
        <v>0</v>
      </c>
      <c r="DW20" s="1318">
        <v>0</v>
      </c>
      <c r="DX20" s="1318">
        <v>0</v>
      </c>
      <c r="DY20" s="1320">
        <v>96748</v>
      </c>
      <c r="DZ20" s="1314">
        <v>171225</v>
      </c>
      <c r="EA20" s="1315">
        <v>267973</v>
      </c>
      <c r="EB20" s="727"/>
      <c r="EC20" s="727"/>
      <c r="ED20" s="1316" t="s">
        <v>70</v>
      </c>
      <c r="EE20" s="1317">
        <v>0</v>
      </c>
      <c r="EF20" s="1318">
        <v>0</v>
      </c>
      <c r="EG20" s="1318">
        <v>595</v>
      </c>
      <c r="EH20" s="1319">
        <v>319</v>
      </c>
      <c r="EI20" s="1318">
        <v>0</v>
      </c>
      <c r="EJ20" s="1318">
        <v>0</v>
      </c>
      <c r="EK20" s="1318">
        <v>0</v>
      </c>
      <c r="EL20" s="1318">
        <v>0</v>
      </c>
      <c r="EM20" s="1320">
        <v>914</v>
      </c>
      <c r="EN20" s="1314">
        <v>1175</v>
      </c>
      <c r="EO20" s="1315">
        <v>2089</v>
      </c>
      <c r="EP20" s="96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1675.84</v>
      </c>
      <c r="FK20" s="285">
        <v>1714.27</v>
      </c>
      <c r="FL20" s="373">
        <v>-2.2400000000000002</v>
      </c>
      <c r="FM20" s="286"/>
      <c r="FN20" s="286"/>
      <c r="FO20" s="244" t="s">
        <v>96</v>
      </c>
      <c r="FP20" s="1117">
        <v>0</v>
      </c>
      <c r="FQ20" s="95">
        <v>0</v>
      </c>
      <c r="FR20" s="1148">
        <v>0</v>
      </c>
      <c r="FS20" s="1117">
        <v>0</v>
      </c>
      <c r="FT20" s="1149">
        <v>0</v>
      </c>
      <c r="FU20" s="390">
        <v>0</v>
      </c>
      <c r="FV20" s="688"/>
      <c r="FW20" s="254" t="s">
        <v>56</v>
      </c>
      <c r="FX20" s="255">
        <v>368.95</v>
      </c>
      <c r="FY20" s="256">
        <v>379.49</v>
      </c>
      <c r="FZ20" s="257">
        <v>-2.78</v>
      </c>
      <c r="GA20" s="255">
        <v>383.23</v>
      </c>
      <c r="GB20" s="256">
        <v>379.43</v>
      </c>
      <c r="GC20" s="257">
        <v>1</v>
      </c>
      <c r="GD20" s="255">
        <v>372.25</v>
      </c>
      <c r="GE20" s="256">
        <v>379.48</v>
      </c>
      <c r="GF20" s="257">
        <v>-1.91</v>
      </c>
      <c r="GG20" s="517"/>
      <c r="GH20" s="517"/>
      <c r="GI20" s="517" t="s">
        <v>73</v>
      </c>
      <c r="GJ20" s="97">
        <v>29</v>
      </c>
      <c r="GK20" s="97">
        <v>29</v>
      </c>
      <c r="GL20" s="97">
        <v>29</v>
      </c>
      <c r="GM20" s="94">
        <v>29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15436</v>
      </c>
      <c r="GV20" s="1318">
        <v>1349</v>
      </c>
      <c r="GW20" s="1318">
        <v>98990</v>
      </c>
      <c r="GX20" s="1319">
        <v>729</v>
      </c>
      <c r="GY20" s="1318">
        <v>0</v>
      </c>
      <c r="GZ20" s="1318">
        <v>0</v>
      </c>
      <c r="HA20" s="1318">
        <v>0</v>
      </c>
      <c r="HB20" s="1318">
        <v>0</v>
      </c>
      <c r="HC20" s="1320">
        <v>116504</v>
      </c>
      <c r="HD20" s="1314">
        <v>187292</v>
      </c>
      <c r="HE20" s="1315">
        <v>303796</v>
      </c>
      <c r="HF20" s="517"/>
      <c r="HG20" s="517"/>
      <c r="HH20" s="1309" t="s">
        <v>70</v>
      </c>
      <c r="HI20" s="1317">
        <v>0</v>
      </c>
      <c r="HJ20" s="1318">
        <v>0</v>
      </c>
      <c r="HK20" s="1318">
        <v>3233</v>
      </c>
      <c r="HL20" s="1319">
        <v>308</v>
      </c>
      <c r="HM20" s="1318">
        <v>0</v>
      </c>
      <c r="HN20" s="1318">
        <v>0</v>
      </c>
      <c r="HO20" s="1318">
        <v>0</v>
      </c>
      <c r="HP20" s="1318">
        <v>0</v>
      </c>
      <c r="HQ20" s="1320">
        <v>3541</v>
      </c>
      <c r="HR20" s="1314">
        <v>2217</v>
      </c>
      <c r="HS20" s="1315">
        <v>5758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1800.26</v>
      </c>
      <c r="IO20" s="285">
        <v>1775.6699999999998</v>
      </c>
      <c r="IP20" s="373">
        <v>1.38</v>
      </c>
      <c r="IQ20" s="286"/>
      <c r="IR20" s="286"/>
      <c r="IS20" s="244" t="s">
        <v>96</v>
      </c>
      <c r="IT20" s="1117">
        <v>0</v>
      </c>
      <c r="IU20" s="95">
        <v>0</v>
      </c>
      <c r="IV20" s="1148">
        <v>0</v>
      </c>
      <c r="IW20" s="1117">
        <v>0</v>
      </c>
      <c r="IX20" s="1149">
        <v>0</v>
      </c>
      <c r="IY20" s="390">
        <v>0</v>
      </c>
      <c r="IZ20" s="517"/>
      <c r="JA20" s="254" t="s">
        <v>56</v>
      </c>
      <c r="JB20" s="255">
        <v>362.69</v>
      </c>
      <c r="JC20" s="256">
        <v>372.18</v>
      </c>
      <c r="JD20" s="257">
        <v>-2.5499999999999998</v>
      </c>
      <c r="JE20" s="255">
        <v>294.3</v>
      </c>
      <c r="JF20" s="256">
        <v>288.57</v>
      </c>
      <c r="JG20" s="257">
        <v>1.99</v>
      </c>
      <c r="JH20" s="255">
        <v>351.6</v>
      </c>
      <c r="JI20" s="256">
        <v>358.6</v>
      </c>
      <c r="JJ20" s="257">
        <v>-1.95</v>
      </c>
      <c r="JK20" s="517"/>
      <c r="JL20" s="517"/>
      <c r="JM20" s="517" t="s">
        <v>73</v>
      </c>
      <c r="JN20" s="97">
        <v>29</v>
      </c>
      <c r="JO20" s="97">
        <v>29</v>
      </c>
      <c r="JP20" s="97">
        <v>29</v>
      </c>
      <c r="JQ20" s="94">
        <v>29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16733</v>
      </c>
      <c r="JZ20" s="1318">
        <v>1291</v>
      </c>
      <c r="KA20" s="1318">
        <v>66273</v>
      </c>
      <c r="KB20" s="1319">
        <v>13302</v>
      </c>
      <c r="KC20" s="1318">
        <v>0</v>
      </c>
      <c r="KD20" s="1318">
        <v>0</v>
      </c>
      <c r="KE20" s="1318">
        <v>0</v>
      </c>
      <c r="KF20" s="1318">
        <v>0</v>
      </c>
      <c r="KG20" s="1320">
        <v>97599</v>
      </c>
      <c r="KH20" s="1314">
        <v>201298</v>
      </c>
      <c r="KI20" s="1315">
        <v>298897</v>
      </c>
      <c r="KL20" s="1316" t="s">
        <v>70</v>
      </c>
      <c r="KM20" s="1317">
        <v>38</v>
      </c>
      <c r="KN20" s="1318">
        <v>0</v>
      </c>
      <c r="KO20" s="1318">
        <v>5224</v>
      </c>
      <c r="KP20" s="1319">
        <v>74</v>
      </c>
      <c r="KQ20" s="1318">
        <v>0</v>
      </c>
      <c r="KR20" s="1318">
        <v>0</v>
      </c>
      <c r="KS20" s="1318">
        <v>0</v>
      </c>
      <c r="KT20" s="1318">
        <v>0</v>
      </c>
      <c r="KU20" s="1320">
        <v>5336</v>
      </c>
      <c r="KV20" s="1314">
        <v>2216</v>
      </c>
      <c r="KW20" s="1315">
        <v>7552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1808.32</v>
      </c>
      <c r="LS20" s="285">
        <v>1782.07</v>
      </c>
      <c r="LT20" s="413">
        <v>1.47</v>
      </c>
      <c r="LU20" s="551"/>
      <c r="LV20" s="551"/>
      <c r="LW20" s="1205" t="s">
        <v>96</v>
      </c>
      <c r="LX20" s="1100">
        <v>0</v>
      </c>
      <c r="LY20" s="1203">
        <v>0</v>
      </c>
      <c r="LZ20" s="1204">
        <v>0</v>
      </c>
      <c r="MA20" s="206"/>
      <c r="MB20" s="254" t="s">
        <v>56</v>
      </c>
      <c r="MC20" s="255">
        <v>389.31</v>
      </c>
      <c r="MD20" s="548">
        <v>392.44</v>
      </c>
      <c r="ME20" s="257">
        <v>-0.8</v>
      </c>
      <c r="MF20" s="255">
        <v>310.66000000000003</v>
      </c>
      <c r="MG20" s="548">
        <v>304.97000000000003</v>
      </c>
      <c r="MH20" s="257">
        <v>1.87</v>
      </c>
      <c r="MI20" s="255">
        <v>368.04</v>
      </c>
      <c r="MJ20" s="548">
        <v>368.98</v>
      </c>
      <c r="MK20" s="257">
        <v>-0.25</v>
      </c>
      <c r="ML20" s="230"/>
      <c r="MM20" s="230"/>
      <c r="MN20" s="230" t="s">
        <v>73</v>
      </c>
      <c r="MO20" s="721">
        <v>29</v>
      </c>
      <c r="MP20" s="721">
        <v>29</v>
      </c>
      <c r="MQ20" s="721">
        <v>29</v>
      </c>
      <c r="MR20" s="721">
        <v>29</v>
      </c>
      <c r="MS20" s="721">
        <v>29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68721</v>
      </c>
      <c r="NB20" s="1318">
        <v>4621</v>
      </c>
      <c r="NC20" s="1318">
        <v>337605</v>
      </c>
      <c r="ND20" s="1319">
        <v>72533</v>
      </c>
      <c r="NE20" s="1318"/>
      <c r="NF20" s="1318"/>
      <c r="NG20" s="1318"/>
      <c r="NH20" s="1318"/>
      <c r="NI20" s="1320">
        <v>483480</v>
      </c>
      <c r="NJ20" s="1314">
        <v>734947</v>
      </c>
      <c r="NK20" s="1315">
        <v>1218427</v>
      </c>
      <c r="NL20" s="710"/>
      <c r="NM20" s="710"/>
      <c r="NN20" s="1309" t="s">
        <v>70</v>
      </c>
      <c r="NO20" s="1317">
        <v>47</v>
      </c>
      <c r="NP20" s="1318">
        <v>0</v>
      </c>
      <c r="NQ20" s="1318">
        <v>9706</v>
      </c>
      <c r="NR20" s="1319">
        <v>1016</v>
      </c>
      <c r="NS20" s="1318"/>
      <c r="NT20" s="1318"/>
      <c r="NU20" s="1318"/>
      <c r="NV20" s="1318"/>
      <c r="NW20" s="1320">
        <v>10769</v>
      </c>
      <c r="NX20" s="1314">
        <v>8787</v>
      </c>
      <c r="NY20" s="1315">
        <v>19556</v>
      </c>
    </row>
    <row r="21" spans="1:391" ht="22.5" customHeight="1" thickBot="1" x14ac:dyDescent="0.25">
      <c r="A21" s="374" t="s">
        <v>54</v>
      </c>
      <c r="B21" s="287">
        <v>1879.8500000000001</v>
      </c>
      <c r="C21" s="288">
        <v>1815.59</v>
      </c>
      <c r="D21" s="377">
        <v>3.54</v>
      </c>
      <c r="E21" s="965"/>
      <c r="F21" s="965"/>
      <c r="G21" s="244" t="s">
        <v>97</v>
      </c>
      <c r="H21" s="1117">
        <v>0</v>
      </c>
      <c r="I21" s="95">
        <v>0</v>
      </c>
      <c r="J21" s="1148">
        <v>0</v>
      </c>
      <c r="K21" s="1117">
        <v>0</v>
      </c>
      <c r="L21" s="1149">
        <v>0</v>
      </c>
      <c r="M21" s="390">
        <v>0</v>
      </c>
      <c r="N21" s="206"/>
      <c r="O21" s="254" t="s">
        <v>61</v>
      </c>
      <c r="P21" s="255">
        <v>377.62</v>
      </c>
      <c r="Q21" s="256">
        <v>369.37</v>
      </c>
      <c r="R21" s="257">
        <v>2.23</v>
      </c>
      <c r="S21" s="255">
        <v>148.22999999999999</v>
      </c>
      <c r="T21" s="256">
        <v>150.57</v>
      </c>
      <c r="U21" s="257">
        <v>-1.55</v>
      </c>
      <c r="V21" s="255">
        <v>262.95999999999998</v>
      </c>
      <c r="W21" s="256">
        <v>259.10000000000002</v>
      </c>
      <c r="X21" s="257">
        <v>1.49</v>
      </c>
      <c r="Y21" s="206"/>
      <c r="Z21" s="206"/>
      <c r="AA21" s="206" t="s">
        <v>78</v>
      </c>
      <c r="AB21" s="97">
        <v>151</v>
      </c>
      <c r="AC21" s="97">
        <v>151</v>
      </c>
      <c r="AD21" s="97">
        <v>151</v>
      </c>
      <c r="AE21" s="94">
        <v>151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96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1852.34</v>
      </c>
      <c r="CG21" s="288">
        <v>1815.98</v>
      </c>
      <c r="CH21" s="377">
        <v>2</v>
      </c>
      <c r="CI21" s="729"/>
      <c r="CJ21" s="729"/>
      <c r="CK21" s="244" t="s">
        <v>97</v>
      </c>
      <c r="CL21" s="1117">
        <v>0</v>
      </c>
      <c r="CM21" s="95">
        <v>6</v>
      </c>
      <c r="CN21" s="1148">
        <v>0</v>
      </c>
      <c r="CO21" s="1117">
        <v>6</v>
      </c>
      <c r="CP21" s="1149">
        <v>8</v>
      </c>
      <c r="CQ21" s="390">
        <v>-25</v>
      </c>
      <c r="CR21" s="206"/>
      <c r="CS21" s="254" t="s">
        <v>61</v>
      </c>
      <c r="CT21" s="255">
        <v>244.64</v>
      </c>
      <c r="CU21" s="256">
        <v>238.63</v>
      </c>
      <c r="CV21" s="257">
        <v>2.52</v>
      </c>
      <c r="CW21" s="255">
        <v>171.32</v>
      </c>
      <c r="CX21" s="256">
        <v>167.31</v>
      </c>
      <c r="CY21" s="257">
        <v>2.4</v>
      </c>
      <c r="CZ21" s="255">
        <v>215.05</v>
      </c>
      <c r="DA21" s="256">
        <v>209.91</v>
      </c>
      <c r="DB21" s="257">
        <v>2.4500000000000002</v>
      </c>
      <c r="DC21" s="206"/>
      <c r="DD21" s="206"/>
      <c r="DE21" s="206" t="s">
        <v>78</v>
      </c>
      <c r="DF21" s="97">
        <v>151</v>
      </c>
      <c r="DG21" s="97">
        <v>151</v>
      </c>
      <c r="DH21" s="97">
        <v>151</v>
      </c>
      <c r="DI21" s="94">
        <v>151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96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1667.21</v>
      </c>
      <c r="FK21" s="288">
        <v>1704.9</v>
      </c>
      <c r="FL21" s="377">
        <v>-2.21</v>
      </c>
      <c r="FM21" s="286"/>
      <c r="FN21" s="286"/>
      <c r="FO21" s="244" t="s">
        <v>97</v>
      </c>
      <c r="FP21" s="1117">
        <v>144</v>
      </c>
      <c r="FQ21" s="95">
        <v>135</v>
      </c>
      <c r="FR21" s="1148">
        <v>157</v>
      </c>
      <c r="FS21" s="1117">
        <v>436</v>
      </c>
      <c r="FT21" s="1149">
        <v>479</v>
      </c>
      <c r="FU21" s="390">
        <v>-8.98</v>
      </c>
      <c r="FV21" s="688"/>
      <c r="FW21" s="254" t="s">
        <v>61</v>
      </c>
      <c r="FX21" s="255">
        <v>377.82</v>
      </c>
      <c r="FY21" s="256">
        <v>399.62</v>
      </c>
      <c r="FZ21" s="257">
        <v>-5.46</v>
      </c>
      <c r="GA21" s="255">
        <v>104.81</v>
      </c>
      <c r="GB21" s="256">
        <v>116.02</v>
      </c>
      <c r="GC21" s="257">
        <v>-9.66</v>
      </c>
      <c r="GD21" s="255">
        <v>314.63</v>
      </c>
      <c r="GE21" s="256">
        <v>333.24</v>
      </c>
      <c r="GF21" s="257">
        <v>-5.58</v>
      </c>
      <c r="GG21" s="517"/>
      <c r="GH21" s="517"/>
      <c r="GI21" s="517" t="s">
        <v>78</v>
      </c>
      <c r="GJ21" s="97">
        <v>151</v>
      </c>
      <c r="GK21" s="97">
        <v>151</v>
      </c>
      <c r="GL21" s="97">
        <v>151</v>
      </c>
      <c r="GM21" s="94">
        <v>151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1778.8200000000002</v>
      </c>
      <c r="IO21" s="288">
        <v>1752.3200000000002</v>
      </c>
      <c r="IP21" s="377">
        <v>1.51</v>
      </c>
      <c r="IQ21" s="286"/>
      <c r="IR21" s="286"/>
      <c r="IS21" s="244" t="s">
        <v>97</v>
      </c>
      <c r="IT21" s="1117">
        <v>73</v>
      </c>
      <c r="IU21" s="95">
        <v>89</v>
      </c>
      <c r="IV21" s="1148">
        <v>185</v>
      </c>
      <c r="IW21" s="1117">
        <v>347</v>
      </c>
      <c r="IX21" s="1149">
        <v>362</v>
      </c>
      <c r="IY21" s="390">
        <v>-4.1399999999999997</v>
      </c>
      <c r="IZ21" s="517"/>
      <c r="JA21" s="254" t="s">
        <v>61</v>
      </c>
      <c r="JB21" s="255">
        <v>351.54</v>
      </c>
      <c r="JC21" s="256">
        <v>366.47</v>
      </c>
      <c r="JD21" s="257">
        <v>-4.07</v>
      </c>
      <c r="JE21" s="255">
        <v>200.24</v>
      </c>
      <c r="JF21" s="256">
        <v>212.01</v>
      </c>
      <c r="JG21" s="257">
        <v>-5.55</v>
      </c>
      <c r="JH21" s="255">
        <v>327.02</v>
      </c>
      <c r="JI21" s="256">
        <v>341.39</v>
      </c>
      <c r="JJ21" s="257">
        <v>-4.21</v>
      </c>
      <c r="JK21" s="517"/>
      <c r="JL21" s="517"/>
      <c r="JM21" s="517" t="s">
        <v>78</v>
      </c>
      <c r="JN21" s="97">
        <v>151</v>
      </c>
      <c r="JO21" s="97">
        <v>151</v>
      </c>
      <c r="JP21" s="97">
        <v>151</v>
      </c>
      <c r="JQ21" s="94">
        <v>151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1801.1599999999999</v>
      </c>
      <c r="LS21" s="288">
        <v>1774.2700000000002</v>
      </c>
      <c r="LT21" s="340">
        <v>1.52</v>
      </c>
      <c r="LU21" s="551"/>
      <c r="LV21" s="551"/>
      <c r="LW21" s="1205" t="s">
        <v>97</v>
      </c>
      <c r="LX21" s="1100">
        <v>789</v>
      </c>
      <c r="LY21" s="1203">
        <v>849</v>
      </c>
      <c r="LZ21" s="1204">
        <v>-7.07</v>
      </c>
      <c r="MA21" s="206"/>
      <c r="MB21" s="254" t="s">
        <v>61</v>
      </c>
      <c r="MC21" s="255">
        <v>356.07</v>
      </c>
      <c r="MD21" s="548">
        <v>368.08</v>
      </c>
      <c r="ME21" s="257">
        <v>-3.26</v>
      </c>
      <c r="MF21" s="255">
        <v>154.15</v>
      </c>
      <c r="MG21" s="548">
        <v>160.31</v>
      </c>
      <c r="MH21" s="257">
        <v>-3.84</v>
      </c>
      <c r="MI21" s="255">
        <v>301.45</v>
      </c>
      <c r="MJ21" s="548">
        <v>312.33999999999997</v>
      </c>
      <c r="MK21" s="257">
        <v>-3.49</v>
      </c>
      <c r="ML21" s="230"/>
      <c r="MM21" s="230"/>
      <c r="MN21" s="230" t="s">
        <v>78</v>
      </c>
      <c r="MO21" s="721">
        <v>151</v>
      </c>
      <c r="MP21" s="721">
        <v>151</v>
      </c>
      <c r="MQ21" s="721">
        <v>151</v>
      </c>
      <c r="MR21" s="721">
        <v>151</v>
      </c>
      <c r="MS21" s="721">
        <v>151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2376.3300000000004</v>
      </c>
      <c r="C22" s="290">
        <v>2312.37</v>
      </c>
      <c r="D22" s="381">
        <v>2.77</v>
      </c>
      <c r="E22" s="965"/>
      <c r="F22" s="965"/>
      <c r="G22" s="236" t="s">
        <v>98</v>
      </c>
      <c r="H22" s="1117">
        <v>0</v>
      </c>
      <c r="I22" s="95">
        <v>0</v>
      </c>
      <c r="J22" s="1148">
        <v>0</v>
      </c>
      <c r="K22" s="1117">
        <v>0</v>
      </c>
      <c r="L22" s="1149">
        <v>0</v>
      </c>
      <c r="M22" s="390">
        <v>0</v>
      </c>
      <c r="N22" s="206"/>
      <c r="O22" s="254" t="s">
        <v>67</v>
      </c>
      <c r="P22" s="255">
        <v>302.52</v>
      </c>
      <c r="Q22" s="256">
        <v>299.43</v>
      </c>
      <c r="R22" s="257">
        <v>1.03</v>
      </c>
      <c r="S22" s="255">
        <v>154.49</v>
      </c>
      <c r="T22" s="256">
        <v>150.57</v>
      </c>
      <c r="U22" s="257">
        <v>2.6</v>
      </c>
      <c r="V22" s="255">
        <v>228.53</v>
      </c>
      <c r="W22" s="256">
        <v>224.4</v>
      </c>
      <c r="X22" s="257">
        <v>1.84</v>
      </c>
      <c r="Y22" s="206"/>
      <c r="Z22" s="206"/>
      <c r="AA22" s="206" t="s">
        <v>82</v>
      </c>
      <c r="AB22" s="97">
        <v>116</v>
      </c>
      <c r="AC22" s="97">
        <v>116</v>
      </c>
      <c r="AD22" s="97">
        <v>116</v>
      </c>
      <c r="AE22" s="94">
        <v>116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20958</v>
      </c>
      <c r="AN22" s="1326">
        <v>1301</v>
      </c>
      <c r="AO22" s="1326">
        <v>139718</v>
      </c>
      <c r="AP22" s="1327">
        <v>88788</v>
      </c>
      <c r="AQ22" s="1328">
        <v>0</v>
      </c>
      <c r="AR22" s="1328">
        <v>0</v>
      </c>
      <c r="AS22" s="1328">
        <v>0</v>
      </c>
      <c r="AT22" s="1328">
        <v>0</v>
      </c>
      <c r="AU22" s="1329">
        <v>250765</v>
      </c>
      <c r="AV22" s="1330">
        <v>242540</v>
      </c>
      <c r="AW22" s="1330">
        <v>493305</v>
      </c>
      <c r="AX22" s="206"/>
      <c r="AY22" s="206"/>
      <c r="AZ22" s="1324" t="s">
        <v>47</v>
      </c>
      <c r="BA22" s="1325">
        <v>13</v>
      </c>
      <c r="BB22" s="1326">
        <v>0</v>
      </c>
      <c r="BC22" s="1326">
        <v>997</v>
      </c>
      <c r="BD22" s="1327">
        <v>438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1448</v>
      </c>
      <c r="BJ22" s="1330">
        <v>4392</v>
      </c>
      <c r="BK22" s="1330">
        <v>5840</v>
      </c>
      <c r="BL22" s="96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2665.2500000000005</v>
      </c>
      <c r="CG22" s="290">
        <v>2568.54</v>
      </c>
      <c r="CH22" s="381">
        <v>3.77</v>
      </c>
      <c r="CI22" s="729"/>
      <c r="CJ22" s="729"/>
      <c r="CK22" s="236" t="s">
        <v>98</v>
      </c>
      <c r="CL22" s="1117">
        <v>0</v>
      </c>
      <c r="CM22" s="95">
        <v>0</v>
      </c>
      <c r="CN22" s="1148">
        <v>0</v>
      </c>
      <c r="CO22" s="1117">
        <v>0</v>
      </c>
      <c r="CP22" s="1149">
        <v>0</v>
      </c>
      <c r="CQ22" s="390">
        <v>0</v>
      </c>
      <c r="CR22" s="206"/>
      <c r="CS22" s="254" t="s">
        <v>67</v>
      </c>
      <c r="CT22" s="255">
        <v>137.34</v>
      </c>
      <c r="CU22" s="256">
        <v>130.16</v>
      </c>
      <c r="CV22" s="257">
        <v>5.52</v>
      </c>
      <c r="CW22" s="255">
        <v>88.83</v>
      </c>
      <c r="CX22" s="256">
        <v>83.66</v>
      </c>
      <c r="CY22" s="257">
        <v>6.18</v>
      </c>
      <c r="CZ22" s="255">
        <v>117.77</v>
      </c>
      <c r="DA22" s="256">
        <v>111.43</v>
      </c>
      <c r="DB22" s="257">
        <v>5.69</v>
      </c>
      <c r="DC22" s="206"/>
      <c r="DD22" s="206"/>
      <c r="DE22" s="206" t="s">
        <v>82</v>
      </c>
      <c r="DF22" s="97">
        <v>116</v>
      </c>
      <c r="DG22" s="97">
        <v>116</v>
      </c>
      <c r="DH22" s="97">
        <v>116</v>
      </c>
      <c r="DI22" s="94">
        <v>116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28930</v>
      </c>
      <c r="DR22" s="1326">
        <v>1671</v>
      </c>
      <c r="DS22" s="1326">
        <v>98888</v>
      </c>
      <c r="DT22" s="1327">
        <v>2213</v>
      </c>
      <c r="DU22" s="1328">
        <v>0</v>
      </c>
      <c r="DV22" s="1328">
        <v>0</v>
      </c>
      <c r="DW22" s="1328">
        <v>0</v>
      </c>
      <c r="DX22" s="1328">
        <v>0</v>
      </c>
      <c r="DY22" s="1329">
        <v>131702</v>
      </c>
      <c r="DZ22" s="1330">
        <v>248267</v>
      </c>
      <c r="EA22" s="1330">
        <v>379969</v>
      </c>
      <c r="EB22" s="727"/>
      <c r="EC22" s="727"/>
      <c r="ED22" s="1331" t="s">
        <v>47</v>
      </c>
      <c r="EE22" s="1325">
        <v>0</v>
      </c>
      <c r="EF22" s="1326">
        <v>0</v>
      </c>
      <c r="EG22" s="1326">
        <v>774</v>
      </c>
      <c r="EH22" s="1327">
        <v>421</v>
      </c>
      <c r="EI22" s="1328">
        <v>0</v>
      </c>
      <c r="EJ22" s="1328">
        <v>0</v>
      </c>
      <c r="EK22" s="1328">
        <v>0</v>
      </c>
      <c r="EL22" s="1328">
        <v>0</v>
      </c>
      <c r="EM22" s="1329">
        <v>1195</v>
      </c>
      <c r="EN22" s="1330">
        <v>1576</v>
      </c>
      <c r="EO22" s="1330">
        <v>2771</v>
      </c>
      <c r="EP22" s="96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2306.3999999999996</v>
      </c>
      <c r="FK22" s="290">
        <v>2376.62</v>
      </c>
      <c r="FL22" s="381">
        <v>-2.95</v>
      </c>
      <c r="FM22" s="286"/>
      <c r="FN22" s="286"/>
      <c r="FO22" s="236" t="s">
        <v>98</v>
      </c>
      <c r="FP22" s="1117">
        <v>0</v>
      </c>
      <c r="FQ22" s="95">
        <v>0</v>
      </c>
      <c r="FR22" s="1148">
        <v>0</v>
      </c>
      <c r="FS22" s="1117">
        <v>0</v>
      </c>
      <c r="FT22" s="1149">
        <v>1</v>
      </c>
      <c r="FU22" s="390">
        <v>-100</v>
      </c>
      <c r="FV22" s="688"/>
      <c r="FW22" s="254" t="s">
        <v>67</v>
      </c>
      <c r="FX22" s="255">
        <v>201.24</v>
      </c>
      <c r="FY22" s="256">
        <v>206.04</v>
      </c>
      <c r="FZ22" s="257">
        <v>-2.33</v>
      </c>
      <c r="GA22" s="255">
        <v>88.44</v>
      </c>
      <c r="GB22" s="256">
        <v>94.07</v>
      </c>
      <c r="GC22" s="257">
        <v>-5.98</v>
      </c>
      <c r="GD22" s="255">
        <v>175.13</v>
      </c>
      <c r="GE22" s="256">
        <v>179.83</v>
      </c>
      <c r="GF22" s="257">
        <v>-2.61</v>
      </c>
      <c r="GG22" s="517"/>
      <c r="GH22" s="517"/>
      <c r="GI22" s="517" t="s">
        <v>82</v>
      </c>
      <c r="GJ22" s="97">
        <v>116</v>
      </c>
      <c r="GK22" s="97">
        <v>116</v>
      </c>
      <c r="GL22" s="97">
        <v>116</v>
      </c>
      <c r="GM22" s="94">
        <v>116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21774</v>
      </c>
      <c r="GV22" s="1326">
        <v>2023</v>
      </c>
      <c r="GW22" s="1326">
        <v>121103</v>
      </c>
      <c r="GX22" s="1327">
        <v>971</v>
      </c>
      <c r="GY22" s="1328">
        <v>0</v>
      </c>
      <c r="GZ22" s="1328">
        <v>0</v>
      </c>
      <c r="HA22" s="1328">
        <v>0</v>
      </c>
      <c r="HB22" s="1328">
        <v>0</v>
      </c>
      <c r="HC22" s="1329">
        <v>145871</v>
      </c>
      <c r="HD22" s="1330">
        <v>228282</v>
      </c>
      <c r="HE22" s="1330">
        <v>374153</v>
      </c>
      <c r="HF22" s="517"/>
      <c r="HG22" s="517"/>
      <c r="HH22" s="1324" t="s">
        <v>47</v>
      </c>
      <c r="HI22" s="1325">
        <v>0</v>
      </c>
      <c r="HJ22" s="1326">
        <v>0</v>
      </c>
      <c r="HK22" s="1326">
        <v>4311</v>
      </c>
      <c r="HL22" s="1327">
        <v>516</v>
      </c>
      <c r="HM22" s="1328">
        <v>0</v>
      </c>
      <c r="HN22" s="1328">
        <v>0</v>
      </c>
      <c r="HO22" s="1328">
        <v>0</v>
      </c>
      <c r="HP22" s="1328">
        <v>0</v>
      </c>
      <c r="HQ22" s="1329">
        <v>4827</v>
      </c>
      <c r="HR22" s="1330">
        <v>3053</v>
      </c>
      <c r="HS22" s="1330">
        <v>7880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2632.73</v>
      </c>
      <c r="IO22" s="290">
        <v>2660.04</v>
      </c>
      <c r="IP22" s="381">
        <v>-1.03</v>
      </c>
      <c r="IQ22" s="286"/>
      <c r="IR22" s="286"/>
      <c r="IS22" s="236" t="s">
        <v>98</v>
      </c>
      <c r="IT22" s="1117">
        <v>78</v>
      </c>
      <c r="IU22" s="95">
        <v>84</v>
      </c>
      <c r="IV22" s="1148">
        <v>47</v>
      </c>
      <c r="IW22" s="1117">
        <v>209</v>
      </c>
      <c r="IX22" s="1149">
        <v>196</v>
      </c>
      <c r="IY22" s="390">
        <v>6.63</v>
      </c>
      <c r="IZ22" s="517"/>
      <c r="JA22" s="254" t="s">
        <v>67</v>
      </c>
      <c r="JB22" s="255">
        <v>133.81</v>
      </c>
      <c r="JC22" s="256">
        <v>138.13999999999999</v>
      </c>
      <c r="JD22" s="257">
        <v>-3.13</v>
      </c>
      <c r="JE22" s="255">
        <v>142.6</v>
      </c>
      <c r="JF22" s="256">
        <v>153.12</v>
      </c>
      <c r="JG22" s="257">
        <v>-6.87</v>
      </c>
      <c r="JH22" s="255">
        <v>135.22999999999999</v>
      </c>
      <c r="JI22" s="256">
        <v>140.57</v>
      </c>
      <c r="JJ22" s="257">
        <v>-3.8</v>
      </c>
      <c r="JK22" s="517"/>
      <c r="JL22" s="517"/>
      <c r="JM22" s="517" t="s">
        <v>82</v>
      </c>
      <c r="JN22" s="97">
        <v>116</v>
      </c>
      <c r="JO22" s="97">
        <v>116</v>
      </c>
      <c r="JP22" s="97">
        <v>116</v>
      </c>
      <c r="JQ22" s="94">
        <v>116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21430</v>
      </c>
      <c r="JZ22" s="1326">
        <v>1865</v>
      </c>
      <c r="KA22" s="1326">
        <v>85514</v>
      </c>
      <c r="KB22" s="1327">
        <v>18785</v>
      </c>
      <c r="KC22" s="1328">
        <v>0</v>
      </c>
      <c r="KD22" s="1328">
        <v>0</v>
      </c>
      <c r="KE22" s="1328">
        <v>0</v>
      </c>
      <c r="KF22" s="1328">
        <v>0</v>
      </c>
      <c r="KG22" s="1329">
        <v>127594</v>
      </c>
      <c r="KH22" s="1330">
        <v>263655</v>
      </c>
      <c r="KI22" s="1330">
        <v>391249</v>
      </c>
      <c r="KL22" s="1331" t="s">
        <v>47</v>
      </c>
      <c r="KM22" s="1325">
        <v>53</v>
      </c>
      <c r="KN22" s="1326">
        <v>0</v>
      </c>
      <c r="KO22" s="1326">
        <v>6791</v>
      </c>
      <c r="KP22" s="1327">
        <v>74</v>
      </c>
      <c r="KQ22" s="1328">
        <v>0</v>
      </c>
      <c r="KR22" s="1328">
        <v>0</v>
      </c>
      <c r="KS22" s="1328">
        <v>0</v>
      </c>
      <c r="KT22" s="1328">
        <v>0</v>
      </c>
      <c r="KU22" s="1329">
        <v>6918</v>
      </c>
      <c r="KV22" s="1330">
        <v>3035</v>
      </c>
      <c r="KW22" s="1330">
        <v>9953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2505.3200000000002</v>
      </c>
      <c r="LS22" s="290">
        <v>2520.9299999999998</v>
      </c>
      <c r="LT22" s="351">
        <v>-0.62</v>
      </c>
      <c r="LU22" s="551"/>
      <c r="LV22" s="551"/>
      <c r="LW22" s="1202" t="s">
        <v>98</v>
      </c>
      <c r="LX22" s="1100">
        <v>209</v>
      </c>
      <c r="LY22" s="1203">
        <v>197</v>
      </c>
      <c r="LZ22" s="1204">
        <v>6.09</v>
      </c>
      <c r="MA22" s="206"/>
      <c r="MB22" s="254" t="s">
        <v>67</v>
      </c>
      <c r="MC22" s="255">
        <v>177.6</v>
      </c>
      <c r="MD22" s="548">
        <v>178.88</v>
      </c>
      <c r="ME22" s="257">
        <v>-0.72</v>
      </c>
      <c r="MF22" s="255">
        <v>127.41</v>
      </c>
      <c r="MG22" s="548">
        <v>129.03</v>
      </c>
      <c r="MH22" s="257">
        <v>-1.26</v>
      </c>
      <c r="MI22" s="255">
        <v>164.02</v>
      </c>
      <c r="MJ22" s="548">
        <v>165.51</v>
      </c>
      <c r="MK22" s="257">
        <v>-0.9</v>
      </c>
      <c r="ML22" s="230"/>
      <c r="MM22" s="230"/>
      <c r="MN22" s="230" t="s">
        <v>82</v>
      </c>
      <c r="MO22" s="721">
        <v>116</v>
      </c>
      <c r="MP22" s="721">
        <v>116</v>
      </c>
      <c r="MQ22" s="721">
        <v>116</v>
      </c>
      <c r="MR22" s="721">
        <v>116</v>
      </c>
      <c r="MS22" s="721">
        <v>116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93092</v>
      </c>
      <c r="NB22" s="1326">
        <v>6860</v>
      </c>
      <c r="NC22" s="1326">
        <v>445223</v>
      </c>
      <c r="ND22" s="1327">
        <v>110757</v>
      </c>
      <c r="NE22" s="1328"/>
      <c r="NF22" s="1328"/>
      <c r="NG22" s="1328"/>
      <c r="NH22" s="1328"/>
      <c r="NI22" s="1329">
        <v>655932</v>
      </c>
      <c r="NJ22" s="1330">
        <v>982744</v>
      </c>
      <c r="NK22" s="1330">
        <v>1638676</v>
      </c>
      <c r="NL22" s="710"/>
      <c r="NM22" s="710"/>
      <c r="NN22" s="1332" t="s">
        <v>47</v>
      </c>
      <c r="NO22" s="1325">
        <v>66</v>
      </c>
      <c r="NP22" s="1326">
        <v>0</v>
      </c>
      <c r="NQ22" s="1326">
        <v>12873</v>
      </c>
      <c r="NR22" s="1327">
        <v>1449</v>
      </c>
      <c r="NS22" s="1328"/>
      <c r="NT22" s="1328"/>
      <c r="NU22" s="1328"/>
      <c r="NV22" s="1328"/>
      <c r="NW22" s="1329">
        <v>14388</v>
      </c>
      <c r="NX22" s="1330">
        <v>12056</v>
      </c>
      <c r="NY22" s="1330">
        <v>26444</v>
      </c>
    </row>
    <row r="23" spans="1:391" ht="22.5" customHeight="1" thickTop="1" x14ac:dyDescent="0.2">
      <c r="A23" s="382" t="s">
        <v>99</v>
      </c>
      <c r="B23" s="284">
        <v>1348.24</v>
      </c>
      <c r="C23" s="285">
        <v>1322.9300000000003</v>
      </c>
      <c r="D23" s="373">
        <v>1.91</v>
      </c>
      <c r="E23" s="965"/>
      <c r="F23" s="965"/>
      <c r="G23" s="236" t="s">
        <v>100</v>
      </c>
      <c r="H23" s="1117">
        <v>3</v>
      </c>
      <c r="I23" s="95">
        <v>15</v>
      </c>
      <c r="J23" s="1148">
        <v>0</v>
      </c>
      <c r="K23" s="1117">
        <v>18</v>
      </c>
      <c r="L23" s="1149">
        <v>22</v>
      </c>
      <c r="M23" s="390">
        <v>-18.18</v>
      </c>
      <c r="N23" s="206" t="s">
        <v>354</v>
      </c>
      <c r="O23" s="254" t="s">
        <v>72</v>
      </c>
      <c r="P23" s="255">
        <v>168.99</v>
      </c>
      <c r="Q23" s="256">
        <v>168.29</v>
      </c>
      <c r="R23" s="257">
        <v>0.42</v>
      </c>
      <c r="S23" s="255">
        <v>267.22000000000003</v>
      </c>
      <c r="T23" s="256">
        <v>260.27</v>
      </c>
      <c r="U23" s="257">
        <v>2.67</v>
      </c>
      <c r="V23" s="255">
        <v>218.09</v>
      </c>
      <c r="W23" s="256">
        <v>214.65</v>
      </c>
      <c r="X23" s="257">
        <v>1.6</v>
      </c>
      <c r="Y23" s="206"/>
      <c r="Z23" s="209" t="s">
        <v>52</v>
      </c>
      <c r="AA23" s="209"/>
      <c r="AB23" s="215">
        <v>68.39</v>
      </c>
      <c r="AC23" s="215">
        <v>61.42</v>
      </c>
      <c r="AD23" s="215">
        <v>62.09</v>
      </c>
      <c r="AE23" s="215">
        <v>63.97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1202.4500000000003</v>
      </c>
      <c r="CG23" s="285">
        <v>1179.6599999999999</v>
      </c>
      <c r="CH23" s="373">
        <v>1.93</v>
      </c>
      <c r="CI23" s="729"/>
      <c r="CJ23" s="729"/>
      <c r="CK23" s="236" t="s">
        <v>100</v>
      </c>
      <c r="CL23" s="1117">
        <v>19</v>
      </c>
      <c r="CM23" s="95">
        <v>3</v>
      </c>
      <c r="CN23" s="1148">
        <v>4</v>
      </c>
      <c r="CO23" s="1117">
        <v>26</v>
      </c>
      <c r="CP23" s="1149">
        <v>32</v>
      </c>
      <c r="CQ23" s="390">
        <v>-18.75</v>
      </c>
      <c r="CR23" s="206"/>
      <c r="CS23" s="254" t="s">
        <v>72</v>
      </c>
      <c r="CT23" s="255">
        <v>188.84</v>
      </c>
      <c r="CU23" s="256">
        <v>182.23</v>
      </c>
      <c r="CV23" s="257">
        <v>3.63</v>
      </c>
      <c r="CW23" s="255">
        <v>215.74</v>
      </c>
      <c r="CX23" s="256">
        <v>212.36</v>
      </c>
      <c r="CY23" s="257">
        <v>1.59</v>
      </c>
      <c r="CZ23" s="255">
        <v>199.69</v>
      </c>
      <c r="DA23" s="256">
        <v>194.36</v>
      </c>
      <c r="DB23" s="257">
        <v>2.74</v>
      </c>
      <c r="DC23" s="206"/>
      <c r="DD23" s="209" t="s">
        <v>52</v>
      </c>
      <c r="DE23" s="209"/>
      <c r="DF23" s="215">
        <v>60.49</v>
      </c>
      <c r="DG23" s="215">
        <v>61.68</v>
      </c>
      <c r="DH23" s="215">
        <v>61.95</v>
      </c>
      <c r="DI23" s="215">
        <v>61.37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1308.45</v>
      </c>
      <c r="FK23" s="285">
        <v>1327.0700000000002</v>
      </c>
      <c r="FL23" s="373">
        <v>-1.4</v>
      </c>
      <c r="FM23" s="286"/>
      <c r="FN23" s="286"/>
      <c r="FO23" s="236" t="s">
        <v>100</v>
      </c>
      <c r="FP23" s="1117">
        <v>4</v>
      </c>
      <c r="FQ23" s="95">
        <v>10</v>
      </c>
      <c r="FR23" s="1148">
        <v>3</v>
      </c>
      <c r="FS23" s="1117">
        <v>17</v>
      </c>
      <c r="FT23" s="1149">
        <v>23</v>
      </c>
      <c r="FU23" s="390">
        <v>-26.09</v>
      </c>
      <c r="FV23" s="688"/>
      <c r="FW23" s="254" t="s">
        <v>72</v>
      </c>
      <c r="FX23" s="255">
        <v>146</v>
      </c>
      <c r="FY23" s="256">
        <v>152.37</v>
      </c>
      <c r="FZ23" s="257">
        <v>-4.18</v>
      </c>
      <c r="GA23" s="255">
        <v>111.37</v>
      </c>
      <c r="GB23" s="256">
        <v>125.43</v>
      </c>
      <c r="GC23" s="257">
        <v>-11.21</v>
      </c>
      <c r="GD23" s="255">
        <v>137.97999999999999</v>
      </c>
      <c r="GE23" s="256">
        <v>146.07</v>
      </c>
      <c r="GF23" s="257">
        <v>-5.54</v>
      </c>
      <c r="GG23" s="517"/>
      <c r="GH23" s="528" t="s">
        <v>52</v>
      </c>
      <c r="GI23" s="528"/>
      <c r="GJ23" s="536">
        <v>69.02</v>
      </c>
      <c r="GK23" s="536">
        <v>61.3</v>
      </c>
      <c r="GL23" s="536">
        <v>64.47</v>
      </c>
      <c r="GM23" s="536">
        <v>64.930000000000007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1115.24</v>
      </c>
      <c r="IO23" s="285">
        <v>1096.8900000000001</v>
      </c>
      <c r="IP23" s="373">
        <v>1.67</v>
      </c>
      <c r="IQ23" s="286"/>
      <c r="IR23" s="286"/>
      <c r="IS23" s="236" t="s">
        <v>100</v>
      </c>
      <c r="IT23" s="1117">
        <v>94</v>
      </c>
      <c r="IU23" s="95">
        <v>76</v>
      </c>
      <c r="IV23" s="1148">
        <v>98</v>
      </c>
      <c r="IW23" s="1117">
        <v>268</v>
      </c>
      <c r="IX23" s="1149">
        <v>292</v>
      </c>
      <c r="IY23" s="390">
        <v>-8.2200000000000006</v>
      </c>
      <c r="IZ23" s="517"/>
      <c r="JA23" s="254" t="s">
        <v>72</v>
      </c>
      <c r="JB23" s="255">
        <v>210.1</v>
      </c>
      <c r="JC23" s="256">
        <v>206.64</v>
      </c>
      <c r="JD23" s="257">
        <v>1.67</v>
      </c>
      <c r="JE23" s="255">
        <v>230.58</v>
      </c>
      <c r="JF23" s="256">
        <v>223.79</v>
      </c>
      <c r="JG23" s="257">
        <v>3.03</v>
      </c>
      <c r="JH23" s="255">
        <v>213.42</v>
      </c>
      <c r="JI23" s="256">
        <v>209.42</v>
      </c>
      <c r="JJ23" s="257">
        <v>1.91</v>
      </c>
      <c r="JK23" s="517"/>
      <c r="JL23" s="528" t="s">
        <v>52</v>
      </c>
      <c r="JM23" s="528"/>
      <c r="JN23" s="536">
        <v>58.24</v>
      </c>
      <c r="JO23" s="536">
        <v>60.46</v>
      </c>
      <c r="JP23" s="536">
        <v>59.38</v>
      </c>
      <c r="JQ23" s="536">
        <v>59.36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1243.57</v>
      </c>
      <c r="LS23" s="285">
        <v>1232.69</v>
      </c>
      <c r="LT23" s="413">
        <v>0.88</v>
      </c>
      <c r="LU23" s="551"/>
      <c r="LV23" s="551"/>
      <c r="LW23" s="1202" t="s">
        <v>100</v>
      </c>
      <c r="LX23" s="1100">
        <v>329</v>
      </c>
      <c r="LY23" s="1203">
        <v>369</v>
      </c>
      <c r="LZ23" s="1204">
        <v>-10.84</v>
      </c>
      <c r="MA23" s="206"/>
      <c r="MB23" s="254" t="s">
        <v>72</v>
      </c>
      <c r="MC23" s="255">
        <v>184.3</v>
      </c>
      <c r="MD23" s="548">
        <v>183.47</v>
      </c>
      <c r="ME23" s="257">
        <v>0.45</v>
      </c>
      <c r="MF23" s="255">
        <v>213.92</v>
      </c>
      <c r="MG23" s="548">
        <v>211.14</v>
      </c>
      <c r="MH23" s="257">
        <v>1.32</v>
      </c>
      <c r="MI23" s="255">
        <v>192.32</v>
      </c>
      <c r="MJ23" s="548">
        <v>190.89</v>
      </c>
      <c r="MK23" s="257">
        <v>0.75</v>
      </c>
      <c r="ML23" s="230"/>
      <c r="MM23" s="250" t="s">
        <v>52</v>
      </c>
      <c r="MN23" s="250"/>
      <c r="MO23" s="1355">
        <v>63.97</v>
      </c>
      <c r="MP23" s="1355">
        <v>61.37</v>
      </c>
      <c r="MQ23" s="1355">
        <v>64.930000000000007</v>
      </c>
      <c r="MR23" s="1355">
        <v>59.36</v>
      </c>
      <c r="MS23" s="1355">
        <v>62.41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1348.5</v>
      </c>
      <c r="C24" s="288">
        <v>1323.42</v>
      </c>
      <c r="D24" s="377">
        <v>1.9</v>
      </c>
      <c r="E24" s="965"/>
      <c r="F24" s="965"/>
      <c r="G24" s="244" t="s">
        <v>101</v>
      </c>
      <c r="H24" s="1117">
        <v>0</v>
      </c>
      <c r="I24" s="95">
        <v>19</v>
      </c>
      <c r="J24" s="1148">
        <v>24</v>
      </c>
      <c r="K24" s="1117">
        <v>43</v>
      </c>
      <c r="L24" s="1149">
        <v>42</v>
      </c>
      <c r="M24" s="390">
        <v>2.38</v>
      </c>
      <c r="N24" s="206"/>
      <c r="O24" s="263" t="s">
        <v>77</v>
      </c>
      <c r="P24" s="293">
        <v>70.94</v>
      </c>
      <c r="Q24" s="256">
        <v>69.94</v>
      </c>
      <c r="R24" s="257">
        <v>1.43</v>
      </c>
      <c r="S24" s="255">
        <v>98.12</v>
      </c>
      <c r="T24" s="256">
        <v>96.8</v>
      </c>
      <c r="U24" s="257">
        <v>1.36</v>
      </c>
      <c r="V24" s="255">
        <v>84.52</v>
      </c>
      <c r="W24" s="256">
        <v>83.47</v>
      </c>
      <c r="X24" s="257">
        <v>1.26</v>
      </c>
      <c r="Y24" s="206"/>
      <c r="Z24" s="206"/>
      <c r="AA24" s="206" t="s">
        <v>37</v>
      </c>
      <c r="AB24" s="213">
        <v>43.96</v>
      </c>
      <c r="AC24" s="213">
        <v>40.67</v>
      </c>
      <c r="AD24" s="213">
        <v>40.81</v>
      </c>
      <c r="AE24" s="213">
        <v>41.81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1201.3799999999999</v>
      </c>
      <c r="CG24" s="288">
        <v>1178.6299999999999</v>
      </c>
      <c r="CH24" s="377">
        <v>1.93</v>
      </c>
      <c r="CI24" s="729"/>
      <c r="CJ24" s="729"/>
      <c r="CK24" s="244" t="s">
        <v>101</v>
      </c>
      <c r="CL24" s="1117">
        <v>6</v>
      </c>
      <c r="CM24" s="95">
        <v>9</v>
      </c>
      <c r="CN24" s="1148">
        <v>12</v>
      </c>
      <c r="CO24" s="1117">
        <v>27</v>
      </c>
      <c r="CP24" s="1149">
        <v>45</v>
      </c>
      <c r="CQ24" s="390">
        <v>-40</v>
      </c>
      <c r="CR24" s="206"/>
      <c r="CS24" s="263" t="s">
        <v>77</v>
      </c>
      <c r="CT24" s="293">
        <v>81.55</v>
      </c>
      <c r="CU24" s="256">
        <v>78.099999999999994</v>
      </c>
      <c r="CV24" s="257">
        <v>4.42</v>
      </c>
      <c r="CW24" s="255">
        <v>76.14</v>
      </c>
      <c r="CX24" s="256">
        <v>77.22</v>
      </c>
      <c r="CY24" s="257">
        <v>-1.4</v>
      </c>
      <c r="CZ24" s="255">
        <v>79.37</v>
      </c>
      <c r="DA24" s="256">
        <v>77.739999999999995</v>
      </c>
      <c r="DB24" s="257">
        <v>2.1</v>
      </c>
      <c r="DC24" s="206"/>
      <c r="DD24" s="206"/>
      <c r="DE24" s="206" t="s">
        <v>37</v>
      </c>
      <c r="DF24" s="213">
        <v>43.5</v>
      </c>
      <c r="DG24" s="213">
        <v>41.45</v>
      </c>
      <c r="DH24" s="213">
        <v>40.11</v>
      </c>
      <c r="DI24" s="213">
        <v>41.69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1309.46</v>
      </c>
      <c r="FK24" s="288">
        <v>1327.94</v>
      </c>
      <c r="FL24" s="377">
        <v>-1.39</v>
      </c>
      <c r="FM24" s="286"/>
      <c r="FN24" s="286"/>
      <c r="FO24" s="244" t="s">
        <v>101</v>
      </c>
      <c r="FP24" s="1117">
        <v>98</v>
      </c>
      <c r="FQ24" s="95">
        <v>16</v>
      </c>
      <c r="FR24" s="1148">
        <v>119</v>
      </c>
      <c r="FS24" s="1117">
        <v>233</v>
      </c>
      <c r="FT24" s="1149">
        <v>250</v>
      </c>
      <c r="FU24" s="390">
        <v>-6.8</v>
      </c>
      <c r="FV24" s="688"/>
      <c r="FW24" s="263" t="s">
        <v>77</v>
      </c>
      <c r="FX24" s="293">
        <v>73.989999999999995</v>
      </c>
      <c r="FY24" s="256">
        <v>86.25</v>
      </c>
      <c r="FZ24" s="257">
        <v>-14.21</v>
      </c>
      <c r="GA24" s="255">
        <v>94.99</v>
      </c>
      <c r="GB24" s="256">
        <v>106.62</v>
      </c>
      <c r="GC24" s="257">
        <v>-10.91</v>
      </c>
      <c r="GD24" s="255">
        <v>78.849999999999994</v>
      </c>
      <c r="GE24" s="256">
        <v>91.02</v>
      </c>
      <c r="GF24" s="257">
        <v>-13.37</v>
      </c>
      <c r="GG24" s="517"/>
      <c r="GH24" s="517"/>
      <c r="GI24" s="517" t="s">
        <v>37</v>
      </c>
      <c r="GJ24" s="534">
        <v>46.74</v>
      </c>
      <c r="GK24" s="534">
        <v>44.42</v>
      </c>
      <c r="GL24" s="534">
        <v>47.42</v>
      </c>
      <c r="GM24" s="534">
        <v>46.19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1112.7</v>
      </c>
      <c r="IO24" s="288">
        <v>1093.8499999999997</v>
      </c>
      <c r="IP24" s="377">
        <v>1.72</v>
      </c>
      <c r="IQ24" s="286"/>
      <c r="IR24" s="286"/>
      <c r="IS24" s="244" t="s">
        <v>101</v>
      </c>
      <c r="IT24" s="1117">
        <v>157</v>
      </c>
      <c r="IU24" s="95">
        <v>21</v>
      </c>
      <c r="IV24" s="1148">
        <v>140</v>
      </c>
      <c r="IW24" s="1117">
        <v>318</v>
      </c>
      <c r="IX24" s="1149">
        <v>337</v>
      </c>
      <c r="IY24" s="390">
        <v>-5.64</v>
      </c>
      <c r="IZ24" s="517"/>
      <c r="JA24" s="263" t="s">
        <v>77</v>
      </c>
      <c r="JB24" s="293">
        <v>137.33000000000001</v>
      </c>
      <c r="JC24" s="256">
        <v>139.28</v>
      </c>
      <c r="JD24" s="257">
        <v>-1.4</v>
      </c>
      <c r="JE24" s="255">
        <v>124.39</v>
      </c>
      <c r="JF24" s="256">
        <v>138.4</v>
      </c>
      <c r="JG24" s="257">
        <v>-10.119999999999999</v>
      </c>
      <c r="JH24" s="255">
        <v>135.22999999999999</v>
      </c>
      <c r="JI24" s="256">
        <v>139.13999999999999</v>
      </c>
      <c r="JJ24" s="257">
        <v>-2.81</v>
      </c>
      <c r="JK24" s="517"/>
      <c r="JL24" s="517"/>
      <c r="JM24" s="517" t="s">
        <v>37</v>
      </c>
      <c r="JN24" s="534">
        <v>53.29</v>
      </c>
      <c r="JO24" s="534">
        <v>55.62</v>
      </c>
      <c r="JP24" s="534">
        <v>53.43</v>
      </c>
      <c r="JQ24" s="534">
        <v>54.11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1242.8500000000001</v>
      </c>
      <c r="LS24" s="288">
        <v>1231.8800000000001</v>
      </c>
      <c r="LT24" s="340">
        <v>0.89</v>
      </c>
      <c r="LU24" s="551"/>
      <c r="LV24" s="551"/>
      <c r="LW24" s="1205" t="s">
        <v>101</v>
      </c>
      <c r="LX24" s="1100">
        <v>621</v>
      </c>
      <c r="LY24" s="1203">
        <v>674</v>
      </c>
      <c r="LZ24" s="1204">
        <v>-7.86</v>
      </c>
      <c r="MA24" s="206"/>
      <c r="MB24" s="263" t="s">
        <v>77</v>
      </c>
      <c r="MC24" s="255">
        <v>105.57</v>
      </c>
      <c r="MD24" s="548">
        <v>110.08</v>
      </c>
      <c r="ME24" s="257">
        <v>-4.0999999999999996</v>
      </c>
      <c r="MF24" s="255">
        <v>101.45</v>
      </c>
      <c r="MG24" s="548">
        <v>107.91</v>
      </c>
      <c r="MH24" s="257">
        <v>-5.99</v>
      </c>
      <c r="MI24" s="255">
        <v>104.45</v>
      </c>
      <c r="MJ24" s="548">
        <v>109.5</v>
      </c>
      <c r="MK24" s="257">
        <v>-4.6100000000000003</v>
      </c>
      <c r="ML24" s="230"/>
      <c r="MM24" s="230"/>
      <c r="MN24" s="230" t="s">
        <v>37</v>
      </c>
      <c r="MO24" s="735">
        <v>41.81</v>
      </c>
      <c r="MP24" s="735">
        <v>41.69</v>
      </c>
      <c r="MQ24" s="735">
        <v>46.19</v>
      </c>
      <c r="MR24" s="735">
        <v>54.11</v>
      </c>
      <c r="MS24" s="736">
        <v>45.95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1331.9499999999998</v>
      </c>
      <c r="C25" s="295">
        <v>1292.7599999999998</v>
      </c>
      <c r="D25" s="386">
        <v>3.03</v>
      </c>
      <c r="E25" s="965"/>
      <c r="F25" s="965"/>
      <c r="G25" s="236" t="s">
        <v>104</v>
      </c>
      <c r="H25" s="1117">
        <v>0</v>
      </c>
      <c r="I25" s="95">
        <v>0</v>
      </c>
      <c r="J25" s="1148">
        <v>0</v>
      </c>
      <c r="K25" s="1117">
        <v>0</v>
      </c>
      <c r="L25" s="1149">
        <v>0</v>
      </c>
      <c r="M25" s="390">
        <v>0</v>
      </c>
      <c r="N25" s="206"/>
      <c r="O25" s="266" t="s">
        <v>81</v>
      </c>
      <c r="P25" s="267">
        <v>2376.3300000000004</v>
      </c>
      <c r="Q25" s="268">
        <v>2312.37</v>
      </c>
      <c r="R25" s="269">
        <v>2.77</v>
      </c>
      <c r="S25" s="270">
        <v>1331.9499999999998</v>
      </c>
      <c r="T25" s="268">
        <v>1292.7599999999998</v>
      </c>
      <c r="U25" s="269">
        <v>3.03</v>
      </c>
      <c r="V25" s="270">
        <v>1854.3</v>
      </c>
      <c r="W25" s="268">
        <v>1798.4800000000002</v>
      </c>
      <c r="X25" s="269">
        <v>3.1</v>
      </c>
      <c r="Y25" s="206"/>
      <c r="Z25" s="206"/>
      <c r="AA25" s="206" t="s">
        <v>51</v>
      </c>
      <c r="AB25" s="213">
        <v>69.19</v>
      </c>
      <c r="AC25" s="213">
        <v>62.31</v>
      </c>
      <c r="AD25" s="213">
        <v>63.12</v>
      </c>
      <c r="AE25" s="213">
        <v>64.87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1402.29</v>
      </c>
      <c r="CG25" s="295">
        <v>1370.6700000000003</v>
      </c>
      <c r="CH25" s="386">
        <v>2.31</v>
      </c>
      <c r="CI25" s="729"/>
      <c r="CJ25" s="729"/>
      <c r="CK25" s="236" t="s">
        <v>104</v>
      </c>
      <c r="CL25" s="1117">
        <v>1</v>
      </c>
      <c r="CM25" s="95">
        <v>2</v>
      </c>
      <c r="CN25" s="1148">
        <v>2</v>
      </c>
      <c r="CO25" s="1117">
        <v>5</v>
      </c>
      <c r="CP25" s="1149">
        <v>9</v>
      </c>
      <c r="CQ25" s="390">
        <v>-44.44</v>
      </c>
      <c r="CR25" s="206"/>
      <c r="CS25" s="266" t="s">
        <v>81</v>
      </c>
      <c r="CT25" s="267">
        <v>2665.2500000000005</v>
      </c>
      <c r="CU25" s="268">
        <v>2568.54</v>
      </c>
      <c r="CV25" s="269">
        <v>3.77</v>
      </c>
      <c r="CW25" s="270">
        <v>1402.29</v>
      </c>
      <c r="CX25" s="268">
        <v>1370.6700000000003</v>
      </c>
      <c r="CY25" s="269">
        <v>2.31</v>
      </c>
      <c r="CZ25" s="270">
        <v>2155.6499999999996</v>
      </c>
      <c r="DA25" s="268">
        <v>2086.12</v>
      </c>
      <c r="DB25" s="269">
        <v>3.33</v>
      </c>
      <c r="DC25" s="206"/>
      <c r="DD25" s="206"/>
      <c r="DE25" s="206" t="s">
        <v>51</v>
      </c>
      <c r="DF25" s="213">
        <v>61.66</v>
      </c>
      <c r="DG25" s="213">
        <v>62.92</v>
      </c>
      <c r="DH25" s="213">
        <v>63.2</v>
      </c>
      <c r="DI25" s="213">
        <v>62.59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1202.1000000000001</v>
      </c>
      <c r="FK25" s="295">
        <v>1235.4900000000002</v>
      </c>
      <c r="FL25" s="386">
        <v>-2.7</v>
      </c>
      <c r="FM25" s="286"/>
      <c r="FN25" s="286"/>
      <c r="FO25" s="236" t="s">
        <v>104</v>
      </c>
      <c r="FP25" s="1117">
        <v>0</v>
      </c>
      <c r="FQ25" s="95">
        <v>0</v>
      </c>
      <c r="FR25" s="1148">
        <v>0</v>
      </c>
      <c r="FS25" s="1117">
        <v>0</v>
      </c>
      <c r="FT25" s="1149">
        <v>0</v>
      </c>
      <c r="FU25" s="390">
        <v>0</v>
      </c>
      <c r="FV25" s="688"/>
      <c r="FW25" s="266" t="s">
        <v>81</v>
      </c>
      <c r="FX25" s="267">
        <v>2306.3999999999996</v>
      </c>
      <c r="FY25" s="268">
        <v>2376.62</v>
      </c>
      <c r="FZ25" s="269">
        <v>-2.95</v>
      </c>
      <c r="GA25" s="270">
        <v>1202.1000000000001</v>
      </c>
      <c r="GB25" s="268">
        <v>1235.4900000000002</v>
      </c>
      <c r="GC25" s="269">
        <v>-2.7</v>
      </c>
      <c r="GD25" s="270">
        <v>2050.79</v>
      </c>
      <c r="GE25" s="268">
        <v>2109.5300000000002</v>
      </c>
      <c r="GF25" s="269">
        <v>-2.78</v>
      </c>
      <c r="GG25" s="517"/>
      <c r="GH25" s="517"/>
      <c r="GI25" s="517" t="s">
        <v>51</v>
      </c>
      <c r="GJ25" s="534">
        <v>70.13</v>
      </c>
      <c r="GK25" s="534">
        <v>61.81</v>
      </c>
      <c r="GL25" s="534">
        <v>65.150000000000006</v>
      </c>
      <c r="GM25" s="534">
        <v>65.7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1359.2200000000003</v>
      </c>
      <c r="IO25" s="295">
        <v>1375.14</v>
      </c>
      <c r="IP25" s="386">
        <v>-1.1599999999999999</v>
      </c>
      <c r="IQ25" s="286"/>
      <c r="IR25" s="286"/>
      <c r="IS25" s="236" t="s">
        <v>104</v>
      </c>
      <c r="IT25" s="1117">
        <v>81</v>
      </c>
      <c r="IU25" s="95">
        <v>104</v>
      </c>
      <c r="IV25" s="1148">
        <v>53</v>
      </c>
      <c r="IW25" s="1117">
        <v>238</v>
      </c>
      <c r="IX25" s="1149">
        <v>244</v>
      </c>
      <c r="IY25" s="390">
        <v>-2.46</v>
      </c>
      <c r="IZ25" s="517"/>
      <c r="JA25" s="266" t="s">
        <v>81</v>
      </c>
      <c r="JB25" s="267">
        <v>2632.73</v>
      </c>
      <c r="JC25" s="268">
        <v>2660.04</v>
      </c>
      <c r="JD25" s="269">
        <v>-1.03</v>
      </c>
      <c r="JE25" s="270">
        <v>1359.2200000000003</v>
      </c>
      <c r="JF25" s="268">
        <v>1375.14</v>
      </c>
      <c r="JG25" s="269">
        <v>-1.1599999999999999</v>
      </c>
      <c r="JH25" s="270">
        <v>2426.31</v>
      </c>
      <c r="JI25" s="268">
        <v>2451.4</v>
      </c>
      <c r="JJ25" s="269">
        <v>-1.02</v>
      </c>
      <c r="JK25" s="517"/>
      <c r="JL25" s="517"/>
      <c r="JM25" s="517" t="s">
        <v>51</v>
      </c>
      <c r="JN25" s="534">
        <v>58.47</v>
      </c>
      <c r="JO25" s="534">
        <v>60.79</v>
      </c>
      <c r="JP25" s="534">
        <v>59.65</v>
      </c>
      <c r="JQ25" s="534">
        <v>59.64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1316.5600000000002</v>
      </c>
      <c r="LS25" s="295">
        <v>1309.8300000000002</v>
      </c>
      <c r="LT25" s="342">
        <v>0.51</v>
      </c>
      <c r="LU25" s="551"/>
      <c r="LV25" s="551"/>
      <c r="LW25" s="1202" t="s">
        <v>104</v>
      </c>
      <c r="LX25" s="1100">
        <v>243</v>
      </c>
      <c r="LY25" s="1203">
        <v>253</v>
      </c>
      <c r="LZ25" s="1204">
        <v>-3.95</v>
      </c>
      <c r="MA25" s="206"/>
      <c r="MB25" s="266" t="s">
        <v>81</v>
      </c>
      <c r="MC25" s="267">
        <v>2505.3200000000002</v>
      </c>
      <c r="MD25" s="549">
        <v>2520.9299999999998</v>
      </c>
      <c r="ME25" s="269">
        <v>-0.62</v>
      </c>
      <c r="MF25" s="267">
        <v>1316.5600000000002</v>
      </c>
      <c r="MG25" s="549">
        <v>1309.8300000000002</v>
      </c>
      <c r="MH25" s="269">
        <v>0.51</v>
      </c>
      <c r="MI25" s="267">
        <v>2183.7599999999998</v>
      </c>
      <c r="MJ25" s="549">
        <v>2196.06</v>
      </c>
      <c r="MK25" s="269">
        <v>-0.56000000000000005</v>
      </c>
      <c r="ML25" s="230"/>
      <c r="MM25" s="230"/>
      <c r="MN25" s="230" t="s">
        <v>51</v>
      </c>
      <c r="MO25" s="735">
        <v>64.87</v>
      </c>
      <c r="MP25" s="735">
        <v>62.59</v>
      </c>
      <c r="MQ25" s="735">
        <v>65.7</v>
      </c>
      <c r="MR25" s="735">
        <v>59.64</v>
      </c>
      <c r="MS25" s="736">
        <v>63.2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17">
        <v>0</v>
      </c>
      <c r="I26" s="95">
        <v>0</v>
      </c>
      <c r="J26" s="1148">
        <v>0</v>
      </c>
      <c r="K26" s="1117">
        <v>0</v>
      </c>
      <c r="L26" s="1149">
        <v>0</v>
      </c>
      <c r="M26" s="390">
        <v>0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62.19</v>
      </c>
      <c r="AC26" s="213">
        <v>54.23</v>
      </c>
      <c r="AD26" s="213">
        <v>53.58</v>
      </c>
      <c r="AE26" s="213">
        <v>56.67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17">
        <v>0</v>
      </c>
      <c r="CM26" s="95">
        <v>0</v>
      </c>
      <c r="CN26" s="1148">
        <v>0</v>
      </c>
      <c r="CO26" s="1117">
        <v>0</v>
      </c>
      <c r="CP26" s="1149">
        <v>0</v>
      </c>
      <c r="CQ26" s="390">
        <v>0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50.48</v>
      </c>
      <c r="DG26" s="213">
        <v>51.17</v>
      </c>
      <c r="DH26" s="213">
        <v>51.46</v>
      </c>
      <c r="DI26" s="213">
        <v>51.04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41</v>
      </c>
      <c r="DT26" s="1303" t="s">
        <v>42</v>
      </c>
      <c r="DU26" s="1301" t="s">
        <v>43</v>
      </c>
      <c r="DV26" s="1301" t="s">
        <v>44</v>
      </c>
      <c r="DW26" s="1301" t="s">
        <v>45</v>
      </c>
      <c r="DX26" s="1301" t="s">
        <v>46</v>
      </c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41</v>
      </c>
      <c r="EH26" s="1303" t="s">
        <v>42</v>
      </c>
      <c r="EI26" s="1301" t="s">
        <v>43</v>
      </c>
      <c r="EJ26" s="1301" t="s">
        <v>44</v>
      </c>
      <c r="EK26" s="1301" t="s">
        <v>45</v>
      </c>
      <c r="EL26" s="1301" t="s">
        <v>46</v>
      </c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17">
        <v>0</v>
      </c>
      <c r="FQ26" s="95">
        <v>1</v>
      </c>
      <c r="FR26" s="1148">
        <v>0</v>
      </c>
      <c r="FS26" s="1117">
        <v>1</v>
      </c>
      <c r="FT26" s="1149">
        <v>2</v>
      </c>
      <c r="FU26" s="390">
        <v>-50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59.77</v>
      </c>
      <c r="GK26" s="534">
        <v>57.44</v>
      </c>
      <c r="GL26" s="534">
        <v>58.97</v>
      </c>
      <c r="GM26" s="534">
        <v>58.73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17">
        <v>0</v>
      </c>
      <c r="IU26" s="95">
        <v>0</v>
      </c>
      <c r="IV26" s="1148">
        <v>0</v>
      </c>
      <c r="IW26" s="1117">
        <v>0</v>
      </c>
      <c r="IX26" s="1149">
        <v>0</v>
      </c>
      <c r="IY26" s="390">
        <v>0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56.35</v>
      </c>
      <c r="JO26" s="534">
        <v>57.61</v>
      </c>
      <c r="JP26" s="534">
        <v>57.22</v>
      </c>
      <c r="JQ26" s="534">
        <v>57.06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1</v>
      </c>
      <c r="LY26" s="1203">
        <v>2</v>
      </c>
      <c r="LZ26" s="1204">
        <v>-50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56.67</v>
      </c>
      <c r="MP26" s="735">
        <v>51.04</v>
      </c>
      <c r="MQ26" s="735">
        <v>58.73</v>
      </c>
      <c r="MR26" s="735">
        <v>57.06</v>
      </c>
      <c r="MS26" s="736">
        <v>55.87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2422.8199999999997</v>
      </c>
      <c r="C27" s="516">
        <v>2251.16</v>
      </c>
      <c r="D27" s="373">
        <v>7.63</v>
      </c>
      <c r="E27" s="387"/>
      <c r="F27" s="387"/>
      <c r="G27" s="236" t="s">
        <v>108</v>
      </c>
      <c r="H27" s="1117">
        <v>0</v>
      </c>
      <c r="I27" s="95">
        <v>0</v>
      </c>
      <c r="J27" s="1148">
        <v>0</v>
      </c>
      <c r="K27" s="1117">
        <v>0</v>
      </c>
      <c r="L27" s="1149">
        <v>0</v>
      </c>
      <c r="M27" s="390">
        <v>0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0</v>
      </c>
      <c r="AC27" s="213">
        <v>0</v>
      </c>
      <c r="AD27" s="213">
        <v>0</v>
      </c>
      <c r="AE27" s="213">
        <v>0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96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1969.99</v>
      </c>
      <c r="CG27" s="516">
        <v>1927.9399999999998</v>
      </c>
      <c r="CH27" s="373">
        <v>2.1800000000000002</v>
      </c>
      <c r="CI27" s="387"/>
      <c r="CJ27" s="387"/>
      <c r="CK27" s="236" t="s">
        <v>108</v>
      </c>
      <c r="CL27" s="1117">
        <v>4</v>
      </c>
      <c r="CM27" s="95">
        <v>12</v>
      </c>
      <c r="CN27" s="1148">
        <v>7</v>
      </c>
      <c r="CO27" s="1117">
        <v>23</v>
      </c>
      <c r="CP27" s="1149">
        <v>26</v>
      </c>
      <c r="CQ27" s="390">
        <v>-11.54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0</v>
      </c>
      <c r="DG27" s="213">
        <v>0</v>
      </c>
      <c r="DH27" s="213">
        <v>0</v>
      </c>
      <c r="DI27" s="213">
        <v>0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>
        <v>0</v>
      </c>
      <c r="DV27" s="1311">
        <v>0</v>
      </c>
      <c r="DW27" s="1311">
        <v>0</v>
      </c>
      <c r="DX27" s="1311">
        <v>0</v>
      </c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>
        <v>0</v>
      </c>
      <c r="EJ27" s="1311">
        <v>0</v>
      </c>
      <c r="EK27" s="1311">
        <v>0</v>
      </c>
      <c r="EL27" s="1311">
        <v>0</v>
      </c>
      <c r="EM27" s="1313">
        <v>0</v>
      </c>
      <c r="EN27" s="1314">
        <v>0</v>
      </c>
      <c r="EO27" s="1315">
        <v>0</v>
      </c>
      <c r="EP27" s="96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1688.9999999999998</v>
      </c>
      <c r="FK27" s="285">
        <v>1728.03</v>
      </c>
      <c r="FL27" s="373">
        <v>-2.2599999999999998</v>
      </c>
      <c r="FM27" s="388"/>
      <c r="FN27" s="387"/>
      <c r="FO27" s="236" t="s">
        <v>108</v>
      </c>
      <c r="FP27" s="1117">
        <v>0</v>
      </c>
      <c r="FQ27" s="95">
        <v>0</v>
      </c>
      <c r="FR27" s="1148">
        <v>3</v>
      </c>
      <c r="FS27" s="1117">
        <v>3</v>
      </c>
      <c r="FT27" s="1149">
        <v>4</v>
      </c>
      <c r="FU27" s="390">
        <v>-25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0</v>
      </c>
      <c r="GK27" s="534">
        <v>0</v>
      </c>
      <c r="GL27" s="534">
        <v>0</v>
      </c>
      <c r="GM27" s="534">
        <v>0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1577.16</v>
      </c>
      <c r="IO27" s="285">
        <v>1554.4199999999998</v>
      </c>
      <c r="IP27" s="373">
        <v>1.46</v>
      </c>
      <c r="IQ27" s="388"/>
      <c r="IR27" s="387"/>
      <c r="IS27" s="236" t="s">
        <v>108</v>
      </c>
      <c r="IT27" s="1117">
        <v>0</v>
      </c>
      <c r="IU27" s="95">
        <v>0</v>
      </c>
      <c r="IV27" s="1148">
        <v>0</v>
      </c>
      <c r="IW27" s="1117">
        <v>0</v>
      </c>
      <c r="IX27" s="1149">
        <v>0</v>
      </c>
      <c r="IY27" s="390">
        <v>0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0</v>
      </c>
      <c r="JO27" s="534">
        <v>0</v>
      </c>
      <c r="JP27" s="534">
        <v>0</v>
      </c>
      <c r="JQ27" s="534">
        <v>0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7658.97</v>
      </c>
      <c r="LS27" s="545">
        <v>7461.5499999999993</v>
      </c>
      <c r="LT27" s="413">
        <v>2.65</v>
      </c>
      <c r="LU27" s="711"/>
      <c r="LV27" s="712"/>
      <c r="LW27" s="1202" t="s">
        <v>108</v>
      </c>
      <c r="LX27" s="1100">
        <v>26</v>
      </c>
      <c r="LY27" s="1203">
        <v>30</v>
      </c>
      <c r="LZ27" s="1204">
        <v>-13.33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0</v>
      </c>
      <c r="MP27" s="735">
        <v>0</v>
      </c>
      <c r="MQ27" s="735">
        <v>0</v>
      </c>
      <c r="MR27" s="735">
        <v>0</v>
      </c>
      <c r="MS27" s="736" t="s">
        <v>177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2405.0499999999997</v>
      </c>
      <c r="C28" s="273">
        <v>2234.5699999999997</v>
      </c>
      <c r="D28" s="377">
        <v>7.63</v>
      </c>
      <c r="E28" s="387"/>
      <c r="F28" s="387"/>
      <c r="G28" s="236" t="s">
        <v>110</v>
      </c>
      <c r="H28" s="1117">
        <v>0</v>
      </c>
      <c r="I28" s="95">
        <v>0</v>
      </c>
      <c r="J28" s="1148">
        <v>0</v>
      </c>
      <c r="K28" s="1117">
        <v>0</v>
      </c>
      <c r="L28" s="1149">
        <v>0</v>
      </c>
      <c r="M28" s="390">
        <v>0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72.680000000000007</v>
      </c>
      <c r="AC28" s="213">
        <v>63.1</v>
      </c>
      <c r="AD28" s="213">
        <v>61.25</v>
      </c>
      <c r="AE28" s="213">
        <v>65.680000000000007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96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1961.57</v>
      </c>
      <c r="CG28" s="273">
        <v>1919.8899999999999</v>
      </c>
      <c r="CH28" s="377">
        <v>2.17</v>
      </c>
      <c r="CI28" s="387"/>
      <c r="CJ28" s="387"/>
      <c r="CK28" s="236" t="s">
        <v>110</v>
      </c>
      <c r="CL28" s="1117">
        <v>3</v>
      </c>
      <c r="CM28" s="95">
        <v>1</v>
      </c>
      <c r="CN28" s="1148">
        <v>14</v>
      </c>
      <c r="CO28" s="1117">
        <v>18</v>
      </c>
      <c r="CP28" s="1149">
        <v>23</v>
      </c>
      <c r="CQ28" s="390">
        <v>-21.74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52.01</v>
      </c>
      <c r="DG28" s="213">
        <v>57.92</v>
      </c>
      <c r="DH28" s="213">
        <v>57.85</v>
      </c>
      <c r="DI28" s="213">
        <v>55.93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>
        <v>0</v>
      </c>
      <c r="DV28" s="1318">
        <v>0</v>
      </c>
      <c r="DW28" s="1318">
        <v>0</v>
      </c>
      <c r="DX28" s="1318">
        <v>0</v>
      </c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>
        <v>0</v>
      </c>
      <c r="EJ28" s="1318">
        <v>0</v>
      </c>
      <c r="EK28" s="1318">
        <v>0</v>
      </c>
      <c r="EL28" s="1318">
        <v>0</v>
      </c>
      <c r="EM28" s="1320">
        <v>0</v>
      </c>
      <c r="EN28" s="1314">
        <v>0</v>
      </c>
      <c r="EO28" s="1315">
        <v>0</v>
      </c>
      <c r="EP28" s="96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1661.9499999999998</v>
      </c>
      <c r="FK28" s="288">
        <v>1699.29</v>
      </c>
      <c r="FL28" s="377">
        <v>-2.2000000000000002</v>
      </c>
      <c r="FM28" s="387"/>
      <c r="FN28" s="387"/>
      <c r="FO28" s="236" t="s">
        <v>110</v>
      </c>
      <c r="FP28" s="1117">
        <v>0</v>
      </c>
      <c r="FQ28" s="95">
        <v>3</v>
      </c>
      <c r="FR28" s="1148">
        <v>0</v>
      </c>
      <c r="FS28" s="1117">
        <v>3</v>
      </c>
      <c r="FT28" s="1149">
        <v>6</v>
      </c>
      <c r="FU28" s="390">
        <v>-50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66.08</v>
      </c>
      <c r="GK28" s="534">
        <v>63.69</v>
      </c>
      <c r="GL28" s="534">
        <v>65.099999999999994</v>
      </c>
      <c r="GM28" s="534">
        <v>64.959999999999994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1527.75</v>
      </c>
      <c r="IO28" s="288">
        <v>1503.11</v>
      </c>
      <c r="IP28" s="377">
        <v>1.64</v>
      </c>
      <c r="IQ28" s="387"/>
      <c r="IR28" s="387"/>
      <c r="IS28" s="236" t="s">
        <v>110</v>
      </c>
      <c r="IT28" s="1117">
        <v>179</v>
      </c>
      <c r="IU28" s="95">
        <v>308</v>
      </c>
      <c r="IV28" s="1148">
        <v>216</v>
      </c>
      <c r="IW28" s="1117">
        <v>703</v>
      </c>
      <c r="IX28" s="1149">
        <v>776</v>
      </c>
      <c r="IY28" s="390">
        <v>-9.41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59.51</v>
      </c>
      <c r="JO28" s="534">
        <v>59.38</v>
      </c>
      <c r="JP28" s="534">
        <v>58.67</v>
      </c>
      <c r="JQ28" s="534">
        <v>59.19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/>
      <c r="KD28" s="1318"/>
      <c r="KE28" s="1318"/>
      <c r="KF28" s="1318"/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/>
      <c r="KR28" s="1318"/>
      <c r="KS28" s="1318"/>
      <c r="KT28" s="1318"/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7556.3200000000006</v>
      </c>
      <c r="LS28" s="543">
        <v>7356.86</v>
      </c>
      <c r="LT28" s="340">
        <v>2.71</v>
      </c>
      <c r="LU28" s="713"/>
      <c r="LV28" s="408"/>
      <c r="LW28" s="1202" t="s">
        <v>110</v>
      </c>
      <c r="LX28" s="1100">
        <v>724</v>
      </c>
      <c r="LY28" s="1203">
        <v>805</v>
      </c>
      <c r="LZ28" s="1204">
        <v>-10.06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65.680000000000007</v>
      </c>
      <c r="MP28" s="735">
        <v>55.93</v>
      </c>
      <c r="MQ28" s="735">
        <v>64.959999999999994</v>
      </c>
      <c r="MR28" s="735">
        <v>59.19</v>
      </c>
      <c r="MS28" s="736">
        <v>61.44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76">
        <v>17.77</v>
      </c>
      <c r="C29" s="277">
        <v>16.59</v>
      </c>
      <c r="D29" s="386">
        <v>7.11</v>
      </c>
      <c r="E29" s="387"/>
      <c r="F29" s="387"/>
      <c r="G29" s="236" t="s">
        <v>111</v>
      </c>
      <c r="H29" s="1117">
        <v>0</v>
      </c>
      <c r="I29" s="95">
        <v>0</v>
      </c>
      <c r="J29" s="1148">
        <v>0</v>
      </c>
      <c r="K29" s="1117">
        <v>0</v>
      </c>
      <c r="L29" s="1149">
        <v>0</v>
      </c>
      <c r="M29" s="390">
        <v>0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58.49</v>
      </c>
      <c r="AC29" s="213">
        <v>52.87</v>
      </c>
      <c r="AD29" s="213">
        <v>51.98</v>
      </c>
      <c r="AE29" s="213">
        <v>54.45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4657</v>
      </c>
      <c r="AN29" s="1318">
        <v>434</v>
      </c>
      <c r="AO29" s="1318">
        <v>41245</v>
      </c>
      <c r="AP29" s="1319">
        <v>31800</v>
      </c>
      <c r="AQ29" s="1318"/>
      <c r="AR29" s="1318"/>
      <c r="AS29" s="1318"/>
      <c r="AT29" s="1318"/>
      <c r="AU29" s="1320">
        <v>78136</v>
      </c>
      <c r="AV29" s="1314">
        <v>67408</v>
      </c>
      <c r="AW29" s="1315">
        <v>145544</v>
      </c>
      <c r="AX29" s="230"/>
      <c r="AY29" s="230"/>
      <c r="AZ29" s="1309" t="s">
        <v>64</v>
      </c>
      <c r="BA29" s="1317">
        <v>4</v>
      </c>
      <c r="BB29" s="1318">
        <v>0</v>
      </c>
      <c r="BC29" s="1318">
        <v>343</v>
      </c>
      <c r="BD29" s="1319">
        <v>123</v>
      </c>
      <c r="BE29" s="1318"/>
      <c r="BF29" s="1318"/>
      <c r="BG29" s="1318"/>
      <c r="BH29" s="1318"/>
      <c r="BI29" s="1320">
        <v>470</v>
      </c>
      <c r="BJ29" s="1314">
        <v>1213</v>
      </c>
      <c r="BK29" s="1315">
        <v>1683</v>
      </c>
      <c r="BL29" s="96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8.42</v>
      </c>
      <c r="CG29" s="277">
        <v>8.0500000000000007</v>
      </c>
      <c r="CH29" s="386">
        <v>4.5999999999999996</v>
      </c>
      <c r="CI29" s="387"/>
      <c r="CJ29" s="387"/>
      <c r="CK29" s="236" t="s">
        <v>111</v>
      </c>
      <c r="CL29" s="1117">
        <v>0</v>
      </c>
      <c r="CM29" s="95">
        <v>0</v>
      </c>
      <c r="CN29" s="1148">
        <v>0</v>
      </c>
      <c r="CO29" s="1117">
        <v>0</v>
      </c>
      <c r="CP29" s="1149">
        <v>0</v>
      </c>
      <c r="CQ29" s="390">
        <v>0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49.25</v>
      </c>
      <c r="DG29" s="213">
        <v>52.92</v>
      </c>
      <c r="DH29" s="213">
        <v>51.48</v>
      </c>
      <c r="DI29" s="213">
        <v>51.22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8679</v>
      </c>
      <c r="DR29" s="1318">
        <v>557</v>
      </c>
      <c r="DS29" s="1318">
        <v>25019</v>
      </c>
      <c r="DT29" s="1319">
        <v>699</v>
      </c>
      <c r="DU29" s="1318">
        <v>0</v>
      </c>
      <c r="DV29" s="1318">
        <v>0</v>
      </c>
      <c r="DW29" s="1318">
        <v>0</v>
      </c>
      <c r="DX29" s="1318">
        <v>0</v>
      </c>
      <c r="DY29" s="1320">
        <v>34954</v>
      </c>
      <c r="DZ29" s="1314">
        <v>77042</v>
      </c>
      <c r="EA29" s="1315">
        <v>111996</v>
      </c>
      <c r="EB29" s="230"/>
      <c r="EC29" s="230"/>
      <c r="ED29" s="1309" t="s">
        <v>64</v>
      </c>
      <c r="EE29" s="1317">
        <v>0</v>
      </c>
      <c r="EF29" s="1318">
        <v>0</v>
      </c>
      <c r="EG29" s="1318">
        <v>179</v>
      </c>
      <c r="EH29" s="1319">
        <v>102</v>
      </c>
      <c r="EI29" s="1318">
        <v>0</v>
      </c>
      <c r="EJ29" s="1318">
        <v>0</v>
      </c>
      <c r="EK29" s="1318">
        <v>0</v>
      </c>
      <c r="EL29" s="1318">
        <v>0</v>
      </c>
      <c r="EM29" s="1320">
        <v>281</v>
      </c>
      <c r="EN29" s="1314">
        <v>401</v>
      </c>
      <c r="EO29" s="1315">
        <v>682</v>
      </c>
      <c r="EP29" s="96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27.05</v>
      </c>
      <c r="FK29" s="295">
        <v>28.74</v>
      </c>
      <c r="FL29" s="386">
        <v>-5.88</v>
      </c>
      <c r="FM29" s="387"/>
      <c r="FN29" s="387"/>
      <c r="FO29" s="236" t="s">
        <v>111</v>
      </c>
      <c r="FP29" s="1117">
        <v>12</v>
      </c>
      <c r="FQ29" s="95">
        <v>0</v>
      </c>
      <c r="FR29" s="1148">
        <v>0</v>
      </c>
      <c r="FS29" s="1117">
        <v>12</v>
      </c>
      <c r="FT29" s="1149">
        <v>15</v>
      </c>
      <c r="FU29" s="390">
        <v>-20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66.19</v>
      </c>
      <c r="GK29" s="534">
        <v>59.48</v>
      </c>
      <c r="GL29" s="534">
        <v>58.73</v>
      </c>
      <c r="GM29" s="534">
        <v>61.47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6338</v>
      </c>
      <c r="GV29" s="1318">
        <v>674</v>
      </c>
      <c r="GW29" s="1318">
        <v>22113</v>
      </c>
      <c r="GX29" s="1319">
        <v>242</v>
      </c>
      <c r="GY29" s="1318"/>
      <c r="GZ29" s="1318"/>
      <c r="HA29" s="1318"/>
      <c r="HB29" s="1318"/>
      <c r="HC29" s="1320">
        <v>29367</v>
      </c>
      <c r="HD29" s="1314">
        <v>40990</v>
      </c>
      <c r="HE29" s="1315">
        <v>70357</v>
      </c>
      <c r="HF29" s="230"/>
      <c r="HG29" s="230"/>
      <c r="HH29" s="1309" t="s">
        <v>64</v>
      </c>
      <c r="HI29" s="1317">
        <v>0</v>
      </c>
      <c r="HJ29" s="1318">
        <v>0</v>
      </c>
      <c r="HK29" s="1318">
        <v>1078</v>
      </c>
      <c r="HL29" s="1319">
        <v>208</v>
      </c>
      <c r="HM29" s="1318"/>
      <c r="HN29" s="1318"/>
      <c r="HO29" s="1318"/>
      <c r="HP29" s="1318"/>
      <c r="HQ29" s="1320">
        <v>1286</v>
      </c>
      <c r="HR29" s="1314">
        <v>836</v>
      </c>
      <c r="HS29" s="1315">
        <v>2122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49.410000000000004</v>
      </c>
      <c r="IO29" s="295">
        <v>51.31</v>
      </c>
      <c r="IP29" s="386">
        <v>-3.7</v>
      </c>
      <c r="IQ29" s="387"/>
      <c r="IR29" s="387"/>
      <c r="IS29" s="236" t="s">
        <v>111</v>
      </c>
      <c r="IT29" s="1117">
        <v>0</v>
      </c>
      <c r="IU29" s="95">
        <v>0</v>
      </c>
      <c r="IV29" s="1148">
        <v>0</v>
      </c>
      <c r="IW29" s="1117">
        <v>0</v>
      </c>
      <c r="IX29" s="1149">
        <v>0</v>
      </c>
      <c r="IY29" s="390">
        <v>0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57.32</v>
      </c>
      <c r="JO29" s="534">
        <v>62.84</v>
      </c>
      <c r="JP29" s="534">
        <v>60.13</v>
      </c>
      <c r="JQ29" s="534">
        <v>60.1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4697</v>
      </c>
      <c r="JZ29" s="1318">
        <v>574</v>
      </c>
      <c r="KA29" s="1318">
        <v>19241</v>
      </c>
      <c r="KB29" s="1319">
        <v>5483</v>
      </c>
      <c r="KC29" s="1318"/>
      <c r="KD29" s="1318"/>
      <c r="KE29" s="1318"/>
      <c r="KF29" s="1318"/>
      <c r="KG29" s="1320">
        <v>29995</v>
      </c>
      <c r="KH29" s="1314">
        <v>62357</v>
      </c>
      <c r="KI29" s="1315">
        <v>92352</v>
      </c>
      <c r="KJ29" s="230"/>
      <c r="KK29" s="230"/>
      <c r="KL29" s="1309" t="s">
        <v>64</v>
      </c>
      <c r="KM29" s="1317">
        <v>15</v>
      </c>
      <c r="KN29" s="1318">
        <v>0</v>
      </c>
      <c r="KO29" s="1318">
        <v>1567</v>
      </c>
      <c r="KP29" s="1319">
        <v>0</v>
      </c>
      <c r="KQ29" s="1318"/>
      <c r="KR29" s="1318"/>
      <c r="KS29" s="1318"/>
      <c r="KT29" s="1318"/>
      <c r="KU29" s="1320">
        <v>1582</v>
      </c>
      <c r="KV29" s="1314">
        <v>819</v>
      </c>
      <c r="KW29" s="1315">
        <v>2401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102.64999999999999</v>
      </c>
      <c r="LS29" s="566">
        <v>104.69</v>
      </c>
      <c r="LT29" s="342">
        <v>-1.95</v>
      </c>
      <c r="LU29" s="408"/>
      <c r="LV29" s="408"/>
      <c r="LW29" s="1202" t="s">
        <v>111</v>
      </c>
      <c r="LX29" s="1100">
        <v>12</v>
      </c>
      <c r="LY29" s="1203">
        <v>15</v>
      </c>
      <c r="LZ29" s="1204">
        <v>-20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54.45</v>
      </c>
      <c r="MP29" s="735">
        <v>51.22</v>
      </c>
      <c r="MQ29" s="735">
        <v>61.47</v>
      </c>
      <c r="MR29" s="735">
        <v>60.1</v>
      </c>
      <c r="MS29" s="736">
        <v>56.81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24371</v>
      </c>
      <c r="NB29" s="1318">
        <v>2239</v>
      </c>
      <c r="NC29" s="1318">
        <v>107618</v>
      </c>
      <c r="ND29" s="1319">
        <v>38224</v>
      </c>
      <c r="NE29" s="1318"/>
      <c r="NF29" s="1318"/>
      <c r="NG29" s="1318"/>
      <c r="NH29" s="1318"/>
      <c r="NI29" s="1320">
        <v>172452</v>
      </c>
      <c r="NJ29" s="1314">
        <v>247797</v>
      </c>
      <c r="NK29" s="1315">
        <v>420249</v>
      </c>
      <c r="NL29" s="710"/>
      <c r="NM29" s="710"/>
      <c r="NN29" s="1309" t="s">
        <v>64</v>
      </c>
      <c r="NO29" s="1317">
        <v>19</v>
      </c>
      <c r="NP29" s="1318">
        <v>0</v>
      </c>
      <c r="NQ29" s="1318">
        <v>3167</v>
      </c>
      <c r="NR29" s="1319">
        <v>433</v>
      </c>
      <c r="NS29" s="1318"/>
      <c r="NT29" s="1318"/>
      <c r="NU29" s="1318"/>
      <c r="NV29" s="1318"/>
      <c r="NW29" s="1320">
        <v>3619</v>
      </c>
      <c r="NX29" s="1314">
        <v>3269</v>
      </c>
      <c r="NY29" s="1315">
        <v>6888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17">
        <v>0</v>
      </c>
      <c r="I30" s="95">
        <v>4</v>
      </c>
      <c r="J30" s="1148">
        <v>0</v>
      </c>
      <c r="K30" s="1117">
        <v>4</v>
      </c>
      <c r="L30" s="1149">
        <v>2</v>
      </c>
      <c r="M30" s="390">
        <v>100</v>
      </c>
      <c r="N30" s="206"/>
      <c r="O30" s="254" t="s">
        <v>36</v>
      </c>
      <c r="P30" s="255">
        <v>409.04</v>
      </c>
      <c r="Q30" s="256">
        <v>393.22</v>
      </c>
      <c r="R30" s="257">
        <v>4.0199999999999996</v>
      </c>
      <c r="S30" s="255">
        <v>0</v>
      </c>
      <c r="T30" s="256">
        <v>0</v>
      </c>
      <c r="U30" s="257">
        <v>0</v>
      </c>
      <c r="V30" s="255">
        <v>317.55</v>
      </c>
      <c r="W30" s="256">
        <v>305.35000000000002</v>
      </c>
      <c r="X30" s="257">
        <v>4</v>
      </c>
      <c r="Y30" s="206"/>
      <c r="Z30" s="206"/>
      <c r="AA30" s="206" t="s">
        <v>78</v>
      </c>
      <c r="AB30" s="213">
        <v>57.47</v>
      </c>
      <c r="AC30" s="213">
        <v>48.5</v>
      </c>
      <c r="AD30" s="213">
        <v>48.35</v>
      </c>
      <c r="AE30" s="213">
        <v>51.44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29014</v>
      </c>
      <c r="AN30" s="1318">
        <v>867</v>
      </c>
      <c r="AO30" s="1318">
        <v>326749</v>
      </c>
      <c r="AP30" s="1319">
        <v>56988</v>
      </c>
      <c r="AQ30" s="1318"/>
      <c r="AR30" s="1318"/>
      <c r="AS30" s="1318"/>
      <c r="AT30" s="1318"/>
      <c r="AU30" s="1320">
        <v>413618</v>
      </c>
      <c r="AV30" s="1314">
        <v>235379</v>
      </c>
      <c r="AW30" s="1315">
        <v>648997</v>
      </c>
      <c r="AX30" s="230"/>
      <c r="AY30" s="230"/>
      <c r="AZ30" s="1309" t="s">
        <v>70</v>
      </c>
      <c r="BA30" s="1317">
        <v>270</v>
      </c>
      <c r="BB30" s="1318">
        <v>0</v>
      </c>
      <c r="BC30" s="1318">
        <v>1096</v>
      </c>
      <c r="BD30" s="1319">
        <v>315</v>
      </c>
      <c r="BE30" s="1318"/>
      <c r="BF30" s="1318"/>
      <c r="BG30" s="1318"/>
      <c r="BH30" s="1318"/>
      <c r="BI30" s="1320">
        <v>1681</v>
      </c>
      <c r="BJ30" s="1314">
        <v>3577</v>
      </c>
      <c r="BK30" s="1315">
        <v>5258</v>
      </c>
      <c r="BL30" s="96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17">
        <v>0</v>
      </c>
      <c r="CM30" s="95">
        <v>4</v>
      </c>
      <c r="CN30" s="1148">
        <v>0</v>
      </c>
      <c r="CO30" s="1117">
        <v>4</v>
      </c>
      <c r="CP30" s="1149">
        <v>6</v>
      </c>
      <c r="CQ30" s="390">
        <v>-33.33</v>
      </c>
      <c r="CR30" s="206"/>
      <c r="CS30" s="254" t="s">
        <v>36</v>
      </c>
      <c r="CT30" s="255">
        <v>468.68</v>
      </c>
      <c r="CU30" s="256">
        <v>460.91</v>
      </c>
      <c r="CV30" s="257">
        <v>1.69</v>
      </c>
      <c r="CW30" s="255">
        <v>0</v>
      </c>
      <c r="CX30" s="256">
        <v>0</v>
      </c>
      <c r="CY30" s="257">
        <v>0</v>
      </c>
      <c r="CZ30" s="255">
        <v>349.21</v>
      </c>
      <c r="DA30" s="256">
        <v>345.18</v>
      </c>
      <c r="DB30" s="257">
        <v>1.17</v>
      </c>
      <c r="DC30" s="206"/>
      <c r="DD30" s="206"/>
      <c r="DE30" s="206" t="s">
        <v>78</v>
      </c>
      <c r="DF30" s="213">
        <v>50.12</v>
      </c>
      <c r="DG30" s="213">
        <v>45.4</v>
      </c>
      <c r="DH30" s="213">
        <v>46.56</v>
      </c>
      <c r="DI30" s="213">
        <v>47.36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26355</v>
      </c>
      <c r="DR30" s="1318">
        <v>1114</v>
      </c>
      <c r="DS30" s="1318">
        <v>371637</v>
      </c>
      <c r="DT30" s="1319">
        <v>1514</v>
      </c>
      <c r="DU30" s="1318">
        <v>0</v>
      </c>
      <c r="DV30" s="1318">
        <v>0</v>
      </c>
      <c r="DW30" s="1318">
        <v>0</v>
      </c>
      <c r="DX30" s="1318">
        <v>0</v>
      </c>
      <c r="DY30" s="1320">
        <v>400620</v>
      </c>
      <c r="DZ30" s="1314">
        <v>219267</v>
      </c>
      <c r="EA30" s="1315">
        <v>619887</v>
      </c>
      <c r="EB30" s="230"/>
      <c r="EC30" s="230"/>
      <c r="ED30" s="1309" t="s">
        <v>70</v>
      </c>
      <c r="EE30" s="1317">
        <v>0</v>
      </c>
      <c r="EF30" s="1318">
        <v>0</v>
      </c>
      <c r="EG30" s="1318">
        <v>595</v>
      </c>
      <c r="EH30" s="1319">
        <v>319</v>
      </c>
      <c r="EI30" s="1318">
        <v>0</v>
      </c>
      <c r="EJ30" s="1318">
        <v>0</v>
      </c>
      <c r="EK30" s="1318">
        <v>0</v>
      </c>
      <c r="EL30" s="1318">
        <v>0</v>
      </c>
      <c r="EM30" s="1320">
        <v>914</v>
      </c>
      <c r="EN30" s="1314">
        <v>1175</v>
      </c>
      <c r="EO30" s="1315">
        <v>2089</v>
      </c>
      <c r="EP30" s="96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17">
        <v>0</v>
      </c>
      <c r="FQ30" s="95">
        <v>0</v>
      </c>
      <c r="FR30" s="1148">
        <v>0</v>
      </c>
      <c r="FS30" s="1117">
        <v>0</v>
      </c>
      <c r="FT30" s="1149">
        <v>0</v>
      </c>
      <c r="FU30" s="390">
        <v>0</v>
      </c>
      <c r="FV30" s="688"/>
      <c r="FW30" s="254" t="s">
        <v>36</v>
      </c>
      <c r="FX30" s="255">
        <v>448.67</v>
      </c>
      <c r="FY30" s="256">
        <v>453.05</v>
      </c>
      <c r="FZ30" s="257">
        <v>-0.97</v>
      </c>
      <c r="GA30" s="255">
        <v>0</v>
      </c>
      <c r="GB30" s="256">
        <v>0</v>
      </c>
      <c r="GC30" s="257">
        <v>0</v>
      </c>
      <c r="GD30" s="255">
        <v>312.41000000000003</v>
      </c>
      <c r="GE30" s="256">
        <v>313.58</v>
      </c>
      <c r="GF30" s="257">
        <v>-0.37</v>
      </c>
      <c r="GG30" s="517"/>
      <c r="GH30" s="517"/>
      <c r="GI30" s="517" t="s">
        <v>78</v>
      </c>
      <c r="GJ30" s="534">
        <v>50.94</v>
      </c>
      <c r="GK30" s="534">
        <v>52.06</v>
      </c>
      <c r="GL30" s="534">
        <v>53.33</v>
      </c>
      <c r="GM30" s="534">
        <v>52.11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38673</v>
      </c>
      <c r="GV30" s="1318">
        <v>1349</v>
      </c>
      <c r="GW30" s="1318">
        <v>421159</v>
      </c>
      <c r="GX30" s="1319">
        <v>729</v>
      </c>
      <c r="GY30" s="1318"/>
      <c r="GZ30" s="1318"/>
      <c r="HA30" s="1318"/>
      <c r="HB30" s="1318"/>
      <c r="HC30" s="1320">
        <v>461910</v>
      </c>
      <c r="HD30" s="1314">
        <v>283695</v>
      </c>
      <c r="HE30" s="1315">
        <v>745605</v>
      </c>
      <c r="HF30" s="230"/>
      <c r="HG30" s="230"/>
      <c r="HH30" s="1309" t="s">
        <v>70</v>
      </c>
      <c r="HI30" s="1317">
        <v>0</v>
      </c>
      <c r="HJ30" s="1318">
        <v>0</v>
      </c>
      <c r="HK30" s="1318">
        <v>3233</v>
      </c>
      <c r="HL30" s="1319">
        <v>308</v>
      </c>
      <c r="HM30" s="1318"/>
      <c r="HN30" s="1318"/>
      <c r="HO30" s="1318"/>
      <c r="HP30" s="1318"/>
      <c r="HQ30" s="1320">
        <v>3541</v>
      </c>
      <c r="HR30" s="1314">
        <v>2217</v>
      </c>
      <c r="HS30" s="1315">
        <v>5758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17">
        <v>0</v>
      </c>
      <c r="IU30" s="95">
        <v>0</v>
      </c>
      <c r="IV30" s="1148">
        <v>0</v>
      </c>
      <c r="IW30" s="1117">
        <v>0</v>
      </c>
      <c r="IX30" s="1149">
        <v>0</v>
      </c>
      <c r="IY30" s="390">
        <v>0</v>
      </c>
      <c r="IZ30" s="517"/>
      <c r="JA30" s="254" t="s">
        <v>36</v>
      </c>
      <c r="JB30" s="255">
        <v>469.51</v>
      </c>
      <c r="JC30" s="256">
        <v>464.7</v>
      </c>
      <c r="JD30" s="257">
        <v>1.04</v>
      </c>
      <c r="JE30" s="255">
        <v>0</v>
      </c>
      <c r="JF30" s="256">
        <v>0</v>
      </c>
      <c r="JG30" s="257">
        <v>0</v>
      </c>
      <c r="JH30" s="255">
        <v>318.7</v>
      </c>
      <c r="JI30" s="256">
        <v>318.10000000000002</v>
      </c>
      <c r="JJ30" s="257">
        <v>0.19</v>
      </c>
      <c r="JK30" s="517"/>
      <c r="JL30" s="517"/>
      <c r="JM30" s="517" t="s">
        <v>78</v>
      </c>
      <c r="JN30" s="534">
        <v>54.8</v>
      </c>
      <c r="JO30" s="534">
        <v>57.55</v>
      </c>
      <c r="JP30" s="534">
        <v>56.49</v>
      </c>
      <c r="JQ30" s="534">
        <v>56.28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31063</v>
      </c>
      <c r="JZ30" s="1318">
        <v>1291</v>
      </c>
      <c r="KA30" s="1318">
        <v>310376</v>
      </c>
      <c r="KB30" s="1319">
        <v>13302</v>
      </c>
      <c r="KC30" s="1318"/>
      <c r="KD30" s="1318"/>
      <c r="KE30" s="1318"/>
      <c r="KF30" s="1318"/>
      <c r="KG30" s="1320">
        <v>356032</v>
      </c>
      <c r="KH30" s="1314">
        <v>255388</v>
      </c>
      <c r="KI30" s="1315">
        <v>611420</v>
      </c>
      <c r="KJ30" s="230"/>
      <c r="KK30" s="230"/>
      <c r="KL30" s="1309" t="s">
        <v>70</v>
      </c>
      <c r="KM30" s="1317">
        <v>605</v>
      </c>
      <c r="KN30" s="1318">
        <v>0</v>
      </c>
      <c r="KO30" s="1318">
        <v>5224</v>
      </c>
      <c r="KP30" s="1319">
        <v>74</v>
      </c>
      <c r="KQ30" s="1318"/>
      <c r="KR30" s="1318"/>
      <c r="KS30" s="1318"/>
      <c r="KT30" s="1318"/>
      <c r="KU30" s="1320">
        <v>5903</v>
      </c>
      <c r="KV30" s="1314">
        <v>2477</v>
      </c>
      <c r="KW30" s="1315">
        <v>8380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8</v>
      </c>
      <c r="LY30" s="1203">
        <v>8</v>
      </c>
      <c r="LZ30" s="1204">
        <v>0</v>
      </c>
      <c r="MA30" s="206"/>
      <c r="MB30" s="254" t="s">
        <v>36</v>
      </c>
      <c r="MC30" s="255">
        <v>444.46</v>
      </c>
      <c r="MD30" s="548">
        <v>438.15</v>
      </c>
      <c r="ME30" s="257">
        <v>1.44</v>
      </c>
      <c r="MF30" s="255">
        <v>0</v>
      </c>
      <c r="MG30" s="548">
        <v>0</v>
      </c>
      <c r="MH30" s="257">
        <v>0</v>
      </c>
      <c r="MI30" s="255">
        <v>323.98</v>
      </c>
      <c r="MJ30" s="548">
        <v>319.8</v>
      </c>
      <c r="MK30" s="257">
        <v>1.31</v>
      </c>
      <c r="ML30" s="230"/>
      <c r="MM30" s="230"/>
      <c r="MN30" s="230" t="s">
        <v>78</v>
      </c>
      <c r="MO30" s="735">
        <v>51.44</v>
      </c>
      <c r="MP30" s="735">
        <v>47.36</v>
      </c>
      <c r="MQ30" s="735">
        <v>52.11</v>
      </c>
      <c r="MR30" s="735">
        <v>56.28</v>
      </c>
      <c r="MS30" s="736">
        <v>51.8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125105</v>
      </c>
      <c r="NB30" s="1318">
        <v>4621</v>
      </c>
      <c r="NC30" s="1318">
        <v>1429921</v>
      </c>
      <c r="ND30" s="1319">
        <v>72533</v>
      </c>
      <c r="NE30" s="1318"/>
      <c r="NF30" s="1318"/>
      <c r="NG30" s="1318"/>
      <c r="NH30" s="1318"/>
      <c r="NI30" s="1320">
        <v>1632180</v>
      </c>
      <c r="NJ30" s="1314">
        <v>993729</v>
      </c>
      <c r="NK30" s="1315">
        <v>2625909</v>
      </c>
      <c r="NL30" s="710"/>
      <c r="NM30" s="710"/>
      <c r="NN30" s="1309" t="s">
        <v>70</v>
      </c>
      <c r="NO30" s="1317">
        <v>875</v>
      </c>
      <c r="NP30" s="1318">
        <v>0</v>
      </c>
      <c r="NQ30" s="1318">
        <v>10148</v>
      </c>
      <c r="NR30" s="1319">
        <v>1016</v>
      </c>
      <c r="NS30" s="1318"/>
      <c r="NT30" s="1318"/>
      <c r="NU30" s="1318"/>
      <c r="NV30" s="1318"/>
      <c r="NW30" s="1320">
        <v>12039</v>
      </c>
      <c r="NX30" s="1314">
        <v>9446</v>
      </c>
      <c r="NY30" s="1315">
        <v>21485</v>
      </c>
    </row>
    <row r="31" spans="1:391" ht="22.5" customHeight="1" thickBot="1" x14ac:dyDescent="0.25">
      <c r="A31" s="382" t="s">
        <v>114</v>
      </c>
      <c r="B31" s="98">
        <v>6039</v>
      </c>
      <c r="C31" s="99">
        <v>5494</v>
      </c>
      <c r="D31" s="373">
        <v>9.92</v>
      </c>
      <c r="E31" s="387"/>
      <c r="F31" s="387"/>
      <c r="G31" s="236" t="s">
        <v>115</v>
      </c>
      <c r="H31" s="1117">
        <v>0</v>
      </c>
      <c r="I31" s="95">
        <v>0</v>
      </c>
      <c r="J31" s="1148">
        <v>0</v>
      </c>
      <c r="K31" s="1117">
        <v>0</v>
      </c>
      <c r="L31" s="1149">
        <v>0</v>
      </c>
      <c r="M31" s="390">
        <v>0</v>
      </c>
      <c r="N31" s="206"/>
      <c r="O31" s="254" t="s">
        <v>50</v>
      </c>
      <c r="P31" s="255">
        <v>477.84</v>
      </c>
      <c r="Q31" s="256">
        <v>461.04</v>
      </c>
      <c r="R31" s="257">
        <v>3.64</v>
      </c>
      <c r="S31" s="255">
        <v>429.71</v>
      </c>
      <c r="T31" s="256">
        <v>415.93</v>
      </c>
      <c r="U31" s="257">
        <v>3.31</v>
      </c>
      <c r="V31" s="255">
        <v>467.08</v>
      </c>
      <c r="W31" s="256">
        <v>450.96</v>
      </c>
      <c r="X31" s="257">
        <v>3.57</v>
      </c>
      <c r="Y31" s="206"/>
      <c r="Z31" s="206"/>
      <c r="AA31" s="206" t="s">
        <v>82</v>
      </c>
      <c r="AB31" s="213">
        <v>43.14</v>
      </c>
      <c r="AC31" s="213">
        <v>39.92</v>
      </c>
      <c r="AD31" s="213">
        <v>41.67</v>
      </c>
      <c r="AE31" s="213">
        <v>41.58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96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98">
        <v>6039</v>
      </c>
      <c r="CG31" s="99">
        <v>5494</v>
      </c>
      <c r="CH31" s="373">
        <v>9.92</v>
      </c>
      <c r="CI31" s="387"/>
      <c r="CJ31" s="387"/>
      <c r="CK31" s="236" t="s">
        <v>115</v>
      </c>
      <c r="CL31" s="1117">
        <v>0</v>
      </c>
      <c r="CM31" s="95">
        <v>0</v>
      </c>
      <c r="CN31" s="1148">
        <v>0</v>
      </c>
      <c r="CO31" s="1117">
        <v>0</v>
      </c>
      <c r="CP31" s="1149">
        <v>0</v>
      </c>
      <c r="CQ31" s="390">
        <v>0</v>
      </c>
      <c r="CR31" s="206"/>
      <c r="CS31" s="254" t="s">
        <v>50</v>
      </c>
      <c r="CT31" s="255">
        <v>376.37</v>
      </c>
      <c r="CU31" s="256">
        <v>368.63</v>
      </c>
      <c r="CV31" s="257">
        <v>2.1</v>
      </c>
      <c r="CW31" s="255">
        <v>320.79000000000002</v>
      </c>
      <c r="CX31" s="256">
        <v>311.67</v>
      </c>
      <c r="CY31" s="257">
        <v>2.93</v>
      </c>
      <c r="CZ31" s="255">
        <v>362.2</v>
      </c>
      <c r="DA31" s="256">
        <v>354.33</v>
      </c>
      <c r="DB31" s="257">
        <v>2.2200000000000002</v>
      </c>
      <c r="DC31" s="206"/>
      <c r="DD31" s="206"/>
      <c r="DE31" s="206" t="s">
        <v>82</v>
      </c>
      <c r="DF31" s="213">
        <v>47.44</v>
      </c>
      <c r="DG31" s="213">
        <v>41.43</v>
      </c>
      <c r="DH31" s="213">
        <v>41.91</v>
      </c>
      <c r="DI31" s="213">
        <v>43.59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>
        <v>0</v>
      </c>
      <c r="DV31" s="1318">
        <v>0</v>
      </c>
      <c r="DW31" s="1318">
        <v>0</v>
      </c>
      <c r="DX31" s="1318">
        <v>0</v>
      </c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>
        <v>0</v>
      </c>
      <c r="EJ31" s="1318">
        <v>0</v>
      </c>
      <c r="EK31" s="1318">
        <v>0</v>
      </c>
      <c r="EL31" s="1318">
        <v>0</v>
      </c>
      <c r="EM31" s="1320">
        <v>0</v>
      </c>
      <c r="EN31" s="1314">
        <v>0</v>
      </c>
      <c r="EO31" s="1315">
        <v>0</v>
      </c>
      <c r="EP31" s="96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6039</v>
      </c>
      <c r="FK31" s="99">
        <v>5494</v>
      </c>
      <c r="FL31" s="373">
        <v>9.92</v>
      </c>
      <c r="FM31" s="387"/>
      <c r="FN31" s="387"/>
      <c r="FO31" s="236" t="s">
        <v>115</v>
      </c>
      <c r="FP31" s="1117">
        <v>6</v>
      </c>
      <c r="FQ31" s="95">
        <v>3</v>
      </c>
      <c r="FR31" s="1148">
        <v>4</v>
      </c>
      <c r="FS31" s="1117">
        <v>13</v>
      </c>
      <c r="FT31" s="1149">
        <v>18</v>
      </c>
      <c r="FU31" s="390">
        <v>-27.78</v>
      </c>
      <c r="FV31" s="688"/>
      <c r="FW31" s="254" t="s">
        <v>50</v>
      </c>
      <c r="FX31" s="255">
        <v>356.57</v>
      </c>
      <c r="FY31" s="256">
        <v>361.54</v>
      </c>
      <c r="FZ31" s="257">
        <v>-1.37</v>
      </c>
      <c r="GA31" s="255">
        <v>322.27</v>
      </c>
      <c r="GB31" s="256">
        <v>330.96</v>
      </c>
      <c r="GC31" s="257">
        <v>-2.63</v>
      </c>
      <c r="GD31" s="255">
        <v>346.16</v>
      </c>
      <c r="GE31" s="256">
        <v>352.13</v>
      </c>
      <c r="GF31" s="257">
        <v>-1.7</v>
      </c>
      <c r="GG31" s="517"/>
      <c r="GH31" s="517"/>
      <c r="GI31" s="517" t="s">
        <v>82</v>
      </c>
      <c r="GJ31" s="534">
        <v>53.95</v>
      </c>
      <c r="GK31" s="534">
        <v>48.38</v>
      </c>
      <c r="GL31" s="534">
        <v>51.08</v>
      </c>
      <c r="GM31" s="534">
        <v>51.14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6039</v>
      </c>
      <c r="IO31" s="99">
        <v>5494</v>
      </c>
      <c r="IP31" s="373">
        <v>9.92</v>
      </c>
      <c r="IQ31" s="387"/>
      <c r="IR31" s="387"/>
      <c r="IS31" s="236" t="s">
        <v>115</v>
      </c>
      <c r="IT31" s="1117">
        <v>0</v>
      </c>
      <c r="IU31" s="95">
        <v>7</v>
      </c>
      <c r="IV31" s="1148">
        <v>0</v>
      </c>
      <c r="IW31" s="1117">
        <v>7</v>
      </c>
      <c r="IX31" s="1149">
        <v>12</v>
      </c>
      <c r="IY31" s="390">
        <v>-41.67</v>
      </c>
      <c r="IZ31" s="517"/>
      <c r="JA31" s="254" t="s">
        <v>50</v>
      </c>
      <c r="JB31" s="255">
        <v>436.06</v>
      </c>
      <c r="JC31" s="256">
        <v>414.64</v>
      </c>
      <c r="JD31" s="257">
        <v>5.17</v>
      </c>
      <c r="JE31" s="255">
        <v>308.81</v>
      </c>
      <c r="JF31" s="256">
        <v>294.91000000000003</v>
      </c>
      <c r="JG31" s="257">
        <v>4.71</v>
      </c>
      <c r="JH31" s="255">
        <v>395.19</v>
      </c>
      <c r="JI31" s="256">
        <v>376.87</v>
      </c>
      <c r="JJ31" s="257">
        <v>4.8600000000000003</v>
      </c>
      <c r="JK31" s="517"/>
      <c r="JL31" s="517"/>
      <c r="JM31" s="517" t="s">
        <v>82</v>
      </c>
      <c r="JN31" s="534">
        <v>50.27</v>
      </c>
      <c r="JO31" s="534">
        <v>51.96</v>
      </c>
      <c r="JP31" s="534">
        <v>53.82</v>
      </c>
      <c r="JQ31" s="534">
        <v>52.02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6039</v>
      </c>
      <c r="LS31" s="585">
        <v>5494</v>
      </c>
      <c r="LT31" s="413">
        <v>9.92</v>
      </c>
      <c r="LU31" s="408"/>
      <c r="LV31" s="408"/>
      <c r="LW31" s="1202" t="s">
        <v>115</v>
      </c>
      <c r="LX31" s="1100">
        <v>20</v>
      </c>
      <c r="LY31" s="1203">
        <v>30</v>
      </c>
      <c r="LZ31" s="1204">
        <v>-33.33</v>
      </c>
      <c r="MA31" s="206"/>
      <c r="MB31" s="254" t="s">
        <v>50</v>
      </c>
      <c r="MC31" s="255">
        <v>415.19</v>
      </c>
      <c r="MD31" s="548">
        <v>404.03</v>
      </c>
      <c r="ME31" s="257">
        <v>2.76</v>
      </c>
      <c r="MF31" s="255">
        <v>344.82</v>
      </c>
      <c r="MG31" s="548">
        <v>337.56</v>
      </c>
      <c r="MH31" s="257">
        <v>2.15</v>
      </c>
      <c r="MI31" s="255">
        <v>396.12</v>
      </c>
      <c r="MJ31" s="548">
        <v>386.07</v>
      </c>
      <c r="MK31" s="257">
        <v>2.6</v>
      </c>
      <c r="ML31" s="230"/>
      <c r="MM31" s="230"/>
      <c r="MN31" s="230" t="s">
        <v>82</v>
      </c>
      <c r="MO31" s="735">
        <v>41.58</v>
      </c>
      <c r="MP31" s="735">
        <v>43.59</v>
      </c>
      <c r="MQ31" s="735">
        <v>51.14</v>
      </c>
      <c r="MR31" s="735">
        <v>52.02</v>
      </c>
      <c r="MS31" s="736">
        <v>47.08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39">
        <v>63.97</v>
      </c>
      <c r="C32" s="101">
        <v>62.58</v>
      </c>
      <c r="D32" s="373">
        <v>1.39</v>
      </c>
      <c r="E32" s="966"/>
      <c r="F32" s="387"/>
      <c r="G32" s="236" t="s">
        <v>117</v>
      </c>
      <c r="H32" s="1117">
        <v>13</v>
      </c>
      <c r="I32" s="95">
        <v>29</v>
      </c>
      <c r="J32" s="1148">
        <v>18</v>
      </c>
      <c r="K32" s="1117">
        <v>60</v>
      </c>
      <c r="L32" s="1149">
        <v>55</v>
      </c>
      <c r="M32" s="390">
        <v>9.09</v>
      </c>
      <c r="N32" s="206"/>
      <c r="O32" s="254" t="s">
        <v>56</v>
      </c>
      <c r="P32" s="255">
        <v>380.05</v>
      </c>
      <c r="Q32" s="256">
        <v>363.88</v>
      </c>
      <c r="R32" s="257">
        <v>4.4400000000000004</v>
      </c>
      <c r="S32" s="255">
        <v>368.56</v>
      </c>
      <c r="T32" s="256">
        <v>359.73</v>
      </c>
      <c r="U32" s="257">
        <v>2.4500000000000002</v>
      </c>
      <c r="V32" s="255">
        <v>377.48</v>
      </c>
      <c r="W32" s="256">
        <v>362.96</v>
      </c>
      <c r="X32" s="257">
        <v>4</v>
      </c>
      <c r="Y32" s="206"/>
      <c r="Z32" s="209" t="s">
        <v>58</v>
      </c>
      <c r="AA32" s="209"/>
      <c r="AB32" s="94">
        <v>140711</v>
      </c>
      <c r="AC32" s="94">
        <v>126643</v>
      </c>
      <c r="AD32" s="94">
        <v>137325</v>
      </c>
      <c r="AE32" s="94">
        <v>404679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33671</v>
      </c>
      <c r="AN32" s="1326">
        <v>1301</v>
      </c>
      <c r="AO32" s="1326">
        <v>367994</v>
      </c>
      <c r="AP32" s="1327">
        <v>88788</v>
      </c>
      <c r="AQ32" s="1328"/>
      <c r="AR32" s="1328"/>
      <c r="AS32" s="1328"/>
      <c r="AT32" s="1328"/>
      <c r="AU32" s="1329">
        <v>491754</v>
      </c>
      <c r="AV32" s="1330">
        <v>302787</v>
      </c>
      <c r="AW32" s="1330">
        <v>794541</v>
      </c>
      <c r="AX32" s="230"/>
      <c r="AY32" s="230"/>
      <c r="AZ32" s="1324" t="s">
        <v>47</v>
      </c>
      <c r="BA32" s="1325">
        <v>274</v>
      </c>
      <c r="BB32" s="1326">
        <v>0</v>
      </c>
      <c r="BC32" s="1326">
        <v>1439</v>
      </c>
      <c r="BD32" s="1327">
        <v>438</v>
      </c>
      <c r="BE32" s="1328"/>
      <c r="BF32" s="1328"/>
      <c r="BG32" s="1328"/>
      <c r="BH32" s="1328"/>
      <c r="BI32" s="1329">
        <v>2151</v>
      </c>
      <c r="BJ32" s="1330">
        <v>4790</v>
      </c>
      <c r="BK32" s="1330">
        <v>6941</v>
      </c>
      <c r="BL32" s="96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39">
        <v>61.37</v>
      </c>
      <c r="CG32" s="101">
        <v>61.59</v>
      </c>
      <c r="CH32" s="373">
        <v>-0.22</v>
      </c>
      <c r="CI32" s="966"/>
      <c r="CJ32" s="387"/>
      <c r="CK32" s="236" t="s">
        <v>117</v>
      </c>
      <c r="CL32" s="1117">
        <v>23</v>
      </c>
      <c r="CM32" s="95">
        <v>3</v>
      </c>
      <c r="CN32" s="1148">
        <v>8</v>
      </c>
      <c r="CO32" s="1117">
        <v>34</v>
      </c>
      <c r="CP32" s="1149">
        <v>31</v>
      </c>
      <c r="CQ32" s="390">
        <v>9.68</v>
      </c>
      <c r="CR32" s="206"/>
      <c r="CS32" s="254" t="s">
        <v>56</v>
      </c>
      <c r="CT32" s="255">
        <v>396.59</v>
      </c>
      <c r="CU32" s="256">
        <v>387.21</v>
      </c>
      <c r="CV32" s="257">
        <v>2.42</v>
      </c>
      <c r="CW32" s="255">
        <v>364.81</v>
      </c>
      <c r="CX32" s="256">
        <v>361.54</v>
      </c>
      <c r="CY32" s="257">
        <v>0.9</v>
      </c>
      <c r="CZ32" s="255">
        <v>388.49</v>
      </c>
      <c r="DA32" s="256">
        <v>380.77</v>
      </c>
      <c r="DB32" s="257">
        <v>2.0299999999999998</v>
      </c>
      <c r="DC32" s="206"/>
      <c r="DD32" s="209" t="s">
        <v>58</v>
      </c>
      <c r="DE32" s="209"/>
      <c r="DF32" s="94">
        <v>146607</v>
      </c>
      <c r="DG32" s="94">
        <v>149872</v>
      </c>
      <c r="DH32" s="94">
        <v>137656</v>
      </c>
      <c r="DI32" s="94">
        <v>434135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35034</v>
      </c>
      <c r="DR32" s="1326">
        <v>1671</v>
      </c>
      <c r="DS32" s="1326">
        <v>396656</v>
      </c>
      <c r="DT32" s="1327">
        <v>2213</v>
      </c>
      <c r="DU32" s="1328">
        <v>0</v>
      </c>
      <c r="DV32" s="1328">
        <v>0</v>
      </c>
      <c r="DW32" s="1328">
        <v>0</v>
      </c>
      <c r="DX32" s="1328">
        <v>0</v>
      </c>
      <c r="DY32" s="1329">
        <v>435574</v>
      </c>
      <c r="DZ32" s="1330">
        <v>296309</v>
      </c>
      <c r="EA32" s="1330">
        <v>731883</v>
      </c>
      <c r="EB32" s="230"/>
      <c r="EC32" s="230"/>
      <c r="ED32" s="1324" t="s">
        <v>47</v>
      </c>
      <c r="EE32" s="1325">
        <v>0</v>
      </c>
      <c r="EF32" s="1326">
        <v>0</v>
      </c>
      <c r="EG32" s="1326">
        <v>774</v>
      </c>
      <c r="EH32" s="1327">
        <v>421</v>
      </c>
      <c r="EI32" s="1328">
        <v>0</v>
      </c>
      <c r="EJ32" s="1328">
        <v>0</v>
      </c>
      <c r="EK32" s="1328">
        <v>0</v>
      </c>
      <c r="EL32" s="1328">
        <v>0</v>
      </c>
      <c r="EM32" s="1329">
        <v>1195</v>
      </c>
      <c r="EN32" s="1330">
        <v>1576</v>
      </c>
      <c r="EO32" s="1330">
        <v>2771</v>
      </c>
      <c r="EP32" s="96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64.930000000000007</v>
      </c>
      <c r="FK32" s="101">
        <v>66.47</v>
      </c>
      <c r="FL32" s="373">
        <v>-1.54</v>
      </c>
      <c r="FM32" s="389"/>
      <c r="FN32" s="387"/>
      <c r="FO32" s="236" t="s">
        <v>117</v>
      </c>
      <c r="FP32" s="1117">
        <v>147</v>
      </c>
      <c r="FQ32" s="95">
        <v>173</v>
      </c>
      <c r="FR32" s="1148">
        <v>157</v>
      </c>
      <c r="FS32" s="1117">
        <v>477</v>
      </c>
      <c r="FT32" s="1149">
        <v>498</v>
      </c>
      <c r="FU32" s="390">
        <v>-4.22</v>
      </c>
      <c r="FV32" s="688"/>
      <c r="FW32" s="254" t="s">
        <v>56</v>
      </c>
      <c r="FX32" s="255">
        <v>425.98</v>
      </c>
      <c r="FY32" s="256">
        <v>431.72</v>
      </c>
      <c r="FZ32" s="257">
        <v>-1.33</v>
      </c>
      <c r="GA32" s="255">
        <v>575.52</v>
      </c>
      <c r="GB32" s="256">
        <v>572.98</v>
      </c>
      <c r="GC32" s="257">
        <v>0.44</v>
      </c>
      <c r="GD32" s="255">
        <v>471.39</v>
      </c>
      <c r="GE32" s="256">
        <v>475.2</v>
      </c>
      <c r="GF32" s="257">
        <v>-0.8</v>
      </c>
      <c r="GG32" s="517"/>
      <c r="GH32" s="528" t="s">
        <v>58</v>
      </c>
      <c r="GI32" s="528"/>
      <c r="GJ32" s="94">
        <v>176130</v>
      </c>
      <c r="GK32" s="94">
        <v>156790</v>
      </c>
      <c r="GL32" s="94">
        <v>161697</v>
      </c>
      <c r="GM32" s="94">
        <v>494617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45011</v>
      </c>
      <c r="GV32" s="1326">
        <v>2023</v>
      </c>
      <c r="GW32" s="1326">
        <v>443272</v>
      </c>
      <c r="GX32" s="1327">
        <v>971</v>
      </c>
      <c r="GY32" s="1328"/>
      <c r="GZ32" s="1328"/>
      <c r="HA32" s="1328"/>
      <c r="HB32" s="1328"/>
      <c r="HC32" s="1329">
        <v>491277</v>
      </c>
      <c r="HD32" s="1330">
        <v>324685</v>
      </c>
      <c r="HE32" s="1330">
        <v>815962</v>
      </c>
      <c r="HF32" s="230"/>
      <c r="HG32" s="230"/>
      <c r="HH32" s="1324" t="s">
        <v>47</v>
      </c>
      <c r="HI32" s="1325">
        <v>0</v>
      </c>
      <c r="HJ32" s="1326">
        <v>0</v>
      </c>
      <c r="HK32" s="1326">
        <v>4311</v>
      </c>
      <c r="HL32" s="1327">
        <v>516</v>
      </c>
      <c r="HM32" s="1328"/>
      <c r="HN32" s="1328"/>
      <c r="HO32" s="1328"/>
      <c r="HP32" s="1328"/>
      <c r="HQ32" s="1329">
        <v>4827</v>
      </c>
      <c r="HR32" s="1330">
        <v>3053</v>
      </c>
      <c r="HS32" s="1330">
        <v>7880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59.36</v>
      </c>
      <c r="IO32" s="101">
        <v>64.53</v>
      </c>
      <c r="IP32" s="373">
        <v>-5.17</v>
      </c>
      <c r="IQ32" s="389"/>
      <c r="IR32" s="387"/>
      <c r="IS32" s="236" t="s">
        <v>117</v>
      </c>
      <c r="IT32" s="1117">
        <v>27</v>
      </c>
      <c r="IU32" s="95">
        <v>18</v>
      </c>
      <c r="IV32" s="1148">
        <v>24</v>
      </c>
      <c r="IW32" s="1117">
        <v>69</v>
      </c>
      <c r="IX32" s="1149">
        <v>69</v>
      </c>
      <c r="IY32" s="390">
        <v>0</v>
      </c>
      <c r="IZ32" s="517"/>
      <c r="JA32" s="254" t="s">
        <v>56</v>
      </c>
      <c r="JB32" s="255">
        <v>355.69</v>
      </c>
      <c r="JC32" s="256">
        <v>341.18</v>
      </c>
      <c r="JD32" s="257">
        <v>4.25</v>
      </c>
      <c r="JE32" s="255">
        <v>350.58</v>
      </c>
      <c r="JF32" s="256">
        <v>337.58</v>
      </c>
      <c r="JG32" s="257">
        <v>3.85</v>
      </c>
      <c r="JH32" s="255">
        <v>354.05</v>
      </c>
      <c r="JI32" s="256">
        <v>340.04</v>
      </c>
      <c r="JJ32" s="257">
        <v>4.12</v>
      </c>
      <c r="JK32" s="517"/>
      <c r="JL32" s="528" t="s">
        <v>58</v>
      </c>
      <c r="JM32" s="528"/>
      <c r="JN32" s="94">
        <v>127806</v>
      </c>
      <c r="JO32" s="94">
        <v>121675</v>
      </c>
      <c r="JP32" s="94">
        <v>125172</v>
      </c>
      <c r="JQ32" s="94">
        <v>374653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35760</v>
      </c>
      <c r="JZ32" s="1326">
        <v>1865</v>
      </c>
      <c r="KA32" s="1326">
        <v>329617</v>
      </c>
      <c r="KB32" s="1327">
        <v>18785</v>
      </c>
      <c r="KC32" s="1328"/>
      <c r="KD32" s="1328"/>
      <c r="KE32" s="1328"/>
      <c r="KF32" s="1328"/>
      <c r="KG32" s="1329">
        <v>386027</v>
      </c>
      <c r="KH32" s="1330">
        <v>317745</v>
      </c>
      <c r="KI32" s="1330">
        <v>703772</v>
      </c>
      <c r="KJ32" s="230"/>
      <c r="KK32" s="230"/>
      <c r="KL32" s="1324" t="s">
        <v>47</v>
      </c>
      <c r="KM32" s="1325">
        <v>620</v>
      </c>
      <c r="KN32" s="1326">
        <v>0</v>
      </c>
      <c r="KO32" s="1326">
        <v>6791</v>
      </c>
      <c r="KP32" s="1327">
        <v>74</v>
      </c>
      <c r="KQ32" s="1328"/>
      <c r="KR32" s="1328"/>
      <c r="KS32" s="1328"/>
      <c r="KT32" s="1328"/>
      <c r="KU32" s="1329">
        <v>7485</v>
      </c>
      <c r="KV32" s="1330">
        <v>3296</v>
      </c>
      <c r="KW32" s="1330">
        <v>10781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62.41</v>
      </c>
      <c r="LS32" s="587">
        <v>63.79</v>
      </c>
      <c r="LT32" s="413">
        <v>-1.38</v>
      </c>
      <c r="LU32" s="601"/>
      <c r="LV32" s="408"/>
      <c r="LW32" s="1202" t="s">
        <v>117</v>
      </c>
      <c r="LX32" s="1100">
        <v>640</v>
      </c>
      <c r="LY32" s="1203">
        <v>653</v>
      </c>
      <c r="LZ32" s="1204">
        <v>-1.99</v>
      </c>
      <c r="MA32" s="206"/>
      <c r="MB32" s="254" t="s">
        <v>56</v>
      </c>
      <c r="MC32" s="255">
        <v>388.8</v>
      </c>
      <c r="MD32" s="548">
        <v>379.83</v>
      </c>
      <c r="ME32" s="257">
        <v>2.36</v>
      </c>
      <c r="MF32" s="255">
        <v>417.14</v>
      </c>
      <c r="MG32" s="548">
        <v>412.11</v>
      </c>
      <c r="MH32" s="257">
        <v>1.22</v>
      </c>
      <c r="MI32" s="255">
        <v>396.48</v>
      </c>
      <c r="MJ32" s="548">
        <v>388.55</v>
      </c>
      <c r="MK32" s="257">
        <v>2.04</v>
      </c>
      <c r="ML32" s="230"/>
      <c r="MM32" s="250" t="s">
        <v>58</v>
      </c>
      <c r="MN32" s="250"/>
      <c r="MO32" s="1297">
        <v>404679</v>
      </c>
      <c r="MP32" s="1297">
        <v>434135</v>
      </c>
      <c r="MQ32" s="1297">
        <v>494617</v>
      </c>
      <c r="MR32" s="1297">
        <v>374653</v>
      </c>
      <c r="MS32" s="1297">
        <v>1708084</v>
      </c>
      <c r="MT32" s="603"/>
      <c r="MU32" s="761"/>
      <c r="MV32" s="574"/>
      <c r="MW32" s="575"/>
      <c r="MX32" s="573"/>
      <c r="MY32" s="573"/>
      <c r="MZ32" s="1324" t="s">
        <v>47</v>
      </c>
      <c r="NA32" s="1325">
        <v>149476</v>
      </c>
      <c r="NB32" s="1326">
        <v>6860</v>
      </c>
      <c r="NC32" s="1326">
        <v>1537539</v>
      </c>
      <c r="ND32" s="1327">
        <v>110757</v>
      </c>
      <c r="NE32" s="1328"/>
      <c r="NF32" s="1328"/>
      <c r="NG32" s="1328"/>
      <c r="NH32" s="1328"/>
      <c r="NI32" s="1329">
        <v>1804632</v>
      </c>
      <c r="NJ32" s="1330">
        <v>1241526</v>
      </c>
      <c r="NK32" s="1330">
        <v>3046158</v>
      </c>
      <c r="NL32" s="710"/>
      <c r="NM32" s="710"/>
      <c r="NN32" s="1332" t="s">
        <v>47</v>
      </c>
      <c r="NO32" s="1325">
        <v>894</v>
      </c>
      <c r="NP32" s="1326">
        <v>0</v>
      </c>
      <c r="NQ32" s="1326">
        <v>13315</v>
      </c>
      <c r="NR32" s="1327">
        <v>1449</v>
      </c>
      <c r="NS32" s="1328"/>
      <c r="NT32" s="1328"/>
      <c r="NU32" s="1328"/>
      <c r="NV32" s="1328"/>
      <c r="NW32" s="1329">
        <v>15658</v>
      </c>
      <c r="NX32" s="1330">
        <v>12715</v>
      </c>
      <c r="NY32" s="1330">
        <v>28373</v>
      </c>
      <c r="OA32" s="1362"/>
    </row>
    <row r="33" spans="1:391" ht="22.5" customHeight="1" thickTop="1" x14ac:dyDescent="0.2">
      <c r="A33" s="382" t="s">
        <v>118</v>
      </c>
      <c r="B33" s="102">
        <v>404679</v>
      </c>
      <c r="C33" s="99">
        <v>376392</v>
      </c>
      <c r="D33" s="373">
        <v>7.52</v>
      </c>
      <c r="E33" s="387"/>
      <c r="F33" s="387"/>
      <c r="G33" s="236" t="s">
        <v>119</v>
      </c>
      <c r="H33" s="1117">
        <v>0</v>
      </c>
      <c r="I33" s="95">
        <v>0</v>
      </c>
      <c r="J33" s="1148">
        <v>0</v>
      </c>
      <c r="K33" s="1117">
        <v>0</v>
      </c>
      <c r="L33" s="1149">
        <v>0</v>
      </c>
      <c r="M33" s="390">
        <v>0</v>
      </c>
      <c r="N33" s="206"/>
      <c r="O33" s="254" t="s">
        <v>61</v>
      </c>
      <c r="P33" s="255">
        <v>153.49</v>
      </c>
      <c r="Q33" s="256">
        <v>148.15</v>
      </c>
      <c r="R33" s="257">
        <v>3.6</v>
      </c>
      <c r="S33" s="255">
        <v>108.33</v>
      </c>
      <c r="T33" s="256">
        <v>107.86</v>
      </c>
      <c r="U33" s="257">
        <v>0.44</v>
      </c>
      <c r="V33" s="255">
        <v>143.38999999999999</v>
      </c>
      <c r="W33" s="256">
        <v>139.13999999999999</v>
      </c>
      <c r="X33" s="257">
        <v>3.05</v>
      </c>
      <c r="Y33" s="206"/>
      <c r="Z33" s="206"/>
      <c r="AA33" s="206" t="s">
        <v>37</v>
      </c>
      <c r="AB33" s="97">
        <v>459</v>
      </c>
      <c r="AC33" s="97">
        <v>416</v>
      </c>
      <c r="AD33" s="97">
        <v>426</v>
      </c>
      <c r="AE33" s="94">
        <v>1301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102">
        <v>434135</v>
      </c>
      <c r="CG33" s="99">
        <v>418543</v>
      </c>
      <c r="CH33" s="373">
        <v>3.73</v>
      </c>
      <c r="CI33" s="387"/>
      <c r="CJ33" s="387"/>
      <c r="CK33" s="236" t="s">
        <v>119</v>
      </c>
      <c r="CL33" s="1117">
        <v>6</v>
      </c>
      <c r="CM33" s="95">
        <v>0</v>
      </c>
      <c r="CN33" s="1148">
        <v>0</v>
      </c>
      <c r="CO33" s="1117">
        <v>6</v>
      </c>
      <c r="CP33" s="1149">
        <v>8</v>
      </c>
      <c r="CQ33" s="390">
        <v>-25</v>
      </c>
      <c r="CR33" s="206"/>
      <c r="CS33" s="254" t="s">
        <v>61</v>
      </c>
      <c r="CT33" s="255">
        <v>154.44999999999999</v>
      </c>
      <c r="CU33" s="256">
        <v>152.01</v>
      </c>
      <c r="CV33" s="257">
        <v>1.61</v>
      </c>
      <c r="CW33" s="255">
        <v>134.55000000000001</v>
      </c>
      <c r="CX33" s="256">
        <v>131.81</v>
      </c>
      <c r="CY33" s="257">
        <v>2.08</v>
      </c>
      <c r="CZ33" s="255">
        <v>149.38</v>
      </c>
      <c r="DA33" s="256">
        <v>146.93</v>
      </c>
      <c r="DB33" s="257">
        <v>1.67</v>
      </c>
      <c r="DC33" s="206"/>
      <c r="DD33" s="206"/>
      <c r="DE33" s="206" t="s">
        <v>37</v>
      </c>
      <c r="DF33" s="97">
        <v>593</v>
      </c>
      <c r="DG33" s="97">
        <v>544</v>
      </c>
      <c r="DH33" s="97">
        <v>534</v>
      </c>
      <c r="DI33" s="94">
        <v>1671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494617</v>
      </c>
      <c r="FK33" s="99">
        <v>503379</v>
      </c>
      <c r="FL33" s="373">
        <v>-1.74</v>
      </c>
      <c r="FM33" s="387"/>
      <c r="FN33" s="387"/>
      <c r="FO33" s="236" t="s">
        <v>119</v>
      </c>
      <c r="FP33" s="1117">
        <v>6</v>
      </c>
      <c r="FQ33" s="95">
        <v>5</v>
      </c>
      <c r="FR33" s="1148">
        <v>10</v>
      </c>
      <c r="FS33" s="1117">
        <v>21</v>
      </c>
      <c r="FT33" s="1149">
        <v>27</v>
      </c>
      <c r="FU33" s="390">
        <v>-22.22</v>
      </c>
      <c r="FV33" s="688"/>
      <c r="FW33" s="254" t="s">
        <v>61</v>
      </c>
      <c r="FX33" s="255">
        <v>140.84</v>
      </c>
      <c r="FY33" s="256">
        <v>147.99</v>
      </c>
      <c r="FZ33" s="257">
        <v>-4.83</v>
      </c>
      <c r="GA33" s="255">
        <v>119.79</v>
      </c>
      <c r="GB33" s="256">
        <v>126.15</v>
      </c>
      <c r="GC33" s="257">
        <v>-5.04</v>
      </c>
      <c r="GD33" s="255">
        <v>134.44999999999999</v>
      </c>
      <c r="GE33" s="256">
        <v>141.26</v>
      </c>
      <c r="GF33" s="257">
        <v>-4.82</v>
      </c>
      <c r="GG33" s="517"/>
      <c r="GH33" s="517"/>
      <c r="GI33" s="517" t="s">
        <v>37</v>
      </c>
      <c r="GJ33" s="97">
        <v>689</v>
      </c>
      <c r="GK33" s="97">
        <v>676</v>
      </c>
      <c r="GL33" s="97">
        <v>658</v>
      </c>
      <c r="GM33" s="94">
        <v>2023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374653</v>
      </c>
      <c r="IO33" s="99">
        <v>390145</v>
      </c>
      <c r="IP33" s="373">
        <v>-3.97</v>
      </c>
      <c r="IQ33" s="387"/>
      <c r="IR33" s="387"/>
      <c r="IS33" s="236" t="s">
        <v>119</v>
      </c>
      <c r="IT33" s="1117">
        <v>0</v>
      </c>
      <c r="IU33" s="95">
        <v>0</v>
      </c>
      <c r="IV33" s="1148">
        <v>0</v>
      </c>
      <c r="IW33" s="1117">
        <v>0</v>
      </c>
      <c r="IX33" s="1149">
        <v>0</v>
      </c>
      <c r="IY33" s="390">
        <v>0</v>
      </c>
      <c r="IZ33" s="517"/>
      <c r="JA33" s="254" t="s">
        <v>61</v>
      </c>
      <c r="JB33" s="255">
        <v>140.94999999999999</v>
      </c>
      <c r="JC33" s="256">
        <v>151.59</v>
      </c>
      <c r="JD33" s="257">
        <v>-7.02</v>
      </c>
      <c r="JE33" s="255">
        <v>93.1</v>
      </c>
      <c r="JF33" s="256">
        <v>97.06</v>
      </c>
      <c r="JG33" s="257">
        <v>-4.08</v>
      </c>
      <c r="JH33" s="255">
        <v>125.58</v>
      </c>
      <c r="JI33" s="256">
        <v>134.38999999999999</v>
      </c>
      <c r="JJ33" s="257">
        <v>-6.56</v>
      </c>
      <c r="JK33" s="517"/>
      <c r="JL33" s="517"/>
      <c r="JM33" s="517" t="s">
        <v>37</v>
      </c>
      <c r="JN33" s="97">
        <v>635</v>
      </c>
      <c r="JO33" s="97">
        <v>604</v>
      </c>
      <c r="JP33" s="97">
        <v>626</v>
      </c>
      <c r="JQ33" s="94">
        <v>1865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1708084</v>
      </c>
      <c r="LS33" s="572">
        <v>1688459</v>
      </c>
      <c r="LT33" s="413">
        <v>1.1599999999999999</v>
      </c>
      <c r="LU33" s="408"/>
      <c r="LV33" s="408"/>
      <c r="LW33" s="1202" t="s">
        <v>119</v>
      </c>
      <c r="LX33" s="1100">
        <v>27</v>
      </c>
      <c r="LY33" s="1203">
        <v>35</v>
      </c>
      <c r="LZ33" s="1204">
        <v>-22.86</v>
      </c>
      <c r="MA33" s="206"/>
      <c r="MB33" s="254" t="s">
        <v>61</v>
      </c>
      <c r="MC33" s="255">
        <v>148.06</v>
      </c>
      <c r="MD33" s="548">
        <v>149.51</v>
      </c>
      <c r="ME33" s="257">
        <v>-0.97</v>
      </c>
      <c r="MF33" s="255">
        <v>113.65</v>
      </c>
      <c r="MG33" s="548">
        <v>115.71</v>
      </c>
      <c r="MH33" s="257">
        <v>-1.78</v>
      </c>
      <c r="MI33" s="255">
        <v>138.72999999999999</v>
      </c>
      <c r="MJ33" s="548">
        <v>140.38</v>
      </c>
      <c r="MK33" s="257">
        <v>-1.18</v>
      </c>
      <c r="ML33" s="230"/>
      <c r="MM33" s="230"/>
      <c r="MN33" s="230" t="s">
        <v>37</v>
      </c>
      <c r="MO33" s="721">
        <v>1301</v>
      </c>
      <c r="MP33" s="721">
        <v>1671</v>
      </c>
      <c r="MQ33" s="721">
        <v>2023</v>
      </c>
      <c r="MR33" s="721">
        <v>1865</v>
      </c>
      <c r="MS33" s="721">
        <v>6860</v>
      </c>
      <c r="MT33" s="603"/>
      <c r="MU33" s="761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103">
        <v>402966</v>
      </c>
      <c r="C34" s="104">
        <v>374785</v>
      </c>
      <c r="D34" s="377">
        <v>7.52</v>
      </c>
      <c r="E34" s="387"/>
      <c r="F34" s="387"/>
      <c r="G34" s="236" t="s">
        <v>121</v>
      </c>
      <c r="H34" s="1117">
        <v>0</v>
      </c>
      <c r="I34" s="95">
        <v>3</v>
      </c>
      <c r="J34" s="1148">
        <v>2</v>
      </c>
      <c r="K34" s="1117">
        <v>5</v>
      </c>
      <c r="L34" s="1149">
        <v>4</v>
      </c>
      <c r="M34" s="390">
        <v>25</v>
      </c>
      <c r="N34" s="206"/>
      <c r="O34" s="254" t="s">
        <v>67</v>
      </c>
      <c r="P34" s="255">
        <v>123.72</v>
      </c>
      <c r="Q34" s="256">
        <v>119.76</v>
      </c>
      <c r="R34" s="257">
        <v>3.31</v>
      </c>
      <c r="S34" s="255">
        <v>71.62</v>
      </c>
      <c r="T34" s="256">
        <v>70.33</v>
      </c>
      <c r="U34" s="257">
        <v>1.83</v>
      </c>
      <c r="V34" s="255">
        <v>112.07</v>
      </c>
      <c r="W34" s="256">
        <v>108.71</v>
      </c>
      <c r="X34" s="257">
        <v>3.09</v>
      </c>
      <c r="Y34" s="206"/>
      <c r="Z34" s="206"/>
      <c r="AA34" s="206" t="s">
        <v>51</v>
      </c>
      <c r="AB34" s="97">
        <v>127851</v>
      </c>
      <c r="AC34" s="97">
        <v>115702</v>
      </c>
      <c r="AD34" s="97">
        <v>125880</v>
      </c>
      <c r="AE34" s="94">
        <v>369433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103">
        <v>433361</v>
      </c>
      <c r="CG34" s="104">
        <v>417820</v>
      </c>
      <c r="CH34" s="377">
        <v>3.72</v>
      </c>
      <c r="CI34" s="387"/>
      <c r="CJ34" s="387"/>
      <c r="CK34" s="236" t="s">
        <v>121</v>
      </c>
      <c r="CL34" s="1117">
        <v>0</v>
      </c>
      <c r="CM34" s="95">
        <v>2</v>
      </c>
      <c r="CN34" s="1148">
        <v>0</v>
      </c>
      <c r="CO34" s="1117">
        <v>2</v>
      </c>
      <c r="CP34" s="1149">
        <v>3</v>
      </c>
      <c r="CQ34" s="390">
        <v>-33.33</v>
      </c>
      <c r="CR34" s="206"/>
      <c r="CS34" s="254" t="s">
        <v>67</v>
      </c>
      <c r="CT34" s="255">
        <v>129.49</v>
      </c>
      <c r="CU34" s="256">
        <v>127.49</v>
      </c>
      <c r="CV34" s="257">
        <v>1.57</v>
      </c>
      <c r="CW34" s="255">
        <v>116.86</v>
      </c>
      <c r="CX34" s="256">
        <v>113.87</v>
      </c>
      <c r="CY34" s="257">
        <v>2.63</v>
      </c>
      <c r="CZ34" s="255">
        <v>126.27</v>
      </c>
      <c r="DA34" s="256">
        <v>124.07</v>
      </c>
      <c r="DB34" s="257">
        <v>1.77</v>
      </c>
      <c r="DC34" s="206"/>
      <c r="DD34" s="206"/>
      <c r="DE34" s="206" t="s">
        <v>51</v>
      </c>
      <c r="DF34" s="97">
        <v>134606</v>
      </c>
      <c r="DG34" s="97">
        <v>137696</v>
      </c>
      <c r="DH34" s="97">
        <v>125128</v>
      </c>
      <c r="DI34" s="94">
        <v>397430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490306</v>
      </c>
      <c r="FK34" s="104">
        <v>498877</v>
      </c>
      <c r="FL34" s="377">
        <v>-1.72</v>
      </c>
      <c r="FM34" s="387"/>
      <c r="FN34" s="387"/>
      <c r="FO34" s="236" t="s">
        <v>121</v>
      </c>
      <c r="FP34" s="1117">
        <v>158</v>
      </c>
      <c r="FQ34" s="95">
        <v>146</v>
      </c>
      <c r="FR34" s="1148">
        <v>184</v>
      </c>
      <c r="FS34" s="1117">
        <v>488</v>
      </c>
      <c r="FT34" s="1149">
        <v>517</v>
      </c>
      <c r="FU34" s="390">
        <v>-5.61</v>
      </c>
      <c r="FV34" s="688"/>
      <c r="FW34" s="254" t="s">
        <v>67</v>
      </c>
      <c r="FX34" s="255">
        <v>130.75</v>
      </c>
      <c r="FY34" s="256">
        <v>134.26</v>
      </c>
      <c r="FZ34" s="257">
        <v>-2.61</v>
      </c>
      <c r="GA34" s="255">
        <v>102.4</v>
      </c>
      <c r="GB34" s="256">
        <v>102.08</v>
      </c>
      <c r="GC34" s="257">
        <v>0.31</v>
      </c>
      <c r="GD34" s="255">
        <v>122.14</v>
      </c>
      <c r="GE34" s="256">
        <v>124.35</v>
      </c>
      <c r="GF34" s="257">
        <v>-1.78</v>
      </c>
      <c r="GG34" s="517"/>
      <c r="GH34" s="517"/>
      <c r="GI34" s="517" t="s">
        <v>51</v>
      </c>
      <c r="GJ34" s="97">
        <v>159318</v>
      </c>
      <c r="GK34" s="97">
        <v>142320</v>
      </c>
      <c r="GL34" s="97">
        <v>145945</v>
      </c>
      <c r="GM34" s="94">
        <v>447583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367242</v>
      </c>
      <c r="IO34" s="104">
        <v>382375</v>
      </c>
      <c r="IP34" s="377">
        <v>-3.96</v>
      </c>
      <c r="IQ34" s="387"/>
      <c r="IR34" s="387"/>
      <c r="IS34" s="236" t="s">
        <v>121</v>
      </c>
      <c r="IT34" s="1117">
        <v>0</v>
      </c>
      <c r="IU34" s="95">
        <v>9</v>
      </c>
      <c r="IV34" s="1148">
        <v>3</v>
      </c>
      <c r="IW34" s="1117">
        <v>12</v>
      </c>
      <c r="IX34" s="1149">
        <v>16</v>
      </c>
      <c r="IY34" s="390">
        <v>-25</v>
      </c>
      <c r="IZ34" s="517"/>
      <c r="JA34" s="254" t="s">
        <v>67</v>
      </c>
      <c r="JB34" s="255">
        <v>123.16</v>
      </c>
      <c r="JC34" s="256">
        <v>127.03</v>
      </c>
      <c r="JD34" s="257">
        <v>-3.05</v>
      </c>
      <c r="JE34" s="255">
        <v>107.15</v>
      </c>
      <c r="JF34" s="256">
        <v>110.6</v>
      </c>
      <c r="JG34" s="257">
        <v>-3.12</v>
      </c>
      <c r="JH34" s="255">
        <v>118.02</v>
      </c>
      <c r="JI34" s="256">
        <v>121.85</v>
      </c>
      <c r="JJ34" s="257">
        <v>-3.14</v>
      </c>
      <c r="JK34" s="517"/>
      <c r="JL34" s="517"/>
      <c r="JM34" s="517" t="s">
        <v>51</v>
      </c>
      <c r="JN34" s="97">
        <v>115239</v>
      </c>
      <c r="JO34" s="97">
        <v>108637</v>
      </c>
      <c r="JP34" s="97">
        <v>112532</v>
      </c>
      <c r="JQ34" s="94">
        <v>336408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1693875</v>
      </c>
      <c r="LS34" s="588">
        <v>1673857</v>
      </c>
      <c r="LT34" s="340">
        <v>1.2</v>
      </c>
      <c r="LU34" s="408"/>
      <c r="LV34" s="408"/>
      <c r="LW34" s="1202" t="s">
        <v>121</v>
      </c>
      <c r="LX34" s="1100">
        <v>507</v>
      </c>
      <c r="LY34" s="1203">
        <v>540</v>
      </c>
      <c r="LZ34" s="1204">
        <v>-6.11</v>
      </c>
      <c r="MA34" s="206"/>
      <c r="MB34" s="254" t="s">
        <v>67</v>
      </c>
      <c r="MC34" s="255">
        <v>126.38</v>
      </c>
      <c r="MD34" s="548">
        <v>126.27</v>
      </c>
      <c r="ME34" s="257">
        <v>0.09</v>
      </c>
      <c r="MF34" s="255">
        <v>99.5</v>
      </c>
      <c r="MG34" s="548">
        <v>99.44</v>
      </c>
      <c r="MH34" s="257">
        <v>0.06</v>
      </c>
      <c r="MI34" s="255">
        <v>119.09</v>
      </c>
      <c r="MJ34" s="548">
        <v>119.02</v>
      </c>
      <c r="MK34" s="257">
        <v>0.06</v>
      </c>
      <c r="ML34" s="230"/>
      <c r="MM34" s="230"/>
      <c r="MN34" s="230" t="s">
        <v>51</v>
      </c>
      <c r="MO34" s="721">
        <v>369433</v>
      </c>
      <c r="MP34" s="721">
        <v>397430</v>
      </c>
      <c r="MQ34" s="721">
        <v>447583</v>
      </c>
      <c r="MR34" s="721">
        <v>336408</v>
      </c>
      <c r="MS34" s="721">
        <v>1550854</v>
      </c>
      <c r="MT34" s="603"/>
      <c r="MU34" s="761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105">
        <v>1713</v>
      </c>
      <c r="C35" s="106">
        <v>1607</v>
      </c>
      <c r="D35" s="386">
        <v>6.6</v>
      </c>
      <c r="E35" s="387"/>
      <c r="F35" s="387"/>
      <c r="G35" s="236" t="s">
        <v>124</v>
      </c>
      <c r="H35" s="1117">
        <v>14</v>
      </c>
      <c r="I35" s="95">
        <v>8</v>
      </c>
      <c r="J35" s="1148">
        <v>28</v>
      </c>
      <c r="K35" s="1117">
        <v>50</v>
      </c>
      <c r="L35" s="1149">
        <v>52</v>
      </c>
      <c r="M35" s="390">
        <v>-3.85</v>
      </c>
      <c r="N35" s="206"/>
      <c r="O35" s="254" t="s">
        <v>72</v>
      </c>
      <c r="P35" s="255">
        <v>257.29000000000002</v>
      </c>
      <c r="Q35" s="256">
        <v>253.43</v>
      </c>
      <c r="R35" s="257">
        <v>1.52</v>
      </c>
      <c r="S35" s="255">
        <v>327.33</v>
      </c>
      <c r="T35" s="256">
        <v>326.7</v>
      </c>
      <c r="U35" s="257">
        <v>0.19</v>
      </c>
      <c r="V35" s="255">
        <v>272.95</v>
      </c>
      <c r="W35" s="256">
        <v>269.8</v>
      </c>
      <c r="X35" s="257">
        <v>1.17</v>
      </c>
      <c r="Y35" s="206"/>
      <c r="Z35" s="206"/>
      <c r="AA35" s="206" t="s">
        <v>57</v>
      </c>
      <c r="AB35" s="97">
        <v>12401</v>
      </c>
      <c r="AC35" s="97">
        <v>10525</v>
      </c>
      <c r="AD35" s="97">
        <v>11019</v>
      </c>
      <c r="AE35" s="94">
        <v>33945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105">
        <v>774</v>
      </c>
      <c r="CG35" s="106">
        <v>723</v>
      </c>
      <c r="CH35" s="386">
        <v>7.05</v>
      </c>
      <c r="CI35" s="387"/>
      <c r="CJ35" s="387"/>
      <c r="CK35" s="236" t="s">
        <v>124</v>
      </c>
      <c r="CL35" s="1117">
        <v>12</v>
      </c>
      <c r="CM35" s="95">
        <v>13</v>
      </c>
      <c r="CN35" s="1148">
        <v>16</v>
      </c>
      <c r="CO35" s="1117">
        <v>41</v>
      </c>
      <c r="CP35" s="1149">
        <v>31</v>
      </c>
      <c r="CQ35" s="390">
        <v>32.26</v>
      </c>
      <c r="CR35" s="206"/>
      <c r="CS35" s="254" t="s">
        <v>72</v>
      </c>
      <c r="CT35" s="255">
        <v>249.15</v>
      </c>
      <c r="CU35" s="256">
        <v>243.82</v>
      </c>
      <c r="CV35" s="257">
        <v>2.19</v>
      </c>
      <c r="CW35" s="255">
        <v>200.78</v>
      </c>
      <c r="CX35" s="256">
        <v>197.18</v>
      </c>
      <c r="CY35" s="257">
        <v>1.83</v>
      </c>
      <c r="CZ35" s="255">
        <v>236.82</v>
      </c>
      <c r="DA35" s="256">
        <v>232.11</v>
      </c>
      <c r="DB35" s="257">
        <v>2.0299999999999998</v>
      </c>
      <c r="DC35" s="206"/>
      <c r="DD35" s="206"/>
      <c r="DE35" s="206" t="s">
        <v>57</v>
      </c>
      <c r="DF35" s="97">
        <v>11408</v>
      </c>
      <c r="DG35" s="97">
        <v>11632</v>
      </c>
      <c r="DH35" s="97">
        <v>11994</v>
      </c>
      <c r="DI35" s="94">
        <v>35034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4311</v>
      </c>
      <c r="FK35" s="104">
        <v>4502</v>
      </c>
      <c r="FL35" s="377">
        <v>-4.24</v>
      </c>
      <c r="FM35" s="387"/>
      <c r="FN35" s="387"/>
      <c r="FO35" s="236" t="s">
        <v>124</v>
      </c>
      <c r="FP35" s="1117">
        <v>205</v>
      </c>
      <c r="FQ35" s="95">
        <v>188</v>
      </c>
      <c r="FR35" s="1148">
        <v>142</v>
      </c>
      <c r="FS35" s="1117">
        <v>535</v>
      </c>
      <c r="FT35" s="1149">
        <v>526</v>
      </c>
      <c r="FU35" s="390">
        <v>1.71</v>
      </c>
      <c r="FV35" s="688"/>
      <c r="FW35" s="254" t="s">
        <v>72</v>
      </c>
      <c r="FX35" s="255">
        <v>99.86</v>
      </c>
      <c r="FY35" s="256">
        <v>106.78</v>
      </c>
      <c r="FZ35" s="257">
        <v>-6.48</v>
      </c>
      <c r="GA35" s="255">
        <v>119.27</v>
      </c>
      <c r="GB35" s="256">
        <v>118.49</v>
      </c>
      <c r="GC35" s="257">
        <v>0.66</v>
      </c>
      <c r="GD35" s="255">
        <v>105.76</v>
      </c>
      <c r="GE35" s="256">
        <v>110.38</v>
      </c>
      <c r="GF35" s="257">
        <v>-4.1900000000000004</v>
      </c>
      <c r="GG35" s="517"/>
      <c r="GH35" s="517"/>
      <c r="GI35" s="517" t="s">
        <v>57</v>
      </c>
      <c r="GJ35" s="97">
        <v>16123</v>
      </c>
      <c r="GK35" s="97">
        <v>13794</v>
      </c>
      <c r="GL35" s="97">
        <v>15094</v>
      </c>
      <c r="GM35" s="94">
        <v>45011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7411</v>
      </c>
      <c r="IO35" s="106">
        <v>7770</v>
      </c>
      <c r="IP35" s="386">
        <v>-4.62</v>
      </c>
      <c r="IQ35" s="387"/>
      <c r="IR35" s="387"/>
      <c r="IS35" s="236" t="s">
        <v>124</v>
      </c>
      <c r="IT35" s="1117">
        <v>174</v>
      </c>
      <c r="IU35" s="95">
        <v>146</v>
      </c>
      <c r="IV35" s="1148">
        <v>95</v>
      </c>
      <c r="IW35" s="1117">
        <v>415</v>
      </c>
      <c r="IX35" s="1149">
        <v>430</v>
      </c>
      <c r="IY35" s="390">
        <v>-3.49</v>
      </c>
      <c r="IZ35" s="517"/>
      <c r="JA35" s="254" t="s">
        <v>72</v>
      </c>
      <c r="JB35" s="255">
        <v>211.27</v>
      </c>
      <c r="JC35" s="256">
        <v>207.3</v>
      </c>
      <c r="JD35" s="257">
        <v>1.92</v>
      </c>
      <c r="JE35" s="255">
        <v>199.69</v>
      </c>
      <c r="JF35" s="256">
        <v>197.06</v>
      </c>
      <c r="JG35" s="257">
        <v>1.33</v>
      </c>
      <c r="JH35" s="255">
        <v>207.55</v>
      </c>
      <c r="JI35" s="256">
        <v>204.07</v>
      </c>
      <c r="JJ35" s="257">
        <v>1.71</v>
      </c>
      <c r="JK35" s="517"/>
      <c r="JL35" s="517"/>
      <c r="JM35" s="517" t="s">
        <v>57</v>
      </c>
      <c r="JN35" s="97">
        <v>11932</v>
      </c>
      <c r="JO35" s="97">
        <v>12434</v>
      </c>
      <c r="JP35" s="97">
        <v>12014</v>
      </c>
      <c r="JQ35" s="94">
        <v>36380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14209</v>
      </c>
      <c r="LS35" s="589">
        <v>14602</v>
      </c>
      <c r="LT35" s="342">
        <v>-2.69</v>
      </c>
      <c r="LU35" s="408"/>
      <c r="LV35" s="408"/>
      <c r="LW35" s="1202" t="s">
        <v>124</v>
      </c>
      <c r="LX35" s="1100">
        <v>1041</v>
      </c>
      <c r="LY35" s="1203">
        <v>1039</v>
      </c>
      <c r="LZ35" s="1204">
        <v>0.19</v>
      </c>
      <c r="MA35" s="206"/>
      <c r="MB35" s="254" t="s">
        <v>72</v>
      </c>
      <c r="MC35" s="255">
        <v>210.27</v>
      </c>
      <c r="MD35" s="548">
        <v>207.95</v>
      </c>
      <c r="ME35" s="257">
        <v>1.1200000000000001</v>
      </c>
      <c r="MF35" s="255">
        <v>210.24</v>
      </c>
      <c r="MG35" s="548">
        <v>206.89</v>
      </c>
      <c r="MH35" s="257">
        <v>1.62</v>
      </c>
      <c r="MI35" s="255">
        <v>210.26</v>
      </c>
      <c r="MJ35" s="548">
        <v>207.66</v>
      </c>
      <c r="MK35" s="257">
        <v>1.25</v>
      </c>
      <c r="ML35" s="230"/>
      <c r="MM35" s="230"/>
      <c r="MN35" s="230" t="s">
        <v>57</v>
      </c>
      <c r="MO35" s="721">
        <v>33945</v>
      </c>
      <c r="MP35" s="721">
        <v>35034</v>
      </c>
      <c r="MQ35" s="721">
        <v>45011</v>
      </c>
      <c r="MR35" s="721">
        <v>36380</v>
      </c>
      <c r="MS35" s="721">
        <v>150370</v>
      </c>
      <c r="MT35" s="603"/>
      <c r="MU35" s="761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17">
        <v>0</v>
      </c>
      <c r="I36" s="95">
        <v>0</v>
      </c>
      <c r="J36" s="1148">
        <v>0</v>
      </c>
      <c r="K36" s="1117">
        <v>0</v>
      </c>
      <c r="L36" s="1149">
        <v>0</v>
      </c>
      <c r="M36" s="390">
        <v>0</v>
      </c>
      <c r="N36" s="206"/>
      <c r="O36" s="263" t="s">
        <v>77</v>
      </c>
      <c r="P36" s="255">
        <v>80.66</v>
      </c>
      <c r="Q36" s="256">
        <v>78.319999999999993</v>
      </c>
      <c r="R36" s="257">
        <v>2.99</v>
      </c>
      <c r="S36" s="255">
        <v>42.69</v>
      </c>
      <c r="T36" s="256">
        <v>42.38</v>
      </c>
      <c r="U36" s="257">
        <v>0.73</v>
      </c>
      <c r="V36" s="255">
        <v>72.17</v>
      </c>
      <c r="W36" s="256">
        <v>70.290000000000006</v>
      </c>
      <c r="X36" s="257">
        <v>2.67</v>
      </c>
      <c r="Y36" s="206"/>
      <c r="Z36" s="206"/>
      <c r="AA36" s="206" t="s">
        <v>62</v>
      </c>
      <c r="AB36" s="97">
        <v>0</v>
      </c>
      <c r="AC36" s="97">
        <v>0</v>
      </c>
      <c r="AD36" s="97">
        <v>0</v>
      </c>
      <c r="AE36" s="94">
        <v>0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17">
        <v>0</v>
      </c>
      <c r="CM36" s="95">
        <v>10</v>
      </c>
      <c r="CN36" s="1148">
        <v>5</v>
      </c>
      <c r="CO36" s="1117">
        <v>15</v>
      </c>
      <c r="CP36" s="1149">
        <v>11</v>
      </c>
      <c r="CQ36" s="390">
        <v>36.36</v>
      </c>
      <c r="CR36" s="206"/>
      <c r="CS36" s="263" t="s">
        <v>77</v>
      </c>
      <c r="CT36" s="255">
        <v>79.77</v>
      </c>
      <c r="CU36" s="256">
        <v>77.91</v>
      </c>
      <c r="CV36" s="257">
        <v>2.39</v>
      </c>
      <c r="CW36" s="255">
        <v>64.66</v>
      </c>
      <c r="CX36" s="256">
        <v>63.59</v>
      </c>
      <c r="CY36" s="257">
        <v>1.68</v>
      </c>
      <c r="CZ36" s="255">
        <v>75.92</v>
      </c>
      <c r="DA36" s="256">
        <v>74.319999999999993</v>
      </c>
      <c r="DB36" s="257">
        <v>2.15</v>
      </c>
      <c r="DC36" s="206"/>
      <c r="DD36" s="206"/>
      <c r="DE36" s="206" t="s">
        <v>62</v>
      </c>
      <c r="DF36" s="97">
        <v>0</v>
      </c>
      <c r="DG36" s="97">
        <v>0</v>
      </c>
      <c r="DH36" s="97">
        <v>0</v>
      </c>
      <c r="DI36" s="94">
        <v>0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17">
        <v>4</v>
      </c>
      <c r="FQ36" s="95">
        <v>1</v>
      </c>
      <c r="FR36" s="1148">
        <v>0</v>
      </c>
      <c r="FS36" s="1117">
        <v>5</v>
      </c>
      <c r="FT36" s="1149">
        <v>8</v>
      </c>
      <c r="FU36" s="390">
        <v>-37.5</v>
      </c>
      <c r="FV36" s="688"/>
      <c r="FW36" s="263" t="s">
        <v>77</v>
      </c>
      <c r="FX36" s="255">
        <v>73.17</v>
      </c>
      <c r="FY36" s="256">
        <v>78.930000000000007</v>
      </c>
      <c r="FZ36" s="257">
        <v>-7.3</v>
      </c>
      <c r="GA36" s="255">
        <v>69.2</v>
      </c>
      <c r="GB36" s="256">
        <v>76.41</v>
      </c>
      <c r="GC36" s="257">
        <v>-9.44</v>
      </c>
      <c r="GD36" s="255">
        <v>71.959999999999994</v>
      </c>
      <c r="GE36" s="256">
        <v>78.16</v>
      </c>
      <c r="GF36" s="257">
        <v>-7.93</v>
      </c>
      <c r="GG36" s="517"/>
      <c r="GH36" s="517"/>
      <c r="GI36" s="517" t="s">
        <v>62</v>
      </c>
      <c r="GJ36" s="97">
        <v>0</v>
      </c>
      <c r="GK36" s="97">
        <v>0</v>
      </c>
      <c r="GL36" s="97">
        <v>0</v>
      </c>
      <c r="GM36" s="94">
        <v>0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17">
        <v>0</v>
      </c>
      <c r="IU36" s="95">
        <v>0</v>
      </c>
      <c r="IV36" s="1148">
        <v>0</v>
      </c>
      <c r="IW36" s="1117">
        <v>0</v>
      </c>
      <c r="IX36" s="1149">
        <v>0</v>
      </c>
      <c r="IY36" s="390">
        <v>0</v>
      </c>
      <c r="IZ36" s="517"/>
      <c r="JA36" s="263" t="s">
        <v>77</v>
      </c>
      <c r="JB36" s="255">
        <v>63.62</v>
      </c>
      <c r="JC36" s="256">
        <v>69.23</v>
      </c>
      <c r="JD36" s="257">
        <v>-8.1</v>
      </c>
      <c r="JE36" s="255">
        <v>55.91</v>
      </c>
      <c r="JF36" s="256">
        <v>59.68</v>
      </c>
      <c r="JG36" s="257">
        <v>-6.32</v>
      </c>
      <c r="JH36" s="255">
        <v>61.14</v>
      </c>
      <c r="JI36" s="256">
        <v>66.22</v>
      </c>
      <c r="JJ36" s="257">
        <v>-7.67</v>
      </c>
      <c r="JK36" s="517"/>
      <c r="JL36" s="517"/>
      <c r="JM36" s="517" t="s">
        <v>62</v>
      </c>
      <c r="JN36" s="97">
        <v>0</v>
      </c>
      <c r="JO36" s="97">
        <v>0</v>
      </c>
      <c r="JP36" s="97">
        <v>0</v>
      </c>
      <c r="JQ36" s="94">
        <v>0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20</v>
      </c>
      <c r="LY36" s="1203">
        <v>19</v>
      </c>
      <c r="LZ36" s="1204">
        <v>5.26</v>
      </c>
      <c r="MA36" s="206"/>
      <c r="MB36" s="263" t="s">
        <v>77</v>
      </c>
      <c r="MC36" s="255">
        <v>75.16</v>
      </c>
      <c r="MD36" s="548">
        <v>76.33</v>
      </c>
      <c r="ME36" s="257">
        <v>-1.53</v>
      </c>
      <c r="MF36" s="255">
        <v>58.22</v>
      </c>
      <c r="MG36" s="548">
        <v>60.98</v>
      </c>
      <c r="MH36" s="257">
        <v>-4.53</v>
      </c>
      <c r="MI36" s="255">
        <v>70.56</v>
      </c>
      <c r="MJ36" s="548">
        <v>72.180000000000007</v>
      </c>
      <c r="MK36" s="257">
        <v>-2.2400000000000002</v>
      </c>
      <c r="ML36" s="230"/>
      <c r="MM36" s="230"/>
      <c r="MN36" s="230" t="s">
        <v>62</v>
      </c>
      <c r="MO36" s="721">
        <v>0</v>
      </c>
      <c r="MP36" s="721">
        <v>0</v>
      </c>
      <c r="MQ36" s="721">
        <v>0</v>
      </c>
      <c r="MR36" s="721">
        <v>0</v>
      </c>
      <c r="MS36" s="721">
        <v>0</v>
      </c>
      <c r="MT36" s="603"/>
      <c r="MU36" s="761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17">
        <v>0</v>
      </c>
      <c r="I37" s="95">
        <v>0</v>
      </c>
      <c r="J37" s="1148">
        <v>0</v>
      </c>
      <c r="K37" s="1117">
        <v>0</v>
      </c>
      <c r="L37" s="1149">
        <v>0</v>
      </c>
      <c r="M37" s="390">
        <v>0</v>
      </c>
      <c r="N37" s="206"/>
      <c r="O37" s="266" t="s">
        <v>81</v>
      </c>
      <c r="P37" s="267">
        <v>1882.0900000000001</v>
      </c>
      <c r="Q37" s="268">
        <v>1817.8</v>
      </c>
      <c r="R37" s="269">
        <v>3.54</v>
      </c>
      <c r="S37" s="270">
        <v>1348.24</v>
      </c>
      <c r="T37" s="268">
        <v>1322.9300000000003</v>
      </c>
      <c r="U37" s="269">
        <v>1.91</v>
      </c>
      <c r="V37" s="270">
        <v>1762.69</v>
      </c>
      <c r="W37" s="268">
        <v>1707.2099999999998</v>
      </c>
      <c r="X37" s="269">
        <v>3.25</v>
      </c>
      <c r="Y37" s="206"/>
      <c r="Z37" s="206"/>
      <c r="AA37" s="206" t="s">
        <v>68</v>
      </c>
      <c r="AB37" s="97">
        <v>6958</v>
      </c>
      <c r="AC37" s="97">
        <v>6159</v>
      </c>
      <c r="AD37" s="97">
        <v>6233</v>
      </c>
      <c r="AE37" s="94">
        <v>19350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96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17">
        <v>0</v>
      </c>
      <c r="CM37" s="95">
        <v>0</v>
      </c>
      <c r="CN37" s="1148">
        <v>0</v>
      </c>
      <c r="CO37" s="1117">
        <v>0</v>
      </c>
      <c r="CP37" s="1149">
        <v>0</v>
      </c>
      <c r="CQ37" s="390">
        <v>0</v>
      </c>
      <c r="CR37" s="206"/>
      <c r="CS37" s="266" t="s">
        <v>81</v>
      </c>
      <c r="CT37" s="267">
        <v>1854.5</v>
      </c>
      <c r="CU37" s="268">
        <v>1817.98</v>
      </c>
      <c r="CV37" s="269">
        <v>2.0099999999999998</v>
      </c>
      <c r="CW37" s="270">
        <v>1202.4500000000003</v>
      </c>
      <c r="CX37" s="268">
        <v>1179.6599999999999</v>
      </c>
      <c r="CY37" s="269">
        <v>1.93</v>
      </c>
      <c r="CZ37" s="270">
        <v>1688.2900000000002</v>
      </c>
      <c r="DA37" s="268">
        <v>1657.7099999999998</v>
      </c>
      <c r="DB37" s="269">
        <v>1.84</v>
      </c>
      <c r="DC37" s="206"/>
      <c r="DD37" s="206"/>
      <c r="DE37" s="206" t="s">
        <v>68</v>
      </c>
      <c r="DF37" s="97">
        <v>5379</v>
      </c>
      <c r="DG37" s="97">
        <v>5995</v>
      </c>
      <c r="DH37" s="97">
        <v>6214</v>
      </c>
      <c r="DI37" s="94">
        <v>17588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96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17">
        <v>0</v>
      </c>
      <c r="FQ37" s="95">
        <v>0</v>
      </c>
      <c r="FR37" s="1148">
        <v>0</v>
      </c>
      <c r="FS37" s="1117">
        <v>0</v>
      </c>
      <c r="FT37" s="1149">
        <v>1</v>
      </c>
      <c r="FU37" s="390">
        <v>-100</v>
      </c>
      <c r="FV37" s="688"/>
      <c r="FW37" s="266" t="s">
        <v>81</v>
      </c>
      <c r="FX37" s="267">
        <v>1675.84</v>
      </c>
      <c r="FY37" s="268">
        <v>1714.27</v>
      </c>
      <c r="FZ37" s="269">
        <v>-2.2400000000000002</v>
      </c>
      <c r="GA37" s="270">
        <v>1308.45</v>
      </c>
      <c r="GB37" s="268">
        <v>1327.0700000000002</v>
      </c>
      <c r="GC37" s="269">
        <v>-1.4</v>
      </c>
      <c r="GD37" s="270">
        <v>1564.2700000000002</v>
      </c>
      <c r="GE37" s="268">
        <v>1595.0600000000002</v>
      </c>
      <c r="GF37" s="269">
        <v>-1.93</v>
      </c>
      <c r="GG37" s="517"/>
      <c r="GH37" s="517"/>
      <c r="GI37" s="517" t="s">
        <v>68</v>
      </c>
      <c r="GJ37" s="97">
        <v>9680</v>
      </c>
      <c r="GK37" s="97">
        <v>8221</v>
      </c>
      <c r="GL37" s="97">
        <v>9105</v>
      </c>
      <c r="GM37" s="94">
        <v>27006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17">
        <v>0</v>
      </c>
      <c r="IU37" s="95">
        <v>0</v>
      </c>
      <c r="IV37" s="1148">
        <v>8</v>
      </c>
      <c r="IW37" s="1117">
        <v>8</v>
      </c>
      <c r="IX37" s="1149">
        <v>11</v>
      </c>
      <c r="IY37" s="390">
        <v>-27.27</v>
      </c>
      <c r="IZ37" s="517"/>
      <c r="JA37" s="266" t="s">
        <v>81</v>
      </c>
      <c r="JB37" s="267">
        <v>1800.26</v>
      </c>
      <c r="JC37" s="268">
        <v>1775.6699999999998</v>
      </c>
      <c r="JD37" s="269">
        <v>1.38</v>
      </c>
      <c r="JE37" s="270">
        <v>1115.24</v>
      </c>
      <c r="JF37" s="268">
        <v>1096.8900000000001</v>
      </c>
      <c r="JG37" s="269">
        <v>1.67</v>
      </c>
      <c r="JH37" s="270">
        <v>1580.23</v>
      </c>
      <c r="JI37" s="268">
        <v>1561.54</v>
      </c>
      <c r="JJ37" s="269">
        <v>1.2</v>
      </c>
      <c r="JK37" s="517"/>
      <c r="JL37" s="517"/>
      <c r="JM37" s="517" t="s">
        <v>68</v>
      </c>
      <c r="JN37" s="97">
        <v>5957</v>
      </c>
      <c r="JO37" s="97">
        <v>5990</v>
      </c>
      <c r="JP37" s="97">
        <v>5737</v>
      </c>
      <c r="JQ37" s="94">
        <v>17684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8</v>
      </c>
      <c r="LY37" s="1203">
        <v>12</v>
      </c>
      <c r="LZ37" s="1204">
        <v>-33.33</v>
      </c>
      <c r="MA37" s="206"/>
      <c r="MB37" s="266" t="s">
        <v>81</v>
      </c>
      <c r="MC37" s="267">
        <v>1808.32</v>
      </c>
      <c r="MD37" s="549">
        <v>1782.07</v>
      </c>
      <c r="ME37" s="269">
        <v>1.47</v>
      </c>
      <c r="MF37" s="267">
        <v>1243.57</v>
      </c>
      <c r="MG37" s="549">
        <v>1232.69</v>
      </c>
      <c r="MH37" s="269">
        <v>0.88</v>
      </c>
      <c r="MI37" s="267">
        <v>1655.2199999999998</v>
      </c>
      <c r="MJ37" s="549">
        <v>1633.6600000000003</v>
      </c>
      <c r="MK37" s="269">
        <v>1.32</v>
      </c>
      <c r="ML37" s="230"/>
      <c r="MM37" s="230"/>
      <c r="MN37" s="230" t="s">
        <v>68</v>
      </c>
      <c r="MO37" s="721">
        <v>19350</v>
      </c>
      <c r="MP37" s="721">
        <v>17588</v>
      </c>
      <c r="MQ37" s="721">
        <v>27006</v>
      </c>
      <c r="MR37" s="721">
        <v>17684</v>
      </c>
      <c r="MS37" s="721">
        <v>81628</v>
      </c>
      <c r="MT37" s="603"/>
      <c r="MU37" s="761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17">
        <v>0</v>
      </c>
      <c r="I38" s="95">
        <v>0</v>
      </c>
      <c r="J38" s="1148">
        <v>0</v>
      </c>
      <c r="K38" s="1117">
        <v>0</v>
      </c>
      <c r="L38" s="1149">
        <v>0</v>
      </c>
      <c r="M38" s="390">
        <v>0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97">
        <v>470</v>
      </c>
      <c r="AC38" s="97">
        <v>455</v>
      </c>
      <c r="AD38" s="97">
        <v>509</v>
      </c>
      <c r="AE38" s="94">
        <v>1434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96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17">
        <v>0</v>
      </c>
      <c r="CM38" s="95">
        <v>0</v>
      </c>
      <c r="CN38" s="1148">
        <v>2</v>
      </c>
      <c r="CO38" s="1117">
        <v>2</v>
      </c>
      <c r="CP38" s="1149">
        <v>3</v>
      </c>
      <c r="CQ38" s="390">
        <v>-33.33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97">
        <v>573</v>
      </c>
      <c r="DG38" s="97">
        <v>669</v>
      </c>
      <c r="DH38" s="97">
        <v>622</v>
      </c>
      <c r="DI38" s="94">
        <v>1864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96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17">
        <v>0</v>
      </c>
      <c r="FQ38" s="95">
        <v>0</v>
      </c>
      <c r="FR38" s="1148">
        <v>0</v>
      </c>
      <c r="FS38" s="1117">
        <v>0</v>
      </c>
      <c r="FT38" s="1149">
        <v>0</v>
      </c>
      <c r="FU38" s="390">
        <v>0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919</v>
      </c>
      <c r="GK38" s="97">
        <v>779</v>
      </c>
      <c r="GL38" s="97">
        <v>755</v>
      </c>
      <c r="GM38" s="94">
        <v>2453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17">
        <v>76</v>
      </c>
      <c r="IU38" s="95">
        <v>82</v>
      </c>
      <c r="IV38" s="1148">
        <v>79</v>
      </c>
      <c r="IW38" s="1117">
        <v>237</v>
      </c>
      <c r="IX38" s="1149">
        <v>256</v>
      </c>
      <c r="IY38" s="390">
        <v>-7.42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677</v>
      </c>
      <c r="JO38" s="97">
        <v>748</v>
      </c>
      <c r="JP38" s="97">
        <v>693</v>
      </c>
      <c r="JQ38" s="94">
        <v>2118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/>
      <c r="KR38" s="1318"/>
      <c r="KS38" s="1318"/>
      <c r="KT38" s="1318"/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239</v>
      </c>
      <c r="LY38" s="1203">
        <v>259</v>
      </c>
      <c r="LZ38" s="1204">
        <v>-7.72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1434</v>
      </c>
      <c r="MP38" s="721">
        <v>1864</v>
      </c>
      <c r="MQ38" s="721">
        <v>2453</v>
      </c>
      <c r="MR38" s="721">
        <v>2118</v>
      </c>
      <c r="MS38" s="721">
        <v>7869</v>
      </c>
      <c r="MT38" s="603"/>
      <c r="MU38" s="761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17">
        <v>0</v>
      </c>
      <c r="I39" s="95">
        <v>0</v>
      </c>
      <c r="J39" s="1148">
        <v>0</v>
      </c>
      <c r="K39" s="1117">
        <v>0</v>
      </c>
      <c r="L39" s="1149">
        <v>0</v>
      </c>
      <c r="M39" s="390">
        <v>0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97">
        <v>3056</v>
      </c>
      <c r="AC39" s="97">
        <v>2331</v>
      </c>
      <c r="AD39" s="97">
        <v>2411</v>
      </c>
      <c r="AE39" s="94">
        <v>7798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4661</v>
      </c>
      <c r="BB39" s="1318">
        <v>434</v>
      </c>
      <c r="BC39" s="1318">
        <v>41588</v>
      </c>
      <c r="BD39" s="1319">
        <v>31923</v>
      </c>
      <c r="BE39" s="1318"/>
      <c r="BF39" s="1318"/>
      <c r="BG39" s="1318"/>
      <c r="BH39" s="1318"/>
      <c r="BI39" s="1320">
        <v>78606</v>
      </c>
      <c r="BJ39" s="1314">
        <v>68621</v>
      </c>
      <c r="BK39" s="1315">
        <v>147227</v>
      </c>
      <c r="BL39" s="96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17">
        <v>0</v>
      </c>
      <c r="CM39" s="95">
        <v>0</v>
      </c>
      <c r="CN39" s="1148">
        <v>0</v>
      </c>
      <c r="CO39" s="1117">
        <v>0</v>
      </c>
      <c r="CP39" s="1149">
        <v>0</v>
      </c>
      <c r="CQ39" s="390">
        <v>0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97">
        <v>3395</v>
      </c>
      <c r="DG39" s="97">
        <v>3154</v>
      </c>
      <c r="DH39" s="97">
        <v>3337</v>
      </c>
      <c r="DI39" s="94">
        <v>9886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8679</v>
      </c>
      <c r="EF39" s="1318">
        <v>557</v>
      </c>
      <c r="EG39" s="1318">
        <v>25198</v>
      </c>
      <c r="EH39" s="1319">
        <v>801</v>
      </c>
      <c r="EI39" s="1318"/>
      <c r="EJ39" s="1318"/>
      <c r="EK39" s="1318"/>
      <c r="EL39" s="1318"/>
      <c r="EM39" s="1320">
        <v>35235</v>
      </c>
      <c r="EN39" s="1314">
        <v>77443</v>
      </c>
      <c r="EO39" s="1315">
        <v>112678</v>
      </c>
      <c r="EP39" s="96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17">
        <v>0</v>
      </c>
      <c r="FQ39" s="95">
        <v>0</v>
      </c>
      <c r="FR39" s="1148">
        <v>0</v>
      </c>
      <c r="FS39" s="1117">
        <v>0</v>
      </c>
      <c r="FT39" s="1149">
        <v>0</v>
      </c>
      <c r="FU39" s="390">
        <v>0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2933</v>
      </c>
      <c r="GK39" s="97">
        <v>2759</v>
      </c>
      <c r="GL39" s="97">
        <v>3056</v>
      </c>
      <c r="GM39" s="94">
        <v>8748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6338</v>
      </c>
      <c r="HJ39" s="1318">
        <v>674</v>
      </c>
      <c r="HK39" s="1318">
        <v>23191</v>
      </c>
      <c r="HL39" s="1319">
        <v>450</v>
      </c>
      <c r="HM39" s="1318"/>
      <c r="HN39" s="1318"/>
      <c r="HO39" s="1318"/>
      <c r="HP39" s="1318"/>
      <c r="HQ39" s="1320">
        <v>30653</v>
      </c>
      <c r="HR39" s="1314">
        <v>41826</v>
      </c>
      <c r="HS39" s="1315">
        <v>72479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17">
        <v>0</v>
      </c>
      <c r="IU39" s="95">
        <v>0</v>
      </c>
      <c r="IV39" s="1148">
        <v>0</v>
      </c>
      <c r="IW39" s="1117">
        <v>0</v>
      </c>
      <c r="IX39" s="1149">
        <v>0</v>
      </c>
      <c r="IY39" s="390">
        <v>0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2913</v>
      </c>
      <c r="JO39" s="97">
        <v>3149</v>
      </c>
      <c r="JP39" s="97">
        <v>3049</v>
      </c>
      <c r="JQ39" s="94">
        <v>9111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4712</v>
      </c>
      <c r="KN39" s="1318">
        <v>574</v>
      </c>
      <c r="KO39" s="1318">
        <v>20808</v>
      </c>
      <c r="KP39" s="1319">
        <v>5483</v>
      </c>
      <c r="KQ39" s="1318"/>
      <c r="KR39" s="1318"/>
      <c r="KS39" s="1318"/>
      <c r="KT39" s="1318"/>
      <c r="KU39" s="1320">
        <v>31577</v>
      </c>
      <c r="KV39" s="1314">
        <v>63176</v>
      </c>
      <c r="KW39" s="1315">
        <v>94753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0</v>
      </c>
      <c r="LY39" s="1203">
        <v>0</v>
      </c>
      <c r="LZ39" s="1204">
        <v>0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7798</v>
      </c>
      <c r="MP39" s="721">
        <v>9886</v>
      </c>
      <c r="MQ39" s="721">
        <v>8748</v>
      </c>
      <c r="MR39" s="721">
        <v>9111</v>
      </c>
      <c r="MS39" s="721">
        <v>35543</v>
      </c>
      <c r="MT39" s="603"/>
      <c r="MU39" s="761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24390</v>
      </c>
      <c r="NP39" s="1318">
        <v>2239</v>
      </c>
      <c r="NQ39" s="1318">
        <v>110785</v>
      </c>
      <c r="NR39" s="1319">
        <v>38657</v>
      </c>
      <c r="NS39" s="1318"/>
      <c r="NT39" s="1318"/>
      <c r="NU39" s="1318"/>
      <c r="NV39" s="1318"/>
      <c r="NW39" s="1320">
        <v>176071</v>
      </c>
      <c r="NX39" s="1314">
        <v>251066</v>
      </c>
      <c r="NY39" s="1315">
        <v>427137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17">
        <v>0</v>
      </c>
      <c r="I40" s="95">
        <v>0</v>
      </c>
      <c r="J40" s="1148">
        <v>0</v>
      </c>
      <c r="K40" s="1117">
        <v>0</v>
      </c>
      <c r="L40" s="1149">
        <v>0</v>
      </c>
      <c r="M40" s="390">
        <v>0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97">
        <v>1917</v>
      </c>
      <c r="AC40" s="97">
        <v>1580</v>
      </c>
      <c r="AD40" s="97">
        <v>1866</v>
      </c>
      <c r="AE40" s="94">
        <v>5363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29284</v>
      </c>
      <c r="BB40" s="1318">
        <v>867</v>
      </c>
      <c r="BC40" s="1318">
        <v>327845</v>
      </c>
      <c r="BD40" s="1319">
        <v>57303</v>
      </c>
      <c r="BE40" s="1318"/>
      <c r="BF40" s="1318"/>
      <c r="BG40" s="1318"/>
      <c r="BH40" s="1318"/>
      <c r="BI40" s="1320">
        <v>415299</v>
      </c>
      <c r="BJ40" s="1314">
        <v>238956</v>
      </c>
      <c r="BK40" s="1315">
        <v>654255</v>
      </c>
      <c r="BL40" s="96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17">
        <v>0</v>
      </c>
      <c r="CM40" s="95">
        <v>0</v>
      </c>
      <c r="CN40" s="1148">
        <v>0</v>
      </c>
      <c r="CO40" s="1117">
        <v>0</v>
      </c>
      <c r="CP40" s="1149">
        <v>0</v>
      </c>
      <c r="CQ40" s="390">
        <v>0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97">
        <v>2061</v>
      </c>
      <c r="DG40" s="97">
        <v>1814</v>
      </c>
      <c r="DH40" s="97">
        <v>1821</v>
      </c>
      <c r="DI40" s="94">
        <v>5696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26355</v>
      </c>
      <c r="EF40" s="1318">
        <v>1114</v>
      </c>
      <c r="EG40" s="1318">
        <v>372232</v>
      </c>
      <c r="EH40" s="1319">
        <v>1833</v>
      </c>
      <c r="EI40" s="1318"/>
      <c r="EJ40" s="1318"/>
      <c r="EK40" s="1318"/>
      <c r="EL40" s="1318"/>
      <c r="EM40" s="1320">
        <v>401534</v>
      </c>
      <c r="EN40" s="1314">
        <v>220442</v>
      </c>
      <c r="EO40" s="1315">
        <v>621976</v>
      </c>
      <c r="EP40" s="96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17">
        <v>1</v>
      </c>
      <c r="FQ40" s="95">
        <v>0</v>
      </c>
      <c r="FR40" s="1148">
        <v>0</v>
      </c>
      <c r="FS40" s="1117">
        <v>1</v>
      </c>
      <c r="FT40" s="1149">
        <v>2</v>
      </c>
      <c r="FU40" s="390">
        <v>-50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2591</v>
      </c>
      <c r="GK40" s="97">
        <v>2035</v>
      </c>
      <c r="GL40" s="97">
        <v>2178</v>
      </c>
      <c r="GM40" s="94">
        <v>6804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38673</v>
      </c>
      <c r="HJ40" s="1318">
        <v>1349</v>
      </c>
      <c r="HK40" s="1318">
        <v>424392</v>
      </c>
      <c r="HL40" s="1319">
        <v>1037</v>
      </c>
      <c r="HM40" s="1318"/>
      <c r="HN40" s="1318"/>
      <c r="HO40" s="1318"/>
      <c r="HP40" s="1318"/>
      <c r="HQ40" s="1320">
        <v>465451</v>
      </c>
      <c r="HR40" s="1314">
        <v>285912</v>
      </c>
      <c r="HS40" s="1315">
        <v>751363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17">
        <v>0</v>
      </c>
      <c r="IU40" s="95">
        <v>5</v>
      </c>
      <c r="IV40" s="1148">
        <v>0</v>
      </c>
      <c r="IW40" s="1117">
        <v>5</v>
      </c>
      <c r="IX40" s="1149">
        <v>0</v>
      </c>
      <c r="IY40" s="390">
        <v>0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2385</v>
      </c>
      <c r="JO40" s="97">
        <v>2547</v>
      </c>
      <c r="JP40" s="97">
        <v>2535</v>
      </c>
      <c r="JQ40" s="94">
        <v>7467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31668</v>
      </c>
      <c r="KN40" s="1318">
        <v>1291</v>
      </c>
      <c r="KO40" s="1318">
        <v>315600</v>
      </c>
      <c r="KP40" s="1319">
        <v>13376</v>
      </c>
      <c r="KQ40" s="1318"/>
      <c r="KR40" s="1318"/>
      <c r="KS40" s="1318"/>
      <c r="KT40" s="1318"/>
      <c r="KU40" s="1320">
        <v>361935</v>
      </c>
      <c r="KV40" s="1314">
        <v>257865</v>
      </c>
      <c r="KW40" s="1315">
        <v>619800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6</v>
      </c>
      <c r="LY40" s="1203">
        <v>2</v>
      </c>
      <c r="LZ40" s="1204">
        <v>200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5363</v>
      </c>
      <c r="MP40" s="721">
        <v>5696</v>
      </c>
      <c r="MQ40" s="721">
        <v>6804</v>
      </c>
      <c r="MR40" s="721">
        <v>7467</v>
      </c>
      <c r="MS40" s="721">
        <v>25330</v>
      </c>
      <c r="MT40" s="603"/>
      <c r="MU40" s="761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125980</v>
      </c>
      <c r="NP40" s="1318">
        <v>4621</v>
      </c>
      <c r="NQ40" s="1318">
        <v>1440069</v>
      </c>
      <c r="NR40" s="1319">
        <v>73549</v>
      </c>
      <c r="NS40" s="1318"/>
      <c r="NT40" s="1318"/>
      <c r="NU40" s="1318"/>
      <c r="NV40" s="1318"/>
      <c r="NW40" s="1320">
        <v>1644219</v>
      </c>
      <c r="NX40" s="1314">
        <v>1003175</v>
      </c>
      <c r="NY40" s="1315">
        <v>2647394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17">
        <v>0</v>
      </c>
      <c r="I41" s="95">
        <v>0</v>
      </c>
      <c r="J41" s="1148">
        <v>0</v>
      </c>
      <c r="K41" s="1117">
        <v>0</v>
      </c>
      <c r="L41" s="1149">
        <v>0</v>
      </c>
      <c r="M41" s="390">
        <v>0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114">
        <v>1.85</v>
      </c>
      <c r="AC41" s="114">
        <v>1.59</v>
      </c>
      <c r="AD41" s="114">
        <v>1.66</v>
      </c>
      <c r="AE41" s="114">
        <v>1.7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96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17">
        <v>0</v>
      </c>
      <c r="CM41" s="95">
        <v>0</v>
      </c>
      <c r="CN41" s="1148">
        <v>0</v>
      </c>
      <c r="CO41" s="1117">
        <v>0</v>
      </c>
      <c r="CP41" s="1149">
        <v>0</v>
      </c>
      <c r="CQ41" s="390">
        <v>0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114">
        <v>1.49</v>
      </c>
      <c r="DG41" s="114">
        <v>1.55</v>
      </c>
      <c r="DH41" s="114">
        <v>1.61</v>
      </c>
      <c r="DI41" s="114">
        <v>1.55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96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17">
        <v>2</v>
      </c>
      <c r="FQ41" s="95">
        <v>0</v>
      </c>
      <c r="FR41" s="1148">
        <v>0</v>
      </c>
      <c r="FS41" s="1117">
        <v>2</v>
      </c>
      <c r="FT41" s="1149">
        <v>3</v>
      </c>
      <c r="FU41" s="390">
        <v>-33.33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1.51</v>
      </c>
      <c r="GK41" s="114">
        <v>1.55</v>
      </c>
      <c r="GL41" s="114">
        <v>1.47</v>
      </c>
      <c r="GM41" s="114">
        <v>1.51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17">
        <v>0</v>
      </c>
      <c r="IU41" s="95">
        <v>0</v>
      </c>
      <c r="IV41" s="1148">
        <v>0</v>
      </c>
      <c r="IW41" s="1117">
        <v>0</v>
      </c>
      <c r="IX41" s="1149">
        <v>0</v>
      </c>
      <c r="IY41" s="390">
        <v>0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1.64</v>
      </c>
      <c r="JO41" s="114">
        <v>1.71</v>
      </c>
      <c r="JP41" s="114">
        <v>1.67</v>
      </c>
      <c r="JQ41" s="114">
        <v>1.68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2</v>
      </c>
      <c r="LY41" s="1203">
        <v>3</v>
      </c>
      <c r="LZ41" s="1204">
        <v>-33.33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1.7</v>
      </c>
      <c r="MP41" s="1364">
        <v>1.55</v>
      </c>
      <c r="MQ41" s="1364">
        <v>1.51</v>
      </c>
      <c r="MR41" s="1364">
        <v>1.68</v>
      </c>
      <c r="MS41" s="1365">
        <v>1.6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17">
        <v>0</v>
      </c>
      <c r="I42" s="95">
        <v>0</v>
      </c>
      <c r="J42" s="1148">
        <v>17</v>
      </c>
      <c r="K42" s="1118">
        <v>17</v>
      </c>
      <c r="L42" s="1149">
        <v>15</v>
      </c>
      <c r="M42" s="391">
        <v>13.33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115">
        <v>1.72</v>
      </c>
      <c r="AC42" s="115">
        <v>1.55</v>
      </c>
      <c r="AD42" s="115">
        <v>1.62</v>
      </c>
      <c r="AE42" s="115">
        <v>1.63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33945</v>
      </c>
      <c r="BB42" s="1326">
        <v>1301</v>
      </c>
      <c r="BC42" s="1326">
        <v>369433</v>
      </c>
      <c r="BD42" s="1327">
        <v>89226</v>
      </c>
      <c r="BE42" s="1328"/>
      <c r="BF42" s="1328"/>
      <c r="BG42" s="1328"/>
      <c r="BH42" s="1328"/>
      <c r="BI42" s="1329">
        <v>493905</v>
      </c>
      <c r="BJ42" s="1330">
        <v>307577</v>
      </c>
      <c r="BK42" s="1330">
        <v>801482</v>
      </c>
      <c r="BL42" s="107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17">
        <v>3</v>
      </c>
      <c r="CM42" s="95">
        <v>0</v>
      </c>
      <c r="CN42" s="1148">
        <v>0</v>
      </c>
      <c r="CO42" s="1118">
        <v>3</v>
      </c>
      <c r="CP42" s="1149">
        <v>4</v>
      </c>
      <c r="CQ42" s="391">
        <v>-25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115">
        <v>1.32</v>
      </c>
      <c r="DG42" s="115">
        <v>1.31</v>
      </c>
      <c r="DH42" s="115">
        <v>1.32</v>
      </c>
      <c r="DI42" s="115">
        <v>1.32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35034</v>
      </c>
      <c r="EF42" s="1326">
        <v>1671</v>
      </c>
      <c r="EG42" s="1326">
        <v>397430</v>
      </c>
      <c r="EH42" s="1327">
        <v>2634</v>
      </c>
      <c r="EI42" s="1328"/>
      <c r="EJ42" s="1328"/>
      <c r="EK42" s="1328"/>
      <c r="EL42" s="1328"/>
      <c r="EM42" s="1329">
        <v>436769</v>
      </c>
      <c r="EN42" s="1330">
        <v>297885</v>
      </c>
      <c r="EO42" s="1330">
        <v>734654</v>
      </c>
      <c r="EP42" s="107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17">
        <v>0</v>
      </c>
      <c r="FQ42" s="95">
        <v>0</v>
      </c>
      <c r="FR42" s="1148">
        <v>0</v>
      </c>
      <c r="FS42" s="1118">
        <v>0</v>
      </c>
      <c r="FT42" s="1149">
        <v>0</v>
      </c>
      <c r="FU42" s="391">
        <v>0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1.1599999999999999</v>
      </c>
      <c r="GK42" s="115">
        <v>1.1000000000000001</v>
      </c>
      <c r="GL42" s="115">
        <v>1.2</v>
      </c>
      <c r="GM42" s="115">
        <v>1.1499999999999999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45011</v>
      </c>
      <c r="HJ42" s="1326">
        <v>2023</v>
      </c>
      <c r="HK42" s="1326">
        <v>447583</v>
      </c>
      <c r="HL42" s="1327">
        <v>1487</v>
      </c>
      <c r="HM42" s="1328"/>
      <c r="HN42" s="1328"/>
      <c r="HO42" s="1328"/>
      <c r="HP42" s="1328"/>
      <c r="HQ42" s="1329">
        <v>496104</v>
      </c>
      <c r="HR42" s="1330">
        <v>327738</v>
      </c>
      <c r="HS42" s="1330">
        <v>823842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17">
        <v>0</v>
      </c>
      <c r="IU42" s="95">
        <v>0</v>
      </c>
      <c r="IV42" s="1148">
        <v>0</v>
      </c>
      <c r="IW42" s="1118">
        <v>0</v>
      </c>
      <c r="IX42" s="1149">
        <v>0</v>
      </c>
      <c r="IY42" s="391">
        <v>0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1.41</v>
      </c>
      <c r="JO42" s="115">
        <v>1.46</v>
      </c>
      <c r="JP42" s="115">
        <v>1.42</v>
      </c>
      <c r="JQ42" s="115">
        <v>1.43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36380</v>
      </c>
      <c r="KN42" s="1328">
        <v>1865</v>
      </c>
      <c r="KO42" s="1328">
        <v>336408</v>
      </c>
      <c r="KP42" s="1327">
        <v>18859</v>
      </c>
      <c r="KQ42" s="1328"/>
      <c r="KR42" s="1328"/>
      <c r="KS42" s="1328"/>
      <c r="KT42" s="1328"/>
      <c r="KU42" s="1329">
        <v>393512</v>
      </c>
      <c r="KV42" s="1330">
        <v>321041</v>
      </c>
      <c r="KW42" s="1330">
        <v>714553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20</v>
      </c>
      <c r="LY42" s="1203">
        <v>19</v>
      </c>
      <c r="LZ42" s="1204">
        <v>5.26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1.63</v>
      </c>
      <c r="MP42" s="725">
        <v>1.32</v>
      </c>
      <c r="MQ42" s="725">
        <v>1.1499999999999999</v>
      </c>
      <c r="MR42" s="725">
        <v>1.43</v>
      </c>
      <c r="MS42" s="726">
        <v>1.36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150370</v>
      </c>
      <c r="NP42" s="1326">
        <v>6860</v>
      </c>
      <c r="NQ42" s="1326">
        <v>1550854</v>
      </c>
      <c r="NR42" s="1327">
        <v>112206</v>
      </c>
      <c r="NS42" s="1328"/>
      <c r="NT42" s="1328"/>
      <c r="NU42" s="1328"/>
      <c r="NV42" s="1328"/>
      <c r="NW42" s="1329">
        <v>1820290</v>
      </c>
      <c r="NX42" s="1330">
        <v>1254241</v>
      </c>
      <c r="NY42" s="1330">
        <v>3074531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3">
        <v>140711</v>
      </c>
      <c r="I43" s="1180">
        <v>126643</v>
      </c>
      <c r="J43" s="1170">
        <v>137325</v>
      </c>
      <c r="K43" s="1123">
        <v>404679</v>
      </c>
      <c r="L43" s="1190">
        <v>376392</v>
      </c>
      <c r="M43" s="392">
        <v>7.52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115">
        <v>1.87</v>
      </c>
      <c r="AC43" s="115">
        <v>1.59</v>
      </c>
      <c r="AD43" s="115">
        <v>1.67</v>
      </c>
      <c r="AE43" s="115">
        <v>1.71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3">
        <v>146607</v>
      </c>
      <c r="CM43" s="1180">
        <v>149872</v>
      </c>
      <c r="CN43" s="1170">
        <v>137656</v>
      </c>
      <c r="CO43" s="1123">
        <v>434135</v>
      </c>
      <c r="CP43" s="1190">
        <v>418543</v>
      </c>
      <c r="CQ43" s="392">
        <v>3.73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115">
        <v>1.49</v>
      </c>
      <c r="DG43" s="115">
        <v>1.56</v>
      </c>
      <c r="DH43" s="115">
        <v>1.62</v>
      </c>
      <c r="DI43" s="115">
        <v>1.56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3">
        <v>176130</v>
      </c>
      <c r="FQ43" s="1180">
        <v>156790</v>
      </c>
      <c r="FR43" s="1170">
        <v>161697</v>
      </c>
      <c r="FS43" s="1123">
        <v>494617</v>
      </c>
      <c r="FT43" s="1190">
        <v>503379</v>
      </c>
      <c r="FU43" s="392">
        <v>-1.74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1.52</v>
      </c>
      <c r="GK43" s="115">
        <v>1.54</v>
      </c>
      <c r="GL43" s="115">
        <v>1.47</v>
      </c>
      <c r="GM43" s="115">
        <v>1.51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3">
        <v>127806</v>
      </c>
      <c r="IU43" s="1180">
        <v>121675</v>
      </c>
      <c r="IV43" s="1170">
        <v>125172</v>
      </c>
      <c r="IW43" s="1123">
        <v>374653</v>
      </c>
      <c r="IX43" s="1190">
        <v>390145</v>
      </c>
      <c r="IY43" s="392">
        <v>-3.97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1.65</v>
      </c>
      <c r="JO43" s="115">
        <v>1.74</v>
      </c>
      <c r="JP43" s="115">
        <v>1.68</v>
      </c>
      <c r="JQ43" s="115">
        <v>1.69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1708084</v>
      </c>
      <c r="LY43" s="1208">
        <v>1688459</v>
      </c>
      <c r="LZ43" s="1209">
        <v>1.1599999999999999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1.71</v>
      </c>
      <c r="MP43" s="725">
        <v>1.56</v>
      </c>
      <c r="MQ43" s="725">
        <v>1.51</v>
      </c>
      <c r="MR43" s="725">
        <v>1.69</v>
      </c>
      <c r="MS43" s="726">
        <v>1.61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140105</v>
      </c>
      <c r="I44" s="216">
        <v>125977</v>
      </c>
      <c r="J44" s="216">
        <v>136884</v>
      </c>
      <c r="K44" s="216">
        <v>402966</v>
      </c>
      <c r="L44" s="217">
        <v>374785</v>
      </c>
      <c r="M44" s="393">
        <v>7.52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115">
        <v>1.67</v>
      </c>
      <c r="AC44" s="115">
        <v>1.63</v>
      </c>
      <c r="AD44" s="115">
        <v>1.63</v>
      </c>
      <c r="AE44" s="115">
        <v>1.64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146335</v>
      </c>
      <c r="CM44" s="216">
        <v>149613</v>
      </c>
      <c r="CN44" s="216">
        <v>137413</v>
      </c>
      <c r="CO44" s="216">
        <v>433361</v>
      </c>
      <c r="CP44" s="217">
        <v>417820</v>
      </c>
      <c r="CQ44" s="393">
        <v>3.72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115">
        <v>1.55</v>
      </c>
      <c r="DG44" s="115">
        <v>1.53</v>
      </c>
      <c r="DH44" s="115">
        <v>1.51</v>
      </c>
      <c r="DI44" s="115">
        <v>1.53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174564</v>
      </c>
      <c r="FQ44" s="490">
        <v>155496</v>
      </c>
      <c r="FR44" s="490">
        <v>160246</v>
      </c>
      <c r="FS44" s="490">
        <v>490306</v>
      </c>
      <c r="FT44" s="520">
        <v>498877</v>
      </c>
      <c r="FU44" s="393">
        <v>-1.72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1.46</v>
      </c>
      <c r="GK44" s="115">
        <v>1.62</v>
      </c>
      <c r="GL44" s="115">
        <v>1.45</v>
      </c>
      <c r="GM44" s="115">
        <v>1.51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125616</v>
      </c>
      <c r="IU44" s="490">
        <v>118971</v>
      </c>
      <c r="IV44" s="490">
        <v>122655</v>
      </c>
      <c r="IW44" s="490">
        <v>367242</v>
      </c>
      <c r="IX44" s="520">
        <v>382375</v>
      </c>
      <c r="IY44" s="393">
        <v>-3.96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1.56</v>
      </c>
      <c r="JO44" s="115">
        <v>1.52</v>
      </c>
      <c r="JP44" s="115">
        <v>1.57</v>
      </c>
      <c r="JQ44" s="115">
        <v>1.55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1693875</v>
      </c>
      <c r="LY44" s="563">
        <v>1673857</v>
      </c>
      <c r="LZ44" s="1211">
        <v>1.2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1.64</v>
      </c>
      <c r="MP44" s="725">
        <v>1.53</v>
      </c>
      <c r="MQ44" s="725">
        <v>1.51</v>
      </c>
      <c r="MR44" s="725">
        <v>1.55</v>
      </c>
      <c r="MS44" s="726">
        <v>1.55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606</v>
      </c>
      <c r="I45" s="216">
        <v>666</v>
      </c>
      <c r="J45" s="216">
        <v>441</v>
      </c>
      <c r="K45" s="216">
        <v>1713</v>
      </c>
      <c r="L45" s="217">
        <v>1607</v>
      </c>
      <c r="M45" s="394">
        <v>6.6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115">
        <v>0</v>
      </c>
      <c r="AC45" s="115">
        <v>0</v>
      </c>
      <c r="AD45" s="115">
        <v>0</v>
      </c>
      <c r="AE45" s="115">
        <v>0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272</v>
      </c>
      <c r="CM45" s="216">
        <v>259</v>
      </c>
      <c r="CN45" s="216">
        <v>243</v>
      </c>
      <c r="CO45" s="216">
        <v>774</v>
      </c>
      <c r="CP45" s="217">
        <v>723</v>
      </c>
      <c r="CQ45" s="394">
        <v>7.05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115">
        <v>0</v>
      </c>
      <c r="DG45" s="115">
        <v>0</v>
      </c>
      <c r="DH45" s="115">
        <v>0</v>
      </c>
      <c r="DI45" s="115">
        <v>0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1566</v>
      </c>
      <c r="FQ45" s="490">
        <v>1294</v>
      </c>
      <c r="FR45" s="490">
        <v>1451</v>
      </c>
      <c r="FS45" s="490">
        <v>4311</v>
      </c>
      <c r="FT45" s="520">
        <v>4502</v>
      </c>
      <c r="FU45" s="394">
        <v>-4.24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0</v>
      </c>
      <c r="GK45" s="115">
        <v>0</v>
      </c>
      <c r="GL45" s="115">
        <v>0</v>
      </c>
      <c r="GM45" s="115">
        <v>0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2190</v>
      </c>
      <c r="IU45" s="490">
        <v>2704</v>
      </c>
      <c r="IV45" s="490">
        <v>2517</v>
      </c>
      <c r="IW45" s="490">
        <v>7411</v>
      </c>
      <c r="IX45" s="520">
        <v>7770</v>
      </c>
      <c r="IY45" s="394">
        <v>-4.62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0</v>
      </c>
      <c r="JO45" s="115">
        <v>0</v>
      </c>
      <c r="JP45" s="115">
        <v>0</v>
      </c>
      <c r="JQ45" s="115">
        <v>0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14209</v>
      </c>
      <c r="LY45" s="563">
        <v>14602</v>
      </c>
      <c r="LZ45" s="1211">
        <v>-2.69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0</v>
      </c>
      <c r="MP45" s="725">
        <v>0</v>
      </c>
      <c r="MQ45" s="725">
        <v>0</v>
      </c>
      <c r="MR45" s="725">
        <v>0</v>
      </c>
      <c r="MS45" s="726" t="s">
        <v>177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115">
        <v>1.75</v>
      </c>
      <c r="AC46" s="115">
        <v>1.6</v>
      </c>
      <c r="AD46" s="115">
        <v>1.62</v>
      </c>
      <c r="AE46" s="115">
        <v>1.66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115">
        <v>1.66</v>
      </c>
      <c r="DG46" s="115">
        <v>1.61</v>
      </c>
      <c r="DH46" s="115">
        <v>1.59</v>
      </c>
      <c r="DI46" s="115">
        <v>1.62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1.37</v>
      </c>
      <c r="GK46" s="115">
        <v>1.52</v>
      </c>
      <c r="GL46" s="115">
        <v>1.37</v>
      </c>
      <c r="GM46" s="115">
        <v>1.42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1.62</v>
      </c>
      <c r="JO46" s="115">
        <v>1.59</v>
      </c>
      <c r="JP46" s="115">
        <v>1.64</v>
      </c>
      <c r="JQ46" s="115">
        <v>1.62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1.66</v>
      </c>
      <c r="MP46" s="725">
        <v>1.62</v>
      </c>
      <c r="MQ46" s="725">
        <v>1.42</v>
      </c>
      <c r="MR46" s="725">
        <v>1.62</v>
      </c>
      <c r="MS46" s="726">
        <v>1.56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115">
        <v>1.9</v>
      </c>
      <c r="AC47" s="115">
        <v>1.71</v>
      </c>
      <c r="AD47" s="115">
        <v>1.78</v>
      </c>
      <c r="AE47" s="115">
        <v>1.8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07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115">
        <v>1.48</v>
      </c>
      <c r="DG47" s="115">
        <v>1.44</v>
      </c>
      <c r="DH47" s="115">
        <v>1.42</v>
      </c>
      <c r="DI47" s="115">
        <v>1.45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1.43</v>
      </c>
      <c r="GK47" s="115">
        <v>1.49</v>
      </c>
      <c r="GL47" s="115">
        <v>1.45</v>
      </c>
      <c r="GM47" s="115">
        <v>1.46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1.4</v>
      </c>
      <c r="JO47" s="115">
        <v>1.38</v>
      </c>
      <c r="JP47" s="115">
        <v>1.45</v>
      </c>
      <c r="JQ47" s="115">
        <v>1.41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1.8</v>
      </c>
      <c r="MP47" s="725">
        <v>1.45</v>
      </c>
      <c r="MQ47" s="725">
        <v>1.46</v>
      </c>
      <c r="MR47" s="725">
        <v>1.41</v>
      </c>
      <c r="MS47" s="726">
        <v>1.51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115">
        <v>1.56</v>
      </c>
      <c r="AC48" s="115">
        <v>1.68</v>
      </c>
      <c r="AD48" s="115">
        <v>1.7</v>
      </c>
      <c r="AE48" s="115">
        <v>1.65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07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115">
        <v>1.3</v>
      </c>
      <c r="DG48" s="115">
        <v>1.32</v>
      </c>
      <c r="DH48" s="115">
        <v>1.29</v>
      </c>
      <c r="DI48" s="115">
        <v>1.3</v>
      </c>
      <c r="DJ48" s="1356"/>
      <c r="DK48" s="1356"/>
      <c r="DL48" s="1356"/>
      <c r="DM48" s="1356"/>
      <c r="DN48" s="522"/>
      <c r="DO48" s="522"/>
      <c r="DP48" s="326"/>
      <c r="DQ48" s="108"/>
      <c r="DR48" s="108"/>
      <c r="DS48" s="108"/>
      <c r="DT48" s="108"/>
      <c r="DU48" s="108"/>
      <c r="DV48" s="108"/>
      <c r="DW48" s="108"/>
      <c r="DX48" s="108"/>
      <c r="DY48" s="109"/>
      <c r="DZ48" s="109"/>
      <c r="EA48" s="110"/>
      <c r="EB48" s="612"/>
      <c r="EC48" s="219"/>
      <c r="ED48" s="326"/>
      <c r="EE48" s="108"/>
      <c r="EF48" s="108"/>
      <c r="EG48" s="108"/>
      <c r="EH48" s="108"/>
      <c r="EI48" s="108"/>
      <c r="EJ48" s="108"/>
      <c r="EK48" s="108"/>
      <c r="EL48" s="108"/>
      <c r="EM48" s="109"/>
      <c r="EN48" s="109"/>
      <c r="EO48" s="110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1.56</v>
      </c>
      <c r="GK48" s="115">
        <v>1.76</v>
      </c>
      <c r="GL48" s="115">
        <v>1.48</v>
      </c>
      <c r="GM48" s="115">
        <v>1.6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1.58</v>
      </c>
      <c r="JO48" s="115">
        <v>1.54</v>
      </c>
      <c r="JP48" s="115">
        <v>1.59</v>
      </c>
      <c r="JQ48" s="115">
        <v>1.57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1.65</v>
      </c>
      <c r="MP48" s="725">
        <v>1.3</v>
      </c>
      <c r="MQ48" s="725">
        <v>1.6</v>
      </c>
      <c r="MR48" s="725">
        <v>1.57</v>
      </c>
      <c r="MS48" s="726">
        <v>1.52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115">
        <v>1.57</v>
      </c>
      <c r="AC49" s="115">
        <v>1.6</v>
      </c>
      <c r="AD49" s="115">
        <v>1.51</v>
      </c>
      <c r="AE49" s="115">
        <v>1.56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115">
        <v>1.61</v>
      </c>
      <c r="DG49" s="115">
        <v>1.61</v>
      </c>
      <c r="DH49" s="115">
        <v>1.61</v>
      </c>
      <c r="DI49" s="115">
        <v>1.61</v>
      </c>
      <c r="DJ49" s="1356"/>
      <c r="DK49" s="1356"/>
      <c r="DL49" s="1356"/>
      <c r="DM49" s="1356"/>
      <c r="DN49" s="522"/>
      <c r="DO49" s="522"/>
      <c r="DP49" s="326"/>
      <c r="DQ49" s="108"/>
      <c r="DR49" s="108"/>
      <c r="DS49" s="108"/>
      <c r="DT49" s="108"/>
      <c r="DU49" s="108"/>
      <c r="DV49" s="108"/>
      <c r="DW49" s="108"/>
      <c r="DX49" s="108"/>
      <c r="DY49" s="109"/>
      <c r="DZ49" s="109"/>
      <c r="EA49" s="110"/>
      <c r="EB49" s="612"/>
      <c r="EC49" s="219"/>
      <c r="ED49" s="326"/>
      <c r="EE49" s="108"/>
      <c r="EF49" s="108"/>
      <c r="EG49" s="108"/>
      <c r="EH49" s="108"/>
      <c r="EI49" s="108"/>
      <c r="EJ49" s="108"/>
      <c r="EK49" s="108"/>
      <c r="EL49" s="108"/>
      <c r="EM49" s="109"/>
      <c r="EN49" s="109"/>
      <c r="EO49" s="110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1.58</v>
      </c>
      <c r="GK49" s="115">
        <v>1.71</v>
      </c>
      <c r="GL49" s="115">
        <v>1.6</v>
      </c>
      <c r="GM49" s="115">
        <v>1.63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1.44</v>
      </c>
      <c r="JO49" s="115">
        <v>1.37</v>
      </c>
      <c r="JP49" s="115">
        <v>1.42</v>
      </c>
      <c r="JQ49" s="115">
        <v>1.41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1.56</v>
      </c>
      <c r="MP49" s="725">
        <v>1.61</v>
      </c>
      <c r="MQ49" s="725">
        <v>1.63</v>
      </c>
      <c r="MR49" s="725">
        <v>1.41</v>
      </c>
      <c r="MS49" s="726">
        <v>1.55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116">
        <v>2.0299999999999998</v>
      </c>
      <c r="AC50" s="116">
        <v>1.91</v>
      </c>
      <c r="AD50" s="116">
        <v>1.89</v>
      </c>
      <c r="AE50" s="116">
        <v>1.94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116">
        <v>1.98</v>
      </c>
      <c r="DG50" s="116">
        <v>2</v>
      </c>
      <c r="DH50" s="116">
        <v>1.95</v>
      </c>
      <c r="DI50" s="116">
        <v>1.98</v>
      </c>
      <c r="DJ50" s="1361"/>
      <c r="DK50" s="1361"/>
      <c r="DL50" s="1361"/>
      <c r="DM50" s="1361"/>
      <c r="DN50" s="522"/>
      <c r="DO50" s="522"/>
      <c r="DP50" s="326"/>
      <c r="DQ50" s="108"/>
      <c r="DR50" s="108"/>
      <c r="DS50" s="108"/>
      <c r="DT50" s="108"/>
      <c r="DU50" s="108"/>
      <c r="DV50" s="108"/>
      <c r="DW50" s="108"/>
      <c r="DX50" s="108"/>
      <c r="DY50" s="109"/>
      <c r="DZ50" s="109"/>
      <c r="EA50" s="110"/>
      <c r="EB50" s="612"/>
      <c r="EC50" s="219"/>
      <c r="ED50" s="326"/>
      <c r="EE50" s="108"/>
      <c r="EF50" s="108"/>
      <c r="EG50" s="108"/>
      <c r="EH50" s="108"/>
      <c r="EI50" s="108"/>
      <c r="EJ50" s="108"/>
      <c r="EK50" s="108"/>
      <c r="EL50" s="108"/>
      <c r="EM50" s="109"/>
      <c r="EN50" s="109"/>
      <c r="EO50" s="110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2.06</v>
      </c>
      <c r="GK50" s="116">
        <v>2.09</v>
      </c>
      <c r="GL50" s="116">
        <v>2.02</v>
      </c>
      <c r="GM50" s="116">
        <v>2.06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1.92</v>
      </c>
      <c r="JO50" s="116">
        <v>1.9</v>
      </c>
      <c r="JP50" s="116">
        <v>1.88</v>
      </c>
      <c r="JQ50" s="116">
        <v>1.9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1.94</v>
      </c>
      <c r="MP50" s="1364">
        <v>1.98</v>
      </c>
      <c r="MQ50" s="1364">
        <v>2.06</v>
      </c>
      <c r="MR50" s="1364">
        <v>1.9</v>
      </c>
      <c r="MS50" s="1364">
        <v>1.97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117">
        <v>1.99</v>
      </c>
      <c r="AC51" s="117">
        <v>1.95</v>
      </c>
      <c r="AD51" s="117">
        <v>1.87</v>
      </c>
      <c r="AE51" s="117">
        <v>1.94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117">
        <v>2.06</v>
      </c>
      <c r="DG51" s="117">
        <v>1.97</v>
      </c>
      <c r="DH51" s="117">
        <v>2.02</v>
      </c>
      <c r="DI51" s="117">
        <v>2.02</v>
      </c>
      <c r="DJ51" s="1356"/>
      <c r="DK51" s="1356"/>
      <c r="DL51" s="1356"/>
      <c r="DM51" s="1356"/>
      <c r="DN51" s="522"/>
      <c r="DO51" s="522"/>
      <c r="DP51" s="326"/>
      <c r="DQ51" s="108"/>
      <c r="DR51" s="108"/>
      <c r="DS51" s="108"/>
      <c r="DT51" s="108"/>
      <c r="DU51" s="108"/>
      <c r="DV51" s="108"/>
      <c r="DW51" s="108"/>
      <c r="DX51" s="108"/>
      <c r="DY51" s="109"/>
      <c r="DZ51" s="109"/>
      <c r="EA51" s="110"/>
      <c r="EB51" s="612"/>
      <c r="EC51" s="219"/>
      <c r="ED51" s="326"/>
      <c r="EE51" s="108"/>
      <c r="EF51" s="108"/>
      <c r="EG51" s="108"/>
      <c r="EH51" s="108"/>
      <c r="EI51" s="108"/>
      <c r="EJ51" s="108"/>
      <c r="EK51" s="108"/>
      <c r="EL51" s="108"/>
      <c r="EM51" s="109"/>
      <c r="EN51" s="109"/>
      <c r="EO51" s="110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1.9</v>
      </c>
      <c r="GK51" s="117">
        <v>1.84</v>
      </c>
      <c r="GL51" s="117">
        <v>1.9</v>
      </c>
      <c r="GM51" s="117">
        <v>1.88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1.87</v>
      </c>
      <c r="JO51" s="117">
        <v>1.83</v>
      </c>
      <c r="JP51" s="117">
        <v>1.85</v>
      </c>
      <c r="JQ51" s="117">
        <v>1.85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1.94</v>
      </c>
      <c r="MP51" s="725">
        <v>2.02</v>
      </c>
      <c r="MQ51" s="725">
        <v>1.88</v>
      </c>
      <c r="MR51" s="725">
        <v>1.85</v>
      </c>
      <c r="MS51" s="726">
        <v>1.92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117">
        <v>2.0499999999999998</v>
      </c>
      <c r="AC52" s="117">
        <v>1.91</v>
      </c>
      <c r="AD52" s="117">
        <v>1.89</v>
      </c>
      <c r="AE52" s="117">
        <v>1.95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117">
        <v>1.98</v>
      </c>
      <c r="DG52" s="117">
        <v>2.0099999999999998</v>
      </c>
      <c r="DH52" s="117">
        <v>1.95</v>
      </c>
      <c r="DI52" s="117">
        <v>1.98</v>
      </c>
      <c r="DJ52" s="1356"/>
      <c r="DK52" s="1356"/>
      <c r="DL52" s="1356"/>
      <c r="DM52" s="1356"/>
      <c r="DN52" s="522"/>
      <c r="DO52" s="522"/>
      <c r="DP52" s="326"/>
      <c r="DQ52" s="108"/>
      <c r="DR52" s="108"/>
      <c r="DS52" s="108"/>
      <c r="DT52" s="108"/>
      <c r="DU52" s="108"/>
      <c r="DV52" s="108"/>
      <c r="DW52" s="108"/>
      <c r="DX52" s="108"/>
      <c r="DY52" s="109"/>
      <c r="DZ52" s="109"/>
      <c r="EA52" s="110"/>
      <c r="EB52" s="612"/>
      <c r="EC52" s="219"/>
      <c r="ED52" s="326"/>
      <c r="EE52" s="108"/>
      <c r="EF52" s="108"/>
      <c r="EG52" s="108"/>
      <c r="EH52" s="108"/>
      <c r="EI52" s="108"/>
      <c r="EJ52" s="108"/>
      <c r="EK52" s="108"/>
      <c r="EL52" s="108"/>
      <c r="EM52" s="109"/>
      <c r="EN52" s="109"/>
      <c r="EO52" s="110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2.0499999999999998</v>
      </c>
      <c r="GK52" s="117">
        <v>2.09</v>
      </c>
      <c r="GL52" s="117">
        <v>2.02</v>
      </c>
      <c r="GM52" s="117">
        <v>2.0499999999999998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1.93</v>
      </c>
      <c r="JO52" s="117">
        <v>1.91</v>
      </c>
      <c r="JP52" s="117">
        <v>1.89</v>
      </c>
      <c r="JQ52" s="117">
        <v>1.91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1.95</v>
      </c>
      <c r="MP52" s="725">
        <v>1.98</v>
      </c>
      <c r="MQ52" s="725">
        <v>2.0499999999999998</v>
      </c>
      <c r="MR52" s="725">
        <v>1.91</v>
      </c>
      <c r="MS52" s="726">
        <v>1.98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117">
        <v>1.85</v>
      </c>
      <c r="AC53" s="117">
        <v>1.92</v>
      </c>
      <c r="AD53" s="117">
        <v>1.84</v>
      </c>
      <c r="AE53" s="117">
        <v>1.87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117">
        <v>1.98</v>
      </c>
      <c r="DG53" s="117">
        <v>1.91</v>
      </c>
      <c r="DH53" s="117">
        <v>1.99</v>
      </c>
      <c r="DI53" s="117">
        <v>1.96</v>
      </c>
      <c r="DJ53" s="1356"/>
      <c r="DK53" s="1356"/>
      <c r="DL53" s="1356"/>
      <c r="DM53" s="1356"/>
      <c r="DN53" s="522"/>
      <c r="DO53" s="522"/>
      <c r="DP53" s="1085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10"/>
      <c r="EB53" s="613"/>
      <c r="EC53" s="220"/>
      <c r="ED53" s="1085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10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2.13</v>
      </c>
      <c r="GK53" s="117">
        <v>2.08</v>
      </c>
      <c r="GL53" s="117">
        <v>2.0699999999999998</v>
      </c>
      <c r="GM53" s="117">
        <v>2.09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1.82</v>
      </c>
      <c r="JO53" s="117">
        <v>1.87</v>
      </c>
      <c r="JP53" s="117">
        <v>1.81</v>
      </c>
      <c r="JQ53" s="117">
        <v>1.84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1.87</v>
      </c>
      <c r="MP53" s="725">
        <v>1.96</v>
      </c>
      <c r="MQ53" s="725">
        <v>2.09</v>
      </c>
      <c r="MR53" s="725">
        <v>1.84</v>
      </c>
      <c r="MS53" s="726">
        <v>1.95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117">
        <v>0</v>
      </c>
      <c r="AC54" s="117">
        <v>0</v>
      </c>
      <c r="AD54" s="117">
        <v>0</v>
      </c>
      <c r="AE54" s="117">
        <v>0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117">
        <v>0</v>
      </c>
      <c r="DG54" s="117">
        <v>0</v>
      </c>
      <c r="DH54" s="117">
        <v>0</v>
      </c>
      <c r="DI54" s="117">
        <v>0</v>
      </c>
      <c r="DJ54" s="1356"/>
      <c r="DK54" s="1356"/>
      <c r="DL54" s="1356"/>
      <c r="DM54" s="1356"/>
      <c r="DN54" s="522"/>
      <c r="DO54" s="522"/>
      <c r="DP54" s="346"/>
      <c r="DQ54" s="111"/>
      <c r="DR54" s="111"/>
      <c r="DS54" s="111"/>
      <c r="DT54" s="111"/>
      <c r="DU54" s="111"/>
      <c r="DV54" s="111"/>
      <c r="DW54" s="111"/>
      <c r="DX54" s="111"/>
      <c r="DY54" s="111"/>
      <c r="DZ54" s="112"/>
      <c r="EA54" s="112"/>
      <c r="EB54" s="609"/>
      <c r="EC54" s="219"/>
      <c r="ED54" s="346"/>
      <c r="EE54" s="111"/>
      <c r="EF54" s="111"/>
      <c r="EG54" s="111"/>
      <c r="EH54" s="111"/>
      <c r="EI54" s="111"/>
      <c r="EJ54" s="111"/>
      <c r="EK54" s="111"/>
      <c r="EL54" s="111"/>
      <c r="EM54" s="111"/>
      <c r="EN54" s="112"/>
      <c r="EO54" s="112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0</v>
      </c>
      <c r="GK54" s="117">
        <v>0</v>
      </c>
      <c r="GL54" s="117">
        <v>0</v>
      </c>
      <c r="GM54" s="117">
        <v>0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0</v>
      </c>
      <c r="JO54" s="117">
        <v>0</v>
      </c>
      <c r="JP54" s="117">
        <v>0</v>
      </c>
      <c r="JQ54" s="117">
        <v>0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0</v>
      </c>
      <c r="MP54" s="725">
        <v>0</v>
      </c>
      <c r="MQ54" s="725">
        <v>0</v>
      </c>
      <c r="MR54" s="725">
        <v>0</v>
      </c>
      <c r="MS54" s="726" t="s">
        <v>177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117">
        <v>1.87</v>
      </c>
      <c r="AC55" s="117">
        <v>1.93</v>
      </c>
      <c r="AD55" s="117">
        <v>1.84</v>
      </c>
      <c r="AE55" s="117">
        <v>1.88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117">
        <v>1.98</v>
      </c>
      <c r="DG55" s="117">
        <v>1.86</v>
      </c>
      <c r="DH55" s="117">
        <v>1.97</v>
      </c>
      <c r="DI55" s="117">
        <v>1.94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2.2400000000000002</v>
      </c>
      <c r="GK55" s="117">
        <v>2.19</v>
      </c>
      <c r="GL55" s="117">
        <v>2.21</v>
      </c>
      <c r="GM55" s="117">
        <v>2.21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1.81</v>
      </c>
      <c r="JO55" s="117">
        <v>1.85</v>
      </c>
      <c r="JP55" s="117">
        <v>1.79</v>
      </c>
      <c r="JQ55" s="117">
        <v>1.82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1.88</v>
      </c>
      <c r="MP55" s="725">
        <v>1.94</v>
      </c>
      <c r="MQ55" s="725">
        <v>2.21</v>
      </c>
      <c r="MR55" s="725">
        <v>1.82</v>
      </c>
      <c r="MS55" s="726">
        <v>1.98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117">
        <v>1.7</v>
      </c>
      <c r="AC56" s="117">
        <v>1.79</v>
      </c>
      <c r="AD56" s="117">
        <v>1.91</v>
      </c>
      <c r="AE56" s="117">
        <v>1.8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117">
        <v>1.99</v>
      </c>
      <c r="DG56" s="117">
        <v>2.02</v>
      </c>
      <c r="DH56" s="117">
        <v>1.96</v>
      </c>
      <c r="DI56" s="117">
        <v>1.99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2.19</v>
      </c>
      <c r="GK56" s="117">
        <v>2.17</v>
      </c>
      <c r="GL56" s="117">
        <v>2.13</v>
      </c>
      <c r="GM56" s="117">
        <v>2.16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1.84</v>
      </c>
      <c r="JO56" s="117">
        <v>1.89</v>
      </c>
      <c r="JP56" s="117">
        <v>1.85</v>
      </c>
      <c r="JQ56" s="117">
        <v>1.86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1.8</v>
      </c>
      <c r="MP56" s="725">
        <v>1.99</v>
      </c>
      <c r="MQ56" s="725">
        <v>2.16</v>
      </c>
      <c r="MR56" s="725">
        <v>1.86</v>
      </c>
      <c r="MS56" s="726">
        <v>1.97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117">
        <v>1.76</v>
      </c>
      <c r="AC57" s="117">
        <v>1.9</v>
      </c>
      <c r="AD57" s="117">
        <v>1.79</v>
      </c>
      <c r="AE57" s="117">
        <v>1.82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117">
        <v>1.96</v>
      </c>
      <c r="DG57" s="117">
        <v>1.94</v>
      </c>
      <c r="DH57" s="117">
        <v>2.02</v>
      </c>
      <c r="DI57" s="117">
        <v>1.97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1.92</v>
      </c>
      <c r="GK57" s="117">
        <v>1.92</v>
      </c>
      <c r="GL57" s="117">
        <v>1.88</v>
      </c>
      <c r="GM57" s="117">
        <v>1.91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1.79</v>
      </c>
      <c r="JO57" s="117">
        <v>1.86</v>
      </c>
      <c r="JP57" s="117">
        <v>1.82</v>
      </c>
      <c r="JQ57" s="117">
        <v>1.82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1.82</v>
      </c>
      <c r="MP57" s="725">
        <v>1.97</v>
      </c>
      <c r="MQ57" s="725">
        <v>1.91</v>
      </c>
      <c r="MR57" s="725">
        <v>1.82</v>
      </c>
      <c r="MS57" s="726">
        <v>1.88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113">
        <v>1.94</v>
      </c>
      <c r="AC58" s="113">
        <v>1.95</v>
      </c>
      <c r="AD58" s="113">
        <v>1.88</v>
      </c>
      <c r="AE58" s="221">
        <v>1.92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113">
        <v>2.0099999999999998</v>
      </c>
      <c r="DG58" s="113">
        <v>1.96</v>
      </c>
      <c r="DH58" s="113">
        <v>2.0099999999999998</v>
      </c>
      <c r="DI58" s="221">
        <v>1.99</v>
      </c>
      <c r="DJ58" s="1356"/>
      <c r="DK58" s="1356"/>
      <c r="DL58" s="1356"/>
      <c r="DM58" s="1356"/>
      <c r="DN58" s="522"/>
      <c r="DO58" s="522"/>
      <c r="DP58" s="326"/>
      <c r="DQ58" s="108"/>
      <c r="DR58" s="108"/>
      <c r="DS58" s="108"/>
      <c r="DT58" s="108"/>
      <c r="DU58" s="108"/>
      <c r="DV58" s="108"/>
      <c r="DW58" s="108"/>
      <c r="DX58" s="108"/>
      <c r="DY58" s="109"/>
      <c r="DZ58" s="109"/>
      <c r="EA58" s="110"/>
      <c r="EB58" s="612"/>
      <c r="EC58" s="219"/>
      <c r="ED58" s="326"/>
      <c r="EE58" s="108"/>
      <c r="EF58" s="108"/>
      <c r="EG58" s="108"/>
      <c r="EH58" s="108"/>
      <c r="EI58" s="108"/>
      <c r="EJ58" s="108"/>
      <c r="EK58" s="108"/>
      <c r="EL58" s="108"/>
      <c r="EM58" s="109"/>
      <c r="EN58" s="109"/>
      <c r="EO58" s="110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2.11</v>
      </c>
      <c r="GK58" s="113">
        <v>2</v>
      </c>
      <c r="GL58" s="113">
        <v>1.96</v>
      </c>
      <c r="GM58" s="538">
        <v>2.02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</v>
      </c>
      <c r="JO58" s="113">
        <v>1.93</v>
      </c>
      <c r="JP58" s="113">
        <v>1.86</v>
      </c>
      <c r="JQ58" s="538">
        <v>1.9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1.92</v>
      </c>
      <c r="MP58" s="725">
        <v>1.99</v>
      </c>
      <c r="MQ58" s="725">
        <v>2.02</v>
      </c>
      <c r="MR58" s="725">
        <v>1.9</v>
      </c>
      <c r="MS58" s="726">
        <v>1.96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49">
    <mergeCell ref="ED1:EO1"/>
    <mergeCell ref="FO1:FU1"/>
    <mergeCell ref="FW1:GF1"/>
    <mergeCell ref="GH1:GM1"/>
    <mergeCell ref="GO1:GR1"/>
    <mergeCell ref="GT1:HE1"/>
    <mergeCell ref="AG1:AJ1"/>
    <mergeCell ref="AL1:AW1"/>
    <mergeCell ref="AZ1:BK1"/>
    <mergeCell ref="CK1:CQ1"/>
    <mergeCell ref="CS1:DB1"/>
    <mergeCell ref="DD1:DI1"/>
    <mergeCell ref="DK1:DN1"/>
    <mergeCell ref="CE1:CH1"/>
    <mergeCell ref="DP1:EA1"/>
    <mergeCell ref="FI1:FL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IM1:IP1"/>
    <mergeCell ref="LQ1:LT1"/>
    <mergeCell ref="HH2:HS2"/>
    <mergeCell ref="HY2:IA2"/>
    <mergeCell ref="IF2:IG2"/>
    <mergeCell ref="IN2:IP2"/>
    <mergeCell ref="IT2:IV2"/>
    <mergeCell ref="IW2:IX2"/>
    <mergeCell ref="JA2:JJ2"/>
    <mergeCell ref="LR2:LT2"/>
    <mergeCell ref="KL2:KW2"/>
    <mergeCell ref="LC2:LE2"/>
    <mergeCell ref="LJ2:LK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LX2:LY2"/>
    <mergeCell ref="MB2:MK2"/>
    <mergeCell ref="MM2:MS2"/>
    <mergeCell ref="MU2:MX2"/>
    <mergeCell ref="JX2:KI2"/>
    <mergeCell ref="NA15:NI15"/>
    <mergeCell ref="NO15:NW15"/>
    <mergeCell ref="AM5:AU5"/>
    <mergeCell ref="DQ5:DY5"/>
    <mergeCell ref="EE5:EM5"/>
    <mergeCell ref="GU5:HC5"/>
    <mergeCell ref="HI5:HQ5"/>
    <mergeCell ref="JY5:KG5"/>
    <mergeCell ref="KM5:KU5"/>
    <mergeCell ref="NA5:NI5"/>
    <mergeCell ref="NO5:NW5"/>
    <mergeCell ref="HI15:HQ15"/>
    <mergeCell ref="JY15:KG15"/>
    <mergeCell ref="KM15:KU15"/>
    <mergeCell ref="NA35:ND35"/>
    <mergeCell ref="NO35:NW35"/>
    <mergeCell ref="AL45:AW45"/>
    <mergeCell ref="AL46:AW46"/>
    <mergeCell ref="HI35:HQ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NO25:NW25"/>
    <mergeCell ref="KM35:KU35"/>
    <mergeCell ref="AL47:AW47"/>
    <mergeCell ref="BA47:BG47"/>
    <mergeCell ref="BH47:BI47"/>
    <mergeCell ref="BJ47:BK47"/>
    <mergeCell ref="BA57:BG57"/>
    <mergeCell ref="BH57:BI57"/>
    <mergeCell ref="BJ57:BK57"/>
    <mergeCell ref="BA25:BI25"/>
    <mergeCell ref="JY35:KB35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15:AU15"/>
    <mergeCell ref="DQ15:DY15"/>
    <mergeCell ref="EE15:EM15"/>
    <mergeCell ref="GU15:HC15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</mergeCells>
  <pageMargins left="0" right="0" top="0" bottom="0" header="0" footer="0"/>
  <pageSetup paperSize="9" scale="6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A66"/>
  <sheetViews>
    <sheetView topLeftCell="MX1"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0" width="9.875" style="569" customWidth="1"/>
    <col min="11" max="12" width="11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5" width="11.37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149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149</v>
      </c>
      <c r="AA1" s="1694"/>
      <c r="AB1" s="1694"/>
      <c r="AC1" s="1694"/>
      <c r="AD1" s="1694"/>
      <c r="AE1" s="1694"/>
      <c r="AF1" s="406"/>
      <c r="AG1" s="1695" t="s">
        <v>149</v>
      </c>
      <c r="AH1" s="1695"/>
      <c r="AI1" s="1695"/>
      <c r="AJ1" s="1695"/>
      <c r="AK1" s="406"/>
      <c r="AL1" s="1703" t="s">
        <v>149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149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149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149</v>
      </c>
      <c r="DE1" s="1694"/>
      <c r="DF1" s="1694"/>
      <c r="DG1" s="1694"/>
      <c r="DH1" s="1694"/>
      <c r="DI1" s="1694"/>
      <c r="DJ1" s="406"/>
      <c r="DK1" s="1695" t="s">
        <v>149</v>
      </c>
      <c r="DL1" s="1695"/>
      <c r="DM1" s="1695"/>
      <c r="DN1" s="1695"/>
      <c r="DO1" s="406"/>
      <c r="DP1" s="1691" t="s">
        <v>149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149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149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149</v>
      </c>
      <c r="GI1" s="1694"/>
      <c r="GJ1" s="1694"/>
      <c r="GK1" s="1694"/>
      <c r="GL1" s="1694"/>
      <c r="GM1" s="1694"/>
      <c r="GN1" s="406"/>
      <c r="GO1" s="1695" t="s">
        <v>149</v>
      </c>
      <c r="GP1" s="1695"/>
      <c r="GQ1" s="1695"/>
      <c r="GR1" s="1695"/>
      <c r="GS1" s="406"/>
      <c r="GT1" s="1691" t="s">
        <v>149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149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149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149</v>
      </c>
      <c r="JM1" s="1694"/>
      <c r="JN1" s="1694"/>
      <c r="JO1" s="1694"/>
      <c r="JP1" s="1694"/>
      <c r="JQ1" s="1694"/>
      <c r="JR1" s="406"/>
      <c r="JS1" s="1695" t="s">
        <v>149</v>
      </c>
      <c r="JT1" s="1695"/>
      <c r="JU1" s="1695"/>
      <c r="JV1" s="1695"/>
      <c r="JW1" s="406"/>
      <c r="JX1" s="1691" t="s">
        <v>149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149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149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149</v>
      </c>
      <c r="MN1" s="1698"/>
      <c r="MO1" s="1698"/>
      <c r="MP1" s="1698"/>
      <c r="MQ1" s="1698"/>
      <c r="MR1" s="1698"/>
      <c r="MS1" s="1698"/>
      <c r="MT1" s="554"/>
      <c r="MU1" s="1695" t="s">
        <v>149</v>
      </c>
      <c r="MV1" s="1695"/>
      <c r="MW1" s="1695"/>
      <c r="MX1" s="1695"/>
      <c r="MY1" s="1275"/>
      <c r="MZ1" s="1685" t="s">
        <v>149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149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151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151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151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151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151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1972732</v>
      </c>
      <c r="C4" s="372">
        <v>1912119</v>
      </c>
      <c r="D4" s="373">
        <v>3.17</v>
      </c>
      <c r="E4" s="387"/>
      <c r="F4" s="387"/>
      <c r="G4" s="236" t="s">
        <v>18</v>
      </c>
      <c r="H4" s="1117">
        <v>343814</v>
      </c>
      <c r="I4" s="95">
        <v>346229</v>
      </c>
      <c r="J4" s="1148">
        <v>359105</v>
      </c>
      <c r="K4" s="1117">
        <v>1049148</v>
      </c>
      <c r="L4" s="1149">
        <v>1021260</v>
      </c>
      <c r="M4" s="390">
        <v>2.73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6" t="s">
        <v>9</v>
      </c>
      <c r="AC4" s="1106" t="s">
        <v>10</v>
      </c>
      <c r="AD4" s="1106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2224371</v>
      </c>
      <c r="CG4" s="372">
        <v>2119150</v>
      </c>
      <c r="CH4" s="373">
        <v>4.97</v>
      </c>
      <c r="CI4" s="387"/>
      <c r="CJ4" s="387"/>
      <c r="CK4" s="236" t="s">
        <v>18</v>
      </c>
      <c r="CL4" s="1117">
        <v>441721</v>
      </c>
      <c r="CM4" s="95">
        <v>423985</v>
      </c>
      <c r="CN4" s="1148">
        <v>418829</v>
      </c>
      <c r="CO4" s="1117">
        <v>1284535</v>
      </c>
      <c r="CP4" s="1149">
        <v>1203875</v>
      </c>
      <c r="CQ4" s="390">
        <v>6.7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1596333</v>
      </c>
      <c r="FK4" s="372">
        <v>1649161</v>
      </c>
      <c r="FL4" s="373">
        <v>-3.2</v>
      </c>
      <c r="FM4" s="387"/>
      <c r="FN4" s="387"/>
      <c r="FO4" s="236" t="s">
        <v>18</v>
      </c>
      <c r="FP4" s="1117">
        <v>273308</v>
      </c>
      <c r="FQ4" s="95">
        <v>234532</v>
      </c>
      <c r="FR4" s="1148">
        <v>234773</v>
      </c>
      <c r="FS4" s="1117">
        <v>742613</v>
      </c>
      <c r="FT4" s="1149">
        <v>769491</v>
      </c>
      <c r="FU4" s="390">
        <v>-3.49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2083943</v>
      </c>
      <c r="IO4" s="372">
        <v>2081232</v>
      </c>
      <c r="IP4" s="373">
        <v>0.13</v>
      </c>
      <c r="IQ4" s="387"/>
      <c r="IR4" s="387"/>
      <c r="IS4" s="236" t="s">
        <v>18</v>
      </c>
      <c r="IT4" s="1117">
        <v>278262</v>
      </c>
      <c r="IU4" s="95">
        <v>299989</v>
      </c>
      <c r="IV4" s="1148">
        <v>294691</v>
      </c>
      <c r="IW4" s="1117">
        <v>872942</v>
      </c>
      <c r="IX4" s="1149">
        <v>909930</v>
      </c>
      <c r="IY4" s="390">
        <v>-4.0599999999999996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7877379</v>
      </c>
      <c r="LS4" s="372">
        <v>7761662</v>
      </c>
      <c r="LT4" s="413">
        <v>1.49</v>
      </c>
      <c r="LU4" s="408"/>
      <c r="LV4" s="408"/>
      <c r="LW4" s="1202" t="s">
        <v>18</v>
      </c>
      <c r="LX4" s="1100">
        <v>3949238</v>
      </c>
      <c r="LY4" s="1203">
        <v>3904556</v>
      </c>
      <c r="LZ4" s="1204">
        <v>1.1399999999999999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1774822</v>
      </c>
      <c r="C5" s="376">
        <v>1717767</v>
      </c>
      <c r="D5" s="377">
        <v>3.32</v>
      </c>
      <c r="E5" s="387"/>
      <c r="F5" s="387"/>
      <c r="G5" s="244" t="s">
        <v>27</v>
      </c>
      <c r="H5" s="1117">
        <v>96</v>
      </c>
      <c r="I5" s="95">
        <v>90</v>
      </c>
      <c r="J5" s="1148">
        <v>93</v>
      </c>
      <c r="K5" s="1146">
        <v>279</v>
      </c>
      <c r="L5" s="1149">
        <v>267</v>
      </c>
      <c r="M5" s="390">
        <v>4.49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395</v>
      </c>
      <c r="AC5" s="210">
        <v>395</v>
      </c>
      <c r="AD5" s="210">
        <v>395</v>
      </c>
      <c r="AE5" s="165">
        <v>395</v>
      </c>
      <c r="AF5" s="206"/>
      <c r="AG5" s="509" t="s">
        <v>30</v>
      </c>
      <c r="AH5" s="1095">
        <v>395</v>
      </c>
      <c r="AI5" s="510">
        <v>390</v>
      </c>
      <c r="AJ5" s="1285">
        <v>1.28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2120273</v>
      </c>
      <c r="CG5" s="376">
        <v>2020901</v>
      </c>
      <c r="CH5" s="377">
        <v>4.92</v>
      </c>
      <c r="CI5" s="387"/>
      <c r="CJ5" s="387"/>
      <c r="CK5" s="244" t="s">
        <v>27</v>
      </c>
      <c r="CL5" s="1117">
        <v>129</v>
      </c>
      <c r="CM5" s="95">
        <v>158</v>
      </c>
      <c r="CN5" s="1148">
        <v>142</v>
      </c>
      <c r="CO5" s="1146">
        <v>429</v>
      </c>
      <c r="CP5" s="1149">
        <v>416</v>
      </c>
      <c r="CQ5" s="390">
        <v>3.13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524">
        <v>395</v>
      </c>
      <c r="DG5" s="524">
        <v>395</v>
      </c>
      <c r="DH5" s="524">
        <v>395</v>
      </c>
      <c r="DI5" s="949">
        <v>395</v>
      </c>
      <c r="DJ5" s="206"/>
      <c r="DK5" s="509" t="s">
        <v>30</v>
      </c>
      <c r="DL5" s="1095">
        <v>395</v>
      </c>
      <c r="DM5" s="510">
        <v>390</v>
      </c>
      <c r="DN5" s="1285">
        <v>1.28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1469800</v>
      </c>
      <c r="FK5" s="376">
        <v>1523105</v>
      </c>
      <c r="FL5" s="377">
        <v>-3.5</v>
      </c>
      <c r="FM5" s="387"/>
      <c r="FN5" s="387"/>
      <c r="FO5" s="244" t="s">
        <v>27</v>
      </c>
      <c r="FP5" s="1117">
        <v>20</v>
      </c>
      <c r="FQ5" s="95">
        <v>21</v>
      </c>
      <c r="FR5" s="1148">
        <v>21</v>
      </c>
      <c r="FS5" s="1146">
        <v>62</v>
      </c>
      <c r="FT5" s="1149">
        <v>68</v>
      </c>
      <c r="FU5" s="390">
        <v>-8.82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395</v>
      </c>
      <c r="GK5" s="529">
        <v>395</v>
      </c>
      <c r="GL5" s="529">
        <v>395</v>
      </c>
      <c r="GM5" s="94">
        <v>395</v>
      </c>
      <c r="GN5" s="517"/>
      <c r="GO5" s="509" t="s">
        <v>30</v>
      </c>
      <c r="GP5" s="1095">
        <v>395</v>
      </c>
      <c r="GQ5" s="510">
        <v>390</v>
      </c>
      <c r="GR5" s="1285">
        <v>1.28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1945704</v>
      </c>
      <c r="IO5" s="376">
        <v>1946960</v>
      </c>
      <c r="IP5" s="377">
        <v>-0.06</v>
      </c>
      <c r="IQ5" s="387"/>
      <c r="IR5" s="387"/>
      <c r="IS5" s="244" t="s">
        <v>27</v>
      </c>
      <c r="IT5" s="1117">
        <v>576</v>
      </c>
      <c r="IU5" s="95">
        <v>643</v>
      </c>
      <c r="IV5" s="1148">
        <v>125</v>
      </c>
      <c r="IW5" s="1146">
        <v>1344</v>
      </c>
      <c r="IX5" s="1149">
        <v>1027</v>
      </c>
      <c r="IY5" s="390">
        <v>30.87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395</v>
      </c>
      <c r="JO5" s="529">
        <v>395</v>
      </c>
      <c r="JP5" s="529">
        <v>395</v>
      </c>
      <c r="JQ5" s="94">
        <v>395</v>
      </c>
      <c r="JR5" s="517"/>
      <c r="JS5" s="509" t="s">
        <v>30</v>
      </c>
      <c r="JT5" s="1095">
        <v>395</v>
      </c>
      <c r="JU5" s="510">
        <v>390</v>
      </c>
      <c r="JV5" s="1285">
        <v>1.28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7310599</v>
      </c>
      <c r="LS5" s="563">
        <v>7208733</v>
      </c>
      <c r="LT5" s="340">
        <v>1.41</v>
      </c>
      <c r="LU5" s="408"/>
      <c r="LV5" s="408"/>
      <c r="LW5" s="1205" t="s">
        <v>27</v>
      </c>
      <c r="LX5" s="1100">
        <v>2114</v>
      </c>
      <c r="LY5" s="1203">
        <v>1778</v>
      </c>
      <c r="LZ5" s="1204">
        <v>18.899999999999999</v>
      </c>
      <c r="MA5" s="206"/>
      <c r="MB5" s="757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395</v>
      </c>
      <c r="MP5" s="1297">
        <v>395</v>
      </c>
      <c r="MQ5" s="1297">
        <v>395</v>
      </c>
      <c r="MR5" s="1297">
        <v>395</v>
      </c>
      <c r="MS5" s="1297">
        <v>395</v>
      </c>
      <c r="MT5" s="571"/>
      <c r="MU5" s="509" t="s">
        <v>30</v>
      </c>
      <c r="MV5" s="1095">
        <v>395</v>
      </c>
      <c r="MW5" s="510">
        <v>390</v>
      </c>
      <c r="MX5" s="1285">
        <v>1.28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197910</v>
      </c>
      <c r="C6" s="380">
        <v>194352</v>
      </c>
      <c r="D6" s="381">
        <v>1.83</v>
      </c>
      <c r="E6" s="387"/>
      <c r="F6" s="387"/>
      <c r="G6" s="244" t="s">
        <v>35</v>
      </c>
      <c r="H6" s="1117">
        <v>255</v>
      </c>
      <c r="I6" s="95">
        <v>68</v>
      </c>
      <c r="J6" s="1148">
        <v>35</v>
      </c>
      <c r="K6" s="1146">
        <v>358</v>
      </c>
      <c r="L6" s="1149">
        <v>362</v>
      </c>
      <c r="M6" s="390">
        <v>-1.1000000000000001</v>
      </c>
      <c r="N6" s="206"/>
      <c r="O6" s="254" t="s">
        <v>36</v>
      </c>
      <c r="P6" s="255">
        <v>591.70000000000005</v>
      </c>
      <c r="Q6" s="256">
        <v>570.34</v>
      </c>
      <c r="R6" s="257">
        <v>3.75</v>
      </c>
      <c r="S6" s="255">
        <v>0</v>
      </c>
      <c r="T6" s="256">
        <v>0</v>
      </c>
      <c r="U6" s="257">
        <v>0</v>
      </c>
      <c r="V6" s="255">
        <v>440.77</v>
      </c>
      <c r="W6" s="256">
        <v>428.58</v>
      </c>
      <c r="X6" s="257">
        <v>2.84</v>
      </c>
      <c r="Y6" s="206"/>
      <c r="Z6" s="206"/>
      <c r="AA6" s="206" t="s">
        <v>37</v>
      </c>
      <c r="AB6" s="207">
        <v>5</v>
      </c>
      <c r="AC6" s="207">
        <v>5</v>
      </c>
      <c r="AD6" s="207">
        <v>5</v>
      </c>
      <c r="AE6" s="165">
        <v>5</v>
      </c>
      <c r="AF6" s="206"/>
      <c r="AG6" s="509" t="s">
        <v>38</v>
      </c>
      <c r="AH6" s="1096">
        <v>15417</v>
      </c>
      <c r="AI6" s="1094">
        <v>15185</v>
      </c>
      <c r="AJ6" s="1285">
        <v>1.53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104098</v>
      </c>
      <c r="CG6" s="380">
        <v>98249</v>
      </c>
      <c r="CH6" s="381">
        <v>5.95</v>
      </c>
      <c r="CI6" s="387"/>
      <c r="CJ6" s="387"/>
      <c r="CK6" s="244" t="s">
        <v>35</v>
      </c>
      <c r="CL6" s="1117">
        <v>257</v>
      </c>
      <c r="CM6" s="95">
        <v>358</v>
      </c>
      <c r="CN6" s="1148">
        <v>157</v>
      </c>
      <c r="CO6" s="1146">
        <v>772</v>
      </c>
      <c r="CP6" s="1149">
        <v>750</v>
      </c>
      <c r="CQ6" s="390">
        <v>2.93</v>
      </c>
      <c r="CR6" s="206"/>
      <c r="CS6" s="254" t="s">
        <v>36</v>
      </c>
      <c r="CT6" s="255">
        <v>489.84</v>
      </c>
      <c r="CU6" s="256">
        <v>480.22</v>
      </c>
      <c r="CV6" s="257">
        <v>2</v>
      </c>
      <c r="CW6" s="255">
        <v>0</v>
      </c>
      <c r="CX6" s="256">
        <v>0</v>
      </c>
      <c r="CY6" s="257">
        <v>0</v>
      </c>
      <c r="CZ6" s="255">
        <v>371.34</v>
      </c>
      <c r="DA6" s="256">
        <v>363.61</v>
      </c>
      <c r="DB6" s="257">
        <v>2.13</v>
      </c>
      <c r="DC6" s="206"/>
      <c r="DD6" s="206"/>
      <c r="DE6" s="206" t="s">
        <v>37</v>
      </c>
      <c r="DF6" s="490">
        <v>5</v>
      </c>
      <c r="DG6" s="490">
        <v>5</v>
      </c>
      <c r="DH6" s="490">
        <v>5</v>
      </c>
      <c r="DI6" s="949">
        <v>5</v>
      </c>
      <c r="DJ6" s="206"/>
      <c r="DK6" s="509" t="s">
        <v>38</v>
      </c>
      <c r="DL6" s="1096">
        <v>15417</v>
      </c>
      <c r="DM6" s="1094">
        <v>15185</v>
      </c>
      <c r="DN6" s="1285">
        <v>1.53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126533</v>
      </c>
      <c r="FK6" s="380">
        <v>126056</v>
      </c>
      <c r="FL6" s="381">
        <v>0.38</v>
      </c>
      <c r="FM6" s="387"/>
      <c r="FN6" s="387"/>
      <c r="FO6" s="244" t="s">
        <v>35</v>
      </c>
      <c r="FP6" s="1117">
        <v>55</v>
      </c>
      <c r="FQ6" s="95">
        <v>39</v>
      </c>
      <c r="FR6" s="1148">
        <v>39</v>
      </c>
      <c r="FS6" s="1146">
        <v>133</v>
      </c>
      <c r="FT6" s="1149">
        <v>123</v>
      </c>
      <c r="FU6" s="390">
        <v>8.1300000000000008</v>
      </c>
      <c r="FV6" s="688"/>
      <c r="FW6" s="254" t="s">
        <v>36</v>
      </c>
      <c r="FX6" s="255">
        <v>634.21</v>
      </c>
      <c r="FY6" s="256">
        <v>651.22</v>
      </c>
      <c r="FZ6" s="257">
        <v>-2.61</v>
      </c>
      <c r="GA6" s="255">
        <v>0</v>
      </c>
      <c r="GB6" s="256">
        <v>0</v>
      </c>
      <c r="GC6" s="257">
        <v>0</v>
      </c>
      <c r="GD6" s="255">
        <v>507.15</v>
      </c>
      <c r="GE6" s="256">
        <v>519.63</v>
      </c>
      <c r="GF6" s="257">
        <v>-2.4</v>
      </c>
      <c r="GG6" s="517"/>
      <c r="GH6" s="517"/>
      <c r="GI6" s="517" t="s">
        <v>37</v>
      </c>
      <c r="GJ6" s="518">
        <v>5</v>
      </c>
      <c r="GK6" s="518">
        <v>5</v>
      </c>
      <c r="GL6" s="518">
        <v>5</v>
      </c>
      <c r="GM6" s="94">
        <v>5</v>
      </c>
      <c r="GN6" s="517"/>
      <c r="GO6" s="509" t="s">
        <v>38</v>
      </c>
      <c r="GP6" s="1096">
        <v>15417</v>
      </c>
      <c r="GQ6" s="1094">
        <v>15185</v>
      </c>
      <c r="GR6" s="1285">
        <v>1.53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138239</v>
      </c>
      <c r="IO6" s="380">
        <v>134272</v>
      </c>
      <c r="IP6" s="381">
        <v>2.95</v>
      </c>
      <c r="IQ6" s="387"/>
      <c r="IR6" s="387"/>
      <c r="IS6" s="244" t="s">
        <v>35</v>
      </c>
      <c r="IT6" s="1117">
        <v>724</v>
      </c>
      <c r="IU6" s="95">
        <v>597</v>
      </c>
      <c r="IV6" s="1148">
        <v>648</v>
      </c>
      <c r="IW6" s="1146">
        <v>1969</v>
      </c>
      <c r="IX6" s="1149">
        <v>1569</v>
      </c>
      <c r="IY6" s="390">
        <v>25.49</v>
      </c>
      <c r="IZ6" s="517"/>
      <c r="JA6" s="254" t="s">
        <v>36</v>
      </c>
      <c r="JB6" s="255">
        <v>1078.25</v>
      </c>
      <c r="JC6" s="256">
        <v>1054.3699999999999</v>
      </c>
      <c r="JD6" s="257">
        <v>2.2599999999999998</v>
      </c>
      <c r="JE6" s="255">
        <v>0</v>
      </c>
      <c r="JF6" s="256">
        <v>0</v>
      </c>
      <c r="JG6" s="257">
        <v>0</v>
      </c>
      <c r="JH6" s="255">
        <v>862.43</v>
      </c>
      <c r="JI6" s="256">
        <v>855.83</v>
      </c>
      <c r="JJ6" s="257">
        <v>0.77</v>
      </c>
      <c r="JK6" s="517"/>
      <c r="JL6" s="517"/>
      <c r="JM6" s="517" t="s">
        <v>37</v>
      </c>
      <c r="JN6" s="518">
        <v>5</v>
      </c>
      <c r="JO6" s="518">
        <v>5</v>
      </c>
      <c r="JP6" s="518">
        <v>5</v>
      </c>
      <c r="JQ6" s="94">
        <v>5</v>
      </c>
      <c r="JR6" s="517"/>
      <c r="JS6" s="509" t="s">
        <v>38</v>
      </c>
      <c r="JT6" s="1096">
        <v>15417</v>
      </c>
      <c r="JU6" s="1094">
        <v>15185</v>
      </c>
      <c r="JV6" s="1285">
        <v>1.53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566780</v>
      </c>
      <c r="LS6" s="564">
        <v>552929</v>
      </c>
      <c r="LT6" s="351">
        <v>2.5099999999999998</v>
      </c>
      <c r="LU6" s="408"/>
      <c r="LV6" s="408"/>
      <c r="LW6" s="1205" t="s">
        <v>35</v>
      </c>
      <c r="LX6" s="1100">
        <v>3232</v>
      </c>
      <c r="LY6" s="1203">
        <v>2804</v>
      </c>
      <c r="LZ6" s="1204">
        <v>15.26</v>
      </c>
      <c r="MA6" s="206"/>
      <c r="MB6" s="254" t="s">
        <v>36</v>
      </c>
      <c r="MC6" s="255">
        <v>729.27</v>
      </c>
      <c r="MD6" s="548">
        <v>721.5</v>
      </c>
      <c r="ME6" s="257">
        <v>1.08</v>
      </c>
      <c r="MF6" s="255">
        <v>0</v>
      </c>
      <c r="MG6" s="548">
        <v>0</v>
      </c>
      <c r="MH6" s="257">
        <v>0</v>
      </c>
      <c r="MI6" s="255">
        <v>565.70000000000005</v>
      </c>
      <c r="MJ6" s="548">
        <v>563.80999999999995</v>
      </c>
      <c r="MK6" s="257">
        <v>0.34</v>
      </c>
      <c r="ML6" s="230"/>
      <c r="MM6" s="230"/>
      <c r="MN6" s="230" t="s">
        <v>37</v>
      </c>
      <c r="MO6" s="721">
        <v>5</v>
      </c>
      <c r="MP6" s="721">
        <v>5</v>
      </c>
      <c r="MQ6" s="721">
        <v>5</v>
      </c>
      <c r="MR6" s="721">
        <v>5</v>
      </c>
      <c r="MS6" s="721">
        <v>5</v>
      </c>
      <c r="MT6" s="571"/>
      <c r="MU6" s="509" t="s">
        <v>38</v>
      </c>
      <c r="MV6" s="1096">
        <v>15417</v>
      </c>
      <c r="MW6" s="1094">
        <v>15185</v>
      </c>
      <c r="MX6" s="1285">
        <v>1.53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1188107</v>
      </c>
      <c r="C7" s="372">
        <v>1157637</v>
      </c>
      <c r="D7" s="373">
        <v>2.63</v>
      </c>
      <c r="E7" s="387"/>
      <c r="F7" s="387"/>
      <c r="G7" s="244" t="s">
        <v>49</v>
      </c>
      <c r="H7" s="1117">
        <v>54</v>
      </c>
      <c r="I7" s="95">
        <v>73</v>
      </c>
      <c r="J7" s="1148">
        <v>36</v>
      </c>
      <c r="K7" s="1146">
        <v>163</v>
      </c>
      <c r="L7" s="1149">
        <v>155</v>
      </c>
      <c r="M7" s="390">
        <v>5.16</v>
      </c>
      <c r="N7" s="206"/>
      <c r="O7" s="254" t="s">
        <v>50</v>
      </c>
      <c r="P7" s="255">
        <v>590.66999999999996</v>
      </c>
      <c r="Q7" s="256">
        <v>567.59</v>
      </c>
      <c r="R7" s="257">
        <v>4.07</v>
      </c>
      <c r="S7" s="255">
        <v>436.45</v>
      </c>
      <c r="T7" s="256">
        <v>422.89</v>
      </c>
      <c r="U7" s="257">
        <v>3.21</v>
      </c>
      <c r="V7" s="255">
        <v>551.33000000000004</v>
      </c>
      <c r="W7" s="256">
        <v>531.63</v>
      </c>
      <c r="X7" s="257">
        <v>3.71</v>
      </c>
      <c r="Y7" s="206"/>
      <c r="Z7" s="206"/>
      <c r="AA7" s="206" t="s">
        <v>51</v>
      </c>
      <c r="AB7" s="207">
        <v>314</v>
      </c>
      <c r="AC7" s="207">
        <v>314</v>
      </c>
      <c r="AD7" s="207">
        <v>314</v>
      </c>
      <c r="AE7" s="165">
        <v>314</v>
      </c>
      <c r="AF7" s="206"/>
      <c r="AG7" s="509" t="s">
        <v>179</v>
      </c>
      <c r="AH7" s="1097">
        <v>72.3</v>
      </c>
      <c r="AI7" s="531">
        <v>70.39</v>
      </c>
      <c r="AJ7" s="1285">
        <v>1.91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166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1375144</v>
      </c>
      <c r="CG7" s="372">
        <v>1288627</v>
      </c>
      <c r="CH7" s="373">
        <v>6.71</v>
      </c>
      <c r="CI7" s="387"/>
      <c r="CJ7" s="387"/>
      <c r="CK7" s="244" t="s">
        <v>49</v>
      </c>
      <c r="CL7" s="1117">
        <v>398</v>
      </c>
      <c r="CM7" s="95">
        <v>687</v>
      </c>
      <c r="CN7" s="1148">
        <v>338</v>
      </c>
      <c r="CO7" s="1146">
        <v>1423</v>
      </c>
      <c r="CP7" s="1149">
        <v>1404</v>
      </c>
      <c r="CQ7" s="390">
        <v>1.35</v>
      </c>
      <c r="CR7" s="206"/>
      <c r="CS7" s="254" t="s">
        <v>50</v>
      </c>
      <c r="CT7" s="255">
        <v>681.84</v>
      </c>
      <c r="CU7" s="256">
        <v>664.54</v>
      </c>
      <c r="CV7" s="257">
        <v>2.6</v>
      </c>
      <c r="CW7" s="255">
        <v>604.86</v>
      </c>
      <c r="CX7" s="256">
        <v>591.57000000000005</v>
      </c>
      <c r="CY7" s="257">
        <v>2.25</v>
      </c>
      <c r="CZ7" s="255">
        <v>663.22</v>
      </c>
      <c r="DA7" s="256">
        <v>646.82000000000005</v>
      </c>
      <c r="DB7" s="257">
        <v>2.54</v>
      </c>
      <c r="DC7" s="206"/>
      <c r="DD7" s="206"/>
      <c r="DE7" s="206" t="s">
        <v>51</v>
      </c>
      <c r="DF7" s="490">
        <v>314</v>
      </c>
      <c r="DG7" s="490">
        <v>314</v>
      </c>
      <c r="DH7" s="490">
        <v>314</v>
      </c>
      <c r="DI7" s="949">
        <v>314</v>
      </c>
      <c r="DJ7" s="206"/>
      <c r="DK7" s="509" t="s">
        <v>179</v>
      </c>
      <c r="DL7" s="1097">
        <v>80.489999999999995</v>
      </c>
      <c r="DM7" s="531">
        <v>81.28</v>
      </c>
      <c r="DN7" s="1285">
        <v>-0.79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166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1088978</v>
      </c>
      <c r="FK7" s="372">
        <v>1123931</v>
      </c>
      <c r="FL7" s="373">
        <v>-3.11</v>
      </c>
      <c r="FM7" s="387"/>
      <c r="FN7" s="387"/>
      <c r="FO7" s="244" t="s">
        <v>49</v>
      </c>
      <c r="FP7" s="1117">
        <v>9</v>
      </c>
      <c r="FQ7" s="95">
        <v>12</v>
      </c>
      <c r="FR7" s="1148">
        <v>6</v>
      </c>
      <c r="FS7" s="1146">
        <v>27</v>
      </c>
      <c r="FT7" s="1149">
        <v>25</v>
      </c>
      <c r="FU7" s="390">
        <v>8</v>
      </c>
      <c r="FV7" s="688"/>
      <c r="FW7" s="254" t="s">
        <v>50</v>
      </c>
      <c r="FX7" s="255">
        <v>741.33</v>
      </c>
      <c r="FY7" s="256">
        <v>734.1</v>
      </c>
      <c r="FZ7" s="257">
        <v>0.98</v>
      </c>
      <c r="GA7" s="255">
        <v>567.58000000000004</v>
      </c>
      <c r="GB7" s="256">
        <v>577.76</v>
      </c>
      <c r="GC7" s="257">
        <v>-1.76</v>
      </c>
      <c r="GD7" s="255">
        <v>706.52</v>
      </c>
      <c r="GE7" s="256">
        <v>702.51</v>
      </c>
      <c r="GF7" s="257">
        <v>0.56999999999999995</v>
      </c>
      <c r="GG7" s="517"/>
      <c r="GH7" s="517"/>
      <c r="GI7" s="517" t="s">
        <v>51</v>
      </c>
      <c r="GJ7" s="518">
        <v>314</v>
      </c>
      <c r="GK7" s="518">
        <v>314</v>
      </c>
      <c r="GL7" s="518">
        <v>314</v>
      </c>
      <c r="GM7" s="94">
        <v>314</v>
      </c>
      <c r="GN7" s="517"/>
      <c r="GO7" s="509" t="s">
        <v>179</v>
      </c>
      <c r="GP7" s="1097">
        <v>62.81</v>
      </c>
      <c r="GQ7" s="531">
        <v>65.75</v>
      </c>
      <c r="GR7" s="1285">
        <v>-2.94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1288185</v>
      </c>
      <c r="IO7" s="372">
        <v>1315079</v>
      </c>
      <c r="IP7" s="373">
        <v>-2.0499999999999998</v>
      </c>
      <c r="IQ7" s="387"/>
      <c r="IR7" s="387"/>
      <c r="IS7" s="244" t="s">
        <v>49</v>
      </c>
      <c r="IT7" s="1117">
        <v>852</v>
      </c>
      <c r="IU7" s="95">
        <v>635</v>
      </c>
      <c r="IV7" s="1148">
        <v>587</v>
      </c>
      <c r="IW7" s="1146">
        <v>2074</v>
      </c>
      <c r="IX7" s="1149">
        <v>1498</v>
      </c>
      <c r="IY7" s="390">
        <v>38.450000000000003</v>
      </c>
      <c r="IZ7" s="517"/>
      <c r="JA7" s="254" t="s">
        <v>50</v>
      </c>
      <c r="JB7" s="255">
        <v>846.9</v>
      </c>
      <c r="JC7" s="256">
        <v>814.92</v>
      </c>
      <c r="JD7" s="257">
        <v>3.92</v>
      </c>
      <c r="JE7" s="255">
        <v>626.98</v>
      </c>
      <c r="JF7" s="256">
        <v>605.89</v>
      </c>
      <c r="JG7" s="257">
        <v>3.48</v>
      </c>
      <c r="JH7" s="255">
        <v>802.88</v>
      </c>
      <c r="JI7" s="256">
        <v>775.55</v>
      </c>
      <c r="JJ7" s="257">
        <v>3.52</v>
      </c>
      <c r="JK7" s="517"/>
      <c r="JL7" s="517"/>
      <c r="JM7" s="517" t="s">
        <v>51</v>
      </c>
      <c r="JN7" s="518">
        <v>314</v>
      </c>
      <c r="JO7" s="518">
        <v>314</v>
      </c>
      <c r="JP7" s="518">
        <v>314</v>
      </c>
      <c r="JQ7" s="94">
        <v>314</v>
      </c>
      <c r="JR7" s="517"/>
      <c r="JS7" s="509" t="s">
        <v>179</v>
      </c>
      <c r="JT7" s="1097">
        <v>64.06</v>
      </c>
      <c r="JU7" s="531">
        <v>66.040000000000006</v>
      </c>
      <c r="JV7" s="1285">
        <v>-1.98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4940414</v>
      </c>
      <c r="LS7" s="372">
        <v>4885274</v>
      </c>
      <c r="LT7" s="413">
        <v>1.1299999999999999</v>
      </c>
      <c r="LU7" s="408"/>
      <c r="LV7" s="408"/>
      <c r="LW7" s="1205" t="s">
        <v>49</v>
      </c>
      <c r="LX7" s="1100">
        <v>3687</v>
      </c>
      <c r="LY7" s="1203">
        <v>3082</v>
      </c>
      <c r="LZ7" s="1204">
        <v>19.63</v>
      </c>
      <c r="MA7" s="206"/>
      <c r="MB7" s="254" t="s">
        <v>50</v>
      </c>
      <c r="MC7" s="255">
        <v>727.9</v>
      </c>
      <c r="MD7" s="548">
        <v>706.56</v>
      </c>
      <c r="ME7" s="257">
        <v>3.02</v>
      </c>
      <c r="MF7" s="255">
        <v>561.32000000000005</v>
      </c>
      <c r="MG7" s="548">
        <v>550.59</v>
      </c>
      <c r="MH7" s="257">
        <v>1.95</v>
      </c>
      <c r="MI7" s="255">
        <v>690.54</v>
      </c>
      <c r="MJ7" s="548">
        <v>672.47</v>
      </c>
      <c r="MK7" s="257">
        <v>2.69</v>
      </c>
      <c r="ML7" s="230"/>
      <c r="MM7" s="230"/>
      <c r="MN7" s="230" t="s">
        <v>51</v>
      </c>
      <c r="MO7" s="721">
        <v>314</v>
      </c>
      <c r="MP7" s="721">
        <v>314</v>
      </c>
      <c r="MQ7" s="721">
        <v>314</v>
      </c>
      <c r="MR7" s="721">
        <v>314</v>
      </c>
      <c r="MS7" s="721">
        <v>314</v>
      </c>
      <c r="MT7" s="571"/>
      <c r="MU7" s="509" t="s">
        <v>179</v>
      </c>
      <c r="MV7" s="1097">
        <v>69.91</v>
      </c>
      <c r="MW7" s="531">
        <v>70.86</v>
      </c>
      <c r="MX7" s="1285">
        <v>-0.95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1052959</v>
      </c>
      <c r="C8" s="376">
        <v>1024983</v>
      </c>
      <c r="D8" s="377">
        <v>2.73</v>
      </c>
      <c r="E8" s="387"/>
      <c r="F8" s="387"/>
      <c r="G8" s="244" t="s">
        <v>55</v>
      </c>
      <c r="H8" s="1117">
        <v>32</v>
      </c>
      <c r="I8" s="95">
        <v>37</v>
      </c>
      <c r="J8" s="1148">
        <v>30</v>
      </c>
      <c r="K8" s="1146">
        <v>99</v>
      </c>
      <c r="L8" s="1149">
        <v>97</v>
      </c>
      <c r="M8" s="390">
        <v>2.06</v>
      </c>
      <c r="N8" s="206"/>
      <c r="O8" s="254" t="s">
        <v>56</v>
      </c>
      <c r="P8" s="255">
        <v>556.19000000000005</v>
      </c>
      <c r="Q8" s="256">
        <v>533.34</v>
      </c>
      <c r="R8" s="257">
        <v>4.28</v>
      </c>
      <c r="S8" s="255">
        <v>477.29</v>
      </c>
      <c r="T8" s="256">
        <v>462.64</v>
      </c>
      <c r="U8" s="257">
        <v>3.17</v>
      </c>
      <c r="V8" s="255">
        <v>536.05999999999995</v>
      </c>
      <c r="W8" s="256">
        <v>515.77</v>
      </c>
      <c r="X8" s="257">
        <v>3.93</v>
      </c>
      <c r="Y8" s="206"/>
      <c r="Z8" s="206"/>
      <c r="AA8" s="206" t="s">
        <v>57</v>
      </c>
      <c r="AB8" s="207">
        <v>76</v>
      </c>
      <c r="AC8" s="207">
        <v>76</v>
      </c>
      <c r="AD8" s="207">
        <v>76</v>
      </c>
      <c r="AE8" s="165">
        <v>76</v>
      </c>
      <c r="AF8" s="206"/>
      <c r="AG8" s="509" t="s">
        <v>58</v>
      </c>
      <c r="AH8" s="1095">
        <v>1144934</v>
      </c>
      <c r="AI8" s="533">
        <v>1115109</v>
      </c>
      <c r="AJ8" s="1285">
        <v>2.67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166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1293949</v>
      </c>
      <c r="CG8" s="376">
        <v>1212732</v>
      </c>
      <c r="CH8" s="377">
        <v>6.7</v>
      </c>
      <c r="CI8" s="387"/>
      <c r="CJ8" s="387"/>
      <c r="CK8" s="244" t="s">
        <v>55</v>
      </c>
      <c r="CL8" s="1117">
        <v>387</v>
      </c>
      <c r="CM8" s="95">
        <v>195</v>
      </c>
      <c r="CN8" s="1148">
        <v>192</v>
      </c>
      <c r="CO8" s="1146">
        <v>774</v>
      </c>
      <c r="CP8" s="1149">
        <v>758</v>
      </c>
      <c r="CQ8" s="390">
        <v>2.11</v>
      </c>
      <c r="CR8" s="206"/>
      <c r="CS8" s="254" t="s">
        <v>56</v>
      </c>
      <c r="CT8" s="255">
        <v>662.91</v>
      </c>
      <c r="CU8" s="256">
        <v>655.92</v>
      </c>
      <c r="CV8" s="257">
        <v>1.07</v>
      </c>
      <c r="CW8" s="255">
        <v>511.71</v>
      </c>
      <c r="CX8" s="256">
        <v>506.59</v>
      </c>
      <c r="CY8" s="257">
        <v>1.01</v>
      </c>
      <c r="CZ8" s="255">
        <v>626.33000000000004</v>
      </c>
      <c r="DA8" s="256">
        <v>619.66</v>
      </c>
      <c r="DB8" s="257">
        <v>1.08</v>
      </c>
      <c r="DC8" s="206"/>
      <c r="DD8" s="206"/>
      <c r="DE8" s="206" t="s">
        <v>57</v>
      </c>
      <c r="DF8" s="490">
        <v>76</v>
      </c>
      <c r="DG8" s="490">
        <v>76</v>
      </c>
      <c r="DH8" s="490">
        <v>76</v>
      </c>
      <c r="DI8" s="949">
        <v>76</v>
      </c>
      <c r="DJ8" s="206"/>
      <c r="DK8" s="509" t="s">
        <v>58</v>
      </c>
      <c r="DL8" s="1095">
        <v>1342536</v>
      </c>
      <c r="DM8" s="533">
        <v>1258218</v>
      </c>
      <c r="DN8" s="1285">
        <v>6.7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166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977553</v>
      </c>
      <c r="FK8" s="376">
        <v>1012946</v>
      </c>
      <c r="FL8" s="377">
        <v>-3.49</v>
      </c>
      <c r="FM8" s="387"/>
      <c r="FN8" s="387"/>
      <c r="FO8" s="244" t="s">
        <v>55</v>
      </c>
      <c r="FP8" s="1117">
        <v>24</v>
      </c>
      <c r="FQ8" s="95">
        <v>35</v>
      </c>
      <c r="FR8" s="1148">
        <v>34</v>
      </c>
      <c r="FS8" s="1146">
        <v>93</v>
      </c>
      <c r="FT8" s="1149">
        <v>90</v>
      </c>
      <c r="FU8" s="390">
        <v>3.33</v>
      </c>
      <c r="FV8" s="688"/>
      <c r="FW8" s="254" t="s">
        <v>56</v>
      </c>
      <c r="FX8" s="255">
        <v>482.85</v>
      </c>
      <c r="FY8" s="256">
        <v>493.58</v>
      </c>
      <c r="FZ8" s="257">
        <v>-2.17</v>
      </c>
      <c r="GA8" s="255">
        <v>582.9</v>
      </c>
      <c r="GB8" s="256">
        <v>598.34</v>
      </c>
      <c r="GC8" s="257">
        <v>-2.58</v>
      </c>
      <c r="GD8" s="255">
        <v>502.9</v>
      </c>
      <c r="GE8" s="256">
        <v>514.75</v>
      </c>
      <c r="GF8" s="257">
        <v>-2.2999999999999998</v>
      </c>
      <c r="GG8" s="517"/>
      <c r="GH8" s="517"/>
      <c r="GI8" s="517" t="s">
        <v>57</v>
      </c>
      <c r="GJ8" s="518">
        <v>76</v>
      </c>
      <c r="GK8" s="518">
        <v>76</v>
      </c>
      <c r="GL8" s="518">
        <v>76</v>
      </c>
      <c r="GM8" s="94">
        <v>76</v>
      </c>
      <c r="GN8" s="517"/>
      <c r="GO8" s="509" t="s">
        <v>58</v>
      </c>
      <c r="GP8" s="1095">
        <v>839568</v>
      </c>
      <c r="GQ8" s="533">
        <v>865249</v>
      </c>
      <c r="GR8" s="1285">
        <v>-2.97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1167604</v>
      </c>
      <c r="IO8" s="376">
        <v>1196740</v>
      </c>
      <c r="IP8" s="377">
        <v>-2.4300000000000002</v>
      </c>
      <c r="IQ8" s="387"/>
      <c r="IR8" s="387"/>
      <c r="IS8" s="244" t="s">
        <v>55</v>
      </c>
      <c r="IT8" s="1117">
        <v>36</v>
      </c>
      <c r="IU8" s="95">
        <v>48</v>
      </c>
      <c r="IV8" s="1148">
        <v>102</v>
      </c>
      <c r="IW8" s="1146">
        <v>186</v>
      </c>
      <c r="IX8" s="1149">
        <v>135</v>
      </c>
      <c r="IY8" s="390">
        <v>37.78</v>
      </c>
      <c r="IZ8" s="517"/>
      <c r="JA8" s="254" t="s">
        <v>56</v>
      </c>
      <c r="JB8" s="255">
        <v>552.89</v>
      </c>
      <c r="JC8" s="256">
        <v>541</v>
      </c>
      <c r="JD8" s="257">
        <v>2.2000000000000002</v>
      </c>
      <c r="JE8" s="255">
        <v>558.36</v>
      </c>
      <c r="JF8" s="256">
        <v>537</v>
      </c>
      <c r="JG8" s="257">
        <v>3.98</v>
      </c>
      <c r="JH8" s="255">
        <v>553.99</v>
      </c>
      <c r="JI8" s="256">
        <v>540.25</v>
      </c>
      <c r="JJ8" s="257">
        <v>2.54</v>
      </c>
      <c r="JK8" s="517"/>
      <c r="JL8" s="517"/>
      <c r="JM8" s="517" t="s">
        <v>57</v>
      </c>
      <c r="JN8" s="518">
        <v>76</v>
      </c>
      <c r="JO8" s="518">
        <v>76</v>
      </c>
      <c r="JP8" s="518">
        <v>76</v>
      </c>
      <c r="JQ8" s="94">
        <v>76</v>
      </c>
      <c r="JR8" s="517"/>
      <c r="JS8" s="509" t="s">
        <v>58</v>
      </c>
      <c r="JT8" s="1095">
        <v>976442</v>
      </c>
      <c r="JU8" s="533">
        <v>1002744</v>
      </c>
      <c r="JV8" s="1285">
        <v>-2.62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4492065</v>
      </c>
      <c r="LS8" s="376">
        <v>4447401</v>
      </c>
      <c r="LT8" s="340">
        <v>1</v>
      </c>
      <c r="LU8" s="408"/>
      <c r="LV8" s="408"/>
      <c r="LW8" s="1205" t="s">
        <v>55</v>
      </c>
      <c r="LX8" s="1100">
        <v>1152</v>
      </c>
      <c r="LY8" s="1203">
        <v>1080</v>
      </c>
      <c r="LZ8" s="1204">
        <v>6.67</v>
      </c>
      <c r="MA8" s="206"/>
      <c r="MB8" s="254" t="s">
        <v>56</v>
      </c>
      <c r="MC8" s="255">
        <v>569.64</v>
      </c>
      <c r="MD8" s="548">
        <v>558.36</v>
      </c>
      <c r="ME8" s="257">
        <v>2.02</v>
      </c>
      <c r="MF8" s="255">
        <v>528.21</v>
      </c>
      <c r="MG8" s="548">
        <v>520.78</v>
      </c>
      <c r="MH8" s="257">
        <v>1.43</v>
      </c>
      <c r="MI8" s="255">
        <v>560.35</v>
      </c>
      <c r="MJ8" s="548">
        <v>550.14</v>
      </c>
      <c r="MK8" s="257">
        <v>1.86</v>
      </c>
      <c r="ML8" s="230"/>
      <c r="MM8" s="230"/>
      <c r="MN8" s="230" t="s">
        <v>57</v>
      </c>
      <c r="MO8" s="721">
        <v>76</v>
      </c>
      <c r="MP8" s="721">
        <v>76</v>
      </c>
      <c r="MQ8" s="721">
        <v>76</v>
      </c>
      <c r="MR8" s="721">
        <v>76</v>
      </c>
      <c r="MS8" s="721">
        <v>76</v>
      </c>
      <c r="MT8" s="571"/>
      <c r="MU8" s="509" t="s">
        <v>58</v>
      </c>
      <c r="MV8" s="1095">
        <v>4303480</v>
      </c>
      <c r="MW8" s="533">
        <v>4241320</v>
      </c>
      <c r="MX8" s="1285">
        <v>1.47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135148</v>
      </c>
      <c r="C9" s="380">
        <v>132654</v>
      </c>
      <c r="D9" s="381">
        <v>1.88</v>
      </c>
      <c r="E9" s="387"/>
      <c r="F9" s="387"/>
      <c r="G9" s="244" t="s">
        <v>60</v>
      </c>
      <c r="H9" s="1117">
        <v>325</v>
      </c>
      <c r="I9" s="95">
        <v>308</v>
      </c>
      <c r="J9" s="1148">
        <v>159</v>
      </c>
      <c r="K9" s="1146">
        <v>792</v>
      </c>
      <c r="L9" s="1149">
        <v>750</v>
      </c>
      <c r="M9" s="390">
        <v>5.6</v>
      </c>
      <c r="N9" s="206"/>
      <c r="O9" s="254" t="s">
        <v>61</v>
      </c>
      <c r="P9" s="255">
        <v>120.09</v>
      </c>
      <c r="Q9" s="256">
        <v>116.7</v>
      </c>
      <c r="R9" s="257">
        <v>2.9</v>
      </c>
      <c r="S9" s="255">
        <v>131.11000000000001</v>
      </c>
      <c r="T9" s="256">
        <v>127.54</v>
      </c>
      <c r="U9" s="257">
        <v>2.8</v>
      </c>
      <c r="V9" s="255">
        <v>122.9</v>
      </c>
      <c r="W9" s="256">
        <v>119.4</v>
      </c>
      <c r="X9" s="257">
        <v>2.93</v>
      </c>
      <c r="Y9" s="206"/>
      <c r="Z9" s="206"/>
      <c r="AA9" s="206" t="s">
        <v>62</v>
      </c>
      <c r="AB9" s="207">
        <v>8</v>
      </c>
      <c r="AC9" s="207">
        <v>8</v>
      </c>
      <c r="AD9" s="207">
        <v>8</v>
      </c>
      <c r="AE9" s="165">
        <v>8</v>
      </c>
      <c r="AF9" s="206"/>
      <c r="AG9" s="509" t="s">
        <v>180</v>
      </c>
      <c r="AH9" s="1098">
        <v>1.76</v>
      </c>
      <c r="AI9" s="512">
        <v>1.76</v>
      </c>
      <c r="AJ9" s="1285">
        <v>0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166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81195</v>
      </c>
      <c r="CG9" s="380">
        <v>75895</v>
      </c>
      <c r="CH9" s="381">
        <v>6.98</v>
      </c>
      <c r="CI9" s="387"/>
      <c r="CJ9" s="387"/>
      <c r="CK9" s="244" t="s">
        <v>60</v>
      </c>
      <c r="CL9" s="1117">
        <v>1452</v>
      </c>
      <c r="CM9" s="95">
        <v>1821</v>
      </c>
      <c r="CN9" s="1148">
        <v>1745</v>
      </c>
      <c r="CO9" s="1146">
        <v>5018</v>
      </c>
      <c r="CP9" s="1149">
        <v>3986</v>
      </c>
      <c r="CQ9" s="390">
        <v>25.89</v>
      </c>
      <c r="CR9" s="206"/>
      <c r="CS9" s="254" t="s">
        <v>61</v>
      </c>
      <c r="CT9" s="255">
        <v>208.82</v>
      </c>
      <c r="CU9" s="256">
        <v>203.93</v>
      </c>
      <c r="CV9" s="257">
        <v>2.4</v>
      </c>
      <c r="CW9" s="255">
        <v>141.83000000000001</v>
      </c>
      <c r="CX9" s="256">
        <v>140.68</v>
      </c>
      <c r="CY9" s="257">
        <v>0.82</v>
      </c>
      <c r="CZ9" s="255">
        <v>192.61</v>
      </c>
      <c r="DA9" s="256">
        <v>188.57</v>
      </c>
      <c r="DB9" s="257">
        <v>2.14</v>
      </c>
      <c r="DC9" s="206"/>
      <c r="DD9" s="206"/>
      <c r="DE9" s="206" t="s">
        <v>62</v>
      </c>
      <c r="DF9" s="490">
        <v>8</v>
      </c>
      <c r="DG9" s="490">
        <v>8</v>
      </c>
      <c r="DH9" s="490">
        <v>8</v>
      </c>
      <c r="DI9" s="949">
        <v>8</v>
      </c>
      <c r="DJ9" s="206"/>
      <c r="DK9" s="509" t="s">
        <v>180</v>
      </c>
      <c r="DL9" s="1098">
        <v>1.72</v>
      </c>
      <c r="DM9" s="512">
        <v>1.78</v>
      </c>
      <c r="DN9" s="1285">
        <v>-0.06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166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111425</v>
      </c>
      <c r="FK9" s="380">
        <v>110985</v>
      </c>
      <c r="FL9" s="381">
        <v>0.4</v>
      </c>
      <c r="FM9" s="387"/>
      <c r="FN9" s="387"/>
      <c r="FO9" s="244" t="s">
        <v>60</v>
      </c>
      <c r="FP9" s="1117">
        <v>402</v>
      </c>
      <c r="FQ9" s="95">
        <v>298</v>
      </c>
      <c r="FR9" s="1148">
        <v>542</v>
      </c>
      <c r="FS9" s="1146">
        <v>1242</v>
      </c>
      <c r="FT9" s="1149">
        <v>1195</v>
      </c>
      <c r="FU9" s="390">
        <v>3.93</v>
      </c>
      <c r="FV9" s="688"/>
      <c r="FW9" s="254" t="s">
        <v>61</v>
      </c>
      <c r="FX9" s="255">
        <v>285.12</v>
      </c>
      <c r="FY9" s="256">
        <v>281.16000000000003</v>
      </c>
      <c r="FZ9" s="257">
        <v>1.41</v>
      </c>
      <c r="GA9" s="255">
        <v>124.71</v>
      </c>
      <c r="GB9" s="256">
        <v>136.09</v>
      </c>
      <c r="GC9" s="257">
        <v>-8.36</v>
      </c>
      <c r="GD9" s="255">
        <v>252.98</v>
      </c>
      <c r="GE9" s="256">
        <v>251.85</v>
      </c>
      <c r="GF9" s="257">
        <v>0.45</v>
      </c>
      <c r="GG9" s="517"/>
      <c r="GH9" s="517"/>
      <c r="GI9" s="517" t="s">
        <v>62</v>
      </c>
      <c r="GJ9" s="518">
        <v>8</v>
      </c>
      <c r="GK9" s="518">
        <v>8</v>
      </c>
      <c r="GL9" s="518">
        <v>8</v>
      </c>
      <c r="GM9" s="94">
        <v>8</v>
      </c>
      <c r="GN9" s="517"/>
      <c r="GO9" s="509" t="s">
        <v>180</v>
      </c>
      <c r="GP9" s="1098">
        <v>1.99</v>
      </c>
      <c r="GQ9" s="512">
        <v>2</v>
      </c>
      <c r="GR9" s="1285">
        <v>-0.01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120581</v>
      </c>
      <c r="IO9" s="380">
        <v>118339</v>
      </c>
      <c r="IP9" s="381">
        <v>1.89</v>
      </c>
      <c r="IQ9" s="387"/>
      <c r="IR9" s="387"/>
      <c r="IS9" s="244" t="s">
        <v>60</v>
      </c>
      <c r="IT9" s="1117">
        <v>2956</v>
      </c>
      <c r="IU9" s="95">
        <v>4122</v>
      </c>
      <c r="IV9" s="1148">
        <v>3265</v>
      </c>
      <c r="IW9" s="1146">
        <v>10343</v>
      </c>
      <c r="IX9" s="1149">
        <v>10253</v>
      </c>
      <c r="IY9" s="390">
        <v>0.88</v>
      </c>
      <c r="IZ9" s="517"/>
      <c r="JA9" s="254" t="s">
        <v>61</v>
      </c>
      <c r="JB9" s="255">
        <v>196.25</v>
      </c>
      <c r="JC9" s="256">
        <v>209.02</v>
      </c>
      <c r="JD9" s="257">
        <v>-6.11</v>
      </c>
      <c r="JE9" s="255">
        <v>140.88</v>
      </c>
      <c r="JF9" s="256">
        <v>143.41</v>
      </c>
      <c r="JG9" s="257">
        <v>-1.76</v>
      </c>
      <c r="JH9" s="255">
        <v>185.16</v>
      </c>
      <c r="JI9" s="256">
        <v>196.67</v>
      </c>
      <c r="JJ9" s="257">
        <v>-5.85</v>
      </c>
      <c r="JK9" s="517"/>
      <c r="JL9" s="517"/>
      <c r="JM9" s="517" t="s">
        <v>62</v>
      </c>
      <c r="JN9" s="518">
        <v>8</v>
      </c>
      <c r="JO9" s="518">
        <v>8</v>
      </c>
      <c r="JP9" s="518">
        <v>8</v>
      </c>
      <c r="JQ9" s="94">
        <v>8</v>
      </c>
      <c r="JR9" s="517"/>
      <c r="JS9" s="509" t="s">
        <v>180</v>
      </c>
      <c r="JT9" s="1098">
        <v>1.81</v>
      </c>
      <c r="JU9" s="512">
        <v>1.81</v>
      </c>
      <c r="JV9" s="1285">
        <v>0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448349</v>
      </c>
      <c r="LS9" s="564">
        <v>437873</v>
      </c>
      <c r="LT9" s="351">
        <v>2.39</v>
      </c>
      <c r="LU9" s="408"/>
      <c r="LV9" s="408"/>
      <c r="LW9" s="1205" t="s">
        <v>60</v>
      </c>
      <c r="LX9" s="1100">
        <v>17395</v>
      </c>
      <c r="LY9" s="1203">
        <v>16184</v>
      </c>
      <c r="LZ9" s="1204">
        <v>7.48</v>
      </c>
      <c r="MA9" s="206"/>
      <c r="MB9" s="254" t="s">
        <v>61</v>
      </c>
      <c r="MC9" s="255">
        <v>201.38</v>
      </c>
      <c r="MD9" s="548">
        <v>202.63</v>
      </c>
      <c r="ME9" s="257">
        <v>-0.62</v>
      </c>
      <c r="MF9" s="255">
        <v>135.83000000000001</v>
      </c>
      <c r="MG9" s="548">
        <v>137.28</v>
      </c>
      <c r="MH9" s="257">
        <v>-1.06</v>
      </c>
      <c r="MI9" s="255">
        <v>186.68</v>
      </c>
      <c r="MJ9" s="548">
        <v>188.34</v>
      </c>
      <c r="MK9" s="257">
        <v>-0.88</v>
      </c>
      <c r="ML9" s="230"/>
      <c r="MM9" s="230"/>
      <c r="MN9" s="230" t="s">
        <v>62</v>
      </c>
      <c r="MO9" s="721">
        <v>8</v>
      </c>
      <c r="MP9" s="721">
        <v>8</v>
      </c>
      <c r="MQ9" s="721">
        <v>8</v>
      </c>
      <c r="MR9" s="721">
        <v>8</v>
      </c>
      <c r="MS9" s="721">
        <v>8</v>
      </c>
      <c r="MT9" s="571"/>
      <c r="MU9" s="509" t="s">
        <v>180</v>
      </c>
      <c r="MV9" s="1098">
        <v>1.8</v>
      </c>
      <c r="MW9" s="512">
        <v>1.83</v>
      </c>
      <c r="MX9" s="1285">
        <v>-0.03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784625</v>
      </c>
      <c r="C10" s="372">
        <v>754482</v>
      </c>
      <c r="D10" s="373">
        <v>4</v>
      </c>
      <c r="E10" s="387"/>
      <c r="F10" s="387"/>
      <c r="G10" s="244" t="s">
        <v>66</v>
      </c>
      <c r="H10" s="1117">
        <v>29</v>
      </c>
      <c r="I10" s="95">
        <v>15</v>
      </c>
      <c r="J10" s="1148">
        <v>32</v>
      </c>
      <c r="K10" s="1146">
        <v>76</v>
      </c>
      <c r="L10" s="1149">
        <v>80</v>
      </c>
      <c r="M10" s="390">
        <v>-5</v>
      </c>
      <c r="N10" s="206"/>
      <c r="O10" s="254" t="s">
        <v>67</v>
      </c>
      <c r="P10" s="255">
        <v>129.37</v>
      </c>
      <c r="Q10" s="256">
        <v>125.91</v>
      </c>
      <c r="R10" s="257">
        <v>2.75</v>
      </c>
      <c r="S10" s="255">
        <v>128.74</v>
      </c>
      <c r="T10" s="256">
        <v>126.2</v>
      </c>
      <c r="U10" s="257">
        <v>2.0099999999999998</v>
      </c>
      <c r="V10" s="255">
        <v>129.21</v>
      </c>
      <c r="W10" s="256">
        <v>125.98</v>
      </c>
      <c r="X10" s="257">
        <v>2.56</v>
      </c>
      <c r="Y10" s="206"/>
      <c r="Z10" s="206"/>
      <c r="AA10" s="206" t="s">
        <v>68</v>
      </c>
      <c r="AB10" s="207">
        <v>12</v>
      </c>
      <c r="AC10" s="207">
        <v>12</v>
      </c>
      <c r="AD10" s="207">
        <v>12</v>
      </c>
      <c r="AE10" s="165">
        <v>12</v>
      </c>
      <c r="AF10" s="206"/>
      <c r="AG10" s="514" t="s">
        <v>181</v>
      </c>
      <c r="AH10" s="1099">
        <v>2</v>
      </c>
      <c r="AI10" s="515">
        <v>2.02</v>
      </c>
      <c r="AJ10" s="1321">
        <v>-0.02</v>
      </c>
      <c r="AK10" s="213"/>
      <c r="AL10" s="1309" t="s">
        <v>70</v>
      </c>
      <c r="AM10" s="1317">
        <v>91355</v>
      </c>
      <c r="AN10" s="1318">
        <v>0</v>
      </c>
      <c r="AO10" s="1318">
        <v>126162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217517</v>
      </c>
      <c r="AV10" s="1314">
        <v>49942</v>
      </c>
      <c r="AW10" s="1315">
        <v>267459</v>
      </c>
      <c r="AX10" s="206"/>
      <c r="AY10" s="206"/>
      <c r="AZ10" s="1309" t="s">
        <v>70</v>
      </c>
      <c r="BA10" s="1317">
        <v>22606</v>
      </c>
      <c r="BB10" s="1318">
        <v>0</v>
      </c>
      <c r="BC10" s="1318">
        <v>9868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32474</v>
      </c>
      <c r="BJ10" s="1314">
        <v>19949</v>
      </c>
      <c r="BK10" s="1315">
        <v>52423</v>
      </c>
      <c r="BL10" s="166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849227</v>
      </c>
      <c r="CG10" s="372">
        <v>830523</v>
      </c>
      <c r="CH10" s="373">
        <v>2.25</v>
      </c>
      <c r="CI10" s="387"/>
      <c r="CJ10" s="387"/>
      <c r="CK10" s="244" t="s">
        <v>66</v>
      </c>
      <c r="CL10" s="1117">
        <v>794</v>
      </c>
      <c r="CM10" s="95">
        <v>492</v>
      </c>
      <c r="CN10" s="1148">
        <v>678</v>
      </c>
      <c r="CO10" s="1146">
        <v>1964</v>
      </c>
      <c r="CP10" s="1149">
        <v>1824</v>
      </c>
      <c r="CQ10" s="390">
        <v>7.68</v>
      </c>
      <c r="CR10" s="206"/>
      <c r="CS10" s="254" t="s">
        <v>67</v>
      </c>
      <c r="CT10" s="255">
        <v>127.2</v>
      </c>
      <c r="CU10" s="256">
        <v>124.17</v>
      </c>
      <c r="CV10" s="257">
        <v>2.44</v>
      </c>
      <c r="CW10" s="255">
        <v>130.36000000000001</v>
      </c>
      <c r="CX10" s="256">
        <v>128.57</v>
      </c>
      <c r="CY10" s="257">
        <v>1.39</v>
      </c>
      <c r="CZ10" s="255">
        <v>127.96</v>
      </c>
      <c r="DA10" s="256">
        <v>125.24</v>
      </c>
      <c r="DB10" s="257">
        <v>2.17</v>
      </c>
      <c r="DC10" s="206"/>
      <c r="DD10" s="206"/>
      <c r="DE10" s="206" t="s">
        <v>68</v>
      </c>
      <c r="DF10" s="490">
        <v>12</v>
      </c>
      <c r="DG10" s="490">
        <v>12</v>
      </c>
      <c r="DH10" s="490">
        <v>12</v>
      </c>
      <c r="DI10" s="949">
        <v>12</v>
      </c>
      <c r="DJ10" s="206"/>
      <c r="DK10" s="514" t="s">
        <v>181</v>
      </c>
      <c r="DL10" s="1099">
        <v>2</v>
      </c>
      <c r="DM10" s="515">
        <v>1.97</v>
      </c>
      <c r="DN10" s="1321">
        <v>0.03</v>
      </c>
      <c r="DO10" s="213"/>
      <c r="DP10" s="1309" t="s">
        <v>70</v>
      </c>
      <c r="DQ10" s="1317">
        <v>126313</v>
      </c>
      <c r="DR10" s="1318">
        <v>0</v>
      </c>
      <c r="DS10" s="1318">
        <v>160306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286619</v>
      </c>
      <c r="DZ10" s="1314">
        <v>150733</v>
      </c>
      <c r="EA10" s="1315">
        <v>437352</v>
      </c>
      <c r="EB10" s="727"/>
      <c r="EC10" s="727"/>
      <c r="ED10" s="1316" t="s">
        <v>70</v>
      </c>
      <c r="EE10" s="1317">
        <v>9555</v>
      </c>
      <c r="EF10" s="1318">
        <v>0</v>
      </c>
      <c r="EG10" s="1318">
        <v>7062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16617</v>
      </c>
      <c r="EN10" s="1314">
        <v>13294</v>
      </c>
      <c r="EO10" s="1315">
        <v>29911</v>
      </c>
      <c r="EP10" s="166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507355</v>
      </c>
      <c r="FK10" s="372">
        <v>525230</v>
      </c>
      <c r="FL10" s="373">
        <v>-3.4</v>
      </c>
      <c r="FM10" s="387"/>
      <c r="FN10" s="387"/>
      <c r="FO10" s="244" t="s">
        <v>66</v>
      </c>
      <c r="FP10" s="1117">
        <v>498</v>
      </c>
      <c r="FQ10" s="95">
        <v>548</v>
      </c>
      <c r="FR10" s="1148">
        <v>503</v>
      </c>
      <c r="FS10" s="1146">
        <v>1549</v>
      </c>
      <c r="FT10" s="1149">
        <v>1521</v>
      </c>
      <c r="FU10" s="390">
        <v>1.84</v>
      </c>
      <c r="FV10" s="688"/>
      <c r="FW10" s="254" t="s">
        <v>67</v>
      </c>
      <c r="FX10" s="255">
        <v>205.37</v>
      </c>
      <c r="FY10" s="256">
        <v>214.04</v>
      </c>
      <c r="FZ10" s="257">
        <v>-4.05</v>
      </c>
      <c r="GA10" s="255">
        <v>154.33000000000001</v>
      </c>
      <c r="GB10" s="256">
        <v>162.24</v>
      </c>
      <c r="GC10" s="257">
        <v>-4.88</v>
      </c>
      <c r="GD10" s="255">
        <v>195.15</v>
      </c>
      <c r="GE10" s="256">
        <v>203.57</v>
      </c>
      <c r="GF10" s="257">
        <v>-4.1399999999999997</v>
      </c>
      <c r="GG10" s="517"/>
      <c r="GH10" s="517"/>
      <c r="GI10" s="517" t="s">
        <v>68</v>
      </c>
      <c r="GJ10" s="518">
        <v>12</v>
      </c>
      <c r="GK10" s="518">
        <v>12</v>
      </c>
      <c r="GL10" s="518">
        <v>12</v>
      </c>
      <c r="GM10" s="94">
        <v>12</v>
      </c>
      <c r="GN10" s="517"/>
      <c r="GO10" s="514" t="s">
        <v>181</v>
      </c>
      <c r="GP10" s="1099">
        <v>1.87</v>
      </c>
      <c r="GQ10" s="515">
        <v>1.87</v>
      </c>
      <c r="GR10" s="1321">
        <v>0</v>
      </c>
      <c r="GS10" s="534"/>
      <c r="GT10" s="1309" t="s">
        <v>70</v>
      </c>
      <c r="GU10" s="1317">
        <v>55768</v>
      </c>
      <c r="GV10" s="1318">
        <v>0</v>
      </c>
      <c r="GW10" s="1318">
        <v>54311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110079</v>
      </c>
      <c r="HD10" s="1314">
        <v>103959</v>
      </c>
      <c r="HE10" s="1315">
        <v>214038</v>
      </c>
      <c r="HF10" s="517"/>
      <c r="HG10" s="517"/>
      <c r="HH10" s="1309" t="s">
        <v>70</v>
      </c>
      <c r="HI10" s="1317">
        <v>12186</v>
      </c>
      <c r="HJ10" s="1318">
        <v>0</v>
      </c>
      <c r="HK10" s="1318">
        <v>13706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25892</v>
      </c>
      <c r="HR10" s="1314">
        <v>3107</v>
      </c>
      <c r="HS10" s="1315">
        <v>28999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795758</v>
      </c>
      <c r="IO10" s="372">
        <v>766153</v>
      </c>
      <c r="IP10" s="373">
        <v>3.86</v>
      </c>
      <c r="IQ10" s="387"/>
      <c r="IR10" s="387"/>
      <c r="IS10" s="244" t="s">
        <v>66</v>
      </c>
      <c r="IT10" s="1117">
        <v>1283</v>
      </c>
      <c r="IU10" s="95">
        <v>1521</v>
      </c>
      <c r="IV10" s="1148">
        <v>1452</v>
      </c>
      <c r="IW10" s="1146">
        <v>4256</v>
      </c>
      <c r="IX10" s="1149">
        <v>4580</v>
      </c>
      <c r="IY10" s="390">
        <v>-7.07</v>
      </c>
      <c r="IZ10" s="517"/>
      <c r="JA10" s="254" t="s">
        <v>67</v>
      </c>
      <c r="JB10" s="255">
        <v>165.5</v>
      </c>
      <c r="JC10" s="256">
        <v>170.91</v>
      </c>
      <c r="JD10" s="257">
        <v>-3.17</v>
      </c>
      <c r="JE10" s="255">
        <v>162.54</v>
      </c>
      <c r="JF10" s="256">
        <v>165.1</v>
      </c>
      <c r="JG10" s="257">
        <v>-1.55</v>
      </c>
      <c r="JH10" s="255">
        <v>164.91</v>
      </c>
      <c r="JI10" s="256">
        <v>169.82</v>
      </c>
      <c r="JJ10" s="257">
        <v>-2.89</v>
      </c>
      <c r="JK10" s="517"/>
      <c r="JL10" s="517"/>
      <c r="JM10" s="517" t="s">
        <v>68</v>
      </c>
      <c r="JN10" s="518">
        <v>12</v>
      </c>
      <c r="JO10" s="518">
        <v>12</v>
      </c>
      <c r="JP10" s="518">
        <v>12</v>
      </c>
      <c r="JQ10" s="94">
        <v>12</v>
      </c>
      <c r="JR10" s="517"/>
      <c r="JS10" s="514" t="s">
        <v>181</v>
      </c>
      <c r="JT10" s="1099">
        <v>1.94</v>
      </c>
      <c r="JU10" s="515">
        <v>1.94</v>
      </c>
      <c r="JV10" s="1321">
        <v>0</v>
      </c>
      <c r="JW10" s="534"/>
      <c r="JX10" s="1309" t="s">
        <v>70</v>
      </c>
      <c r="JY10" s="1317">
        <v>76699</v>
      </c>
      <c r="JZ10" s="1318">
        <v>0</v>
      </c>
      <c r="KA10" s="1318">
        <v>79876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156575</v>
      </c>
      <c r="KH10" s="1314">
        <v>258051</v>
      </c>
      <c r="KI10" s="1315">
        <v>414626</v>
      </c>
      <c r="KL10" s="1316" t="s">
        <v>70</v>
      </c>
      <c r="KM10" s="1317">
        <v>1369</v>
      </c>
      <c r="KN10" s="1318">
        <v>0</v>
      </c>
      <c r="KO10" s="1318">
        <v>2576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3945</v>
      </c>
      <c r="KV10" s="1314">
        <v>11835</v>
      </c>
      <c r="KW10" s="1315">
        <v>15780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2936965</v>
      </c>
      <c r="LS10" s="372">
        <v>2876388</v>
      </c>
      <c r="LT10" s="413">
        <v>2.11</v>
      </c>
      <c r="LU10" s="408"/>
      <c r="LV10" s="408"/>
      <c r="LW10" s="1205" t="s">
        <v>66</v>
      </c>
      <c r="LX10" s="1100">
        <v>7845</v>
      </c>
      <c r="LY10" s="1203">
        <v>8005</v>
      </c>
      <c r="LZ10" s="1204">
        <v>-2</v>
      </c>
      <c r="MA10" s="206"/>
      <c r="MB10" s="254" t="s">
        <v>67</v>
      </c>
      <c r="MC10" s="255">
        <v>155.85</v>
      </c>
      <c r="MD10" s="548">
        <v>158.02000000000001</v>
      </c>
      <c r="ME10" s="257">
        <v>-1.37</v>
      </c>
      <c r="MF10" s="255">
        <v>143.01</v>
      </c>
      <c r="MG10" s="548">
        <v>144.12</v>
      </c>
      <c r="MH10" s="257">
        <v>-0.77</v>
      </c>
      <c r="MI10" s="255">
        <v>152.97</v>
      </c>
      <c r="MJ10" s="548">
        <v>154.97999999999999</v>
      </c>
      <c r="MK10" s="257">
        <v>-1.3</v>
      </c>
      <c r="ML10" s="230"/>
      <c r="MM10" s="230"/>
      <c r="MN10" s="230" t="s">
        <v>68</v>
      </c>
      <c r="MO10" s="721">
        <v>12</v>
      </c>
      <c r="MP10" s="721">
        <v>12</v>
      </c>
      <c r="MQ10" s="721">
        <v>12</v>
      </c>
      <c r="MR10" s="721">
        <v>12</v>
      </c>
      <c r="MS10" s="721">
        <v>12</v>
      </c>
      <c r="MT10" s="571"/>
      <c r="MU10" s="514" t="s">
        <v>181</v>
      </c>
      <c r="MV10" s="1099">
        <v>1.96</v>
      </c>
      <c r="MW10" s="515">
        <v>1.96</v>
      </c>
      <c r="MX10" s="1321">
        <v>0</v>
      </c>
      <c r="MY10" s="579"/>
      <c r="MZ10" s="1309" t="s">
        <v>70</v>
      </c>
      <c r="NA10" s="1317">
        <v>350135</v>
      </c>
      <c r="NB10" s="1318">
        <v>0</v>
      </c>
      <c r="NC10" s="1318">
        <v>420655</v>
      </c>
      <c r="ND10" s="1319">
        <v>0</v>
      </c>
      <c r="NE10" s="1318"/>
      <c r="NF10" s="1318"/>
      <c r="NG10" s="1318"/>
      <c r="NH10" s="1318"/>
      <c r="NI10" s="1320">
        <v>770790</v>
      </c>
      <c r="NJ10" s="1314">
        <v>562685</v>
      </c>
      <c r="NK10" s="1315">
        <v>1333475</v>
      </c>
      <c r="NL10" s="710"/>
      <c r="NM10" s="710"/>
      <c r="NN10" s="1309" t="s">
        <v>70</v>
      </c>
      <c r="NO10" s="1317">
        <v>45716</v>
      </c>
      <c r="NP10" s="1318">
        <v>0</v>
      </c>
      <c r="NQ10" s="1318">
        <v>33212</v>
      </c>
      <c r="NR10" s="1319">
        <v>0</v>
      </c>
      <c r="NS10" s="1318"/>
      <c r="NT10" s="1318"/>
      <c r="NU10" s="1318"/>
      <c r="NV10" s="1318"/>
      <c r="NW10" s="1320">
        <v>78928</v>
      </c>
      <c r="NX10" s="1314">
        <v>48185</v>
      </c>
      <c r="NY10" s="1315">
        <v>127113</v>
      </c>
    </row>
    <row r="11" spans="1:391" ht="22.5" customHeight="1" thickTop="1" thickBot="1" x14ac:dyDescent="0.25">
      <c r="A11" s="374" t="s">
        <v>54</v>
      </c>
      <c r="B11" s="375">
        <v>721863</v>
      </c>
      <c r="C11" s="376">
        <v>692784</v>
      </c>
      <c r="D11" s="377">
        <v>4.2</v>
      </c>
      <c r="E11" s="387"/>
      <c r="F11" s="387"/>
      <c r="G11" s="244" t="s">
        <v>71</v>
      </c>
      <c r="H11" s="1117">
        <v>762</v>
      </c>
      <c r="I11" s="95">
        <v>742</v>
      </c>
      <c r="J11" s="1148">
        <v>713</v>
      </c>
      <c r="K11" s="1146">
        <v>2217</v>
      </c>
      <c r="L11" s="1149">
        <v>2158</v>
      </c>
      <c r="M11" s="390">
        <v>2.73</v>
      </c>
      <c r="N11" s="206"/>
      <c r="O11" s="254" t="s">
        <v>72</v>
      </c>
      <c r="P11" s="255">
        <v>311.05</v>
      </c>
      <c r="Q11" s="256">
        <v>302.95999999999998</v>
      </c>
      <c r="R11" s="257">
        <v>2.67</v>
      </c>
      <c r="S11" s="255">
        <v>199.33</v>
      </c>
      <c r="T11" s="256">
        <v>197.7</v>
      </c>
      <c r="U11" s="257">
        <v>0.82</v>
      </c>
      <c r="V11" s="255">
        <v>282.55</v>
      </c>
      <c r="W11" s="256">
        <v>276.8</v>
      </c>
      <c r="X11" s="257">
        <v>2.08</v>
      </c>
      <c r="Y11" s="206"/>
      <c r="Z11" s="206"/>
      <c r="AA11" s="206" t="s">
        <v>73</v>
      </c>
      <c r="AB11" s="207">
        <v>9</v>
      </c>
      <c r="AC11" s="207">
        <v>9</v>
      </c>
      <c r="AD11" s="207">
        <v>9</v>
      </c>
      <c r="AE11" s="165">
        <v>9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166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826324</v>
      </c>
      <c r="CG11" s="376">
        <v>808169</v>
      </c>
      <c r="CH11" s="377">
        <v>2.25</v>
      </c>
      <c r="CI11" s="387"/>
      <c r="CJ11" s="387"/>
      <c r="CK11" s="244" t="s">
        <v>71</v>
      </c>
      <c r="CL11" s="1117">
        <v>549</v>
      </c>
      <c r="CM11" s="95">
        <v>483</v>
      </c>
      <c r="CN11" s="1148">
        <v>323</v>
      </c>
      <c r="CO11" s="1146">
        <v>1355</v>
      </c>
      <c r="CP11" s="1149">
        <v>1299</v>
      </c>
      <c r="CQ11" s="390">
        <v>4.3099999999999996</v>
      </c>
      <c r="CR11" s="206"/>
      <c r="CS11" s="254" t="s">
        <v>72</v>
      </c>
      <c r="CT11" s="255">
        <v>334.09</v>
      </c>
      <c r="CU11" s="256">
        <v>323.14999999999998</v>
      </c>
      <c r="CV11" s="257">
        <v>3.39</v>
      </c>
      <c r="CW11" s="255">
        <v>198.25</v>
      </c>
      <c r="CX11" s="256">
        <v>195.45</v>
      </c>
      <c r="CY11" s="257">
        <v>1.43</v>
      </c>
      <c r="CZ11" s="255">
        <v>301.23</v>
      </c>
      <c r="DA11" s="256">
        <v>292.14</v>
      </c>
      <c r="DB11" s="257">
        <v>3.11</v>
      </c>
      <c r="DC11" s="206"/>
      <c r="DD11" s="206"/>
      <c r="DE11" s="206" t="s">
        <v>73</v>
      </c>
      <c r="DF11" s="490">
        <v>9</v>
      </c>
      <c r="DG11" s="490">
        <v>9</v>
      </c>
      <c r="DH11" s="490">
        <v>9</v>
      </c>
      <c r="DI11" s="949">
        <v>9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166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492247</v>
      </c>
      <c r="FK11" s="376">
        <v>510159</v>
      </c>
      <c r="FL11" s="377">
        <v>-3.51</v>
      </c>
      <c r="FM11" s="387"/>
      <c r="FN11" s="387"/>
      <c r="FO11" s="244" t="s">
        <v>71</v>
      </c>
      <c r="FP11" s="1117">
        <v>219</v>
      </c>
      <c r="FQ11" s="95">
        <v>185</v>
      </c>
      <c r="FR11" s="1148">
        <v>218</v>
      </c>
      <c r="FS11" s="1146">
        <v>622</v>
      </c>
      <c r="FT11" s="1149">
        <v>613</v>
      </c>
      <c r="FU11" s="390">
        <v>1.47</v>
      </c>
      <c r="FV11" s="688"/>
      <c r="FW11" s="254" t="s">
        <v>72</v>
      </c>
      <c r="FX11" s="255">
        <v>321.35000000000002</v>
      </c>
      <c r="FY11" s="256">
        <v>317.26</v>
      </c>
      <c r="FZ11" s="257">
        <v>1.29</v>
      </c>
      <c r="GA11" s="255">
        <v>201.42</v>
      </c>
      <c r="GB11" s="256">
        <v>200.47</v>
      </c>
      <c r="GC11" s="257">
        <v>0.47</v>
      </c>
      <c r="GD11" s="255">
        <v>297.32</v>
      </c>
      <c r="GE11" s="256">
        <v>293.66000000000003</v>
      </c>
      <c r="GF11" s="257">
        <v>1.25</v>
      </c>
      <c r="GG11" s="517"/>
      <c r="GH11" s="517"/>
      <c r="GI11" s="517" t="s">
        <v>73</v>
      </c>
      <c r="GJ11" s="518">
        <v>9</v>
      </c>
      <c r="GK11" s="518">
        <v>9</v>
      </c>
      <c r="GL11" s="518">
        <v>9</v>
      </c>
      <c r="GM11" s="94">
        <v>9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778100</v>
      </c>
      <c r="IO11" s="376">
        <v>750220</v>
      </c>
      <c r="IP11" s="377">
        <v>3.72</v>
      </c>
      <c r="IQ11" s="387"/>
      <c r="IR11" s="387"/>
      <c r="IS11" s="244" t="s">
        <v>71</v>
      </c>
      <c r="IT11" s="1117">
        <v>1046</v>
      </c>
      <c r="IU11" s="95">
        <v>613</v>
      </c>
      <c r="IV11" s="1148">
        <v>670</v>
      </c>
      <c r="IW11" s="1146">
        <v>2329</v>
      </c>
      <c r="IX11" s="1149">
        <v>1768</v>
      </c>
      <c r="IY11" s="390">
        <v>31.73</v>
      </c>
      <c r="IZ11" s="517"/>
      <c r="JA11" s="254" t="s">
        <v>72</v>
      </c>
      <c r="JB11" s="255">
        <v>312.54000000000002</v>
      </c>
      <c r="JC11" s="256">
        <v>309.23</v>
      </c>
      <c r="JD11" s="257">
        <v>1.07</v>
      </c>
      <c r="JE11" s="255">
        <v>280.75</v>
      </c>
      <c r="JF11" s="256">
        <v>278.49</v>
      </c>
      <c r="JG11" s="257">
        <v>0.81</v>
      </c>
      <c r="JH11" s="255">
        <v>306.17</v>
      </c>
      <c r="JI11" s="256">
        <v>303.44</v>
      </c>
      <c r="JJ11" s="257">
        <v>0.9</v>
      </c>
      <c r="JK11" s="517"/>
      <c r="JL11" s="517"/>
      <c r="JM11" s="517" t="s">
        <v>73</v>
      </c>
      <c r="JN11" s="518">
        <v>9</v>
      </c>
      <c r="JO11" s="518">
        <v>9</v>
      </c>
      <c r="JP11" s="518">
        <v>9</v>
      </c>
      <c r="JQ11" s="94">
        <v>9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2818534</v>
      </c>
      <c r="LS11" s="563">
        <v>2761332</v>
      </c>
      <c r="LT11" s="340">
        <v>2.0699999999999998</v>
      </c>
      <c r="LU11" s="408"/>
      <c r="LV11" s="408"/>
      <c r="LW11" s="1205" t="s">
        <v>71</v>
      </c>
      <c r="LX11" s="1100">
        <v>6523</v>
      </c>
      <c r="LY11" s="1203">
        <v>5838</v>
      </c>
      <c r="LZ11" s="1204">
        <v>11.73</v>
      </c>
      <c r="MA11" s="206"/>
      <c r="MB11" s="254" t="s">
        <v>72</v>
      </c>
      <c r="MC11" s="255">
        <v>320.25</v>
      </c>
      <c r="MD11" s="548">
        <v>312.7</v>
      </c>
      <c r="ME11" s="257">
        <v>2.41</v>
      </c>
      <c r="MF11" s="255">
        <v>221.86</v>
      </c>
      <c r="MG11" s="548">
        <v>219.5</v>
      </c>
      <c r="MH11" s="257">
        <v>1.08</v>
      </c>
      <c r="MI11" s="255">
        <v>298.18</v>
      </c>
      <c r="MJ11" s="548">
        <v>292.33</v>
      </c>
      <c r="MK11" s="257">
        <v>2</v>
      </c>
      <c r="ML11" s="230"/>
      <c r="MM11" s="230"/>
      <c r="MN11" s="230" t="s">
        <v>73</v>
      </c>
      <c r="MO11" s="721">
        <v>9</v>
      </c>
      <c r="MP11" s="721">
        <v>9</v>
      </c>
      <c r="MQ11" s="721">
        <v>9</v>
      </c>
      <c r="MR11" s="721">
        <v>9</v>
      </c>
      <c r="MS11" s="721">
        <v>9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62762</v>
      </c>
      <c r="C12" s="385">
        <v>61698</v>
      </c>
      <c r="D12" s="386">
        <v>1.72</v>
      </c>
      <c r="E12" s="387"/>
      <c r="F12" s="387"/>
      <c r="G12" s="244" t="s">
        <v>76</v>
      </c>
      <c r="H12" s="1117">
        <v>506</v>
      </c>
      <c r="I12" s="95">
        <v>249</v>
      </c>
      <c r="J12" s="1148">
        <v>176</v>
      </c>
      <c r="K12" s="1146">
        <v>931</v>
      </c>
      <c r="L12" s="1149">
        <v>947</v>
      </c>
      <c r="M12" s="390">
        <v>-1.69</v>
      </c>
      <c r="N12" s="206"/>
      <c r="O12" s="263" t="s">
        <v>77</v>
      </c>
      <c r="P12" s="255">
        <v>70.22</v>
      </c>
      <c r="Q12" s="256">
        <v>69.459999999999994</v>
      </c>
      <c r="R12" s="257">
        <v>1.0900000000000001</v>
      </c>
      <c r="S12" s="255">
        <v>86.79</v>
      </c>
      <c r="T12" s="256">
        <v>85.34</v>
      </c>
      <c r="U12" s="257">
        <v>1.7</v>
      </c>
      <c r="V12" s="255">
        <v>74.44</v>
      </c>
      <c r="W12" s="256">
        <v>73.41</v>
      </c>
      <c r="X12" s="257">
        <v>1.4</v>
      </c>
      <c r="Y12" s="206"/>
      <c r="Z12" s="206"/>
      <c r="AA12" s="206" t="s">
        <v>78</v>
      </c>
      <c r="AB12" s="207">
        <v>28</v>
      </c>
      <c r="AC12" s="207">
        <v>28</v>
      </c>
      <c r="AD12" s="207">
        <v>28</v>
      </c>
      <c r="AE12" s="165">
        <v>28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91355</v>
      </c>
      <c r="AN12" s="1326">
        <v>0</v>
      </c>
      <c r="AO12" s="1326">
        <v>126162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217517</v>
      </c>
      <c r="AV12" s="1330">
        <v>49942</v>
      </c>
      <c r="AW12" s="1330">
        <v>267459</v>
      </c>
      <c r="AX12" s="206"/>
      <c r="AY12" s="206"/>
      <c r="AZ12" s="1324" t="s">
        <v>47</v>
      </c>
      <c r="BA12" s="1325">
        <v>22606</v>
      </c>
      <c r="BB12" s="1326">
        <v>0</v>
      </c>
      <c r="BC12" s="1326">
        <v>9868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32474</v>
      </c>
      <c r="BJ12" s="1330">
        <v>19949</v>
      </c>
      <c r="BK12" s="1330">
        <v>52423</v>
      </c>
      <c r="BL12" s="166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22903</v>
      </c>
      <c r="CG12" s="385">
        <v>22354</v>
      </c>
      <c r="CH12" s="386">
        <v>2.46</v>
      </c>
      <c r="CI12" s="387"/>
      <c r="CJ12" s="387"/>
      <c r="CK12" s="244" t="s">
        <v>76</v>
      </c>
      <c r="CL12" s="1117">
        <v>221</v>
      </c>
      <c r="CM12" s="95">
        <v>362</v>
      </c>
      <c r="CN12" s="1148">
        <v>435</v>
      </c>
      <c r="CO12" s="1146">
        <v>1018</v>
      </c>
      <c r="CP12" s="1149">
        <v>1022</v>
      </c>
      <c r="CQ12" s="390">
        <v>-0.39</v>
      </c>
      <c r="CR12" s="206"/>
      <c r="CS12" s="263" t="s">
        <v>77</v>
      </c>
      <c r="CT12" s="255">
        <v>107.74</v>
      </c>
      <c r="CU12" s="256">
        <v>105.21</v>
      </c>
      <c r="CV12" s="257">
        <v>2.4</v>
      </c>
      <c r="CW12" s="255">
        <v>90.58</v>
      </c>
      <c r="CX12" s="256">
        <v>89.42</v>
      </c>
      <c r="CY12" s="257">
        <v>1.3</v>
      </c>
      <c r="CZ12" s="255">
        <v>103.59</v>
      </c>
      <c r="DA12" s="256">
        <v>101.38</v>
      </c>
      <c r="DB12" s="257">
        <v>2.1800000000000002</v>
      </c>
      <c r="DC12" s="206"/>
      <c r="DD12" s="206"/>
      <c r="DE12" s="206" t="s">
        <v>78</v>
      </c>
      <c r="DF12" s="490">
        <v>28</v>
      </c>
      <c r="DG12" s="490">
        <v>28</v>
      </c>
      <c r="DH12" s="490">
        <v>28</v>
      </c>
      <c r="DI12" s="949">
        <v>28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126313</v>
      </c>
      <c r="DR12" s="1326">
        <v>0</v>
      </c>
      <c r="DS12" s="1326">
        <v>160306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286619</v>
      </c>
      <c r="DZ12" s="1330">
        <v>150733</v>
      </c>
      <c r="EA12" s="1330">
        <v>437352</v>
      </c>
      <c r="EB12" s="727"/>
      <c r="EC12" s="727"/>
      <c r="ED12" s="1331" t="s">
        <v>47</v>
      </c>
      <c r="EE12" s="1325">
        <v>9555</v>
      </c>
      <c r="EF12" s="1326">
        <v>0</v>
      </c>
      <c r="EG12" s="1326">
        <v>7062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16617</v>
      </c>
      <c r="EN12" s="1330">
        <v>13294</v>
      </c>
      <c r="EO12" s="1330">
        <v>29911</v>
      </c>
      <c r="EP12" s="166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15108</v>
      </c>
      <c r="FK12" s="385">
        <v>15071</v>
      </c>
      <c r="FL12" s="386">
        <v>0.25</v>
      </c>
      <c r="FM12" s="387"/>
      <c r="FN12" s="387"/>
      <c r="FO12" s="244" t="s">
        <v>76</v>
      </c>
      <c r="FP12" s="1117">
        <v>1964</v>
      </c>
      <c r="FQ12" s="95">
        <v>1547</v>
      </c>
      <c r="FR12" s="1148">
        <v>1369</v>
      </c>
      <c r="FS12" s="1146">
        <v>4880</v>
      </c>
      <c r="FT12" s="1149">
        <v>4870</v>
      </c>
      <c r="FU12" s="390">
        <v>0.21</v>
      </c>
      <c r="FV12" s="688"/>
      <c r="FW12" s="263" t="s">
        <v>77</v>
      </c>
      <c r="FX12" s="255">
        <v>124.6</v>
      </c>
      <c r="FY12" s="256">
        <v>134.37</v>
      </c>
      <c r="FZ12" s="257">
        <v>-7.27</v>
      </c>
      <c r="GA12" s="255">
        <v>94.67</v>
      </c>
      <c r="GB12" s="256">
        <v>98.85</v>
      </c>
      <c r="GC12" s="257">
        <v>-4.2300000000000004</v>
      </c>
      <c r="GD12" s="255">
        <v>118.61</v>
      </c>
      <c r="GE12" s="256">
        <v>127.2</v>
      </c>
      <c r="GF12" s="257">
        <v>-6.75</v>
      </c>
      <c r="GG12" s="517"/>
      <c r="GH12" s="517"/>
      <c r="GI12" s="517" t="s">
        <v>78</v>
      </c>
      <c r="GJ12" s="518">
        <v>28</v>
      </c>
      <c r="GK12" s="518">
        <v>28</v>
      </c>
      <c r="GL12" s="518">
        <v>28</v>
      </c>
      <c r="GM12" s="94">
        <v>28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55768</v>
      </c>
      <c r="GV12" s="1326">
        <v>0</v>
      </c>
      <c r="GW12" s="1326">
        <v>54311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110079</v>
      </c>
      <c r="HD12" s="1330">
        <v>103959</v>
      </c>
      <c r="HE12" s="1330">
        <v>214038</v>
      </c>
      <c r="HF12" s="517"/>
      <c r="HG12" s="517"/>
      <c r="HH12" s="1324" t="s">
        <v>47</v>
      </c>
      <c r="HI12" s="1325">
        <v>12186</v>
      </c>
      <c r="HJ12" s="1326">
        <v>0</v>
      </c>
      <c r="HK12" s="1326">
        <v>13706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25892</v>
      </c>
      <c r="HR12" s="1330">
        <v>3107</v>
      </c>
      <c r="HS12" s="1330">
        <v>28999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17658</v>
      </c>
      <c r="IO12" s="385">
        <v>15933</v>
      </c>
      <c r="IP12" s="386">
        <v>10.83</v>
      </c>
      <c r="IQ12" s="387"/>
      <c r="IR12" s="387"/>
      <c r="IS12" s="244" t="s">
        <v>76</v>
      </c>
      <c r="IT12" s="1117">
        <v>432</v>
      </c>
      <c r="IU12" s="95">
        <v>484</v>
      </c>
      <c r="IV12" s="1148">
        <v>662</v>
      </c>
      <c r="IW12" s="1146">
        <v>1578</v>
      </c>
      <c r="IX12" s="1149">
        <v>1090</v>
      </c>
      <c r="IY12" s="390">
        <v>44.77</v>
      </c>
      <c r="IZ12" s="517"/>
      <c r="JA12" s="263" t="s">
        <v>77</v>
      </c>
      <c r="JB12" s="255">
        <v>79.540000000000006</v>
      </c>
      <c r="JC12" s="256">
        <v>87.73</v>
      </c>
      <c r="JD12" s="257">
        <v>-9.34</v>
      </c>
      <c r="JE12" s="255">
        <v>75.59</v>
      </c>
      <c r="JF12" s="256">
        <v>78.36</v>
      </c>
      <c r="JG12" s="257">
        <v>-3.53</v>
      </c>
      <c r="JH12" s="255">
        <v>78.75</v>
      </c>
      <c r="JI12" s="256">
        <v>85.96</v>
      </c>
      <c r="JJ12" s="257">
        <v>-8.39</v>
      </c>
      <c r="JK12" s="517"/>
      <c r="JL12" s="517"/>
      <c r="JM12" s="517" t="s">
        <v>78</v>
      </c>
      <c r="JN12" s="518">
        <v>28</v>
      </c>
      <c r="JO12" s="518">
        <v>28</v>
      </c>
      <c r="JP12" s="518">
        <v>28</v>
      </c>
      <c r="JQ12" s="94">
        <v>28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76699</v>
      </c>
      <c r="JZ12" s="1326">
        <v>0</v>
      </c>
      <c r="KA12" s="1326">
        <v>79876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156575</v>
      </c>
      <c r="KH12" s="1330">
        <v>258051</v>
      </c>
      <c r="KI12" s="1330">
        <v>414626</v>
      </c>
      <c r="KL12" s="1331" t="s">
        <v>47</v>
      </c>
      <c r="KM12" s="1325">
        <v>1369</v>
      </c>
      <c r="KN12" s="1326">
        <v>0</v>
      </c>
      <c r="KO12" s="1326">
        <v>2576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3945</v>
      </c>
      <c r="KV12" s="1330">
        <v>11835</v>
      </c>
      <c r="KW12" s="1330">
        <v>15780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118431</v>
      </c>
      <c r="LS12" s="565">
        <v>115056</v>
      </c>
      <c r="LT12" s="342">
        <v>2.93</v>
      </c>
      <c r="LU12" s="408"/>
      <c r="LV12" s="408"/>
      <c r="LW12" s="1205" t="s">
        <v>76</v>
      </c>
      <c r="LX12" s="1100">
        <v>8407</v>
      </c>
      <c r="LY12" s="1203">
        <v>7929</v>
      </c>
      <c r="LZ12" s="1204">
        <v>6.03</v>
      </c>
      <c r="MA12" s="206"/>
      <c r="MB12" s="263" t="s">
        <v>77</v>
      </c>
      <c r="MC12" s="255">
        <v>94.23</v>
      </c>
      <c r="MD12" s="548">
        <v>97.73</v>
      </c>
      <c r="ME12" s="257">
        <v>-3.58</v>
      </c>
      <c r="MF12" s="255">
        <v>86.19</v>
      </c>
      <c r="MG12" s="548">
        <v>87.14</v>
      </c>
      <c r="MH12" s="257">
        <v>-1.0900000000000001</v>
      </c>
      <c r="MI12" s="255">
        <v>92.43</v>
      </c>
      <c r="MJ12" s="548">
        <v>95.42</v>
      </c>
      <c r="MK12" s="257">
        <v>-3.13</v>
      </c>
      <c r="ML12" s="230"/>
      <c r="MM12" s="230"/>
      <c r="MN12" s="230" t="s">
        <v>78</v>
      </c>
      <c r="MO12" s="721">
        <v>28</v>
      </c>
      <c r="MP12" s="721">
        <v>28</v>
      </c>
      <c r="MQ12" s="721">
        <v>28</v>
      </c>
      <c r="MR12" s="721">
        <v>28</v>
      </c>
      <c r="MS12" s="721">
        <v>28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350135</v>
      </c>
      <c r="NB12" s="1326">
        <v>0</v>
      </c>
      <c r="NC12" s="1326">
        <v>420655</v>
      </c>
      <c r="ND12" s="1327">
        <v>0</v>
      </c>
      <c r="NE12" s="1328"/>
      <c r="NF12" s="1328"/>
      <c r="NG12" s="1328"/>
      <c r="NH12" s="1328"/>
      <c r="NI12" s="1329">
        <v>770790</v>
      </c>
      <c r="NJ12" s="1330">
        <v>562685</v>
      </c>
      <c r="NK12" s="1330">
        <v>1333475</v>
      </c>
      <c r="NL12" s="710"/>
      <c r="NM12" s="710"/>
      <c r="NN12" s="1332" t="s">
        <v>47</v>
      </c>
      <c r="NO12" s="1325">
        <v>45716</v>
      </c>
      <c r="NP12" s="1326">
        <v>0</v>
      </c>
      <c r="NQ12" s="1326">
        <v>33212</v>
      </c>
      <c r="NR12" s="1327">
        <v>0</v>
      </c>
      <c r="NS12" s="1328"/>
      <c r="NT12" s="1328"/>
      <c r="NU12" s="1328"/>
      <c r="NV12" s="1328"/>
      <c r="NW12" s="1329">
        <v>78928</v>
      </c>
      <c r="NX12" s="1330">
        <v>48185</v>
      </c>
      <c r="NY12" s="1330">
        <v>127113</v>
      </c>
    </row>
    <row r="13" spans="1:391" ht="22.5" customHeight="1" thickTop="1" thickBot="1" x14ac:dyDescent="0.25">
      <c r="A13" s="382" t="s">
        <v>183</v>
      </c>
      <c r="B13" s="264">
        <v>2.15</v>
      </c>
      <c r="C13" s="265">
        <v>2.19</v>
      </c>
      <c r="D13" s="373">
        <v>-0.04</v>
      </c>
      <c r="E13" s="387"/>
      <c r="F13" s="387"/>
      <c r="G13" s="244" t="s">
        <v>80</v>
      </c>
      <c r="H13" s="1117">
        <v>93</v>
      </c>
      <c r="I13" s="95">
        <v>70</v>
      </c>
      <c r="J13" s="1148">
        <v>45</v>
      </c>
      <c r="K13" s="1146">
        <v>208</v>
      </c>
      <c r="L13" s="1149">
        <v>211</v>
      </c>
      <c r="M13" s="390">
        <v>-1.42</v>
      </c>
      <c r="N13" s="206"/>
      <c r="O13" s="266" t="s">
        <v>81</v>
      </c>
      <c r="P13" s="267">
        <v>2369.29</v>
      </c>
      <c r="Q13" s="268">
        <v>2286.3000000000002</v>
      </c>
      <c r="R13" s="269">
        <v>3.63</v>
      </c>
      <c r="S13" s="270">
        <v>1459.7099999999998</v>
      </c>
      <c r="T13" s="268">
        <v>1422.31</v>
      </c>
      <c r="U13" s="269">
        <v>2.63</v>
      </c>
      <c r="V13" s="270">
        <v>2137.2600000000002</v>
      </c>
      <c r="W13" s="268">
        <v>2071.5700000000002</v>
      </c>
      <c r="X13" s="269">
        <v>3.17</v>
      </c>
      <c r="Y13" s="206"/>
      <c r="Z13" s="206"/>
      <c r="AA13" s="206" t="s">
        <v>82</v>
      </c>
      <c r="AB13" s="207">
        <v>19</v>
      </c>
      <c r="AC13" s="207">
        <v>19</v>
      </c>
      <c r="AD13" s="207">
        <v>19</v>
      </c>
      <c r="AE13" s="165">
        <v>19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2.0699999999999998</v>
      </c>
      <c r="CG13" s="265">
        <v>2.15</v>
      </c>
      <c r="CH13" s="373">
        <v>-0.08</v>
      </c>
      <c r="CI13" s="387"/>
      <c r="CJ13" s="387"/>
      <c r="CK13" s="244" t="s">
        <v>80</v>
      </c>
      <c r="CL13" s="1117">
        <v>237</v>
      </c>
      <c r="CM13" s="95">
        <v>175</v>
      </c>
      <c r="CN13" s="1148">
        <v>128</v>
      </c>
      <c r="CO13" s="1146">
        <v>540</v>
      </c>
      <c r="CP13" s="1149">
        <v>546</v>
      </c>
      <c r="CQ13" s="390">
        <v>-1.1000000000000001</v>
      </c>
      <c r="CR13" s="206"/>
      <c r="CS13" s="266" t="s">
        <v>81</v>
      </c>
      <c r="CT13" s="267">
        <v>2612.44</v>
      </c>
      <c r="CU13" s="268">
        <v>2557.14</v>
      </c>
      <c r="CV13" s="269">
        <v>2.16</v>
      </c>
      <c r="CW13" s="270">
        <v>1677.5899999999997</v>
      </c>
      <c r="CX13" s="268">
        <v>1652.2800000000002</v>
      </c>
      <c r="CY13" s="269">
        <v>1.53</v>
      </c>
      <c r="CZ13" s="270">
        <v>2386.2800000000002</v>
      </c>
      <c r="DA13" s="268">
        <v>2337.42</v>
      </c>
      <c r="DB13" s="269">
        <v>2.09</v>
      </c>
      <c r="DC13" s="206"/>
      <c r="DD13" s="206"/>
      <c r="DE13" s="206" t="s">
        <v>82</v>
      </c>
      <c r="DF13" s="490">
        <v>19</v>
      </c>
      <c r="DG13" s="490">
        <v>19</v>
      </c>
      <c r="DH13" s="490">
        <v>19</v>
      </c>
      <c r="DI13" s="949">
        <v>19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2.15</v>
      </c>
      <c r="FK13" s="265">
        <v>2.14</v>
      </c>
      <c r="FL13" s="373">
        <v>0.01</v>
      </c>
      <c r="FM13" s="387"/>
      <c r="FN13" s="387"/>
      <c r="FO13" s="244" t="s">
        <v>80</v>
      </c>
      <c r="FP13" s="1117">
        <v>72</v>
      </c>
      <c r="FQ13" s="95">
        <v>51</v>
      </c>
      <c r="FR13" s="1148">
        <v>50</v>
      </c>
      <c r="FS13" s="1146">
        <v>173</v>
      </c>
      <c r="FT13" s="1149">
        <v>177</v>
      </c>
      <c r="FU13" s="390">
        <v>-2.2599999999999998</v>
      </c>
      <c r="FV13" s="688"/>
      <c r="FW13" s="266" t="s">
        <v>81</v>
      </c>
      <c r="FX13" s="267">
        <v>2794.8299999999995</v>
      </c>
      <c r="FY13" s="268">
        <v>2825.7299999999996</v>
      </c>
      <c r="FZ13" s="269">
        <v>-1.0900000000000001</v>
      </c>
      <c r="GA13" s="270">
        <v>1725.6100000000001</v>
      </c>
      <c r="GB13" s="268">
        <v>1773.7499999999998</v>
      </c>
      <c r="GC13" s="269">
        <v>-2.71</v>
      </c>
      <c r="GD13" s="270">
        <v>2580.6300000000006</v>
      </c>
      <c r="GE13" s="268">
        <v>2613.1699999999996</v>
      </c>
      <c r="GF13" s="269">
        <v>-1.25</v>
      </c>
      <c r="GG13" s="517"/>
      <c r="GH13" s="517"/>
      <c r="GI13" s="517" t="s">
        <v>82</v>
      </c>
      <c r="GJ13" s="518">
        <v>19</v>
      </c>
      <c r="GK13" s="518">
        <v>19</v>
      </c>
      <c r="GL13" s="518">
        <v>19</v>
      </c>
      <c r="GM13" s="94">
        <v>19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2.72</v>
      </c>
      <c r="IO13" s="265">
        <v>2.76</v>
      </c>
      <c r="IP13" s="373">
        <v>-0.04</v>
      </c>
      <c r="IQ13" s="387"/>
      <c r="IR13" s="387"/>
      <c r="IS13" s="244" t="s">
        <v>80</v>
      </c>
      <c r="IT13" s="1117">
        <v>279</v>
      </c>
      <c r="IU13" s="95">
        <v>242</v>
      </c>
      <c r="IV13" s="1148">
        <v>206</v>
      </c>
      <c r="IW13" s="1146">
        <v>727</v>
      </c>
      <c r="IX13" s="1149">
        <v>496</v>
      </c>
      <c r="IY13" s="390">
        <v>46.57</v>
      </c>
      <c r="IZ13" s="517"/>
      <c r="JA13" s="266" t="s">
        <v>81</v>
      </c>
      <c r="JB13" s="267">
        <v>3231.87</v>
      </c>
      <c r="JC13" s="268">
        <v>3187.18</v>
      </c>
      <c r="JD13" s="269">
        <v>1.4</v>
      </c>
      <c r="JE13" s="270">
        <v>1845.1000000000001</v>
      </c>
      <c r="JF13" s="268">
        <v>1808.2499999999998</v>
      </c>
      <c r="JG13" s="269">
        <v>2.04</v>
      </c>
      <c r="JH13" s="270">
        <v>2954.29</v>
      </c>
      <c r="JI13" s="268">
        <v>2927.5200000000004</v>
      </c>
      <c r="JJ13" s="269">
        <v>0.91</v>
      </c>
      <c r="JK13" s="517"/>
      <c r="JL13" s="517"/>
      <c r="JM13" s="517" t="s">
        <v>82</v>
      </c>
      <c r="JN13" s="518">
        <v>19</v>
      </c>
      <c r="JO13" s="518">
        <v>19</v>
      </c>
      <c r="JP13" s="518">
        <v>19</v>
      </c>
      <c r="JQ13" s="94">
        <v>19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2.2799999999999998</v>
      </c>
      <c r="LS13" s="516">
        <v>2.3199999999999998</v>
      </c>
      <c r="LT13" s="413">
        <v>-0.04</v>
      </c>
      <c r="LU13" s="408"/>
      <c r="LV13" s="408"/>
      <c r="LW13" s="1205" t="s">
        <v>80</v>
      </c>
      <c r="LX13" s="1100">
        <v>1648</v>
      </c>
      <c r="LY13" s="1203">
        <v>1430</v>
      </c>
      <c r="LZ13" s="1204">
        <v>15.24</v>
      </c>
      <c r="MA13" s="206"/>
      <c r="MB13" s="266" t="s">
        <v>81</v>
      </c>
      <c r="MC13" s="267">
        <v>2798.52</v>
      </c>
      <c r="MD13" s="549">
        <v>2757.5</v>
      </c>
      <c r="ME13" s="269">
        <v>1.49</v>
      </c>
      <c r="MF13" s="267">
        <v>1676.42</v>
      </c>
      <c r="MG13" s="549">
        <v>1659.41</v>
      </c>
      <c r="MH13" s="269">
        <v>1.03</v>
      </c>
      <c r="MI13" s="267">
        <v>2546.85</v>
      </c>
      <c r="MJ13" s="549">
        <v>2517.4899999999998</v>
      </c>
      <c r="MK13" s="269">
        <v>1.17</v>
      </c>
      <c r="ML13" s="230"/>
      <c r="MM13" s="230"/>
      <c r="MN13" s="230" t="s">
        <v>82</v>
      </c>
      <c r="MO13" s="721">
        <v>19</v>
      </c>
      <c r="MP13" s="721">
        <v>19</v>
      </c>
      <c r="MQ13" s="721">
        <v>19</v>
      </c>
      <c r="MR13" s="721">
        <v>19</v>
      </c>
      <c r="MS13" s="721">
        <v>19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2</v>
      </c>
      <c r="C14" s="273">
        <v>2.04</v>
      </c>
      <c r="D14" s="377">
        <v>-0.04</v>
      </c>
      <c r="E14" s="387"/>
      <c r="F14" s="387"/>
      <c r="G14" s="244" t="s">
        <v>83</v>
      </c>
      <c r="H14" s="1117">
        <v>1321</v>
      </c>
      <c r="I14" s="95">
        <v>509</v>
      </c>
      <c r="J14" s="1148">
        <v>622</v>
      </c>
      <c r="K14" s="1146">
        <v>2452</v>
      </c>
      <c r="L14" s="1149">
        <v>2394</v>
      </c>
      <c r="M14" s="390">
        <v>2.42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165">
        <v>15417</v>
      </c>
      <c r="AC14" s="165">
        <v>15417</v>
      </c>
      <c r="AD14" s="165">
        <v>15417</v>
      </c>
      <c r="AE14" s="165">
        <v>15417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2</v>
      </c>
      <c r="CG14" s="273">
        <v>2.08</v>
      </c>
      <c r="CH14" s="377">
        <v>-0.08</v>
      </c>
      <c r="CI14" s="387"/>
      <c r="CJ14" s="387"/>
      <c r="CK14" s="244" t="s">
        <v>83</v>
      </c>
      <c r="CL14" s="1117">
        <v>2635</v>
      </c>
      <c r="CM14" s="95">
        <v>2789</v>
      </c>
      <c r="CN14" s="1148">
        <v>2912</v>
      </c>
      <c r="CO14" s="1146">
        <v>8336</v>
      </c>
      <c r="CP14" s="1149">
        <v>8235</v>
      </c>
      <c r="CQ14" s="390">
        <v>1.23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949">
        <v>15417</v>
      </c>
      <c r="DG14" s="949">
        <v>15417</v>
      </c>
      <c r="DH14" s="949">
        <v>15417</v>
      </c>
      <c r="DI14" s="949">
        <v>15417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2.0099999999999998</v>
      </c>
      <c r="FK14" s="273">
        <v>1.99</v>
      </c>
      <c r="FL14" s="377">
        <v>0.02</v>
      </c>
      <c r="FM14" s="387"/>
      <c r="FN14" s="387"/>
      <c r="FO14" s="244" t="s">
        <v>83</v>
      </c>
      <c r="FP14" s="1117">
        <v>9985</v>
      </c>
      <c r="FQ14" s="95">
        <v>8249</v>
      </c>
      <c r="FR14" s="1148">
        <v>9652</v>
      </c>
      <c r="FS14" s="1146">
        <v>27886</v>
      </c>
      <c r="FT14" s="1149">
        <v>26823</v>
      </c>
      <c r="FU14" s="390">
        <v>3.96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15417</v>
      </c>
      <c r="GK14" s="94">
        <v>15417</v>
      </c>
      <c r="GL14" s="94">
        <v>15417</v>
      </c>
      <c r="GM14" s="94">
        <v>15417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2.66</v>
      </c>
      <c r="IO14" s="273">
        <v>2.7</v>
      </c>
      <c r="IP14" s="377">
        <v>-0.04</v>
      </c>
      <c r="IQ14" s="387"/>
      <c r="IR14" s="387"/>
      <c r="IS14" s="244" t="s">
        <v>83</v>
      </c>
      <c r="IT14" s="1117">
        <v>5625</v>
      </c>
      <c r="IU14" s="95">
        <v>7452</v>
      </c>
      <c r="IV14" s="1148">
        <v>8121</v>
      </c>
      <c r="IW14" s="1146">
        <v>21198</v>
      </c>
      <c r="IX14" s="1149">
        <v>19639</v>
      </c>
      <c r="IY14" s="390">
        <v>7.94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15417</v>
      </c>
      <c r="JO14" s="94">
        <v>15417</v>
      </c>
      <c r="JP14" s="94">
        <v>15417</v>
      </c>
      <c r="JQ14" s="94">
        <v>15417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2.17</v>
      </c>
      <c r="LS14" s="273">
        <v>2.2200000000000002</v>
      </c>
      <c r="LT14" s="340">
        <v>-0.05</v>
      </c>
      <c r="LU14" s="408"/>
      <c r="LV14" s="408"/>
      <c r="LW14" s="1205" t="s">
        <v>83</v>
      </c>
      <c r="LX14" s="1100">
        <v>59872</v>
      </c>
      <c r="LY14" s="1203">
        <v>57091</v>
      </c>
      <c r="LZ14" s="1204">
        <v>4.87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15417</v>
      </c>
      <c r="MP14" s="1297">
        <v>15417</v>
      </c>
      <c r="MQ14" s="1297">
        <v>15417</v>
      </c>
      <c r="MR14" s="1297">
        <v>15417</v>
      </c>
      <c r="MS14" s="1297">
        <v>15417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3.33</v>
      </c>
      <c r="C15" s="277">
        <v>3.38</v>
      </c>
      <c r="D15" s="386">
        <v>-0.05</v>
      </c>
      <c r="E15" s="387"/>
      <c r="F15" s="387"/>
      <c r="G15" s="244" t="s">
        <v>86</v>
      </c>
      <c r="H15" s="1117">
        <v>445</v>
      </c>
      <c r="I15" s="95">
        <v>467</v>
      </c>
      <c r="J15" s="1148">
        <v>613</v>
      </c>
      <c r="K15" s="1146">
        <v>1525</v>
      </c>
      <c r="L15" s="1149">
        <v>1500</v>
      </c>
      <c r="M15" s="390">
        <v>1.67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167">
        <v>47</v>
      </c>
      <c r="AC15" s="167">
        <v>47</v>
      </c>
      <c r="AD15" s="167">
        <v>47</v>
      </c>
      <c r="AE15" s="165">
        <v>47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3.18</v>
      </c>
      <c r="CG15" s="277">
        <v>3.3</v>
      </c>
      <c r="CH15" s="386">
        <v>-0.12</v>
      </c>
      <c r="CI15" s="387"/>
      <c r="CJ15" s="387"/>
      <c r="CK15" s="244" t="s">
        <v>86</v>
      </c>
      <c r="CL15" s="1117">
        <v>836</v>
      </c>
      <c r="CM15" s="95">
        <v>659</v>
      </c>
      <c r="CN15" s="1148">
        <v>1068</v>
      </c>
      <c r="CO15" s="1146">
        <v>2563</v>
      </c>
      <c r="CP15" s="1149">
        <v>2121</v>
      </c>
      <c r="CQ15" s="390">
        <v>20.84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950">
        <v>47</v>
      </c>
      <c r="DG15" s="950">
        <v>47</v>
      </c>
      <c r="DH15" s="950">
        <v>47</v>
      </c>
      <c r="DI15" s="950">
        <v>47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3.42</v>
      </c>
      <c r="FK15" s="277">
        <v>3.49</v>
      </c>
      <c r="FL15" s="386">
        <v>-7.0000000000000007E-2</v>
      </c>
      <c r="FM15" s="387"/>
      <c r="FN15" s="387"/>
      <c r="FO15" s="244" t="s">
        <v>86</v>
      </c>
      <c r="FP15" s="1117">
        <v>111</v>
      </c>
      <c r="FQ15" s="95">
        <v>125</v>
      </c>
      <c r="FR15" s="1148">
        <v>98</v>
      </c>
      <c r="FS15" s="1146">
        <v>334</v>
      </c>
      <c r="FT15" s="1149">
        <v>359</v>
      </c>
      <c r="FU15" s="390">
        <v>-6.96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47</v>
      </c>
      <c r="GK15" s="97">
        <v>47</v>
      </c>
      <c r="GL15" s="97">
        <v>47</v>
      </c>
      <c r="GM15" s="94">
        <v>47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3.3</v>
      </c>
      <c r="IO15" s="277">
        <v>3.33</v>
      </c>
      <c r="IP15" s="386">
        <v>-0.03</v>
      </c>
      <c r="IQ15" s="387"/>
      <c r="IR15" s="387"/>
      <c r="IS15" s="244" t="s">
        <v>86</v>
      </c>
      <c r="IT15" s="1117">
        <v>921</v>
      </c>
      <c r="IU15" s="95">
        <v>1021</v>
      </c>
      <c r="IV15" s="1148">
        <v>1253</v>
      </c>
      <c r="IW15" s="1146">
        <v>3195</v>
      </c>
      <c r="IX15" s="1149">
        <v>2592</v>
      </c>
      <c r="IY15" s="390">
        <v>23.26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47</v>
      </c>
      <c r="JO15" s="97">
        <v>47</v>
      </c>
      <c r="JP15" s="97">
        <v>47</v>
      </c>
      <c r="JQ15" s="94">
        <v>47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3.32</v>
      </c>
      <c r="LS15" s="277">
        <v>3.38</v>
      </c>
      <c r="LT15" s="342">
        <v>-0.06</v>
      </c>
      <c r="LU15" s="408"/>
      <c r="LV15" s="408"/>
      <c r="LW15" s="1205" t="s">
        <v>86</v>
      </c>
      <c r="LX15" s="1100">
        <v>7617</v>
      </c>
      <c r="LY15" s="1203">
        <v>6572</v>
      </c>
      <c r="LZ15" s="1204">
        <v>15.9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47</v>
      </c>
      <c r="MP15" s="721">
        <v>47</v>
      </c>
      <c r="MQ15" s="721">
        <v>47</v>
      </c>
      <c r="MR15" s="721">
        <v>47</v>
      </c>
      <c r="MS15" s="721">
        <v>47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17">
        <v>3478</v>
      </c>
      <c r="I16" s="95">
        <v>2854</v>
      </c>
      <c r="J16" s="1148">
        <v>2986</v>
      </c>
      <c r="K16" s="1146">
        <v>9318</v>
      </c>
      <c r="L16" s="1149">
        <v>8862</v>
      </c>
      <c r="M16" s="390">
        <v>5.15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167">
        <v>9002</v>
      </c>
      <c r="AC16" s="167">
        <v>9002</v>
      </c>
      <c r="AD16" s="167">
        <v>9002</v>
      </c>
      <c r="AE16" s="165">
        <v>9002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17">
        <v>867</v>
      </c>
      <c r="CM16" s="95">
        <v>874</v>
      </c>
      <c r="CN16" s="1148">
        <v>636</v>
      </c>
      <c r="CO16" s="1146">
        <v>2377</v>
      </c>
      <c r="CP16" s="1149">
        <v>2052</v>
      </c>
      <c r="CQ16" s="390">
        <v>15.84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950">
        <v>9002</v>
      </c>
      <c r="DG16" s="950">
        <v>9002</v>
      </c>
      <c r="DH16" s="950">
        <v>9002</v>
      </c>
      <c r="DI16" s="950">
        <v>9002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17">
        <v>3702</v>
      </c>
      <c r="FQ16" s="95">
        <v>3310</v>
      </c>
      <c r="FR16" s="1148">
        <v>3798</v>
      </c>
      <c r="FS16" s="1146">
        <v>10810</v>
      </c>
      <c r="FT16" s="1149">
        <v>11121</v>
      </c>
      <c r="FU16" s="390">
        <v>-2.8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9002</v>
      </c>
      <c r="GK16" s="97">
        <v>9002</v>
      </c>
      <c r="GL16" s="97">
        <v>9002</v>
      </c>
      <c r="GM16" s="94">
        <v>9002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17">
        <v>1296</v>
      </c>
      <c r="IU16" s="95">
        <v>1251</v>
      </c>
      <c r="IV16" s="1148">
        <v>685</v>
      </c>
      <c r="IW16" s="1146">
        <v>3232</v>
      </c>
      <c r="IX16" s="1149">
        <v>2383</v>
      </c>
      <c r="IY16" s="390">
        <v>35.630000000000003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9002</v>
      </c>
      <c r="JO16" s="97">
        <v>9002</v>
      </c>
      <c r="JP16" s="97">
        <v>9002</v>
      </c>
      <c r="JQ16" s="94">
        <v>9002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25737</v>
      </c>
      <c r="LY16" s="1203">
        <v>24418</v>
      </c>
      <c r="LZ16" s="1204">
        <v>5.4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9002</v>
      </c>
      <c r="MP16" s="721">
        <v>9002</v>
      </c>
      <c r="MQ16" s="721">
        <v>9002</v>
      </c>
      <c r="MR16" s="721">
        <v>9002</v>
      </c>
      <c r="MS16" s="721">
        <v>9002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2198.6999999999998</v>
      </c>
      <c r="C17" s="285">
        <v>2132.71</v>
      </c>
      <c r="D17" s="373">
        <v>3.09</v>
      </c>
      <c r="E17" s="965"/>
      <c r="F17" s="965"/>
      <c r="G17" s="244" t="s">
        <v>92</v>
      </c>
      <c r="H17" s="1117">
        <v>1213</v>
      </c>
      <c r="I17" s="95">
        <v>923</v>
      </c>
      <c r="J17" s="1148">
        <v>668</v>
      </c>
      <c r="K17" s="1146">
        <v>2804</v>
      </c>
      <c r="L17" s="1149">
        <v>2697</v>
      </c>
      <c r="M17" s="390">
        <v>3.97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167">
        <v>6368</v>
      </c>
      <c r="AC17" s="167">
        <v>6368</v>
      </c>
      <c r="AD17" s="167">
        <v>6368</v>
      </c>
      <c r="AE17" s="165">
        <v>6368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166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2454.66</v>
      </c>
      <c r="CG17" s="285">
        <v>2402.38</v>
      </c>
      <c r="CH17" s="373">
        <v>2.1800000000000002</v>
      </c>
      <c r="CI17" s="729"/>
      <c r="CJ17" s="729"/>
      <c r="CK17" s="244" t="s">
        <v>92</v>
      </c>
      <c r="CL17" s="1117">
        <v>612</v>
      </c>
      <c r="CM17" s="95">
        <v>758</v>
      </c>
      <c r="CN17" s="1148">
        <v>812</v>
      </c>
      <c r="CO17" s="1146">
        <v>2182</v>
      </c>
      <c r="CP17" s="1149">
        <v>2012</v>
      </c>
      <c r="CQ17" s="390">
        <v>8.4499999999999993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950">
        <v>6368</v>
      </c>
      <c r="DG17" s="950">
        <v>6368</v>
      </c>
      <c r="DH17" s="950">
        <v>6368</v>
      </c>
      <c r="DI17" s="950">
        <v>6368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166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2664.4799999999996</v>
      </c>
      <c r="FK17" s="285">
        <v>2700.79</v>
      </c>
      <c r="FL17" s="373">
        <v>-1.34</v>
      </c>
      <c r="FM17" s="286"/>
      <c r="FN17" s="286"/>
      <c r="FO17" s="244" t="s">
        <v>92</v>
      </c>
      <c r="FP17" s="1117">
        <v>3846</v>
      </c>
      <c r="FQ17" s="95">
        <v>3269</v>
      </c>
      <c r="FR17" s="1148">
        <v>4011</v>
      </c>
      <c r="FS17" s="1146">
        <v>11126</v>
      </c>
      <c r="FT17" s="1149">
        <v>10983</v>
      </c>
      <c r="FU17" s="390">
        <v>1.3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6368</v>
      </c>
      <c r="GK17" s="97">
        <v>6368</v>
      </c>
      <c r="GL17" s="97">
        <v>6368</v>
      </c>
      <c r="GM17" s="94">
        <v>6368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3038.5600000000004</v>
      </c>
      <c r="IO17" s="285">
        <v>3021.3700000000003</v>
      </c>
      <c r="IP17" s="373">
        <v>0.56999999999999995</v>
      </c>
      <c r="IQ17" s="286"/>
      <c r="IR17" s="286"/>
      <c r="IS17" s="244" t="s">
        <v>92</v>
      </c>
      <c r="IT17" s="1117">
        <v>1021</v>
      </c>
      <c r="IU17" s="95">
        <v>201</v>
      </c>
      <c r="IV17" s="1148">
        <v>1246</v>
      </c>
      <c r="IW17" s="1146">
        <v>2468</v>
      </c>
      <c r="IX17" s="1149">
        <v>2453</v>
      </c>
      <c r="IY17" s="390">
        <v>0.61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6368</v>
      </c>
      <c r="JO17" s="97">
        <v>6368</v>
      </c>
      <c r="JP17" s="97">
        <v>6368</v>
      </c>
      <c r="JQ17" s="94">
        <v>6368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2616.29</v>
      </c>
      <c r="LS17" s="285">
        <v>2590.2400000000002</v>
      </c>
      <c r="LT17" s="413">
        <v>1.01</v>
      </c>
      <c r="LU17" s="551"/>
      <c r="LV17" s="551"/>
      <c r="LW17" s="1205" t="s">
        <v>92</v>
      </c>
      <c r="LX17" s="1100">
        <v>18580</v>
      </c>
      <c r="LY17" s="1203">
        <v>18145</v>
      </c>
      <c r="LZ17" s="1204">
        <v>2.4</v>
      </c>
      <c r="MA17" s="206"/>
      <c r="MB17" s="757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6368</v>
      </c>
      <c r="MP17" s="721">
        <v>6368</v>
      </c>
      <c r="MQ17" s="721">
        <v>6368</v>
      </c>
      <c r="MR17" s="721">
        <v>6368</v>
      </c>
      <c r="MS17" s="721">
        <v>6368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2137.2600000000002</v>
      </c>
      <c r="C18" s="288">
        <v>2071.5700000000002</v>
      </c>
      <c r="D18" s="377">
        <v>3.17</v>
      </c>
      <c r="E18" s="965"/>
      <c r="F18" s="965"/>
      <c r="G18" s="244" t="s">
        <v>93</v>
      </c>
      <c r="H18" s="1117">
        <v>121</v>
      </c>
      <c r="I18" s="95">
        <v>72</v>
      </c>
      <c r="J18" s="1148">
        <v>64</v>
      </c>
      <c r="K18" s="1146">
        <v>257</v>
      </c>
      <c r="L18" s="1149">
        <v>257</v>
      </c>
      <c r="M18" s="390">
        <v>0</v>
      </c>
      <c r="N18" s="206"/>
      <c r="O18" s="254" t="s">
        <v>36</v>
      </c>
      <c r="P18" s="255">
        <v>597.55999999999995</v>
      </c>
      <c r="Q18" s="256">
        <v>578.22</v>
      </c>
      <c r="R18" s="257">
        <v>3.34</v>
      </c>
      <c r="S18" s="255">
        <v>0</v>
      </c>
      <c r="T18" s="256">
        <v>0</v>
      </c>
      <c r="U18" s="257">
        <v>0</v>
      </c>
      <c r="V18" s="255">
        <v>524.39</v>
      </c>
      <c r="W18" s="256">
        <v>508.34</v>
      </c>
      <c r="X18" s="257">
        <v>3.16</v>
      </c>
      <c r="Y18" s="206"/>
      <c r="Z18" s="206"/>
      <c r="AA18" s="206" t="s">
        <v>62</v>
      </c>
      <c r="AB18" s="167">
        <v>915</v>
      </c>
      <c r="AC18" s="167">
        <v>915</v>
      </c>
      <c r="AD18" s="167">
        <v>915</v>
      </c>
      <c r="AE18" s="165">
        <v>915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0</v>
      </c>
      <c r="AN18" s="1318">
        <v>0</v>
      </c>
      <c r="AO18" s="1318">
        <v>0</v>
      </c>
      <c r="AP18" s="1319">
        <v>0</v>
      </c>
      <c r="AQ18" s="1318">
        <v>0</v>
      </c>
      <c r="AR18" s="1318">
        <v>0</v>
      </c>
      <c r="AS18" s="1318">
        <v>0</v>
      </c>
      <c r="AT18" s="1318">
        <v>0</v>
      </c>
      <c r="AU18" s="1320">
        <v>0</v>
      </c>
      <c r="AV18" s="1314">
        <v>0</v>
      </c>
      <c r="AW18" s="1315">
        <v>0</v>
      </c>
      <c r="AX18" s="206"/>
      <c r="AY18" s="206"/>
      <c r="AZ18" s="1309" t="s">
        <v>59</v>
      </c>
      <c r="BA18" s="1317">
        <v>0</v>
      </c>
      <c r="BB18" s="1318">
        <v>0</v>
      </c>
      <c r="BC18" s="1318">
        <v>0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0</v>
      </c>
      <c r="BJ18" s="1314">
        <v>0</v>
      </c>
      <c r="BK18" s="1315">
        <v>0</v>
      </c>
      <c r="BL18" s="166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2386.2800000000002</v>
      </c>
      <c r="CG18" s="288">
        <v>2337.42</v>
      </c>
      <c r="CH18" s="377">
        <v>2.09</v>
      </c>
      <c r="CI18" s="729"/>
      <c r="CJ18" s="729"/>
      <c r="CK18" s="244" t="s">
        <v>93</v>
      </c>
      <c r="CL18" s="1117">
        <v>473</v>
      </c>
      <c r="CM18" s="95">
        <v>421</v>
      </c>
      <c r="CN18" s="1148">
        <v>308</v>
      </c>
      <c r="CO18" s="1146">
        <v>1202</v>
      </c>
      <c r="CP18" s="1149">
        <v>1019</v>
      </c>
      <c r="CQ18" s="390">
        <v>17.96</v>
      </c>
      <c r="CR18" s="206"/>
      <c r="CS18" s="254" t="s">
        <v>36</v>
      </c>
      <c r="CT18" s="255">
        <v>681.97</v>
      </c>
      <c r="CU18" s="256">
        <v>652.45000000000005</v>
      </c>
      <c r="CV18" s="257">
        <v>4.5199999999999996</v>
      </c>
      <c r="CW18" s="255">
        <v>0</v>
      </c>
      <c r="CX18" s="256">
        <v>0</v>
      </c>
      <c r="CY18" s="257">
        <v>0</v>
      </c>
      <c r="CZ18" s="255">
        <v>626.41</v>
      </c>
      <c r="DA18" s="256">
        <v>598.95000000000005</v>
      </c>
      <c r="DB18" s="257">
        <v>4.58</v>
      </c>
      <c r="DC18" s="206"/>
      <c r="DD18" s="206"/>
      <c r="DE18" s="206" t="s">
        <v>62</v>
      </c>
      <c r="DF18" s="950">
        <v>915</v>
      </c>
      <c r="DG18" s="950">
        <v>915</v>
      </c>
      <c r="DH18" s="950">
        <v>915</v>
      </c>
      <c r="DI18" s="950">
        <v>915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0</v>
      </c>
      <c r="DR18" s="1318">
        <v>0</v>
      </c>
      <c r="DS18" s="1318">
        <v>0</v>
      </c>
      <c r="DT18" s="1319">
        <v>0</v>
      </c>
      <c r="DU18" s="1318">
        <v>0</v>
      </c>
      <c r="DV18" s="1318">
        <v>0</v>
      </c>
      <c r="DW18" s="1318">
        <v>0</v>
      </c>
      <c r="DX18" s="1318">
        <v>0</v>
      </c>
      <c r="DY18" s="1320">
        <v>0</v>
      </c>
      <c r="DZ18" s="1314">
        <v>0</v>
      </c>
      <c r="EA18" s="1315">
        <v>0</v>
      </c>
      <c r="EB18" s="727"/>
      <c r="EC18" s="727"/>
      <c r="ED18" s="1316" t="s">
        <v>59</v>
      </c>
      <c r="EE18" s="1317">
        <v>0</v>
      </c>
      <c r="EF18" s="1318">
        <v>0</v>
      </c>
      <c r="EG18" s="1318">
        <v>0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0</v>
      </c>
      <c r="EN18" s="1314">
        <v>0</v>
      </c>
      <c r="EO18" s="1315">
        <v>0</v>
      </c>
      <c r="EP18" s="166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2580.6300000000006</v>
      </c>
      <c r="FK18" s="288">
        <v>2613.1699999999996</v>
      </c>
      <c r="FL18" s="377">
        <v>-1.25</v>
      </c>
      <c r="FM18" s="286"/>
      <c r="FN18" s="286"/>
      <c r="FO18" s="244" t="s">
        <v>93</v>
      </c>
      <c r="FP18" s="1117">
        <v>941</v>
      </c>
      <c r="FQ18" s="95">
        <v>785</v>
      </c>
      <c r="FR18" s="1148">
        <v>836</v>
      </c>
      <c r="FS18" s="1146">
        <v>2562</v>
      </c>
      <c r="FT18" s="1149">
        <v>2564</v>
      </c>
      <c r="FU18" s="390">
        <v>-0.08</v>
      </c>
      <c r="FV18" s="688"/>
      <c r="FW18" s="254" t="s">
        <v>36</v>
      </c>
      <c r="FX18" s="255">
        <v>793.98</v>
      </c>
      <c r="FY18" s="256">
        <v>805.7</v>
      </c>
      <c r="FZ18" s="257">
        <v>-1.45</v>
      </c>
      <c r="GA18" s="255">
        <v>0</v>
      </c>
      <c r="GB18" s="256">
        <v>0</v>
      </c>
      <c r="GC18" s="257">
        <v>0</v>
      </c>
      <c r="GD18" s="255">
        <v>763.72</v>
      </c>
      <c r="GE18" s="256">
        <v>775.53</v>
      </c>
      <c r="GF18" s="257">
        <v>-1.52</v>
      </c>
      <c r="GG18" s="517"/>
      <c r="GH18" s="517"/>
      <c r="GI18" s="517" t="s">
        <v>62</v>
      </c>
      <c r="GJ18" s="97">
        <v>915</v>
      </c>
      <c r="GK18" s="97">
        <v>915</v>
      </c>
      <c r="GL18" s="97">
        <v>915</v>
      </c>
      <c r="GM18" s="94">
        <v>915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0</v>
      </c>
      <c r="GV18" s="1318">
        <v>0</v>
      </c>
      <c r="GW18" s="1318">
        <v>0</v>
      </c>
      <c r="GX18" s="1319">
        <v>0</v>
      </c>
      <c r="GY18" s="1318">
        <v>0</v>
      </c>
      <c r="GZ18" s="1318">
        <v>0</v>
      </c>
      <c r="HA18" s="1318">
        <v>0</v>
      </c>
      <c r="HB18" s="1318">
        <v>0</v>
      </c>
      <c r="HC18" s="1320">
        <v>0</v>
      </c>
      <c r="HD18" s="1314">
        <v>0</v>
      </c>
      <c r="HE18" s="1315">
        <v>0</v>
      </c>
      <c r="HF18" s="517"/>
      <c r="HG18" s="517"/>
      <c r="HH18" s="1309" t="s">
        <v>59</v>
      </c>
      <c r="HI18" s="1317">
        <v>0</v>
      </c>
      <c r="HJ18" s="1318">
        <v>0</v>
      </c>
      <c r="HK18" s="1318">
        <v>0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0</v>
      </c>
      <c r="HR18" s="1314">
        <v>0</v>
      </c>
      <c r="HS18" s="1315">
        <v>0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2954.29</v>
      </c>
      <c r="IO18" s="288">
        <v>2927.5200000000004</v>
      </c>
      <c r="IP18" s="377">
        <v>0.91</v>
      </c>
      <c r="IQ18" s="286"/>
      <c r="IR18" s="286"/>
      <c r="IS18" s="244" t="s">
        <v>93</v>
      </c>
      <c r="IT18" s="1117">
        <v>744</v>
      </c>
      <c r="IU18" s="95">
        <v>141</v>
      </c>
      <c r="IV18" s="1148">
        <v>974</v>
      </c>
      <c r="IW18" s="1146">
        <v>1859</v>
      </c>
      <c r="IX18" s="1149">
        <v>2011</v>
      </c>
      <c r="IY18" s="390">
        <v>-7.56</v>
      </c>
      <c r="IZ18" s="517"/>
      <c r="JA18" s="254" t="s">
        <v>36</v>
      </c>
      <c r="JB18" s="255">
        <v>1056.45</v>
      </c>
      <c r="JC18" s="256">
        <v>1156.27</v>
      </c>
      <c r="JD18" s="257">
        <v>-8.6300000000000008</v>
      </c>
      <c r="JE18" s="255">
        <v>0</v>
      </c>
      <c r="JF18" s="256">
        <v>0</v>
      </c>
      <c r="JG18" s="257">
        <v>0</v>
      </c>
      <c r="JH18" s="255">
        <v>1011.57</v>
      </c>
      <c r="JI18" s="256">
        <v>1111.33</v>
      </c>
      <c r="JJ18" s="257">
        <v>-8.98</v>
      </c>
      <c r="JK18" s="517"/>
      <c r="JL18" s="517"/>
      <c r="JM18" s="517" t="s">
        <v>62</v>
      </c>
      <c r="JN18" s="97">
        <v>915</v>
      </c>
      <c r="JO18" s="97">
        <v>915</v>
      </c>
      <c r="JP18" s="97">
        <v>915</v>
      </c>
      <c r="JQ18" s="94">
        <v>915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0</v>
      </c>
      <c r="JZ18" s="1318">
        <v>0</v>
      </c>
      <c r="KA18" s="1318">
        <v>0</v>
      </c>
      <c r="KB18" s="1319">
        <v>0</v>
      </c>
      <c r="KC18" s="1318">
        <v>0</v>
      </c>
      <c r="KD18" s="1318">
        <v>0</v>
      </c>
      <c r="KE18" s="1318">
        <v>0</v>
      </c>
      <c r="KF18" s="1318">
        <v>0</v>
      </c>
      <c r="KG18" s="1320">
        <v>0</v>
      </c>
      <c r="KH18" s="1314">
        <v>0</v>
      </c>
      <c r="KI18" s="1315">
        <v>0</v>
      </c>
      <c r="KL18" s="1316" t="s">
        <v>59</v>
      </c>
      <c r="KM18" s="1317">
        <v>0</v>
      </c>
      <c r="KN18" s="1318">
        <v>0</v>
      </c>
      <c r="KO18" s="1318">
        <v>0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0</v>
      </c>
      <c r="KV18" s="1314">
        <v>0</v>
      </c>
      <c r="KW18" s="1315">
        <v>0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2546.85</v>
      </c>
      <c r="LS18" s="288">
        <v>2517.4899999999998</v>
      </c>
      <c r="LT18" s="340">
        <v>1.17</v>
      </c>
      <c r="LU18" s="551"/>
      <c r="LV18" s="551"/>
      <c r="LW18" s="1205" t="s">
        <v>93</v>
      </c>
      <c r="LX18" s="1100">
        <v>5880</v>
      </c>
      <c r="LY18" s="1203">
        <v>5851</v>
      </c>
      <c r="LZ18" s="1204">
        <v>0.5</v>
      </c>
      <c r="MA18" s="206"/>
      <c r="MB18" s="254" t="s">
        <v>36</v>
      </c>
      <c r="MC18" s="255">
        <v>784.64</v>
      </c>
      <c r="MD18" s="548">
        <v>804.32</v>
      </c>
      <c r="ME18" s="257">
        <v>-2.4500000000000002</v>
      </c>
      <c r="MF18" s="255">
        <v>0</v>
      </c>
      <c r="MG18" s="548">
        <v>0</v>
      </c>
      <c r="MH18" s="257">
        <v>0</v>
      </c>
      <c r="MI18" s="255">
        <v>726.81</v>
      </c>
      <c r="MJ18" s="548">
        <v>746.3</v>
      </c>
      <c r="MK18" s="257">
        <v>-2.61</v>
      </c>
      <c r="ML18" s="230"/>
      <c r="MM18" s="230"/>
      <c r="MN18" s="230" t="s">
        <v>62</v>
      </c>
      <c r="MO18" s="721">
        <v>915</v>
      </c>
      <c r="MP18" s="721">
        <v>915</v>
      </c>
      <c r="MQ18" s="721">
        <v>915</v>
      </c>
      <c r="MR18" s="721">
        <v>915</v>
      </c>
      <c r="MS18" s="721">
        <v>915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0</v>
      </c>
      <c r="NB18" s="1318">
        <v>0</v>
      </c>
      <c r="NC18" s="1318">
        <v>0</v>
      </c>
      <c r="ND18" s="1319">
        <v>0</v>
      </c>
      <c r="NE18" s="1318"/>
      <c r="NF18" s="1318"/>
      <c r="NG18" s="1318"/>
      <c r="NH18" s="1318"/>
      <c r="NI18" s="1320">
        <v>0</v>
      </c>
      <c r="NJ18" s="1314">
        <v>0</v>
      </c>
      <c r="NK18" s="1315">
        <v>0</v>
      </c>
      <c r="NL18" s="710"/>
      <c r="NM18" s="710"/>
      <c r="NN18" s="1309" t="s">
        <v>59</v>
      </c>
      <c r="NO18" s="1317">
        <v>0</v>
      </c>
      <c r="NP18" s="1318">
        <v>0</v>
      </c>
      <c r="NQ18" s="1318">
        <v>0</v>
      </c>
      <c r="NR18" s="1319">
        <v>0</v>
      </c>
      <c r="NS18" s="1318"/>
      <c r="NT18" s="1318"/>
      <c r="NU18" s="1318"/>
      <c r="NV18" s="1318"/>
      <c r="NW18" s="1320">
        <v>0</v>
      </c>
      <c r="NX18" s="1314">
        <v>0</v>
      </c>
      <c r="NY18" s="1315">
        <v>0</v>
      </c>
    </row>
    <row r="19" spans="1:391" ht="22.5" customHeight="1" x14ac:dyDescent="0.2">
      <c r="A19" s="378" t="s">
        <v>34</v>
      </c>
      <c r="B19" s="289">
        <v>2537.9399999999996</v>
      </c>
      <c r="C19" s="290">
        <v>2466.6499999999996</v>
      </c>
      <c r="D19" s="381">
        <v>2.89</v>
      </c>
      <c r="E19" s="965"/>
      <c r="F19" s="965"/>
      <c r="G19" s="244" t="s">
        <v>94</v>
      </c>
      <c r="H19" s="1117">
        <v>194</v>
      </c>
      <c r="I19" s="95">
        <v>57</v>
      </c>
      <c r="J19" s="1148">
        <v>75</v>
      </c>
      <c r="K19" s="1146">
        <v>326</v>
      </c>
      <c r="L19" s="1149">
        <v>339</v>
      </c>
      <c r="M19" s="390">
        <v>-3.83</v>
      </c>
      <c r="N19" s="206"/>
      <c r="O19" s="254" t="s">
        <v>50</v>
      </c>
      <c r="P19" s="255">
        <v>585.54999999999995</v>
      </c>
      <c r="Q19" s="256">
        <v>567.54999999999995</v>
      </c>
      <c r="R19" s="257">
        <v>3.17</v>
      </c>
      <c r="S19" s="255">
        <v>489.15</v>
      </c>
      <c r="T19" s="256">
        <v>474.57</v>
      </c>
      <c r="U19" s="257">
        <v>3.07</v>
      </c>
      <c r="V19" s="255">
        <v>573.75</v>
      </c>
      <c r="W19" s="256">
        <v>556.30999999999995</v>
      </c>
      <c r="X19" s="257">
        <v>3.13</v>
      </c>
      <c r="Y19" s="206"/>
      <c r="Z19" s="206"/>
      <c r="AA19" s="206" t="s">
        <v>68</v>
      </c>
      <c r="AB19" s="167">
        <v>1461</v>
      </c>
      <c r="AC19" s="167">
        <v>1461</v>
      </c>
      <c r="AD19" s="167">
        <v>1461</v>
      </c>
      <c r="AE19" s="165">
        <v>1461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79693</v>
      </c>
      <c r="AN19" s="1318">
        <v>567</v>
      </c>
      <c r="AO19" s="1318">
        <v>174222</v>
      </c>
      <c r="AP19" s="1319">
        <v>1222</v>
      </c>
      <c r="AQ19" s="1318">
        <v>0</v>
      </c>
      <c r="AR19" s="1318">
        <v>0</v>
      </c>
      <c r="AS19" s="1318">
        <v>0</v>
      </c>
      <c r="AT19" s="1318">
        <v>0</v>
      </c>
      <c r="AU19" s="1320">
        <v>255704</v>
      </c>
      <c r="AV19" s="1314">
        <v>258568</v>
      </c>
      <c r="AW19" s="1315">
        <v>514272</v>
      </c>
      <c r="AX19" s="206"/>
      <c r="AY19" s="206"/>
      <c r="AZ19" s="1309" t="s">
        <v>64</v>
      </c>
      <c r="BA19" s="1317">
        <v>9204</v>
      </c>
      <c r="BB19" s="1318">
        <v>13</v>
      </c>
      <c r="BC19" s="1318">
        <v>9418</v>
      </c>
      <c r="BD19" s="1319">
        <v>15769</v>
      </c>
      <c r="BE19" s="1318">
        <v>0</v>
      </c>
      <c r="BF19" s="1318">
        <v>0</v>
      </c>
      <c r="BG19" s="1318">
        <v>0</v>
      </c>
      <c r="BH19" s="1318">
        <v>0</v>
      </c>
      <c r="BI19" s="1320">
        <v>34404</v>
      </c>
      <c r="BJ19" s="1314">
        <v>13232</v>
      </c>
      <c r="BK19" s="1315">
        <v>47636</v>
      </c>
      <c r="BL19" s="166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3285.3</v>
      </c>
      <c r="CG19" s="290">
        <v>3195.4100000000003</v>
      </c>
      <c r="CH19" s="381">
        <v>2.81</v>
      </c>
      <c r="CI19" s="729"/>
      <c r="CJ19" s="729"/>
      <c r="CK19" s="244" t="s">
        <v>94</v>
      </c>
      <c r="CL19" s="1117">
        <v>478</v>
      </c>
      <c r="CM19" s="95">
        <v>283</v>
      </c>
      <c r="CN19" s="1148">
        <v>176</v>
      </c>
      <c r="CO19" s="1146">
        <v>937</v>
      </c>
      <c r="CP19" s="1149">
        <v>979</v>
      </c>
      <c r="CQ19" s="390">
        <v>-4.29</v>
      </c>
      <c r="CR19" s="206"/>
      <c r="CS19" s="254" t="s">
        <v>50</v>
      </c>
      <c r="CT19" s="255">
        <v>808.29</v>
      </c>
      <c r="CU19" s="256">
        <v>789.58</v>
      </c>
      <c r="CV19" s="257">
        <v>2.37</v>
      </c>
      <c r="CW19" s="255">
        <v>715.19</v>
      </c>
      <c r="CX19" s="256">
        <v>699.65</v>
      </c>
      <c r="CY19" s="257">
        <v>2.2200000000000002</v>
      </c>
      <c r="CZ19" s="255">
        <v>800.7</v>
      </c>
      <c r="DA19" s="256">
        <v>782.21</v>
      </c>
      <c r="DB19" s="257">
        <v>2.36</v>
      </c>
      <c r="DC19" s="206"/>
      <c r="DD19" s="206"/>
      <c r="DE19" s="206" t="s">
        <v>68</v>
      </c>
      <c r="DF19" s="950">
        <v>1461</v>
      </c>
      <c r="DG19" s="950">
        <v>1461</v>
      </c>
      <c r="DH19" s="950">
        <v>1461</v>
      </c>
      <c r="DI19" s="950">
        <v>1461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141231</v>
      </c>
      <c r="DR19" s="1318">
        <v>1071</v>
      </c>
      <c r="DS19" s="1318">
        <v>205712</v>
      </c>
      <c r="DT19" s="1319">
        <v>1810</v>
      </c>
      <c r="DU19" s="1318">
        <v>0</v>
      </c>
      <c r="DV19" s="1318">
        <v>0</v>
      </c>
      <c r="DW19" s="1318">
        <v>0</v>
      </c>
      <c r="DX19" s="1318">
        <v>0</v>
      </c>
      <c r="DY19" s="1320">
        <v>349824</v>
      </c>
      <c r="DZ19" s="1314">
        <v>245122</v>
      </c>
      <c r="EA19" s="1315">
        <v>594946</v>
      </c>
      <c r="EB19" s="727"/>
      <c r="EC19" s="727"/>
      <c r="ED19" s="1316" t="s">
        <v>64</v>
      </c>
      <c r="EE19" s="1317">
        <v>7292</v>
      </c>
      <c r="EF19" s="1318">
        <v>0</v>
      </c>
      <c r="EG19" s="1318">
        <v>8359</v>
      </c>
      <c r="EH19" s="1319">
        <v>6591</v>
      </c>
      <c r="EI19" s="1318">
        <v>0</v>
      </c>
      <c r="EJ19" s="1318">
        <v>0</v>
      </c>
      <c r="EK19" s="1318">
        <v>0</v>
      </c>
      <c r="EL19" s="1318">
        <v>0</v>
      </c>
      <c r="EM19" s="1320">
        <v>22242</v>
      </c>
      <c r="EN19" s="1314">
        <v>3161</v>
      </c>
      <c r="EO19" s="1315">
        <v>25403</v>
      </c>
      <c r="EP19" s="166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3184.1200000000003</v>
      </c>
      <c r="FK19" s="290">
        <v>3250.46</v>
      </c>
      <c r="FL19" s="381">
        <v>-2.04</v>
      </c>
      <c r="FM19" s="286"/>
      <c r="FN19" s="286"/>
      <c r="FO19" s="244" t="s">
        <v>94</v>
      </c>
      <c r="FP19" s="1117">
        <v>1502</v>
      </c>
      <c r="FQ19" s="95">
        <v>1428</v>
      </c>
      <c r="FR19" s="1148">
        <v>1269</v>
      </c>
      <c r="FS19" s="1146">
        <v>4199</v>
      </c>
      <c r="FT19" s="1149">
        <v>4287</v>
      </c>
      <c r="FU19" s="390">
        <v>-2.0499999999999998</v>
      </c>
      <c r="FV19" s="688"/>
      <c r="FW19" s="254" t="s">
        <v>50</v>
      </c>
      <c r="FX19" s="255">
        <v>837.39</v>
      </c>
      <c r="FY19" s="256">
        <v>819.87</v>
      </c>
      <c r="FZ19" s="257">
        <v>2.14</v>
      </c>
      <c r="GA19" s="255">
        <v>664.55</v>
      </c>
      <c r="GB19" s="256">
        <v>639.64</v>
      </c>
      <c r="GC19" s="257">
        <v>3.89</v>
      </c>
      <c r="GD19" s="255">
        <v>830.8</v>
      </c>
      <c r="GE19" s="256">
        <v>813.12</v>
      </c>
      <c r="GF19" s="257">
        <v>2.17</v>
      </c>
      <c r="GG19" s="517"/>
      <c r="GH19" s="517"/>
      <c r="GI19" s="517" t="s">
        <v>68</v>
      </c>
      <c r="GJ19" s="97">
        <v>1461</v>
      </c>
      <c r="GK19" s="97">
        <v>1461</v>
      </c>
      <c r="GL19" s="97">
        <v>1461</v>
      </c>
      <c r="GM19" s="94">
        <v>1461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70113</v>
      </c>
      <c r="GV19" s="1318">
        <v>1192</v>
      </c>
      <c r="GW19" s="1318">
        <v>115949</v>
      </c>
      <c r="GX19" s="1319">
        <v>97616</v>
      </c>
      <c r="GY19" s="1318">
        <v>0</v>
      </c>
      <c r="GZ19" s="1318">
        <v>0</v>
      </c>
      <c r="HA19" s="1318">
        <v>0</v>
      </c>
      <c r="HB19" s="1318">
        <v>0</v>
      </c>
      <c r="HC19" s="1320">
        <v>284870</v>
      </c>
      <c r="HD19" s="1314">
        <v>118193</v>
      </c>
      <c r="HE19" s="1315">
        <v>403063</v>
      </c>
      <c r="HF19" s="517"/>
      <c r="HG19" s="517"/>
      <c r="HH19" s="1309" t="s">
        <v>64</v>
      </c>
      <c r="HI19" s="1317">
        <v>12514</v>
      </c>
      <c r="HJ19" s="1318">
        <v>0</v>
      </c>
      <c r="HK19" s="1318">
        <v>8775</v>
      </c>
      <c r="HL19" s="1319">
        <v>3470</v>
      </c>
      <c r="HM19" s="1318">
        <v>0</v>
      </c>
      <c r="HN19" s="1318">
        <v>0</v>
      </c>
      <c r="HO19" s="1318">
        <v>0</v>
      </c>
      <c r="HP19" s="1318">
        <v>0</v>
      </c>
      <c r="HQ19" s="1320">
        <v>24759</v>
      </c>
      <c r="HR19" s="1314">
        <v>2934</v>
      </c>
      <c r="HS19" s="1315">
        <v>27693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3826.66</v>
      </c>
      <c r="IO19" s="290">
        <v>3933.3500000000004</v>
      </c>
      <c r="IP19" s="381">
        <v>-2.71</v>
      </c>
      <c r="IQ19" s="286"/>
      <c r="IR19" s="286"/>
      <c r="IS19" s="244" t="s">
        <v>94</v>
      </c>
      <c r="IT19" s="1117">
        <v>526</v>
      </c>
      <c r="IU19" s="95">
        <v>521</v>
      </c>
      <c r="IV19" s="1148">
        <v>913</v>
      </c>
      <c r="IW19" s="1146">
        <v>1960</v>
      </c>
      <c r="IX19" s="1149">
        <v>1721</v>
      </c>
      <c r="IY19" s="390">
        <v>13.89</v>
      </c>
      <c r="IZ19" s="517"/>
      <c r="JA19" s="254" t="s">
        <v>50</v>
      </c>
      <c r="JB19" s="255">
        <v>898.34</v>
      </c>
      <c r="JC19" s="256">
        <v>863.21</v>
      </c>
      <c r="JD19" s="257">
        <v>4.07</v>
      </c>
      <c r="JE19" s="255">
        <v>681.28</v>
      </c>
      <c r="JF19" s="256">
        <v>672.82</v>
      </c>
      <c r="JG19" s="257">
        <v>1.26</v>
      </c>
      <c r="JH19" s="255">
        <v>889.12</v>
      </c>
      <c r="JI19" s="256">
        <v>855.81</v>
      </c>
      <c r="JJ19" s="257">
        <v>3.89</v>
      </c>
      <c r="JK19" s="517"/>
      <c r="JL19" s="517"/>
      <c r="JM19" s="517" t="s">
        <v>68</v>
      </c>
      <c r="JN19" s="97">
        <v>1461</v>
      </c>
      <c r="JO19" s="97">
        <v>1461</v>
      </c>
      <c r="JP19" s="97">
        <v>1461</v>
      </c>
      <c r="JQ19" s="94">
        <v>1461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99394</v>
      </c>
      <c r="JZ19" s="1318">
        <v>827</v>
      </c>
      <c r="KA19" s="1318">
        <v>118169</v>
      </c>
      <c r="KB19" s="1319">
        <v>112602</v>
      </c>
      <c r="KC19" s="1318">
        <v>0</v>
      </c>
      <c r="KD19" s="1318">
        <v>0</v>
      </c>
      <c r="KE19" s="1318">
        <v>0</v>
      </c>
      <c r="KF19" s="1318">
        <v>0</v>
      </c>
      <c r="KG19" s="1320">
        <v>330992</v>
      </c>
      <c r="KH19" s="1314">
        <v>113795</v>
      </c>
      <c r="KI19" s="1315">
        <v>444787</v>
      </c>
      <c r="KL19" s="1316" t="s">
        <v>64</v>
      </c>
      <c r="KM19" s="1317">
        <v>13241</v>
      </c>
      <c r="KN19" s="1318">
        <v>0</v>
      </c>
      <c r="KO19" s="1318">
        <v>15574</v>
      </c>
      <c r="KP19" s="1319">
        <v>5763</v>
      </c>
      <c r="KQ19" s="1318">
        <v>0</v>
      </c>
      <c r="KR19" s="1318">
        <v>0</v>
      </c>
      <c r="KS19" s="1318">
        <v>0</v>
      </c>
      <c r="KT19" s="1318">
        <v>0</v>
      </c>
      <c r="KU19" s="1320">
        <v>34578</v>
      </c>
      <c r="KV19" s="1314">
        <v>1556</v>
      </c>
      <c r="KW19" s="1315">
        <v>36134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3159.2599999999998</v>
      </c>
      <c r="LS19" s="290">
        <v>3166.3599999999997</v>
      </c>
      <c r="LT19" s="351">
        <v>-0.22</v>
      </c>
      <c r="LU19" s="551"/>
      <c r="LV19" s="551"/>
      <c r="LW19" s="1205" t="s">
        <v>94</v>
      </c>
      <c r="LX19" s="1100">
        <v>7422</v>
      </c>
      <c r="LY19" s="1203">
        <v>7326</v>
      </c>
      <c r="LZ19" s="1204">
        <v>1.31</v>
      </c>
      <c r="MA19" s="206"/>
      <c r="MB19" s="254" t="s">
        <v>50</v>
      </c>
      <c r="MC19" s="255">
        <v>771.77</v>
      </c>
      <c r="MD19" s="548">
        <v>749.96</v>
      </c>
      <c r="ME19" s="257">
        <v>2.91</v>
      </c>
      <c r="MF19" s="255">
        <v>583.88</v>
      </c>
      <c r="MG19" s="548">
        <v>567.38</v>
      </c>
      <c r="MH19" s="257">
        <v>2.91</v>
      </c>
      <c r="MI19" s="255">
        <v>757.93</v>
      </c>
      <c r="MJ19" s="548">
        <v>736.79</v>
      </c>
      <c r="MK19" s="257">
        <v>2.87</v>
      </c>
      <c r="ML19" s="230"/>
      <c r="MM19" s="230"/>
      <c r="MN19" s="230" t="s">
        <v>68</v>
      </c>
      <c r="MO19" s="721">
        <v>1461</v>
      </c>
      <c r="MP19" s="721">
        <v>1461</v>
      </c>
      <c r="MQ19" s="721">
        <v>1461</v>
      </c>
      <c r="MR19" s="721">
        <v>1461</v>
      </c>
      <c r="MS19" s="721">
        <v>1461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390431</v>
      </c>
      <c r="NB19" s="1318">
        <v>3657</v>
      </c>
      <c r="NC19" s="1318">
        <v>614052</v>
      </c>
      <c r="ND19" s="1319">
        <v>213250</v>
      </c>
      <c r="NE19" s="1318"/>
      <c r="NF19" s="1318"/>
      <c r="NG19" s="1318"/>
      <c r="NH19" s="1318"/>
      <c r="NI19" s="1320">
        <v>1221390</v>
      </c>
      <c r="NJ19" s="1314">
        <v>735678</v>
      </c>
      <c r="NK19" s="1315">
        <v>1957068</v>
      </c>
      <c r="NL19" s="710"/>
      <c r="NM19" s="710"/>
      <c r="NN19" s="1309" t="s">
        <v>64</v>
      </c>
      <c r="NO19" s="1317">
        <v>42251</v>
      </c>
      <c r="NP19" s="1318">
        <v>13</v>
      </c>
      <c r="NQ19" s="1318">
        <v>42126</v>
      </c>
      <c r="NR19" s="1319">
        <v>31593</v>
      </c>
      <c r="NS19" s="1318"/>
      <c r="NT19" s="1318"/>
      <c r="NU19" s="1318"/>
      <c r="NV19" s="1318"/>
      <c r="NW19" s="1320">
        <v>115983</v>
      </c>
      <c r="NX19" s="1314">
        <v>20883</v>
      </c>
      <c r="NY19" s="1315">
        <v>136866</v>
      </c>
    </row>
    <row r="20" spans="1:391" ht="22.5" customHeight="1" x14ac:dyDescent="0.2">
      <c r="A20" s="291" t="s">
        <v>95</v>
      </c>
      <c r="B20" s="284">
        <v>2422.0300000000002</v>
      </c>
      <c r="C20" s="285">
        <v>2340.23</v>
      </c>
      <c r="D20" s="373">
        <v>3.5</v>
      </c>
      <c r="E20" s="965"/>
      <c r="F20" s="965"/>
      <c r="G20" s="244" t="s">
        <v>96</v>
      </c>
      <c r="H20" s="1117">
        <v>1213</v>
      </c>
      <c r="I20" s="95">
        <v>884</v>
      </c>
      <c r="J20" s="1148">
        <v>727</v>
      </c>
      <c r="K20" s="1146">
        <v>2824</v>
      </c>
      <c r="L20" s="1149">
        <v>2862</v>
      </c>
      <c r="M20" s="390">
        <v>-1.33</v>
      </c>
      <c r="N20" s="206"/>
      <c r="O20" s="254" t="s">
        <v>56</v>
      </c>
      <c r="P20" s="255">
        <v>557.85</v>
      </c>
      <c r="Q20" s="256">
        <v>536.20000000000005</v>
      </c>
      <c r="R20" s="257">
        <v>4.04</v>
      </c>
      <c r="S20" s="255">
        <v>403.91</v>
      </c>
      <c r="T20" s="256">
        <v>388.34</v>
      </c>
      <c r="U20" s="257">
        <v>4.01</v>
      </c>
      <c r="V20" s="255">
        <v>539</v>
      </c>
      <c r="W20" s="256">
        <v>518.33000000000004</v>
      </c>
      <c r="X20" s="257">
        <v>3.99</v>
      </c>
      <c r="Y20" s="206"/>
      <c r="Z20" s="206"/>
      <c r="AA20" s="206" t="s">
        <v>73</v>
      </c>
      <c r="AB20" s="167">
        <v>747</v>
      </c>
      <c r="AC20" s="167">
        <v>747</v>
      </c>
      <c r="AD20" s="167">
        <v>747</v>
      </c>
      <c r="AE20" s="165">
        <v>747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237177</v>
      </c>
      <c r="AN20" s="1318">
        <v>3120</v>
      </c>
      <c r="AO20" s="1318">
        <v>336852</v>
      </c>
      <c r="AP20" s="1319">
        <v>2589</v>
      </c>
      <c r="AQ20" s="1318">
        <v>0</v>
      </c>
      <c r="AR20" s="1318">
        <v>0</v>
      </c>
      <c r="AS20" s="1318">
        <v>0</v>
      </c>
      <c r="AT20" s="1318">
        <v>0</v>
      </c>
      <c r="AU20" s="1320">
        <v>579738</v>
      </c>
      <c r="AV20" s="1314">
        <v>413353</v>
      </c>
      <c r="AW20" s="1315">
        <v>993091</v>
      </c>
      <c r="AX20" s="206"/>
      <c r="AY20" s="206"/>
      <c r="AZ20" s="1309" t="s">
        <v>70</v>
      </c>
      <c r="BA20" s="1317">
        <v>15341</v>
      </c>
      <c r="BB20" s="1318">
        <v>38</v>
      </c>
      <c r="BC20" s="1318">
        <v>29298</v>
      </c>
      <c r="BD20" s="1319">
        <v>23593</v>
      </c>
      <c r="BE20" s="1318">
        <v>0</v>
      </c>
      <c r="BF20" s="1318">
        <v>0</v>
      </c>
      <c r="BG20" s="1318">
        <v>0</v>
      </c>
      <c r="BH20" s="1318">
        <v>0</v>
      </c>
      <c r="BI20" s="1320">
        <v>68270</v>
      </c>
      <c r="BJ20" s="1314">
        <v>29581</v>
      </c>
      <c r="BK20" s="1315">
        <v>97851</v>
      </c>
      <c r="BL20" s="166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2684.2900000000004</v>
      </c>
      <c r="CG20" s="285">
        <v>2625.24</v>
      </c>
      <c r="CH20" s="373">
        <v>2.25</v>
      </c>
      <c r="CI20" s="729"/>
      <c r="CJ20" s="729"/>
      <c r="CK20" s="244" t="s">
        <v>96</v>
      </c>
      <c r="CL20" s="1117">
        <v>567</v>
      </c>
      <c r="CM20" s="95">
        <v>597</v>
      </c>
      <c r="CN20" s="1148">
        <v>1325</v>
      </c>
      <c r="CO20" s="1146">
        <v>2489</v>
      </c>
      <c r="CP20" s="1149">
        <v>2210</v>
      </c>
      <c r="CQ20" s="390">
        <v>12.62</v>
      </c>
      <c r="CR20" s="206"/>
      <c r="CS20" s="254" t="s">
        <v>56</v>
      </c>
      <c r="CT20" s="255">
        <v>578.65</v>
      </c>
      <c r="CU20" s="256">
        <v>565.95000000000005</v>
      </c>
      <c r="CV20" s="257">
        <v>2.2400000000000002</v>
      </c>
      <c r="CW20" s="255">
        <v>451.91</v>
      </c>
      <c r="CX20" s="256">
        <v>444.22</v>
      </c>
      <c r="CY20" s="257">
        <v>1.73</v>
      </c>
      <c r="CZ20" s="255">
        <v>568.33000000000004</v>
      </c>
      <c r="DA20" s="256">
        <v>555.96</v>
      </c>
      <c r="DB20" s="257">
        <v>2.2200000000000002</v>
      </c>
      <c r="DC20" s="206"/>
      <c r="DD20" s="206"/>
      <c r="DE20" s="206" t="s">
        <v>73</v>
      </c>
      <c r="DF20" s="950">
        <v>747</v>
      </c>
      <c r="DG20" s="950">
        <v>747</v>
      </c>
      <c r="DH20" s="950">
        <v>747</v>
      </c>
      <c r="DI20" s="950">
        <v>747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249881</v>
      </c>
      <c r="DR20" s="1318">
        <v>2296</v>
      </c>
      <c r="DS20" s="1318">
        <v>397725</v>
      </c>
      <c r="DT20" s="1319">
        <v>7604</v>
      </c>
      <c r="DU20" s="1318">
        <v>0</v>
      </c>
      <c r="DV20" s="1318">
        <v>0</v>
      </c>
      <c r="DW20" s="1318">
        <v>0</v>
      </c>
      <c r="DX20" s="1318">
        <v>0</v>
      </c>
      <c r="DY20" s="1320">
        <v>657506</v>
      </c>
      <c r="DZ20" s="1314">
        <v>430469</v>
      </c>
      <c r="EA20" s="1315">
        <v>1087975</v>
      </c>
      <c r="EB20" s="727"/>
      <c r="EC20" s="727"/>
      <c r="ED20" s="1316" t="s">
        <v>70</v>
      </c>
      <c r="EE20" s="1317">
        <v>12153</v>
      </c>
      <c r="EF20" s="1318">
        <v>0</v>
      </c>
      <c r="EG20" s="1318">
        <v>13580</v>
      </c>
      <c r="EH20" s="1319">
        <v>16603</v>
      </c>
      <c r="EI20" s="1318">
        <v>0</v>
      </c>
      <c r="EJ20" s="1318">
        <v>0</v>
      </c>
      <c r="EK20" s="1318">
        <v>0</v>
      </c>
      <c r="EL20" s="1318">
        <v>0</v>
      </c>
      <c r="EM20" s="1320">
        <v>42336</v>
      </c>
      <c r="EN20" s="1314">
        <v>6448</v>
      </c>
      <c r="EO20" s="1315">
        <v>48784</v>
      </c>
      <c r="EP20" s="166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2865.27</v>
      </c>
      <c r="FK20" s="285">
        <v>2901.7200000000003</v>
      </c>
      <c r="FL20" s="373">
        <v>-1.26</v>
      </c>
      <c r="FM20" s="286"/>
      <c r="FN20" s="286"/>
      <c r="FO20" s="244" t="s">
        <v>96</v>
      </c>
      <c r="FP20" s="1117">
        <v>31</v>
      </c>
      <c r="FQ20" s="95">
        <v>24</v>
      </c>
      <c r="FR20" s="1148">
        <v>31</v>
      </c>
      <c r="FS20" s="1146">
        <v>86</v>
      </c>
      <c r="FT20" s="1149">
        <v>92</v>
      </c>
      <c r="FU20" s="390">
        <v>-6.52</v>
      </c>
      <c r="FV20" s="688"/>
      <c r="FW20" s="254" t="s">
        <v>56</v>
      </c>
      <c r="FX20" s="255">
        <v>641.09</v>
      </c>
      <c r="FY20" s="256">
        <v>672.7</v>
      </c>
      <c r="FZ20" s="257">
        <v>-4.7</v>
      </c>
      <c r="GA20" s="255">
        <v>679.11</v>
      </c>
      <c r="GB20" s="256">
        <v>674.14</v>
      </c>
      <c r="GC20" s="257">
        <v>0.74</v>
      </c>
      <c r="GD20" s="255">
        <v>642.54</v>
      </c>
      <c r="GE20" s="256">
        <v>672.76</v>
      </c>
      <c r="GF20" s="257">
        <v>-4.49</v>
      </c>
      <c r="GG20" s="517"/>
      <c r="GH20" s="517"/>
      <c r="GI20" s="517" t="s">
        <v>73</v>
      </c>
      <c r="GJ20" s="97">
        <v>747</v>
      </c>
      <c r="GK20" s="97">
        <v>747</v>
      </c>
      <c r="GL20" s="97">
        <v>747</v>
      </c>
      <c r="GM20" s="94">
        <v>747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155042</v>
      </c>
      <c r="GV20" s="1318">
        <v>2044</v>
      </c>
      <c r="GW20" s="1318">
        <v>288194</v>
      </c>
      <c r="GX20" s="1319">
        <v>137324</v>
      </c>
      <c r="GY20" s="1318">
        <v>0</v>
      </c>
      <c r="GZ20" s="1318">
        <v>0</v>
      </c>
      <c r="HA20" s="1318">
        <v>0</v>
      </c>
      <c r="HB20" s="1318">
        <v>0</v>
      </c>
      <c r="HC20" s="1320">
        <v>582604</v>
      </c>
      <c r="HD20" s="1314">
        <v>270095</v>
      </c>
      <c r="HE20" s="1315">
        <v>852699</v>
      </c>
      <c r="HF20" s="517"/>
      <c r="HG20" s="517"/>
      <c r="HH20" s="1309" t="s">
        <v>70</v>
      </c>
      <c r="HI20" s="1317">
        <v>25032</v>
      </c>
      <c r="HJ20" s="1318">
        <v>0</v>
      </c>
      <c r="HK20" s="1318">
        <v>24742</v>
      </c>
      <c r="HL20" s="1319">
        <v>11000</v>
      </c>
      <c r="HM20" s="1318">
        <v>0</v>
      </c>
      <c r="HN20" s="1318">
        <v>0</v>
      </c>
      <c r="HO20" s="1318">
        <v>0</v>
      </c>
      <c r="HP20" s="1318">
        <v>0</v>
      </c>
      <c r="HQ20" s="1320">
        <v>60774</v>
      </c>
      <c r="HR20" s="1314">
        <v>9067</v>
      </c>
      <c r="HS20" s="1315">
        <v>69841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3308.64</v>
      </c>
      <c r="IO20" s="285">
        <v>3276.6199999999994</v>
      </c>
      <c r="IP20" s="373">
        <v>0.98</v>
      </c>
      <c r="IQ20" s="286"/>
      <c r="IR20" s="286"/>
      <c r="IS20" s="244" t="s">
        <v>96</v>
      </c>
      <c r="IT20" s="1117">
        <v>753</v>
      </c>
      <c r="IU20" s="95">
        <v>956</v>
      </c>
      <c r="IV20" s="1148">
        <v>956</v>
      </c>
      <c r="IW20" s="1146">
        <v>2665</v>
      </c>
      <c r="IX20" s="1149">
        <v>2209</v>
      </c>
      <c r="IY20" s="390">
        <v>20.64</v>
      </c>
      <c r="IZ20" s="517"/>
      <c r="JA20" s="254" t="s">
        <v>56</v>
      </c>
      <c r="JB20" s="255">
        <v>721.99</v>
      </c>
      <c r="JC20" s="256">
        <v>745.15</v>
      </c>
      <c r="JD20" s="257">
        <v>-3.11</v>
      </c>
      <c r="JE20" s="255">
        <v>325.63</v>
      </c>
      <c r="JF20" s="256">
        <v>359.63</v>
      </c>
      <c r="JG20" s="257">
        <v>-9.4499999999999993</v>
      </c>
      <c r="JH20" s="255">
        <v>705.15</v>
      </c>
      <c r="JI20" s="256">
        <v>730.17</v>
      </c>
      <c r="JJ20" s="257">
        <v>-3.43</v>
      </c>
      <c r="JK20" s="517"/>
      <c r="JL20" s="517"/>
      <c r="JM20" s="517" t="s">
        <v>73</v>
      </c>
      <c r="JN20" s="97">
        <v>747</v>
      </c>
      <c r="JO20" s="97">
        <v>747</v>
      </c>
      <c r="JP20" s="97">
        <v>747</v>
      </c>
      <c r="JQ20" s="94">
        <v>747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195280</v>
      </c>
      <c r="JZ20" s="1318">
        <v>2272</v>
      </c>
      <c r="KA20" s="1318">
        <v>300425</v>
      </c>
      <c r="KB20" s="1319">
        <v>182060</v>
      </c>
      <c r="KC20" s="1318">
        <v>0</v>
      </c>
      <c r="KD20" s="1318">
        <v>0</v>
      </c>
      <c r="KE20" s="1318">
        <v>0</v>
      </c>
      <c r="KF20" s="1318">
        <v>0</v>
      </c>
      <c r="KG20" s="1320">
        <v>680037</v>
      </c>
      <c r="KH20" s="1314">
        <v>406254</v>
      </c>
      <c r="KI20" s="1315">
        <v>1086291</v>
      </c>
      <c r="KL20" s="1316" t="s">
        <v>70</v>
      </c>
      <c r="KM20" s="1317">
        <v>33828</v>
      </c>
      <c r="KN20" s="1318">
        <v>102</v>
      </c>
      <c r="KO20" s="1318">
        <v>36810</v>
      </c>
      <c r="KP20" s="1319">
        <v>11318</v>
      </c>
      <c r="KQ20" s="1318">
        <v>0</v>
      </c>
      <c r="KR20" s="1318">
        <v>0</v>
      </c>
      <c r="KS20" s="1318">
        <v>0</v>
      </c>
      <c r="KT20" s="1318">
        <v>0</v>
      </c>
      <c r="KU20" s="1320">
        <v>82058</v>
      </c>
      <c r="KV20" s="1314">
        <v>4267</v>
      </c>
      <c r="KW20" s="1315">
        <v>86325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2860.83</v>
      </c>
      <c r="LS20" s="285">
        <v>2825.11</v>
      </c>
      <c r="LT20" s="413">
        <v>1.26</v>
      </c>
      <c r="LU20" s="551"/>
      <c r="LV20" s="551"/>
      <c r="LW20" s="1205" t="s">
        <v>96</v>
      </c>
      <c r="LX20" s="1100">
        <v>8064</v>
      </c>
      <c r="LY20" s="1203">
        <v>7373</v>
      </c>
      <c r="LZ20" s="1204">
        <v>9.3699999999999992</v>
      </c>
      <c r="MA20" s="206"/>
      <c r="MB20" s="254" t="s">
        <v>56</v>
      </c>
      <c r="MC20" s="255">
        <v>626.16999999999996</v>
      </c>
      <c r="MD20" s="548">
        <v>632.66999999999996</v>
      </c>
      <c r="ME20" s="257">
        <v>-1.03</v>
      </c>
      <c r="MF20" s="255">
        <v>436.63</v>
      </c>
      <c r="MG20" s="548">
        <v>432.66</v>
      </c>
      <c r="MH20" s="257">
        <v>0.92</v>
      </c>
      <c r="MI20" s="255">
        <v>612.20000000000005</v>
      </c>
      <c r="MJ20" s="548">
        <v>618.24</v>
      </c>
      <c r="MK20" s="257">
        <v>-0.98</v>
      </c>
      <c r="ML20" s="230"/>
      <c r="MM20" s="230"/>
      <c r="MN20" s="230" t="s">
        <v>73</v>
      </c>
      <c r="MO20" s="721">
        <v>747</v>
      </c>
      <c r="MP20" s="721">
        <v>747</v>
      </c>
      <c r="MQ20" s="721">
        <v>747</v>
      </c>
      <c r="MR20" s="721">
        <v>747</v>
      </c>
      <c r="MS20" s="721">
        <v>747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837380</v>
      </c>
      <c r="NB20" s="1318">
        <v>9732</v>
      </c>
      <c r="NC20" s="1318">
        <v>1323196</v>
      </c>
      <c r="ND20" s="1319">
        <v>329577</v>
      </c>
      <c r="NE20" s="1318"/>
      <c r="NF20" s="1318"/>
      <c r="NG20" s="1318"/>
      <c r="NH20" s="1318"/>
      <c r="NI20" s="1320">
        <v>2499885</v>
      </c>
      <c r="NJ20" s="1314">
        <v>1520171</v>
      </c>
      <c r="NK20" s="1315">
        <v>4020056</v>
      </c>
      <c r="NL20" s="710"/>
      <c r="NM20" s="710"/>
      <c r="NN20" s="1309" t="s">
        <v>70</v>
      </c>
      <c r="NO20" s="1317">
        <v>86354</v>
      </c>
      <c r="NP20" s="1318">
        <v>140</v>
      </c>
      <c r="NQ20" s="1318">
        <v>104430</v>
      </c>
      <c r="NR20" s="1319">
        <v>62514</v>
      </c>
      <c r="NS20" s="1318"/>
      <c r="NT20" s="1318"/>
      <c r="NU20" s="1318"/>
      <c r="NV20" s="1318"/>
      <c r="NW20" s="1320">
        <v>253438</v>
      </c>
      <c r="NX20" s="1314">
        <v>49363</v>
      </c>
      <c r="NY20" s="1315">
        <v>302801</v>
      </c>
    </row>
    <row r="21" spans="1:391" ht="22.5" customHeight="1" thickBot="1" x14ac:dyDescent="0.25">
      <c r="A21" s="374" t="s">
        <v>54</v>
      </c>
      <c r="B21" s="287">
        <v>2369.29</v>
      </c>
      <c r="C21" s="288">
        <v>2286.3000000000002</v>
      </c>
      <c r="D21" s="377">
        <v>3.63</v>
      </c>
      <c r="E21" s="965"/>
      <c r="F21" s="965"/>
      <c r="G21" s="244" t="s">
        <v>97</v>
      </c>
      <c r="H21" s="1117">
        <v>1234</v>
      </c>
      <c r="I21" s="95">
        <v>842</v>
      </c>
      <c r="J21" s="1148">
        <v>638</v>
      </c>
      <c r="K21" s="1146">
        <v>2714</v>
      </c>
      <c r="L21" s="1149">
        <v>2733</v>
      </c>
      <c r="M21" s="390">
        <v>-0.7</v>
      </c>
      <c r="N21" s="206"/>
      <c r="O21" s="254" t="s">
        <v>61</v>
      </c>
      <c r="P21" s="255">
        <v>227.25</v>
      </c>
      <c r="Q21" s="256">
        <v>222.04</v>
      </c>
      <c r="R21" s="257">
        <v>2.35</v>
      </c>
      <c r="S21" s="255">
        <v>185.14</v>
      </c>
      <c r="T21" s="256">
        <v>182.83</v>
      </c>
      <c r="U21" s="257">
        <v>1.26</v>
      </c>
      <c r="V21" s="255">
        <v>222.1</v>
      </c>
      <c r="W21" s="256">
        <v>217.3</v>
      </c>
      <c r="X21" s="257">
        <v>2.21</v>
      </c>
      <c r="Y21" s="206"/>
      <c r="Z21" s="206"/>
      <c r="AA21" s="206" t="s">
        <v>78</v>
      </c>
      <c r="AB21" s="167">
        <v>2338</v>
      </c>
      <c r="AC21" s="167">
        <v>2338</v>
      </c>
      <c r="AD21" s="167">
        <v>2338</v>
      </c>
      <c r="AE21" s="165">
        <v>2338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166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2612.44</v>
      </c>
      <c r="CG21" s="288">
        <v>2557.14</v>
      </c>
      <c r="CH21" s="377">
        <v>2.16</v>
      </c>
      <c r="CI21" s="729"/>
      <c r="CJ21" s="729"/>
      <c r="CK21" s="244" t="s">
        <v>97</v>
      </c>
      <c r="CL21" s="1117">
        <v>754</v>
      </c>
      <c r="CM21" s="95">
        <v>713</v>
      </c>
      <c r="CN21" s="1148">
        <v>621</v>
      </c>
      <c r="CO21" s="1146">
        <v>2088</v>
      </c>
      <c r="CP21" s="1149">
        <v>2181</v>
      </c>
      <c r="CQ21" s="390">
        <v>-4.26</v>
      </c>
      <c r="CR21" s="206"/>
      <c r="CS21" s="254" t="s">
        <v>61</v>
      </c>
      <c r="CT21" s="255">
        <v>313.89999999999998</v>
      </c>
      <c r="CU21" s="256">
        <v>309.89999999999998</v>
      </c>
      <c r="CV21" s="257">
        <v>1.29</v>
      </c>
      <c r="CW21" s="255">
        <v>206.52</v>
      </c>
      <c r="CX21" s="256">
        <v>203.99</v>
      </c>
      <c r="CY21" s="257">
        <v>1.24</v>
      </c>
      <c r="CZ21" s="255">
        <v>305.14999999999998</v>
      </c>
      <c r="DA21" s="256">
        <v>301.22000000000003</v>
      </c>
      <c r="DB21" s="257">
        <v>1.3</v>
      </c>
      <c r="DC21" s="206"/>
      <c r="DD21" s="206"/>
      <c r="DE21" s="206" t="s">
        <v>78</v>
      </c>
      <c r="DF21" s="950">
        <v>2338</v>
      </c>
      <c r="DG21" s="950">
        <v>2338</v>
      </c>
      <c r="DH21" s="950">
        <v>2338</v>
      </c>
      <c r="DI21" s="950">
        <v>2338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166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2794.8299999999995</v>
      </c>
      <c r="FK21" s="288">
        <v>2825.7299999999996</v>
      </c>
      <c r="FL21" s="377">
        <v>-1.0900000000000001</v>
      </c>
      <c r="FM21" s="286"/>
      <c r="FN21" s="286"/>
      <c r="FO21" s="244" t="s">
        <v>97</v>
      </c>
      <c r="FP21" s="1117">
        <v>116</v>
      </c>
      <c r="FQ21" s="95">
        <v>129</v>
      </c>
      <c r="FR21" s="1148">
        <v>147</v>
      </c>
      <c r="FS21" s="1146">
        <v>392</v>
      </c>
      <c r="FT21" s="1149">
        <v>405</v>
      </c>
      <c r="FU21" s="390">
        <v>-3.21</v>
      </c>
      <c r="FV21" s="688"/>
      <c r="FW21" s="254" t="s">
        <v>61</v>
      </c>
      <c r="FX21" s="255">
        <v>310.39999999999998</v>
      </c>
      <c r="FY21" s="256">
        <v>330.07</v>
      </c>
      <c r="FZ21" s="257">
        <v>-5.96</v>
      </c>
      <c r="GA21" s="255">
        <v>189.3</v>
      </c>
      <c r="GB21" s="256">
        <v>193.09</v>
      </c>
      <c r="GC21" s="257">
        <v>-1.96</v>
      </c>
      <c r="GD21" s="255">
        <v>305.77999999999997</v>
      </c>
      <c r="GE21" s="256">
        <v>324.94</v>
      </c>
      <c r="GF21" s="257">
        <v>-5.9</v>
      </c>
      <c r="GG21" s="517"/>
      <c r="GH21" s="517"/>
      <c r="GI21" s="517" t="s">
        <v>78</v>
      </c>
      <c r="GJ21" s="97">
        <v>2338</v>
      </c>
      <c r="GK21" s="97">
        <v>2338</v>
      </c>
      <c r="GL21" s="97">
        <v>2338</v>
      </c>
      <c r="GM21" s="94">
        <v>2338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3231.87</v>
      </c>
      <c r="IO21" s="288">
        <v>3187.18</v>
      </c>
      <c r="IP21" s="377">
        <v>1.4</v>
      </c>
      <c r="IQ21" s="286"/>
      <c r="IR21" s="286"/>
      <c r="IS21" s="244" t="s">
        <v>97</v>
      </c>
      <c r="IT21" s="1117">
        <v>754</v>
      </c>
      <c r="IU21" s="95">
        <v>923</v>
      </c>
      <c r="IV21" s="1148">
        <v>848</v>
      </c>
      <c r="IW21" s="1146">
        <v>2525</v>
      </c>
      <c r="IX21" s="1149">
        <v>1872</v>
      </c>
      <c r="IY21" s="390">
        <v>34.880000000000003</v>
      </c>
      <c r="IZ21" s="517"/>
      <c r="JA21" s="254" t="s">
        <v>61</v>
      </c>
      <c r="JB21" s="255">
        <v>376.17</v>
      </c>
      <c r="JC21" s="256">
        <v>391.85</v>
      </c>
      <c r="JD21" s="257">
        <v>-4</v>
      </c>
      <c r="JE21" s="255">
        <v>262.77</v>
      </c>
      <c r="JF21" s="256">
        <v>273.02</v>
      </c>
      <c r="JG21" s="257">
        <v>-3.75</v>
      </c>
      <c r="JH21" s="255">
        <v>371.35</v>
      </c>
      <c r="JI21" s="256">
        <v>387.23</v>
      </c>
      <c r="JJ21" s="257">
        <v>-4.0999999999999996</v>
      </c>
      <c r="JK21" s="517"/>
      <c r="JL21" s="517"/>
      <c r="JM21" s="517" t="s">
        <v>78</v>
      </c>
      <c r="JN21" s="97">
        <v>2338</v>
      </c>
      <c r="JO21" s="97">
        <v>2338</v>
      </c>
      <c r="JP21" s="97">
        <v>2338</v>
      </c>
      <c r="JQ21" s="94">
        <v>2338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2798.52</v>
      </c>
      <c r="LS21" s="288">
        <v>2757.5</v>
      </c>
      <c r="LT21" s="340">
        <v>1.49</v>
      </c>
      <c r="LU21" s="551"/>
      <c r="LV21" s="551"/>
      <c r="LW21" s="1205" t="s">
        <v>97</v>
      </c>
      <c r="LX21" s="1100">
        <v>7719</v>
      </c>
      <c r="LY21" s="1203">
        <v>7191</v>
      </c>
      <c r="LZ21" s="1204">
        <v>7.34</v>
      </c>
      <c r="MA21" s="206"/>
      <c r="MB21" s="254" t="s">
        <v>61</v>
      </c>
      <c r="MC21" s="255">
        <v>303.18</v>
      </c>
      <c r="MD21" s="548">
        <v>310.44</v>
      </c>
      <c r="ME21" s="257">
        <v>-2.34</v>
      </c>
      <c r="MF21" s="255">
        <v>201.38</v>
      </c>
      <c r="MG21" s="548">
        <v>200.77</v>
      </c>
      <c r="MH21" s="257">
        <v>0.3</v>
      </c>
      <c r="MI21" s="255">
        <v>295.68</v>
      </c>
      <c r="MJ21" s="548">
        <v>302.52999999999997</v>
      </c>
      <c r="MK21" s="257">
        <v>-2.2599999999999998</v>
      </c>
      <c r="ML21" s="230"/>
      <c r="MM21" s="230"/>
      <c r="MN21" s="230" t="s">
        <v>78</v>
      </c>
      <c r="MO21" s="721">
        <v>2338</v>
      </c>
      <c r="MP21" s="721">
        <v>2338</v>
      </c>
      <c r="MQ21" s="721">
        <v>2338</v>
      </c>
      <c r="MR21" s="721">
        <v>2338</v>
      </c>
      <c r="MS21" s="721">
        <v>2338</v>
      </c>
      <c r="MT21" s="571"/>
      <c r="MU21" s="573"/>
      <c r="MV21" s="573"/>
      <c r="MW21" s="580"/>
      <c r="MX21" s="573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2669.22</v>
      </c>
      <c r="C22" s="290">
        <v>2591.9699999999998</v>
      </c>
      <c r="D22" s="381">
        <v>2.98</v>
      </c>
      <c r="E22" s="965"/>
      <c r="F22" s="965"/>
      <c r="G22" s="236" t="s">
        <v>98</v>
      </c>
      <c r="H22" s="1117">
        <v>53</v>
      </c>
      <c r="I22" s="95">
        <v>51</v>
      </c>
      <c r="J22" s="1148">
        <v>50</v>
      </c>
      <c r="K22" s="1146">
        <v>154</v>
      </c>
      <c r="L22" s="1149">
        <v>149</v>
      </c>
      <c r="M22" s="390">
        <v>3.36</v>
      </c>
      <c r="N22" s="206"/>
      <c r="O22" s="254" t="s">
        <v>67</v>
      </c>
      <c r="P22" s="255">
        <v>135.69</v>
      </c>
      <c r="Q22" s="256">
        <v>134.34</v>
      </c>
      <c r="R22" s="257">
        <v>1</v>
      </c>
      <c r="S22" s="255">
        <v>105.48</v>
      </c>
      <c r="T22" s="256">
        <v>104.7</v>
      </c>
      <c r="U22" s="257">
        <v>0.74</v>
      </c>
      <c r="V22" s="255">
        <v>131.99</v>
      </c>
      <c r="W22" s="256">
        <v>130.76</v>
      </c>
      <c r="X22" s="257">
        <v>0.94</v>
      </c>
      <c r="Y22" s="206"/>
      <c r="Z22" s="206"/>
      <c r="AA22" s="206" t="s">
        <v>82</v>
      </c>
      <c r="AB22" s="167">
        <v>907</v>
      </c>
      <c r="AC22" s="167">
        <v>907</v>
      </c>
      <c r="AD22" s="167">
        <v>907</v>
      </c>
      <c r="AE22" s="165">
        <v>907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316870</v>
      </c>
      <c r="AN22" s="1326">
        <v>3687</v>
      </c>
      <c r="AO22" s="1326">
        <v>511074</v>
      </c>
      <c r="AP22" s="1327">
        <v>3811</v>
      </c>
      <c r="AQ22" s="1328">
        <v>0</v>
      </c>
      <c r="AR22" s="1328">
        <v>0</v>
      </c>
      <c r="AS22" s="1328">
        <v>0</v>
      </c>
      <c r="AT22" s="1328">
        <v>0</v>
      </c>
      <c r="AU22" s="1329">
        <v>835442</v>
      </c>
      <c r="AV22" s="1330">
        <v>671921</v>
      </c>
      <c r="AW22" s="1330">
        <v>1507363</v>
      </c>
      <c r="AX22" s="206"/>
      <c r="AY22" s="206"/>
      <c r="AZ22" s="1324" t="s">
        <v>47</v>
      </c>
      <c r="BA22" s="1325">
        <v>24545</v>
      </c>
      <c r="BB22" s="1326">
        <v>51</v>
      </c>
      <c r="BC22" s="1326">
        <v>38716</v>
      </c>
      <c r="BD22" s="1327">
        <v>39362</v>
      </c>
      <c r="BE22" s="1328">
        <v>0</v>
      </c>
      <c r="BF22" s="1328">
        <v>0</v>
      </c>
      <c r="BG22" s="1328">
        <v>0</v>
      </c>
      <c r="BH22" s="1328">
        <v>0</v>
      </c>
      <c r="BI22" s="1329">
        <v>102674</v>
      </c>
      <c r="BJ22" s="1330">
        <v>42813</v>
      </c>
      <c r="BK22" s="1330">
        <v>145487</v>
      </c>
      <c r="BL22" s="166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3404.73</v>
      </c>
      <c r="CG22" s="290">
        <v>3310.9200000000005</v>
      </c>
      <c r="CH22" s="381">
        <v>2.83</v>
      </c>
      <c r="CI22" s="729"/>
      <c r="CJ22" s="729"/>
      <c r="CK22" s="236" t="s">
        <v>98</v>
      </c>
      <c r="CL22" s="1117">
        <v>413</v>
      </c>
      <c r="CM22" s="95">
        <v>486</v>
      </c>
      <c r="CN22" s="1148">
        <v>275</v>
      </c>
      <c r="CO22" s="1146">
        <v>1174</v>
      </c>
      <c r="CP22" s="1149">
        <v>1225</v>
      </c>
      <c r="CQ22" s="390">
        <v>-4.16</v>
      </c>
      <c r="CR22" s="206"/>
      <c r="CS22" s="254" t="s">
        <v>67</v>
      </c>
      <c r="CT22" s="255">
        <v>192.57</v>
      </c>
      <c r="CU22" s="256">
        <v>190.19</v>
      </c>
      <c r="CV22" s="257">
        <v>1.25</v>
      </c>
      <c r="CW22" s="255">
        <v>106.54</v>
      </c>
      <c r="CX22" s="256">
        <v>103.78</v>
      </c>
      <c r="CY22" s="257">
        <v>2.66</v>
      </c>
      <c r="CZ22" s="255">
        <v>185.57</v>
      </c>
      <c r="DA22" s="256">
        <v>183.11</v>
      </c>
      <c r="DB22" s="257">
        <v>1.34</v>
      </c>
      <c r="DC22" s="206"/>
      <c r="DD22" s="206"/>
      <c r="DE22" s="206" t="s">
        <v>82</v>
      </c>
      <c r="DF22" s="950">
        <v>907</v>
      </c>
      <c r="DG22" s="950">
        <v>907</v>
      </c>
      <c r="DH22" s="950">
        <v>907</v>
      </c>
      <c r="DI22" s="950">
        <v>907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391112</v>
      </c>
      <c r="DR22" s="1326">
        <v>3367</v>
      </c>
      <c r="DS22" s="1326">
        <v>603437</v>
      </c>
      <c r="DT22" s="1327">
        <v>9414</v>
      </c>
      <c r="DU22" s="1328">
        <v>0</v>
      </c>
      <c r="DV22" s="1328">
        <v>0</v>
      </c>
      <c r="DW22" s="1328">
        <v>0</v>
      </c>
      <c r="DX22" s="1328">
        <v>0</v>
      </c>
      <c r="DY22" s="1329">
        <v>1007330</v>
      </c>
      <c r="DZ22" s="1330">
        <v>675591</v>
      </c>
      <c r="EA22" s="1330">
        <v>1682921</v>
      </c>
      <c r="EB22" s="727"/>
      <c r="EC22" s="727"/>
      <c r="ED22" s="1331" t="s">
        <v>47</v>
      </c>
      <c r="EE22" s="1325">
        <v>19445</v>
      </c>
      <c r="EF22" s="1326">
        <v>0</v>
      </c>
      <c r="EG22" s="1326">
        <v>21939</v>
      </c>
      <c r="EH22" s="1327">
        <v>23194</v>
      </c>
      <c r="EI22" s="1328">
        <v>0</v>
      </c>
      <c r="EJ22" s="1328">
        <v>0</v>
      </c>
      <c r="EK22" s="1328">
        <v>0</v>
      </c>
      <c r="EL22" s="1328">
        <v>0</v>
      </c>
      <c r="EM22" s="1329">
        <v>64578</v>
      </c>
      <c r="EN22" s="1330">
        <v>9609</v>
      </c>
      <c r="EO22" s="1330">
        <v>74187</v>
      </c>
      <c r="EP22" s="166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3228.09</v>
      </c>
      <c r="FK22" s="290">
        <v>3296.8800000000006</v>
      </c>
      <c r="FL22" s="381">
        <v>-2.09</v>
      </c>
      <c r="FM22" s="286"/>
      <c r="FN22" s="286"/>
      <c r="FO22" s="236" t="s">
        <v>98</v>
      </c>
      <c r="FP22" s="1117">
        <v>21</v>
      </c>
      <c r="FQ22" s="95">
        <v>10</v>
      </c>
      <c r="FR22" s="1148">
        <v>20</v>
      </c>
      <c r="FS22" s="1146">
        <v>51</v>
      </c>
      <c r="FT22" s="1149">
        <v>55</v>
      </c>
      <c r="FU22" s="390">
        <v>-7.27</v>
      </c>
      <c r="FV22" s="688"/>
      <c r="FW22" s="254" t="s">
        <v>67</v>
      </c>
      <c r="FX22" s="255">
        <v>143.91999999999999</v>
      </c>
      <c r="FY22" s="256">
        <v>147.63</v>
      </c>
      <c r="FZ22" s="257">
        <v>-2.5099999999999998</v>
      </c>
      <c r="GA22" s="255">
        <v>76.78</v>
      </c>
      <c r="GB22" s="256">
        <v>80.290000000000006</v>
      </c>
      <c r="GC22" s="257">
        <v>-4.37</v>
      </c>
      <c r="GD22" s="255">
        <v>141.36000000000001</v>
      </c>
      <c r="GE22" s="256">
        <v>145.11000000000001</v>
      </c>
      <c r="GF22" s="257">
        <v>-2.58</v>
      </c>
      <c r="GG22" s="517"/>
      <c r="GH22" s="517"/>
      <c r="GI22" s="517" t="s">
        <v>82</v>
      </c>
      <c r="GJ22" s="97">
        <v>907</v>
      </c>
      <c r="GK22" s="97">
        <v>907</v>
      </c>
      <c r="GL22" s="97">
        <v>907</v>
      </c>
      <c r="GM22" s="94">
        <v>907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225155</v>
      </c>
      <c r="GV22" s="1326">
        <v>3236</v>
      </c>
      <c r="GW22" s="1326">
        <v>404143</v>
      </c>
      <c r="GX22" s="1327">
        <v>234940</v>
      </c>
      <c r="GY22" s="1328">
        <v>0</v>
      </c>
      <c r="GZ22" s="1328">
        <v>0</v>
      </c>
      <c r="HA22" s="1328">
        <v>0</v>
      </c>
      <c r="HB22" s="1328">
        <v>0</v>
      </c>
      <c r="HC22" s="1329">
        <v>867474</v>
      </c>
      <c r="HD22" s="1330">
        <v>388288</v>
      </c>
      <c r="HE22" s="1330">
        <v>1255762</v>
      </c>
      <c r="HF22" s="517"/>
      <c r="HG22" s="517"/>
      <c r="HH22" s="1324" t="s">
        <v>47</v>
      </c>
      <c r="HI22" s="1325">
        <v>37546</v>
      </c>
      <c r="HJ22" s="1326">
        <v>0</v>
      </c>
      <c r="HK22" s="1326">
        <v>33517</v>
      </c>
      <c r="HL22" s="1327">
        <v>14470</v>
      </c>
      <c r="HM22" s="1328">
        <v>0</v>
      </c>
      <c r="HN22" s="1328">
        <v>0</v>
      </c>
      <c r="HO22" s="1328">
        <v>0</v>
      </c>
      <c r="HP22" s="1328">
        <v>0</v>
      </c>
      <c r="HQ22" s="1329">
        <v>85533</v>
      </c>
      <c r="HR22" s="1330">
        <v>12001</v>
      </c>
      <c r="HS22" s="1330">
        <v>97534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3908.58</v>
      </c>
      <c r="IO22" s="290">
        <v>4010.58</v>
      </c>
      <c r="IP22" s="381">
        <v>-2.54</v>
      </c>
      <c r="IQ22" s="286"/>
      <c r="IR22" s="286"/>
      <c r="IS22" s="236" t="s">
        <v>98</v>
      </c>
      <c r="IT22" s="1117">
        <v>956</v>
      </c>
      <c r="IU22" s="95">
        <v>1546</v>
      </c>
      <c r="IV22" s="1148">
        <v>1375</v>
      </c>
      <c r="IW22" s="1146">
        <v>3877</v>
      </c>
      <c r="IX22" s="1149">
        <v>2893</v>
      </c>
      <c r="IY22" s="390">
        <v>34.01</v>
      </c>
      <c r="IZ22" s="517"/>
      <c r="JA22" s="254" t="s">
        <v>67</v>
      </c>
      <c r="JB22" s="255">
        <v>154.77000000000001</v>
      </c>
      <c r="JC22" s="256">
        <v>163.43</v>
      </c>
      <c r="JD22" s="257">
        <v>-5.3</v>
      </c>
      <c r="JE22" s="255">
        <v>126.29</v>
      </c>
      <c r="JF22" s="256">
        <v>128.04</v>
      </c>
      <c r="JG22" s="257">
        <v>-1.37</v>
      </c>
      <c r="JH22" s="255">
        <v>153.56</v>
      </c>
      <c r="JI22" s="256">
        <v>162.05000000000001</v>
      </c>
      <c r="JJ22" s="257">
        <v>-5.24</v>
      </c>
      <c r="JK22" s="517"/>
      <c r="JL22" s="517"/>
      <c r="JM22" s="517" t="s">
        <v>82</v>
      </c>
      <c r="JN22" s="97">
        <v>907</v>
      </c>
      <c r="JO22" s="97">
        <v>907</v>
      </c>
      <c r="JP22" s="97">
        <v>907</v>
      </c>
      <c r="JQ22" s="94">
        <v>907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294674</v>
      </c>
      <c r="JZ22" s="1326">
        <v>3099</v>
      </c>
      <c r="KA22" s="1326">
        <v>418594</v>
      </c>
      <c r="KB22" s="1327">
        <v>294662</v>
      </c>
      <c r="KC22" s="1328">
        <v>0</v>
      </c>
      <c r="KD22" s="1328">
        <v>0</v>
      </c>
      <c r="KE22" s="1328">
        <v>0</v>
      </c>
      <c r="KF22" s="1328">
        <v>0</v>
      </c>
      <c r="KG22" s="1329">
        <v>1011029</v>
      </c>
      <c r="KH22" s="1330">
        <v>520049</v>
      </c>
      <c r="KI22" s="1330">
        <v>1531078</v>
      </c>
      <c r="KL22" s="1331" t="s">
        <v>47</v>
      </c>
      <c r="KM22" s="1325">
        <v>47069</v>
      </c>
      <c r="KN22" s="1326">
        <v>102</v>
      </c>
      <c r="KO22" s="1326">
        <v>52384</v>
      </c>
      <c r="KP22" s="1327">
        <v>17081</v>
      </c>
      <c r="KQ22" s="1328">
        <v>0</v>
      </c>
      <c r="KR22" s="1328">
        <v>0</v>
      </c>
      <c r="KS22" s="1328">
        <v>0</v>
      </c>
      <c r="KT22" s="1328">
        <v>0</v>
      </c>
      <c r="KU22" s="1329">
        <v>116636</v>
      </c>
      <c r="KV22" s="1330">
        <v>5823</v>
      </c>
      <c r="KW22" s="1330">
        <v>122459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3268.9</v>
      </c>
      <c r="LS22" s="290">
        <v>3276.2300000000005</v>
      </c>
      <c r="LT22" s="351">
        <v>-0.22</v>
      </c>
      <c r="LU22" s="551"/>
      <c r="LV22" s="551"/>
      <c r="LW22" s="1202" t="s">
        <v>98</v>
      </c>
      <c r="LX22" s="1100">
        <v>5256</v>
      </c>
      <c r="LY22" s="1203">
        <v>4322</v>
      </c>
      <c r="LZ22" s="1204">
        <v>21.61</v>
      </c>
      <c r="MA22" s="206"/>
      <c r="MB22" s="254" t="s">
        <v>67</v>
      </c>
      <c r="MC22" s="255">
        <v>152.65</v>
      </c>
      <c r="MD22" s="548">
        <v>155.03</v>
      </c>
      <c r="ME22" s="257">
        <v>-1.54</v>
      </c>
      <c r="MF22" s="255">
        <v>105.12</v>
      </c>
      <c r="MG22" s="548">
        <v>104.56</v>
      </c>
      <c r="MH22" s="257">
        <v>0.54</v>
      </c>
      <c r="MI22" s="255">
        <v>149.15</v>
      </c>
      <c r="MJ22" s="548">
        <v>151.38999999999999</v>
      </c>
      <c r="MK22" s="257">
        <v>-1.48</v>
      </c>
      <c r="ML22" s="230"/>
      <c r="MM22" s="230"/>
      <c r="MN22" s="230" t="s">
        <v>82</v>
      </c>
      <c r="MO22" s="721">
        <v>907</v>
      </c>
      <c r="MP22" s="721">
        <v>907</v>
      </c>
      <c r="MQ22" s="721">
        <v>907</v>
      </c>
      <c r="MR22" s="721">
        <v>907</v>
      </c>
      <c r="MS22" s="721">
        <v>907</v>
      </c>
      <c r="MT22" s="571"/>
      <c r="MU22" s="573"/>
      <c r="MV22" s="573"/>
      <c r="MW22" s="580"/>
      <c r="MX22" s="573"/>
      <c r="MY22" s="573"/>
      <c r="MZ22" s="1324" t="s">
        <v>47</v>
      </c>
      <c r="NA22" s="1325">
        <v>1227811</v>
      </c>
      <c r="NB22" s="1326">
        <v>13389</v>
      </c>
      <c r="NC22" s="1326">
        <v>1937248</v>
      </c>
      <c r="ND22" s="1327">
        <v>542827</v>
      </c>
      <c r="NE22" s="1328"/>
      <c r="NF22" s="1328"/>
      <c r="NG22" s="1328"/>
      <c r="NH22" s="1328"/>
      <c r="NI22" s="1329">
        <v>3721275</v>
      </c>
      <c r="NJ22" s="1330">
        <v>2255849</v>
      </c>
      <c r="NK22" s="1330">
        <v>5977124</v>
      </c>
      <c r="NL22" s="710"/>
      <c r="NM22" s="710"/>
      <c r="NN22" s="1332" t="s">
        <v>47</v>
      </c>
      <c r="NO22" s="1325">
        <v>128605</v>
      </c>
      <c r="NP22" s="1326">
        <v>153</v>
      </c>
      <c r="NQ22" s="1326">
        <v>146556</v>
      </c>
      <c r="NR22" s="1327">
        <v>94107</v>
      </c>
      <c r="NS22" s="1328"/>
      <c r="NT22" s="1328"/>
      <c r="NU22" s="1328"/>
      <c r="NV22" s="1328"/>
      <c r="NW22" s="1329">
        <v>369421</v>
      </c>
      <c r="NX22" s="1330">
        <v>70246</v>
      </c>
      <c r="NY22" s="1330">
        <v>439667</v>
      </c>
    </row>
    <row r="23" spans="1:391" ht="22.5" customHeight="1" thickTop="1" x14ac:dyDescent="0.2">
      <c r="A23" s="382" t="s">
        <v>99</v>
      </c>
      <c r="B23" s="284">
        <v>1470.69</v>
      </c>
      <c r="C23" s="285">
        <v>1433.14</v>
      </c>
      <c r="D23" s="373">
        <v>2.62</v>
      </c>
      <c r="E23" s="965"/>
      <c r="F23" s="965"/>
      <c r="G23" s="236" t="s">
        <v>100</v>
      </c>
      <c r="H23" s="1117">
        <v>1632</v>
      </c>
      <c r="I23" s="95">
        <v>2015</v>
      </c>
      <c r="J23" s="1148">
        <v>1912</v>
      </c>
      <c r="K23" s="1146">
        <v>5559</v>
      </c>
      <c r="L23" s="1149">
        <v>5404</v>
      </c>
      <c r="M23" s="390">
        <v>2.87</v>
      </c>
      <c r="N23" s="206" t="s">
        <v>354</v>
      </c>
      <c r="O23" s="254" t="s">
        <v>72</v>
      </c>
      <c r="P23" s="255">
        <v>449.37</v>
      </c>
      <c r="Q23" s="256">
        <v>441.7</v>
      </c>
      <c r="R23" s="257">
        <v>1.74</v>
      </c>
      <c r="S23" s="255">
        <v>291.26</v>
      </c>
      <c r="T23" s="256">
        <v>283.95999999999998</v>
      </c>
      <c r="U23" s="257">
        <v>2.57</v>
      </c>
      <c r="V23" s="255">
        <v>430.01</v>
      </c>
      <c r="W23" s="256">
        <v>422.64</v>
      </c>
      <c r="X23" s="257">
        <v>1.74</v>
      </c>
      <c r="Y23" s="206"/>
      <c r="Z23" s="209" t="s">
        <v>52</v>
      </c>
      <c r="AA23" s="209"/>
      <c r="AB23" s="215">
        <v>70.11</v>
      </c>
      <c r="AC23" s="215">
        <v>73.23</v>
      </c>
      <c r="AD23" s="215">
        <v>73.540000000000006</v>
      </c>
      <c r="AE23" s="215">
        <v>72.3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1684.65</v>
      </c>
      <c r="CG23" s="285">
        <v>1659.01</v>
      </c>
      <c r="CH23" s="373">
        <v>1.55</v>
      </c>
      <c r="CI23" s="729"/>
      <c r="CJ23" s="729"/>
      <c r="CK23" s="236" t="s">
        <v>100</v>
      </c>
      <c r="CL23" s="1117">
        <v>191</v>
      </c>
      <c r="CM23" s="95">
        <v>169</v>
      </c>
      <c r="CN23" s="1148">
        <v>257</v>
      </c>
      <c r="CO23" s="1146">
        <v>617</v>
      </c>
      <c r="CP23" s="1149">
        <v>581</v>
      </c>
      <c r="CQ23" s="390">
        <v>6.2</v>
      </c>
      <c r="CR23" s="206"/>
      <c r="CS23" s="254" t="s">
        <v>72</v>
      </c>
      <c r="CT23" s="255">
        <v>494.7</v>
      </c>
      <c r="CU23" s="256">
        <v>481.24</v>
      </c>
      <c r="CV23" s="257">
        <v>2.8</v>
      </c>
      <c r="CW23" s="255">
        <v>316.55</v>
      </c>
      <c r="CX23" s="256">
        <v>311.35000000000002</v>
      </c>
      <c r="CY23" s="257">
        <v>1.67</v>
      </c>
      <c r="CZ23" s="255">
        <v>480.19</v>
      </c>
      <c r="DA23" s="256">
        <v>467.31</v>
      </c>
      <c r="DB23" s="257">
        <v>2.76</v>
      </c>
      <c r="DC23" s="206"/>
      <c r="DD23" s="209" t="s">
        <v>52</v>
      </c>
      <c r="DE23" s="209"/>
      <c r="DF23" s="552">
        <v>80.61</v>
      </c>
      <c r="DG23" s="552">
        <v>80.37</v>
      </c>
      <c r="DH23" s="552">
        <v>80.489999999999995</v>
      </c>
      <c r="DI23" s="552">
        <v>80.489999999999995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1736.0000000000002</v>
      </c>
      <c r="FK23" s="285">
        <v>1781.8899999999999</v>
      </c>
      <c r="FL23" s="373">
        <v>-2.58</v>
      </c>
      <c r="FM23" s="286"/>
      <c r="FN23" s="286"/>
      <c r="FO23" s="236" t="s">
        <v>100</v>
      </c>
      <c r="FP23" s="1117">
        <v>198</v>
      </c>
      <c r="FQ23" s="95">
        <v>184</v>
      </c>
      <c r="FR23" s="1148">
        <v>239</v>
      </c>
      <c r="FS23" s="1146">
        <v>621</v>
      </c>
      <c r="FT23" s="1149">
        <v>618</v>
      </c>
      <c r="FU23" s="390">
        <v>0.49</v>
      </c>
      <c r="FV23" s="688"/>
      <c r="FW23" s="254" t="s">
        <v>72</v>
      </c>
      <c r="FX23" s="255">
        <v>324.82</v>
      </c>
      <c r="FY23" s="256">
        <v>329.52</v>
      </c>
      <c r="FZ23" s="257">
        <v>-1.43</v>
      </c>
      <c r="GA23" s="255">
        <v>317.70999999999998</v>
      </c>
      <c r="GB23" s="256">
        <v>313.18</v>
      </c>
      <c r="GC23" s="257">
        <v>1.45</v>
      </c>
      <c r="GD23" s="255">
        <v>324.55</v>
      </c>
      <c r="GE23" s="256">
        <v>328.91</v>
      </c>
      <c r="GF23" s="257">
        <v>-1.33</v>
      </c>
      <c r="GG23" s="517"/>
      <c r="GH23" s="528" t="s">
        <v>52</v>
      </c>
      <c r="GI23" s="528"/>
      <c r="GJ23" s="536">
        <v>69.23</v>
      </c>
      <c r="GK23" s="536">
        <v>58.65</v>
      </c>
      <c r="GL23" s="536">
        <v>60.55</v>
      </c>
      <c r="GM23" s="536">
        <v>62.81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1848.11</v>
      </c>
      <c r="IO23" s="285">
        <v>1812.7299999999996</v>
      </c>
      <c r="IP23" s="373">
        <v>1.95</v>
      </c>
      <c r="IQ23" s="286"/>
      <c r="IR23" s="286"/>
      <c r="IS23" s="236" t="s">
        <v>100</v>
      </c>
      <c r="IT23" s="1117">
        <v>1201</v>
      </c>
      <c r="IU23" s="95">
        <v>1452</v>
      </c>
      <c r="IV23" s="1148">
        <v>1155</v>
      </c>
      <c r="IW23" s="1146">
        <v>3808</v>
      </c>
      <c r="IX23" s="1149">
        <v>3912</v>
      </c>
      <c r="IY23" s="390">
        <v>-2.66</v>
      </c>
      <c r="IZ23" s="517"/>
      <c r="JA23" s="254" t="s">
        <v>72</v>
      </c>
      <c r="JB23" s="255">
        <v>362.3</v>
      </c>
      <c r="JC23" s="256">
        <v>367.01</v>
      </c>
      <c r="JD23" s="257">
        <v>-1.28</v>
      </c>
      <c r="JE23" s="255">
        <v>342.05</v>
      </c>
      <c r="JF23" s="256">
        <v>333.9</v>
      </c>
      <c r="JG23" s="257">
        <v>2.44</v>
      </c>
      <c r="JH23" s="255">
        <v>361.44</v>
      </c>
      <c r="JI23" s="256">
        <v>365.72</v>
      </c>
      <c r="JJ23" s="257">
        <v>-1.17</v>
      </c>
      <c r="JK23" s="517"/>
      <c r="JL23" s="528" t="s">
        <v>52</v>
      </c>
      <c r="JM23" s="528"/>
      <c r="JN23" s="536">
        <v>61.47</v>
      </c>
      <c r="JO23" s="536">
        <v>64.930000000000007</v>
      </c>
      <c r="JP23" s="536">
        <v>65.78</v>
      </c>
      <c r="JQ23" s="536">
        <v>64.06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1680.64</v>
      </c>
      <c r="LS23" s="285">
        <v>1663.1499999999999</v>
      </c>
      <c r="LT23" s="413">
        <v>1.05</v>
      </c>
      <c r="LU23" s="551"/>
      <c r="LV23" s="551"/>
      <c r="LW23" s="1202" t="s">
        <v>100</v>
      </c>
      <c r="LX23" s="1100">
        <v>10605</v>
      </c>
      <c r="LY23" s="1203">
        <v>10515</v>
      </c>
      <c r="LZ23" s="1204">
        <v>0.86</v>
      </c>
      <c r="MA23" s="206"/>
      <c r="MB23" s="254" t="s">
        <v>72</v>
      </c>
      <c r="MC23" s="255">
        <v>401.69</v>
      </c>
      <c r="MD23" s="548">
        <v>399.22</v>
      </c>
      <c r="ME23" s="257">
        <v>0.62</v>
      </c>
      <c r="MF23" s="255">
        <v>307.10000000000002</v>
      </c>
      <c r="MG23" s="548">
        <v>300.02999999999997</v>
      </c>
      <c r="MH23" s="257">
        <v>2.36</v>
      </c>
      <c r="MI23" s="255">
        <v>394.72</v>
      </c>
      <c r="MJ23" s="548">
        <v>392.07</v>
      </c>
      <c r="MK23" s="257">
        <v>0.68</v>
      </c>
      <c r="ML23" s="230"/>
      <c r="MM23" s="250" t="s">
        <v>52</v>
      </c>
      <c r="MN23" s="250"/>
      <c r="MO23" s="1355">
        <v>72.3</v>
      </c>
      <c r="MP23" s="1355">
        <v>80.489999999999995</v>
      </c>
      <c r="MQ23" s="1355">
        <v>62.81</v>
      </c>
      <c r="MR23" s="1355">
        <v>64.06</v>
      </c>
      <c r="MS23" s="1355">
        <v>69.91</v>
      </c>
      <c r="MT23" s="571"/>
      <c r="MU23" s="573"/>
      <c r="MV23" s="573"/>
      <c r="MW23" s="580"/>
      <c r="MX23" s="573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1459.7099999999998</v>
      </c>
      <c r="C24" s="288">
        <v>1422.31</v>
      </c>
      <c r="D24" s="377">
        <v>2.63</v>
      </c>
      <c r="E24" s="965"/>
      <c r="F24" s="965"/>
      <c r="G24" s="244" t="s">
        <v>101</v>
      </c>
      <c r="H24" s="1117">
        <v>978</v>
      </c>
      <c r="I24" s="95">
        <v>613</v>
      </c>
      <c r="J24" s="1148">
        <v>638</v>
      </c>
      <c r="K24" s="1146">
        <v>2229</v>
      </c>
      <c r="L24" s="1149">
        <v>2261</v>
      </c>
      <c r="M24" s="390">
        <v>-1.42</v>
      </c>
      <c r="N24" s="206"/>
      <c r="O24" s="263" t="s">
        <v>77</v>
      </c>
      <c r="P24" s="293">
        <v>115.95</v>
      </c>
      <c r="Q24" s="256">
        <v>111.92</v>
      </c>
      <c r="R24" s="257">
        <v>3.6</v>
      </c>
      <c r="S24" s="255">
        <v>122.05</v>
      </c>
      <c r="T24" s="256">
        <v>120.59</v>
      </c>
      <c r="U24" s="257">
        <v>1.21</v>
      </c>
      <c r="V24" s="255">
        <v>116.7</v>
      </c>
      <c r="W24" s="256">
        <v>112.97</v>
      </c>
      <c r="X24" s="257">
        <v>3.3</v>
      </c>
      <c r="Y24" s="206"/>
      <c r="Z24" s="206"/>
      <c r="AA24" s="206" t="s">
        <v>37</v>
      </c>
      <c r="AB24" s="213">
        <v>51.6</v>
      </c>
      <c r="AC24" s="213">
        <v>56.31</v>
      </c>
      <c r="AD24" s="213">
        <v>65.739999999999995</v>
      </c>
      <c r="AE24" s="213">
        <v>57.88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1677.5899999999997</v>
      </c>
      <c r="CG24" s="288">
        <v>1652.2800000000002</v>
      </c>
      <c r="CH24" s="377">
        <v>1.53</v>
      </c>
      <c r="CI24" s="729"/>
      <c r="CJ24" s="729"/>
      <c r="CK24" s="244" t="s">
        <v>101</v>
      </c>
      <c r="CL24" s="1117">
        <v>389</v>
      </c>
      <c r="CM24" s="95">
        <v>513</v>
      </c>
      <c r="CN24" s="1148">
        <v>448</v>
      </c>
      <c r="CO24" s="1146">
        <v>1350</v>
      </c>
      <c r="CP24" s="1149">
        <v>1321</v>
      </c>
      <c r="CQ24" s="390">
        <v>2.2000000000000002</v>
      </c>
      <c r="CR24" s="206"/>
      <c r="CS24" s="263" t="s">
        <v>77</v>
      </c>
      <c r="CT24" s="293">
        <v>334.65</v>
      </c>
      <c r="CU24" s="256">
        <v>321.61</v>
      </c>
      <c r="CV24" s="257">
        <v>4.05</v>
      </c>
      <c r="CW24" s="255">
        <v>141.9</v>
      </c>
      <c r="CX24" s="256">
        <v>139.12</v>
      </c>
      <c r="CY24" s="257">
        <v>2</v>
      </c>
      <c r="CZ24" s="255">
        <v>318.95</v>
      </c>
      <c r="DA24" s="256">
        <v>306.64999999999998</v>
      </c>
      <c r="DB24" s="257">
        <v>4.01</v>
      </c>
      <c r="DC24" s="206"/>
      <c r="DD24" s="206"/>
      <c r="DE24" s="206" t="s">
        <v>37</v>
      </c>
      <c r="DF24" s="506">
        <v>47.73</v>
      </c>
      <c r="DG24" s="506">
        <v>51.27</v>
      </c>
      <c r="DH24" s="506">
        <v>51.47</v>
      </c>
      <c r="DI24" s="506">
        <v>50.16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1725.6100000000001</v>
      </c>
      <c r="FK24" s="288">
        <v>1773.7499999999998</v>
      </c>
      <c r="FL24" s="377">
        <v>-2.71</v>
      </c>
      <c r="FM24" s="286"/>
      <c r="FN24" s="286"/>
      <c r="FO24" s="244" t="s">
        <v>101</v>
      </c>
      <c r="FP24" s="1117">
        <v>1672</v>
      </c>
      <c r="FQ24" s="95">
        <v>1326</v>
      </c>
      <c r="FR24" s="1148">
        <v>1865</v>
      </c>
      <c r="FS24" s="1146">
        <v>4863</v>
      </c>
      <c r="FT24" s="1149">
        <v>4963</v>
      </c>
      <c r="FU24" s="390">
        <v>-2.0099999999999998</v>
      </c>
      <c r="FV24" s="688"/>
      <c r="FW24" s="263" t="s">
        <v>77</v>
      </c>
      <c r="FX24" s="293">
        <v>176.49</v>
      </c>
      <c r="FY24" s="256">
        <v>191.39</v>
      </c>
      <c r="FZ24" s="257">
        <v>-7.79</v>
      </c>
      <c r="GA24" s="255">
        <v>146.94</v>
      </c>
      <c r="GB24" s="256">
        <v>156.59</v>
      </c>
      <c r="GC24" s="257">
        <v>-6.16</v>
      </c>
      <c r="GD24" s="255">
        <v>175.37</v>
      </c>
      <c r="GE24" s="256">
        <v>190.09</v>
      </c>
      <c r="GF24" s="257">
        <v>-7.74</v>
      </c>
      <c r="GG24" s="517"/>
      <c r="GH24" s="517"/>
      <c r="GI24" s="517" t="s">
        <v>37</v>
      </c>
      <c r="GJ24" s="534">
        <v>58.24</v>
      </c>
      <c r="GK24" s="534">
        <v>55.22</v>
      </c>
      <c r="GL24" s="534">
        <v>54.34</v>
      </c>
      <c r="GM24" s="534">
        <v>55.93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1845.1000000000001</v>
      </c>
      <c r="IO24" s="288">
        <v>1808.2499999999998</v>
      </c>
      <c r="IP24" s="377">
        <v>2.04</v>
      </c>
      <c r="IQ24" s="286"/>
      <c r="IR24" s="286"/>
      <c r="IS24" s="244" t="s">
        <v>101</v>
      </c>
      <c r="IT24" s="1117">
        <v>1254</v>
      </c>
      <c r="IU24" s="95">
        <v>1021</v>
      </c>
      <c r="IV24" s="1148">
        <v>2045</v>
      </c>
      <c r="IW24" s="1146">
        <v>4320</v>
      </c>
      <c r="IX24" s="1149">
        <v>4274</v>
      </c>
      <c r="IY24" s="390">
        <v>1.08</v>
      </c>
      <c r="IZ24" s="517"/>
      <c r="JA24" s="263" t="s">
        <v>77</v>
      </c>
      <c r="JB24" s="293">
        <v>338.56</v>
      </c>
      <c r="JC24" s="256">
        <v>323.66000000000003</v>
      </c>
      <c r="JD24" s="257">
        <v>4.5999999999999996</v>
      </c>
      <c r="JE24" s="255">
        <v>242.38</v>
      </c>
      <c r="JF24" s="256">
        <v>256.07</v>
      </c>
      <c r="JG24" s="257">
        <v>-5.35</v>
      </c>
      <c r="JH24" s="255">
        <v>334.47</v>
      </c>
      <c r="JI24" s="256">
        <v>321.04000000000002</v>
      </c>
      <c r="JJ24" s="257">
        <v>4.18</v>
      </c>
      <c r="JK24" s="517"/>
      <c r="JL24" s="517"/>
      <c r="JM24" s="517" t="s">
        <v>37</v>
      </c>
      <c r="JN24" s="534">
        <v>57.89</v>
      </c>
      <c r="JO24" s="534">
        <v>59.62</v>
      </c>
      <c r="JP24" s="534">
        <v>60.34</v>
      </c>
      <c r="JQ24" s="534">
        <v>59.28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1676.42</v>
      </c>
      <c r="LS24" s="288">
        <v>1659.41</v>
      </c>
      <c r="LT24" s="340">
        <v>1.03</v>
      </c>
      <c r="LU24" s="551"/>
      <c r="LV24" s="551"/>
      <c r="LW24" s="1205" t="s">
        <v>101</v>
      </c>
      <c r="LX24" s="1100">
        <v>12762</v>
      </c>
      <c r="LY24" s="1203">
        <v>12819</v>
      </c>
      <c r="LZ24" s="1204">
        <v>-0.44</v>
      </c>
      <c r="MA24" s="206"/>
      <c r="MB24" s="263" t="s">
        <v>77</v>
      </c>
      <c r="MC24" s="255">
        <v>228.8</v>
      </c>
      <c r="MD24" s="548">
        <v>224.59</v>
      </c>
      <c r="ME24" s="257">
        <v>1.87</v>
      </c>
      <c r="MF24" s="255">
        <v>147.01</v>
      </c>
      <c r="MG24" s="548">
        <v>147.66999999999999</v>
      </c>
      <c r="MH24" s="257">
        <v>-0.45</v>
      </c>
      <c r="MI24" s="255">
        <v>222.77</v>
      </c>
      <c r="MJ24" s="548">
        <v>219.04</v>
      </c>
      <c r="MK24" s="257">
        <v>1.7</v>
      </c>
      <c r="ML24" s="230"/>
      <c r="MM24" s="230"/>
      <c r="MN24" s="230" t="s">
        <v>37</v>
      </c>
      <c r="MO24" s="735">
        <v>57.88</v>
      </c>
      <c r="MP24" s="735">
        <v>50.16</v>
      </c>
      <c r="MQ24" s="735">
        <v>55.93</v>
      </c>
      <c r="MR24" s="735">
        <v>59.28</v>
      </c>
      <c r="MS24" s="736">
        <v>55.81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1596.9899999999998</v>
      </c>
      <c r="C25" s="295">
        <v>1554.99</v>
      </c>
      <c r="D25" s="386">
        <v>2.7</v>
      </c>
      <c r="E25" s="965"/>
      <c r="F25" s="965"/>
      <c r="G25" s="236" t="s">
        <v>104</v>
      </c>
      <c r="H25" s="1117">
        <v>129</v>
      </c>
      <c r="I25" s="95">
        <v>85</v>
      </c>
      <c r="J25" s="1148">
        <v>69</v>
      </c>
      <c r="K25" s="1146">
        <v>283</v>
      </c>
      <c r="L25" s="1149">
        <v>275</v>
      </c>
      <c r="M25" s="390">
        <v>2.91</v>
      </c>
      <c r="N25" s="206"/>
      <c r="O25" s="266" t="s">
        <v>81</v>
      </c>
      <c r="P25" s="267">
        <v>2669.22</v>
      </c>
      <c r="Q25" s="268">
        <v>2591.9699999999998</v>
      </c>
      <c r="R25" s="269">
        <v>2.98</v>
      </c>
      <c r="S25" s="270">
        <v>1596.9899999999998</v>
      </c>
      <c r="T25" s="268">
        <v>1554.99</v>
      </c>
      <c r="U25" s="269">
        <v>2.7</v>
      </c>
      <c r="V25" s="270">
        <v>2537.9399999999996</v>
      </c>
      <c r="W25" s="268">
        <v>2466.6499999999996</v>
      </c>
      <c r="X25" s="269">
        <v>2.89</v>
      </c>
      <c r="Y25" s="206"/>
      <c r="Z25" s="206"/>
      <c r="AA25" s="206" t="s">
        <v>51</v>
      </c>
      <c r="AB25" s="213">
        <v>73.36</v>
      </c>
      <c r="AC25" s="213">
        <v>77.180000000000007</v>
      </c>
      <c r="AD25" s="213">
        <v>77.14</v>
      </c>
      <c r="AE25" s="213">
        <v>75.89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1938.6100000000001</v>
      </c>
      <c r="CG25" s="295">
        <v>1902.1099999999997</v>
      </c>
      <c r="CH25" s="386">
        <v>1.92</v>
      </c>
      <c r="CI25" s="729"/>
      <c r="CJ25" s="729"/>
      <c r="CK25" s="236" t="s">
        <v>104</v>
      </c>
      <c r="CL25" s="1117">
        <v>498</v>
      </c>
      <c r="CM25" s="95">
        <v>587</v>
      </c>
      <c r="CN25" s="1148">
        <v>724</v>
      </c>
      <c r="CO25" s="1146">
        <v>1809</v>
      </c>
      <c r="CP25" s="1149">
        <v>1782</v>
      </c>
      <c r="CQ25" s="390">
        <v>1.52</v>
      </c>
      <c r="CR25" s="206"/>
      <c r="CS25" s="266" t="s">
        <v>81</v>
      </c>
      <c r="CT25" s="267">
        <v>3404.73</v>
      </c>
      <c r="CU25" s="268">
        <v>3310.9200000000005</v>
      </c>
      <c r="CV25" s="269">
        <v>2.83</v>
      </c>
      <c r="CW25" s="270">
        <v>1938.6100000000001</v>
      </c>
      <c r="CX25" s="268">
        <v>1902.1099999999997</v>
      </c>
      <c r="CY25" s="269">
        <v>1.92</v>
      </c>
      <c r="CZ25" s="270">
        <v>3285.3</v>
      </c>
      <c r="DA25" s="268">
        <v>3195.4100000000003</v>
      </c>
      <c r="DB25" s="269">
        <v>2.81</v>
      </c>
      <c r="DC25" s="206"/>
      <c r="DD25" s="206"/>
      <c r="DE25" s="206" t="s">
        <v>51</v>
      </c>
      <c r="DF25" s="506">
        <v>85.01</v>
      </c>
      <c r="DG25" s="506">
        <v>85.54</v>
      </c>
      <c r="DH25" s="506">
        <v>85.07</v>
      </c>
      <c r="DI25" s="506">
        <v>85.21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2074.39</v>
      </c>
      <c r="FK25" s="295">
        <v>2056.9299999999998</v>
      </c>
      <c r="FL25" s="386">
        <v>0.85</v>
      </c>
      <c r="FM25" s="286"/>
      <c r="FN25" s="286"/>
      <c r="FO25" s="236" t="s">
        <v>104</v>
      </c>
      <c r="FP25" s="1117">
        <v>114</v>
      </c>
      <c r="FQ25" s="95">
        <v>89</v>
      </c>
      <c r="FR25" s="1148">
        <v>125</v>
      </c>
      <c r="FS25" s="1146">
        <v>328</v>
      </c>
      <c r="FT25" s="1149">
        <v>328</v>
      </c>
      <c r="FU25" s="390">
        <v>0</v>
      </c>
      <c r="FV25" s="688"/>
      <c r="FW25" s="266" t="s">
        <v>81</v>
      </c>
      <c r="FX25" s="267">
        <v>3228.09</v>
      </c>
      <c r="FY25" s="268">
        <v>3296.8800000000006</v>
      </c>
      <c r="FZ25" s="269">
        <v>-2.09</v>
      </c>
      <c r="GA25" s="270">
        <v>2074.39</v>
      </c>
      <c r="GB25" s="268">
        <v>2056.9299999999998</v>
      </c>
      <c r="GC25" s="269">
        <v>0.85</v>
      </c>
      <c r="GD25" s="270">
        <v>3184.1200000000003</v>
      </c>
      <c r="GE25" s="268">
        <v>3250.46</v>
      </c>
      <c r="GF25" s="269">
        <v>-2.04</v>
      </c>
      <c r="GG25" s="517"/>
      <c r="GH25" s="517"/>
      <c r="GI25" s="517" t="s">
        <v>51</v>
      </c>
      <c r="GJ25" s="534">
        <v>71.75</v>
      </c>
      <c r="GK25" s="534">
        <v>59.45</v>
      </c>
      <c r="GL25" s="534">
        <v>61.24</v>
      </c>
      <c r="GM25" s="534">
        <v>64.150000000000006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1980.3999999999996</v>
      </c>
      <c r="IO25" s="295">
        <v>2023.4799999999998</v>
      </c>
      <c r="IP25" s="386">
        <v>-2.13</v>
      </c>
      <c r="IQ25" s="286"/>
      <c r="IR25" s="286"/>
      <c r="IS25" s="236" t="s">
        <v>104</v>
      </c>
      <c r="IT25" s="1117">
        <v>956</v>
      </c>
      <c r="IU25" s="95">
        <v>956</v>
      </c>
      <c r="IV25" s="1148">
        <v>1652</v>
      </c>
      <c r="IW25" s="1146">
        <v>3564</v>
      </c>
      <c r="IX25" s="1149">
        <v>3765</v>
      </c>
      <c r="IY25" s="390">
        <v>-5.34</v>
      </c>
      <c r="IZ25" s="517"/>
      <c r="JA25" s="266" t="s">
        <v>81</v>
      </c>
      <c r="JB25" s="267">
        <v>3908.58</v>
      </c>
      <c r="JC25" s="268">
        <v>4010.58</v>
      </c>
      <c r="JD25" s="269">
        <v>-2.54</v>
      </c>
      <c r="JE25" s="270">
        <v>1980.3999999999996</v>
      </c>
      <c r="JF25" s="268">
        <v>2023.4799999999998</v>
      </c>
      <c r="JG25" s="269">
        <v>-2.13</v>
      </c>
      <c r="JH25" s="270">
        <v>3826.66</v>
      </c>
      <c r="JI25" s="268">
        <v>3933.3500000000004</v>
      </c>
      <c r="JJ25" s="269">
        <v>-2.71</v>
      </c>
      <c r="JK25" s="517"/>
      <c r="JL25" s="517"/>
      <c r="JM25" s="517" t="s">
        <v>51</v>
      </c>
      <c r="JN25" s="534">
        <v>60.67</v>
      </c>
      <c r="JO25" s="534">
        <v>64.45</v>
      </c>
      <c r="JP25" s="534">
        <v>66.08</v>
      </c>
      <c r="JQ25" s="534">
        <v>63.73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1781.1199999999997</v>
      </c>
      <c r="LS25" s="295">
        <v>1753.07</v>
      </c>
      <c r="LT25" s="342">
        <v>1.6</v>
      </c>
      <c r="LU25" s="551"/>
      <c r="LV25" s="551"/>
      <c r="LW25" s="1202" t="s">
        <v>104</v>
      </c>
      <c r="LX25" s="1100">
        <v>5984</v>
      </c>
      <c r="LY25" s="1203">
        <v>6150</v>
      </c>
      <c r="LZ25" s="1204">
        <v>-2.7</v>
      </c>
      <c r="MA25" s="206"/>
      <c r="MB25" s="266" t="s">
        <v>81</v>
      </c>
      <c r="MC25" s="267">
        <v>3268.9</v>
      </c>
      <c r="MD25" s="549">
        <v>3276.2300000000005</v>
      </c>
      <c r="ME25" s="269">
        <v>-0.22</v>
      </c>
      <c r="MF25" s="267">
        <v>1781.1199999999997</v>
      </c>
      <c r="MG25" s="549">
        <v>1753.07</v>
      </c>
      <c r="MH25" s="269">
        <v>1.6</v>
      </c>
      <c r="MI25" s="267">
        <v>3159.2599999999998</v>
      </c>
      <c r="MJ25" s="549">
        <v>3166.3599999999997</v>
      </c>
      <c r="MK25" s="269">
        <v>-0.22</v>
      </c>
      <c r="ML25" s="230"/>
      <c r="MM25" s="230"/>
      <c r="MN25" s="230" t="s">
        <v>51</v>
      </c>
      <c r="MO25" s="735">
        <v>75.89</v>
      </c>
      <c r="MP25" s="735">
        <v>85.21</v>
      </c>
      <c r="MQ25" s="735">
        <v>64.150000000000006</v>
      </c>
      <c r="MR25" s="735">
        <v>63.73</v>
      </c>
      <c r="MS25" s="736">
        <v>72.25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17">
        <v>1300</v>
      </c>
      <c r="I26" s="95">
        <v>1502</v>
      </c>
      <c r="J26" s="1148">
        <v>1652</v>
      </c>
      <c r="K26" s="1146">
        <v>4454</v>
      </c>
      <c r="L26" s="1149">
        <v>4339</v>
      </c>
      <c r="M26" s="390">
        <v>2.65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65.650000000000006</v>
      </c>
      <c r="AC26" s="213">
        <v>67.77</v>
      </c>
      <c r="AD26" s="213">
        <v>68.52</v>
      </c>
      <c r="AE26" s="213">
        <v>67.31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17">
        <v>621</v>
      </c>
      <c r="CM26" s="95">
        <v>284</v>
      </c>
      <c r="CN26" s="1148">
        <v>578</v>
      </c>
      <c r="CO26" s="1146">
        <v>1483</v>
      </c>
      <c r="CP26" s="1149">
        <v>1475</v>
      </c>
      <c r="CQ26" s="390">
        <v>0.54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506">
        <v>74.63</v>
      </c>
      <c r="DG26" s="506">
        <v>73.28</v>
      </c>
      <c r="DH26" s="506">
        <v>74.23</v>
      </c>
      <c r="DI26" s="506">
        <v>74.05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17">
        <v>341</v>
      </c>
      <c r="FQ26" s="95">
        <v>325</v>
      </c>
      <c r="FR26" s="1148">
        <v>256</v>
      </c>
      <c r="FS26" s="1146">
        <v>922</v>
      </c>
      <c r="FT26" s="1149">
        <v>925</v>
      </c>
      <c r="FU26" s="390">
        <v>-0.32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65.739999999999995</v>
      </c>
      <c r="GK26" s="534">
        <v>57.54</v>
      </c>
      <c r="GL26" s="534">
        <v>59.61</v>
      </c>
      <c r="GM26" s="534">
        <v>60.96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17">
        <v>954</v>
      </c>
      <c r="IU26" s="95">
        <v>854</v>
      </c>
      <c r="IV26" s="1148">
        <v>1325</v>
      </c>
      <c r="IW26" s="1146">
        <v>3133</v>
      </c>
      <c r="IX26" s="1149">
        <v>4061</v>
      </c>
      <c r="IY26" s="390">
        <v>-22.85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62.62</v>
      </c>
      <c r="JO26" s="534">
        <v>65.64</v>
      </c>
      <c r="JP26" s="534">
        <v>65.400000000000006</v>
      </c>
      <c r="JQ26" s="534">
        <v>64.56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41</v>
      </c>
      <c r="KB26" s="1303" t="s">
        <v>42</v>
      </c>
      <c r="KC26" s="1301" t="s">
        <v>43</v>
      </c>
      <c r="KD26" s="1301" t="s">
        <v>44</v>
      </c>
      <c r="KE26" s="1301" t="s">
        <v>45</v>
      </c>
      <c r="KF26" s="1301" t="s">
        <v>46</v>
      </c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41</v>
      </c>
      <c r="KP26" s="1303" t="s">
        <v>42</v>
      </c>
      <c r="KQ26" s="1301" t="s">
        <v>43</v>
      </c>
      <c r="KR26" s="1301" t="s">
        <v>44</v>
      </c>
      <c r="KS26" s="1301" t="s">
        <v>45</v>
      </c>
      <c r="KT26" s="1301" t="s">
        <v>46</v>
      </c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9992</v>
      </c>
      <c r="LY26" s="1203">
        <v>10800</v>
      </c>
      <c r="LZ26" s="1204">
        <v>-7.48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67.31</v>
      </c>
      <c r="MP26" s="735">
        <v>74.05</v>
      </c>
      <c r="MQ26" s="735">
        <v>60.96</v>
      </c>
      <c r="MR26" s="735">
        <v>64.56</v>
      </c>
      <c r="MS26" s="736">
        <v>66.72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7344.7399999999989</v>
      </c>
      <c r="C27" s="516">
        <v>7024.0399999999991</v>
      </c>
      <c r="D27" s="373">
        <v>4.57</v>
      </c>
      <c r="E27" s="387"/>
      <c r="F27" s="387"/>
      <c r="G27" s="236" t="s">
        <v>108</v>
      </c>
      <c r="H27" s="1117">
        <v>336</v>
      </c>
      <c r="I27" s="95">
        <v>215</v>
      </c>
      <c r="J27" s="1148">
        <v>514</v>
      </c>
      <c r="K27" s="1146">
        <v>1065</v>
      </c>
      <c r="L27" s="1149">
        <v>1052</v>
      </c>
      <c r="M27" s="390">
        <v>1.24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56.48</v>
      </c>
      <c r="AC27" s="213">
        <v>62.97</v>
      </c>
      <c r="AD27" s="213">
        <v>60.18</v>
      </c>
      <c r="AE27" s="213">
        <v>59.88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166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9070.4599999999991</v>
      </c>
      <c r="CG27" s="516">
        <v>8657.4300000000021</v>
      </c>
      <c r="CH27" s="373">
        <v>4.7699999999999996</v>
      </c>
      <c r="CI27" s="387"/>
      <c r="CJ27" s="387"/>
      <c r="CK27" s="236" t="s">
        <v>108</v>
      </c>
      <c r="CL27" s="1117">
        <v>269</v>
      </c>
      <c r="CM27" s="95">
        <v>361</v>
      </c>
      <c r="CN27" s="1148">
        <v>165</v>
      </c>
      <c r="CO27" s="1146">
        <v>795</v>
      </c>
      <c r="CP27" s="1149">
        <v>837</v>
      </c>
      <c r="CQ27" s="390">
        <v>-5.0199999999999996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506">
        <v>76.92</v>
      </c>
      <c r="DG27" s="506">
        <v>75.94</v>
      </c>
      <c r="DH27" s="506">
        <v>77.81</v>
      </c>
      <c r="DI27" s="506">
        <v>76.89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166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7602.42</v>
      </c>
      <c r="FK27" s="285">
        <v>7908.9000000000005</v>
      </c>
      <c r="FL27" s="373">
        <v>-3.88</v>
      </c>
      <c r="FM27" s="388"/>
      <c r="FN27" s="387"/>
      <c r="FO27" s="236" t="s">
        <v>108</v>
      </c>
      <c r="FP27" s="1117">
        <v>196</v>
      </c>
      <c r="FQ27" s="95">
        <v>181</v>
      </c>
      <c r="FR27" s="1148">
        <v>198</v>
      </c>
      <c r="FS27" s="1146">
        <v>575</v>
      </c>
      <c r="FT27" s="1149">
        <v>562</v>
      </c>
      <c r="FU27" s="390">
        <v>2.31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64.989999999999995</v>
      </c>
      <c r="GK27" s="534">
        <v>60.02</v>
      </c>
      <c r="GL27" s="534">
        <v>60.22</v>
      </c>
      <c r="GM27" s="534">
        <v>61.74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13063.57</v>
      </c>
      <c r="IO27" s="285">
        <v>13267.68</v>
      </c>
      <c r="IP27" s="373">
        <v>-1.54</v>
      </c>
      <c r="IQ27" s="388"/>
      <c r="IR27" s="387"/>
      <c r="IS27" s="236" t="s">
        <v>108</v>
      </c>
      <c r="IT27" s="1117">
        <v>64</v>
      </c>
      <c r="IU27" s="95">
        <v>42</v>
      </c>
      <c r="IV27" s="1148">
        <v>37</v>
      </c>
      <c r="IW27" s="1146">
        <v>143</v>
      </c>
      <c r="IX27" s="1149">
        <v>91</v>
      </c>
      <c r="IY27" s="390">
        <v>57.14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63.81</v>
      </c>
      <c r="JO27" s="534">
        <v>69.489999999999995</v>
      </c>
      <c r="JP27" s="534">
        <v>67.849999999999994</v>
      </c>
      <c r="JQ27" s="534">
        <v>67.05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>
        <v>0</v>
      </c>
      <c r="KD27" s="1311">
        <v>0</v>
      </c>
      <c r="KE27" s="1311">
        <v>0</v>
      </c>
      <c r="KF27" s="1311">
        <v>0</v>
      </c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>
        <v>0</v>
      </c>
      <c r="KR27" s="1311">
        <v>0</v>
      </c>
      <c r="KS27" s="1311">
        <v>0</v>
      </c>
      <c r="KT27" s="1311">
        <v>0</v>
      </c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37081.19</v>
      </c>
      <c r="LS27" s="545">
        <v>36858.050000000003</v>
      </c>
      <c r="LT27" s="413">
        <v>0.61</v>
      </c>
      <c r="LU27" s="711"/>
      <c r="LV27" s="712"/>
      <c r="LW27" s="1202" t="s">
        <v>108</v>
      </c>
      <c r="LX27" s="1100">
        <v>2578</v>
      </c>
      <c r="LY27" s="1203">
        <v>2542</v>
      </c>
      <c r="LZ27" s="1204">
        <v>1.42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59.88</v>
      </c>
      <c r="MP27" s="735">
        <v>76.89</v>
      </c>
      <c r="MQ27" s="735">
        <v>61.74</v>
      </c>
      <c r="MR27" s="735">
        <v>67.05</v>
      </c>
      <c r="MS27" s="736">
        <v>66.39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6043.2399999999989</v>
      </c>
      <c r="C28" s="273">
        <v>5765.9299999999994</v>
      </c>
      <c r="D28" s="377">
        <v>4.8099999999999996</v>
      </c>
      <c r="E28" s="387"/>
      <c r="F28" s="387"/>
      <c r="G28" s="236" t="s">
        <v>110</v>
      </c>
      <c r="H28" s="1117">
        <v>2054</v>
      </c>
      <c r="I28" s="95">
        <v>1975</v>
      </c>
      <c r="J28" s="1148">
        <v>1835</v>
      </c>
      <c r="K28" s="1146">
        <v>5864</v>
      </c>
      <c r="L28" s="1149">
        <v>5819</v>
      </c>
      <c r="M28" s="390">
        <v>0.77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74.760000000000005</v>
      </c>
      <c r="AC28" s="213">
        <v>71.739999999999995</v>
      </c>
      <c r="AD28" s="213">
        <v>72.23</v>
      </c>
      <c r="AE28" s="213">
        <v>72.91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0</v>
      </c>
      <c r="AN28" s="1318">
        <v>0</v>
      </c>
      <c r="AO28" s="1318">
        <v>0</v>
      </c>
      <c r="AP28" s="1319">
        <v>0</v>
      </c>
      <c r="AQ28" s="1318"/>
      <c r="AR28" s="1318"/>
      <c r="AS28" s="1318"/>
      <c r="AT28" s="1318"/>
      <c r="AU28" s="1320">
        <v>0</v>
      </c>
      <c r="AV28" s="1314">
        <v>0</v>
      </c>
      <c r="AW28" s="1315">
        <v>0</v>
      </c>
      <c r="AX28" s="230"/>
      <c r="AY28" s="230"/>
      <c r="AZ28" s="1309" t="s">
        <v>59</v>
      </c>
      <c r="BA28" s="1317">
        <v>0</v>
      </c>
      <c r="BB28" s="1318">
        <v>0</v>
      </c>
      <c r="BC28" s="1318">
        <v>0</v>
      </c>
      <c r="BD28" s="1319">
        <v>0</v>
      </c>
      <c r="BE28" s="1318"/>
      <c r="BF28" s="1318"/>
      <c r="BG28" s="1318"/>
      <c r="BH28" s="1318"/>
      <c r="BI28" s="1320">
        <v>0</v>
      </c>
      <c r="BJ28" s="1314">
        <v>0</v>
      </c>
      <c r="BK28" s="1315">
        <v>0</v>
      </c>
      <c r="BL28" s="166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8146.96</v>
      </c>
      <c r="CG28" s="273">
        <v>7785.6800000000012</v>
      </c>
      <c r="CH28" s="377">
        <v>4.6399999999999997</v>
      </c>
      <c r="CI28" s="387"/>
      <c r="CJ28" s="387"/>
      <c r="CK28" s="236" t="s">
        <v>110</v>
      </c>
      <c r="CL28" s="1117">
        <v>746</v>
      </c>
      <c r="CM28" s="95">
        <v>789</v>
      </c>
      <c r="CN28" s="1148">
        <v>521</v>
      </c>
      <c r="CO28" s="1146">
        <v>2056</v>
      </c>
      <c r="CP28" s="1149">
        <v>2011</v>
      </c>
      <c r="CQ28" s="390">
        <v>2.2400000000000002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506">
        <v>77.459999999999994</v>
      </c>
      <c r="DG28" s="506">
        <v>76.94</v>
      </c>
      <c r="DH28" s="506">
        <v>76.67</v>
      </c>
      <c r="DI28" s="506">
        <v>77.02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0</v>
      </c>
      <c r="DR28" s="1318">
        <v>0</v>
      </c>
      <c r="DS28" s="1318">
        <v>0</v>
      </c>
      <c r="DT28" s="1319">
        <v>0</v>
      </c>
      <c r="DU28" s="1318"/>
      <c r="DV28" s="1318"/>
      <c r="DW28" s="1318"/>
      <c r="DX28" s="1318"/>
      <c r="DY28" s="1320">
        <v>0</v>
      </c>
      <c r="DZ28" s="1314">
        <v>0</v>
      </c>
      <c r="EA28" s="1315">
        <v>0</v>
      </c>
      <c r="EB28" s="230"/>
      <c r="EC28" s="230"/>
      <c r="ED28" s="1309" t="s">
        <v>59</v>
      </c>
      <c r="EE28" s="1317">
        <v>0</v>
      </c>
      <c r="EF28" s="1318">
        <v>0</v>
      </c>
      <c r="EG28" s="1318">
        <v>0</v>
      </c>
      <c r="EH28" s="1319">
        <v>0</v>
      </c>
      <c r="EI28" s="1318"/>
      <c r="EJ28" s="1318"/>
      <c r="EK28" s="1318"/>
      <c r="EL28" s="1318"/>
      <c r="EM28" s="1320">
        <v>0</v>
      </c>
      <c r="EN28" s="1314">
        <v>0</v>
      </c>
      <c r="EO28" s="1315">
        <v>0</v>
      </c>
      <c r="EP28" s="166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6340.9400000000005</v>
      </c>
      <c r="FK28" s="288">
        <v>6600.89</v>
      </c>
      <c r="FL28" s="377">
        <v>-3.94</v>
      </c>
      <c r="FM28" s="387"/>
      <c r="FN28" s="387"/>
      <c r="FO28" s="236" t="s">
        <v>110</v>
      </c>
      <c r="FP28" s="1117">
        <v>809</v>
      </c>
      <c r="FQ28" s="95">
        <v>804</v>
      </c>
      <c r="FR28" s="1148">
        <v>641</v>
      </c>
      <c r="FS28" s="1146">
        <v>2254</v>
      </c>
      <c r="FT28" s="1149">
        <v>2254</v>
      </c>
      <c r="FU28" s="390">
        <v>0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68.290000000000006</v>
      </c>
      <c r="GK28" s="534">
        <v>60.47</v>
      </c>
      <c r="GL28" s="534">
        <v>59.51</v>
      </c>
      <c r="GM28" s="534">
        <v>62.76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0</v>
      </c>
      <c r="GV28" s="1318">
        <v>0</v>
      </c>
      <c r="GW28" s="1318">
        <v>0</v>
      </c>
      <c r="GX28" s="1319">
        <v>0</v>
      </c>
      <c r="GY28" s="1318"/>
      <c r="GZ28" s="1318"/>
      <c r="HA28" s="1318"/>
      <c r="HB28" s="1318"/>
      <c r="HC28" s="1320">
        <v>0</v>
      </c>
      <c r="HD28" s="1314">
        <v>0</v>
      </c>
      <c r="HE28" s="1315">
        <v>0</v>
      </c>
      <c r="HF28" s="230"/>
      <c r="HG28" s="230"/>
      <c r="HH28" s="1309" t="s">
        <v>59</v>
      </c>
      <c r="HI28" s="1317">
        <v>0</v>
      </c>
      <c r="HJ28" s="1318">
        <v>0</v>
      </c>
      <c r="HK28" s="1318">
        <v>0</v>
      </c>
      <c r="HL28" s="1319">
        <v>0</v>
      </c>
      <c r="HM28" s="1318"/>
      <c r="HN28" s="1318"/>
      <c r="HO28" s="1318"/>
      <c r="HP28" s="1318"/>
      <c r="HQ28" s="1320">
        <v>0</v>
      </c>
      <c r="HR28" s="1314">
        <v>0</v>
      </c>
      <c r="HS28" s="1315">
        <v>0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11473.3</v>
      </c>
      <c r="IO28" s="288">
        <v>11655</v>
      </c>
      <c r="IP28" s="377">
        <v>-1.56</v>
      </c>
      <c r="IQ28" s="387"/>
      <c r="IR28" s="387"/>
      <c r="IS28" s="236" t="s">
        <v>110</v>
      </c>
      <c r="IT28" s="1117">
        <v>854</v>
      </c>
      <c r="IU28" s="95">
        <v>956</v>
      </c>
      <c r="IV28" s="1148">
        <v>1854</v>
      </c>
      <c r="IW28" s="1146">
        <v>3664</v>
      </c>
      <c r="IX28" s="1149">
        <v>3323</v>
      </c>
      <c r="IY28" s="390">
        <v>10.26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65.19</v>
      </c>
      <c r="JO28" s="534">
        <v>67.86</v>
      </c>
      <c r="JP28" s="534">
        <v>65.209999999999994</v>
      </c>
      <c r="JQ28" s="534">
        <v>66.09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0</v>
      </c>
      <c r="JZ28" s="1318">
        <v>0</v>
      </c>
      <c r="KA28" s="1318">
        <v>0</v>
      </c>
      <c r="KB28" s="1319">
        <v>0</v>
      </c>
      <c r="KC28" s="1318">
        <v>0</v>
      </c>
      <c r="KD28" s="1318">
        <v>0</v>
      </c>
      <c r="KE28" s="1318">
        <v>0</v>
      </c>
      <c r="KF28" s="1318">
        <v>0</v>
      </c>
      <c r="KG28" s="1320">
        <v>0</v>
      </c>
      <c r="KH28" s="1314">
        <v>0</v>
      </c>
      <c r="KI28" s="1315">
        <v>0</v>
      </c>
      <c r="KJ28" s="230"/>
      <c r="KK28" s="230"/>
      <c r="KL28" s="1309" t="s">
        <v>59</v>
      </c>
      <c r="KM28" s="1317">
        <v>0</v>
      </c>
      <c r="KN28" s="1318">
        <v>0</v>
      </c>
      <c r="KO28" s="1318">
        <v>0</v>
      </c>
      <c r="KP28" s="1319">
        <v>0</v>
      </c>
      <c r="KQ28" s="1318">
        <v>0</v>
      </c>
      <c r="KR28" s="1318">
        <v>0</v>
      </c>
      <c r="KS28" s="1318">
        <v>0</v>
      </c>
      <c r="KT28" s="1318">
        <v>0</v>
      </c>
      <c r="KU28" s="1320">
        <v>0</v>
      </c>
      <c r="KV28" s="1314">
        <v>0</v>
      </c>
      <c r="KW28" s="1315">
        <v>0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32004.440000000002</v>
      </c>
      <c r="LS28" s="543">
        <v>31807.5</v>
      </c>
      <c r="LT28" s="340">
        <v>0.62</v>
      </c>
      <c r="LU28" s="713"/>
      <c r="LV28" s="408"/>
      <c r="LW28" s="1202" t="s">
        <v>110</v>
      </c>
      <c r="LX28" s="1100">
        <v>13838</v>
      </c>
      <c r="LY28" s="1203">
        <v>13407</v>
      </c>
      <c r="LZ28" s="1204">
        <v>3.21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72.91</v>
      </c>
      <c r="MP28" s="735">
        <v>77.02</v>
      </c>
      <c r="MQ28" s="735">
        <v>62.76</v>
      </c>
      <c r="MR28" s="735">
        <v>66.09</v>
      </c>
      <c r="MS28" s="736">
        <v>69.7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0</v>
      </c>
      <c r="NB28" s="1318">
        <v>0</v>
      </c>
      <c r="NC28" s="1318">
        <v>0</v>
      </c>
      <c r="ND28" s="1319">
        <v>0</v>
      </c>
      <c r="NE28" s="1318"/>
      <c r="NF28" s="1318"/>
      <c r="NG28" s="1318"/>
      <c r="NH28" s="1318"/>
      <c r="NI28" s="1320">
        <v>0</v>
      </c>
      <c r="NJ28" s="1314">
        <v>0</v>
      </c>
      <c r="NK28" s="1315">
        <v>0</v>
      </c>
      <c r="NL28" s="710"/>
      <c r="NM28" s="710"/>
      <c r="NN28" s="1309" t="s">
        <v>59</v>
      </c>
      <c r="NO28" s="1317">
        <v>0</v>
      </c>
      <c r="NP28" s="1318">
        <v>0</v>
      </c>
      <c r="NQ28" s="1318">
        <v>0</v>
      </c>
      <c r="NR28" s="1319">
        <v>0</v>
      </c>
      <c r="NS28" s="1318"/>
      <c r="NT28" s="1318"/>
      <c r="NU28" s="1318"/>
      <c r="NV28" s="1318"/>
      <c r="NW28" s="1320">
        <v>0</v>
      </c>
      <c r="NX28" s="1314">
        <v>0</v>
      </c>
      <c r="NY28" s="1315">
        <v>0</v>
      </c>
    </row>
    <row r="29" spans="1:391" ht="22.5" customHeight="1" thickBot="1" x14ac:dyDescent="0.25">
      <c r="A29" s="383" t="s">
        <v>34</v>
      </c>
      <c r="B29" s="276">
        <v>1301.4999999999998</v>
      </c>
      <c r="C29" s="277">
        <v>1258.1099999999999</v>
      </c>
      <c r="D29" s="386">
        <v>3.45</v>
      </c>
      <c r="E29" s="387"/>
      <c r="F29" s="387"/>
      <c r="G29" s="236" t="s">
        <v>111</v>
      </c>
      <c r="H29" s="1117">
        <v>258</v>
      </c>
      <c r="I29" s="95">
        <v>589</v>
      </c>
      <c r="J29" s="1148">
        <v>451</v>
      </c>
      <c r="K29" s="1146">
        <v>1298</v>
      </c>
      <c r="L29" s="1149">
        <v>1254</v>
      </c>
      <c r="M29" s="390">
        <v>3.51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63.36</v>
      </c>
      <c r="AC29" s="213">
        <v>73.13</v>
      </c>
      <c r="AD29" s="213">
        <v>74.099999999999994</v>
      </c>
      <c r="AE29" s="213">
        <v>70.2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79693</v>
      </c>
      <c r="AN29" s="1318">
        <v>567</v>
      </c>
      <c r="AO29" s="1318">
        <v>174222</v>
      </c>
      <c r="AP29" s="1319">
        <v>1222</v>
      </c>
      <c r="AQ29" s="1318"/>
      <c r="AR29" s="1318"/>
      <c r="AS29" s="1318"/>
      <c r="AT29" s="1318"/>
      <c r="AU29" s="1320">
        <v>255704</v>
      </c>
      <c r="AV29" s="1314">
        <v>258568</v>
      </c>
      <c r="AW29" s="1315">
        <v>514272</v>
      </c>
      <c r="AX29" s="230"/>
      <c r="AY29" s="230"/>
      <c r="AZ29" s="1309" t="s">
        <v>64</v>
      </c>
      <c r="BA29" s="1317">
        <v>9204</v>
      </c>
      <c r="BB29" s="1318">
        <v>13</v>
      </c>
      <c r="BC29" s="1318">
        <v>9418</v>
      </c>
      <c r="BD29" s="1319">
        <v>15769</v>
      </c>
      <c r="BE29" s="1318"/>
      <c r="BF29" s="1318"/>
      <c r="BG29" s="1318"/>
      <c r="BH29" s="1318"/>
      <c r="BI29" s="1320">
        <v>34404</v>
      </c>
      <c r="BJ29" s="1314">
        <v>13232</v>
      </c>
      <c r="BK29" s="1315">
        <v>47636</v>
      </c>
      <c r="BL29" s="166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923.49999999999989</v>
      </c>
      <c r="CG29" s="277">
        <v>871.75000000000011</v>
      </c>
      <c r="CH29" s="386">
        <v>5.94</v>
      </c>
      <c r="CI29" s="387"/>
      <c r="CJ29" s="387"/>
      <c r="CK29" s="236" t="s">
        <v>111</v>
      </c>
      <c r="CL29" s="1117">
        <v>112</v>
      </c>
      <c r="CM29" s="95">
        <v>146</v>
      </c>
      <c r="CN29" s="1148">
        <v>217</v>
      </c>
      <c r="CO29" s="1146">
        <v>475</v>
      </c>
      <c r="CP29" s="1149">
        <v>464</v>
      </c>
      <c r="CQ29" s="390">
        <v>2.37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506">
        <v>75.55</v>
      </c>
      <c r="DG29" s="506">
        <v>75.989999999999995</v>
      </c>
      <c r="DH29" s="506">
        <v>74.569999999999993</v>
      </c>
      <c r="DI29" s="506">
        <v>75.37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141231</v>
      </c>
      <c r="DR29" s="1318">
        <v>1071</v>
      </c>
      <c r="DS29" s="1318">
        <v>205712</v>
      </c>
      <c r="DT29" s="1319">
        <v>1810</v>
      </c>
      <c r="DU29" s="1318"/>
      <c r="DV29" s="1318"/>
      <c r="DW29" s="1318"/>
      <c r="DX29" s="1318"/>
      <c r="DY29" s="1320">
        <v>349824</v>
      </c>
      <c r="DZ29" s="1314">
        <v>245122</v>
      </c>
      <c r="EA29" s="1315">
        <v>594946</v>
      </c>
      <c r="EB29" s="230"/>
      <c r="EC29" s="230"/>
      <c r="ED29" s="1309" t="s">
        <v>64</v>
      </c>
      <c r="EE29" s="1317">
        <v>7292</v>
      </c>
      <c r="EF29" s="1318">
        <v>0</v>
      </c>
      <c r="EG29" s="1318">
        <v>8359</v>
      </c>
      <c r="EH29" s="1319">
        <v>6591</v>
      </c>
      <c r="EI29" s="1318"/>
      <c r="EJ29" s="1318"/>
      <c r="EK29" s="1318"/>
      <c r="EL29" s="1318"/>
      <c r="EM29" s="1320">
        <v>22242</v>
      </c>
      <c r="EN29" s="1314">
        <v>3161</v>
      </c>
      <c r="EO29" s="1315">
        <v>25403</v>
      </c>
      <c r="EP29" s="166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1261.48</v>
      </c>
      <c r="FK29" s="295">
        <v>1308.01</v>
      </c>
      <c r="FL29" s="386">
        <v>-3.56</v>
      </c>
      <c r="FM29" s="387"/>
      <c r="FN29" s="387"/>
      <c r="FO29" s="236" t="s">
        <v>111</v>
      </c>
      <c r="FP29" s="1117">
        <v>51</v>
      </c>
      <c r="FQ29" s="95">
        <v>31</v>
      </c>
      <c r="FR29" s="1148">
        <v>50</v>
      </c>
      <c r="FS29" s="1146">
        <v>132</v>
      </c>
      <c r="FT29" s="1149">
        <v>135</v>
      </c>
      <c r="FU29" s="390">
        <v>-2.2200000000000002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62.71</v>
      </c>
      <c r="GK29" s="534">
        <v>52.65</v>
      </c>
      <c r="GL29" s="534">
        <v>57.68</v>
      </c>
      <c r="GM29" s="534">
        <v>57.68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70113</v>
      </c>
      <c r="GV29" s="1318">
        <v>1192</v>
      </c>
      <c r="GW29" s="1318">
        <v>115949</v>
      </c>
      <c r="GX29" s="1319">
        <v>97616</v>
      </c>
      <c r="GY29" s="1318"/>
      <c r="GZ29" s="1318"/>
      <c r="HA29" s="1318"/>
      <c r="HB29" s="1318"/>
      <c r="HC29" s="1320">
        <v>284870</v>
      </c>
      <c r="HD29" s="1314">
        <v>118193</v>
      </c>
      <c r="HE29" s="1315">
        <v>403063</v>
      </c>
      <c r="HF29" s="230"/>
      <c r="HG29" s="230"/>
      <c r="HH29" s="1309" t="s">
        <v>64</v>
      </c>
      <c r="HI29" s="1317">
        <v>12514</v>
      </c>
      <c r="HJ29" s="1318">
        <v>0</v>
      </c>
      <c r="HK29" s="1318">
        <v>8775</v>
      </c>
      <c r="HL29" s="1319">
        <v>3470</v>
      </c>
      <c r="HM29" s="1318"/>
      <c r="HN29" s="1318"/>
      <c r="HO29" s="1318"/>
      <c r="HP29" s="1318"/>
      <c r="HQ29" s="1320">
        <v>24759</v>
      </c>
      <c r="HR29" s="1314">
        <v>2934</v>
      </c>
      <c r="HS29" s="1315">
        <v>27693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1590.27</v>
      </c>
      <c r="IO29" s="295">
        <v>1612.6800000000003</v>
      </c>
      <c r="IP29" s="386">
        <v>-1.39</v>
      </c>
      <c r="IQ29" s="387"/>
      <c r="IR29" s="387"/>
      <c r="IS29" s="236" t="s">
        <v>111</v>
      </c>
      <c r="IT29" s="1117">
        <v>955</v>
      </c>
      <c r="IU29" s="95">
        <v>1214</v>
      </c>
      <c r="IV29" s="1148">
        <v>956</v>
      </c>
      <c r="IW29" s="1146">
        <v>3125</v>
      </c>
      <c r="IX29" s="1149">
        <v>2781</v>
      </c>
      <c r="IY29" s="390">
        <v>12.37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63.24</v>
      </c>
      <c r="JO29" s="534">
        <v>68.72</v>
      </c>
      <c r="JP29" s="534">
        <v>69.540000000000006</v>
      </c>
      <c r="JQ29" s="534">
        <v>67.17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99394</v>
      </c>
      <c r="JZ29" s="1318">
        <v>827</v>
      </c>
      <c r="KA29" s="1318">
        <v>118169</v>
      </c>
      <c r="KB29" s="1319">
        <v>112602</v>
      </c>
      <c r="KC29" s="1318">
        <v>0</v>
      </c>
      <c r="KD29" s="1318">
        <v>0</v>
      </c>
      <c r="KE29" s="1318">
        <v>0</v>
      </c>
      <c r="KF29" s="1318">
        <v>0</v>
      </c>
      <c r="KG29" s="1320">
        <v>330992</v>
      </c>
      <c r="KH29" s="1314">
        <v>113795</v>
      </c>
      <c r="KI29" s="1315">
        <v>444787</v>
      </c>
      <c r="KJ29" s="230"/>
      <c r="KK29" s="230"/>
      <c r="KL29" s="1309" t="s">
        <v>64</v>
      </c>
      <c r="KM29" s="1317">
        <v>13241</v>
      </c>
      <c r="KN29" s="1318">
        <v>0</v>
      </c>
      <c r="KO29" s="1318">
        <v>15574</v>
      </c>
      <c r="KP29" s="1319">
        <v>5763</v>
      </c>
      <c r="KQ29" s="1318">
        <v>0</v>
      </c>
      <c r="KR29" s="1318">
        <v>0</v>
      </c>
      <c r="KS29" s="1318">
        <v>0</v>
      </c>
      <c r="KT29" s="1318">
        <v>0</v>
      </c>
      <c r="KU29" s="1320">
        <v>34578</v>
      </c>
      <c r="KV29" s="1314">
        <v>1556</v>
      </c>
      <c r="KW29" s="1315">
        <v>36134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5076.75</v>
      </c>
      <c r="LS29" s="566">
        <v>5050.55</v>
      </c>
      <c r="LT29" s="342">
        <v>0.52</v>
      </c>
      <c r="LU29" s="408"/>
      <c r="LV29" s="408"/>
      <c r="LW29" s="1202" t="s">
        <v>111</v>
      </c>
      <c r="LX29" s="1100">
        <v>5030</v>
      </c>
      <c r="LY29" s="1203">
        <v>4634</v>
      </c>
      <c r="LZ29" s="1204">
        <v>8.5500000000000007</v>
      </c>
      <c r="MA29" s="206"/>
      <c r="MB29" s="757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70.2</v>
      </c>
      <c r="MP29" s="735">
        <v>75.37</v>
      </c>
      <c r="MQ29" s="735">
        <v>57.68</v>
      </c>
      <c r="MR29" s="735">
        <v>67.17</v>
      </c>
      <c r="MS29" s="736">
        <v>67.61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390431</v>
      </c>
      <c r="NB29" s="1318">
        <v>3657</v>
      </c>
      <c r="NC29" s="1318">
        <v>614052</v>
      </c>
      <c r="ND29" s="1319">
        <v>213250</v>
      </c>
      <c r="NE29" s="1318"/>
      <c r="NF29" s="1318"/>
      <c r="NG29" s="1318"/>
      <c r="NH29" s="1318"/>
      <c r="NI29" s="1320">
        <v>1221390</v>
      </c>
      <c r="NJ29" s="1314">
        <v>735678</v>
      </c>
      <c r="NK29" s="1315">
        <v>1957068</v>
      </c>
      <c r="NL29" s="710"/>
      <c r="NM29" s="710"/>
      <c r="NN29" s="1309" t="s">
        <v>64</v>
      </c>
      <c r="NO29" s="1317">
        <v>42251</v>
      </c>
      <c r="NP29" s="1318">
        <v>13</v>
      </c>
      <c r="NQ29" s="1318">
        <v>42126</v>
      </c>
      <c r="NR29" s="1319">
        <v>31593</v>
      </c>
      <c r="NS29" s="1318"/>
      <c r="NT29" s="1318"/>
      <c r="NU29" s="1318"/>
      <c r="NV29" s="1318"/>
      <c r="NW29" s="1320">
        <v>115983</v>
      </c>
      <c r="NX29" s="1314">
        <v>20883</v>
      </c>
      <c r="NY29" s="1315">
        <v>136866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17">
        <v>283</v>
      </c>
      <c r="I30" s="95">
        <v>169</v>
      </c>
      <c r="J30" s="1148">
        <v>180</v>
      </c>
      <c r="K30" s="1146">
        <v>632</v>
      </c>
      <c r="L30" s="1149">
        <v>638</v>
      </c>
      <c r="M30" s="390">
        <v>-0.94</v>
      </c>
      <c r="N30" s="206"/>
      <c r="O30" s="254" t="s">
        <v>36</v>
      </c>
      <c r="P30" s="255">
        <v>592.73</v>
      </c>
      <c r="Q30" s="256">
        <v>571.73</v>
      </c>
      <c r="R30" s="257">
        <v>3.67</v>
      </c>
      <c r="S30" s="255">
        <v>0</v>
      </c>
      <c r="T30" s="256">
        <v>0</v>
      </c>
      <c r="U30" s="257">
        <v>0</v>
      </c>
      <c r="V30" s="255">
        <v>453.59</v>
      </c>
      <c r="W30" s="256">
        <v>440.93</v>
      </c>
      <c r="X30" s="257">
        <v>2.87</v>
      </c>
      <c r="Y30" s="206"/>
      <c r="Z30" s="206"/>
      <c r="AA30" s="206" t="s">
        <v>78</v>
      </c>
      <c r="AB30" s="213">
        <v>67.989999999999995</v>
      </c>
      <c r="AC30" s="213">
        <v>68.81</v>
      </c>
      <c r="AD30" s="213">
        <v>69.760000000000005</v>
      </c>
      <c r="AE30" s="213">
        <v>68.849999999999994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328532</v>
      </c>
      <c r="AN30" s="1318">
        <v>3120</v>
      </c>
      <c r="AO30" s="1318">
        <v>463014</v>
      </c>
      <c r="AP30" s="1319">
        <v>2589</v>
      </c>
      <c r="AQ30" s="1318"/>
      <c r="AR30" s="1318"/>
      <c r="AS30" s="1318"/>
      <c r="AT30" s="1318"/>
      <c r="AU30" s="1320">
        <v>797255</v>
      </c>
      <c r="AV30" s="1314">
        <v>463295</v>
      </c>
      <c r="AW30" s="1315">
        <v>1260550</v>
      </c>
      <c r="AX30" s="230"/>
      <c r="AY30" s="230"/>
      <c r="AZ30" s="1309" t="s">
        <v>70</v>
      </c>
      <c r="BA30" s="1317">
        <v>37947</v>
      </c>
      <c r="BB30" s="1318">
        <v>38</v>
      </c>
      <c r="BC30" s="1318">
        <v>39166</v>
      </c>
      <c r="BD30" s="1319">
        <v>23593</v>
      </c>
      <c r="BE30" s="1318"/>
      <c r="BF30" s="1318"/>
      <c r="BG30" s="1318"/>
      <c r="BH30" s="1318"/>
      <c r="BI30" s="1320">
        <v>100744</v>
      </c>
      <c r="BJ30" s="1314">
        <v>49530</v>
      </c>
      <c r="BK30" s="1315">
        <v>150274</v>
      </c>
      <c r="BL30" s="166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17">
        <v>157</v>
      </c>
      <c r="CM30" s="95">
        <v>106</v>
      </c>
      <c r="CN30" s="1148">
        <v>145</v>
      </c>
      <c r="CO30" s="1146">
        <v>408</v>
      </c>
      <c r="CP30" s="1149">
        <v>433</v>
      </c>
      <c r="CQ30" s="390">
        <v>-5.77</v>
      </c>
      <c r="CR30" s="206"/>
      <c r="CS30" s="254" t="s">
        <v>36</v>
      </c>
      <c r="CT30" s="255">
        <v>507.26</v>
      </c>
      <c r="CU30" s="256">
        <v>495.78</v>
      </c>
      <c r="CV30" s="257">
        <v>2.3199999999999998</v>
      </c>
      <c r="CW30" s="255">
        <v>0</v>
      </c>
      <c r="CX30" s="256">
        <v>0</v>
      </c>
      <c r="CY30" s="257">
        <v>0</v>
      </c>
      <c r="CZ30" s="255">
        <v>390.74</v>
      </c>
      <c r="DA30" s="256">
        <v>381.43</v>
      </c>
      <c r="DB30" s="257">
        <v>2.44</v>
      </c>
      <c r="DC30" s="206"/>
      <c r="DD30" s="206"/>
      <c r="DE30" s="206" t="s">
        <v>78</v>
      </c>
      <c r="DF30" s="506">
        <v>72.77</v>
      </c>
      <c r="DG30" s="506">
        <v>69.98</v>
      </c>
      <c r="DH30" s="506">
        <v>72.67</v>
      </c>
      <c r="DI30" s="506">
        <v>71.81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376194</v>
      </c>
      <c r="DR30" s="1318">
        <v>2296</v>
      </c>
      <c r="DS30" s="1318">
        <v>558031</v>
      </c>
      <c r="DT30" s="1319">
        <v>7604</v>
      </c>
      <c r="DU30" s="1318"/>
      <c r="DV30" s="1318"/>
      <c r="DW30" s="1318"/>
      <c r="DX30" s="1318"/>
      <c r="DY30" s="1320">
        <v>944125</v>
      </c>
      <c r="DZ30" s="1314">
        <v>581202</v>
      </c>
      <c r="EA30" s="1315">
        <v>1525327</v>
      </c>
      <c r="EB30" s="230"/>
      <c r="EC30" s="230"/>
      <c r="ED30" s="1309" t="s">
        <v>70</v>
      </c>
      <c r="EE30" s="1317">
        <v>21708</v>
      </c>
      <c r="EF30" s="1318">
        <v>0</v>
      </c>
      <c r="EG30" s="1318">
        <v>20642</v>
      </c>
      <c r="EH30" s="1319">
        <v>16603</v>
      </c>
      <c r="EI30" s="1318"/>
      <c r="EJ30" s="1318"/>
      <c r="EK30" s="1318"/>
      <c r="EL30" s="1318"/>
      <c r="EM30" s="1320">
        <v>58953</v>
      </c>
      <c r="EN30" s="1314">
        <v>19742</v>
      </c>
      <c r="EO30" s="1315">
        <v>78695</v>
      </c>
      <c r="EP30" s="166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17">
        <v>652</v>
      </c>
      <c r="FQ30" s="95">
        <v>425</v>
      </c>
      <c r="FR30" s="1148">
        <v>512</v>
      </c>
      <c r="FS30" s="1146">
        <v>1589</v>
      </c>
      <c r="FT30" s="1149">
        <v>1545</v>
      </c>
      <c r="FU30" s="390">
        <v>2.85</v>
      </c>
      <c r="FV30" s="688"/>
      <c r="FW30" s="254" t="s">
        <v>36</v>
      </c>
      <c r="FX30" s="255">
        <v>660.18</v>
      </c>
      <c r="FY30" s="256">
        <v>676.13</v>
      </c>
      <c r="FZ30" s="257">
        <v>-2.36</v>
      </c>
      <c r="GA30" s="255">
        <v>0</v>
      </c>
      <c r="GB30" s="256">
        <v>0</v>
      </c>
      <c r="GC30" s="257">
        <v>0</v>
      </c>
      <c r="GD30" s="255">
        <v>542.79999999999995</v>
      </c>
      <c r="GE30" s="256">
        <v>554.82000000000005</v>
      </c>
      <c r="GF30" s="257">
        <v>-2.17</v>
      </c>
      <c r="GG30" s="517"/>
      <c r="GH30" s="517"/>
      <c r="GI30" s="517" t="s">
        <v>78</v>
      </c>
      <c r="GJ30" s="534">
        <v>65.7</v>
      </c>
      <c r="GK30" s="534">
        <v>60.15</v>
      </c>
      <c r="GL30" s="534">
        <v>61.29</v>
      </c>
      <c r="GM30" s="534">
        <v>62.38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210810</v>
      </c>
      <c r="GV30" s="1318">
        <v>2044</v>
      </c>
      <c r="GW30" s="1318">
        <v>342505</v>
      </c>
      <c r="GX30" s="1319">
        <v>137324</v>
      </c>
      <c r="GY30" s="1318"/>
      <c r="GZ30" s="1318"/>
      <c r="HA30" s="1318"/>
      <c r="HB30" s="1318"/>
      <c r="HC30" s="1320">
        <v>692683</v>
      </c>
      <c r="HD30" s="1314">
        <v>374054</v>
      </c>
      <c r="HE30" s="1315">
        <v>1066737</v>
      </c>
      <c r="HF30" s="230"/>
      <c r="HG30" s="230"/>
      <c r="HH30" s="1309" t="s">
        <v>70</v>
      </c>
      <c r="HI30" s="1317">
        <v>37218</v>
      </c>
      <c r="HJ30" s="1318">
        <v>0</v>
      </c>
      <c r="HK30" s="1318">
        <v>38448</v>
      </c>
      <c r="HL30" s="1319">
        <v>11000</v>
      </c>
      <c r="HM30" s="1318"/>
      <c r="HN30" s="1318"/>
      <c r="HO30" s="1318"/>
      <c r="HP30" s="1318"/>
      <c r="HQ30" s="1320">
        <v>86666</v>
      </c>
      <c r="HR30" s="1314">
        <v>12174</v>
      </c>
      <c r="HS30" s="1315">
        <v>98840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17">
        <v>989</v>
      </c>
      <c r="IU30" s="95">
        <v>860</v>
      </c>
      <c r="IV30" s="1148">
        <v>775</v>
      </c>
      <c r="IW30" s="1146">
        <v>2624</v>
      </c>
      <c r="IX30" s="1149">
        <v>2014</v>
      </c>
      <c r="IY30" s="390">
        <v>30.29</v>
      </c>
      <c r="IZ30" s="517"/>
      <c r="JA30" s="254" t="s">
        <v>36</v>
      </c>
      <c r="JB30" s="255">
        <v>1075.77</v>
      </c>
      <c r="JC30" s="256">
        <v>1065.44</v>
      </c>
      <c r="JD30" s="257">
        <v>0.97</v>
      </c>
      <c r="JE30" s="255">
        <v>0</v>
      </c>
      <c r="JF30" s="256">
        <v>0</v>
      </c>
      <c r="JG30" s="257">
        <v>0</v>
      </c>
      <c r="JH30" s="255">
        <v>876.84</v>
      </c>
      <c r="JI30" s="256">
        <v>879.67</v>
      </c>
      <c r="JJ30" s="257">
        <v>-0.32</v>
      </c>
      <c r="JK30" s="517"/>
      <c r="JL30" s="517"/>
      <c r="JM30" s="517" t="s">
        <v>78</v>
      </c>
      <c r="JN30" s="534">
        <v>60.78</v>
      </c>
      <c r="JO30" s="534">
        <v>62.69</v>
      </c>
      <c r="JP30" s="534">
        <v>64.760000000000005</v>
      </c>
      <c r="JQ30" s="534">
        <v>62.74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271979</v>
      </c>
      <c r="JZ30" s="1318">
        <v>2272</v>
      </c>
      <c r="KA30" s="1318">
        <v>380301</v>
      </c>
      <c r="KB30" s="1319">
        <v>182060</v>
      </c>
      <c r="KC30" s="1318">
        <v>0</v>
      </c>
      <c r="KD30" s="1318">
        <v>0</v>
      </c>
      <c r="KE30" s="1318">
        <v>0</v>
      </c>
      <c r="KF30" s="1318">
        <v>0</v>
      </c>
      <c r="KG30" s="1320">
        <v>836612</v>
      </c>
      <c r="KH30" s="1314">
        <v>664305</v>
      </c>
      <c r="KI30" s="1315">
        <v>1500917</v>
      </c>
      <c r="KJ30" s="230"/>
      <c r="KK30" s="230"/>
      <c r="KL30" s="1309" t="s">
        <v>70</v>
      </c>
      <c r="KM30" s="1317">
        <v>35197</v>
      </c>
      <c r="KN30" s="1318">
        <v>102</v>
      </c>
      <c r="KO30" s="1318">
        <v>39386</v>
      </c>
      <c r="KP30" s="1319">
        <v>11318</v>
      </c>
      <c r="KQ30" s="1318">
        <v>0</v>
      </c>
      <c r="KR30" s="1318">
        <v>0</v>
      </c>
      <c r="KS30" s="1318">
        <v>0</v>
      </c>
      <c r="KT30" s="1318">
        <v>0</v>
      </c>
      <c r="KU30" s="1320">
        <v>86003</v>
      </c>
      <c r="KV30" s="1314">
        <v>16102</v>
      </c>
      <c r="KW30" s="1315">
        <v>102105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5253</v>
      </c>
      <c r="LY30" s="1203">
        <v>4630</v>
      </c>
      <c r="LZ30" s="1204">
        <v>13.46</v>
      </c>
      <c r="MA30" s="206"/>
      <c r="MB30" s="254" t="s">
        <v>36</v>
      </c>
      <c r="MC30" s="255">
        <v>736.6</v>
      </c>
      <c r="MD30" s="548">
        <v>732.29</v>
      </c>
      <c r="ME30" s="257">
        <v>0.59</v>
      </c>
      <c r="MF30" s="255">
        <v>0</v>
      </c>
      <c r="MG30" s="548">
        <v>0</v>
      </c>
      <c r="MH30" s="257">
        <v>0</v>
      </c>
      <c r="MI30" s="255">
        <v>583.96</v>
      </c>
      <c r="MJ30" s="548">
        <v>584.27</v>
      </c>
      <c r="MK30" s="257">
        <v>-0.05</v>
      </c>
      <c r="ML30" s="230"/>
      <c r="MM30" s="230"/>
      <c r="MN30" s="230" t="s">
        <v>78</v>
      </c>
      <c r="MO30" s="735">
        <v>68.849999999999994</v>
      </c>
      <c r="MP30" s="735">
        <v>71.81</v>
      </c>
      <c r="MQ30" s="735">
        <v>62.38</v>
      </c>
      <c r="MR30" s="735">
        <v>62.74</v>
      </c>
      <c r="MS30" s="736">
        <v>66.45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1187515</v>
      </c>
      <c r="NB30" s="1318">
        <v>9732</v>
      </c>
      <c r="NC30" s="1318">
        <v>1743851</v>
      </c>
      <c r="ND30" s="1319">
        <v>329577</v>
      </c>
      <c r="NE30" s="1318"/>
      <c r="NF30" s="1318"/>
      <c r="NG30" s="1318"/>
      <c r="NH30" s="1318"/>
      <c r="NI30" s="1320">
        <v>3270675</v>
      </c>
      <c r="NJ30" s="1314">
        <v>2082856</v>
      </c>
      <c r="NK30" s="1315">
        <v>5353531</v>
      </c>
      <c r="NL30" s="710"/>
      <c r="NM30" s="710"/>
      <c r="NN30" s="1309" t="s">
        <v>70</v>
      </c>
      <c r="NO30" s="1317">
        <v>132070</v>
      </c>
      <c r="NP30" s="1318">
        <v>140</v>
      </c>
      <c r="NQ30" s="1318">
        <v>137642</v>
      </c>
      <c r="NR30" s="1319">
        <v>62514</v>
      </c>
      <c r="NS30" s="1318"/>
      <c r="NT30" s="1318"/>
      <c r="NU30" s="1318"/>
      <c r="NV30" s="1318"/>
      <c r="NW30" s="1320">
        <v>332366</v>
      </c>
      <c r="NX30" s="1314">
        <v>97548</v>
      </c>
      <c r="NY30" s="1315">
        <v>429914</v>
      </c>
    </row>
    <row r="31" spans="1:391" ht="22.5" customHeight="1" thickBot="1" x14ac:dyDescent="0.25">
      <c r="A31" s="382" t="s">
        <v>114</v>
      </c>
      <c r="B31" s="168">
        <v>15417</v>
      </c>
      <c r="C31" s="169">
        <v>15185</v>
      </c>
      <c r="D31" s="373">
        <v>1.53</v>
      </c>
      <c r="E31" s="387"/>
      <c r="F31" s="387"/>
      <c r="G31" s="236" t="s">
        <v>115</v>
      </c>
      <c r="H31" s="1117">
        <v>764</v>
      </c>
      <c r="I31" s="95">
        <v>785</v>
      </c>
      <c r="J31" s="1148">
        <v>824</v>
      </c>
      <c r="K31" s="1146">
        <v>2373</v>
      </c>
      <c r="L31" s="1149">
        <v>2416</v>
      </c>
      <c r="M31" s="390">
        <v>-1.78</v>
      </c>
      <c r="N31" s="206"/>
      <c r="O31" s="254" t="s">
        <v>50</v>
      </c>
      <c r="P31" s="255">
        <v>589.77</v>
      </c>
      <c r="Q31" s="256">
        <v>567.58000000000004</v>
      </c>
      <c r="R31" s="257">
        <v>3.91</v>
      </c>
      <c r="S31" s="255">
        <v>440.67</v>
      </c>
      <c r="T31" s="256">
        <v>427.11</v>
      </c>
      <c r="U31" s="257">
        <v>3.17</v>
      </c>
      <c r="V31" s="255">
        <v>554.77</v>
      </c>
      <c r="W31" s="256">
        <v>535.45000000000005</v>
      </c>
      <c r="X31" s="257">
        <v>3.61</v>
      </c>
      <c r="Y31" s="206"/>
      <c r="Z31" s="206"/>
      <c r="AA31" s="206" t="s">
        <v>82</v>
      </c>
      <c r="AB31" s="213">
        <v>56.12</v>
      </c>
      <c r="AC31" s="213">
        <v>59.14</v>
      </c>
      <c r="AD31" s="213">
        <v>63.14</v>
      </c>
      <c r="AE31" s="213">
        <v>59.47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166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168">
        <v>15417</v>
      </c>
      <c r="CG31" s="169">
        <v>15185</v>
      </c>
      <c r="CH31" s="373">
        <v>1.53</v>
      </c>
      <c r="CI31" s="387"/>
      <c r="CJ31" s="387"/>
      <c r="CK31" s="236" t="s">
        <v>115</v>
      </c>
      <c r="CL31" s="1117">
        <v>221</v>
      </c>
      <c r="CM31" s="95">
        <v>387</v>
      </c>
      <c r="CN31" s="1148">
        <v>295</v>
      </c>
      <c r="CO31" s="1146">
        <v>903</v>
      </c>
      <c r="CP31" s="1149">
        <v>954</v>
      </c>
      <c r="CQ31" s="390">
        <v>-5.35</v>
      </c>
      <c r="CR31" s="206"/>
      <c r="CS31" s="254" t="s">
        <v>50</v>
      </c>
      <c r="CT31" s="255">
        <v>693.31</v>
      </c>
      <c r="CU31" s="256">
        <v>675.84</v>
      </c>
      <c r="CV31" s="257">
        <v>2.58</v>
      </c>
      <c r="CW31" s="255">
        <v>607.84</v>
      </c>
      <c r="CX31" s="256">
        <v>594.48</v>
      </c>
      <c r="CY31" s="257">
        <v>2.25</v>
      </c>
      <c r="CZ31" s="255">
        <v>673.67</v>
      </c>
      <c r="DA31" s="256">
        <v>657.07</v>
      </c>
      <c r="DB31" s="257">
        <v>2.5299999999999998</v>
      </c>
      <c r="DC31" s="206"/>
      <c r="DD31" s="206"/>
      <c r="DE31" s="206" t="s">
        <v>82</v>
      </c>
      <c r="DF31" s="506">
        <v>71.819999999999993</v>
      </c>
      <c r="DG31" s="506">
        <v>70.98</v>
      </c>
      <c r="DH31" s="506">
        <v>70.42</v>
      </c>
      <c r="DI31" s="506">
        <v>71.069999999999993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166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15417</v>
      </c>
      <c r="FK31" s="99">
        <v>15185</v>
      </c>
      <c r="FL31" s="373">
        <v>1.53</v>
      </c>
      <c r="FM31" s="387"/>
      <c r="FN31" s="387"/>
      <c r="FO31" s="236" t="s">
        <v>115</v>
      </c>
      <c r="FP31" s="1117">
        <v>17</v>
      </c>
      <c r="FQ31" s="95">
        <v>53</v>
      </c>
      <c r="FR31" s="1148">
        <v>78</v>
      </c>
      <c r="FS31" s="1146">
        <v>148</v>
      </c>
      <c r="FT31" s="1149">
        <v>149</v>
      </c>
      <c r="FU31" s="390">
        <v>-0.67</v>
      </c>
      <c r="FV31" s="688"/>
      <c r="FW31" s="254" t="s">
        <v>50</v>
      </c>
      <c r="FX31" s="255">
        <v>756.95</v>
      </c>
      <c r="FY31" s="256">
        <v>747.94</v>
      </c>
      <c r="FZ31" s="257">
        <v>1.2</v>
      </c>
      <c r="GA31" s="255">
        <v>570.47</v>
      </c>
      <c r="GB31" s="256">
        <v>579.54</v>
      </c>
      <c r="GC31" s="257">
        <v>-1.57</v>
      </c>
      <c r="GD31" s="255">
        <v>723.79</v>
      </c>
      <c r="GE31" s="256">
        <v>717.72</v>
      </c>
      <c r="GF31" s="257">
        <v>0.85</v>
      </c>
      <c r="GG31" s="517"/>
      <c r="GH31" s="517"/>
      <c r="GI31" s="517" t="s">
        <v>82</v>
      </c>
      <c r="GJ31" s="534">
        <v>64.989999999999995</v>
      </c>
      <c r="GK31" s="534">
        <v>47.6</v>
      </c>
      <c r="GL31" s="534">
        <v>56.44</v>
      </c>
      <c r="GM31" s="534">
        <v>56.34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15417</v>
      </c>
      <c r="IO31" s="99">
        <v>15185</v>
      </c>
      <c r="IP31" s="373">
        <v>1.53</v>
      </c>
      <c r="IQ31" s="387"/>
      <c r="IR31" s="387"/>
      <c r="IS31" s="236" t="s">
        <v>115</v>
      </c>
      <c r="IT31" s="1117">
        <v>574</v>
      </c>
      <c r="IU31" s="95">
        <v>726</v>
      </c>
      <c r="IV31" s="1148">
        <v>959</v>
      </c>
      <c r="IW31" s="1146">
        <v>2259</v>
      </c>
      <c r="IX31" s="1149">
        <v>1498</v>
      </c>
      <c r="IY31" s="390">
        <v>50.8</v>
      </c>
      <c r="IZ31" s="517"/>
      <c r="JA31" s="254" t="s">
        <v>50</v>
      </c>
      <c r="JB31" s="255">
        <v>852.74</v>
      </c>
      <c r="JC31" s="256">
        <v>820.16</v>
      </c>
      <c r="JD31" s="257">
        <v>3.97</v>
      </c>
      <c r="JE31" s="255">
        <v>628.17999999999995</v>
      </c>
      <c r="JF31" s="256">
        <v>607.28</v>
      </c>
      <c r="JG31" s="257">
        <v>3.44</v>
      </c>
      <c r="JH31" s="255">
        <v>811.21</v>
      </c>
      <c r="JI31" s="256">
        <v>783.04</v>
      </c>
      <c r="JJ31" s="257">
        <v>3.6</v>
      </c>
      <c r="JK31" s="517"/>
      <c r="JL31" s="517"/>
      <c r="JM31" s="517" t="s">
        <v>82</v>
      </c>
      <c r="JN31" s="534">
        <v>61.53</v>
      </c>
      <c r="JO31" s="534">
        <v>63.26</v>
      </c>
      <c r="JP31" s="534">
        <v>61.49</v>
      </c>
      <c r="JQ31" s="534">
        <v>62.09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>
        <v>0</v>
      </c>
      <c r="KD31" s="1318">
        <v>0</v>
      </c>
      <c r="KE31" s="1318">
        <v>0</v>
      </c>
      <c r="KF31" s="1318">
        <v>0</v>
      </c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>
        <v>0</v>
      </c>
      <c r="KR31" s="1318">
        <v>0</v>
      </c>
      <c r="KS31" s="1318">
        <v>0</v>
      </c>
      <c r="KT31" s="1318">
        <v>0</v>
      </c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15417</v>
      </c>
      <c r="LS31" s="585">
        <v>15185</v>
      </c>
      <c r="LT31" s="413">
        <v>1.53</v>
      </c>
      <c r="LU31" s="408"/>
      <c r="LV31" s="408"/>
      <c r="LW31" s="1202" t="s">
        <v>115</v>
      </c>
      <c r="LX31" s="1100">
        <v>5683</v>
      </c>
      <c r="LY31" s="1203">
        <v>5017</v>
      </c>
      <c r="LZ31" s="1204">
        <v>13.27</v>
      </c>
      <c r="MA31" s="206"/>
      <c r="MB31" s="254" t="s">
        <v>50</v>
      </c>
      <c r="MC31" s="255">
        <v>733.71</v>
      </c>
      <c r="MD31" s="548">
        <v>712.22</v>
      </c>
      <c r="ME31" s="257">
        <v>3.02</v>
      </c>
      <c r="MF31" s="255">
        <v>562.23</v>
      </c>
      <c r="MG31" s="548">
        <v>551.26</v>
      </c>
      <c r="MH31" s="257">
        <v>1.99</v>
      </c>
      <c r="MI31" s="255">
        <v>698.18</v>
      </c>
      <c r="MJ31" s="548">
        <v>679.68</v>
      </c>
      <c r="MK31" s="257">
        <v>2.72</v>
      </c>
      <c r="ML31" s="230"/>
      <c r="MM31" s="230"/>
      <c r="MN31" s="230" t="s">
        <v>82</v>
      </c>
      <c r="MO31" s="735">
        <v>59.47</v>
      </c>
      <c r="MP31" s="735">
        <v>71.069999999999993</v>
      </c>
      <c r="MQ31" s="735">
        <v>56.34</v>
      </c>
      <c r="MR31" s="735">
        <v>62.09</v>
      </c>
      <c r="MS31" s="736">
        <v>62.24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38">
        <v>72.3</v>
      </c>
      <c r="C32" s="170">
        <v>70.39</v>
      </c>
      <c r="D32" s="373">
        <v>1.91</v>
      </c>
      <c r="E32" s="966"/>
      <c r="F32" s="387"/>
      <c r="G32" s="236" t="s">
        <v>117</v>
      </c>
      <c r="H32" s="1117">
        <v>3455</v>
      </c>
      <c r="I32" s="95">
        <v>3684</v>
      </c>
      <c r="J32" s="1148">
        <v>3510</v>
      </c>
      <c r="K32" s="1146">
        <v>10649</v>
      </c>
      <c r="L32" s="1149">
        <v>10289</v>
      </c>
      <c r="M32" s="390">
        <v>3.5</v>
      </c>
      <c r="N32" s="206"/>
      <c r="O32" s="254" t="s">
        <v>56</v>
      </c>
      <c r="P32" s="255">
        <v>556.48</v>
      </c>
      <c r="Q32" s="256">
        <v>533.84</v>
      </c>
      <c r="R32" s="257">
        <v>4.24</v>
      </c>
      <c r="S32" s="255">
        <v>471.42</v>
      </c>
      <c r="T32" s="256">
        <v>456.56</v>
      </c>
      <c r="U32" s="257">
        <v>3.25</v>
      </c>
      <c r="V32" s="255">
        <v>536.51</v>
      </c>
      <c r="W32" s="256">
        <v>516.16</v>
      </c>
      <c r="X32" s="257">
        <v>3.94</v>
      </c>
      <c r="Y32" s="206"/>
      <c r="Z32" s="209" t="s">
        <v>58</v>
      </c>
      <c r="AA32" s="209"/>
      <c r="AB32" s="165">
        <v>377300</v>
      </c>
      <c r="AC32" s="165">
        <v>377905</v>
      </c>
      <c r="AD32" s="165">
        <v>389729</v>
      </c>
      <c r="AE32" s="165">
        <v>1144934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408225</v>
      </c>
      <c r="AN32" s="1326">
        <v>3687</v>
      </c>
      <c r="AO32" s="1326">
        <v>637236</v>
      </c>
      <c r="AP32" s="1327">
        <v>3811</v>
      </c>
      <c r="AQ32" s="1328"/>
      <c r="AR32" s="1328"/>
      <c r="AS32" s="1328"/>
      <c r="AT32" s="1328"/>
      <c r="AU32" s="1329">
        <v>1052959</v>
      </c>
      <c r="AV32" s="1330">
        <v>721863</v>
      </c>
      <c r="AW32" s="1330">
        <v>1774822</v>
      </c>
      <c r="AX32" s="230"/>
      <c r="AY32" s="230"/>
      <c r="AZ32" s="1324" t="s">
        <v>47</v>
      </c>
      <c r="BA32" s="1325">
        <v>47151</v>
      </c>
      <c r="BB32" s="1326">
        <v>51</v>
      </c>
      <c r="BC32" s="1326">
        <v>48584</v>
      </c>
      <c r="BD32" s="1327">
        <v>39362</v>
      </c>
      <c r="BE32" s="1328"/>
      <c r="BF32" s="1328"/>
      <c r="BG32" s="1328"/>
      <c r="BH32" s="1328"/>
      <c r="BI32" s="1329">
        <v>135148</v>
      </c>
      <c r="BJ32" s="1330">
        <v>62762</v>
      </c>
      <c r="BK32" s="1330">
        <v>197910</v>
      </c>
      <c r="BL32" s="166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38">
        <v>80.489999999999995</v>
      </c>
      <c r="CG32" s="170">
        <v>81.28</v>
      </c>
      <c r="CH32" s="373">
        <v>-0.79</v>
      </c>
      <c r="CI32" s="966"/>
      <c r="CJ32" s="387"/>
      <c r="CK32" s="236" t="s">
        <v>117</v>
      </c>
      <c r="CL32" s="1117">
        <v>153</v>
      </c>
      <c r="CM32" s="95">
        <v>231</v>
      </c>
      <c r="CN32" s="1148">
        <v>218</v>
      </c>
      <c r="CO32" s="1146">
        <v>602</v>
      </c>
      <c r="CP32" s="1149">
        <v>641</v>
      </c>
      <c r="CQ32" s="390">
        <v>-6.08</v>
      </c>
      <c r="CR32" s="206"/>
      <c r="CS32" s="254" t="s">
        <v>56</v>
      </c>
      <c r="CT32" s="255">
        <v>655.27</v>
      </c>
      <c r="CU32" s="256">
        <v>647.79</v>
      </c>
      <c r="CV32" s="257">
        <v>1.1499999999999999</v>
      </c>
      <c r="CW32" s="255">
        <v>510.1</v>
      </c>
      <c r="CX32" s="256">
        <v>504.91</v>
      </c>
      <c r="CY32" s="257">
        <v>1.03</v>
      </c>
      <c r="CZ32" s="255">
        <v>621.91999999999996</v>
      </c>
      <c r="DA32" s="256">
        <v>614.84</v>
      </c>
      <c r="DB32" s="257">
        <v>1.1499999999999999</v>
      </c>
      <c r="DC32" s="206"/>
      <c r="DD32" s="209" t="s">
        <v>58</v>
      </c>
      <c r="DE32" s="209"/>
      <c r="DF32" s="949">
        <v>461325</v>
      </c>
      <c r="DG32" s="949">
        <v>443647</v>
      </c>
      <c r="DH32" s="949">
        <v>437564</v>
      </c>
      <c r="DI32" s="949">
        <v>1342536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517425</v>
      </c>
      <c r="DR32" s="1326">
        <v>3367</v>
      </c>
      <c r="DS32" s="1326">
        <v>763743</v>
      </c>
      <c r="DT32" s="1327">
        <v>9414</v>
      </c>
      <c r="DU32" s="1328"/>
      <c r="DV32" s="1328"/>
      <c r="DW32" s="1328"/>
      <c r="DX32" s="1328"/>
      <c r="DY32" s="1329">
        <v>1293949</v>
      </c>
      <c r="DZ32" s="1330">
        <v>826324</v>
      </c>
      <c r="EA32" s="1330">
        <v>2120273</v>
      </c>
      <c r="EB32" s="230"/>
      <c r="EC32" s="230"/>
      <c r="ED32" s="1324" t="s">
        <v>47</v>
      </c>
      <c r="EE32" s="1325">
        <v>29000</v>
      </c>
      <c r="EF32" s="1326">
        <v>0</v>
      </c>
      <c r="EG32" s="1326">
        <v>29001</v>
      </c>
      <c r="EH32" s="1327">
        <v>23194</v>
      </c>
      <c r="EI32" s="1328"/>
      <c r="EJ32" s="1328"/>
      <c r="EK32" s="1328"/>
      <c r="EL32" s="1328"/>
      <c r="EM32" s="1329">
        <v>81195</v>
      </c>
      <c r="EN32" s="1330">
        <v>22903</v>
      </c>
      <c r="EO32" s="1330">
        <v>104098</v>
      </c>
      <c r="EP32" s="166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62.81</v>
      </c>
      <c r="FK32" s="101">
        <v>65.75</v>
      </c>
      <c r="FL32" s="373">
        <v>-2.94</v>
      </c>
      <c r="FM32" s="389"/>
      <c r="FN32" s="387"/>
      <c r="FO32" s="236" t="s">
        <v>117</v>
      </c>
      <c r="FP32" s="1117">
        <v>1745</v>
      </c>
      <c r="FQ32" s="95">
        <v>2036</v>
      </c>
      <c r="FR32" s="1148">
        <v>1524</v>
      </c>
      <c r="FS32" s="1146">
        <v>5305</v>
      </c>
      <c r="FT32" s="1149">
        <v>5355</v>
      </c>
      <c r="FU32" s="390">
        <v>-0.93</v>
      </c>
      <c r="FV32" s="688"/>
      <c r="FW32" s="254" t="s">
        <v>56</v>
      </c>
      <c r="FX32" s="255">
        <v>508.57</v>
      </c>
      <c r="FY32" s="256">
        <v>522.47</v>
      </c>
      <c r="FZ32" s="257">
        <v>-2.66</v>
      </c>
      <c r="GA32" s="255">
        <v>585.76</v>
      </c>
      <c r="GB32" s="256">
        <v>600.52</v>
      </c>
      <c r="GC32" s="257">
        <v>-2.46</v>
      </c>
      <c r="GD32" s="255">
        <v>522.29999999999995</v>
      </c>
      <c r="GE32" s="256">
        <v>536.47</v>
      </c>
      <c r="GF32" s="257">
        <v>-2.64</v>
      </c>
      <c r="GG32" s="517"/>
      <c r="GH32" s="528" t="s">
        <v>58</v>
      </c>
      <c r="GI32" s="528"/>
      <c r="GJ32" s="94">
        <v>308020</v>
      </c>
      <c r="GK32" s="94">
        <v>264248</v>
      </c>
      <c r="GL32" s="94">
        <v>267300</v>
      </c>
      <c r="GM32" s="94">
        <v>839568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280923</v>
      </c>
      <c r="GV32" s="1326">
        <v>3236</v>
      </c>
      <c r="GW32" s="1326">
        <v>458454</v>
      </c>
      <c r="GX32" s="1327">
        <v>234940</v>
      </c>
      <c r="GY32" s="1328"/>
      <c r="GZ32" s="1328"/>
      <c r="HA32" s="1328"/>
      <c r="HB32" s="1328"/>
      <c r="HC32" s="1329">
        <v>977553</v>
      </c>
      <c r="HD32" s="1330">
        <v>492247</v>
      </c>
      <c r="HE32" s="1330">
        <v>1469800</v>
      </c>
      <c r="HF32" s="230"/>
      <c r="HG32" s="230"/>
      <c r="HH32" s="1324" t="s">
        <v>47</v>
      </c>
      <c r="HI32" s="1325">
        <v>49732</v>
      </c>
      <c r="HJ32" s="1326">
        <v>0</v>
      </c>
      <c r="HK32" s="1326">
        <v>47223</v>
      </c>
      <c r="HL32" s="1327">
        <v>14470</v>
      </c>
      <c r="HM32" s="1328"/>
      <c r="HN32" s="1328"/>
      <c r="HO32" s="1328"/>
      <c r="HP32" s="1328"/>
      <c r="HQ32" s="1329">
        <v>111425</v>
      </c>
      <c r="HR32" s="1330">
        <v>15108</v>
      </c>
      <c r="HS32" s="1330">
        <v>126533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64.06</v>
      </c>
      <c r="IO32" s="101">
        <v>66.040000000000006</v>
      </c>
      <c r="IP32" s="373">
        <v>-1.98</v>
      </c>
      <c r="IQ32" s="389"/>
      <c r="IR32" s="387"/>
      <c r="IS32" s="236" t="s">
        <v>117</v>
      </c>
      <c r="IT32" s="1117">
        <v>19</v>
      </c>
      <c r="IU32" s="95">
        <v>5</v>
      </c>
      <c r="IV32" s="1148">
        <v>23</v>
      </c>
      <c r="IW32" s="1146">
        <v>47</v>
      </c>
      <c r="IX32" s="1149">
        <v>36</v>
      </c>
      <c r="IY32" s="390">
        <v>30.56</v>
      </c>
      <c r="IZ32" s="517"/>
      <c r="JA32" s="254" t="s">
        <v>56</v>
      </c>
      <c r="JB32" s="255">
        <v>572.08000000000004</v>
      </c>
      <c r="JC32" s="256">
        <v>563.17999999999995</v>
      </c>
      <c r="JD32" s="257">
        <v>1.58</v>
      </c>
      <c r="JE32" s="255">
        <v>553.20000000000005</v>
      </c>
      <c r="JF32" s="256">
        <v>533.30999999999995</v>
      </c>
      <c r="JG32" s="257">
        <v>3.73</v>
      </c>
      <c r="JH32" s="255">
        <v>568.59</v>
      </c>
      <c r="JI32" s="256">
        <v>557.97</v>
      </c>
      <c r="JJ32" s="257">
        <v>1.9</v>
      </c>
      <c r="JK32" s="517"/>
      <c r="JL32" s="528" t="s">
        <v>58</v>
      </c>
      <c r="JM32" s="528"/>
      <c r="JN32" s="94">
        <v>309859</v>
      </c>
      <c r="JO32" s="94">
        <v>334314</v>
      </c>
      <c r="JP32" s="94">
        <v>332269</v>
      </c>
      <c r="JQ32" s="94">
        <v>976442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371373</v>
      </c>
      <c r="JZ32" s="1326">
        <v>3099</v>
      </c>
      <c r="KA32" s="1326">
        <v>498470</v>
      </c>
      <c r="KB32" s="1327">
        <v>294662</v>
      </c>
      <c r="KC32" s="1328">
        <v>0</v>
      </c>
      <c r="KD32" s="1328">
        <v>0</v>
      </c>
      <c r="KE32" s="1328">
        <v>0</v>
      </c>
      <c r="KF32" s="1328">
        <v>0</v>
      </c>
      <c r="KG32" s="1329">
        <v>1167604</v>
      </c>
      <c r="KH32" s="1330">
        <v>778100</v>
      </c>
      <c r="KI32" s="1330">
        <v>1945704</v>
      </c>
      <c r="KJ32" s="230"/>
      <c r="KK32" s="230"/>
      <c r="KL32" s="1324" t="s">
        <v>47</v>
      </c>
      <c r="KM32" s="1325">
        <v>48438</v>
      </c>
      <c r="KN32" s="1326">
        <v>102</v>
      </c>
      <c r="KO32" s="1326">
        <v>54960</v>
      </c>
      <c r="KP32" s="1327">
        <v>17081</v>
      </c>
      <c r="KQ32" s="1328">
        <v>0</v>
      </c>
      <c r="KR32" s="1328">
        <v>0</v>
      </c>
      <c r="KS32" s="1328">
        <v>0</v>
      </c>
      <c r="KT32" s="1328">
        <v>0</v>
      </c>
      <c r="KU32" s="1329">
        <v>120581</v>
      </c>
      <c r="KV32" s="1330">
        <v>17658</v>
      </c>
      <c r="KW32" s="1330">
        <v>138239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69.91</v>
      </c>
      <c r="LS32" s="587">
        <v>70.86</v>
      </c>
      <c r="LT32" s="413">
        <v>-0.95</v>
      </c>
      <c r="LU32" s="601"/>
      <c r="LV32" s="408"/>
      <c r="LW32" s="1202" t="s">
        <v>117</v>
      </c>
      <c r="LX32" s="1100">
        <v>16603</v>
      </c>
      <c r="LY32" s="1203">
        <v>16321</v>
      </c>
      <c r="LZ32" s="1204">
        <v>1.73</v>
      </c>
      <c r="MA32" s="206"/>
      <c r="MB32" s="254" t="s">
        <v>56</v>
      </c>
      <c r="MC32" s="255">
        <v>577.13</v>
      </c>
      <c r="MD32" s="548">
        <v>568.04</v>
      </c>
      <c r="ME32" s="257">
        <v>1.6</v>
      </c>
      <c r="MF32" s="255">
        <v>524.51</v>
      </c>
      <c r="MG32" s="548">
        <v>517.25</v>
      </c>
      <c r="MH32" s="257">
        <v>1.4</v>
      </c>
      <c r="MI32" s="255">
        <v>566.23</v>
      </c>
      <c r="MJ32" s="548">
        <v>557.78</v>
      </c>
      <c r="MK32" s="257">
        <v>1.51</v>
      </c>
      <c r="ML32" s="230"/>
      <c r="MM32" s="250" t="s">
        <v>58</v>
      </c>
      <c r="MN32" s="250"/>
      <c r="MO32" s="1297">
        <v>1144934</v>
      </c>
      <c r="MP32" s="1297">
        <v>1342536</v>
      </c>
      <c r="MQ32" s="1297">
        <v>839568</v>
      </c>
      <c r="MR32" s="1297">
        <v>976442</v>
      </c>
      <c r="MS32" s="1297">
        <v>4303480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1577946</v>
      </c>
      <c r="NB32" s="1326">
        <v>13389</v>
      </c>
      <c r="NC32" s="1326">
        <v>2357903</v>
      </c>
      <c r="ND32" s="1327">
        <v>542827</v>
      </c>
      <c r="NE32" s="1328"/>
      <c r="NF32" s="1328"/>
      <c r="NG32" s="1328"/>
      <c r="NH32" s="1328"/>
      <c r="NI32" s="1329">
        <v>4492065</v>
      </c>
      <c r="NJ32" s="1330">
        <v>2818534</v>
      </c>
      <c r="NK32" s="1330">
        <v>7310599</v>
      </c>
      <c r="NL32" s="710"/>
      <c r="NM32" s="710"/>
      <c r="NN32" s="1332" t="s">
        <v>47</v>
      </c>
      <c r="NO32" s="1325">
        <v>174321</v>
      </c>
      <c r="NP32" s="1326">
        <v>153</v>
      </c>
      <c r="NQ32" s="1326">
        <v>179768</v>
      </c>
      <c r="NR32" s="1327">
        <v>94107</v>
      </c>
      <c r="NS32" s="1328"/>
      <c r="NT32" s="1328"/>
      <c r="NU32" s="1328"/>
      <c r="NV32" s="1328"/>
      <c r="NW32" s="1329">
        <v>448349</v>
      </c>
      <c r="NX32" s="1330">
        <v>118431</v>
      </c>
      <c r="NY32" s="1330">
        <v>566780</v>
      </c>
      <c r="OA32" s="1362"/>
    </row>
    <row r="33" spans="1:391" ht="22.5" customHeight="1" thickTop="1" x14ac:dyDescent="0.2">
      <c r="A33" s="382" t="s">
        <v>118</v>
      </c>
      <c r="B33" s="171">
        <v>1144934</v>
      </c>
      <c r="C33" s="169">
        <v>1115109</v>
      </c>
      <c r="D33" s="373">
        <v>2.67</v>
      </c>
      <c r="E33" s="387"/>
      <c r="F33" s="387"/>
      <c r="G33" s="236" t="s">
        <v>119</v>
      </c>
      <c r="H33" s="1117">
        <v>472</v>
      </c>
      <c r="I33" s="95">
        <v>459</v>
      </c>
      <c r="J33" s="1148">
        <v>358</v>
      </c>
      <c r="K33" s="1146">
        <v>1289</v>
      </c>
      <c r="L33" s="1149">
        <v>1232</v>
      </c>
      <c r="M33" s="390">
        <v>4.63</v>
      </c>
      <c r="N33" s="206"/>
      <c r="O33" s="254" t="s">
        <v>61</v>
      </c>
      <c r="P33" s="255">
        <v>138.94</v>
      </c>
      <c r="Q33" s="256">
        <v>135.29</v>
      </c>
      <c r="R33" s="257">
        <v>2.7</v>
      </c>
      <c r="S33" s="255">
        <v>135.43</v>
      </c>
      <c r="T33" s="256">
        <v>132.06</v>
      </c>
      <c r="U33" s="257">
        <v>2.5499999999999998</v>
      </c>
      <c r="V33" s="255">
        <v>138.11000000000001</v>
      </c>
      <c r="W33" s="256">
        <v>134.55000000000001</v>
      </c>
      <c r="X33" s="257">
        <v>2.65</v>
      </c>
      <c r="Y33" s="206"/>
      <c r="Z33" s="206"/>
      <c r="AA33" s="206" t="s">
        <v>37</v>
      </c>
      <c r="AB33" s="167">
        <v>1281</v>
      </c>
      <c r="AC33" s="167">
        <v>1087</v>
      </c>
      <c r="AD33" s="167">
        <v>1370</v>
      </c>
      <c r="AE33" s="165">
        <v>3738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171">
        <v>1342536</v>
      </c>
      <c r="CG33" s="169">
        <v>1258218</v>
      </c>
      <c r="CH33" s="373">
        <v>6.7</v>
      </c>
      <c r="CI33" s="387"/>
      <c r="CJ33" s="387"/>
      <c r="CK33" s="236" t="s">
        <v>119</v>
      </c>
      <c r="CL33" s="1117">
        <v>387</v>
      </c>
      <c r="CM33" s="95">
        <v>594</v>
      </c>
      <c r="CN33" s="1148">
        <v>697</v>
      </c>
      <c r="CO33" s="1146">
        <v>1678</v>
      </c>
      <c r="CP33" s="1149">
        <v>1575</v>
      </c>
      <c r="CQ33" s="390">
        <v>6.54</v>
      </c>
      <c r="CR33" s="206"/>
      <c r="CS33" s="254" t="s">
        <v>61</v>
      </c>
      <c r="CT33" s="255">
        <v>218.35</v>
      </c>
      <c r="CU33" s="256">
        <v>213.51</v>
      </c>
      <c r="CV33" s="257">
        <v>2.27</v>
      </c>
      <c r="CW33" s="255">
        <v>143.58000000000001</v>
      </c>
      <c r="CX33" s="256">
        <v>142.38</v>
      </c>
      <c r="CY33" s="257">
        <v>0.84</v>
      </c>
      <c r="CZ33" s="255">
        <v>201.17</v>
      </c>
      <c r="DA33" s="256">
        <v>197.1</v>
      </c>
      <c r="DB33" s="257">
        <v>2.06</v>
      </c>
      <c r="DC33" s="206"/>
      <c r="DD33" s="206"/>
      <c r="DE33" s="206" t="s">
        <v>37</v>
      </c>
      <c r="DF33" s="950">
        <v>864</v>
      </c>
      <c r="DG33" s="950">
        <v>1263</v>
      </c>
      <c r="DH33" s="950">
        <v>1240</v>
      </c>
      <c r="DI33" s="949">
        <v>3367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839568</v>
      </c>
      <c r="FK33" s="99">
        <v>865249</v>
      </c>
      <c r="FL33" s="373">
        <v>-2.97</v>
      </c>
      <c r="FM33" s="387"/>
      <c r="FN33" s="387"/>
      <c r="FO33" s="236" t="s">
        <v>119</v>
      </c>
      <c r="FP33" s="1117">
        <v>95</v>
      </c>
      <c r="FQ33" s="95">
        <v>80</v>
      </c>
      <c r="FR33" s="1148">
        <v>116</v>
      </c>
      <c r="FS33" s="1146">
        <v>291</v>
      </c>
      <c r="FT33" s="1149">
        <v>293</v>
      </c>
      <c r="FU33" s="390">
        <v>-0.68</v>
      </c>
      <c r="FV33" s="688"/>
      <c r="FW33" s="254" t="s">
        <v>61</v>
      </c>
      <c r="FX33" s="255">
        <v>289.23</v>
      </c>
      <c r="FY33" s="256">
        <v>289.05</v>
      </c>
      <c r="FZ33" s="257">
        <v>0.06</v>
      </c>
      <c r="GA33" s="255">
        <v>126.64</v>
      </c>
      <c r="GB33" s="256">
        <v>137.72999999999999</v>
      </c>
      <c r="GC33" s="257">
        <v>-8.0500000000000007</v>
      </c>
      <c r="GD33" s="255">
        <v>260.32</v>
      </c>
      <c r="GE33" s="256">
        <v>261.89999999999998</v>
      </c>
      <c r="GF33" s="257">
        <v>-0.6</v>
      </c>
      <c r="GG33" s="517"/>
      <c r="GH33" s="517"/>
      <c r="GI33" s="517" t="s">
        <v>37</v>
      </c>
      <c r="GJ33" s="97">
        <v>1195</v>
      </c>
      <c r="GK33" s="97">
        <v>1027</v>
      </c>
      <c r="GL33" s="97">
        <v>1014</v>
      </c>
      <c r="GM33" s="94">
        <v>3236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976442</v>
      </c>
      <c r="IO33" s="99">
        <v>1002744</v>
      </c>
      <c r="IP33" s="373">
        <v>-2.62</v>
      </c>
      <c r="IQ33" s="387"/>
      <c r="IR33" s="387"/>
      <c r="IS33" s="236" t="s">
        <v>119</v>
      </c>
      <c r="IT33" s="1117">
        <v>353</v>
      </c>
      <c r="IU33" s="95">
        <v>476</v>
      </c>
      <c r="IV33" s="1148">
        <v>367</v>
      </c>
      <c r="IW33" s="1146">
        <v>1196</v>
      </c>
      <c r="IX33" s="1149">
        <v>867</v>
      </c>
      <c r="IY33" s="390">
        <v>37.950000000000003</v>
      </c>
      <c r="IZ33" s="517"/>
      <c r="JA33" s="254" t="s">
        <v>61</v>
      </c>
      <c r="JB33" s="255">
        <v>216.66</v>
      </c>
      <c r="JC33" s="256">
        <v>228.88</v>
      </c>
      <c r="JD33" s="257">
        <v>-5.34</v>
      </c>
      <c r="JE33" s="255">
        <v>143.59</v>
      </c>
      <c r="JF33" s="256">
        <v>146.11000000000001</v>
      </c>
      <c r="JG33" s="257">
        <v>-1.72</v>
      </c>
      <c r="JH33" s="255">
        <v>203.15</v>
      </c>
      <c r="JI33" s="256">
        <v>214.45</v>
      </c>
      <c r="JJ33" s="257">
        <v>-5.27</v>
      </c>
      <c r="JK33" s="517"/>
      <c r="JL33" s="517"/>
      <c r="JM33" s="517" t="s">
        <v>37</v>
      </c>
      <c r="JN33" s="97">
        <v>1019</v>
      </c>
      <c r="JO33" s="97">
        <v>1099</v>
      </c>
      <c r="JP33" s="97">
        <v>1083</v>
      </c>
      <c r="JQ33" s="94">
        <v>3201</v>
      </c>
      <c r="JR33" s="1356"/>
      <c r="JS33" s="1356"/>
      <c r="JT33" s="1356"/>
      <c r="JU33" s="1356"/>
      <c r="JV33" s="523"/>
      <c r="JX33" s="1075" t="s">
        <v>357</v>
      </c>
      <c r="JY33" s="1641"/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4303480</v>
      </c>
      <c r="LS33" s="572">
        <v>4241320</v>
      </c>
      <c r="LT33" s="413">
        <v>1.47</v>
      </c>
      <c r="LU33" s="408"/>
      <c r="LV33" s="408"/>
      <c r="LW33" s="1202" t="s">
        <v>119</v>
      </c>
      <c r="LX33" s="1100">
        <v>4454</v>
      </c>
      <c r="LY33" s="1203">
        <v>3967</v>
      </c>
      <c r="LZ33" s="1204">
        <v>12.28</v>
      </c>
      <c r="MA33" s="206"/>
      <c r="MB33" s="254" t="s">
        <v>61</v>
      </c>
      <c r="MC33" s="255">
        <v>214.87</v>
      </c>
      <c r="MD33" s="548">
        <v>216.68</v>
      </c>
      <c r="ME33" s="257">
        <v>-0.84</v>
      </c>
      <c r="MF33" s="255">
        <v>138.47999999999999</v>
      </c>
      <c r="MG33" s="548">
        <v>139.82</v>
      </c>
      <c r="MH33" s="257">
        <v>-0.96</v>
      </c>
      <c r="MI33" s="255">
        <v>199.04</v>
      </c>
      <c r="MJ33" s="548">
        <v>201.14</v>
      </c>
      <c r="MK33" s="257">
        <v>-1.04</v>
      </c>
      <c r="ML33" s="230"/>
      <c r="MM33" s="230"/>
      <c r="MN33" s="230" t="s">
        <v>37</v>
      </c>
      <c r="MO33" s="721">
        <v>3738</v>
      </c>
      <c r="MP33" s="721">
        <v>3367</v>
      </c>
      <c r="MQ33" s="721">
        <v>3236</v>
      </c>
      <c r="MR33" s="721">
        <v>3201</v>
      </c>
      <c r="MS33" s="721">
        <v>13542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172">
        <v>1049148</v>
      </c>
      <c r="C34" s="173">
        <v>1021260</v>
      </c>
      <c r="D34" s="377">
        <v>2.73</v>
      </c>
      <c r="E34" s="387"/>
      <c r="F34" s="387"/>
      <c r="G34" s="236" t="s">
        <v>121</v>
      </c>
      <c r="H34" s="1117">
        <v>1185</v>
      </c>
      <c r="I34" s="95">
        <v>1369</v>
      </c>
      <c r="J34" s="1148">
        <v>1193</v>
      </c>
      <c r="K34" s="1146">
        <v>3747</v>
      </c>
      <c r="L34" s="1149">
        <v>3657</v>
      </c>
      <c r="M34" s="390">
        <v>2.46</v>
      </c>
      <c r="N34" s="206"/>
      <c r="O34" s="254" t="s">
        <v>67</v>
      </c>
      <c r="P34" s="255">
        <v>130.47999999999999</v>
      </c>
      <c r="Q34" s="256">
        <v>127.4</v>
      </c>
      <c r="R34" s="257">
        <v>2.42</v>
      </c>
      <c r="S34" s="255">
        <v>126.88</v>
      </c>
      <c r="T34" s="256">
        <v>124.44</v>
      </c>
      <c r="U34" s="257">
        <v>1.96</v>
      </c>
      <c r="V34" s="255">
        <v>129.63999999999999</v>
      </c>
      <c r="W34" s="256">
        <v>126.72</v>
      </c>
      <c r="X34" s="257">
        <v>2.2999999999999998</v>
      </c>
      <c r="Y34" s="206"/>
      <c r="Z34" s="206"/>
      <c r="AA34" s="206" t="s">
        <v>51</v>
      </c>
      <c r="AB34" s="167">
        <v>223740</v>
      </c>
      <c r="AC34" s="167">
        <v>232886</v>
      </c>
      <c r="AD34" s="167">
        <v>229194</v>
      </c>
      <c r="AE34" s="165">
        <v>685820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172">
        <v>1284535</v>
      </c>
      <c r="CG34" s="173">
        <v>1203875</v>
      </c>
      <c r="CH34" s="377">
        <v>6.7</v>
      </c>
      <c r="CI34" s="387"/>
      <c r="CJ34" s="387"/>
      <c r="CK34" s="236" t="s">
        <v>121</v>
      </c>
      <c r="CL34" s="1117">
        <v>1312</v>
      </c>
      <c r="CM34" s="95">
        <v>389</v>
      </c>
      <c r="CN34" s="1148">
        <v>628</v>
      </c>
      <c r="CO34" s="1146">
        <v>2329</v>
      </c>
      <c r="CP34" s="1149">
        <v>2287</v>
      </c>
      <c r="CQ34" s="390">
        <v>1.84</v>
      </c>
      <c r="CR34" s="206"/>
      <c r="CS34" s="254" t="s">
        <v>67</v>
      </c>
      <c r="CT34" s="255">
        <v>133.13</v>
      </c>
      <c r="CU34" s="256">
        <v>130.13</v>
      </c>
      <c r="CV34" s="257">
        <v>2.31</v>
      </c>
      <c r="CW34" s="255">
        <v>129.72</v>
      </c>
      <c r="CX34" s="256">
        <v>127.91</v>
      </c>
      <c r="CY34" s="257">
        <v>1.42</v>
      </c>
      <c r="CZ34" s="255">
        <v>132.35</v>
      </c>
      <c r="DA34" s="256">
        <v>129.62</v>
      </c>
      <c r="DB34" s="257">
        <v>2.11</v>
      </c>
      <c r="DC34" s="206"/>
      <c r="DD34" s="206"/>
      <c r="DE34" s="206" t="s">
        <v>51</v>
      </c>
      <c r="DF34" s="950">
        <v>266534</v>
      </c>
      <c r="DG34" s="950">
        <v>268743</v>
      </c>
      <c r="DH34" s="950">
        <v>257467</v>
      </c>
      <c r="DI34" s="949">
        <v>792744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742613</v>
      </c>
      <c r="FK34" s="104">
        <v>769491</v>
      </c>
      <c r="FL34" s="377">
        <v>-3.49</v>
      </c>
      <c r="FM34" s="387"/>
      <c r="FN34" s="387"/>
      <c r="FO34" s="236" t="s">
        <v>121</v>
      </c>
      <c r="FP34" s="1117">
        <v>1158</v>
      </c>
      <c r="FQ34" s="95">
        <v>314</v>
      </c>
      <c r="FR34" s="1148">
        <v>274</v>
      </c>
      <c r="FS34" s="1146">
        <v>1746</v>
      </c>
      <c r="FT34" s="1149">
        <v>1657</v>
      </c>
      <c r="FU34" s="390">
        <v>5.37</v>
      </c>
      <c r="FV34" s="688"/>
      <c r="FW34" s="254" t="s">
        <v>67</v>
      </c>
      <c r="FX34" s="255">
        <v>195.39</v>
      </c>
      <c r="FY34" s="256">
        <v>203.33</v>
      </c>
      <c r="FZ34" s="257">
        <v>-3.9</v>
      </c>
      <c r="GA34" s="255">
        <v>152.02000000000001</v>
      </c>
      <c r="GB34" s="256">
        <v>159.88999999999999</v>
      </c>
      <c r="GC34" s="257">
        <v>-4.92</v>
      </c>
      <c r="GD34" s="255">
        <v>187.68</v>
      </c>
      <c r="GE34" s="256">
        <v>195.54</v>
      </c>
      <c r="GF34" s="257">
        <v>-4.0199999999999996</v>
      </c>
      <c r="GG34" s="517"/>
      <c r="GH34" s="517"/>
      <c r="GI34" s="517" t="s">
        <v>51</v>
      </c>
      <c r="GJ34" s="97">
        <v>188739</v>
      </c>
      <c r="GK34" s="97">
        <v>158147</v>
      </c>
      <c r="GL34" s="97">
        <v>158791</v>
      </c>
      <c r="GM34" s="94">
        <v>505677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872942</v>
      </c>
      <c r="IO34" s="104">
        <v>909930</v>
      </c>
      <c r="IP34" s="377">
        <v>-4.0599999999999996</v>
      </c>
      <c r="IQ34" s="387"/>
      <c r="IR34" s="387"/>
      <c r="IS34" s="236" t="s">
        <v>121</v>
      </c>
      <c r="IT34" s="1117">
        <v>1210</v>
      </c>
      <c r="IU34" s="95">
        <v>1411</v>
      </c>
      <c r="IV34" s="1148">
        <v>926</v>
      </c>
      <c r="IW34" s="1146">
        <v>3547</v>
      </c>
      <c r="IX34" s="1149">
        <v>2623</v>
      </c>
      <c r="IY34" s="390">
        <v>35.229999999999997</v>
      </c>
      <c r="IZ34" s="517"/>
      <c r="JA34" s="254" t="s">
        <v>67</v>
      </c>
      <c r="JB34" s="255">
        <v>164.28</v>
      </c>
      <c r="JC34" s="256">
        <v>170.1</v>
      </c>
      <c r="JD34" s="257">
        <v>-3.42</v>
      </c>
      <c r="JE34" s="255">
        <v>161.72999999999999</v>
      </c>
      <c r="JF34" s="256">
        <v>164.33</v>
      </c>
      <c r="JG34" s="257">
        <v>-1.58</v>
      </c>
      <c r="JH34" s="255">
        <v>163.81</v>
      </c>
      <c r="JI34" s="256">
        <v>169.09</v>
      </c>
      <c r="JJ34" s="257">
        <v>-3.12</v>
      </c>
      <c r="JK34" s="517"/>
      <c r="JL34" s="517"/>
      <c r="JM34" s="517" t="s">
        <v>51</v>
      </c>
      <c r="JN34" s="97">
        <v>173243</v>
      </c>
      <c r="JO34" s="97">
        <v>191140</v>
      </c>
      <c r="JP34" s="97">
        <v>189047</v>
      </c>
      <c r="JQ34" s="94">
        <v>553430</v>
      </c>
      <c r="JR34" s="1356"/>
      <c r="JS34" s="1356"/>
      <c r="JT34" s="1356"/>
      <c r="JU34" s="1356"/>
      <c r="JV34" s="523"/>
      <c r="JW34" s="517"/>
      <c r="JX34" s="1076"/>
      <c r="JY34" s="1710"/>
      <c r="JZ34" s="1710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3949238</v>
      </c>
      <c r="LS34" s="588">
        <v>3904556</v>
      </c>
      <c r="LT34" s="340">
        <v>1.1399999999999999</v>
      </c>
      <c r="LU34" s="408"/>
      <c r="LV34" s="408"/>
      <c r="LW34" s="1202" t="s">
        <v>121</v>
      </c>
      <c r="LX34" s="1100">
        <v>11369</v>
      </c>
      <c r="LY34" s="1203">
        <v>10224</v>
      </c>
      <c r="LZ34" s="1204">
        <v>11.2</v>
      </c>
      <c r="MA34" s="206"/>
      <c r="MB34" s="254" t="s">
        <v>67</v>
      </c>
      <c r="MC34" s="255">
        <v>155.41999999999999</v>
      </c>
      <c r="MD34" s="548">
        <v>157.63</v>
      </c>
      <c r="ME34" s="257">
        <v>-1.4</v>
      </c>
      <c r="MF34" s="255">
        <v>141.49</v>
      </c>
      <c r="MG34" s="548">
        <v>142.54</v>
      </c>
      <c r="MH34" s="257">
        <v>-0.74</v>
      </c>
      <c r="MI34" s="255">
        <v>152.54</v>
      </c>
      <c r="MJ34" s="548">
        <v>154.58000000000001</v>
      </c>
      <c r="MK34" s="257">
        <v>-1.32</v>
      </c>
      <c r="ML34" s="230"/>
      <c r="MM34" s="230"/>
      <c r="MN34" s="230" t="s">
        <v>51</v>
      </c>
      <c r="MO34" s="721">
        <v>685820</v>
      </c>
      <c r="MP34" s="721">
        <v>792744</v>
      </c>
      <c r="MQ34" s="721">
        <v>505677</v>
      </c>
      <c r="MR34" s="721">
        <v>553430</v>
      </c>
      <c r="MS34" s="721">
        <v>2537671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174">
        <v>95786</v>
      </c>
      <c r="C35" s="175">
        <v>93849</v>
      </c>
      <c r="D35" s="386">
        <v>2.06</v>
      </c>
      <c r="E35" s="387"/>
      <c r="F35" s="387"/>
      <c r="G35" s="236" t="s">
        <v>124</v>
      </c>
      <c r="H35" s="1117">
        <v>8153</v>
      </c>
      <c r="I35" s="95">
        <v>9123</v>
      </c>
      <c r="J35" s="1148">
        <v>8753</v>
      </c>
      <c r="K35" s="1146">
        <v>26029</v>
      </c>
      <c r="L35" s="1149">
        <v>25543</v>
      </c>
      <c r="M35" s="390">
        <v>1.9</v>
      </c>
      <c r="N35" s="206"/>
      <c r="O35" s="254" t="s">
        <v>72</v>
      </c>
      <c r="P35" s="255">
        <v>335.37</v>
      </c>
      <c r="Q35" s="256">
        <v>327.44</v>
      </c>
      <c r="R35" s="257">
        <v>2.42</v>
      </c>
      <c r="S35" s="255">
        <v>206.68</v>
      </c>
      <c r="T35" s="256">
        <v>204.75</v>
      </c>
      <c r="U35" s="257">
        <v>0.94</v>
      </c>
      <c r="V35" s="255">
        <v>305.16000000000003</v>
      </c>
      <c r="W35" s="256">
        <v>299.37</v>
      </c>
      <c r="X35" s="257">
        <v>1.93</v>
      </c>
      <c r="Y35" s="206"/>
      <c r="Z35" s="206"/>
      <c r="AA35" s="206" t="s">
        <v>57</v>
      </c>
      <c r="AB35" s="167">
        <v>152279</v>
      </c>
      <c r="AC35" s="167">
        <v>143932</v>
      </c>
      <c r="AD35" s="167">
        <v>159165</v>
      </c>
      <c r="AE35" s="165">
        <v>455376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174">
        <v>58001</v>
      </c>
      <c r="CG35" s="175">
        <v>54343</v>
      </c>
      <c r="CH35" s="386">
        <v>6.73</v>
      </c>
      <c r="CI35" s="387"/>
      <c r="CJ35" s="387"/>
      <c r="CK35" s="236" t="s">
        <v>124</v>
      </c>
      <c r="CL35" s="1117">
        <v>1587</v>
      </c>
      <c r="CM35" s="95">
        <v>1842</v>
      </c>
      <c r="CN35" s="1148">
        <v>984</v>
      </c>
      <c r="CO35" s="1146">
        <v>4413</v>
      </c>
      <c r="CP35" s="1149">
        <v>3541</v>
      </c>
      <c r="CQ35" s="390">
        <v>24.63</v>
      </c>
      <c r="CR35" s="206"/>
      <c r="CS35" s="254" t="s">
        <v>72</v>
      </c>
      <c r="CT35" s="255">
        <v>348.65</v>
      </c>
      <c r="CU35" s="256">
        <v>337.43</v>
      </c>
      <c r="CV35" s="257">
        <v>3.33</v>
      </c>
      <c r="CW35" s="255">
        <v>201.44</v>
      </c>
      <c r="CX35" s="256">
        <v>198.57</v>
      </c>
      <c r="CY35" s="257">
        <v>1.45</v>
      </c>
      <c r="CZ35" s="255">
        <v>314.83999999999997</v>
      </c>
      <c r="DA35" s="256">
        <v>305.39999999999998</v>
      </c>
      <c r="DB35" s="257">
        <v>3.09</v>
      </c>
      <c r="DC35" s="206"/>
      <c r="DD35" s="206"/>
      <c r="DE35" s="206" t="s">
        <v>57</v>
      </c>
      <c r="DF35" s="950">
        <v>193927</v>
      </c>
      <c r="DG35" s="950">
        <v>173641</v>
      </c>
      <c r="DH35" s="950">
        <v>178857</v>
      </c>
      <c r="DI35" s="949">
        <v>546425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96955</v>
      </c>
      <c r="FK35" s="104">
        <v>95758</v>
      </c>
      <c r="FL35" s="377">
        <v>1.25</v>
      </c>
      <c r="FM35" s="387"/>
      <c r="FN35" s="387"/>
      <c r="FO35" s="236" t="s">
        <v>124</v>
      </c>
      <c r="FP35" s="1117">
        <v>3025</v>
      </c>
      <c r="FQ35" s="95">
        <v>2785</v>
      </c>
      <c r="FR35" s="1148">
        <v>2653</v>
      </c>
      <c r="FS35" s="1146">
        <v>8463</v>
      </c>
      <c r="FT35" s="1149">
        <v>8139</v>
      </c>
      <c r="FU35" s="390">
        <v>3.98</v>
      </c>
      <c r="FV35" s="688"/>
      <c r="FW35" s="254" t="s">
        <v>72</v>
      </c>
      <c r="FX35" s="255">
        <v>321.91000000000003</v>
      </c>
      <c r="FY35" s="256">
        <v>319.23</v>
      </c>
      <c r="FZ35" s="257">
        <v>0.84</v>
      </c>
      <c r="GA35" s="255">
        <v>204.89</v>
      </c>
      <c r="GB35" s="256">
        <v>203.7</v>
      </c>
      <c r="GC35" s="257">
        <v>0.57999999999999996</v>
      </c>
      <c r="GD35" s="255">
        <v>301.10000000000002</v>
      </c>
      <c r="GE35" s="256">
        <v>298.5</v>
      </c>
      <c r="GF35" s="257">
        <v>0.87</v>
      </c>
      <c r="GG35" s="517"/>
      <c r="GH35" s="517"/>
      <c r="GI35" s="517" t="s">
        <v>57</v>
      </c>
      <c r="GJ35" s="97">
        <v>118086</v>
      </c>
      <c r="GK35" s="97">
        <v>105074</v>
      </c>
      <c r="GL35" s="97">
        <v>107495</v>
      </c>
      <c r="GM35" s="94">
        <v>330655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103500</v>
      </c>
      <c r="IO35" s="106">
        <v>92814</v>
      </c>
      <c r="IP35" s="386">
        <v>11.51</v>
      </c>
      <c r="IQ35" s="387"/>
      <c r="IR35" s="387"/>
      <c r="IS35" s="236" t="s">
        <v>124</v>
      </c>
      <c r="IT35" s="1117">
        <v>21</v>
      </c>
      <c r="IU35" s="95">
        <v>26</v>
      </c>
      <c r="IV35" s="1148">
        <v>43</v>
      </c>
      <c r="IW35" s="1146">
        <v>90</v>
      </c>
      <c r="IX35" s="1149">
        <v>61</v>
      </c>
      <c r="IY35" s="390">
        <v>47.54</v>
      </c>
      <c r="IZ35" s="517"/>
      <c r="JA35" s="254" t="s">
        <v>72</v>
      </c>
      <c r="JB35" s="255">
        <v>318.18</v>
      </c>
      <c r="JC35" s="256">
        <v>315.51</v>
      </c>
      <c r="JD35" s="257">
        <v>0.85</v>
      </c>
      <c r="JE35" s="255">
        <v>282.11</v>
      </c>
      <c r="JF35" s="256">
        <v>279.64</v>
      </c>
      <c r="JG35" s="257">
        <v>0.88</v>
      </c>
      <c r="JH35" s="255">
        <v>311.51</v>
      </c>
      <c r="JI35" s="256">
        <v>309.25</v>
      </c>
      <c r="JJ35" s="257">
        <v>0.73</v>
      </c>
      <c r="JK35" s="517"/>
      <c r="JL35" s="517"/>
      <c r="JM35" s="517" t="s">
        <v>57</v>
      </c>
      <c r="JN35" s="97">
        <v>135597</v>
      </c>
      <c r="JO35" s="97">
        <v>142075</v>
      </c>
      <c r="JP35" s="97">
        <v>142139</v>
      </c>
      <c r="JQ35" s="94">
        <v>419811</v>
      </c>
      <c r="JR35" s="1356"/>
      <c r="JS35" s="1356"/>
      <c r="JT35" s="1356"/>
      <c r="JU35" s="1356"/>
      <c r="JV35" s="523"/>
      <c r="JW35" s="517"/>
      <c r="JX35" s="1076"/>
      <c r="JY35" s="1709"/>
      <c r="JZ35" s="1709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354242</v>
      </c>
      <c r="LS35" s="589">
        <v>336764</v>
      </c>
      <c r="LT35" s="342">
        <v>5.19</v>
      </c>
      <c r="LU35" s="408"/>
      <c r="LV35" s="408"/>
      <c r="LW35" s="1202" t="s">
        <v>124</v>
      </c>
      <c r="LX35" s="1100">
        <v>38995</v>
      </c>
      <c r="LY35" s="1203">
        <v>37284</v>
      </c>
      <c r="LZ35" s="1204">
        <v>4.59</v>
      </c>
      <c r="MA35" s="206"/>
      <c r="MB35" s="254" t="s">
        <v>72</v>
      </c>
      <c r="MC35" s="255">
        <v>331.04</v>
      </c>
      <c r="MD35" s="548">
        <v>323.98</v>
      </c>
      <c r="ME35" s="257">
        <v>2.1800000000000002</v>
      </c>
      <c r="MF35" s="255">
        <v>225.29</v>
      </c>
      <c r="MG35" s="548">
        <v>222.72</v>
      </c>
      <c r="MH35" s="257">
        <v>1.1499999999999999</v>
      </c>
      <c r="MI35" s="255">
        <v>309.13</v>
      </c>
      <c r="MJ35" s="548">
        <v>303.51</v>
      </c>
      <c r="MK35" s="257">
        <v>1.85</v>
      </c>
      <c r="ML35" s="230"/>
      <c r="MM35" s="230"/>
      <c r="MN35" s="230" t="s">
        <v>57</v>
      </c>
      <c r="MO35" s="721">
        <v>455376</v>
      </c>
      <c r="MP35" s="721">
        <v>546425</v>
      </c>
      <c r="MQ35" s="721">
        <v>330655</v>
      </c>
      <c r="MR35" s="721">
        <v>419811</v>
      </c>
      <c r="MS35" s="721">
        <v>1752267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17">
        <v>48</v>
      </c>
      <c r="I36" s="95">
        <v>65</v>
      </c>
      <c r="J36" s="1148">
        <v>50</v>
      </c>
      <c r="K36" s="1146">
        <v>163</v>
      </c>
      <c r="L36" s="1149">
        <v>168</v>
      </c>
      <c r="M36" s="390">
        <v>-2.98</v>
      </c>
      <c r="N36" s="206"/>
      <c r="O36" s="263" t="s">
        <v>77</v>
      </c>
      <c r="P36" s="255">
        <v>78.260000000000005</v>
      </c>
      <c r="Q36" s="256">
        <v>76.95</v>
      </c>
      <c r="R36" s="257">
        <v>1.7</v>
      </c>
      <c r="S36" s="255">
        <v>89.61</v>
      </c>
      <c r="T36" s="256">
        <v>88.22</v>
      </c>
      <c r="U36" s="257">
        <v>1.58</v>
      </c>
      <c r="V36" s="255">
        <v>80.92</v>
      </c>
      <c r="W36" s="256">
        <v>79.53</v>
      </c>
      <c r="X36" s="257">
        <v>1.75</v>
      </c>
      <c r="Y36" s="206"/>
      <c r="Z36" s="206"/>
      <c r="AA36" s="206" t="s">
        <v>62</v>
      </c>
      <c r="AB36" s="167">
        <v>22683</v>
      </c>
      <c r="AC36" s="167">
        <v>21623</v>
      </c>
      <c r="AD36" s="167">
        <v>24203</v>
      </c>
      <c r="AE36" s="165">
        <v>68509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17">
        <v>329</v>
      </c>
      <c r="CM36" s="95">
        <v>315</v>
      </c>
      <c r="CN36" s="1148">
        <v>233</v>
      </c>
      <c r="CO36" s="1146">
        <v>877</v>
      </c>
      <c r="CP36" s="1149">
        <v>759</v>
      </c>
      <c r="CQ36" s="390">
        <v>15.55</v>
      </c>
      <c r="CR36" s="206"/>
      <c r="CS36" s="263" t="s">
        <v>77</v>
      </c>
      <c r="CT36" s="255">
        <v>128.32</v>
      </c>
      <c r="CU36" s="256">
        <v>124.76</v>
      </c>
      <c r="CV36" s="257">
        <v>2.85</v>
      </c>
      <c r="CW36" s="255">
        <v>91.97</v>
      </c>
      <c r="CX36" s="256">
        <v>90.76</v>
      </c>
      <c r="CY36" s="257">
        <v>1.33</v>
      </c>
      <c r="CZ36" s="255">
        <v>119.97</v>
      </c>
      <c r="DA36" s="256">
        <v>116.92</v>
      </c>
      <c r="DB36" s="257">
        <v>2.61</v>
      </c>
      <c r="DC36" s="206"/>
      <c r="DD36" s="206"/>
      <c r="DE36" s="206" t="s">
        <v>62</v>
      </c>
      <c r="DF36" s="950">
        <v>32788</v>
      </c>
      <c r="DG36" s="950">
        <v>31044</v>
      </c>
      <c r="DH36" s="950">
        <v>30083</v>
      </c>
      <c r="DI36" s="949">
        <v>93915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17">
        <v>142</v>
      </c>
      <c r="FQ36" s="95">
        <v>136</v>
      </c>
      <c r="FR36" s="1148">
        <v>24</v>
      </c>
      <c r="FS36" s="1146">
        <v>302</v>
      </c>
      <c r="FT36" s="1149">
        <v>287</v>
      </c>
      <c r="FU36" s="390">
        <v>5.23</v>
      </c>
      <c r="FV36" s="688"/>
      <c r="FW36" s="263" t="s">
        <v>77</v>
      </c>
      <c r="FX36" s="255">
        <v>133.04</v>
      </c>
      <c r="FY36" s="256">
        <v>143.57</v>
      </c>
      <c r="FZ36" s="257">
        <v>-7.33</v>
      </c>
      <c r="GA36" s="255">
        <v>96.22</v>
      </c>
      <c r="GB36" s="256">
        <v>100.51</v>
      </c>
      <c r="GC36" s="257">
        <v>-4.2699999999999996</v>
      </c>
      <c r="GD36" s="255">
        <v>126.49</v>
      </c>
      <c r="GE36" s="256">
        <v>135.84</v>
      </c>
      <c r="GF36" s="257">
        <v>-6.88</v>
      </c>
      <c r="GG36" s="517"/>
      <c r="GH36" s="517"/>
      <c r="GI36" s="517" t="s">
        <v>62</v>
      </c>
      <c r="GJ36" s="97">
        <v>17545</v>
      </c>
      <c r="GK36" s="97">
        <v>18109</v>
      </c>
      <c r="GL36" s="97">
        <v>16006</v>
      </c>
      <c r="GM36" s="94">
        <v>51660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17">
        <v>526</v>
      </c>
      <c r="IU36" s="95">
        <v>521</v>
      </c>
      <c r="IV36" s="1148">
        <v>362</v>
      </c>
      <c r="IW36" s="1146">
        <v>1409</v>
      </c>
      <c r="IX36" s="1149">
        <v>940</v>
      </c>
      <c r="IY36" s="390">
        <v>49.89</v>
      </c>
      <c r="IZ36" s="517"/>
      <c r="JA36" s="263" t="s">
        <v>77</v>
      </c>
      <c r="JB36" s="255">
        <v>108.93</v>
      </c>
      <c r="JC36" s="256">
        <v>113.35</v>
      </c>
      <c r="JD36" s="257">
        <v>-3.9</v>
      </c>
      <c r="JE36" s="255">
        <v>79.3</v>
      </c>
      <c r="JF36" s="256">
        <v>82.06</v>
      </c>
      <c r="JG36" s="257">
        <v>-3.36</v>
      </c>
      <c r="JH36" s="255">
        <v>103.45</v>
      </c>
      <c r="JI36" s="256">
        <v>107.9</v>
      </c>
      <c r="JJ36" s="257">
        <v>-4.12</v>
      </c>
      <c r="JK36" s="517"/>
      <c r="JL36" s="517"/>
      <c r="JM36" s="517" t="s">
        <v>62</v>
      </c>
      <c r="JN36" s="97">
        <v>17588</v>
      </c>
      <c r="JO36" s="97">
        <v>20709</v>
      </c>
      <c r="JP36" s="97">
        <v>20390</v>
      </c>
      <c r="JQ36" s="94">
        <v>58687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41</v>
      </c>
      <c r="KP36" s="1303" t="s">
        <v>42</v>
      </c>
      <c r="KQ36" s="1301" t="s">
        <v>43</v>
      </c>
      <c r="KR36" s="1301" t="s">
        <v>44</v>
      </c>
      <c r="KS36" s="1301" t="s">
        <v>45</v>
      </c>
      <c r="KT36" s="1301" t="s">
        <v>46</v>
      </c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2751</v>
      </c>
      <c r="LY36" s="1203">
        <v>2154</v>
      </c>
      <c r="LZ36" s="1204">
        <v>27.72</v>
      </c>
      <c r="MA36" s="206"/>
      <c r="MB36" s="263" t="s">
        <v>77</v>
      </c>
      <c r="MC36" s="255">
        <v>112.06</v>
      </c>
      <c r="MD36" s="548">
        <v>114.27</v>
      </c>
      <c r="ME36" s="257">
        <v>-1.93</v>
      </c>
      <c r="MF36" s="255">
        <v>88.64</v>
      </c>
      <c r="MG36" s="548">
        <v>89.56</v>
      </c>
      <c r="MH36" s="257">
        <v>-1.03</v>
      </c>
      <c r="MI36" s="255">
        <v>107.21</v>
      </c>
      <c r="MJ36" s="548">
        <v>109.28</v>
      </c>
      <c r="MK36" s="257">
        <v>-1.89</v>
      </c>
      <c r="ML36" s="230"/>
      <c r="MM36" s="230"/>
      <c r="MN36" s="230" t="s">
        <v>62</v>
      </c>
      <c r="MO36" s="721">
        <v>68509</v>
      </c>
      <c r="MP36" s="721">
        <v>93915</v>
      </c>
      <c r="MQ36" s="721">
        <v>51660</v>
      </c>
      <c r="MR36" s="721">
        <v>58687</v>
      </c>
      <c r="MS36" s="721">
        <v>272771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17">
        <v>319</v>
      </c>
      <c r="I37" s="95">
        <v>237</v>
      </c>
      <c r="J37" s="1148">
        <v>391</v>
      </c>
      <c r="K37" s="1146">
        <v>947</v>
      </c>
      <c r="L37" s="1149">
        <v>963</v>
      </c>
      <c r="M37" s="390">
        <v>-1.66</v>
      </c>
      <c r="N37" s="206"/>
      <c r="O37" s="266" t="s">
        <v>81</v>
      </c>
      <c r="P37" s="267">
        <v>2422.0300000000002</v>
      </c>
      <c r="Q37" s="268">
        <v>2340.23</v>
      </c>
      <c r="R37" s="269">
        <v>3.5</v>
      </c>
      <c r="S37" s="270">
        <v>1470.69</v>
      </c>
      <c r="T37" s="268">
        <v>1433.14</v>
      </c>
      <c r="U37" s="269">
        <v>2.62</v>
      </c>
      <c r="V37" s="270">
        <v>2198.6999999999998</v>
      </c>
      <c r="W37" s="268">
        <v>2132.71</v>
      </c>
      <c r="X37" s="269">
        <v>3.09</v>
      </c>
      <c r="Y37" s="206"/>
      <c r="Z37" s="206"/>
      <c r="AA37" s="206" t="s">
        <v>68</v>
      </c>
      <c r="AB37" s="167">
        <v>33489</v>
      </c>
      <c r="AC37" s="167">
        <v>30722</v>
      </c>
      <c r="AD37" s="167">
        <v>32001</v>
      </c>
      <c r="AE37" s="165">
        <v>96212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166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17">
        <v>25</v>
      </c>
      <c r="CM37" s="95">
        <v>13</v>
      </c>
      <c r="CN37" s="1148">
        <v>15</v>
      </c>
      <c r="CO37" s="1146">
        <v>53</v>
      </c>
      <c r="CP37" s="1149">
        <v>52</v>
      </c>
      <c r="CQ37" s="390">
        <v>1.92</v>
      </c>
      <c r="CR37" s="206"/>
      <c r="CS37" s="266" t="s">
        <v>81</v>
      </c>
      <c r="CT37" s="267">
        <v>2684.2900000000004</v>
      </c>
      <c r="CU37" s="268">
        <v>2625.24</v>
      </c>
      <c r="CV37" s="269">
        <v>2.25</v>
      </c>
      <c r="CW37" s="270">
        <v>1684.65</v>
      </c>
      <c r="CX37" s="268">
        <v>1659.01</v>
      </c>
      <c r="CY37" s="269">
        <v>1.55</v>
      </c>
      <c r="CZ37" s="270">
        <v>2454.66</v>
      </c>
      <c r="DA37" s="268">
        <v>2402.38</v>
      </c>
      <c r="DB37" s="269">
        <v>2.1800000000000002</v>
      </c>
      <c r="DC37" s="206"/>
      <c r="DD37" s="206"/>
      <c r="DE37" s="206" t="s">
        <v>68</v>
      </c>
      <c r="DF37" s="950">
        <v>36842</v>
      </c>
      <c r="DG37" s="950">
        <v>36290</v>
      </c>
      <c r="DH37" s="950">
        <v>35064</v>
      </c>
      <c r="DI37" s="949">
        <v>108196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166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17">
        <v>556</v>
      </c>
      <c r="FQ37" s="95">
        <v>341</v>
      </c>
      <c r="FR37" s="1148">
        <v>399</v>
      </c>
      <c r="FS37" s="1146">
        <v>1296</v>
      </c>
      <c r="FT37" s="1149">
        <v>1285</v>
      </c>
      <c r="FU37" s="390">
        <v>0.86</v>
      </c>
      <c r="FV37" s="688"/>
      <c r="FW37" s="266" t="s">
        <v>81</v>
      </c>
      <c r="FX37" s="267">
        <v>2865.27</v>
      </c>
      <c r="FY37" s="268">
        <v>2901.7200000000003</v>
      </c>
      <c r="FZ37" s="269">
        <v>-1.26</v>
      </c>
      <c r="GA37" s="270">
        <v>1736.0000000000002</v>
      </c>
      <c r="GB37" s="268">
        <v>1781.8899999999999</v>
      </c>
      <c r="GC37" s="269">
        <v>-2.58</v>
      </c>
      <c r="GD37" s="270">
        <v>2664.4799999999996</v>
      </c>
      <c r="GE37" s="268">
        <v>2700.79</v>
      </c>
      <c r="GF37" s="269">
        <v>-1.34</v>
      </c>
      <c r="GG37" s="517"/>
      <c r="GH37" s="517"/>
      <c r="GI37" s="517" t="s">
        <v>68</v>
      </c>
      <c r="GJ37" s="97">
        <v>29990</v>
      </c>
      <c r="GK37" s="97">
        <v>25248</v>
      </c>
      <c r="GL37" s="97">
        <v>22557</v>
      </c>
      <c r="GM37" s="94">
        <v>77795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17">
        <v>368</v>
      </c>
      <c r="IU37" s="95">
        <v>265</v>
      </c>
      <c r="IV37" s="1148">
        <v>412</v>
      </c>
      <c r="IW37" s="1146">
        <v>1045</v>
      </c>
      <c r="IX37" s="1149">
        <v>826</v>
      </c>
      <c r="IY37" s="390">
        <v>26.51</v>
      </c>
      <c r="IZ37" s="517"/>
      <c r="JA37" s="266" t="s">
        <v>81</v>
      </c>
      <c r="JB37" s="267">
        <v>3308.64</v>
      </c>
      <c r="JC37" s="268">
        <v>3276.6199999999994</v>
      </c>
      <c r="JD37" s="269">
        <v>0.98</v>
      </c>
      <c r="JE37" s="270">
        <v>1848.11</v>
      </c>
      <c r="JF37" s="268">
        <v>1812.7299999999996</v>
      </c>
      <c r="JG37" s="269">
        <v>1.95</v>
      </c>
      <c r="JH37" s="270">
        <v>3038.5600000000004</v>
      </c>
      <c r="JI37" s="268">
        <v>3021.3700000000003</v>
      </c>
      <c r="JJ37" s="269">
        <v>0.56999999999999995</v>
      </c>
      <c r="JK37" s="517"/>
      <c r="JL37" s="517"/>
      <c r="JM37" s="517" t="s">
        <v>68</v>
      </c>
      <c r="JN37" s="97">
        <v>30441</v>
      </c>
      <c r="JO37" s="97">
        <v>31325</v>
      </c>
      <c r="JP37" s="97">
        <v>29433</v>
      </c>
      <c r="JQ37" s="94">
        <v>91199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>
        <v>0</v>
      </c>
      <c r="KR37" s="1311">
        <v>0</v>
      </c>
      <c r="KS37" s="1311">
        <v>0</v>
      </c>
      <c r="KT37" s="1311">
        <v>0</v>
      </c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3341</v>
      </c>
      <c r="LY37" s="1203">
        <v>3126</v>
      </c>
      <c r="LZ37" s="1204">
        <v>6.88</v>
      </c>
      <c r="MA37" s="206"/>
      <c r="MB37" s="266" t="s">
        <v>81</v>
      </c>
      <c r="MC37" s="267">
        <v>2860.83</v>
      </c>
      <c r="MD37" s="549">
        <v>2825.11</v>
      </c>
      <c r="ME37" s="269">
        <v>1.26</v>
      </c>
      <c r="MF37" s="267">
        <v>1680.64</v>
      </c>
      <c r="MG37" s="549">
        <v>1663.1499999999999</v>
      </c>
      <c r="MH37" s="269">
        <v>1.05</v>
      </c>
      <c r="MI37" s="267">
        <v>2616.29</v>
      </c>
      <c r="MJ37" s="549">
        <v>2590.2400000000002</v>
      </c>
      <c r="MK37" s="269">
        <v>1.01</v>
      </c>
      <c r="ML37" s="230"/>
      <c r="MM37" s="230"/>
      <c r="MN37" s="230" t="s">
        <v>68</v>
      </c>
      <c r="MO37" s="721">
        <v>96212</v>
      </c>
      <c r="MP37" s="721">
        <v>108196</v>
      </c>
      <c r="MQ37" s="721">
        <v>77795</v>
      </c>
      <c r="MR37" s="721">
        <v>91199</v>
      </c>
      <c r="MS37" s="721">
        <v>373402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17">
        <v>18</v>
      </c>
      <c r="I38" s="95">
        <v>32</v>
      </c>
      <c r="J38" s="1148">
        <v>18</v>
      </c>
      <c r="K38" s="1146">
        <v>68</v>
      </c>
      <c r="L38" s="1149">
        <v>73</v>
      </c>
      <c r="M38" s="390">
        <v>-6.85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167">
        <v>19493</v>
      </c>
      <c r="AC38" s="167">
        <v>20378</v>
      </c>
      <c r="AD38" s="167">
        <v>23049</v>
      </c>
      <c r="AE38" s="165">
        <v>62920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0</v>
      </c>
      <c r="BB38" s="1318">
        <v>0</v>
      </c>
      <c r="BC38" s="1318">
        <v>0</v>
      </c>
      <c r="BD38" s="1319">
        <v>0</v>
      </c>
      <c r="BE38" s="1318"/>
      <c r="BF38" s="1318"/>
      <c r="BG38" s="1318"/>
      <c r="BH38" s="1318"/>
      <c r="BI38" s="1320">
        <v>0</v>
      </c>
      <c r="BJ38" s="1314">
        <v>0</v>
      </c>
      <c r="BK38" s="1315">
        <v>0</v>
      </c>
      <c r="BL38" s="166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17">
        <v>41</v>
      </c>
      <c r="CM38" s="95">
        <v>31</v>
      </c>
      <c r="CN38" s="1148">
        <v>26</v>
      </c>
      <c r="CO38" s="1146">
        <v>98</v>
      </c>
      <c r="CP38" s="1149">
        <v>109</v>
      </c>
      <c r="CQ38" s="390">
        <v>-10.09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950">
        <v>21284</v>
      </c>
      <c r="DG38" s="950">
        <v>22629</v>
      </c>
      <c r="DH38" s="950">
        <v>22757</v>
      </c>
      <c r="DI38" s="949">
        <v>66670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0</v>
      </c>
      <c r="EF38" s="1318">
        <v>0</v>
      </c>
      <c r="EG38" s="1318">
        <v>0</v>
      </c>
      <c r="EH38" s="1319">
        <v>0</v>
      </c>
      <c r="EI38" s="1318"/>
      <c r="EJ38" s="1318"/>
      <c r="EK38" s="1318"/>
      <c r="EL38" s="1318"/>
      <c r="EM38" s="1320">
        <v>0</v>
      </c>
      <c r="EN38" s="1314">
        <v>0</v>
      </c>
      <c r="EO38" s="1315">
        <v>0</v>
      </c>
      <c r="EP38" s="166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17">
        <v>124</v>
      </c>
      <c r="FQ38" s="95">
        <v>142</v>
      </c>
      <c r="FR38" s="1148">
        <v>301</v>
      </c>
      <c r="FS38" s="1146">
        <v>567</v>
      </c>
      <c r="FT38" s="1149">
        <v>569</v>
      </c>
      <c r="FU38" s="390">
        <v>-0.35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12638</v>
      </c>
      <c r="GK38" s="97">
        <v>11334</v>
      </c>
      <c r="GL38" s="97">
        <v>12623</v>
      </c>
      <c r="GM38" s="94">
        <v>36595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0</v>
      </c>
      <c r="HJ38" s="1318">
        <v>0</v>
      </c>
      <c r="HK38" s="1318">
        <v>0</v>
      </c>
      <c r="HL38" s="1319">
        <v>0</v>
      </c>
      <c r="HM38" s="1318"/>
      <c r="HN38" s="1318"/>
      <c r="HO38" s="1318"/>
      <c r="HP38" s="1318"/>
      <c r="HQ38" s="1320">
        <v>0</v>
      </c>
      <c r="HR38" s="1314">
        <v>0</v>
      </c>
      <c r="HS38" s="1315">
        <v>0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17">
        <v>43</v>
      </c>
      <c r="IU38" s="95">
        <v>87</v>
      </c>
      <c r="IV38" s="1148">
        <v>75</v>
      </c>
      <c r="IW38" s="1146">
        <v>205</v>
      </c>
      <c r="IX38" s="1149">
        <v>168</v>
      </c>
      <c r="IY38" s="390">
        <v>22.02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15721</v>
      </c>
      <c r="JO38" s="97">
        <v>18230</v>
      </c>
      <c r="JP38" s="97">
        <v>18459</v>
      </c>
      <c r="JQ38" s="94">
        <v>52410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0</v>
      </c>
      <c r="KN38" s="1318">
        <v>0</v>
      </c>
      <c r="KO38" s="1318">
        <v>0</v>
      </c>
      <c r="KP38" s="1319">
        <v>0</v>
      </c>
      <c r="KQ38" s="1318">
        <v>0</v>
      </c>
      <c r="KR38" s="1318">
        <v>0</v>
      </c>
      <c r="KS38" s="1318">
        <v>0</v>
      </c>
      <c r="KT38" s="1318">
        <v>0</v>
      </c>
      <c r="KU38" s="1320">
        <v>0</v>
      </c>
      <c r="KV38" s="1314">
        <v>0</v>
      </c>
      <c r="KW38" s="1315">
        <v>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938</v>
      </c>
      <c r="LY38" s="1203">
        <v>919</v>
      </c>
      <c r="LZ38" s="1204">
        <v>2.0699999999999998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62920</v>
      </c>
      <c r="MP38" s="721">
        <v>66670</v>
      </c>
      <c r="MQ38" s="721">
        <v>36595</v>
      </c>
      <c r="MR38" s="721">
        <v>52410</v>
      </c>
      <c r="MS38" s="721">
        <v>218595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0</v>
      </c>
      <c r="NP38" s="1318">
        <v>0</v>
      </c>
      <c r="NQ38" s="1318">
        <v>0</v>
      </c>
      <c r="NR38" s="1319">
        <v>0</v>
      </c>
      <c r="NS38" s="1318"/>
      <c r="NT38" s="1318"/>
      <c r="NU38" s="1318"/>
      <c r="NV38" s="1318"/>
      <c r="NW38" s="1320">
        <v>0</v>
      </c>
      <c r="NX38" s="1314">
        <v>0</v>
      </c>
      <c r="NY38" s="1315">
        <v>0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17">
        <v>308</v>
      </c>
      <c r="I39" s="95">
        <v>134</v>
      </c>
      <c r="J39" s="1148">
        <v>110</v>
      </c>
      <c r="K39" s="1146">
        <v>552</v>
      </c>
      <c r="L39" s="1149">
        <v>556</v>
      </c>
      <c r="M39" s="390">
        <v>-0.72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167">
        <v>55622</v>
      </c>
      <c r="AC39" s="167">
        <v>51452</v>
      </c>
      <c r="AD39" s="167">
        <v>55882</v>
      </c>
      <c r="AE39" s="165">
        <v>162956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88897</v>
      </c>
      <c r="BB39" s="1318">
        <v>580</v>
      </c>
      <c r="BC39" s="1318">
        <v>183640</v>
      </c>
      <c r="BD39" s="1319">
        <v>16991</v>
      </c>
      <c r="BE39" s="1318"/>
      <c r="BF39" s="1318"/>
      <c r="BG39" s="1318"/>
      <c r="BH39" s="1318"/>
      <c r="BI39" s="1320">
        <v>290108</v>
      </c>
      <c r="BJ39" s="1314">
        <v>271800</v>
      </c>
      <c r="BK39" s="1315">
        <v>561908</v>
      </c>
      <c r="BL39" s="166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17">
        <v>169</v>
      </c>
      <c r="CM39" s="95">
        <v>136</v>
      </c>
      <c r="CN39" s="1148">
        <v>43</v>
      </c>
      <c r="CO39" s="1146">
        <v>348</v>
      </c>
      <c r="CP39" s="1149">
        <v>370</v>
      </c>
      <c r="CQ39" s="390">
        <v>-5.95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950">
        <v>72907</v>
      </c>
      <c r="DG39" s="950">
        <v>57325</v>
      </c>
      <c r="DH39" s="950">
        <v>65745</v>
      </c>
      <c r="DI39" s="949">
        <v>195977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148523</v>
      </c>
      <c r="EF39" s="1318">
        <v>1071</v>
      </c>
      <c r="EG39" s="1318">
        <v>214071</v>
      </c>
      <c r="EH39" s="1319">
        <v>8401</v>
      </c>
      <c r="EI39" s="1318"/>
      <c r="EJ39" s="1318"/>
      <c r="EK39" s="1318"/>
      <c r="EL39" s="1318"/>
      <c r="EM39" s="1320">
        <v>372066</v>
      </c>
      <c r="EN39" s="1314">
        <v>248283</v>
      </c>
      <c r="EO39" s="1315">
        <v>620349</v>
      </c>
      <c r="EP39" s="166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17">
        <v>86</v>
      </c>
      <c r="FQ39" s="95">
        <v>46</v>
      </c>
      <c r="FR39" s="1148">
        <v>61</v>
      </c>
      <c r="FS39" s="1146">
        <v>193</v>
      </c>
      <c r="FT39" s="1149">
        <v>189</v>
      </c>
      <c r="FU39" s="390">
        <v>2.12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40506</v>
      </c>
      <c r="GK39" s="97">
        <v>37014</v>
      </c>
      <c r="GL39" s="97">
        <v>40373</v>
      </c>
      <c r="GM39" s="94">
        <v>117893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82627</v>
      </c>
      <c r="HJ39" s="1318">
        <v>1192</v>
      </c>
      <c r="HK39" s="1318">
        <v>124724</v>
      </c>
      <c r="HL39" s="1319">
        <v>101086</v>
      </c>
      <c r="HM39" s="1318"/>
      <c r="HN39" s="1318"/>
      <c r="HO39" s="1318"/>
      <c r="HP39" s="1318"/>
      <c r="HQ39" s="1320">
        <v>309629</v>
      </c>
      <c r="HR39" s="1314">
        <v>121127</v>
      </c>
      <c r="HS39" s="1315">
        <v>430756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17">
        <v>285</v>
      </c>
      <c r="IU39" s="95">
        <v>236</v>
      </c>
      <c r="IV39" s="1148">
        <v>197</v>
      </c>
      <c r="IW39" s="1146">
        <v>718</v>
      </c>
      <c r="IX39" s="1149">
        <v>564</v>
      </c>
      <c r="IY39" s="390">
        <v>27.3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49393</v>
      </c>
      <c r="JO39" s="97">
        <v>49582</v>
      </c>
      <c r="JP39" s="97">
        <v>52503</v>
      </c>
      <c r="JQ39" s="94">
        <v>151478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112635</v>
      </c>
      <c r="KN39" s="1318">
        <v>827</v>
      </c>
      <c r="KO39" s="1318">
        <v>133743</v>
      </c>
      <c r="KP39" s="1319">
        <v>118365</v>
      </c>
      <c r="KQ39" s="1318">
        <v>0</v>
      </c>
      <c r="KR39" s="1318">
        <v>0</v>
      </c>
      <c r="KS39" s="1318">
        <v>0</v>
      </c>
      <c r="KT39" s="1318">
        <v>0</v>
      </c>
      <c r="KU39" s="1320">
        <v>365570</v>
      </c>
      <c r="KV39" s="1314">
        <v>115351</v>
      </c>
      <c r="KW39" s="1315">
        <v>480921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1811</v>
      </c>
      <c r="LY39" s="1203">
        <v>1679</v>
      </c>
      <c r="LZ39" s="1204">
        <v>7.86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162956</v>
      </c>
      <c r="MP39" s="721">
        <v>195977</v>
      </c>
      <c r="MQ39" s="721">
        <v>117893</v>
      </c>
      <c r="MR39" s="721">
        <v>151478</v>
      </c>
      <c r="MS39" s="721">
        <v>628304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432682</v>
      </c>
      <c r="NP39" s="1318">
        <v>3670</v>
      </c>
      <c r="NQ39" s="1318">
        <v>656178</v>
      </c>
      <c r="NR39" s="1319">
        <v>244843</v>
      </c>
      <c r="NS39" s="1318"/>
      <c r="NT39" s="1318"/>
      <c r="NU39" s="1318"/>
      <c r="NV39" s="1318"/>
      <c r="NW39" s="1320">
        <v>1337373</v>
      </c>
      <c r="NX39" s="1314">
        <v>756561</v>
      </c>
      <c r="NY39" s="1315">
        <v>2093934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17">
        <v>23</v>
      </c>
      <c r="I40" s="95">
        <v>10</v>
      </c>
      <c r="J40" s="1148">
        <v>7</v>
      </c>
      <c r="K40" s="1146">
        <v>40</v>
      </c>
      <c r="L40" s="1149">
        <v>38</v>
      </c>
      <c r="M40" s="390">
        <v>5.26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167">
        <v>20992</v>
      </c>
      <c r="AC40" s="167">
        <v>19757</v>
      </c>
      <c r="AD40" s="167">
        <v>24030</v>
      </c>
      <c r="AE40" s="165">
        <v>64779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366479</v>
      </c>
      <c r="BB40" s="1318">
        <v>3158</v>
      </c>
      <c r="BC40" s="1318">
        <v>502180</v>
      </c>
      <c r="BD40" s="1319">
        <v>26182</v>
      </c>
      <c r="BE40" s="1318"/>
      <c r="BF40" s="1318"/>
      <c r="BG40" s="1318"/>
      <c r="BH40" s="1318"/>
      <c r="BI40" s="1320">
        <v>897999</v>
      </c>
      <c r="BJ40" s="1314">
        <v>512825</v>
      </c>
      <c r="BK40" s="1315">
        <v>1410824</v>
      </c>
      <c r="BL40" s="166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17">
        <v>9</v>
      </c>
      <c r="CM40" s="95">
        <v>3</v>
      </c>
      <c r="CN40" s="1148">
        <v>1</v>
      </c>
      <c r="CO40" s="1146">
        <v>13</v>
      </c>
      <c r="CP40" s="1149">
        <v>14</v>
      </c>
      <c r="CQ40" s="390">
        <v>-7.14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950">
        <v>30106</v>
      </c>
      <c r="DG40" s="950">
        <v>26353</v>
      </c>
      <c r="DH40" s="950">
        <v>25208</v>
      </c>
      <c r="DI40" s="949">
        <v>81667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397902</v>
      </c>
      <c r="EF40" s="1318">
        <v>2296</v>
      </c>
      <c r="EG40" s="1318">
        <v>578673</v>
      </c>
      <c r="EH40" s="1319">
        <v>24207</v>
      </c>
      <c r="EI40" s="1318"/>
      <c r="EJ40" s="1318"/>
      <c r="EK40" s="1318"/>
      <c r="EL40" s="1318"/>
      <c r="EM40" s="1320">
        <v>1003078</v>
      </c>
      <c r="EN40" s="1314">
        <v>600944</v>
      </c>
      <c r="EO40" s="1315">
        <v>1604022</v>
      </c>
      <c r="EP40" s="166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17">
        <v>11</v>
      </c>
      <c r="FQ40" s="95">
        <v>19</v>
      </c>
      <c r="FR40" s="1148">
        <v>7</v>
      </c>
      <c r="FS40" s="1146">
        <v>37</v>
      </c>
      <c r="FT40" s="1149">
        <v>36</v>
      </c>
      <c r="FU40" s="390">
        <v>2.78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17407</v>
      </c>
      <c r="GK40" s="97">
        <v>13369</v>
      </c>
      <c r="GL40" s="97">
        <v>15936</v>
      </c>
      <c r="GM40" s="94">
        <v>46712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248028</v>
      </c>
      <c r="HJ40" s="1318">
        <v>2044</v>
      </c>
      <c r="HK40" s="1318">
        <v>380953</v>
      </c>
      <c r="HL40" s="1319">
        <v>148324</v>
      </c>
      <c r="HM40" s="1318"/>
      <c r="HN40" s="1318"/>
      <c r="HO40" s="1318"/>
      <c r="HP40" s="1318"/>
      <c r="HQ40" s="1320">
        <v>779349</v>
      </c>
      <c r="HR40" s="1314">
        <v>386228</v>
      </c>
      <c r="HS40" s="1315">
        <v>1165577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17">
        <v>14</v>
      </c>
      <c r="IU40" s="95">
        <v>8</v>
      </c>
      <c r="IV40" s="1148">
        <v>3</v>
      </c>
      <c r="IW40" s="1146">
        <v>25</v>
      </c>
      <c r="IX40" s="1149">
        <v>21</v>
      </c>
      <c r="IY40" s="390">
        <v>19.05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22454</v>
      </c>
      <c r="JO40" s="97">
        <v>22229</v>
      </c>
      <c r="JP40" s="97">
        <v>21354</v>
      </c>
      <c r="JQ40" s="94">
        <v>66037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307176</v>
      </c>
      <c r="KN40" s="1318">
        <v>2374</v>
      </c>
      <c r="KO40" s="1318">
        <v>419687</v>
      </c>
      <c r="KP40" s="1319">
        <v>193378</v>
      </c>
      <c r="KQ40" s="1318">
        <v>0</v>
      </c>
      <c r="KR40" s="1318">
        <v>0</v>
      </c>
      <c r="KS40" s="1318">
        <v>0</v>
      </c>
      <c r="KT40" s="1318">
        <v>0</v>
      </c>
      <c r="KU40" s="1320">
        <v>922615</v>
      </c>
      <c r="KV40" s="1314">
        <v>680407</v>
      </c>
      <c r="KW40" s="1315">
        <v>1603022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115</v>
      </c>
      <c r="LY40" s="1203">
        <v>109</v>
      </c>
      <c r="LZ40" s="1204">
        <v>5.5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64779</v>
      </c>
      <c r="MP40" s="721">
        <v>81667</v>
      </c>
      <c r="MQ40" s="721">
        <v>46712</v>
      </c>
      <c r="MR40" s="721">
        <v>66037</v>
      </c>
      <c r="MS40" s="721">
        <v>259195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1319585</v>
      </c>
      <c r="NP40" s="1318">
        <v>9872</v>
      </c>
      <c r="NQ40" s="1318">
        <v>1881493</v>
      </c>
      <c r="NR40" s="1319">
        <v>392091</v>
      </c>
      <c r="NS40" s="1318"/>
      <c r="NT40" s="1318"/>
      <c r="NU40" s="1318"/>
      <c r="NV40" s="1318"/>
      <c r="NW40" s="1320">
        <v>3603041</v>
      </c>
      <c r="NX40" s="1314">
        <v>2180404</v>
      </c>
      <c r="NY40" s="1315">
        <v>5783445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17">
        <v>261</v>
      </c>
      <c r="I41" s="95">
        <v>189</v>
      </c>
      <c r="J41" s="1148">
        <v>295</v>
      </c>
      <c r="K41" s="1146">
        <v>745</v>
      </c>
      <c r="L41" s="1149">
        <v>745</v>
      </c>
      <c r="M41" s="390">
        <v>0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183">
        <v>1.77</v>
      </c>
      <c r="AC41" s="183">
        <v>1.73</v>
      </c>
      <c r="AD41" s="183">
        <v>1.77</v>
      </c>
      <c r="AE41" s="183">
        <v>1.76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166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17">
        <v>3</v>
      </c>
      <c r="CM41" s="95">
        <v>2</v>
      </c>
      <c r="CN41" s="1148">
        <v>2</v>
      </c>
      <c r="CO41" s="1146">
        <v>7</v>
      </c>
      <c r="CP41" s="1149">
        <v>12</v>
      </c>
      <c r="CQ41" s="390">
        <v>-41.67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951">
        <v>1.7</v>
      </c>
      <c r="DG41" s="951">
        <v>1.74</v>
      </c>
      <c r="DH41" s="951">
        <v>1.72</v>
      </c>
      <c r="DI41" s="951">
        <v>1.72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166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17">
        <v>13</v>
      </c>
      <c r="FQ41" s="95">
        <v>213</v>
      </c>
      <c r="FR41" s="1148">
        <v>441</v>
      </c>
      <c r="FS41" s="1146">
        <v>667</v>
      </c>
      <c r="FT41" s="1149">
        <v>668</v>
      </c>
      <c r="FU41" s="390">
        <v>-0.15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2.02</v>
      </c>
      <c r="GK41" s="114">
        <v>2.0099999999999998</v>
      </c>
      <c r="GL41" s="114">
        <v>1.94</v>
      </c>
      <c r="GM41" s="114">
        <v>1.99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17">
        <v>21</v>
      </c>
      <c r="IU41" s="95">
        <v>29</v>
      </c>
      <c r="IV41" s="1148">
        <v>5</v>
      </c>
      <c r="IW41" s="1146">
        <v>55</v>
      </c>
      <c r="IX41" s="1149">
        <v>43</v>
      </c>
      <c r="IY41" s="390">
        <v>27.91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1.83</v>
      </c>
      <c r="JO41" s="114">
        <v>1.78</v>
      </c>
      <c r="JP41" s="114">
        <v>1.84</v>
      </c>
      <c r="JQ41" s="114">
        <v>1.81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>
        <v>0</v>
      </c>
      <c r="KR41" s="1318">
        <v>0</v>
      </c>
      <c r="KS41" s="1318">
        <v>0</v>
      </c>
      <c r="KT41" s="1318">
        <v>0</v>
      </c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1474</v>
      </c>
      <c r="LY41" s="1203">
        <v>1468</v>
      </c>
      <c r="LZ41" s="1204">
        <v>0.41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1.76</v>
      </c>
      <c r="MP41" s="1364">
        <v>1.72</v>
      </c>
      <c r="MQ41" s="1364">
        <v>1.99</v>
      </c>
      <c r="MR41" s="1364">
        <v>1.81</v>
      </c>
      <c r="MS41" s="1365">
        <v>1.8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17">
        <v>86</v>
      </c>
      <c r="I42" s="95">
        <v>115</v>
      </c>
      <c r="J42" s="1148">
        <v>102</v>
      </c>
      <c r="K42" s="1147">
        <v>303</v>
      </c>
      <c r="L42" s="1149">
        <v>307</v>
      </c>
      <c r="M42" s="391">
        <v>-1.3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184">
        <v>1.2</v>
      </c>
      <c r="AC42" s="184">
        <v>1.35</v>
      </c>
      <c r="AD42" s="184">
        <v>1.36</v>
      </c>
      <c r="AE42" s="184">
        <v>1.3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455376</v>
      </c>
      <c r="BB42" s="1326">
        <v>3738</v>
      </c>
      <c r="BC42" s="1326">
        <v>685820</v>
      </c>
      <c r="BD42" s="1327">
        <v>43173</v>
      </c>
      <c r="BE42" s="1328"/>
      <c r="BF42" s="1328"/>
      <c r="BG42" s="1328"/>
      <c r="BH42" s="1328"/>
      <c r="BI42" s="1329">
        <v>1188107</v>
      </c>
      <c r="BJ42" s="1330">
        <v>784625</v>
      </c>
      <c r="BK42" s="1330">
        <v>1972732</v>
      </c>
      <c r="BL42" s="176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17">
        <v>326</v>
      </c>
      <c r="CM42" s="95">
        <v>453</v>
      </c>
      <c r="CN42" s="1148">
        <v>267</v>
      </c>
      <c r="CO42" s="1147">
        <v>1046</v>
      </c>
      <c r="CP42" s="1149">
        <v>1086</v>
      </c>
      <c r="CQ42" s="391">
        <v>-3.68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442">
        <v>1.56</v>
      </c>
      <c r="DG42" s="442">
        <v>1.22</v>
      </c>
      <c r="DH42" s="442">
        <v>1.22</v>
      </c>
      <c r="DI42" s="442">
        <v>1.33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546425</v>
      </c>
      <c r="EF42" s="1326">
        <v>3367</v>
      </c>
      <c r="EG42" s="1326">
        <v>792744</v>
      </c>
      <c r="EH42" s="1327">
        <v>32608</v>
      </c>
      <c r="EI42" s="1328"/>
      <c r="EJ42" s="1328"/>
      <c r="EK42" s="1328"/>
      <c r="EL42" s="1328"/>
      <c r="EM42" s="1329">
        <v>1375144</v>
      </c>
      <c r="EN42" s="1330">
        <v>849227</v>
      </c>
      <c r="EO42" s="1330">
        <v>2224371</v>
      </c>
      <c r="EP42" s="176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17">
        <v>189</v>
      </c>
      <c r="FQ42" s="95">
        <v>121</v>
      </c>
      <c r="FR42" s="1148">
        <v>119</v>
      </c>
      <c r="FS42" s="1147">
        <v>429</v>
      </c>
      <c r="FT42" s="1149">
        <v>430</v>
      </c>
      <c r="FU42" s="391">
        <v>-0.23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1.42</v>
      </c>
      <c r="GK42" s="115">
        <v>1.43</v>
      </c>
      <c r="GL42" s="115">
        <v>1.46</v>
      </c>
      <c r="GM42" s="115">
        <v>1.44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330655</v>
      </c>
      <c r="HJ42" s="1326">
        <v>3236</v>
      </c>
      <c r="HK42" s="1326">
        <v>505677</v>
      </c>
      <c r="HL42" s="1327">
        <v>249410</v>
      </c>
      <c r="HM42" s="1328"/>
      <c r="HN42" s="1328"/>
      <c r="HO42" s="1328"/>
      <c r="HP42" s="1328"/>
      <c r="HQ42" s="1329">
        <v>1088978</v>
      </c>
      <c r="HR42" s="1330">
        <v>507355</v>
      </c>
      <c r="HS42" s="1330">
        <v>1596333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17">
        <v>156</v>
      </c>
      <c r="IU42" s="95">
        <v>263</v>
      </c>
      <c r="IV42" s="1148">
        <v>319</v>
      </c>
      <c r="IW42" s="1147">
        <v>738</v>
      </c>
      <c r="IX42" s="1149">
        <v>757</v>
      </c>
      <c r="IY42" s="391">
        <v>-2.5099999999999998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1.59</v>
      </c>
      <c r="JO42" s="115">
        <v>1.51</v>
      </c>
      <c r="JP42" s="115">
        <v>1.54</v>
      </c>
      <c r="JQ42" s="115">
        <v>1.55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419811</v>
      </c>
      <c r="KN42" s="1328">
        <v>3201</v>
      </c>
      <c r="KO42" s="1328">
        <v>553430</v>
      </c>
      <c r="KP42" s="1327">
        <v>311743</v>
      </c>
      <c r="KQ42" s="1328">
        <v>0</v>
      </c>
      <c r="KR42" s="1328">
        <v>0</v>
      </c>
      <c r="KS42" s="1328">
        <v>0</v>
      </c>
      <c r="KT42" s="1328">
        <v>0</v>
      </c>
      <c r="KU42" s="1329">
        <v>1288185</v>
      </c>
      <c r="KV42" s="1330">
        <v>795758</v>
      </c>
      <c r="KW42" s="1330">
        <v>2083943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2516</v>
      </c>
      <c r="LY42" s="1203">
        <v>2580</v>
      </c>
      <c r="LZ42" s="1204">
        <v>-2.48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1.3</v>
      </c>
      <c r="MP42" s="725">
        <v>1.33</v>
      </c>
      <c r="MQ42" s="725">
        <v>1.44</v>
      </c>
      <c r="MR42" s="725">
        <v>1.55</v>
      </c>
      <c r="MS42" s="726">
        <v>1.4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1752267</v>
      </c>
      <c r="NP42" s="1326">
        <v>13542</v>
      </c>
      <c r="NQ42" s="1326">
        <v>2537671</v>
      </c>
      <c r="NR42" s="1327">
        <v>636934</v>
      </c>
      <c r="NS42" s="1328"/>
      <c r="NT42" s="1328"/>
      <c r="NU42" s="1328"/>
      <c r="NV42" s="1328"/>
      <c r="NW42" s="1329">
        <v>4940414</v>
      </c>
      <c r="NX42" s="1330">
        <v>2936965</v>
      </c>
      <c r="NY42" s="1330">
        <v>7877379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23">
        <v>377300</v>
      </c>
      <c r="I43" s="1180">
        <v>377905</v>
      </c>
      <c r="J43" s="1170">
        <v>389729</v>
      </c>
      <c r="K43" s="1123">
        <v>1144934</v>
      </c>
      <c r="L43" s="1190">
        <v>1115109</v>
      </c>
      <c r="M43" s="392">
        <v>2.67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184">
        <v>1.84</v>
      </c>
      <c r="AC43" s="184">
        <v>1.77</v>
      </c>
      <c r="AD43" s="184">
        <v>1.83</v>
      </c>
      <c r="AE43" s="184">
        <v>1.81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23">
        <v>461325</v>
      </c>
      <c r="CM43" s="1180">
        <v>443647</v>
      </c>
      <c r="CN43" s="1170">
        <v>437564</v>
      </c>
      <c r="CO43" s="1123">
        <v>1342536</v>
      </c>
      <c r="CP43" s="1190">
        <v>1258218</v>
      </c>
      <c r="CQ43" s="392">
        <v>6.7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442">
        <v>1.83</v>
      </c>
      <c r="DG43" s="442">
        <v>1.8</v>
      </c>
      <c r="DH43" s="442">
        <v>1.82</v>
      </c>
      <c r="DI43" s="442">
        <v>1.82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23">
        <v>308020</v>
      </c>
      <c r="FQ43" s="1180">
        <v>264248</v>
      </c>
      <c r="FR43" s="1170">
        <v>267300</v>
      </c>
      <c r="FS43" s="1123">
        <v>839568</v>
      </c>
      <c r="FT43" s="1190">
        <v>865249</v>
      </c>
      <c r="FU43" s="392">
        <v>-2.97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1.98</v>
      </c>
      <c r="GK43" s="115">
        <v>1.99</v>
      </c>
      <c r="GL43" s="115">
        <v>1.93</v>
      </c>
      <c r="GM43" s="115">
        <v>1.97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23">
        <v>309859</v>
      </c>
      <c r="IU43" s="1180">
        <v>334314</v>
      </c>
      <c r="IV43" s="1170">
        <v>332269</v>
      </c>
      <c r="IW43" s="1123">
        <v>976442</v>
      </c>
      <c r="IX43" s="1190">
        <v>1002744</v>
      </c>
      <c r="IY43" s="392">
        <v>-2.62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1.92</v>
      </c>
      <c r="JO43" s="115">
        <v>1.86</v>
      </c>
      <c r="JP43" s="115">
        <v>1.91</v>
      </c>
      <c r="JQ43" s="115">
        <v>1.9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4303480</v>
      </c>
      <c r="LY43" s="1208">
        <v>4241320</v>
      </c>
      <c r="LZ43" s="1209">
        <v>1.47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1.81</v>
      </c>
      <c r="MP43" s="725">
        <v>1.82</v>
      </c>
      <c r="MQ43" s="725">
        <v>1.97</v>
      </c>
      <c r="MR43" s="725">
        <v>1.9</v>
      </c>
      <c r="MS43" s="726">
        <v>1.86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343814</v>
      </c>
      <c r="I44" s="216">
        <v>346229</v>
      </c>
      <c r="J44" s="216">
        <v>359105</v>
      </c>
      <c r="K44" s="216">
        <v>1049148</v>
      </c>
      <c r="L44" s="217">
        <v>1021260</v>
      </c>
      <c r="M44" s="393">
        <v>2.73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184">
        <v>1.68</v>
      </c>
      <c r="AC44" s="184">
        <v>1.68</v>
      </c>
      <c r="AD44" s="184">
        <v>1.68</v>
      </c>
      <c r="AE44" s="184">
        <v>1.68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441721</v>
      </c>
      <c r="CM44" s="216">
        <v>423985</v>
      </c>
      <c r="CN44" s="216">
        <v>418829</v>
      </c>
      <c r="CO44" s="216">
        <v>1284535</v>
      </c>
      <c r="CP44" s="217">
        <v>1203875</v>
      </c>
      <c r="CQ44" s="393">
        <v>6.7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442">
        <v>1.51</v>
      </c>
      <c r="DG44" s="442">
        <v>1.67</v>
      </c>
      <c r="DH44" s="442">
        <v>1.58</v>
      </c>
      <c r="DI44" s="442">
        <v>1.59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273308</v>
      </c>
      <c r="FQ44" s="490">
        <v>234532</v>
      </c>
      <c r="FR44" s="490">
        <v>234773</v>
      </c>
      <c r="FS44" s="490">
        <v>742613</v>
      </c>
      <c r="FT44" s="520">
        <v>769491</v>
      </c>
      <c r="FU44" s="393">
        <v>-3.49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2.09</v>
      </c>
      <c r="GK44" s="115">
        <v>2.0499999999999998</v>
      </c>
      <c r="GL44" s="115">
        <v>1.96</v>
      </c>
      <c r="GM44" s="115">
        <v>2.0299999999999998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278262</v>
      </c>
      <c r="IU44" s="490">
        <v>299989</v>
      </c>
      <c r="IV44" s="490">
        <v>294691</v>
      </c>
      <c r="IW44" s="490">
        <v>872942</v>
      </c>
      <c r="IX44" s="520">
        <v>909930</v>
      </c>
      <c r="IY44" s="393">
        <v>-4.0599999999999996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1.7</v>
      </c>
      <c r="JO44" s="115">
        <v>1.67</v>
      </c>
      <c r="JP44" s="115">
        <v>1.73</v>
      </c>
      <c r="JQ44" s="115">
        <v>1.7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3949238</v>
      </c>
      <c r="LY44" s="563">
        <v>3904556</v>
      </c>
      <c r="LZ44" s="1211">
        <v>1.1399999999999999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1.68</v>
      </c>
      <c r="MP44" s="725">
        <v>1.59</v>
      </c>
      <c r="MQ44" s="725">
        <v>2.0299999999999998</v>
      </c>
      <c r="MR44" s="725">
        <v>1.7</v>
      </c>
      <c r="MS44" s="726">
        <v>1.71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33486</v>
      </c>
      <c r="I45" s="216">
        <v>31676</v>
      </c>
      <c r="J45" s="216">
        <v>30624</v>
      </c>
      <c r="K45" s="216">
        <v>95786</v>
      </c>
      <c r="L45" s="217">
        <v>93849</v>
      </c>
      <c r="M45" s="394">
        <v>2.06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184">
        <v>1.36</v>
      </c>
      <c r="AC45" s="184">
        <v>1.47</v>
      </c>
      <c r="AD45" s="184">
        <v>1.42</v>
      </c>
      <c r="AE45" s="184">
        <v>1.42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19604</v>
      </c>
      <c r="CM45" s="216">
        <v>19662</v>
      </c>
      <c r="CN45" s="216">
        <v>18735</v>
      </c>
      <c r="CO45" s="216">
        <v>58001</v>
      </c>
      <c r="CP45" s="217">
        <v>54343</v>
      </c>
      <c r="CQ45" s="394">
        <v>6.73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442">
        <v>1.44</v>
      </c>
      <c r="DG45" s="442">
        <v>1.39</v>
      </c>
      <c r="DH45" s="442">
        <v>1.4</v>
      </c>
      <c r="DI45" s="442">
        <v>1.41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34712</v>
      </c>
      <c r="FQ45" s="490">
        <v>29716</v>
      </c>
      <c r="FR45" s="490">
        <v>32527</v>
      </c>
      <c r="FS45" s="490">
        <v>96955</v>
      </c>
      <c r="FT45" s="520">
        <v>95758</v>
      </c>
      <c r="FU45" s="394">
        <v>1.25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2.0099999999999998</v>
      </c>
      <c r="GK45" s="115">
        <v>1.99</v>
      </c>
      <c r="GL45" s="115">
        <v>1.92</v>
      </c>
      <c r="GM45" s="115">
        <v>1.97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31597</v>
      </c>
      <c r="IU45" s="490">
        <v>34325</v>
      </c>
      <c r="IV45" s="490">
        <v>37578</v>
      </c>
      <c r="IW45" s="490">
        <v>103500</v>
      </c>
      <c r="IX45" s="520">
        <v>92814</v>
      </c>
      <c r="IY45" s="394">
        <v>11.51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1.82</v>
      </c>
      <c r="JO45" s="115">
        <v>1.69</v>
      </c>
      <c r="JP45" s="115">
        <v>1.75</v>
      </c>
      <c r="JQ45" s="115">
        <v>1.75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354242</v>
      </c>
      <c r="LY45" s="563">
        <v>336764</v>
      </c>
      <c r="LZ45" s="1211">
        <v>5.19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1.42</v>
      </c>
      <c r="MP45" s="725">
        <v>1.41</v>
      </c>
      <c r="MQ45" s="725">
        <v>1.97</v>
      </c>
      <c r="MR45" s="725">
        <v>1.75</v>
      </c>
      <c r="MS45" s="726">
        <v>1.59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184">
        <v>1.98</v>
      </c>
      <c r="AC46" s="184">
        <v>1.89</v>
      </c>
      <c r="AD46" s="184">
        <v>1.95</v>
      </c>
      <c r="AE46" s="184">
        <v>1.94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442">
        <v>1.82</v>
      </c>
      <c r="DG46" s="442">
        <v>1.89</v>
      </c>
      <c r="DH46" s="442">
        <v>1.85</v>
      </c>
      <c r="DI46" s="442">
        <v>1.85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1.96</v>
      </c>
      <c r="GK46" s="115">
        <v>1.97</v>
      </c>
      <c r="GL46" s="115">
        <v>2.0699999999999998</v>
      </c>
      <c r="GM46" s="115">
        <v>2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1.78</v>
      </c>
      <c r="JO46" s="115">
        <v>1.8</v>
      </c>
      <c r="JP46" s="115">
        <v>1.87</v>
      </c>
      <c r="JQ46" s="115">
        <v>1.82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1.94</v>
      </c>
      <c r="MP46" s="725">
        <v>1.85</v>
      </c>
      <c r="MQ46" s="725">
        <v>2</v>
      </c>
      <c r="MR46" s="725">
        <v>1.82</v>
      </c>
      <c r="MS46" s="726">
        <v>1.9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184">
        <v>1.4</v>
      </c>
      <c r="AC47" s="184">
        <v>1.49</v>
      </c>
      <c r="AD47" s="184">
        <v>1.43</v>
      </c>
      <c r="AE47" s="184">
        <v>1.44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07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442">
        <v>1.54</v>
      </c>
      <c r="DG47" s="442">
        <v>1.53</v>
      </c>
      <c r="DH47" s="442">
        <v>1.53</v>
      </c>
      <c r="DI47" s="442">
        <v>1.53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2.12</v>
      </c>
      <c r="GK47" s="115">
        <v>2.06</v>
      </c>
      <c r="GL47" s="115">
        <v>1.93</v>
      </c>
      <c r="GM47" s="115">
        <v>2.04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1.74</v>
      </c>
      <c r="JO47" s="115">
        <v>1.62</v>
      </c>
      <c r="JP47" s="115">
        <v>1.69</v>
      </c>
      <c r="JQ47" s="115">
        <v>1.68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1.44</v>
      </c>
      <c r="MP47" s="725">
        <v>1.53</v>
      </c>
      <c r="MQ47" s="725">
        <v>2.04</v>
      </c>
      <c r="MR47" s="725">
        <v>1.68</v>
      </c>
      <c r="MS47" s="726">
        <v>1.63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184">
        <v>1.78</v>
      </c>
      <c r="AC48" s="184">
        <v>1.76</v>
      </c>
      <c r="AD48" s="184">
        <v>1.8</v>
      </c>
      <c r="AE48" s="184">
        <v>1.78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07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442">
        <v>1.42</v>
      </c>
      <c r="DG48" s="442">
        <v>1.76</v>
      </c>
      <c r="DH48" s="442">
        <v>1.55</v>
      </c>
      <c r="DI48" s="442">
        <v>1.58</v>
      </c>
      <c r="DJ48" s="1356"/>
      <c r="DK48" s="1356"/>
      <c r="DL48" s="1356"/>
      <c r="DM48" s="1356"/>
      <c r="DN48" s="522"/>
      <c r="DO48" s="522"/>
      <c r="DP48" s="326"/>
      <c r="DQ48" s="177"/>
      <c r="DR48" s="177"/>
      <c r="DS48" s="177"/>
      <c r="DT48" s="177"/>
      <c r="DU48" s="177"/>
      <c r="DV48" s="177"/>
      <c r="DW48" s="177"/>
      <c r="DX48" s="177"/>
      <c r="DY48" s="178"/>
      <c r="DZ48" s="178"/>
      <c r="EA48" s="179"/>
      <c r="EB48" s="614"/>
      <c r="EC48" s="219"/>
      <c r="ED48" s="326"/>
      <c r="EE48" s="177"/>
      <c r="EF48" s="177"/>
      <c r="EG48" s="177"/>
      <c r="EH48" s="177"/>
      <c r="EI48" s="177"/>
      <c r="EJ48" s="177"/>
      <c r="EK48" s="177"/>
      <c r="EL48" s="177"/>
      <c r="EM48" s="178"/>
      <c r="EN48" s="178"/>
      <c r="EO48" s="179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2.2200000000000002</v>
      </c>
      <c r="GK48" s="115">
        <v>2.15</v>
      </c>
      <c r="GL48" s="115">
        <v>1.92</v>
      </c>
      <c r="GM48" s="115">
        <v>2.1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1.69</v>
      </c>
      <c r="JO48" s="115">
        <v>1.64</v>
      </c>
      <c r="JP48" s="115">
        <v>1.7</v>
      </c>
      <c r="JQ48" s="115">
        <v>1.68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1.78</v>
      </c>
      <c r="MP48" s="725">
        <v>1.58</v>
      </c>
      <c r="MQ48" s="725">
        <v>2.1</v>
      </c>
      <c r="MR48" s="725">
        <v>1.68</v>
      </c>
      <c r="MS48" s="726">
        <v>1.75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184">
        <v>1.45</v>
      </c>
      <c r="AC49" s="184">
        <v>1.52</v>
      </c>
      <c r="AD49" s="184">
        <v>1.44</v>
      </c>
      <c r="AE49" s="184">
        <v>1.47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442">
        <v>1.3</v>
      </c>
      <c r="DG49" s="442">
        <v>1.48</v>
      </c>
      <c r="DH49" s="442">
        <v>1.47</v>
      </c>
      <c r="DI49" s="442">
        <v>1.42</v>
      </c>
      <c r="DJ49" s="1356"/>
      <c r="DK49" s="1356"/>
      <c r="DL49" s="1356"/>
      <c r="DM49" s="1356"/>
      <c r="DN49" s="522"/>
      <c r="DO49" s="522"/>
      <c r="DP49" s="326"/>
      <c r="DQ49" s="177"/>
      <c r="DR49" s="177"/>
      <c r="DS49" s="177"/>
      <c r="DT49" s="177"/>
      <c r="DU49" s="177"/>
      <c r="DV49" s="177"/>
      <c r="DW49" s="177"/>
      <c r="DX49" s="177"/>
      <c r="DY49" s="178"/>
      <c r="DZ49" s="178"/>
      <c r="EA49" s="179"/>
      <c r="EB49" s="614"/>
      <c r="EC49" s="219"/>
      <c r="ED49" s="326"/>
      <c r="EE49" s="177"/>
      <c r="EF49" s="177"/>
      <c r="EG49" s="177"/>
      <c r="EH49" s="177"/>
      <c r="EI49" s="177"/>
      <c r="EJ49" s="177"/>
      <c r="EK49" s="177"/>
      <c r="EL49" s="177"/>
      <c r="EM49" s="178"/>
      <c r="EN49" s="178"/>
      <c r="EO49" s="179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2.0299999999999998</v>
      </c>
      <c r="GK49" s="115">
        <v>1.95</v>
      </c>
      <c r="GL49" s="115">
        <v>1.95</v>
      </c>
      <c r="GM49" s="115">
        <v>1.98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1.48</v>
      </c>
      <c r="JO49" s="115">
        <v>1.52</v>
      </c>
      <c r="JP49" s="115">
        <v>1.58</v>
      </c>
      <c r="JQ49" s="115">
        <v>1.53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1.47</v>
      </c>
      <c r="MP49" s="725">
        <v>1.42</v>
      </c>
      <c r="MQ49" s="725">
        <v>1.98</v>
      </c>
      <c r="MR49" s="725">
        <v>1.53</v>
      </c>
      <c r="MS49" s="726">
        <v>1.56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185">
        <v>1.99</v>
      </c>
      <c r="AC50" s="185">
        <v>2.06</v>
      </c>
      <c r="AD50" s="185">
        <v>1.95</v>
      </c>
      <c r="AE50" s="185">
        <v>2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952">
        <v>2.02</v>
      </c>
      <c r="DG50" s="952">
        <v>1.99</v>
      </c>
      <c r="DH50" s="952">
        <v>2</v>
      </c>
      <c r="DI50" s="952">
        <v>2</v>
      </c>
      <c r="DJ50" s="1361"/>
      <c r="DK50" s="1361"/>
      <c r="DL50" s="1361"/>
      <c r="DM50" s="1361"/>
      <c r="DN50" s="522"/>
      <c r="DO50" s="522"/>
      <c r="DP50" s="326"/>
      <c r="DQ50" s="177"/>
      <c r="DR50" s="177"/>
      <c r="DS50" s="177"/>
      <c r="DT50" s="177"/>
      <c r="DU50" s="177"/>
      <c r="DV50" s="177"/>
      <c r="DW50" s="177"/>
      <c r="DX50" s="177"/>
      <c r="DY50" s="178"/>
      <c r="DZ50" s="178"/>
      <c r="EA50" s="179"/>
      <c r="EB50" s="614"/>
      <c r="EC50" s="219"/>
      <c r="ED50" s="326"/>
      <c r="EE50" s="177"/>
      <c r="EF50" s="177"/>
      <c r="EG50" s="177"/>
      <c r="EH50" s="177"/>
      <c r="EI50" s="177"/>
      <c r="EJ50" s="177"/>
      <c r="EK50" s="177"/>
      <c r="EL50" s="177"/>
      <c r="EM50" s="178"/>
      <c r="EN50" s="178"/>
      <c r="EO50" s="179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1.87</v>
      </c>
      <c r="GK50" s="116">
        <v>1.89</v>
      </c>
      <c r="GL50" s="116">
        <v>1.85</v>
      </c>
      <c r="GM50" s="116">
        <v>1.87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1.92</v>
      </c>
      <c r="JO50" s="116">
        <v>1.98</v>
      </c>
      <c r="JP50" s="116">
        <v>1.94</v>
      </c>
      <c r="JQ50" s="116">
        <v>1.94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2</v>
      </c>
      <c r="MP50" s="1364">
        <v>2</v>
      </c>
      <c r="MQ50" s="1364">
        <v>1.87</v>
      </c>
      <c r="MR50" s="1364">
        <v>1.94</v>
      </c>
      <c r="MS50" s="1364">
        <v>1.96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186">
        <v>2.04</v>
      </c>
      <c r="AC51" s="186">
        <v>1.96</v>
      </c>
      <c r="AD51" s="186">
        <v>1.94</v>
      </c>
      <c r="AE51" s="186">
        <v>1.98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953">
        <v>1.99</v>
      </c>
      <c r="DG51" s="953">
        <v>2.06</v>
      </c>
      <c r="DH51" s="953">
        <v>2.0699999999999998</v>
      </c>
      <c r="DI51" s="953">
        <v>2.04</v>
      </c>
      <c r="DJ51" s="1356"/>
      <c r="DK51" s="1356"/>
      <c r="DL51" s="1356"/>
      <c r="DM51" s="1356"/>
      <c r="DN51" s="522"/>
      <c r="DO51" s="522"/>
      <c r="DP51" s="326"/>
      <c r="DQ51" s="177"/>
      <c r="DR51" s="177"/>
      <c r="DS51" s="177"/>
      <c r="DT51" s="177"/>
      <c r="DU51" s="177"/>
      <c r="DV51" s="177"/>
      <c r="DW51" s="177"/>
      <c r="DX51" s="177"/>
      <c r="DY51" s="178"/>
      <c r="DZ51" s="178"/>
      <c r="EA51" s="179"/>
      <c r="EB51" s="614"/>
      <c r="EC51" s="219"/>
      <c r="ED51" s="326"/>
      <c r="EE51" s="177"/>
      <c r="EF51" s="177"/>
      <c r="EG51" s="177"/>
      <c r="EH51" s="177"/>
      <c r="EI51" s="177"/>
      <c r="EJ51" s="177"/>
      <c r="EK51" s="177"/>
      <c r="EL51" s="177"/>
      <c r="EM51" s="178"/>
      <c r="EN51" s="178"/>
      <c r="EO51" s="179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1.99</v>
      </c>
      <c r="GK51" s="117">
        <v>1.83</v>
      </c>
      <c r="GL51" s="117">
        <v>1.92</v>
      </c>
      <c r="GM51" s="117">
        <v>1.91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1.9</v>
      </c>
      <c r="JO51" s="117">
        <v>1.95</v>
      </c>
      <c r="JP51" s="117">
        <v>1.89</v>
      </c>
      <c r="JQ51" s="117">
        <v>1.91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1.98</v>
      </c>
      <c r="MP51" s="725">
        <v>2.04</v>
      </c>
      <c r="MQ51" s="725">
        <v>1.91</v>
      </c>
      <c r="MR51" s="725">
        <v>1.91</v>
      </c>
      <c r="MS51" s="726">
        <v>1.96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186">
        <v>2.0099999999999998</v>
      </c>
      <c r="AC52" s="186">
        <v>2.11</v>
      </c>
      <c r="AD52" s="186">
        <v>1.95</v>
      </c>
      <c r="AE52" s="186">
        <v>2.02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953">
        <v>2.0699999999999998</v>
      </c>
      <c r="DG52" s="953">
        <v>2.0099999999999998</v>
      </c>
      <c r="DH52" s="953">
        <v>2.0299999999999998</v>
      </c>
      <c r="DI52" s="953">
        <v>2.04</v>
      </c>
      <c r="DJ52" s="1356"/>
      <c r="DK52" s="1356"/>
      <c r="DL52" s="1356"/>
      <c r="DM52" s="1356"/>
      <c r="DN52" s="522"/>
      <c r="DO52" s="522"/>
      <c r="DP52" s="326"/>
      <c r="DQ52" s="177"/>
      <c r="DR52" s="177"/>
      <c r="DS52" s="177"/>
      <c r="DT52" s="177"/>
      <c r="DU52" s="177"/>
      <c r="DV52" s="177"/>
      <c r="DW52" s="177"/>
      <c r="DX52" s="177"/>
      <c r="DY52" s="178"/>
      <c r="DZ52" s="178"/>
      <c r="EA52" s="179"/>
      <c r="EB52" s="614"/>
      <c r="EC52" s="219"/>
      <c r="ED52" s="326"/>
      <c r="EE52" s="177"/>
      <c r="EF52" s="177"/>
      <c r="EG52" s="177"/>
      <c r="EH52" s="177"/>
      <c r="EI52" s="177"/>
      <c r="EJ52" s="177"/>
      <c r="EK52" s="177"/>
      <c r="EL52" s="177"/>
      <c r="EM52" s="178"/>
      <c r="EN52" s="178"/>
      <c r="EO52" s="179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1.86</v>
      </c>
      <c r="GK52" s="117">
        <v>1.89</v>
      </c>
      <c r="GL52" s="117">
        <v>1.86</v>
      </c>
      <c r="GM52" s="117">
        <v>1.87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1.97</v>
      </c>
      <c r="JO52" s="117">
        <v>2.04</v>
      </c>
      <c r="JP52" s="117">
        <v>1.96</v>
      </c>
      <c r="JQ52" s="117">
        <v>1.99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2.02</v>
      </c>
      <c r="MP52" s="725">
        <v>2.04</v>
      </c>
      <c r="MQ52" s="725">
        <v>1.87</v>
      </c>
      <c r="MR52" s="725">
        <v>1.99</v>
      </c>
      <c r="MS52" s="726">
        <v>1.99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186">
        <v>1.96</v>
      </c>
      <c r="AC53" s="186">
        <v>1.98</v>
      </c>
      <c r="AD53" s="186">
        <v>1.95</v>
      </c>
      <c r="AE53" s="186">
        <v>1.96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953">
        <v>1.95</v>
      </c>
      <c r="DG53" s="953">
        <v>1.96</v>
      </c>
      <c r="DH53" s="953">
        <v>1.96</v>
      </c>
      <c r="DI53" s="953">
        <v>1.95</v>
      </c>
      <c r="DJ53" s="1356"/>
      <c r="DK53" s="1356"/>
      <c r="DL53" s="1356"/>
      <c r="DM53" s="1356"/>
      <c r="DN53" s="522"/>
      <c r="DO53" s="522"/>
      <c r="DP53" s="1085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9"/>
      <c r="EB53" s="613"/>
      <c r="EC53" s="220"/>
      <c r="ED53" s="1085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9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1.89</v>
      </c>
      <c r="GK53" s="117">
        <v>1.89</v>
      </c>
      <c r="GL53" s="117">
        <v>1.84</v>
      </c>
      <c r="GM53" s="117">
        <v>1.88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1.86</v>
      </c>
      <c r="JO53" s="117">
        <v>1.88</v>
      </c>
      <c r="JP53" s="117">
        <v>1.9</v>
      </c>
      <c r="JQ53" s="117">
        <v>1.88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1.96</v>
      </c>
      <c r="MP53" s="725">
        <v>1.95</v>
      </c>
      <c r="MQ53" s="725">
        <v>1.88</v>
      </c>
      <c r="MR53" s="725">
        <v>1.88</v>
      </c>
      <c r="MS53" s="726">
        <v>1.92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186">
        <v>1.93</v>
      </c>
      <c r="AC54" s="186">
        <v>1.95</v>
      </c>
      <c r="AD54" s="186">
        <v>1.96</v>
      </c>
      <c r="AE54" s="186">
        <v>1.95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953">
        <v>1.95</v>
      </c>
      <c r="DG54" s="953">
        <v>1.96</v>
      </c>
      <c r="DH54" s="953">
        <v>1.95</v>
      </c>
      <c r="DI54" s="953">
        <v>1.95</v>
      </c>
      <c r="DJ54" s="1356"/>
      <c r="DK54" s="1356"/>
      <c r="DL54" s="1356"/>
      <c r="DM54" s="1356"/>
      <c r="DN54" s="522"/>
      <c r="DO54" s="522"/>
      <c r="DP54" s="346"/>
      <c r="DQ54" s="180"/>
      <c r="DR54" s="180"/>
      <c r="DS54" s="180"/>
      <c r="DT54" s="180"/>
      <c r="DU54" s="180"/>
      <c r="DV54" s="180"/>
      <c r="DW54" s="180"/>
      <c r="DX54" s="180"/>
      <c r="DY54" s="180"/>
      <c r="DZ54" s="181"/>
      <c r="EA54" s="181"/>
      <c r="EB54" s="609"/>
      <c r="EC54" s="219"/>
      <c r="ED54" s="346"/>
      <c r="EE54" s="180"/>
      <c r="EF54" s="180"/>
      <c r="EG54" s="180"/>
      <c r="EH54" s="180"/>
      <c r="EI54" s="180"/>
      <c r="EJ54" s="180"/>
      <c r="EK54" s="180"/>
      <c r="EL54" s="180"/>
      <c r="EM54" s="180"/>
      <c r="EN54" s="181"/>
      <c r="EO54" s="181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1.91</v>
      </c>
      <c r="GK54" s="117">
        <v>2.14</v>
      </c>
      <c r="GL54" s="117">
        <v>1.85</v>
      </c>
      <c r="GM54" s="117">
        <v>1.97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1.76</v>
      </c>
      <c r="JO54" s="117">
        <v>1.83</v>
      </c>
      <c r="JP54" s="117">
        <v>1.85</v>
      </c>
      <c r="JQ54" s="117">
        <v>1.81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1.95</v>
      </c>
      <c r="MP54" s="725">
        <v>1.95</v>
      </c>
      <c r="MQ54" s="725">
        <v>1.97</v>
      </c>
      <c r="MR54" s="725">
        <v>1.81</v>
      </c>
      <c r="MS54" s="726">
        <v>1.92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186">
        <v>1.96</v>
      </c>
      <c r="AC55" s="186">
        <v>1.98</v>
      </c>
      <c r="AD55" s="186">
        <v>1.9</v>
      </c>
      <c r="AE55" s="186">
        <v>1.95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953">
        <v>1.94</v>
      </c>
      <c r="DG55" s="953">
        <v>1.95</v>
      </c>
      <c r="DH55" s="953">
        <v>1.94</v>
      </c>
      <c r="DI55" s="953">
        <v>1.94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1.91</v>
      </c>
      <c r="GK55" s="117">
        <v>1.82</v>
      </c>
      <c r="GL55" s="117">
        <v>1.79</v>
      </c>
      <c r="GM55" s="117">
        <v>1.84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1.84</v>
      </c>
      <c r="JO55" s="117">
        <v>1.9</v>
      </c>
      <c r="JP55" s="117">
        <v>1.87</v>
      </c>
      <c r="JQ55" s="117">
        <v>1.87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1.95</v>
      </c>
      <c r="MP55" s="725">
        <v>1.94</v>
      </c>
      <c r="MQ55" s="725">
        <v>1.84</v>
      </c>
      <c r="MR55" s="725">
        <v>1.87</v>
      </c>
      <c r="MS55" s="726">
        <v>1.9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186">
        <v>1.87</v>
      </c>
      <c r="AC56" s="186">
        <v>1.96</v>
      </c>
      <c r="AD56" s="186">
        <v>1.92</v>
      </c>
      <c r="AE56" s="186">
        <v>1.92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953">
        <v>1.92</v>
      </c>
      <c r="DG56" s="953">
        <v>1.91</v>
      </c>
      <c r="DH56" s="953">
        <v>1.93</v>
      </c>
      <c r="DI56" s="953">
        <v>1.92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1.85</v>
      </c>
      <c r="GK56" s="117">
        <v>1.9</v>
      </c>
      <c r="GL56" s="117">
        <v>1.87</v>
      </c>
      <c r="GM56" s="117">
        <v>1.87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1.86</v>
      </c>
      <c r="JO56" s="117">
        <v>1.92</v>
      </c>
      <c r="JP56" s="117">
        <v>1.94</v>
      </c>
      <c r="JQ56" s="117">
        <v>1.91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1.92</v>
      </c>
      <c r="MP56" s="725">
        <v>1.92</v>
      </c>
      <c r="MQ56" s="725">
        <v>1.87</v>
      </c>
      <c r="MR56" s="725">
        <v>1.91</v>
      </c>
      <c r="MS56" s="726">
        <v>1.91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186">
        <v>2.0099999999999998</v>
      </c>
      <c r="AC57" s="186">
        <v>2.0099999999999998</v>
      </c>
      <c r="AD57" s="186">
        <v>1.98</v>
      </c>
      <c r="AE57" s="186">
        <v>2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953">
        <v>1.95</v>
      </c>
      <c r="DG57" s="953">
        <v>1.99</v>
      </c>
      <c r="DH57" s="953">
        <v>1.99</v>
      </c>
      <c r="DI57" s="953">
        <v>1.98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1.88</v>
      </c>
      <c r="GK57" s="117">
        <v>1.83</v>
      </c>
      <c r="GL57" s="117">
        <v>1.8</v>
      </c>
      <c r="GM57" s="117">
        <v>1.84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1.88</v>
      </c>
      <c r="JO57" s="117">
        <v>1.85</v>
      </c>
      <c r="JP57" s="117">
        <v>1.91</v>
      </c>
      <c r="JQ57" s="117">
        <v>1.88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2</v>
      </c>
      <c r="MP57" s="725">
        <v>1.98</v>
      </c>
      <c r="MQ57" s="725">
        <v>1.84</v>
      </c>
      <c r="MR57" s="725">
        <v>1.88</v>
      </c>
      <c r="MS57" s="726">
        <v>1.93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182">
        <v>1.92</v>
      </c>
      <c r="AC58" s="182">
        <v>1.98</v>
      </c>
      <c r="AD58" s="182">
        <v>1.94</v>
      </c>
      <c r="AE58" s="221">
        <v>1.95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442">
        <v>1.97</v>
      </c>
      <c r="DG58" s="442">
        <v>1.93</v>
      </c>
      <c r="DH58" s="442">
        <v>1.93</v>
      </c>
      <c r="DI58" s="538">
        <v>1.94</v>
      </c>
      <c r="DJ58" s="1356"/>
      <c r="DK58" s="1356"/>
      <c r="DL58" s="1356"/>
      <c r="DM58" s="1356"/>
      <c r="DN58" s="522"/>
      <c r="DO58" s="522"/>
      <c r="DP58" s="326"/>
      <c r="DQ58" s="177"/>
      <c r="DR58" s="177"/>
      <c r="DS58" s="177"/>
      <c r="DT58" s="177"/>
      <c r="DU58" s="177"/>
      <c r="DV58" s="177"/>
      <c r="DW58" s="177"/>
      <c r="DX58" s="177"/>
      <c r="DY58" s="178"/>
      <c r="DZ58" s="178"/>
      <c r="EA58" s="179"/>
      <c r="EB58" s="614"/>
      <c r="EC58" s="219"/>
      <c r="ED58" s="326"/>
      <c r="EE58" s="177"/>
      <c r="EF58" s="177"/>
      <c r="EG58" s="177"/>
      <c r="EH58" s="177"/>
      <c r="EI58" s="177"/>
      <c r="EJ58" s="177"/>
      <c r="EK58" s="177"/>
      <c r="EL58" s="177"/>
      <c r="EM58" s="178"/>
      <c r="EN58" s="178"/>
      <c r="EO58" s="179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1.89</v>
      </c>
      <c r="GK58" s="113">
        <v>1.93</v>
      </c>
      <c r="GL58" s="113">
        <v>2.0099999999999998</v>
      </c>
      <c r="GM58" s="538">
        <v>1.94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1.91</v>
      </c>
      <c r="JO58" s="113">
        <v>1.97</v>
      </c>
      <c r="JP58" s="113">
        <v>1.95</v>
      </c>
      <c r="JQ58" s="538">
        <v>1.94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1.95</v>
      </c>
      <c r="MP58" s="725">
        <v>1.94</v>
      </c>
      <c r="MQ58" s="725">
        <v>1.94</v>
      </c>
      <c r="MR58" s="725">
        <v>1.94</v>
      </c>
      <c r="MS58" s="726">
        <v>1.94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1">
    <mergeCell ref="MZ2:NK2"/>
    <mergeCell ref="NN2:NY2"/>
    <mergeCell ref="LC2:LE2"/>
    <mergeCell ref="BA25:BI2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HH1:HS1"/>
    <mergeCell ref="IS1:IY1"/>
    <mergeCell ref="JA1:JJ1"/>
    <mergeCell ref="JL1:JQ1"/>
    <mergeCell ref="DP1:EA1"/>
    <mergeCell ref="ED1:EO1"/>
    <mergeCell ref="FO1:FU1"/>
    <mergeCell ref="FW1:GF1"/>
    <mergeCell ref="GH1:GM1"/>
    <mergeCell ref="GO1:GR1"/>
    <mergeCell ref="GT1:HE1"/>
    <mergeCell ref="BX2:BY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HY2:IA2"/>
    <mergeCell ref="IF2:IG2"/>
    <mergeCell ref="IN2:IP2"/>
    <mergeCell ref="IT2:IV2"/>
    <mergeCell ref="IW2:IX2"/>
    <mergeCell ref="JA2:JJ2"/>
    <mergeCell ref="LR2:LT2"/>
    <mergeCell ref="JL2:JQ2"/>
    <mergeCell ref="JS2:JV2"/>
    <mergeCell ref="JX2:KI2"/>
    <mergeCell ref="KL2:K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LX2:LY2"/>
    <mergeCell ref="MB2:MK2"/>
    <mergeCell ref="MM2:MS2"/>
    <mergeCell ref="MU2:MX2"/>
    <mergeCell ref="LJ2:LK2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ED2:EO2"/>
    <mergeCell ref="EU2:EW2"/>
    <mergeCell ref="NA35:ND35"/>
    <mergeCell ref="NO35:NW35"/>
    <mergeCell ref="AL45:AW45"/>
    <mergeCell ref="AL46:AW46"/>
    <mergeCell ref="HI35:HQ35"/>
    <mergeCell ref="JY33:KB34"/>
    <mergeCell ref="NA33:ND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25:HQ25"/>
    <mergeCell ref="JY25:KG25"/>
    <mergeCell ref="KM25:KU25"/>
    <mergeCell ref="NA25:NI25"/>
    <mergeCell ref="NO25:NW25"/>
    <mergeCell ref="NO15:NW15"/>
    <mergeCell ref="AL47:AW47"/>
    <mergeCell ref="BA47:BG47"/>
    <mergeCell ref="BH47:BI47"/>
    <mergeCell ref="BJ47:BK47"/>
    <mergeCell ref="BA57:BG57"/>
    <mergeCell ref="BH57:BI57"/>
    <mergeCell ref="BJ57:BK57"/>
    <mergeCell ref="JY35:KB35"/>
    <mergeCell ref="KM35:KU35"/>
    <mergeCell ref="FI1:FL1"/>
    <mergeCell ref="IM1:IP1"/>
    <mergeCell ref="LQ1:LT1"/>
    <mergeCell ref="A1:D1"/>
    <mergeCell ref="EE25:EM25"/>
    <mergeCell ref="AM35:AP35"/>
    <mergeCell ref="BA35:BI35"/>
    <mergeCell ref="DQ35:DT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AM5:AU5"/>
    <mergeCell ref="BA5:BI5"/>
    <mergeCell ref="DQ5:DY5"/>
    <mergeCell ref="EE5:EM5"/>
    <mergeCell ref="GU5:HC5"/>
    <mergeCell ref="HI5:HQ5"/>
    <mergeCell ref="JY5:KG5"/>
    <mergeCell ref="KM5:KU5"/>
  </mergeCells>
  <pageMargins left="0" right="0" top="0" bottom="0" header="0" footer="0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A66"/>
  <sheetViews>
    <sheetView topLeftCell="NA1" zoomScale="80" zoomScaleNormal="80" workbookViewId="0">
      <selection activeCell="NA32" sqref="NA32"/>
    </sheetView>
  </sheetViews>
  <sheetFormatPr defaultColWidth="9.25" defaultRowHeight="22.5" customHeight="1" x14ac:dyDescent="0.2"/>
  <cols>
    <col min="1" max="1" width="11.125" style="569" customWidth="1"/>
    <col min="2" max="3" width="10.625" style="569" customWidth="1"/>
    <col min="4" max="6" width="9.25" style="569" customWidth="1"/>
    <col min="7" max="7" width="11.375" style="569" customWidth="1"/>
    <col min="8" max="12" width="9.875" style="569" customWidth="1"/>
    <col min="13" max="13" width="10.75" style="569" customWidth="1"/>
    <col min="14" max="14" width="9.25" style="569" customWidth="1"/>
    <col min="15" max="15" width="14.625" style="569" customWidth="1"/>
    <col min="16" max="33" width="9.25" style="569" customWidth="1"/>
    <col min="34" max="35" width="9.875" style="569" customWidth="1"/>
    <col min="36" max="42" width="9.25" style="569" customWidth="1"/>
    <col min="43" max="46" width="9.25" style="569" hidden="1" customWidth="1"/>
    <col min="47" max="49" width="9.25" style="569" customWidth="1"/>
    <col min="50" max="51" width="6.75" style="569" customWidth="1"/>
    <col min="52" max="56" width="9.25" style="569" customWidth="1"/>
    <col min="57" max="60" width="9.25" style="569" hidden="1" customWidth="1"/>
    <col min="61" max="61" width="10.75" style="569" customWidth="1"/>
    <col min="62" max="64" width="9.25" style="569" customWidth="1"/>
    <col min="65" max="81" width="9.25" style="567" customWidth="1"/>
    <col min="82" max="83" width="9.25" style="569" customWidth="1"/>
    <col min="84" max="85" width="10.125" style="569" customWidth="1"/>
    <col min="86" max="86" width="9" style="569" customWidth="1"/>
    <col min="87" max="88" width="9.25" style="569" customWidth="1"/>
    <col min="89" max="89" width="10.875" style="569" customWidth="1"/>
    <col min="90" max="92" width="9.25" style="569" customWidth="1"/>
    <col min="93" max="94" width="10" style="569" customWidth="1"/>
    <col min="95" max="96" width="9.25" style="569" customWidth="1"/>
    <col min="97" max="97" width="14.625" style="569" customWidth="1"/>
    <col min="98" max="124" width="9.25" style="569" customWidth="1"/>
    <col min="125" max="128" width="9.25" style="569" hidden="1" customWidth="1"/>
    <col min="129" max="131" width="9.25" style="569" customWidth="1"/>
    <col min="132" max="133" width="7.625" style="569" customWidth="1"/>
    <col min="134" max="138" width="9.25" style="569" customWidth="1"/>
    <col min="139" max="142" width="9.25" style="569" hidden="1" customWidth="1"/>
    <col min="143" max="146" width="9.25" style="569" customWidth="1"/>
    <col min="147" max="162" width="9.25" style="567" customWidth="1"/>
    <col min="163" max="164" width="9.25" style="569" customWidth="1"/>
    <col min="165" max="165" width="12.75" style="569" customWidth="1"/>
    <col min="166" max="167" width="10.125" style="569" customWidth="1"/>
    <col min="168" max="178" width="9.25" style="569" customWidth="1"/>
    <col min="179" max="179" width="14" style="569" customWidth="1"/>
    <col min="180" max="206" width="9.25" style="569" customWidth="1"/>
    <col min="207" max="210" width="9.25" style="569" hidden="1" customWidth="1"/>
    <col min="211" max="220" width="9.25" style="569" customWidth="1"/>
    <col min="221" max="224" width="9.25" style="569" hidden="1" customWidth="1"/>
    <col min="225" max="228" width="9.25" style="569" customWidth="1"/>
    <col min="229" max="245" width="9.25" style="567" customWidth="1"/>
    <col min="246" max="246" width="9.25" style="569" customWidth="1"/>
    <col min="247" max="247" width="11.375" style="569" customWidth="1"/>
    <col min="248" max="249" width="11.25" style="569" customWidth="1"/>
    <col min="250" max="252" width="9.25" style="569" customWidth="1"/>
    <col min="253" max="253" width="11.75" style="569" customWidth="1"/>
    <col min="254" max="260" width="9.25" style="569" customWidth="1"/>
    <col min="261" max="261" width="14.75" style="569" customWidth="1"/>
    <col min="262" max="288" width="9.25" style="569" customWidth="1"/>
    <col min="289" max="292" width="9.25" style="569" hidden="1" customWidth="1"/>
    <col min="293" max="302" width="9.25" style="569" customWidth="1"/>
    <col min="303" max="306" width="9.25" style="569" hidden="1" customWidth="1"/>
    <col min="307" max="310" width="9.25" style="569" customWidth="1"/>
    <col min="311" max="327" width="9.25" style="567" customWidth="1"/>
    <col min="328" max="328" width="9.625" style="569" customWidth="1"/>
    <col min="329" max="329" width="13.375" style="569" customWidth="1"/>
    <col min="330" max="331" width="11.75" style="569" customWidth="1"/>
    <col min="332" max="332" width="10.25" style="569" customWidth="1"/>
    <col min="333" max="334" width="9.25" style="569" customWidth="1"/>
    <col min="335" max="335" width="12.25" style="569" customWidth="1"/>
    <col min="336" max="337" width="12.125" style="569" customWidth="1"/>
    <col min="338" max="339" width="9.25" style="569" customWidth="1"/>
    <col min="340" max="340" width="13.875" style="569" customWidth="1"/>
    <col min="341" max="349" width="9.375" style="569" customWidth="1"/>
    <col min="350" max="356" width="9.25" style="569" customWidth="1"/>
    <col min="357" max="357" width="11.25" style="569" customWidth="1"/>
    <col min="358" max="359" width="9.25" style="569" customWidth="1"/>
    <col min="360" max="361" width="11.125" style="569" customWidth="1"/>
    <col min="362" max="368" width="9.25" style="569" customWidth="1"/>
    <col min="369" max="372" width="9.25" style="569" hidden="1" customWidth="1"/>
    <col min="373" max="375" width="9.25" style="569" customWidth="1"/>
    <col min="376" max="377" width="8.125" style="569" customWidth="1"/>
    <col min="378" max="382" width="9.25" style="569" customWidth="1"/>
    <col min="383" max="386" width="9.25" style="569" hidden="1" customWidth="1"/>
    <col min="387" max="390" width="9.25" style="569" customWidth="1"/>
    <col min="391" max="391" width="9.25" style="1057" customWidth="1"/>
    <col min="392" max="16384" width="9.25" style="569"/>
  </cols>
  <sheetData>
    <row r="1" spans="1:391" s="1295" customFormat="1" ht="22.5" customHeight="1" thickBot="1" x14ac:dyDescent="0.25">
      <c r="A1" s="1638" t="s">
        <v>147</v>
      </c>
      <c r="B1" s="1638"/>
      <c r="C1" s="1638"/>
      <c r="D1" s="1638"/>
      <c r="E1" s="406"/>
      <c r="F1" s="406"/>
      <c r="G1" s="1692" t="s">
        <v>150</v>
      </c>
      <c r="H1" s="1692"/>
      <c r="I1" s="1692"/>
      <c r="J1" s="1692"/>
      <c r="K1" s="1692"/>
      <c r="L1" s="1692"/>
      <c r="M1" s="1692"/>
      <c r="N1" s="406"/>
      <c r="O1" s="1693" t="s">
        <v>1</v>
      </c>
      <c r="P1" s="1693"/>
      <c r="Q1" s="1693"/>
      <c r="R1" s="1693"/>
      <c r="S1" s="1693"/>
      <c r="T1" s="1693"/>
      <c r="U1" s="1693"/>
      <c r="V1" s="1693"/>
      <c r="W1" s="1693"/>
      <c r="X1" s="1693"/>
      <c r="Y1" s="405"/>
      <c r="Z1" s="1694" t="s">
        <v>147</v>
      </c>
      <c r="AA1" s="1694"/>
      <c r="AB1" s="1694"/>
      <c r="AC1" s="1694"/>
      <c r="AD1" s="1694"/>
      <c r="AE1" s="1694"/>
      <c r="AF1" s="406"/>
      <c r="AG1" s="1695" t="s">
        <v>147</v>
      </c>
      <c r="AH1" s="1695"/>
      <c r="AI1" s="1695"/>
      <c r="AJ1" s="1695"/>
      <c r="AK1" s="406"/>
      <c r="AL1" s="1703" t="s">
        <v>147</v>
      </c>
      <c r="AM1" s="1703"/>
      <c r="AN1" s="1703"/>
      <c r="AO1" s="1703"/>
      <c r="AP1" s="1703"/>
      <c r="AQ1" s="1703"/>
      <c r="AR1" s="1703"/>
      <c r="AS1" s="1703"/>
      <c r="AT1" s="1703"/>
      <c r="AU1" s="1703"/>
      <c r="AV1" s="1703"/>
      <c r="AW1" s="1703"/>
      <c r="AX1" s="409"/>
      <c r="AY1" s="409"/>
      <c r="AZ1" s="1703" t="s">
        <v>147</v>
      </c>
      <c r="BA1" s="1703"/>
      <c r="BB1" s="1703"/>
      <c r="BC1" s="1703"/>
      <c r="BD1" s="1703"/>
      <c r="BE1" s="1703"/>
      <c r="BF1" s="1703"/>
      <c r="BG1" s="1703"/>
      <c r="BH1" s="1703"/>
      <c r="BI1" s="1703"/>
      <c r="BJ1" s="1703"/>
      <c r="BK1" s="1703"/>
      <c r="BL1" s="1268"/>
      <c r="BM1" s="1083"/>
      <c r="BN1" s="1083"/>
      <c r="BO1" s="1083"/>
      <c r="BP1" s="1269"/>
      <c r="BQ1" s="1270"/>
      <c r="BR1" s="1270"/>
      <c r="BS1" s="1270"/>
      <c r="BT1" s="1517"/>
      <c r="BU1" s="1518"/>
      <c r="BV1" s="1518"/>
      <c r="BW1" s="1271"/>
      <c r="BX1" s="1083"/>
      <c r="BY1" s="407"/>
      <c r="BZ1" s="407"/>
      <c r="CA1" s="407"/>
      <c r="CB1" s="407"/>
      <c r="CC1" s="407"/>
      <c r="CD1" s="1231" t="s">
        <v>376</v>
      </c>
      <c r="CE1" s="1638" t="s">
        <v>147</v>
      </c>
      <c r="CF1" s="1638"/>
      <c r="CG1" s="1638"/>
      <c r="CH1" s="1638"/>
      <c r="CI1" s="406"/>
      <c r="CJ1" s="406"/>
      <c r="CK1" s="1692" t="s">
        <v>150</v>
      </c>
      <c r="CL1" s="1692"/>
      <c r="CM1" s="1692"/>
      <c r="CN1" s="1692"/>
      <c r="CO1" s="1692"/>
      <c r="CP1" s="1692"/>
      <c r="CQ1" s="1692"/>
      <c r="CR1" s="406"/>
      <c r="CS1" s="1693" t="s">
        <v>1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405"/>
      <c r="DD1" s="1694" t="s">
        <v>147</v>
      </c>
      <c r="DE1" s="1694"/>
      <c r="DF1" s="1694"/>
      <c r="DG1" s="1694"/>
      <c r="DH1" s="1694"/>
      <c r="DI1" s="1694"/>
      <c r="DJ1" s="406"/>
      <c r="DK1" s="1695" t="s">
        <v>147</v>
      </c>
      <c r="DL1" s="1695"/>
      <c r="DM1" s="1695"/>
      <c r="DN1" s="1695"/>
      <c r="DO1" s="406"/>
      <c r="DP1" s="1691" t="s">
        <v>147</v>
      </c>
      <c r="DQ1" s="1691"/>
      <c r="DR1" s="1691"/>
      <c r="DS1" s="1691"/>
      <c r="DT1" s="1691"/>
      <c r="DU1" s="1691"/>
      <c r="DV1" s="1691"/>
      <c r="DW1" s="1691"/>
      <c r="DX1" s="1691"/>
      <c r="DY1" s="1691"/>
      <c r="DZ1" s="1691"/>
      <c r="EA1" s="1691"/>
      <c r="EB1" s="409"/>
      <c r="EC1" s="409"/>
      <c r="ED1" s="1691" t="s">
        <v>147</v>
      </c>
      <c r="EE1" s="1691"/>
      <c r="EF1" s="1691"/>
      <c r="EG1" s="1691"/>
      <c r="EH1" s="1691"/>
      <c r="EI1" s="1691"/>
      <c r="EJ1" s="1691"/>
      <c r="EK1" s="1691"/>
      <c r="EL1" s="1691"/>
      <c r="EM1" s="1691"/>
      <c r="EN1" s="1691"/>
      <c r="EO1" s="1691"/>
      <c r="EP1" s="1268"/>
      <c r="EQ1" s="1083"/>
      <c r="ER1" s="1083"/>
      <c r="ES1" s="1083"/>
      <c r="ET1" s="1269"/>
      <c r="EU1" s="1270"/>
      <c r="EV1" s="1270"/>
      <c r="EW1" s="1270"/>
      <c r="EX1" s="1517"/>
      <c r="EY1" s="1518"/>
      <c r="EZ1" s="1518"/>
      <c r="FA1" s="1271"/>
      <c r="FB1" s="1083"/>
      <c r="FC1" s="407"/>
      <c r="FD1" s="407"/>
      <c r="FE1" s="407"/>
      <c r="FF1" s="407"/>
      <c r="FG1" s="407"/>
      <c r="FH1" s="1273" t="s">
        <v>377</v>
      </c>
      <c r="FI1" s="1638" t="s">
        <v>147</v>
      </c>
      <c r="FJ1" s="1638"/>
      <c r="FK1" s="1638"/>
      <c r="FL1" s="1638"/>
      <c r="FM1" s="406"/>
      <c r="FN1" s="406"/>
      <c r="FO1" s="1692" t="s">
        <v>150</v>
      </c>
      <c r="FP1" s="1692"/>
      <c r="FQ1" s="1692"/>
      <c r="FR1" s="1692"/>
      <c r="FS1" s="1692"/>
      <c r="FT1" s="1692"/>
      <c r="FU1" s="1692"/>
      <c r="FV1" s="406"/>
      <c r="FW1" s="1693" t="s">
        <v>1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405"/>
      <c r="GH1" s="1694" t="s">
        <v>147</v>
      </c>
      <c r="GI1" s="1694"/>
      <c r="GJ1" s="1694"/>
      <c r="GK1" s="1694"/>
      <c r="GL1" s="1694"/>
      <c r="GM1" s="1694"/>
      <c r="GN1" s="406"/>
      <c r="GO1" s="1695" t="s">
        <v>147</v>
      </c>
      <c r="GP1" s="1695"/>
      <c r="GQ1" s="1695"/>
      <c r="GR1" s="1695"/>
      <c r="GS1" s="406"/>
      <c r="GT1" s="1691" t="s">
        <v>147</v>
      </c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409"/>
      <c r="HG1" s="409"/>
      <c r="HH1" s="1691" t="s">
        <v>147</v>
      </c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268"/>
      <c r="HU1" s="1083"/>
      <c r="HV1" s="1083"/>
      <c r="HW1" s="1083"/>
      <c r="HX1" s="1269"/>
      <c r="HY1" s="1270"/>
      <c r="HZ1" s="1270"/>
      <c r="IA1" s="1270"/>
      <c r="IB1" s="1517"/>
      <c r="IC1" s="1518"/>
      <c r="ID1" s="1518"/>
      <c r="IE1" s="1271"/>
      <c r="IF1" s="1083"/>
      <c r="IG1" s="407"/>
      <c r="IH1" s="407"/>
      <c r="II1" s="407"/>
      <c r="IJ1" s="407"/>
      <c r="IK1" s="407"/>
      <c r="IL1" s="1274" t="s">
        <v>378</v>
      </c>
      <c r="IM1" s="1638" t="s">
        <v>147</v>
      </c>
      <c r="IN1" s="1638"/>
      <c r="IO1" s="1638"/>
      <c r="IP1" s="1638"/>
      <c r="IQ1" s="406"/>
      <c r="IR1" s="406"/>
      <c r="IS1" s="1692" t="s">
        <v>150</v>
      </c>
      <c r="IT1" s="1692"/>
      <c r="IU1" s="1692"/>
      <c r="IV1" s="1692"/>
      <c r="IW1" s="1692"/>
      <c r="IX1" s="1692"/>
      <c r="IY1" s="1692"/>
      <c r="IZ1" s="406"/>
      <c r="JA1" s="1693" t="s">
        <v>1</v>
      </c>
      <c r="JB1" s="1693"/>
      <c r="JC1" s="1693"/>
      <c r="JD1" s="1693"/>
      <c r="JE1" s="1693"/>
      <c r="JF1" s="1693"/>
      <c r="JG1" s="1693"/>
      <c r="JH1" s="1693"/>
      <c r="JI1" s="1693"/>
      <c r="JJ1" s="1693"/>
      <c r="JK1" s="405"/>
      <c r="JL1" s="1694" t="s">
        <v>147</v>
      </c>
      <c r="JM1" s="1694"/>
      <c r="JN1" s="1694"/>
      <c r="JO1" s="1694"/>
      <c r="JP1" s="1694"/>
      <c r="JQ1" s="1694"/>
      <c r="JR1" s="406"/>
      <c r="JS1" s="1695" t="s">
        <v>147</v>
      </c>
      <c r="JT1" s="1695"/>
      <c r="JU1" s="1695"/>
      <c r="JV1" s="1695"/>
      <c r="JW1" s="406"/>
      <c r="JX1" s="1691" t="s">
        <v>147</v>
      </c>
      <c r="JY1" s="1691"/>
      <c r="JZ1" s="1691"/>
      <c r="KA1" s="1691"/>
      <c r="KB1" s="1691"/>
      <c r="KC1" s="1691"/>
      <c r="KD1" s="1691"/>
      <c r="KE1" s="1691"/>
      <c r="KF1" s="1691"/>
      <c r="KG1" s="1691"/>
      <c r="KH1" s="1691"/>
      <c r="KI1" s="1691"/>
      <c r="KJ1" s="409"/>
      <c r="KK1" s="409"/>
      <c r="KL1" s="1691" t="s">
        <v>147</v>
      </c>
      <c r="KM1" s="1691"/>
      <c r="KN1" s="1691"/>
      <c r="KO1" s="1691"/>
      <c r="KP1" s="1691"/>
      <c r="KQ1" s="1691"/>
      <c r="KR1" s="1691"/>
      <c r="KS1" s="1691"/>
      <c r="KT1" s="1691"/>
      <c r="KU1" s="1691"/>
      <c r="KV1" s="1691"/>
      <c r="KW1" s="1691"/>
      <c r="KX1" s="1268"/>
      <c r="KY1" s="1083"/>
      <c r="KZ1" s="1083"/>
      <c r="LA1" s="1083"/>
      <c r="LB1" s="1269"/>
      <c r="LC1" s="1270"/>
      <c r="LD1" s="1270"/>
      <c r="LE1" s="1270"/>
      <c r="LF1" s="1517"/>
      <c r="LG1" s="1518"/>
      <c r="LH1" s="1518"/>
      <c r="LI1" s="1271"/>
      <c r="LJ1" s="1083"/>
      <c r="LK1" s="407"/>
      <c r="LL1" s="407"/>
      <c r="LM1" s="407"/>
      <c r="LN1" s="407"/>
      <c r="LO1" s="407"/>
      <c r="LP1" s="1231" t="s">
        <v>211</v>
      </c>
      <c r="LQ1" s="1638" t="s">
        <v>147</v>
      </c>
      <c r="LR1" s="1638"/>
      <c r="LS1" s="1638"/>
      <c r="LT1" s="1638"/>
      <c r="LU1" s="205"/>
      <c r="LV1" s="406"/>
      <c r="LW1" s="1696" t="s">
        <v>150</v>
      </c>
      <c r="LX1" s="1696"/>
      <c r="LY1" s="1696"/>
      <c r="LZ1" s="1696"/>
      <c r="MA1" s="228"/>
      <c r="MB1" s="1697" t="s">
        <v>1</v>
      </c>
      <c r="MC1" s="1697"/>
      <c r="MD1" s="1697"/>
      <c r="ME1" s="1697"/>
      <c r="MF1" s="1697"/>
      <c r="MG1" s="1697"/>
      <c r="MH1" s="1697"/>
      <c r="MI1" s="1697"/>
      <c r="MJ1" s="1697"/>
      <c r="MK1" s="1697"/>
      <c r="ML1" s="229"/>
      <c r="MM1" s="1698" t="s">
        <v>147</v>
      </c>
      <c r="MN1" s="1698"/>
      <c r="MO1" s="1698"/>
      <c r="MP1" s="1698"/>
      <c r="MQ1" s="1698"/>
      <c r="MR1" s="1698"/>
      <c r="MS1" s="1698"/>
      <c r="MT1" s="554"/>
      <c r="MU1" s="1695" t="s">
        <v>147</v>
      </c>
      <c r="MV1" s="1695"/>
      <c r="MW1" s="1695"/>
      <c r="MX1" s="1695"/>
      <c r="MY1" s="1275"/>
      <c r="MZ1" s="1685" t="s">
        <v>147</v>
      </c>
      <c r="NA1" s="1685"/>
      <c r="NB1" s="1685"/>
      <c r="NC1" s="1685"/>
      <c r="ND1" s="1685"/>
      <c r="NE1" s="1685"/>
      <c r="NF1" s="1685"/>
      <c r="NG1" s="1685"/>
      <c r="NH1" s="1685"/>
      <c r="NI1" s="1685"/>
      <c r="NJ1" s="1685"/>
      <c r="NK1" s="1685"/>
      <c r="NL1" s="1630"/>
      <c r="NM1" s="1630"/>
      <c r="NN1" s="1685" t="s">
        <v>147</v>
      </c>
      <c r="NO1" s="1685"/>
      <c r="NP1" s="1685"/>
      <c r="NQ1" s="1685"/>
      <c r="NR1" s="1685"/>
      <c r="NS1" s="1685"/>
      <c r="NT1" s="1685"/>
      <c r="NU1" s="1685"/>
      <c r="NV1" s="1685"/>
      <c r="NW1" s="1685"/>
      <c r="NX1" s="1685"/>
      <c r="NY1" s="1685"/>
      <c r="NZ1" s="501"/>
      <c r="OA1" s="1294"/>
    </row>
    <row r="2" spans="1:391" s="501" customFormat="1" ht="23.25" customHeight="1" thickTop="1" x14ac:dyDescent="0.2">
      <c r="A2" s="1214"/>
      <c r="B2" s="1664" t="s">
        <v>8</v>
      </c>
      <c r="C2" s="1665"/>
      <c r="D2" s="1666"/>
      <c r="E2" s="1215"/>
      <c r="F2" s="1215"/>
      <c r="G2" s="1216" t="s">
        <v>3</v>
      </c>
      <c r="H2" s="1699">
        <v>2019</v>
      </c>
      <c r="I2" s="1700"/>
      <c r="J2" s="1701"/>
      <c r="K2" s="1702" t="s">
        <v>4</v>
      </c>
      <c r="L2" s="1701"/>
      <c r="M2" s="1217" t="s">
        <v>361</v>
      </c>
      <c r="N2" s="208"/>
      <c r="O2" s="1683" t="s">
        <v>148</v>
      </c>
      <c r="P2" s="1683"/>
      <c r="Q2" s="1683"/>
      <c r="R2" s="1683"/>
      <c r="S2" s="1683"/>
      <c r="T2" s="1683"/>
      <c r="U2" s="1683"/>
      <c r="V2" s="1683"/>
      <c r="W2" s="1683"/>
      <c r="X2" s="1683"/>
      <c r="Y2" s="368"/>
      <c r="Z2" s="1678" t="s">
        <v>5</v>
      </c>
      <c r="AA2" s="1678"/>
      <c r="AB2" s="1678"/>
      <c r="AC2" s="1678"/>
      <c r="AD2" s="1678"/>
      <c r="AE2" s="1678"/>
      <c r="AF2" s="208"/>
      <c r="AG2" s="1679" t="s">
        <v>5</v>
      </c>
      <c r="AH2" s="1679"/>
      <c r="AI2" s="1679"/>
      <c r="AJ2" s="1679"/>
      <c r="AK2" s="208"/>
      <c r="AL2" s="1685" t="s">
        <v>6</v>
      </c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409"/>
      <c r="AY2" s="409"/>
      <c r="AZ2" s="1685" t="s">
        <v>6</v>
      </c>
      <c r="BA2" s="1685"/>
      <c r="BB2" s="1685"/>
      <c r="BC2" s="1685"/>
      <c r="BD2" s="1685"/>
      <c r="BE2" s="1685"/>
      <c r="BF2" s="1685"/>
      <c r="BG2" s="1685"/>
      <c r="BH2" s="1685"/>
      <c r="BI2" s="1685"/>
      <c r="BJ2" s="1685"/>
      <c r="BK2" s="1685"/>
      <c r="BL2" s="500"/>
      <c r="BM2" s="1083"/>
      <c r="BN2" s="1083"/>
      <c r="BO2" s="1083"/>
      <c r="BP2" s="1219"/>
      <c r="BQ2" s="1647"/>
      <c r="BR2" s="1647"/>
      <c r="BS2" s="1647"/>
      <c r="BT2" s="1221"/>
      <c r="BU2" s="1222"/>
      <c r="BV2" s="1223"/>
      <c r="BW2" s="1224"/>
      <c r="BX2" s="1680"/>
      <c r="BY2" s="1680"/>
      <c r="BZ2" s="1083"/>
      <c r="CA2" s="1083"/>
      <c r="CB2" s="1083"/>
      <c r="CC2" s="1083"/>
      <c r="CE2" s="1017"/>
      <c r="CF2" s="1664" t="s">
        <v>154</v>
      </c>
      <c r="CG2" s="1665"/>
      <c r="CH2" s="1666"/>
      <c r="CI2" s="387"/>
      <c r="CJ2" s="387"/>
      <c r="CK2" s="1216" t="s">
        <v>3</v>
      </c>
      <c r="CL2" s="1686">
        <v>2019</v>
      </c>
      <c r="CM2" s="1687"/>
      <c r="CN2" s="1687"/>
      <c r="CO2" s="1688" t="s">
        <v>7</v>
      </c>
      <c r="CP2" s="1689"/>
      <c r="CQ2" s="1226" t="s">
        <v>361</v>
      </c>
      <c r="CR2" s="208"/>
      <c r="CS2" s="1683" t="s">
        <v>148</v>
      </c>
      <c r="CT2" s="1683"/>
      <c r="CU2" s="1683"/>
      <c r="CV2" s="1683"/>
      <c r="CW2" s="1683"/>
      <c r="CX2" s="1683"/>
      <c r="CY2" s="1683"/>
      <c r="CZ2" s="1683"/>
      <c r="DA2" s="1683"/>
      <c r="DB2" s="1683"/>
      <c r="DC2" s="368"/>
      <c r="DD2" s="1678" t="s">
        <v>5</v>
      </c>
      <c r="DE2" s="1678"/>
      <c r="DF2" s="1678"/>
      <c r="DG2" s="1678"/>
      <c r="DH2" s="1678"/>
      <c r="DI2" s="1678"/>
      <c r="DJ2" s="208"/>
      <c r="DK2" s="1679" t="s">
        <v>5</v>
      </c>
      <c r="DL2" s="1679"/>
      <c r="DM2" s="1679"/>
      <c r="DN2" s="1679"/>
      <c r="DO2" s="208"/>
      <c r="DP2" s="1646" t="s">
        <v>6</v>
      </c>
      <c r="DQ2" s="1646"/>
      <c r="DR2" s="1646"/>
      <c r="DS2" s="1646"/>
      <c r="DT2" s="1646"/>
      <c r="DU2" s="1646"/>
      <c r="DV2" s="1646"/>
      <c r="DW2" s="1646"/>
      <c r="DX2" s="1646"/>
      <c r="DY2" s="1646"/>
      <c r="DZ2" s="1646"/>
      <c r="EA2" s="1646"/>
      <c r="EB2" s="208"/>
      <c r="EC2" s="208"/>
      <c r="ED2" s="1646" t="s">
        <v>6</v>
      </c>
      <c r="EE2" s="1646"/>
      <c r="EF2" s="1646"/>
      <c r="EG2" s="1646"/>
      <c r="EH2" s="1646"/>
      <c r="EI2" s="1646"/>
      <c r="EJ2" s="1646"/>
      <c r="EK2" s="1646"/>
      <c r="EL2" s="1646"/>
      <c r="EM2" s="1646"/>
      <c r="EN2" s="1646"/>
      <c r="EO2" s="1646"/>
      <c r="EP2" s="500"/>
      <c r="EQ2" s="1083"/>
      <c r="ER2" s="1083"/>
      <c r="ES2" s="1083"/>
      <c r="ET2" s="1219"/>
      <c r="EU2" s="1647"/>
      <c r="EV2" s="1647"/>
      <c r="EW2" s="1647"/>
      <c r="EX2" s="1221"/>
      <c r="EY2" s="1222"/>
      <c r="EZ2" s="1223"/>
      <c r="FA2" s="1224"/>
      <c r="FB2" s="1680"/>
      <c r="FC2" s="1680"/>
      <c r="FD2" s="1083"/>
      <c r="FE2" s="1083"/>
      <c r="FF2" s="1083"/>
      <c r="FG2" s="1083"/>
      <c r="FH2" s="1228"/>
      <c r="FI2" s="1017"/>
      <c r="FJ2" s="1664" t="s">
        <v>157</v>
      </c>
      <c r="FK2" s="1665"/>
      <c r="FL2" s="1666"/>
      <c r="FM2" s="1229"/>
      <c r="FN2" s="1229"/>
      <c r="FO2" s="1230" t="s">
        <v>3</v>
      </c>
      <c r="FP2" s="1686">
        <v>2019</v>
      </c>
      <c r="FQ2" s="1687"/>
      <c r="FR2" s="1687"/>
      <c r="FS2" s="1688" t="s">
        <v>158</v>
      </c>
      <c r="FT2" s="1689">
        <v>0</v>
      </c>
      <c r="FU2" s="1226" t="s">
        <v>361</v>
      </c>
      <c r="FV2" s="208"/>
      <c r="FW2" s="1683" t="s">
        <v>148</v>
      </c>
      <c r="FX2" s="1683"/>
      <c r="FY2" s="1683"/>
      <c r="FZ2" s="1683"/>
      <c r="GA2" s="1683"/>
      <c r="GB2" s="1683"/>
      <c r="GC2" s="1683"/>
      <c r="GD2" s="1683"/>
      <c r="GE2" s="1683"/>
      <c r="GF2" s="1683"/>
      <c r="GG2" s="368"/>
      <c r="GH2" s="1678" t="s">
        <v>5</v>
      </c>
      <c r="GI2" s="1678"/>
      <c r="GJ2" s="1678"/>
      <c r="GK2" s="1678"/>
      <c r="GL2" s="1678"/>
      <c r="GM2" s="1678"/>
      <c r="GN2" s="208"/>
      <c r="GO2" s="1679" t="s">
        <v>5</v>
      </c>
      <c r="GP2" s="1679"/>
      <c r="GQ2" s="1679"/>
      <c r="GR2" s="1679"/>
      <c r="GS2" s="208"/>
      <c r="GT2" s="1646" t="s">
        <v>6</v>
      </c>
      <c r="GU2" s="1646"/>
      <c r="GV2" s="1646"/>
      <c r="GW2" s="1646"/>
      <c r="GX2" s="1646"/>
      <c r="GY2" s="1646"/>
      <c r="GZ2" s="1646"/>
      <c r="HA2" s="1646"/>
      <c r="HB2" s="1646"/>
      <c r="HC2" s="1646"/>
      <c r="HD2" s="1646"/>
      <c r="HE2" s="1646"/>
      <c r="HF2" s="409"/>
      <c r="HG2" s="409"/>
      <c r="HH2" s="1646" t="s">
        <v>6</v>
      </c>
      <c r="HI2" s="1646"/>
      <c r="HJ2" s="1646"/>
      <c r="HK2" s="1646"/>
      <c r="HL2" s="1646"/>
      <c r="HM2" s="1646"/>
      <c r="HN2" s="1646"/>
      <c r="HO2" s="1646"/>
      <c r="HP2" s="1646"/>
      <c r="HQ2" s="1646"/>
      <c r="HR2" s="1646"/>
      <c r="HS2" s="1646"/>
      <c r="HT2" s="500"/>
      <c r="HU2" s="1083"/>
      <c r="HV2" s="1083"/>
      <c r="HW2" s="1083"/>
      <c r="HX2" s="1219"/>
      <c r="HY2" s="1647"/>
      <c r="HZ2" s="1647"/>
      <c r="IA2" s="1647"/>
      <c r="IB2" s="1221"/>
      <c r="IC2" s="1222"/>
      <c r="ID2" s="1223"/>
      <c r="IE2" s="1224"/>
      <c r="IF2" s="1680"/>
      <c r="IG2" s="1680"/>
      <c r="IH2" s="1083"/>
      <c r="II2" s="1083"/>
      <c r="IJ2" s="1083"/>
      <c r="IK2" s="1083"/>
      <c r="IM2" s="1017"/>
      <c r="IN2" s="1690" t="s">
        <v>163</v>
      </c>
      <c r="IO2" s="1665"/>
      <c r="IP2" s="1666"/>
      <c r="IQ2" s="1229"/>
      <c r="IR2" s="1229"/>
      <c r="IS2" s="1230" t="s">
        <v>3</v>
      </c>
      <c r="IT2" s="1686">
        <v>2019</v>
      </c>
      <c r="IU2" s="1687"/>
      <c r="IV2" s="1687"/>
      <c r="IW2" s="1688" t="s">
        <v>164</v>
      </c>
      <c r="IX2" s="1689"/>
      <c r="IY2" s="1226" t="s">
        <v>361</v>
      </c>
      <c r="IZ2" s="208"/>
      <c r="JA2" s="1683" t="s">
        <v>148</v>
      </c>
      <c r="JB2" s="1683"/>
      <c r="JC2" s="1683"/>
      <c r="JD2" s="1683"/>
      <c r="JE2" s="1683"/>
      <c r="JF2" s="1683"/>
      <c r="JG2" s="1683"/>
      <c r="JH2" s="1683"/>
      <c r="JI2" s="1683"/>
      <c r="JJ2" s="1683"/>
      <c r="JK2" s="368"/>
      <c r="JL2" s="1678" t="s">
        <v>5</v>
      </c>
      <c r="JM2" s="1678"/>
      <c r="JN2" s="1678"/>
      <c r="JO2" s="1678"/>
      <c r="JP2" s="1678"/>
      <c r="JQ2" s="1678"/>
      <c r="JR2" s="208"/>
      <c r="JS2" s="1679" t="s">
        <v>5</v>
      </c>
      <c r="JT2" s="1679"/>
      <c r="JU2" s="1679"/>
      <c r="JV2" s="1679"/>
      <c r="JW2" s="208"/>
      <c r="JX2" s="1646" t="s">
        <v>6</v>
      </c>
      <c r="JY2" s="1646"/>
      <c r="JZ2" s="1646"/>
      <c r="KA2" s="1646"/>
      <c r="KB2" s="1646"/>
      <c r="KC2" s="1646"/>
      <c r="KD2" s="1646"/>
      <c r="KE2" s="1646"/>
      <c r="KF2" s="1646"/>
      <c r="KG2" s="1646"/>
      <c r="KH2" s="1646"/>
      <c r="KI2" s="1646"/>
      <c r="KJ2" s="409"/>
      <c r="KK2" s="409"/>
      <c r="KL2" s="1646" t="s">
        <v>6</v>
      </c>
      <c r="KM2" s="1646"/>
      <c r="KN2" s="1646"/>
      <c r="KO2" s="1646"/>
      <c r="KP2" s="1646"/>
      <c r="KQ2" s="1646"/>
      <c r="KR2" s="1646"/>
      <c r="KS2" s="1646"/>
      <c r="KT2" s="1646"/>
      <c r="KU2" s="1646"/>
      <c r="KV2" s="1646"/>
      <c r="KW2" s="1646"/>
      <c r="KX2" s="500"/>
      <c r="KY2" s="1083"/>
      <c r="KZ2" s="1083"/>
      <c r="LA2" s="1083"/>
      <c r="LB2" s="1219"/>
      <c r="LC2" s="1647"/>
      <c r="LD2" s="1647"/>
      <c r="LE2" s="1647"/>
      <c r="LF2" s="1221"/>
      <c r="LG2" s="1222"/>
      <c r="LH2" s="1223"/>
      <c r="LI2" s="1224"/>
      <c r="LJ2" s="1680"/>
      <c r="LK2" s="1680"/>
      <c r="LL2" s="1083"/>
      <c r="LM2" s="1083"/>
      <c r="LN2" s="1083"/>
      <c r="LO2" s="1083"/>
      <c r="LP2" s="1231">
        <v>2562</v>
      </c>
      <c r="LQ2" s="1017"/>
      <c r="LR2" s="1664" t="s">
        <v>174</v>
      </c>
      <c r="LS2" s="1665"/>
      <c r="LT2" s="1666"/>
      <c r="LU2" s="164"/>
      <c r="LV2" s="164"/>
      <c r="LW2" s="1216" t="s">
        <v>3</v>
      </c>
      <c r="LX2" s="1681" t="s">
        <v>170</v>
      </c>
      <c r="LY2" s="1682"/>
      <c r="LZ2" s="1232" t="s">
        <v>361</v>
      </c>
      <c r="MA2" s="208"/>
      <c r="MB2" s="1683" t="s">
        <v>148</v>
      </c>
      <c r="MC2" s="1683"/>
      <c r="MD2" s="1683"/>
      <c r="ME2" s="1683"/>
      <c r="MF2" s="1683"/>
      <c r="MG2" s="1683"/>
      <c r="MH2" s="1683"/>
      <c r="MI2" s="1683"/>
      <c r="MJ2" s="1683"/>
      <c r="MK2" s="1683"/>
      <c r="ML2" s="243"/>
      <c r="MM2" s="1684" t="s">
        <v>5</v>
      </c>
      <c r="MN2" s="1684"/>
      <c r="MO2" s="1684"/>
      <c r="MP2" s="1684"/>
      <c r="MQ2" s="1684"/>
      <c r="MR2" s="1684"/>
      <c r="MS2" s="1684"/>
      <c r="MT2" s="571"/>
      <c r="MU2" s="1679" t="s">
        <v>5</v>
      </c>
      <c r="MV2" s="1679"/>
      <c r="MW2" s="1679"/>
      <c r="MX2" s="1679"/>
      <c r="MY2" s="571"/>
      <c r="MZ2" s="1685" t="s">
        <v>6</v>
      </c>
      <c r="NA2" s="1685"/>
      <c r="NB2" s="1685"/>
      <c r="NC2" s="1685"/>
      <c r="ND2" s="1685"/>
      <c r="NE2" s="1685"/>
      <c r="NF2" s="1685"/>
      <c r="NG2" s="1685"/>
      <c r="NH2" s="1685"/>
      <c r="NI2" s="1685"/>
      <c r="NJ2" s="1685"/>
      <c r="NK2" s="1685"/>
      <c r="NL2" s="1630"/>
      <c r="NM2" s="1630"/>
      <c r="NN2" s="1685" t="s">
        <v>6</v>
      </c>
      <c r="NO2" s="1685"/>
      <c r="NP2" s="1685"/>
      <c r="NQ2" s="1685"/>
      <c r="NR2" s="1685"/>
      <c r="NS2" s="1685"/>
      <c r="NT2" s="1685"/>
      <c r="NU2" s="1685"/>
      <c r="NV2" s="1685"/>
      <c r="NW2" s="1685"/>
      <c r="NX2" s="1685"/>
      <c r="NY2" s="1685"/>
    </row>
    <row r="3" spans="1:391" s="1256" customFormat="1" ht="23.25" customHeight="1" thickBot="1" x14ac:dyDescent="0.3">
      <c r="A3" s="753"/>
      <c r="B3" s="1233">
        <v>2019</v>
      </c>
      <c r="C3" s="754">
        <v>2018</v>
      </c>
      <c r="D3" s="1234" t="s">
        <v>25</v>
      </c>
      <c r="E3" s="1235"/>
      <c r="F3" s="1235"/>
      <c r="G3" s="1236" t="s">
        <v>8</v>
      </c>
      <c r="H3" s="1237" t="s">
        <v>9</v>
      </c>
      <c r="I3" s="1238" t="s">
        <v>10</v>
      </c>
      <c r="J3" s="1239" t="s">
        <v>11</v>
      </c>
      <c r="K3" s="1240">
        <v>2019</v>
      </c>
      <c r="L3" s="1239">
        <v>2018</v>
      </c>
      <c r="M3" s="1241" t="s">
        <v>25</v>
      </c>
      <c r="N3" s="1242"/>
      <c r="O3" s="1243" t="s">
        <v>12</v>
      </c>
      <c r="P3" s="1244"/>
      <c r="Q3" s="1244"/>
      <c r="R3" s="1244"/>
      <c r="S3" s="1244"/>
      <c r="T3" s="1244"/>
      <c r="U3" s="1244"/>
      <c r="V3" s="1244"/>
      <c r="W3" s="1244"/>
      <c r="X3" s="1245" t="s">
        <v>13</v>
      </c>
      <c r="Y3" s="1245"/>
      <c r="Z3" s="1242"/>
      <c r="AA3" s="1242"/>
      <c r="AB3" s="1246"/>
      <c r="AC3" s="1246"/>
      <c r="AD3" s="1246"/>
      <c r="AE3" s="1247"/>
      <c r="AF3" s="1246"/>
      <c r="AG3" s="1643" t="s">
        <v>363</v>
      </c>
      <c r="AH3" s="1643"/>
      <c r="AI3" s="1643"/>
      <c r="AJ3" s="1643"/>
      <c r="AK3" s="1242"/>
      <c r="AL3" s="1644" t="s">
        <v>364</v>
      </c>
      <c r="AM3" s="1644"/>
      <c r="AN3" s="1644"/>
      <c r="AO3" s="1644"/>
      <c r="AP3" s="1644"/>
      <c r="AQ3" s="1644"/>
      <c r="AR3" s="1644"/>
      <c r="AS3" s="1644"/>
      <c r="AT3" s="1644"/>
      <c r="AU3" s="1644"/>
      <c r="AV3" s="1644"/>
      <c r="AW3" s="1644"/>
      <c r="AX3" s="1248"/>
      <c r="AY3" s="1248"/>
      <c r="AZ3" s="1644" t="s">
        <v>364</v>
      </c>
      <c r="BA3" s="1644"/>
      <c r="BB3" s="1644"/>
      <c r="BC3" s="1644"/>
      <c r="BD3" s="1644"/>
      <c r="BE3" s="1644"/>
      <c r="BF3" s="1644"/>
      <c r="BG3" s="1644"/>
      <c r="BH3" s="1644"/>
      <c r="BI3" s="1644"/>
      <c r="BJ3" s="1644"/>
      <c r="BK3" s="1644"/>
      <c r="BL3" s="1249"/>
      <c r="BM3" s="1250"/>
      <c r="BN3" s="1250"/>
      <c r="BO3" s="1250"/>
      <c r="BP3" s="905"/>
      <c r="BQ3" s="906"/>
      <c r="BR3" s="906"/>
      <c r="BS3" s="1251"/>
      <c r="BT3" s="1252"/>
      <c r="BU3" s="1253"/>
      <c r="BV3" s="1253"/>
      <c r="BW3" s="1254"/>
      <c r="BX3" s="1250"/>
      <c r="BY3" s="1255"/>
      <c r="BZ3" s="1255"/>
      <c r="CA3" s="1255"/>
      <c r="CB3" s="1255"/>
      <c r="CC3" s="1255"/>
      <c r="CE3" s="753"/>
      <c r="CF3" s="1233">
        <v>2019</v>
      </c>
      <c r="CG3" s="755">
        <v>2018</v>
      </c>
      <c r="CH3" s="1234" t="s">
        <v>25</v>
      </c>
      <c r="CI3" s="1235"/>
      <c r="CJ3" s="1235"/>
      <c r="CK3" s="1236" t="s">
        <v>154</v>
      </c>
      <c r="CL3" s="1237" t="s">
        <v>14</v>
      </c>
      <c r="CM3" s="1238" t="s">
        <v>15</v>
      </c>
      <c r="CN3" s="1239" t="s">
        <v>16</v>
      </c>
      <c r="CO3" s="1240">
        <v>2019</v>
      </c>
      <c r="CP3" s="1257">
        <v>2018</v>
      </c>
      <c r="CQ3" s="1241" t="s">
        <v>25</v>
      </c>
      <c r="CR3" s="1242"/>
      <c r="CS3" s="1243" t="s">
        <v>12</v>
      </c>
      <c r="CT3" s="1244"/>
      <c r="CU3" s="1244"/>
      <c r="CV3" s="1244"/>
      <c r="CW3" s="1244"/>
      <c r="CX3" s="1244"/>
      <c r="CY3" s="1244"/>
      <c r="CZ3" s="1244"/>
      <c r="DA3" s="1244"/>
      <c r="DB3" s="1245" t="s">
        <v>13</v>
      </c>
      <c r="DC3" s="1245"/>
      <c r="DD3" s="1242"/>
      <c r="DE3" s="1242"/>
      <c r="DF3" s="1246"/>
      <c r="DG3" s="1246"/>
      <c r="DH3" s="1246"/>
      <c r="DI3" s="1247"/>
      <c r="DJ3" s="1246"/>
      <c r="DK3" s="1643" t="s">
        <v>366</v>
      </c>
      <c r="DL3" s="1643"/>
      <c r="DM3" s="1643"/>
      <c r="DN3" s="1643"/>
      <c r="DO3" s="1242"/>
      <c r="DP3" s="1644" t="s">
        <v>367</v>
      </c>
      <c r="DQ3" s="1644"/>
      <c r="DR3" s="1644"/>
      <c r="DS3" s="1644"/>
      <c r="DT3" s="1644"/>
      <c r="DU3" s="1644"/>
      <c r="DV3" s="1644"/>
      <c r="DW3" s="1644"/>
      <c r="DX3" s="1644"/>
      <c r="DY3" s="1644"/>
      <c r="DZ3" s="1644"/>
      <c r="EA3" s="1644"/>
      <c r="EB3" s="1248"/>
      <c r="EC3" s="1248"/>
      <c r="ED3" s="1644" t="s">
        <v>367</v>
      </c>
      <c r="EE3" s="1644"/>
      <c r="EF3" s="1644"/>
      <c r="EG3" s="1644"/>
      <c r="EH3" s="1644"/>
      <c r="EI3" s="1644"/>
      <c r="EJ3" s="1644"/>
      <c r="EK3" s="1644"/>
      <c r="EL3" s="1644"/>
      <c r="EM3" s="1644"/>
      <c r="EN3" s="1644"/>
      <c r="EO3" s="1644"/>
      <c r="EP3" s="1249"/>
      <c r="EQ3" s="1250"/>
      <c r="ER3" s="1250"/>
      <c r="ES3" s="1250"/>
      <c r="ET3" s="905"/>
      <c r="EU3" s="906"/>
      <c r="EV3" s="906"/>
      <c r="EW3" s="1251"/>
      <c r="EX3" s="1252"/>
      <c r="EY3" s="1253"/>
      <c r="EZ3" s="1253"/>
      <c r="FA3" s="1254"/>
      <c r="FB3" s="1250"/>
      <c r="FC3" s="1255"/>
      <c r="FD3" s="1255"/>
      <c r="FE3" s="1255"/>
      <c r="FF3" s="1255"/>
      <c r="FG3" s="1255"/>
      <c r="FI3" s="753"/>
      <c r="FJ3" s="1233">
        <v>2019</v>
      </c>
      <c r="FK3" s="754">
        <v>2018</v>
      </c>
      <c r="FL3" s="1234" t="s">
        <v>25</v>
      </c>
      <c r="FM3" s="1235"/>
      <c r="FN3" s="1235"/>
      <c r="FO3" s="1236" t="s">
        <v>157</v>
      </c>
      <c r="FP3" s="1237" t="s">
        <v>159</v>
      </c>
      <c r="FQ3" s="1238" t="s">
        <v>160</v>
      </c>
      <c r="FR3" s="1239" t="s">
        <v>161</v>
      </c>
      <c r="FS3" s="1240">
        <v>2019</v>
      </c>
      <c r="FT3" s="1239">
        <v>2018</v>
      </c>
      <c r="FU3" s="1241" t="s">
        <v>25</v>
      </c>
      <c r="FV3" s="1242"/>
      <c r="FW3" s="1243" t="s">
        <v>12</v>
      </c>
      <c r="FX3" s="1244"/>
      <c r="FY3" s="1244"/>
      <c r="FZ3" s="1244"/>
      <c r="GA3" s="1244"/>
      <c r="GB3" s="1244"/>
      <c r="GC3" s="1244"/>
      <c r="GD3" s="1244"/>
      <c r="GE3" s="1244"/>
      <c r="GF3" s="1245" t="s">
        <v>13</v>
      </c>
      <c r="GG3" s="1245"/>
      <c r="GH3" s="1242"/>
      <c r="GI3" s="1242"/>
      <c r="GJ3" s="1246"/>
      <c r="GK3" s="1246"/>
      <c r="GL3" s="1246"/>
      <c r="GM3" s="1247"/>
      <c r="GN3" s="1246"/>
      <c r="GO3" s="1643" t="s">
        <v>369</v>
      </c>
      <c r="GP3" s="1643" t="s">
        <v>222</v>
      </c>
      <c r="GQ3" s="1643" t="s">
        <v>222</v>
      </c>
      <c r="GR3" s="1643" t="s">
        <v>222</v>
      </c>
      <c r="GS3" s="1242"/>
      <c r="GT3" s="1644" t="s">
        <v>370</v>
      </c>
      <c r="GU3" s="1644"/>
      <c r="GV3" s="1644"/>
      <c r="GW3" s="1644"/>
      <c r="GX3" s="1644"/>
      <c r="GY3" s="1644"/>
      <c r="GZ3" s="1644"/>
      <c r="HA3" s="1644"/>
      <c r="HB3" s="1644"/>
      <c r="HC3" s="1644"/>
      <c r="HD3" s="1644"/>
      <c r="HE3" s="1644"/>
      <c r="HF3" s="1248"/>
      <c r="HG3" s="1248"/>
      <c r="HH3" s="1644" t="s">
        <v>370</v>
      </c>
      <c r="HI3" s="1644"/>
      <c r="HJ3" s="1644"/>
      <c r="HK3" s="1644"/>
      <c r="HL3" s="1644"/>
      <c r="HM3" s="1644"/>
      <c r="HN3" s="1644"/>
      <c r="HO3" s="1644"/>
      <c r="HP3" s="1644"/>
      <c r="HQ3" s="1644"/>
      <c r="HR3" s="1644"/>
      <c r="HS3" s="1644"/>
      <c r="HT3" s="1249"/>
      <c r="HU3" s="1250"/>
      <c r="HV3" s="1250"/>
      <c r="HW3" s="1250"/>
      <c r="HX3" s="905"/>
      <c r="HY3" s="906"/>
      <c r="HZ3" s="906"/>
      <c r="IA3" s="1251"/>
      <c r="IB3" s="1252"/>
      <c r="IC3" s="1253"/>
      <c r="ID3" s="1253"/>
      <c r="IE3" s="1254"/>
      <c r="IF3" s="1250"/>
      <c r="IG3" s="1255"/>
      <c r="IH3" s="1255"/>
      <c r="II3" s="1255"/>
      <c r="IJ3" s="1255"/>
      <c r="IK3" s="1255"/>
      <c r="IM3" s="753"/>
      <c r="IN3" s="1233">
        <v>2019</v>
      </c>
      <c r="IO3" s="754">
        <v>2018</v>
      </c>
      <c r="IP3" s="1234" t="s">
        <v>25</v>
      </c>
      <c r="IQ3" s="1235"/>
      <c r="IR3" s="1235"/>
      <c r="IS3" s="1236" t="s">
        <v>163</v>
      </c>
      <c r="IT3" s="1237" t="s">
        <v>165</v>
      </c>
      <c r="IU3" s="1238" t="s">
        <v>166</v>
      </c>
      <c r="IV3" s="1239" t="s">
        <v>167</v>
      </c>
      <c r="IW3" s="1240">
        <v>2019</v>
      </c>
      <c r="IX3" s="1239">
        <v>2018</v>
      </c>
      <c r="IY3" s="1241" t="s">
        <v>25</v>
      </c>
      <c r="IZ3" s="1242"/>
      <c r="JA3" s="1243" t="s">
        <v>12</v>
      </c>
      <c r="JB3" s="1244"/>
      <c r="JC3" s="1244"/>
      <c r="JD3" s="1244"/>
      <c r="JE3" s="1244"/>
      <c r="JF3" s="1244"/>
      <c r="JG3" s="1244"/>
      <c r="JH3" s="1244"/>
      <c r="JI3" s="1244"/>
      <c r="JJ3" s="1245" t="s">
        <v>13</v>
      </c>
      <c r="JK3" s="1245"/>
      <c r="JL3" s="1242"/>
      <c r="JM3" s="1242"/>
      <c r="JN3" s="1246"/>
      <c r="JO3" s="1246"/>
      <c r="JP3" s="1246"/>
      <c r="JQ3" s="1247"/>
      <c r="JR3" s="1246"/>
      <c r="JS3" s="1643" t="s">
        <v>372</v>
      </c>
      <c r="JT3" s="1643"/>
      <c r="JU3" s="1643"/>
      <c r="JV3" s="1643"/>
      <c r="JW3" s="1242"/>
      <c r="JX3" s="1644" t="s">
        <v>373</v>
      </c>
      <c r="JY3" s="1644"/>
      <c r="JZ3" s="1644"/>
      <c r="KA3" s="1644"/>
      <c r="KB3" s="1644"/>
      <c r="KC3" s="1644"/>
      <c r="KD3" s="1644"/>
      <c r="KE3" s="1644"/>
      <c r="KF3" s="1644"/>
      <c r="KG3" s="1644"/>
      <c r="KH3" s="1644"/>
      <c r="KI3" s="1644"/>
      <c r="KJ3" s="1248"/>
      <c r="KK3" s="1248"/>
      <c r="KL3" s="1644" t="s">
        <v>373</v>
      </c>
      <c r="KM3" s="1644"/>
      <c r="KN3" s="1644"/>
      <c r="KO3" s="1644"/>
      <c r="KP3" s="1644"/>
      <c r="KQ3" s="1644"/>
      <c r="KR3" s="1644"/>
      <c r="KS3" s="1644"/>
      <c r="KT3" s="1644"/>
      <c r="KU3" s="1644"/>
      <c r="KV3" s="1644"/>
      <c r="KW3" s="1644"/>
      <c r="KX3" s="1249"/>
      <c r="KY3" s="1250"/>
      <c r="KZ3" s="1250"/>
      <c r="LA3" s="1250"/>
      <c r="LB3" s="905"/>
      <c r="LC3" s="906"/>
      <c r="LD3" s="906"/>
      <c r="LE3" s="1255"/>
      <c r="LF3" s="1252"/>
      <c r="LG3" s="1253"/>
      <c r="LH3" s="1253"/>
      <c r="LI3" s="1254"/>
      <c r="LJ3" s="1250"/>
      <c r="LK3" s="1255"/>
      <c r="LL3" s="1255"/>
      <c r="LM3" s="1255"/>
      <c r="LN3" s="1255"/>
      <c r="LO3" s="1255"/>
      <c r="LP3" s="1258"/>
      <c r="LQ3" s="753"/>
      <c r="LR3" s="754">
        <v>2019</v>
      </c>
      <c r="LS3" s="754">
        <v>2018</v>
      </c>
      <c r="LT3" s="1234" t="s">
        <v>25</v>
      </c>
      <c r="LU3" s="1259"/>
      <c r="LV3" s="1259"/>
      <c r="LW3" s="1260"/>
      <c r="LX3" s="913">
        <v>2019</v>
      </c>
      <c r="LY3" s="1261">
        <v>2018</v>
      </c>
      <c r="LZ3" s="1234" t="s">
        <v>25</v>
      </c>
      <c r="MA3" s="1262"/>
      <c r="MB3" s="1243" t="s">
        <v>12</v>
      </c>
      <c r="MC3" s="1263"/>
      <c r="MD3" s="1263"/>
      <c r="ME3" s="1263"/>
      <c r="MF3" s="1263"/>
      <c r="MG3" s="1263"/>
      <c r="MH3" s="1263"/>
      <c r="MI3" s="1263"/>
      <c r="MJ3" s="1263"/>
      <c r="MK3" s="1245" t="s">
        <v>13</v>
      </c>
      <c r="ML3" s="1264"/>
      <c r="MM3" s="1264"/>
      <c r="MN3" s="1264"/>
      <c r="MO3" s="1264"/>
      <c r="MP3" s="1264"/>
      <c r="MQ3" s="1264"/>
      <c r="MR3" s="1264"/>
      <c r="MS3" s="1265"/>
      <c r="MT3" s="1266"/>
      <c r="MU3" s="1676" t="s">
        <v>374</v>
      </c>
      <c r="MV3" s="1676"/>
      <c r="MW3" s="1676"/>
      <c r="MX3" s="1676"/>
      <c r="MY3" s="1267"/>
      <c r="MZ3" s="1677" t="s">
        <v>375</v>
      </c>
      <c r="NA3" s="1677"/>
      <c r="NB3" s="1677"/>
      <c r="NC3" s="1677"/>
      <c r="ND3" s="1677"/>
      <c r="NE3" s="1677"/>
      <c r="NF3" s="1677"/>
      <c r="NG3" s="1677"/>
      <c r="NH3" s="1677"/>
      <c r="NI3" s="1677"/>
      <c r="NJ3" s="1677"/>
      <c r="NK3" s="1677"/>
      <c r="NL3" s="1631"/>
      <c r="NM3" s="1631"/>
      <c r="NN3" s="1677" t="s">
        <v>375</v>
      </c>
      <c r="NO3" s="1677"/>
      <c r="NP3" s="1677"/>
      <c r="NQ3" s="1677"/>
      <c r="NR3" s="1677"/>
      <c r="NS3" s="1677"/>
      <c r="NT3" s="1677"/>
      <c r="NU3" s="1677"/>
      <c r="NV3" s="1677"/>
      <c r="NW3" s="1677"/>
      <c r="NX3" s="1677"/>
      <c r="NY3" s="1677"/>
      <c r="NZ3" s="1258"/>
    </row>
    <row r="4" spans="1:391" ht="22.5" customHeight="1" thickTop="1" thickBot="1" x14ac:dyDescent="0.25">
      <c r="A4" s="370" t="s">
        <v>17</v>
      </c>
      <c r="B4" s="371">
        <v>504054</v>
      </c>
      <c r="C4" s="372">
        <v>459452</v>
      </c>
      <c r="D4" s="373">
        <v>9.7100000000000009</v>
      </c>
      <c r="E4" s="387"/>
      <c r="F4" s="387"/>
      <c r="G4" s="236" t="s">
        <v>18</v>
      </c>
      <c r="H4" s="1129">
        <v>96680</v>
      </c>
      <c r="I4" s="142">
        <v>83712</v>
      </c>
      <c r="J4" s="1158">
        <v>86711</v>
      </c>
      <c r="K4" s="1129">
        <v>267103</v>
      </c>
      <c r="L4" s="1159">
        <v>228161</v>
      </c>
      <c r="M4" s="390">
        <v>17.07</v>
      </c>
      <c r="N4" s="206"/>
      <c r="O4" s="237" t="s">
        <v>19</v>
      </c>
      <c r="P4" s="238" t="s">
        <v>20</v>
      </c>
      <c r="Q4" s="239"/>
      <c r="R4" s="240"/>
      <c r="S4" s="238" t="s">
        <v>21</v>
      </c>
      <c r="T4" s="239"/>
      <c r="U4" s="240"/>
      <c r="V4" s="238" t="s">
        <v>22</v>
      </c>
      <c r="W4" s="239"/>
      <c r="X4" s="240"/>
      <c r="Y4" s="206"/>
      <c r="Z4" s="206"/>
      <c r="AA4" s="206"/>
      <c r="AB4" s="1105" t="s">
        <v>9</v>
      </c>
      <c r="AC4" s="1105" t="s">
        <v>10</v>
      </c>
      <c r="AD4" s="1105" t="s">
        <v>11</v>
      </c>
      <c r="AE4" s="1084" t="s">
        <v>362</v>
      </c>
      <c r="AF4" s="208"/>
      <c r="AG4" s="1581"/>
      <c r="AH4" s="1582">
        <v>2019</v>
      </c>
      <c r="AI4" s="1583">
        <v>2018</v>
      </c>
      <c r="AJ4" s="1276" t="s">
        <v>25</v>
      </c>
      <c r="AK4" s="206"/>
      <c r="AL4" s="1277" t="s">
        <v>23</v>
      </c>
      <c r="AM4" s="1277"/>
      <c r="AN4" s="1278"/>
      <c r="AO4" s="1278"/>
      <c r="AP4" s="508"/>
      <c r="AQ4" s="508"/>
      <c r="AR4" s="508"/>
      <c r="AS4" s="508"/>
      <c r="AT4" s="508"/>
      <c r="AU4" s="508"/>
      <c r="AV4" s="508"/>
      <c r="AW4" s="241"/>
      <c r="AX4" s="206"/>
      <c r="AY4" s="206"/>
      <c r="AZ4" s="1277" t="s">
        <v>24</v>
      </c>
      <c r="BA4" s="1277"/>
      <c r="BB4" s="1278"/>
      <c r="BC4" s="1278"/>
      <c r="BD4" s="508"/>
      <c r="BE4" s="508"/>
      <c r="BF4" s="508"/>
      <c r="BG4" s="508"/>
      <c r="BH4" s="508"/>
      <c r="BI4" s="508"/>
      <c r="BJ4" s="508"/>
      <c r="BK4" s="241"/>
      <c r="BL4" s="241"/>
      <c r="BM4" s="1519"/>
      <c r="BN4" s="1519"/>
      <c r="BO4" s="1519"/>
      <c r="BP4" s="1279"/>
      <c r="BQ4" s="395"/>
      <c r="BR4" s="395"/>
      <c r="BS4" s="395"/>
      <c r="BT4" s="395"/>
      <c r="BU4" s="1520"/>
      <c r="BV4" s="1521"/>
      <c r="BW4" s="235"/>
      <c r="BX4" s="396"/>
      <c r="BY4" s="242"/>
      <c r="BZ4" s="219"/>
      <c r="CA4" s="219"/>
      <c r="CB4" s="219"/>
      <c r="CC4" s="219"/>
      <c r="CE4" s="370" t="s">
        <v>17</v>
      </c>
      <c r="CF4" s="371">
        <v>456243</v>
      </c>
      <c r="CG4" s="372">
        <v>426939</v>
      </c>
      <c r="CH4" s="373">
        <v>6.86</v>
      </c>
      <c r="CI4" s="387"/>
      <c r="CJ4" s="387"/>
      <c r="CK4" s="236" t="s">
        <v>18</v>
      </c>
      <c r="CL4" s="1129">
        <v>89823</v>
      </c>
      <c r="CM4" s="142">
        <v>92201</v>
      </c>
      <c r="CN4" s="1158">
        <v>77030</v>
      </c>
      <c r="CO4" s="1129">
        <v>259054</v>
      </c>
      <c r="CP4" s="1159">
        <v>247036</v>
      </c>
      <c r="CQ4" s="390">
        <v>4.8600000000000003</v>
      </c>
      <c r="CR4" s="744"/>
      <c r="CS4" s="237" t="s">
        <v>19</v>
      </c>
      <c r="CT4" s="238" t="s">
        <v>20</v>
      </c>
      <c r="CU4" s="239"/>
      <c r="CV4" s="240"/>
      <c r="CW4" s="238" t="s">
        <v>21</v>
      </c>
      <c r="CX4" s="239"/>
      <c r="CY4" s="240"/>
      <c r="CZ4" s="238" t="s">
        <v>22</v>
      </c>
      <c r="DA4" s="239"/>
      <c r="DB4" s="240"/>
      <c r="DC4" s="206"/>
      <c r="DD4" s="206"/>
      <c r="DE4" s="206"/>
      <c r="DF4" s="1111" t="s">
        <v>14</v>
      </c>
      <c r="DG4" s="1111" t="s">
        <v>15</v>
      </c>
      <c r="DH4" s="1111" t="s">
        <v>16</v>
      </c>
      <c r="DI4" s="1082" t="s">
        <v>365</v>
      </c>
      <c r="DJ4" s="208"/>
      <c r="DK4" s="1281"/>
      <c r="DL4" s="1282">
        <v>2019</v>
      </c>
      <c r="DM4" s="1283">
        <v>2018</v>
      </c>
      <c r="DN4" s="1276" t="s">
        <v>25</v>
      </c>
      <c r="DO4" s="206"/>
      <c r="DP4" s="1277" t="s">
        <v>23</v>
      </c>
      <c r="DQ4" s="1277"/>
      <c r="DR4" s="1278"/>
      <c r="DS4" s="1278"/>
      <c r="DT4" s="508"/>
      <c r="DU4" s="508"/>
      <c r="DV4" s="508"/>
      <c r="DW4" s="508"/>
      <c r="DX4" s="508"/>
      <c r="DY4" s="508"/>
      <c r="DZ4" s="508"/>
      <c r="EA4" s="241"/>
      <c r="EB4" s="206"/>
      <c r="EC4" s="206"/>
      <c r="ED4" s="1277" t="s">
        <v>24</v>
      </c>
      <c r="EE4" s="1277"/>
      <c r="EF4" s="1278"/>
      <c r="EG4" s="1278"/>
      <c r="EH4" s="508"/>
      <c r="EI4" s="508"/>
      <c r="EJ4" s="508"/>
      <c r="EK4" s="508"/>
      <c r="EL4" s="508"/>
      <c r="EM4" s="508"/>
      <c r="EN4" s="508"/>
      <c r="EO4" s="241"/>
      <c r="EP4" s="241"/>
      <c r="EQ4" s="1519"/>
      <c r="ER4" s="1519"/>
      <c r="ES4" s="1519"/>
      <c r="ET4" s="1279"/>
      <c r="EU4" s="395"/>
      <c r="EV4" s="395"/>
      <c r="EW4" s="395"/>
      <c r="EX4" s="395"/>
      <c r="EY4" s="1520"/>
      <c r="EZ4" s="1521"/>
      <c r="FA4" s="235"/>
      <c r="FB4" s="396"/>
      <c r="FC4" s="242"/>
      <c r="FD4" s="219"/>
      <c r="FE4" s="219"/>
      <c r="FF4" s="219"/>
      <c r="FG4" s="208"/>
      <c r="FI4" s="370" t="s">
        <v>17</v>
      </c>
      <c r="FJ4" s="371">
        <v>363231</v>
      </c>
      <c r="FK4" s="372">
        <v>350611</v>
      </c>
      <c r="FL4" s="373">
        <v>3.6</v>
      </c>
      <c r="FM4" s="387"/>
      <c r="FN4" s="387"/>
      <c r="FO4" s="236" t="s">
        <v>18</v>
      </c>
      <c r="FP4" s="1129">
        <v>76544</v>
      </c>
      <c r="FQ4" s="142">
        <v>78933</v>
      </c>
      <c r="FR4" s="1158">
        <v>75365</v>
      </c>
      <c r="FS4" s="1129">
        <v>230842</v>
      </c>
      <c r="FT4" s="1159">
        <v>217758</v>
      </c>
      <c r="FU4" s="390">
        <v>6.01</v>
      </c>
      <c r="FV4" s="688"/>
      <c r="FW4" s="237" t="s">
        <v>19</v>
      </c>
      <c r="FX4" s="238" t="s">
        <v>20</v>
      </c>
      <c r="FY4" s="239"/>
      <c r="FZ4" s="240"/>
      <c r="GA4" s="238" t="s">
        <v>21</v>
      </c>
      <c r="GB4" s="239"/>
      <c r="GC4" s="240"/>
      <c r="GD4" s="238" t="s">
        <v>22</v>
      </c>
      <c r="GE4" s="239"/>
      <c r="GF4" s="240"/>
      <c r="GG4" s="517"/>
      <c r="GH4" s="517"/>
      <c r="GI4" s="517"/>
      <c r="GJ4" s="416" t="s">
        <v>159</v>
      </c>
      <c r="GK4" s="416" t="s">
        <v>160</v>
      </c>
      <c r="GL4" s="416" t="s">
        <v>161</v>
      </c>
      <c r="GM4" s="1082" t="s">
        <v>368</v>
      </c>
      <c r="GN4" s="506"/>
      <c r="GO4" s="1281"/>
      <c r="GP4" s="1282">
        <v>2019</v>
      </c>
      <c r="GQ4" s="1283">
        <v>2018</v>
      </c>
      <c r="GR4" s="1276" t="s">
        <v>25</v>
      </c>
      <c r="GS4" s="517"/>
      <c r="GT4" s="1277" t="s">
        <v>23</v>
      </c>
      <c r="GU4" s="1277"/>
      <c r="GV4" s="1278"/>
      <c r="GW4" s="1278"/>
      <c r="GX4" s="508"/>
      <c r="GY4" s="508"/>
      <c r="GZ4" s="508"/>
      <c r="HA4" s="508"/>
      <c r="HB4" s="508"/>
      <c r="HC4" s="508"/>
      <c r="HD4" s="508"/>
      <c r="HE4" s="241"/>
      <c r="HF4" s="517"/>
      <c r="HG4" s="517"/>
      <c r="HH4" s="1277" t="s">
        <v>24</v>
      </c>
      <c r="HI4" s="1277"/>
      <c r="HJ4" s="1278"/>
      <c r="HK4" s="1278"/>
      <c r="HL4" s="508"/>
      <c r="HM4" s="508"/>
      <c r="HN4" s="508"/>
      <c r="HO4" s="508"/>
      <c r="HP4" s="508"/>
      <c r="HQ4" s="508"/>
      <c r="HR4" s="508"/>
      <c r="HS4" s="241"/>
      <c r="HT4" s="241"/>
      <c r="HU4" s="1519"/>
      <c r="HV4" s="1519"/>
      <c r="HW4" s="1519"/>
      <c r="HX4" s="1279"/>
      <c r="HY4" s="395"/>
      <c r="HZ4" s="395"/>
      <c r="IA4" s="395"/>
      <c r="IB4" s="395"/>
      <c r="IC4" s="1520"/>
      <c r="ID4" s="1521"/>
      <c r="IE4" s="235"/>
      <c r="IF4" s="396"/>
      <c r="IG4" s="242"/>
      <c r="IH4" s="219"/>
      <c r="II4" s="219"/>
      <c r="IJ4" s="219"/>
      <c r="IK4" s="219"/>
      <c r="IM4" s="370" t="s">
        <v>17</v>
      </c>
      <c r="IN4" s="371">
        <v>429051</v>
      </c>
      <c r="IO4" s="372">
        <v>430807</v>
      </c>
      <c r="IP4" s="373">
        <v>-0.41</v>
      </c>
      <c r="IQ4" s="387"/>
      <c r="IR4" s="387"/>
      <c r="IS4" s="236" t="s">
        <v>18</v>
      </c>
      <c r="IT4" s="1129">
        <v>70688</v>
      </c>
      <c r="IU4" s="142">
        <v>72740</v>
      </c>
      <c r="IV4" s="1158">
        <v>75603</v>
      </c>
      <c r="IW4" s="1129">
        <v>219031</v>
      </c>
      <c r="IX4" s="1159">
        <v>219813</v>
      </c>
      <c r="IY4" s="390">
        <v>-0.36</v>
      </c>
      <c r="IZ4" s="517"/>
      <c r="JA4" s="237" t="s">
        <v>19</v>
      </c>
      <c r="JB4" s="238" t="s">
        <v>20</v>
      </c>
      <c r="JC4" s="239"/>
      <c r="JD4" s="240"/>
      <c r="JE4" s="238" t="s">
        <v>21</v>
      </c>
      <c r="JF4" s="239"/>
      <c r="JG4" s="240"/>
      <c r="JH4" s="238" t="s">
        <v>22</v>
      </c>
      <c r="JI4" s="239"/>
      <c r="JJ4" s="240"/>
      <c r="JK4" s="517"/>
      <c r="JL4" s="517"/>
      <c r="JM4" s="517"/>
      <c r="JN4" s="416" t="s">
        <v>165</v>
      </c>
      <c r="JO4" s="416" t="s">
        <v>166</v>
      </c>
      <c r="JP4" s="416" t="s">
        <v>167</v>
      </c>
      <c r="JQ4" s="1082" t="s">
        <v>371</v>
      </c>
      <c r="JR4" s="420"/>
      <c r="JS4" s="1281"/>
      <c r="JT4" s="1282">
        <v>2019</v>
      </c>
      <c r="JU4" s="1283">
        <v>2018</v>
      </c>
      <c r="JV4" s="1587" t="s">
        <v>25</v>
      </c>
      <c r="JW4" s="517"/>
      <c r="JX4" s="1277" t="s">
        <v>23</v>
      </c>
      <c r="JY4" s="1277"/>
      <c r="JZ4" s="1278"/>
      <c r="KA4" s="1278"/>
      <c r="KB4" s="508"/>
      <c r="KC4" s="508"/>
      <c r="KD4" s="508"/>
      <c r="KE4" s="508"/>
      <c r="KF4" s="508"/>
      <c r="KG4" s="508"/>
      <c r="KH4" s="508"/>
      <c r="KI4" s="241"/>
      <c r="KJ4" s="517"/>
      <c r="KK4" s="517"/>
      <c r="KL4" s="1277" t="s">
        <v>24</v>
      </c>
      <c r="KM4" s="1277"/>
      <c r="KN4" s="1278"/>
      <c r="KO4" s="1278"/>
      <c r="KP4" s="508"/>
      <c r="KQ4" s="508"/>
      <c r="KR4" s="508"/>
      <c r="KS4" s="508"/>
      <c r="KT4" s="508"/>
      <c r="KU4" s="508"/>
      <c r="KV4" s="508"/>
      <c r="KW4" s="241"/>
      <c r="KX4" s="241"/>
      <c r="KY4" s="1519"/>
      <c r="KZ4" s="1519"/>
      <c r="LA4" s="1519"/>
      <c r="LB4" s="1279"/>
      <c r="LC4" s="395"/>
      <c r="LD4" s="395"/>
      <c r="LE4" s="395"/>
      <c r="LF4" s="395"/>
      <c r="LG4" s="1520"/>
      <c r="LH4" s="1521"/>
      <c r="LI4" s="235"/>
      <c r="LJ4" s="396"/>
      <c r="LK4" s="242"/>
      <c r="LL4" s="219"/>
      <c r="LM4" s="219"/>
      <c r="LN4" s="219"/>
      <c r="LO4" s="219"/>
      <c r="LQ4" s="370" t="s">
        <v>17</v>
      </c>
      <c r="LR4" s="371">
        <v>1752579</v>
      </c>
      <c r="LS4" s="372">
        <v>1667809</v>
      </c>
      <c r="LT4" s="413">
        <v>5.08</v>
      </c>
      <c r="LU4" s="408"/>
      <c r="LV4" s="408"/>
      <c r="LW4" s="1202" t="s">
        <v>18</v>
      </c>
      <c r="LX4" s="1100">
        <v>976030</v>
      </c>
      <c r="LY4" s="1203">
        <v>912768</v>
      </c>
      <c r="LZ4" s="1204">
        <v>6.93</v>
      </c>
      <c r="MA4" s="206"/>
      <c r="MB4" s="237" t="s">
        <v>19</v>
      </c>
      <c r="MC4" s="238" t="s">
        <v>20</v>
      </c>
      <c r="MD4" s="239"/>
      <c r="ME4" s="240"/>
      <c r="MF4" s="238" t="s">
        <v>21</v>
      </c>
      <c r="MG4" s="239"/>
      <c r="MH4" s="240"/>
      <c r="MI4" s="238" t="s">
        <v>22</v>
      </c>
      <c r="MJ4" s="239"/>
      <c r="MK4" s="240"/>
      <c r="ML4" s="230"/>
      <c r="MM4" s="230"/>
      <c r="MN4" s="230"/>
      <c r="MO4" s="1112" t="s">
        <v>4</v>
      </c>
      <c r="MP4" s="1112" t="s">
        <v>7</v>
      </c>
      <c r="MQ4" s="1112" t="s">
        <v>158</v>
      </c>
      <c r="MR4" s="1112" t="s">
        <v>164</v>
      </c>
      <c r="MS4" s="1102">
        <v>2019</v>
      </c>
      <c r="MT4" s="571"/>
      <c r="MU4" s="1113"/>
      <c r="MV4" s="1114">
        <v>2019</v>
      </c>
      <c r="MW4" s="1115">
        <v>2018</v>
      </c>
      <c r="MX4" s="1064" t="s">
        <v>25</v>
      </c>
      <c r="MY4" s="573"/>
      <c r="MZ4" s="1342" t="s">
        <v>23</v>
      </c>
      <c r="NA4" s="1342"/>
      <c r="NB4" s="1341"/>
      <c r="NC4" s="1341"/>
      <c r="ND4" s="1335"/>
      <c r="NE4" s="1335"/>
      <c r="NF4" s="1335"/>
      <c r="NG4" s="1335"/>
      <c r="NH4" s="1335"/>
      <c r="NI4" s="1335"/>
      <c r="NJ4" s="1335"/>
      <c r="NK4" s="1632"/>
      <c r="NL4" s="1633"/>
      <c r="NM4" s="1633"/>
      <c r="NN4" s="1342" t="s">
        <v>24</v>
      </c>
      <c r="NO4" s="1342"/>
      <c r="NP4" s="1341"/>
      <c r="NQ4" s="1341"/>
      <c r="NR4" s="1335"/>
      <c r="NS4" s="1335"/>
      <c r="NT4" s="1335"/>
      <c r="NU4" s="1335"/>
      <c r="NV4" s="1335"/>
      <c r="NW4" s="1335"/>
      <c r="NX4" s="1335"/>
      <c r="NY4" s="1632"/>
    </row>
    <row r="5" spans="1:391" ht="22.5" customHeight="1" thickTop="1" thickBot="1" x14ac:dyDescent="0.25">
      <c r="A5" s="374" t="s">
        <v>26</v>
      </c>
      <c r="B5" s="375">
        <v>471660</v>
      </c>
      <c r="C5" s="376">
        <v>430596</v>
      </c>
      <c r="D5" s="377">
        <v>9.5399999999999991</v>
      </c>
      <c r="E5" s="387"/>
      <c r="F5" s="387"/>
      <c r="G5" s="244" t="s">
        <v>27</v>
      </c>
      <c r="H5" s="1129">
        <v>0</v>
      </c>
      <c r="I5" s="142">
        <v>0</v>
      </c>
      <c r="J5" s="1158">
        <v>0</v>
      </c>
      <c r="K5" s="1129">
        <v>0</v>
      </c>
      <c r="L5" s="1159">
        <v>0</v>
      </c>
      <c r="M5" s="390">
        <v>0</v>
      </c>
      <c r="N5" s="206"/>
      <c r="O5" s="1020" t="s">
        <v>28</v>
      </c>
      <c r="P5" s="247">
        <v>2562</v>
      </c>
      <c r="Q5" s="248">
        <v>2561</v>
      </c>
      <c r="R5" s="249" t="s">
        <v>25</v>
      </c>
      <c r="S5" s="247">
        <v>2562</v>
      </c>
      <c r="T5" s="248">
        <v>2561</v>
      </c>
      <c r="U5" s="249" t="s">
        <v>25</v>
      </c>
      <c r="V5" s="247">
        <v>2562</v>
      </c>
      <c r="W5" s="248">
        <v>2561</v>
      </c>
      <c r="X5" s="249" t="s">
        <v>25</v>
      </c>
      <c r="Y5" s="206"/>
      <c r="Z5" s="209" t="s">
        <v>30</v>
      </c>
      <c r="AA5" s="209"/>
      <c r="AB5" s="210">
        <v>91</v>
      </c>
      <c r="AC5" s="210">
        <v>91</v>
      </c>
      <c r="AD5" s="210">
        <v>91</v>
      </c>
      <c r="AE5" s="141">
        <v>91</v>
      </c>
      <c r="AF5" s="206"/>
      <c r="AG5" s="509" t="s">
        <v>30</v>
      </c>
      <c r="AH5" s="1095">
        <v>91</v>
      </c>
      <c r="AI5" s="510">
        <v>85</v>
      </c>
      <c r="AJ5" s="1285">
        <v>7.06</v>
      </c>
      <c r="AK5" s="207"/>
      <c r="AL5" s="1286" t="s">
        <v>31</v>
      </c>
      <c r="AM5" s="1648" t="s">
        <v>20</v>
      </c>
      <c r="AN5" s="1649"/>
      <c r="AO5" s="1649"/>
      <c r="AP5" s="1649"/>
      <c r="AQ5" s="1649"/>
      <c r="AR5" s="1649"/>
      <c r="AS5" s="1649"/>
      <c r="AT5" s="1649"/>
      <c r="AU5" s="1649"/>
      <c r="AV5" s="1287" t="s">
        <v>21</v>
      </c>
      <c r="AW5" s="1288" t="s">
        <v>32</v>
      </c>
      <c r="AX5" s="206"/>
      <c r="AY5" s="206"/>
      <c r="AZ5" s="1286" t="s">
        <v>31</v>
      </c>
      <c r="BA5" s="1648" t="s">
        <v>20</v>
      </c>
      <c r="BB5" s="1649"/>
      <c r="BC5" s="1649"/>
      <c r="BD5" s="1649"/>
      <c r="BE5" s="1649"/>
      <c r="BF5" s="1649"/>
      <c r="BG5" s="1649"/>
      <c r="BH5" s="1649"/>
      <c r="BI5" s="1650"/>
      <c r="BJ5" s="1287" t="s">
        <v>21</v>
      </c>
      <c r="BK5" s="1288" t="s">
        <v>32</v>
      </c>
      <c r="BL5" s="252"/>
      <c r="BM5" s="396"/>
      <c r="BN5" s="396"/>
      <c r="BO5" s="1522"/>
      <c r="BP5" s="1292"/>
      <c r="BQ5" s="397"/>
      <c r="BR5" s="397"/>
      <c r="BS5" s="397"/>
      <c r="BT5" s="397"/>
      <c r="BU5" s="1520"/>
      <c r="BV5" s="1521"/>
      <c r="BW5" s="253"/>
      <c r="BX5" s="396"/>
      <c r="BY5" s="242"/>
      <c r="BZ5" s="219"/>
      <c r="CA5" s="219"/>
      <c r="CB5" s="219"/>
      <c r="CC5" s="219"/>
      <c r="CE5" s="374" t="s">
        <v>26</v>
      </c>
      <c r="CF5" s="375">
        <v>431393</v>
      </c>
      <c r="CG5" s="376">
        <v>403885</v>
      </c>
      <c r="CH5" s="377">
        <v>6.81</v>
      </c>
      <c r="CI5" s="387"/>
      <c r="CJ5" s="387"/>
      <c r="CK5" s="244" t="s">
        <v>27</v>
      </c>
      <c r="CL5" s="1129">
        <v>0</v>
      </c>
      <c r="CM5" s="142">
        <v>0</v>
      </c>
      <c r="CN5" s="1158">
        <v>0</v>
      </c>
      <c r="CO5" s="1129">
        <v>0</v>
      </c>
      <c r="CP5" s="1159">
        <v>0</v>
      </c>
      <c r="CQ5" s="390">
        <v>0</v>
      </c>
      <c r="CR5" s="206"/>
      <c r="CS5" s="1020" t="s">
        <v>33</v>
      </c>
      <c r="CT5" s="247">
        <v>2562</v>
      </c>
      <c r="CU5" s="248">
        <v>2561</v>
      </c>
      <c r="CV5" s="249" t="s">
        <v>25</v>
      </c>
      <c r="CW5" s="247">
        <v>2562</v>
      </c>
      <c r="CX5" s="248">
        <v>2561</v>
      </c>
      <c r="CY5" s="249" t="s">
        <v>25</v>
      </c>
      <c r="CZ5" s="247">
        <v>2562</v>
      </c>
      <c r="DA5" s="248">
        <v>2561</v>
      </c>
      <c r="DB5" s="249" t="s">
        <v>25</v>
      </c>
      <c r="DC5" s="206"/>
      <c r="DD5" s="209" t="s">
        <v>30</v>
      </c>
      <c r="DE5" s="209"/>
      <c r="DF5" s="210">
        <v>91</v>
      </c>
      <c r="DG5" s="210">
        <v>91</v>
      </c>
      <c r="DH5" s="210">
        <v>91</v>
      </c>
      <c r="DI5" s="141">
        <v>91</v>
      </c>
      <c r="DJ5" s="206"/>
      <c r="DK5" s="509" t="s">
        <v>30</v>
      </c>
      <c r="DL5" s="1095">
        <v>91</v>
      </c>
      <c r="DM5" s="510">
        <v>85</v>
      </c>
      <c r="DN5" s="1285">
        <v>7.06</v>
      </c>
      <c r="DO5" s="207"/>
      <c r="DP5" s="1286" t="s">
        <v>31</v>
      </c>
      <c r="DQ5" s="1648" t="s">
        <v>20</v>
      </c>
      <c r="DR5" s="1649"/>
      <c r="DS5" s="1649"/>
      <c r="DT5" s="1649"/>
      <c r="DU5" s="1649"/>
      <c r="DV5" s="1649"/>
      <c r="DW5" s="1649"/>
      <c r="DX5" s="1649"/>
      <c r="DY5" s="1650"/>
      <c r="DZ5" s="1296" t="s">
        <v>21</v>
      </c>
      <c r="EA5" s="1288" t="s">
        <v>32</v>
      </c>
      <c r="EB5" s="206"/>
      <c r="EC5" s="206"/>
      <c r="ED5" s="1286" t="s">
        <v>31</v>
      </c>
      <c r="EE5" s="1648" t="s">
        <v>20</v>
      </c>
      <c r="EF5" s="1649"/>
      <c r="EG5" s="1649"/>
      <c r="EH5" s="1649"/>
      <c r="EI5" s="1649"/>
      <c r="EJ5" s="1649"/>
      <c r="EK5" s="1649"/>
      <c r="EL5" s="1649"/>
      <c r="EM5" s="1650"/>
      <c r="EN5" s="1287" t="s">
        <v>21</v>
      </c>
      <c r="EO5" s="1288" t="s">
        <v>32</v>
      </c>
      <c r="EP5" s="252"/>
      <c r="EQ5" s="396"/>
      <c r="ER5" s="396"/>
      <c r="ES5" s="1522"/>
      <c r="ET5" s="1292"/>
      <c r="EU5" s="397"/>
      <c r="EV5" s="397"/>
      <c r="EW5" s="397"/>
      <c r="EX5" s="397"/>
      <c r="EY5" s="1520"/>
      <c r="EZ5" s="1521"/>
      <c r="FA5" s="253"/>
      <c r="FB5" s="396"/>
      <c r="FC5" s="242"/>
      <c r="FD5" s="219"/>
      <c r="FE5" s="219"/>
      <c r="FF5" s="219"/>
      <c r="FG5" s="208"/>
      <c r="FI5" s="374" t="s">
        <v>26</v>
      </c>
      <c r="FJ5" s="375">
        <v>347009</v>
      </c>
      <c r="FK5" s="376">
        <v>334826</v>
      </c>
      <c r="FL5" s="377">
        <v>3.64</v>
      </c>
      <c r="FM5" s="387"/>
      <c r="FN5" s="387"/>
      <c r="FO5" s="244" t="s">
        <v>27</v>
      </c>
      <c r="FP5" s="1129">
        <v>0</v>
      </c>
      <c r="FQ5" s="142">
        <v>0</v>
      </c>
      <c r="FR5" s="1158">
        <v>0</v>
      </c>
      <c r="FS5" s="1129">
        <v>0</v>
      </c>
      <c r="FT5" s="1159">
        <v>0</v>
      </c>
      <c r="FU5" s="390">
        <v>0</v>
      </c>
      <c r="FV5" s="688"/>
      <c r="FW5" s="1020" t="s">
        <v>221</v>
      </c>
      <c r="FX5" s="247">
        <v>2562</v>
      </c>
      <c r="FY5" s="248">
        <v>2561</v>
      </c>
      <c r="FZ5" s="249" t="s">
        <v>25</v>
      </c>
      <c r="GA5" s="247">
        <v>2562</v>
      </c>
      <c r="GB5" s="248">
        <v>2561</v>
      </c>
      <c r="GC5" s="249" t="s">
        <v>25</v>
      </c>
      <c r="GD5" s="247">
        <v>2562</v>
      </c>
      <c r="GE5" s="248">
        <v>2561</v>
      </c>
      <c r="GF5" s="249" t="s">
        <v>25</v>
      </c>
      <c r="GG5" s="517"/>
      <c r="GH5" s="528" t="s">
        <v>30</v>
      </c>
      <c r="GI5" s="528"/>
      <c r="GJ5" s="529">
        <v>91</v>
      </c>
      <c r="GK5" s="529">
        <v>91</v>
      </c>
      <c r="GL5" s="529">
        <v>91</v>
      </c>
      <c r="GM5" s="94">
        <v>91</v>
      </c>
      <c r="GN5" s="517"/>
      <c r="GO5" s="509" t="s">
        <v>30</v>
      </c>
      <c r="GP5" s="1095">
        <v>91</v>
      </c>
      <c r="GQ5" s="510">
        <v>85</v>
      </c>
      <c r="GR5" s="1285">
        <v>7.06</v>
      </c>
      <c r="GS5" s="518"/>
      <c r="GT5" s="1286" t="s">
        <v>31</v>
      </c>
      <c r="GU5" s="1648" t="s">
        <v>20</v>
      </c>
      <c r="GV5" s="1649"/>
      <c r="GW5" s="1649"/>
      <c r="GX5" s="1649"/>
      <c r="GY5" s="1649"/>
      <c r="GZ5" s="1649"/>
      <c r="HA5" s="1649"/>
      <c r="HB5" s="1649"/>
      <c r="HC5" s="1649"/>
      <c r="HD5" s="1287" t="s">
        <v>21</v>
      </c>
      <c r="HE5" s="1288" t="s">
        <v>32</v>
      </c>
      <c r="HF5" s="517"/>
      <c r="HG5" s="517"/>
      <c r="HH5" s="1286" t="s">
        <v>31</v>
      </c>
      <c r="HI5" s="1648" t="s">
        <v>20</v>
      </c>
      <c r="HJ5" s="1649"/>
      <c r="HK5" s="1649"/>
      <c r="HL5" s="1649"/>
      <c r="HM5" s="1649"/>
      <c r="HN5" s="1649"/>
      <c r="HO5" s="1649"/>
      <c r="HP5" s="1649"/>
      <c r="HQ5" s="1650"/>
      <c r="HR5" s="1287" t="s">
        <v>21</v>
      </c>
      <c r="HS5" s="1288" t="s">
        <v>32</v>
      </c>
      <c r="HT5" s="252"/>
      <c r="HU5" s="396"/>
      <c r="HV5" s="396"/>
      <c r="HW5" s="1522"/>
      <c r="HX5" s="1292"/>
      <c r="HY5" s="397"/>
      <c r="HZ5" s="397"/>
      <c r="IA5" s="397"/>
      <c r="IB5" s="397"/>
      <c r="IC5" s="1520"/>
      <c r="ID5" s="1521"/>
      <c r="IE5" s="253"/>
      <c r="IF5" s="396"/>
      <c r="IG5" s="242"/>
      <c r="IH5" s="219"/>
      <c r="II5" s="219"/>
      <c r="IJ5" s="219"/>
      <c r="IK5" s="219"/>
      <c r="IM5" s="374" t="s">
        <v>26</v>
      </c>
      <c r="IN5" s="375">
        <v>392803</v>
      </c>
      <c r="IO5" s="376">
        <v>394033</v>
      </c>
      <c r="IP5" s="377">
        <v>-0.31</v>
      </c>
      <c r="IQ5" s="387"/>
      <c r="IR5" s="387"/>
      <c r="IS5" s="244" t="s">
        <v>27</v>
      </c>
      <c r="IT5" s="1129">
        <v>0</v>
      </c>
      <c r="IU5" s="142">
        <v>0</v>
      </c>
      <c r="IV5" s="1158">
        <v>0</v>
      </c>
      <c r="IW5" s="1129">
        <v>0</v>
      </c>
      <c r="IX5" s="1159">
        <v>0</v>
      </c>
      <c r="IY5" s="390">
        <v>0</v>
      </c>
      <c r="IZ5" s="517"/>
      <c r="JA5" s="1020" t="s">
        <v>175</v>
      </c>
      <c r="JB5" s="247">
        <v>2562</v>
      </c>
      <c r="JC5" s="248">
        <v>2561</v>
      </c>
      <c r="JD5" s="249" t="s">
        <v>25</v>
      </c>
      <c r="JE5" s="247">
        <v>2562</v>
      </c>
      <c r="JF5" s="248">
        <v>2561</v>
      </c>
      <c r="JG5" s="249" t="s">
        <v>25</v>
      </c>
      <c r="JH5" s="247">
        <v>2562</v>
      </c>
      <c r="JI5" s="248">
        <v>2561</v>
      </c>
      <c r="JJ5" s="249" t="s">
        <v>25</v>
      </c>
      <c r="JK5" s="517"/>
      <c r="JL5" s="528" t="s">
        <v>30</v>
      </c>
      <c r="JM5" s="528"/>
      <c r="JN5" s="529">
        <v>91</v>
      </c>
      <c r="JO5" s="529">
        <v>91</v>
      </c>
      <c r="JP5" s="529">
        <v>91</v>
      </c>
      <c r="JQ5" s="94">
        <v>91</v>
      </c>
      <c r="JR5" s="517"/>
      <c r="JS5" s="509" t="s">
        <v>30</v>
      </c>
      <c r="JT5" s="1095">
        <v>91</v>
      </c>
      <c r="JU5" s="510">
        <v>85</v>
      </c>
      <c r="JV5" s="1285">
        <v>7.06</v>
      </c>
      <c r="JW5" s="518"/>
      <c r="JX5" s="1289" t="s">
        <v>31</v>
      </c>
      <c r="JY5" s="1648" t="s">
        <v>20</v>
      </c>
      <c r="JZ5" s="1649"/>
      <c r="KA5" s="1649"/>
      <c r="KB5" s="1649"/>
      <c r="KC5" s="1649"/>
      <c r="KD5" s="1649"/>
      <c r="KE5" s="1649"/>
      <c r="KF5" s="1649"/>
      <c r="KG5" s="1649"/>
      <c r="KH5" s="1290" t="s">
        <v>21</v>
      </c>
      <c r="KI5" s="1291" t="s">
        <v>32</v>
      </c>
      <c r="KJ5" s="517"/>
      <c r="KK5" s="517"/>
      <c r="KL5" s="1289" t="s">
        <v>31</v>
      </c>
      <c r="KM5" s="1648" t="s">
        <v>20</v>
      </c>
      <c r="KN5" s="1649"/>
      <c r="KO5" s="1649"/>
      <c r="KP5" s="1649"/>
      <c r="KQ5" s="1649"/>
      <c r="KR5" s="1649"/>
      <c r="KS5" s="1649"/>
      <c r="KT5" s="1649"/>
      <c r="KU5" s="1650"/>
      <c r="KV5" s="1290" t="s">
        <v>21</v>
      </c>
      <c r="KW5" s="1291" t="s">
        <v>32</v>
      </c>
      <c r="KX5" s="252"/>
      <c r="KY5" s="396"/>
      <c r="KZ5" s="396"/>
      <c r="LA5" s="1522"/>
      <c r="LB5" s="1292"/>
      <c r="LC5" s="397"/>
      <c r="LD5" s="397"/>
      <c r="LE5" s="397"/>
      <c r="LF5" s="397"/>
      <c r="LG5" s="1520"/>
      <c r="LH5" s="1521"/>
      <c r="LI5" s="253"/>
      <c r="LJ5" s="396"/>
      <c r="LK5" s="242"/>
      <c r="LL5" s="219"/>
      <c r="LM5" s="219"/>
      <c r="LN5" s="219"/>
      <c r="LO5" s="219"/>
      <c r="LQ5" s="374" t="s">
        <v>26</v>
      </c>
      <c r="LR5" s="375">
        <v>1642865</v>
      </c>
      <c r="LS5" s="563">
        <v>1563340</v>
      </c>
      <c r="LT5" s="340">
        <v>5.09</v>
      </c>
      <c r="LU5" s="408"/>
      <c r="LV5" s="408"/>
      <c r="LW5" s="1205" t="s">
        <v>27</v>
      </c>
      <c r="LX5" s="1100">
        <v>0</v>
      </c>
      <c r="LY5" s="1203">
        <v>0</v>
      </c>
      <c r="LZ5" s="1204">
        <v>0</v>
      </c>
      <c r="MA5" s="206"/>
      <c r="MB5" s="1020" t="s">
        <v>171</v>
      </c>
      <c r="MC5" s="247">
        <v>2562</v>
      </c>
      <c r="MD5" s="248">
        <v>2561</v>
      </c>
      <c r="ME5" s="249" t="s">
        <v>25</v>
      </c>
      <c r="MF5" s="247">
        <v>2562</v>
      </c>
      <c r="MG5" s="248">
        <v>2561</v>
      </c>
      <c r="MH5" s="249" t="s">
        <v>25</v>
      </c>
      <c r="MI5" s="247">
        <v>2562</v>
      </c>
      <c r="MJ5" s="248">
        <v>2561</v>
      </c>
      <c r="MK5" s="249" t="s">
        <v>25</v>
      </c>
      <c r="ML5" s="230"/>
      <c r="MM5" s="250" t="s">
        <v>30</v>
      </c>
      <c r="MN5" s="250"/>
      <c r="MO5" s="1297">
        <v>91</v>
      </c>
      <c r="MP5" s="1297">
        <v>91</v>
      </c>
      <c r="MQ5" s="1297">
        <v>91</v>
      </c>
      <c r="MR5" s="1297">
        <v>91</v>
      </c>
      <c r="MS5" s="1297">
        <v>91</v>
      </c>
      <c r="MT5" s="571"/>
      <c r="MU5" s="509" t="s">
        <v>30</v>
      </c>
      <c r="MV5" s="1095">
        <v>91</v>
      </c>
      <c r="MW5" s="510">
        <v>85</v>
      </c>
      <c r="MX5" s="1285">
        <v>7.06</v>
      </c>
      <c r="MY5" s="576"/>
      <c r="MZ5" s="1289" t="s">
        <v>31</v>
      </c>
      <c r="NA5" s="1648" t="s">
        <v>20</v>
      </c>
      <c r="NB5" s="1649"/>
      <c r="NC5" s="1649"/>
      <c r="ND5" s="1649"/>
      <c r="NE5" s="1649"/>
      <c r="NF5" s="1649"/>
      <c r="NG5" s="1649"/>
      <c r="NH5" s="1649"/>
      <c r="NI5" s="1650"/>
      <c r="NJ5" s="1290" t="s">
        <v>21</v>
      </c>
      <c r="NK5" s="1291" t="s">
        <v>32</v>
      </c>
      <c r="NL5" s="573"/>
      <c r="NM5" s="573"/>
      <c r="NN5" s="1286" t="s">
        <v>31</v>
      </c>
      <c r="NO5" s="1648" t="s">
        <v>20</v>
      </c>
      <c r="NP5" s="1649"/>
      <c r="NQ5" s="1649"/>
      <c r="NR5" s="1649"/>
      <c r="NS5" s="1649"/>
      <c r="NT5" s="1649"/>
      <c r="NU5" s="1649"/>
      <c r="NV5" s="1649"/>
      <c r="NW5" s="1650"/>
      <c r="NX5" s="1287" t="s">
        <v>21</v>
      </c>
      <c r="NY5" s="1288" t="s">
        <v>32</v>
      </c>
    </row>
    <row r="6" spans="1:391" ht="22.5" customHeight="1" thickTop="1" thickBot="1" x14ac:dyDescent="0.25">
      <c r="A6" s="378" t="s">
        <v>34</v>
      </c>
      <c r="B6" s="379">
        <v>32394</v>
      </c>
      <c r="C6" s="380">
        <v>28856</v>
      </c>
      <c r="D6" s="381">
        <v>12.26</v>
      </c>
      <c r="E6" s="387"/>
      <c r="F6" s="387"/>
      <c r="G6" s="244" t="s">
        <v>35</v>
      </c>
      <c r="H6" s="1129">
        <v>0</v>
      </c>
      <c r="I6" s="142">
        <v>2</v>
      </c>
      <c r="J6" s="1158">
        <v>4</v>
      </c>
      <c r="K6" s="1129">
        <v>6</v>
      </c>
      <c r="L6" s="1159">
        <v>8</v>
      </c>
      <c r="M6" s="390">
        <v>-25</v>
      </c>
      <c r="N6" s="206"/>
      <c r="O6" s="254" t="s">
        <v>36</v>
      </c>
      <c r="P6" s="255">
        <v>428.22</v>
      </c>
      <c r="Q6" s="256">
        <v>428.09</v>
      </c>
      <c r="R6" s="257">
        <v>0.03</v>
      </c>
      <c r="S6" s="255">
        <v>0</v>
      </c>
      <c r="T6" s="256">
        <v>0</v>
      </c>
      <c r="U6" s="257">
        <v>0</v>
      </c>
      <c r="V6" s="255">
        <v>307.31</v>
      </c>
      <c r="W6" s="256">
        <v>303.35000000000002</v>
      </c>
      <c r="X6" s="257">
        <v>1.31</v>
      </c>
      <c r="Y6" s="206"/>
      <c r="Z6" s="206"/>
      <c r="AA6" s="206" t="s">
        <v>37</v>
      </c>
      <c r="AB6" s="207">
        <v>1</v>
      </c>
      <c r="AC6" s="207">
        <v>1</v>
      </c>
      <c r="AD6" s="207">
        <v>1</v>
      </c>
      <c r="AE6" s="141">
        <v>1</v>
      </c>
      <c r="AF6" s="206"/>
      <c r="AG6" s="509" t="s">
        <v>38</v>
      </c>
      <c r="AH6" s="1096">
        <v>3765</v>
      </c>
      <c r="AI6" s="1094">
        <v>3069</v>
      </c>
      <c r="AJ6" s="1285">
        <v>22.68</v>
      </c>
      <c r="AK6" s="211"/>
      <c r="AL6" s="1299"/>
      <c r="AM6" s="1300" t="s">
        <v>39</v>
      </c>
      <c r="AN6" s="1301" t="s">
        <v>40</v>
      </c>
      <c r="AO6" s="1302" t="s">
        <v>355</v>
      </c>
      <c r="AP6" s="1303" t="s">
        <v>356</v>
      </c>
      <c r="AQ6" s="1301"/>
      <c r="AR6" s="1301"/>
      <c r="AS6" s="1301"/>
      <c r="AT6" s="1301"/>
      <c r="AU6" s="1304" t="s">
        <v>47</v>
      </c>
      <c r="AV6" s="1305"/>
      <c r="AW6" s="1306"/>
      <c r="AX6" s="206"/>
      <c r="AY6" s="206"/>
      <c r="AZ6" s="1299"/>
      <c r="BA6" s="1300" t="s">
        <v>39</v>
      </c>
      <c r="BB6" s="1301" t="s">
        <v>40</v>
      </c>
      <c r="BC6" s="1302" t="s">
        <v>355</v>
      </c>
      <c r="BD6" s="1303" t="s">
        <v>356</v>
      </c>
      <c r="BE6" s="1301"/>
      <c r="BF6" s="1301"/>
      <c r="BG6" s="1301"/>
      <c r="BH6" s="1301"/>
      <c r="BI6" s="1304" t="s">
        <v>47</v>
      </c>
      <c r="BJ6" s="1305"/>
      <c r="BK6" s="1306"/>
      <c r="BL6" s="252"/>
      <c r="BM6" s="1523"/>
      <c r="BN6" s="1523"/>
      <c r="BO6" s="1522"/>
      <c r="BP6" s="1292"/>
      <c r="BQ6" s="397"/>
      <c r="BR6" s="397"/>
      <c r="BS6" s="1524"/>
      <c r="BT6" s="397"/>
      <c r="BU6" s="1520"/>
      <c r="BV6" s="1521"/>
      <c r="BW6" s="253"/>
      <c r="BX6" s="396"/>
      <c r="BY6" s="242"/>
      <c r="BZ6" s="219"/>
      <c r="CA6" s="219"/>
      <c r="CB6" s="219"/>
      <c r="CC6" s="219"/>
      <c r="CE6" s="378" t="s">
        <v>34</v>
      </c>
      <c r="CF6" s="379">
        <v>24850</v>
      </c>
      <c r="CG6" s="380">
        <v>23054</v>
      </c>
      <c r="CH6" s="381">
        <v>7.79</v>
      </c>
      <c r="CI6" s="387"/>
      <c r="CJ6" s="387"/>
      <c r="CK6" s="244" t="s">
        <v>35</v>
      </c>
      <c r="CL6" s="1129">
        <v>7</v>
      </c>
      <c r="CM6" s="142">
        <v>9</v>
      </c>
      <c r="CN6" s="1158">
        <v>7</v>
      </c>
      <c r="CO6" s="1129">
        <v>23</v>
      </c>
      <c r="CP6" s="1159">
        <v>5</v>
      </c>
      <c r="CQ6" s="390">
        <v>360</v>
      </c>
      <c r="CR6" s="206"/>
      <c r="CS6" s="254" t="s">
        <v>36</v>
      </c>
      <c r="CT6" s="255">
        <v>462.14</v>
      </c>
      <c r="CU6" s="256">
        <v>450.03</v>
      </c>
      <c r="CV6" s="257">
        <v>2.69</v>
      </c>
      <c r="CW6" s="255">
        <v>0</v>
      </c>
      <c r="CX6" s="256">
        <v>0</v>
      </c>
      <c r="CY6" s="257">
        <v>0</v>
      </c>
      <c r="CZ6" s="255">
        <v>350.45</v>
      </c>
      <c r="DA6" s="256">
        <v>336.49</v>
      </c>
      <c r="DB6" s="257">
        <v>4.1500000000000004</v>
      </c>
      <c r="DC6" s="206"/>
      <c r="DD6" s="206"/>
      <c r="DE6" s="206" t="s">
        <v>37</v>
      </c>
      <c r="DF6" s="207">
        <v>1</v>
      </c>
      <c r="DG6" s="207">
        <v>1</v>
      </c>
      <c r="DH6" s="207">
        <v>1</v>
      </c>
      <c r="DI6" s="141">
        <v>1</v>
      </c>
      <c r="DJ6" s="206"/>
      <c r="DK6" s="509" t="s">
        <v>38</v>
      </c>
      <c r="DL6" s="1096">
        <v>3765</v>
      </c>
      <c r="DM6" s="1094">
        <v>3069</v>
      </c>
      <c r="DN6" s="1285">
        <v>22.68</v>
      </c>
      <c r="DO6" s="211"/>
      <c r="DP6" s="1299"/>
      <c r="DQ6" s="1300" t="s">
        <v>39</v>
      </c>
      <c r="DR6" s="1301" t="s">
        <v>40</v>
      </c>
      <c r="DS6" s="1302" t="s">
        <v>355</v>
      </c>
      <c r="DT6" s="1303" t="s">
        <v>356</v>
      </c>
      <c r="DU6" s="1301"/>
      <c r="DV6" s="1301"/>
      <c r="DW6" s="1301"/>
      <c r="DX6" s="1301"/>
      <c r="DY6" s="1304" t="s">
        <v>47</v>
      </c>
      <c r="DZ6" s="1305"/>
      <c r="EA6" s="1306"/>
      <c r="EB6" s="206"/>
      <c r="EC6" s="206"/>
      <c r="ED6" s="1299"/>
      <c r="EE6" s="1300" t="s">
        <v>39</v>
      </c>
      <c r="EF6" s="1301" t="s">
        <v>40</v>
      </c>
      <c r="EG6" s="1302" t="s">
        <v>355</v>
      </c>
      <c r="EH6" s="1303" t="s">
        <v>356</v>
      </c>
      <c r="EI6" s="1301"/>
      <c r="EJ6" s="1301"/>
      <c r="EK6" s="1301"/>
      <c r="EL6" s="1301"/>
      <c r="EM6" s="1304" t="s">
        <v>47</v>
      </c>
      <c r="EN6" s="1305"/>
      <c r="EO6" s="1306"/>
      <c r="EP6" s="252"/>
      <c r="EQ6" s="1523"/>
      <c r="ER6" s="1523"/>
      <c r="ES6" s="1522"/>
      <c r="ET6" s="1292"/>
      <c r="EU6" s="397"/>
      <c r="EV6" s="397"/>
      <c r="EW6" s="1524"/>
      <c r="EX6" s="397"/>
      <c r="EY6" s="1520"/>
      <c r="EZ6" s="1521"/>
      <c r="FA6" s="253"/>
      <c r="FB6" s="396"/>
      <c r="FC6" s="242"/>
      <c r="FD6" s="219"/>
      <c r="FE6" s="219"/>
      <c r="FF6" s="219"/>
      <c r="FG6" s="208"/>
      <c r="FI6" s="378" t="s">
        <v>34</v>
      </c>
      <c r="FJ6" s="379">
        <v>16222</v>
      </c>
      <c r="FK6" s="380">
        <v>15785</v>
      </c>
      <c r="FL6" s="381">
        <v>2.77</v>
      </c>
      <c r="FM6" s="387"/>
      <c r="FN6" s="387"/>
      <c r="FO6" s="244" t="s">
        <v>35</v>
      </c>
      <c r="FP6" s="1129">
        <v>3</v>
      </c>
      <c r="FQ6" s="142">
        <v>13</v>
      </c>
      <c r="FR6" s="1158">
        <v>18</v>
      </c>
      <c r="FS6" s="1129">
        <v>34</v>
      </c>
      <c r="FT6" s="1159">
        <v>31</v>
      </c>
      <c r="FU6" s="390">
        <v>9.68</v>
      </c>
      <c r="FV6" s="688"/>
      <c r="FW6" s="254" t="s">
        <v>36</v>
      </c>
      <c r="FX6" s="255">
        <v>578.05999999999995</v>
      </c>
      <c r="FY6" s="256">
        <v>588.62</v>
      </c>
      <c r="FZ6" s="257">
        <v>-1.79</v>
      </c>
      <c r="GA6" s="255">
        <v>0</v>
      </c>
      <c r="GB6" s="256">
        <v>0</v>
      </c>
      <c r="GC6" s="257">
        <v>0</v>
      </c>
      <c r="GD6" s="255">
        <v>459.31</v>
      </c>
      <c r="GE6" s="256">
        <v>463.63</v>
      </c>
      <c r="GF6" s="257">
        <v>-0.93</v>
      </c>
      <c r="GG6" s="517"/>
      <c r="GH6" s="517"/>
      <c r="GI6" s="517" t="s">
        <v>37</v>
      </c>
      <c r="GJ6" s="518">
        <v>1</v>
      </c>
      <c r="GK6" s="518">
        <v>1</v>
      </c>
      <c r="GL6" s="518">
        <v>1</v>
      </c>
      <c r="GM6" s="94">
        <v>1</v>
      </c>
      <c r="GN6" s="517"/>
      <c r="GO6" s="509" t="s">
        <v>38</v>
      </c>
      <c r="GP6" s="1096">
        <v>3765</v>
      </c>
      <c r="GQ6" s="1094">
        <v>3069</v>
      </c>
      <c r="GR6" s="1285">
        <v>22.68</v>
      </c>
      <c r="GS6" s="530"/>
      <c r="GT6" s="1299"/>
      <c r="GU6" s="1300" t="s">
        <v>39</v>
      </c>
      <c r="GV6" s="1301" t="s">
        <v>40</v>
      </c>
      <c r="GW6" s="1302" t="s">
        <v>355</v>
      </c>
      <c r="GX6" s="1303" t="s">
        <v>356</v>
      </c>
      <c r="GY6" s="1301"/>
      <c r="GZ6" s="1301"/>
      <c r="HA6" s="1301"/>
      <c r="HB6" s="1301"/>
      <c r="HC6" s="1304" t="s">
        <v>47</v>
      </c>
      <c r="HD6" s="1305"/>
      <c r="HE6" s="1306"/>
      <c r="HF6" s="517"/>
      <c r="HG6" s="517"/>
      <c r="HH6" s="1299"/>
      <c r="HI6" s="1300" t="s">
        <v>39</v>
      </c>
      <c r="HJ6" s="1301" t="s">
        <v>40</v>
      </c>
      <c r="HK6" s="1302" t="s">
        <v>355</v>
      </c>
      <c r="HL6" s="1303" t="s">
        <v>356</v>
      </c>
      <c r="HM6" s="1301"/>
      <c r="HN6" s="1301"/>
      <c r="HO6" s="1301"/>
      <c r="HP6" s="1301"/>
      <c r="HQ6" s="1304" t="s">
        <v>47</v>
      </c>
      <c r="HR6" s="1305"/>
      <c r="HS6" s="1306"/>
      <c r="HT6" s="252"/>
      <c r="HU6" s="1523"/>
      <c r="HV6" s="1523"/>
      <c r="HW6" s="1522"/>
      <c r="HX6" s="1292"/>
      <c r="HY6" s="397"/>
      <c r="HZ6" s="397"/>
      <c r="IA6" s="1524"/>
      <c r="IB6" s="397"/>
      <c r="IC6" s="1520"/>
      <c r="ID6" s="1521"/>
      <c r="IE6" s="253"/>
      <c r="IF6" s="396"/>
      <c r="IG6" s="242"/>
      <c r="IH6" s="219"/>
      <c r="II6" s="219"/>
      <c r="IJ6" s="219"/>
      <c r="IK6" s="219"/>
      <c r="IM6" s="378" t="s">
        <v>34</v>
      </c>
      <c r="IN6" s="379">
        <v>36248</v>
      </c>
      <c r="IO6" s="380">
        <v>36774</v>
      </c>
      <c r="IP6" s="381">
        <v>-1.43</v>
      </c>
      <c r="IQ6" s="387"/>
      <c r="IR6" s="387"/>
      <c r="IS6" s="244" t="s">
        <v>35</v>
      </c>
      <c r="IT6" s="1129">
        <v>7</v>
      </c>
      <c r="IU6" s="142">
        <v>2</v>
      </c>
      <c r="IV6" s="1158">
        <v>5</v>
      </c>
      <c r="IW6" s="1129">
        <v>14</v>
      </c>
      <c r="IX6" s="1159">
        <v>11</v>
      </c>
      <c r="IY6" s="390">
        <v>27.27</v>
      </c>
      <c r="IZ6" s="517"/>
      <c r="JA6" s="254" t="s">
        <v>36</v>
      </c>
      <c r="JB6" s="255">
        <v>472.62</v>
      </c>
      <c r="JC6" s="256">
        <v>474.54</v>
      </c>
      <c r="JD6" s="257">
        <v>-0.4</v>
      </c>
      <c r="JE6" s="255">
        <v>0</v>
      </c>
      <c r="JF6" s="256">
        <v>0</v>
      </c>
      <c r="JG6" s="257">
        <v>0</v>
      </c>
      <c r="JH6" s="255">
        <v>356.43</v>
      </c>
      <c r="JI6" s="256">
        <v>357.09</v>
      </c>
      <c r="JJ6" s="257">
        <v>-0.18</v>
      </c>
      <c r="JK6" s="517"/>
      <c r="JL6" s="517"/>
      <c r="JM6" s="517" t="s">
        <v>37</v>
      </c>
      <c r="JN6" s="518">
        <v>1</v>
      </c>
      <c r="JO6" s="518">
        <v>1</v>
      </c>
      <c r="JP6" s="518">
        <v>1</v>
      </c>
      <c r="JQ6" s="94">
        <v>1</v>
      </c>
      <c r="JR6" s="517"/>
      <c r="JS6" s="509" t="s">
        <v>38</v>
      </c>
      <c r="JT6" s="1096">
        <v>3765</v>
      </c>
      <c r="JU6" s="1094">
        <v>3069</v>
      </c>
      <c r="JV6" s="1285">
        <v>22.68</v>
      </c>
      <c r="JW6" s="530"/>
      <c r="JX6" s="1307"/>
      <c r="JY6" s="1300" t="s">
        <v>39</v>
      </c>
      <c r="JZ6" s="1301" t="s">
        <v>40</v>
      </c>
      <c r="KA6" s="1302" t="s">
        <v>355</v>
      </c>
      <c r="KB6" s="1303" t="s">
        <v>356</v>
      </c>
      <c r="KC6" s="1301"/>
      <c r="KD6" s="1301"/>
      <c r="KE6" s="1301"/>
      <c r="KF6" s="1301"/>
      <c r="KG6" s="1304" t="s">
        <v>47</v>
      </c>
      <c r="KH6" s="1305"/>
      <c r="KI6" s="1306"/>
      <c r="KJ6" s="517"/>
      <c r="KK6" s="517"/>
      <c r="KL6" s="1307"/>
      <c r="KM6" s="1300" t="s">
        <v>39</v>
      </c>
      <c r="KN6" s="1301" t="s">
        <v>40</v>
      </c>
      <c r="KO6" s="1302" t="s">
        <v>355</v>
      </c>
      <c r="KP6" s="1303" t="s">
        <v>356</v>
      </c>
      <c r="KQ6" s="1301"/>
      <c r="KR6" s="1301"/>
      <c r="KS6" s="1301"/>
      <c r="KT6" s="1301"/>
      <c r="KU6" s="1304" t="s">
        <v>47</v>
      </c>
      <c r="KV6" s="1305"/>
      <c r="KW6" s="1306"/>
      <c r="KX6" s="252"/>
      <c r="KY6" s="1523"/>
      <c r="KZ6" s="1523"/>
      <c r="LA6" s="1522"/>
      <c r="LB6" s="1292"/>
      <c r="LC6" s="397"/>
      <c r="LD6" s="397"/>
      <c r="LE6" s="1524"/>
      <c r="LF6" s="397"/>
      <c r="LG6" s="1520"/>
      <c r="LH6" s="1521"/>
      <c r="LI6" s="253"/>
      <c r="LJ6" s="396"/>
      <c r="LK6" s="242"/>
      <c r="LL6" s="219"/>
      <c r="LM6" s="219"/>
      <c r="LN6" s="219"/>
      <c r="LO6" s="219"/>
      <c r="LQ6" s="378" t="s">
        <v>34</v>
      </c>
      <c r="LR6" s="434">
        <v>109714</v>
      </c>
      <c r="LS6" s="564">
        <v>104469</v>
      </c>
      <c r="LT6" s="351">
        <v>5.0199999999999996</v>
      </c>
      <c r="LU6" s="408"/>
      <c r="LV6" s="408"/>
      <c r="LW6" s="1205" t="s">
        <v>35</v>
      </c>
      <c r="LX6" s="1100">
        <v>77</v>
      </c>
      <c r="LY6" s="1203">
        <v>55</v>
      </c>
      <c r="LZ6" s="1204">
        <v>40</v>
      </c>
      <c r="MA6" s="206"/>
      <c r="MB6" s="254" t="s">
        <v>36</v>
      </c>
      <c r="MC6" s="255">
        <v>481.98</v>
      </c>
      <c r="MD6" s="548">
        <v>482.07</v>
      </c>
      <c r="ME6" s="257">
        <v>-0.02</v>
      </c>
      <c r="MF6" s="255">
        <v>0</v>
      </c>
      <c r="MG6" s="548">
        <v>0</v>
      </c>
      <c r="MH6" s="257">
        <v>0</v>
      </c>
      <c r="MI6" s="255">
        <v>363.75</v>
      </c>
      <c r="MJ6" s="548">
        <v>360.51</v>
      </c>
      <c r="MK6" s="257">
        <v>0.9</v>
      </c>
      <c r="ML6" s="230"/>
      <c r="MM6" s="230"/>
      <c r="MN6" s="230" t="s">
        <v>37</v>
      </c>
      <c r="MO6" s="721">
        <v>1</v>
      </c>
      <c r="MP6" s="721">
        <v>1</v>
      </c>
      <c r="MQ6" s="721">
        <v>1</v>
      </c>
      <c r="MR6" s="721">
        <v>1</v>
      </c>
      <c r="MS6" s="721">
        <v>1</v>
      </c>
      <c r="MT6" s="571"/>
      <c r="MU6" s="509" t="s">
        <v>38</v>
      </c>
      <c r="MV6" s="1096">
        <v>3765</v>
      </c>
      <c r="MW6" s="1094">
        <v>3069</v>
      </c>
      <c r="MX6" s="1285">
        <v>22.68</v>
      </c>
      <c r="MY6" s="577"/>
      <c r="MZ6" s="1307"/>
      <c r="NA6" s="1300" t="s">
        <v>39</v>
      </c>
      <c r="NB6" s="1301" t="s">
        <v>40</v>
      </c>
      <c r="NC6" s="1302" t="s">
        <v>355</v>
      </c>
      <c r="ND6" s="1303" t="s">
        <v>356</v>
      </c>
      <c r="NE6" s="1301"/>
      <c r="NF6" s="1301"/>
      <c r="NG6" s="1301"/>
      <c r="NH6" s="1301"/>
      <c r="NI6" s="1304" t="s">
        <v>47</v>
      </c>
      <c r="NJ6" s="1305"/>
      <c r="NK6" s="1306"/>
      <c r="NL6" s="573"/>
      <c r="NM6" s="573"/>
      <c r="NN6" s="1299"/>
      <c r="NO6" s="1300" t="s">
        <v>39</v>
      </c>
      <c r="NP6" s="1301" t="s">
        <v>40</v>
      </c>
      <c r="NQ6" s="1302" t="s">
        <v>355</v>
      </c>
      <c r="NR6" s="1303" t="s">
        <v>356</v>
      </c>
      <c r="NS6" s="1301"/>
      <c r="NT6" s="1301"/>
      <c r="NU6" s="1301"/>
      <c r="NV6" s="1301"/>
      <c r="NW6" s="1304" t="s">
        <v>47</v>
      </c>
      <c r="NX6" s="1305"/>
      <c r="NY6" s="1306"/>
    </row>
    <row r="7" spans="1:391" ht="22.5" customHeight="1" thickTop="1" x14ac:dyDescent="0.2">
      <c r="A7" s="370" t="s">
        <v>48</v>
      </c>
      <c r="B7" s="371">
        <v>299551</v>
      </c>
      <c r="C7" s="372">
        <v>258789</v>
      </c>
      <c r="D7" s="373">
        <v>15.75</v>
      </c>
      <c r="E7" s="387"/>
      <c r="F7" s="387"/>
      <c r="G7" s="244" t="s">
        <v>49</v>
      </c>
      <c r="H7" s="1129">
        <v>12</v>
      </c>
      <c r="I7" s="142">
        <v>20</v>
      </c>
      <c r="J7" s="1158">
        <v>0</v>
      </c>
      <c r="K7" s="1129">
        <v>32</v>
      </c>
      <c r="L7" s="1159">
        <v>29</v>
      </c>
      <c r="M7" s="390">
        <v>10.34</v>
      </c>
      <c r="N7" s="206"/>
      <c r="O7" s="254" t="s">
        <v>50</v>
      </c>
      <c r="P7" s="255">
        <v>541.02</v>
      </c>
      <c r="Q7" s="256">
        <v>515.34</v>
      </c>
      <c r="R7" s="257">
        <v>4.9800000000000004</v>
      </c>
      <c r="S7" s="255">
        <v>387.05</v>
      </c>
      <c r="T7" s="256">
        <v>373.8</v>
      </c>
      <c r="U7" s="257">
        <v>3.54</v>
      </c>
      <c r="V7" s="255">
        <v>497.54</v>
      </c>
      <c r="W7" s="256">
        <v>474.1</v>
      </c>
      <c r="X7" s="257">
        <v>4.9400000000000004</v>
      </c>
      <c r="Y7" s="206"/>
      <c r="Z7" s="206"/>
      <c r="AA7" s="206" t="s">
        <v>51</v>
      </c>
      <c r="AB7" s="207">
        <v>51</v>
      </c>
      <c r="AC7" s="207">
        <v>51</v>
      </c>
      <c r="AD7" s="207">
        <v>51</v>
      </c>
      <c r="AE7" s="141">
        <v>51</v>
      </c>
      <c r="AF7" s="206"/>
      <c r="AG7" s="509" t="s">
        <v>179</v>
      </c>
      <c r="AH7" s="1097">
        <v>66.06</v>
      </c>
      <c r="AI7" s="531">
        <v>66.040000000000006</v>
      </c>
      <c r="AJ7" s="1285">
        <v>0.02</v>
      </c>
      <c r="AK7" s="212"/>
      <c r="AL7" s="1309" t="s">
        <v>53</v>
      </c>
      <c r="AM7" s="1310">
        <v>0</v>
      </c>
      <c r="AN7" s="1311">
        <v>0</v>
      </c>
      <c r="AO7" s="1311">
        <v>0</v>
      </c>
      <c r="AP7" s="1312">
        <v>0</v>
      </c>
      <c r="AQ7" s="1311">
        <v>0</v>
      </c>
      <c r="AR7" s="1311">
        <v>0</v>
      </c>
      <c r="AS7" s="1311">
        <v>0</v>
      </c>
      <c r="AT7" s="1311">
        <v>0</v>
      </c>
      <c r="AU7" s="1313">
        <v>0</v>
      </c>
      <c r="AV7" s="1314">
        <v>0</v>
      </c>
      <c r="AW7" s="1315">
        <v>0</v>
      </c>
      <c r="AX7" s="206"/>
      <c r="AY7" s="206"/>
      <c r="AZ7" s="1309" t="s">
        <v>53</v>
      </c>
      <c r="BA7" s="1310">
        <v>0</v>
      </c>
      <c r="BB7" s="1311">
        <v>0</v>
      </c>
      <c r="BC7" s="1311">
        <v>0</v>
      </c>
      <c r="BD7" s="1312">
        <v>0</v>
      </c>
      <c r="BE7" s="1311">
        <v>0</v>
      </c>
      <c r="BF7" s="1311">
        <v>0</v>
      </c>
      <c r="BG7" s="1311">
        <v>0</v>
      </c>
      <c r="BH7" s="1311">
        <v>0</v>
      </c>
      <c r="BI7" s="1313">
        <v>0</v>
      </c>
      <c r="BJ7" s="1314">
        <v>0</v>
      </c>
      <c r="BK7" s="1315">
        <v>0</v>
      </c>
      <c r="BL7" s="143"/>
      <c r="BM7" s="1522"/>
      <c r="BN7" s="1523"/>
      <c r="BO7" s="1522"/>
      <c r="BP7" s="1279"/>
      <c r="BQ7" s="395"/>
      <c r="BR7" s="395"/>
      <c r="BS7" s="395"/>
      <c r="BT7" s="395"/>
      <c r="BU7" s="1520"/>
      <c r="BV7" s="1521"/>
      <c r="BW7" s="253"/>
      <c r="BX7" s="396"/>
      <c r="BY7" s="242"/>
      <c r="BZ7" s="219"/>
      <c r="CA7" s="219"/>
      <c r="CB7" s="219"/>
      <c r="CC7" s="219"/>
      <c r="CE7" s="370" t="s">
        <v>48</v>
      </c>
      <c r="CF7" s="371">
        <v>296763</v>
      </c>
      <c r="CG7" s="372">
        <v>269291</v>
      </c>
      <c r="CH7" s="373">
        <v>10.199999999999999</v>
      </c>
      <c r="CI7" s="387"/>
      <c r="CJ7" s="387"/>
      <c r="CK7" s="244" t="s">
        <v>49</v>
      </c>
      <c r="CL7" s="1129">
        <v>6</v>
      </c>
      <c r="CM7" s="142">
        <v>11</v>
      </c>
      <c r="CN7" s="1158">
        <v>19</v>
      </c>
      <c r="CO7" s="1129">
        <v>36</v>
      </c>
      <c r="CP7" s="1159">
        <v>42</v>
      </c>
      <c r="CQ7" s="390">
        <v>-14.29</v>
      </c>
      <c r="CR7" s="206"/>
      <c r="CS7" s="254" t="s">
        <v>50</v>
      </c>
      <c r="CT7" s="255">
        <v>433.68</v>
      </c>
      <c r="CU7" s="256">
        <v>416.51</v>
      </c>
      <c r="CV7" s="257">
        <v>4.12</v>
      </c>
      <c r="CW7" s="255">
        <v>354.03</v>
      </c>
      <c r="CX7" s="256">
        <v>363.45</v>
      </c>
      <c r="CY7" s="257">
        <v>-2.59</v>
      </c>
      <c r="CZ7" s="255">
        <v>414.43</v>
      </c>
      <c r="DA7" s="256">
        <v>403.12</v>
      </c>
      <c r="DB7" s="257">
        <v>2.81</v>
      </c>
      <c r="DC7" s="206"/>
      <c r="DD7" s="206"/>
      <c r="DE7" s="206" t="s">
        <v>51</v>
      </c>
      <c r="DF7" s="207">
        <v>51</v>
      </c>
      <c r="DG7" s="207">
        <v>51</v>
      </c>
      <c r="DH7" s="207">
        <v>51</v>
      </c>
      <c r="DI7" s="141">
        <v>51</v>
      </c>
      <c r="DJ7" s="206"/>
      <c r="DK7" s="509" t="s">
        <v>179</v>
      </c>
      <c r="DL7" s="1097">
        <v>53.47</v>
      </c>
      <c r="DM7" s="531">
        <v>56.96</v>
      </c>
      <c r="DN7" s="1285">
        <v>-3.49</v>
      </c>
      <c r="DO7" s="212"/>
      <c r="DP7" s="1309" t="s">
        <v>53</v>
      </c>
      <c r="DQ7" s="1310">
        <v>0</v>
      </c>
      <c r="DR7" s="1311">
        <v>0</v>
      </c>
      <c r="DS7" s="1311">
        <v>0</v>
      </c>
      <c r="DT7" s="1312">
        <v>0</v>
      </c>
      <c r="DU7" s="1311">
        <v>0</v>
      </c>
      <c r="DV7" s="1311">
        <v>0</v>
      </c>
      <c r="DW7" s="1311">
        <v>0</v>
      </c>
      <c r="DX7" s="1311">
        <v>0</v>
      </c>
      <c r="DY7" s="1313">
        <v>0</v>
      </c>
      <c r="DZ7" s="1314">
        <v>0</v>
      </c>
      <c r="EA7" s="1315">
        <v>0</v>
      </c>
      <c r="EB7" s="727"/>
      <c r="EC7" s="727"/>
      <c r="ED7" s="1316" t="s">
        <v>53</v>
      </c>
      <c r="EE7" s="1310">
        <v>0</v>
      </c>
      <c r="EF7" s="1311">
        <v>0</v>
      </c>
      <c r="EG7" s="1311">
        <v>0</v>
      </c>
      <c r="EH7" s="1312">
        <v>0</v>
      </c>
      <c r="EI7" s="1311">
        <v>0</v>
      </c>
      <c r="EJ7" s="1311">
        <v>0</v>
      </c>
      <c r="EK7" s="1311">
        <v>0</v>
      </c>
      <c r="EL7" s="1311">
        <v>0</v>
      </c>
      <c r="EM7" s="1313">
        <v>0</v>
      </c>
      <c r="EN7" s="1314">
        <v>0</v>
      </c>
      <c r="EO7" s="1315">
        <v>0</v>
      </c>
      <c r="EP7" s="143"/>
      <c r="EQ7" s="1522"/>
      <c r="ER7" s="1523"/>
      <c r="ES7" s="1522"/>
      <c r="ET7" s="1279"/>
      <c r="EU7" s="395"/>
      <c r="EV7" s="395"/>
      <c r="EW7" s="395"/>
      <c r="EX7" s="395"/>
      <c r="EY7" s="1520"/>
      <c r="EZ7" s="1521"/>
      <c r="FA7" s="253"/>
      <c r="FB7" s="396"/>
      <c r="FC7" s="242"/>
      <c r="FD7" s="219"/>
      <c r="FE7" s="219"/>
      <c r="FF7" s="219"/>
      <c r="FG7" s="208"/>
      <c r="FI7" s="370" t="s">
        <v>48</v>
      </c>
      <c r="FJ7" s="371">
        <v>241931</v>
      </c>
      <c r="FK7" s="372">
        <v>228516</v>
      </c>
      <c r="FL7" s="373">
        <v>5.87</v>
      </c>
      <c r="FM7" s="387"/>
      <c r="FN7" s="387"/>
      <c r="FO7" s="244" t="s">
        <v>49</v>
      </c>
      <c r="FP7" s="1129">
        <v>29</v>
      </c>
      <c r="FQ7" s="142">
        <v>22</v>
      </c>
      <c r="FR7" s="1158">
        <v>33</v>
      </c>
      <c r="FS7" s="1129">
        <v>84</v>
      </c>
      <c r="FT7" s="1159">
        <v>88</v>
      </c>
      <c r="FU7" s="390">
        <v>-4.55</v>
      </c>
      <c r="FV7" s="688"/>
      <c r="FW7" s="254" t="s">
        <v>50</v>
      </c>
      <c r="FX7" s="255">
        <v>442.19</v>
      </c>
      <c r="FY7" s="256">
        <v>434.9</v>
      </c>
      <c r="FZ7" s="257">
        <v>1.68</v>
      </c>
      <c r="GA7" s="255">
        <v>302.20999999999998</v>
      </c>
      <c r="GB7" s="256">
        <v>294</v>
      </c>
      <c r="GC7" s="257">
        <v>2.79</v>
      </c>
      <c r="GD7" s="255">
        <v>413.44</v>
      </c>
      <c r="GE7" s="256">
        <v>404.98</v>
      </c>
      <c r="GF7" s="257">
        <v>2.09</v>
      </c>
      <c r="GG7" s="517"/>
      <c r="GH7" s="517"/>
      <c r="GI7" s="517" t="s">
        <v>51</v>
      </c>
      <c r="GJ7" s="518">
        <v>51</v>
      </c>
      <c r="GK7" s="518">
        <v>51</v>
      </c>
      <c r="GL7" s="518">
        <v>51</v>
      </c>
      <c r="GM7" s="94">
        <v>51</v>
      </c>
      <c r="GN7" s="517"/>
      <c r="GO7" s="509" t="s">
        <v>179</v>
      </c>
      <c r="GP7" s="1097">
        <v>58.09</v>
      </c>
      <c r="GQ7" s="531">
        <v>59.6</v>
      </c>
      <c r="GR7" s="1285">
        <v>-1.51</v>
      </c>
      <c r="GS7" s="532"/>
      <c r="GT7" s="1309" t="s">
        <v>53</v>
      </c>
      <c r="GU7" s="1310">
        <v>0</v>
      </c>
      <c r="GV7" s="1311">
        <v>0</v>
      </c>
      <c r="GW7" s="1311">
        <v>0</v>
      </c>
      <c r="GX7" s="1312">
        <v>0</v>
      </c>
      <c r="GY7" s="1311">
        <v>0</v>
      </c>
      <c r="GZ7" s="1311">
        <v>0</v>
      </c>
      <c r="HA7" s="1311">
        <v>0</v>
      </c>
      <c r="HB7" s="1311">
        <v>0</v>
      </c>
      <c r="HC7" s="1313">
        <v>0</v>
      </c>
      <c r="HD7" s="1314">
        <v>0</v>
      </c>
      <c r="HE7" s="1315">
        <v>0</v>
      </c>
      <c r="HF7" s="517"/>
      <c r="HG7" s="517"/>
      <c r="HH7" s="1309" t="s">
        <v>53</v>
      </c>
      <c r="HI7" s="1310">
        <v>0</v>
      </c>
      <c r="HJ7" s="1311">
        <v>0</v>
      </c>
      <c r="HK7" s="1311">
        <v>0</v>
      </c>
      <c r="HL7" s="1312">
        <v>0</v>
      </c>
      <c r="HM7" s="1311">
        <v>0</v>
      </c>
      <c r="HN7" s="1311">
        <v>0</v>
      </c>
      <c r="HO7" s="1311">
        <v>0</v>
      </c>
      <c r="HP7" s="1311">
        <v>0</v>
      </c>
      <c r="HQ7" s="1313">
        <v>0</v>
      </c>
      <c r="HR7" s="1314">
        <v>0</v>
      </c>
      <c r="HS7" s="1315">
        <v>0</v>
      </c>
      <c r="HT7" s="96"/>
      <c r="HU7" s="1522"/>
      <c r="HV7" s="1523"/>
      <c r="HW7" s="1522"/>
      <c r="HX7" s="1279"/>
      <c r="HY7" s="395"/>
      <c r="HZ7" s="395"/>
      <c r="IA7" s="395"/>
      <c r="IB7" s="395"/>
      <c r="IC7" s="1520"/>
      <c r="ID7" s="1521"/>
      <c r="IE7" s="253"/>
      <c r="IF7" s="396"/>
      <c r="IG7" s="242"/>
      <c r="IH7" s="219"/>
      <c r="II7" s="219"/>
      <c r="IJ7" s="219"/>
      <c r="IK7" s="219"/>
      <c r="IM7" s="370" t="s">
        <v>48</v>
      </c>
      <c r="IN7" s="371">
        <v>257754</v>
      </c>
      <c r="IO7" s="372">
        <v>259939</v>
      </c>
      <c r="IP7" s="373">
        <v>-0.84</v>
      </c>
      <c r="IQ7" s="387"/>
      <c r="IR7" s="387"/>
      <c r="IS7" s="244" t="s">
        <v>49</v>
      </c>
      <c r="IT7" s="1129">
        <v>2</v>
      </c>
      <c r="IU7" s="142">
        <v>3</v>
      </c>
      <c r="IV7" s="1158">
        <v>7</v>
      </c>
      <c r="IW7" s="1129">
        <v>12</v>
      </c>
      <c r="IX7" s="1159">
        <v>13</v>
      </c>
      <c r="IY7" s="390">
        <v>-7.69</v>
      </c>
      <c r="IZ7" s="517"/>
      <c r="JA7" s="254" t="s">
        <v>50</v>
      </c>
      <c r="JB7" s="255">
        <v>468.7</v>
      </c>
      <c r="JC7" s="256">
        <v>461.34</v>
      </c>
      <c r="JD7" s="257">
        <v>1.6</v>
      </c>
      <c r="JE7" s="255">
        <v>345.74</v>
      </c>
      <c r="JF7" s="256">
        <v>336.76</v>
      </c>
      <c r="JG7" s="257">
        <v>2.67</v>
      </c>
      <c r="JH7" s="255">
        <v>438.47</v>
      </c>
      <c r="JI7" s="256">
        <v>430.51</v>
      </c>
      <c r="JJ7" s="257">
        <v>1.85</v>
      </c>
      <c r="JK7" s="517"/>
      <c r="JL7" s="517"/>
      <c r="JM7" s="517" t="s">
        <v>51</v>
      </c>
      <c r="JN7" s="518">
        <v>51</v>
      </c>
      <c r="JO7" s="518">
        <v>51</v>
      </c>
      <c r="JP7" s="518">
        <v>51</v>
      </c>
      <c r="JQ7" s="94">
        <v>51</v>
      </c>
      <c r="JR7" s="517"/>
      <c r="JS7" s="509" t="s">
        <v>179</v>
      </c>
      <c r="JT7" s="1097">
        <v>53.12</v>
      </c>
      <c r="JU7" s="531">
        <v>59.62</v>
      </c>
      <c r="JV7" s="1285">
        <v>-6.5</v>
      </c>
      <c r="JW7" s="532"/>
      <c r="JX7" s="1309" t="s">
        <v>53</v>
      </c>
      <c r="JY7" s="1310">
        <v>0</v>
      </c>
      <c r="JZ7" s="1311">
        <v>0</v>
      </c>
      <c r="KA7" s="1311">
        <v>0</v>
      </c>
      <c r="KB7" s="1312">
        <v>0</v>
      </c>
      <c r="KC7" s="1311">
        <v>0</v>
      </c>
      <c r="KD7" s="1311">
        <v>0</v>
      </c>
      <c r="KE7" s="1311">
        <v>0</v>
      </c>
      <c r="KF7" s="1311">
        <v>0</v>
      </c>
      <c r="KG7" s="1313">
        <v>0</v>
      </c>
      <c r="KH7" s="1314">
        <v>0</v>
      </c>
      <c r="KI7" s="1315">
        <v>0</v>
      </c>
      <c r="KL7" s="1316" t="s">
        <v>53</v>
      </c>
      <c r="KM7" s="1310">
        <v>0</v>
      </c>
      <c r="KN7" s="1311">
        <v>0</v>
      </c>
      <c r="KO7" s="1311">
        <v>0</v>
      </c>
      <c r="KP7" s="1312">
        <v>0</v>
      </c>
      <c r="KQ7" s="1311">
        <v>0</v>
      </c>
      <c r="KR7" s="1311">
        <v>0</v>
      </c>
      <c r="KS7" s="1311">
        <v>0</v>
      </c>
      <c r="KT7" s="1311">
        <v>0</v>
      </c>
      <c r="KU7" s="1313">
        <v>0</v>
      </c>
      <c r="KV7" s="1314">
        <v>0</v>
      </c>
      <c r="KW7" s="1315">
        <v>0</v>
      </c>
      <c r="KX7" s="96"/>
      <c r="KY7" s="1522"/>
      <c r="KZ7" s="1523"/>
      <c r="LA7" s="1522"/>
      <c r="LB7" s="1279"/>
      <c r="LC7" s="395"/>
      <c r="LD7" s="395"/>
      <c r="LE7" s="395"/>
      <c r="LF7" s="395"/>
      <c r="LG7" s="1520"/>
      <c r="LH7" s="1521"/>
      <c r="LI7" s="253"/>
      <c r="LJ7" s="396"/>
      <c r="LK7" s="242"/>
      <c r="LL7" s="219"/>
      <c r="LM7" s="219"/>
      <c r="LN7" s="219"/>
      <c r="LO7" s="219"/>
      <c r="LQ7" s="370" t="s">
        <v>48</v>
      </c>
      <c r="LR7" s="371">
        <v>1095999</v>
      </c>
      <c r="LS7" s="372">
        <v>1016535</v>
      </c>
      <c r="LT7" s="413">
        <v>7.82</v>
      </c>
      <c r="LU7" s="408"/>
      <c r="LV7" s="408"/>
      <c r="LW7" s="1205" t="s">
        <v>49</v>
      </c>
      <c r="LX7" s="1100">
        <v>164</v>
      </c>
      <c r="LY7" s="1203">
        <v>172</v>
      </c>
      <c r="LZ7" s="1204">
        <v>-4.6500000000000004</v>
      </c>
      <c r="MA7" s="206"/>
      <c r="MB7" s="254" t="s">
        <v>50</v>
      </c>
      <c r="MC7" s="255">
        <v>471.56</v>
      </c>
      <c r="MD7" s="548">
        <v>456.64</v>
      </c>
      <c r="ME7" s="257">
        <v>3.27</v>
      </c>
      <c r="MF7" s="255">
        <v>352.69</v>
      </c>
      <c r="MG7" s="548">
        <v>346.87</v>
      </c>
      <c r="MH7" s="257">
        <v>1.68</v>
      </c>
      <c r="MI7" s="255">
        <v>442.4</v>
      </c>
      <c r="MJ7" s="548">
        <v>428.96</v>
      </c>
      <c r="MK7" s="257">
        <v>3.13</v>
      </c>
      <c r="ML7" s="230"/>
      <c r="MM7" s="230"/>
      <c r="MN7" s="230" t="s">
        <v>51</v>
      </c>
      <c r="MO7" s="721">
        <v>51</v>
      </c>
      <c r="MP7" s="721">
        <v>51</v>
      </c>
      <c r="MQ7" s="721">
        <v>51</v>
      </c>
      <c r="MR7" s="721">
        <v>51</v>
      </c>
      <c r="MS7" s="721">
        <v>51</v>
      </c>
      <c r="MT7" s="571"/>
      <c r="MU7" s="509" t="s">
        <v>179</v>
      </c>
      <c r="MV7" s="1097">
        <v>57.69</v>
      </c>
      <c r="MW7" s="531">
        <v>60.55</v>
      </c>
      <c r="MX7" s="1285">
        <v>-2.86</v>
      </c>
      <c r="MY7" s="578"/>
      <c r="MZ7" s="1309" t="s">
        <v>53</v>
      </c>
      <c r="NA7" s="1310">
        <v>0</v>
      </c>
      <c r="NB7" s="1311">
        <v>0</v>
      </c>
      <c r="NC7" s="1311">
        <v>0</v>
      </c>
      <c r="ND7" s="1312">
        <v>0</v>
      </c>
      <c r="NE7" s="1311"/>
      <c r="NF7" s="1311"/>
      <c r="NG7" s="1311"/>
      <c r="NH7" s="1311"/>
      <c r="NI7" s="1313">
        <v>0</v>
      </c>
      <c r="NJ7" s="1314">
        <v>0</v>
      </c>
      <c r="NK7" s="1315">
        <v>0</v>
      </c>
      <c r="NL7" s="710"/>
      <c r="NM7" s="710"/>
      <c r="NN7" s="1309" t="s">
        <v>53</v>
      </c>
      <c r="NO7" s="1310">
        <v>0</v>
      </c>
      <c r="NP7" s="1311">
        <v>0</v>
      </c>
      <c r="NQ7" s="1311">
        <v>0</v>
      </c>
      <c r="NR7" s="1312">
        <v>0</v>
      </c>
      <c r="NS7" s="1311"/>
      <c r="NT7" s="1311"/>
      <c r="NU7" s="1311"/>
      <c r="NV7" s="1311"/>
      <c r="NW7" s="1313">
        <v>0</v>
      </c>
      <c r="NX7" s="1314">
        <v>0</v>
      </c>
      <c r="NY7" s="1315">
        <v>0</v>
      </c>
    </row>
    <row r="8" spans="1:391" ht="22.5" customHeight="1" x14ac:dyDescent="0.2">
      <c r="A8" s="374" t="s">
        <v>54</v>
      </c>
      <c r="B8" s="375">
        <v>276387</v>
      </c>
      <c r="C8" s="376">
        <v>238887</v>
      </c>
      <c r="D8" s="377">
        <v>15.7</v>
      </c>
      <c r="E8" s="387"/>
      <c r="F8" s="387"/>
      <c r="G8" s="244" t="s">
        <v>55</v>
      </c>
      <c r="H8" s="1129">
        <v>0</v>
      </c>
      <c r="I8" s="142">
        <v>0</v>
      </c>
      <c r="J8" s="1158">
        <v>4</v>
      </c>
      <c r="K8" s="1129">
        <v>4</v>
      </c>
      <c r="L8" s="1159">
        <v>3</v>
      </c>
      <c r="M8" s="390">
        <v>33.33</v>
      </c>
      <c r="N8" s="206"/>
      <c r="O8" s="254" t="s">
        <v>56</v>
      </c>
      <c r="P8" s="255">
        <v>484.1</v>
      </c>
      <c r="Q8" s="256">
        <v>463.48</v>
      </c>
      <c r="R8" s="257">
        <v>4.45</v>
      </c>
      <c r="S8" s="255">
        <v>402.87</v>
      </c>
      <c r="T8" s="256">
        <v>388.04</v>
      </c>
      <c r="U8" s="257">
        <v>3.82</v>
      </c>
      <c r="V8" s="255">
        <v>461.16</v>
      </c>
      <c r="W8" s="256">
        <v>441.5</v>
      </c>
      <c r="X8" s="257">
        <v>4.45</v>
      </c>
      <c r="Y8" s="206"/>
      <c r="Z8" s="206"/>
      <c r="AA8" s="206" t="s">
        <v>57</v>
      </c>
      <c r="AB8" s="207">
        <v>39</v>
      </c>
      <c r="AC8" s="207">
        <v>39</v>
      </c>
      <c r="AD8" s="207">
        <v>39</v>
      </c>
      <c r="AE8" s="141">
        <v>39</v>
      </c>
      <c r="AF8" s="206"/>
      <c r="AG8" s="509" t="s">
        <v>58</v>
      </c>
      <c r="AH8" s="1095">
        <v>290261</v>
      </c>
      <c r="AI8" s="533">
        <v>248063</v>
      </c>
      <c r="AJ8" s="1285">
        <v>17.010000000000002</v>
      </c>
      <c r="AK8" s="207"/>
      <c r="AL8" s="1309" t="s">
        <v>59</v>
      </c>
      <c r="AM8" s="1317">
        <v>0</v>
      </c>
      <c r="AN8" s="1318">
        <v>0</v>
      </c>
      <c r="AO8" s="1318">
        <v>0</v>
      </c>
      <c r="AP8" s="1319">
        <v>0</v>
      </c>
      <c r="AQ8" s="1318">
        <v>0</v>
      </c>
      <c r="AR8" s="1318">
        <v>0</v>
      </c>
      <c r="AS8" s="1318">
        <v>0</v>
      </c>
      <c r="AT8" s="1318">
        <v>0</v>
      </c>
      <c r="AU8" s="1320">
        <v>0</v>
      </c>
      <c r="AV8" s="1314">
        <v>0</v>
      </c>
      <c r="AW8" s="1315">
        <v>0</v>
      </c>
      <c r="AX8" s="206"/>
      <c r="AY8" s="206"/>
      <c r="AZ8" s="1309" t="s">
        <v>59</v>
      </c>
      <c r="BA8" s="1317">
        <v>0</v>
      </c>
      <c r="BB8" s="1318">
        <v>0</v>
      </c>
      <c r="BC8" s="1318">
        <v>0</v>
      </c>
      <c r="BD8" s="1319">
        <v>0</v>
      </c>
      <c r="BE8" s="1318">
        <v>0</v>
      </c>
      <c r="BF8" s="1318">
        <v>0</v>
      </c>
      <c r="BG8" s="1318">
        <v>0</v>
      </c>
      <c r="BH8" s="1318">
        <v>0</v>
      </c>
      <c r="BI8" s="1320">
        <v>0</v>
      </c>
      <c r="BJ8" s="1314">
        <v>0</v>
      </c>
      <c r="BK8" s="1315">
        <v>0</v>
      </c>
      <c r="BL8" s="143"/>
      <c r="BM8" s="396"/>
      <c r="BN8" s="1523"/>
      <c r="BO8" s="1522"/>
      <c r="BP8" s="1292"/>
      <c r="BQ8" s="397"/>
      <c r="BR8" s="397"/>
      <c r="BS8" s="397"/>
      <c r="BT8" s="397"/>
      <c r="BU8" s="1520"/>
      <c r="BV8" s="1521"/>
      <c r="BW8" s="253"/>
      <c r="BX8" s="396"/>
      <c r="BY8" s="242"/>
      <c r="BZ8" s="219"/>
      <c r="CA8" s="219"/>
      <c r="CB8" s="219"/>
      <c r="CC8" s="219"/>
      <c r="CE8" s="374" t="s">
        <v>54</v>
      </c>
      <c r="CF8" s="375">
        <v>274402</v>
      </c>
      <c r="CG8" s="376">
        <v>248679</v>
      </c>
      <c r="CH8" s="377">
        <v>10.34</v>
      </c>
      <c r="CI8" s="387"/>
      <c r="CJ8" s="387"/>
      <c r="CK8" s="244" t="s">
        <v>55</v>
      </c>
      <c r="CL8" s="1129">
        <v>8</v>
      </c>
      <c r="CM8" s="142">
        <v>8</v>
      </c>
      <c r="CN8" s="1158">
        <v>0</v>
      </c>
      <c r="CO8" s="1129">
        <v>16</v>
      </c>
      <c r="CP8" s="1159">
        <v>10</v>
      </c>
      <c r="CQ8" s="390">
        <v>60</v>
      </c>
      <c r="CR8" s="206"/>
      <c r="CS8" s="254" t="s">
        <v>56</v>
      </c>
      <c r="CT8" s="255">
        <v>497.87</v>
      </c>
      <c r="CU8" s="256">
        <v>506.62</v>
      </c>
      <c r="CV8" s="257">
        <v>-1.73</v>
      </c>
      <c r="CW8" s="255">
        <v>401.3</v>
      </c>
      <c r="CX8" s="256">
        <v>404.11</v>
      </c>
      <c r="CY8" s="257">
        <v>-0.7</v>
      </c>
      <c r="CZ8" s="255">
        <v>474.53</v>
      </c>
      <c r="DA8" s="256">
        <v>480.75</v>
      </c>
      <c r="DB8" s="257">
        <v>-1.29</v>
      </c>
      <c r="DC8" s="206"/>
      <c r="DD8" s="206"/>
      <c r="DE8" s="206" t="s">
        <v>57</v>
      </c>
      <c r="DF8" s="207">
        <v>39</v>
      </c>
      <c r="DG8" s="207">
        <v>39</v>
      </c>
      <c r="DH8" s="207">
        <v>39</v>
      </c>
      <c r="DI8" s="141">
        <v>39</v>
      </c>
      <c r="DJ8" s="206"/>
      <c r="DK8" s="509" t="s">
        <v>58</v>
      </c>
      <c r="DL8" s="1095">
        <v>281415</v>
      </c>
      <c r="DM8" s="533">
        <v>267648</v>
      </c>
      <c r="DN8" s="1285">
        <v>5.14</v>
      </c>
      <c r="DO8" s="207"/>
      <c r="DP8" s="1309" t="s">
        <v>59</v>
      </c>
      <c r="DQ8" s="1317">
        <v>0</v>
      </c>
      <c r="DR8" s="1318">
        <v>0</v>
      </c>
      <c r="DS8" s="1318">
        <v>0</v>
      </c>
      <c r="DT8" s="1319">
        <v>0</v>
      </c>
      <c r="DU8" s="1318">
        <v>0</v>
      </c>
      <c r="DV8" s="1318">
        <v>0</v>
      </c>
      <c r="DW8" s="1318">
        <v>0</v>
      </c>
      <c r="DX8" s="1318">
        <v>0</v>
      </c>
      <c r="DY8" s="1320">
        <v>0</v>
      </c>
      <c r="DZ8" s="1314">
        <v>0</v>
      </c>
      <c r="EA8" s="1315">
        <v>0</v>
      </c>
      <c r="EB8" s="727"/>
      <c r="EC8" s="727"/>
      <c r="ED8" s="1316" t="s">
        <v>59</v>
      </c>
      <c r="EE8" s="1317">
        <v>0</v>
      </c>
      <c r="EF8" s="1318">
        <v>0</v>
      </c>
      <c r="EG8" s="1318">
        <v>0</v>
      </c>
      <c r="EH8" s="1319">
        <v>0</v>
      </c>
      <c r="EI8" s="1318">
        <v>0</v>
      </c>
      <c r="EJ8" s="1318">
        <v>0</v>
      </c>
      <c r="EK8" s="1318">
        <v>0</v>
      </c>
      <c r="EL8" s="1318">
        <v>0</v>
      </c>
      <c r="EM8" s="1320">
        <v>0</v>
      </c>
      <c r="EN8" s="1314">
        <v>0</v>
      </c>
      <c r="EO8" s="1315">
        <v>0</v>
      </c>
      <c r="EP8" s="143"/>
      <c r="EQ8" s="396"/>
      <c r="ER8" s="1523"/>
      <c r="ES8" s="1522"/>
      <c r="ET8" s="1292"/>
      <c r="EU8" s="397"/>
      <c r="EV8" s="397"/>
      <c r="EW8" s="397"/>
      <c r="EX8" s="397"/>
      <c r="EY8" s="1520"/>
      <c r="EZ8" s="1521"/>
      <c r="FA8" s="253"/>
      <c r="FB8" s="396"/>
      <c r="FC8" s="242"/>
      <c r="FD8" s="219"/>
      <c r="FE8" s="219"/>
      <c r="FF8" s="219"/>
      <c r="FG8" s="208"/>
      <c r="FI8" s="374" t="s">
        <v>54</v>
      </c>
      <c r="FJ8" s="375">
        <v>232286</v>
      </c>
      <c r="FK8" s="376">
        <v>219487</v>
      </c>
      <c r="FL8" s="377">
        <v>5.83</v>
      </c>
      <c r="FM8" s="387"/>
      <c r="FN8" s="387"/>
      <c r="FO8" s="244" t="s">
        <v>55</v>
      </c>
      <c r="FP8" s="1129">
        <v>2</v>
      </c>
      <c r="FQ8" s="142">
        <v>1</v>
      </c>
      <c r="FR8" s="1158">
        <v>0</v>
      </c>
      <c r="FS8" s="1129">
        <v>3</v>
      </c>
      <c r="FT8" s="1159">
        <v>2</v>
      </c>
      <c r="FU8" s="390">
        <v>50</v>
      </c>
      <c r="FV8" s="688"/>
      <c r="FW8" s="254" t="s">
        <v>56</v>
      </c>
      <c r="FX8" s="255">
        <v>445.64</v>
      </c>
      <c r="FY8" s="256">
        <v>447.89</v>
      </c>
      <c r="FZ8" s="257">
        <v>-0.5</v>
      </c>
      <c r="GA8" s="255">
        <v>467.91</v>
      </c>
      <c r="GB8" s="256">
        <v>477.81</v>
      </c>
      <c r="GC8" s="257">
        <v>-2.0699999999999998</v>
      </c>
      <c r="GD8" s="255">
        <v>450.22</v>
      </c>
      <c r="GE8" s="256">
        <v>454.25</v>
      </c>
      <c r="GF8" s="257">
        <v>-0.89</v>
      </c>
      <c r="GG8" s="517"/>
      <c r="GH8" s="517"/>
      <c r="GI8" s="517" t="s">
        <v>57</v>
      </c>
      <c r="GJ8" s="518">
        <v>39</v>
      </c>
      <c r="GK8" s="518">
        <v>39</v>
      </c>
      <c r="GL8" s="518">
        <v>39</v>
      </c>
      <c r="GM8" s="94">
        <v>39</v>
      </c>
      <c r="GN8" s="517"/>
      <c r="GO8" s="509" t="s">
        <v>58</v>
      </c>
      <c r="GP8" s="1095">
        <v>240487</v>
      </c>
      <c r="GQ8" s="533">
        <v>226787</v>
      </c>
      <c r="GR8" s="1285">
        <v>6.04</v>
      </c>
      <c r="GS8" s="518"/>
      <c r="GT8" s="1309" t="s">
        <v>59</v>
      </c>
      <c r="GU8" s="1317">
        <v>0</v>
      </c>
      <c r="GV8" s="1318">
        <v>0</v>
      </c>
      <c r="GW8" s="1318">
        <v>0</v>
      </c>
      <c r="GX8" s="1319">
        <v>0</v>
      </c>
      <c r="GY8" s="1318">
        <v>0</v>
      </c>
      <c r="GZ8" s="1318">
        <v>0</v>
      </c>
      <c r="HA8" s="1318">
        <v>0</v>
      </c>
      <c r="HB8" s="1318">
        <v>0</v>
      </c>
      <c r="HC8" s="1320">
        <v>0</v>
      </c>
      <c r="HD8" s="1314">
        <v>0</v>
      </c>
      <c r="HE8" s="1315">
        <v>0</v>
      </c>
      <c r="HF8" s="517"/>
      <c r="HG8" s="517"/>
      <c r="HH8" s="1309" t="s">
        <v>59</v>
      </c>
      <c r="HI8" s="1317">
        <v>0</v>
      </c>
      <c r="HJ8" s="1318">
        <v>0</v>
      </c>
      <c r="HK8" s="1318">
        <v>0</v>
      </c>
      <c r="HL8" s="1319">
        <v>0</v>
      </c>
      <c r="HM8" s="1318">
        <v>0</v>
      </c>
      <c r="HN8" s="1318">
        <v>0</v>
      </c>
      <c r="HO8" s="1318">
        <v>0</v>
      </c>
      <c r="HP8" s="1318">
        <v>0</v>
      </c>
      <c r="HQ8" s="1320">
        <v>0</v>
      </c>
      <c r="HR8" s="1314">
        <v>0</v>
      </c>
      <c r="HS8" s="1315">
        <v>0</v>
      </c>
      <c r="HT8" s="96"/>
      <c r="HU8" s="396"/>
      <c r="HV8" s="1523"/>
      <c r="HW8" s="1522"/>
      <c r="HX8" s="1292"/>
      <c r="HY8" s="397"/>
      <c r="HZ8" s="397"/>
      <c r="IA8" s="397"/>
      <c r="IB8" s="397"/>
      <c r="IC8" s="1520"/>
      <c r="ID8" s="1521"/>
      <c r="IE8" s="253"/>
      <c r="IF8" s="396"/>
      <c r="IG8" s="242"/>
      <c r="IH8" s="219"/>
      <c r="II8" s="219"/>
      <c r="IJ8" s="219"/>
      <c r="IK8" s="219"/>
      <c r="IM8" s="374" t="s">
        <v>54</v>
      </c>
      <c r="IN8" s="375">
        <v>230513</v>
      </c>
      <c r="IO8" s="376">
        <v>232315</v>
      </c>
      <c r="IP8" s="377">
        <v>-0.78</v>
      </c>
      <c r="IQ8" s="387"/>
      <c r="IR8" s="387"/>
      <c r="IS8" s="244" t="s">
        <v>55</v>
      </c>
      <c r="IT8" s="1129">
        <v>4</v>
      </c>
      <c r="IU8" s="142">
        <v>0</v>
      </c>
      <c r="IV8" s="1158">
        <v>3</v>
      </c>
      <c r="IW8" s="1129">
        <v>7</v>
      </c>
      <c r="IX8" s="1159">
        <v>5</v>
      </c>
      <c r="IY8" s="390">
        <v>40</v>
      </c>
      <c r="IZ8" s="517"/>
      <c r="JA8" s="254" t="s">
        <v>56</v>
      </c>
      <c r="JB8" s="255">
        <v>383.69</v>
      </c>
      <c r="JC8" s="256">
        <v>374.03</v>
      </c>
      <c r="JD8" s="257">
        <v>2.58</v>
      </c>
      <c r="JE8" s="255">
        <v>350.92</v>
      </c>
      <c r="JF8" s="256">
        <v>336.76</v>
      </c>
      <c r="JG8" s="257">
        <v>4.2</v>
      </c>
      <c r="JH8" s="255">
        <v>375.63</v>
      </c>
      <c r="JI8" s="256">
        <v>364.81</v>
      </c>
      <c r="JJ8" s="257">
        <v>2.97</v>
      </c>
      <c r="JK8" s="517"/>
      <c r="JL8" s="517"/>
      <c r="JM8" s="517" t="s">
        <v>57</v>
      </c>
      <c r="JN8" s="518">
        <v>39</v>
      </c>
      <c r="JO8" s="518">
        <v>39</v>
      </c>
      <c r="JP8" s="518">
        <v>39</v>
      </c>
      <c r="JQ8" s="94">
        <v>39</v>
      </c>
      <c r="JR8" s="517"/>
      <c r="JS8" s="509" t="s">
        <v>58</v>
      </c>
      <c r="JT8" s="1095">
        <v>246272</v>
      </c>
      <c r="JU8" s="533">
        <v>247437</v>
      </c>
      <c r="JV8" s="1285">
        <v>-0.47</v>
      </c>
      <c r="JW8" s="518"/>
      <c r="JX8" s="1309" t="s">
        <v>59</v>
      </c>
      <c r="JY8" s="1317">
        <v>0</v>
      </c>
      <c r="JZ8" s="1318">
        <v>0</v>
      </c>
      <c r="KA8" s="1318">
        <v>0</v>
      </c>
      <c r="KB8" s="1319">
        <v>0</v>
      </c>
      <c r="KC8" s="1318">
        <v>0</v>
      </c>
      <c r="KD8" s="1318">
        <v>0</v>
      </c>
      <c r="KE8" s="1318">
        <v>0</v>
      </c>
      <c r="KF8" s="1318">
        <v>0</v>
      </c>
      <c r="KG8" s="1320">
        <v>0</v>
      </c>
      <c r="KH8" s="1314">
        <v>0</v>
      </c>
      <c r="KI8" s="1315">
        <v>0</v>
      </c>
      <c r="KL8" s="1316" t="s">
        <v>59</v>
      </c>
      <c r="KM8" s="1317">
        <v>0</v>
      </c>
      <c r="KN8" s="1318">
        <v>0</v>
      </c>
      <c r="KO8" s="1318">
        <v>0</v>
      </c>
      <c r="KP8" s="1319">
        <v>0</v>
      </c>
      <c r="KQ8" s="1318">
        <v>0</v>
      </c>
      <c r="KR8" s="1318">
        <v>0</v>
      </c>
      <c r="KS8" s="1318">
        <v>0</v>
      </c>
      <c r="KT8" s="1318">
        <v>0</v>
      </c>
      <c r="KU8" s="1320">
        <v>0</v>
      </c>
      <c r="KV8" s="1314">
        <v>0</v>
      </c>
      <c r="KW8" s="1315">
        <v>0</v>
      </c>
      <c r="KX8" s="96"/>
      <c r="KY8" s="396"/>
      <c r="KZ8" s="1523"/>
      <c r="LA8" s="1522"/>
      <c r="LB8" s="1292"/>
      <c r="LC8" s="397"/>
      <c r="LD8" s="397"/>
      <c r="LE8" s="397"/>
      <c r="LF8" s="397"/>
      <c r="LG8" s="1520"/>
      <c r="LH8" s="1521"/>
      <c r="LI8" s="253"/>
      <c r="LJ8" s="396"/>
      <c r="LK8" s="242"/>
      <c r="LL8" s="219"/>
      <c r="LM8" s="219"/>
      <c r="LN8" s="219"/>
      <c r="LO8" s="219"/>
      <c r="LQ8" s="374" t="s">
        <v>54</v>
      </c>
      <c r="LR8" s="375">
        <v>1013588</v>
      </c>
      <c r="LS8" s="376">
        <v>939368</v>
      </c>
      <c r="LT8" s="340">
        <v>7.9</v>
      </c>
      <c r="LU8" s="408"/>
      <c r="LV8" s="408"/>
      <c r="LW8" s="1205" t="s">
        <v>55</v>
      </c>
      <c r="LX8" s="1100">
        <v>30</v>
      </c>
      <c r="LY8" s="1203">
        <v>20</v>
      </c>
      <c r="LZ8" s="1204">
        <v>50</v>
      </c>
      <c r="MA8" s="206"/>
      <c r="MB8" s="254" t="s">
        <v>56</v>
      </c>
      <c r="MC8" s="255">
        <v>452.24</v>
      </c>
      <c r="MD8" s="548">
        <v>445.75</v>
      </c>
      <c r="ME8" s="257">
        <v>1.46</v>
      </c>
      <c r="MF8" s="255">
        <v>400.94</v>
      </c>
      <c r="MG8" s="548">
        <v>395.34</v>
      </c>
      <c r="MH8" s="257">
        <v>1.42</v>
      </c>
      <c r="MI8" s="255">
        <v>439.65</v>
      </c>
      <c r="MJ8" s="548">
        <v>433.04</v>
      </c>
      <c r="MK8" s="257">
        <v>1.53</v>
      </c>
      <c r="ML8" s="230"/>
      <c r="MM8" s="230"/>
      <c r="MN8" s="230" t="s">
        <v>57</v>
      </c>
      <c r="MO8" s="721">
        <v>39</v>
      </c>
      <c r="MP8" s="721">
        <v>39</v>
      </c>
      <c r="MQ8" s="721">
        <v>39</v>
      </c>
      <c r="MR8" s="721">
        <v>39</v>
      </c>
      <c r="MS8" s="721">
        <v>39</v>
      </c>
      <c r="MT8" s="571"/>
      <c r="MU8" s="509" t="s">
        <v>58</v>
      </c>
      <c r="MV8" s="1095">
        <v>1058435</v>
      </c>
      <c r="MW8" s="533">
        <v>989935</v>
      </c>
      <c r="MX8" s="1285">
        <v>6.92</v>
      </c>
      <c r="MY8" s="576"/>
      <c r="MZ8" s="1309" t="s">
        <v>59</v>
      </c>
      <c r="NA8" s="1317">
        <v>0</v>
      </c>
      <c r="NB8" s="1318">
        <v>0</v>
      </c>
      <c r="NC8" s="1318">
        <v>0</v>
      </c>
      <c r="ND8" s="1319">
        <v>0</v>
      </c>
      <c r="NE8" s="1318"/>
      <c r="NF8" s="1318"/>
      <c r="NG8" s="1318"/>
      <c r="NH8" s="1318"/>
      <c r="NI8" s="1320">
        <v>0</v>
      </c>
      <c r="NJ8" s="1314">
        <v>0</v>
      </c>
      <c r="NK8" s="1315">
        <v>0</v>
      </c>
      <c r="NL8" s="710"/>
      <c r="NM8" s="710"/>
      <c r="NN8" s="1309" t="s">
        <v>59</v>
      </c>
      <c r="NO8" s="1317">
        <v>0</v>
      </c>
      <c r="NP8" s="1318">
        <v>0</v>
      </c>
      <c r="NQ8" s="1318">
        <v>0</v>
      </c>
      <c r="NR8" s="1319">
        <v>0</v>
      </c>
      <c r="NS8" s="1318"/>
      <c r="NT8" s="1318"/>
      <c r="NU8" s="1318"/>
      <c r="NV8" s="1318"/>
      <c r="NW8" s="1320">
        <v>0</v>
      </c>
      <c r="NX8" s="1314">
        <v>0</v>
      </c>
      <c r="NY8" s="1315">
        <v>0</v>
      </c>
    </row>
    <row r="9" spans="1:391" ht="22.5" customHeight="1" x14ac:dyDescent="0.2">
      <c r="A9" s="378" t="s">
        <v>34</v>
      </c>
      <c r="B9" s="379">
        <v>23164</v>
      </c>
      <c r="C9" s="380">
        <v>19902</v>
      </c>
      <c r="D9" s="381">
        <v>16.39</v>
      </c>
      <c r="E9" s="387"/>
      <c r="F9" s="387"/>
      <c r="G9" s="244" t="s">
        <v>60</v>
      </c>
      <c r="H9" s="1129">
        <v>42</v>
      </c>
      <c r="I9" s="142">
        <v>32</v>
      </c>
      <c r="J9" s="1158">
        <v>12</v>
      </c>
      <c r="K9" s="1129">
        <v>86</v>
      </c>
      <c r="L9" s="1159">
        <v>80</v>
      </c>
      <c r="M9" s="390">
        <v>7.5</v>
      </c>
      <c r="N9" s="206"/>
      <c r="O9" s="254" t="s">
        <v>61</v>
      </c>
      <c r="P9" s="255">
        <v>202.61</v>
      </c>
      <c r="Q9" s="256">
        <v>196.05</v>
      </c>
      <c r="R9" s="257">
        <v>3.35</v>
      </c>
      <c r="S9" s="255">
        <v>163.26</v>
      </c>
      <c r="T9" s="256">
        <v>160.19</v>
      </c>
      <c r="U9" s="257">
        <v>1.92</v>
      </c>
      <c r="V9" s="255">
        <v>191.5</v>
      </c>
      <c r="W9" s="256">
        <v>185.6</v>
      </c>
      <c r="X9" s="257">
        <v>3.18</v>
      </c>
      <c r="Y9" s="206"/>
      <c r="Z9" s="206"/>
      <c r="AA9" s="206" t="s">
        <v>62</v>
      </c>
      <c r="AB9" s="207">
        <v>4</v>
      </c>
      <c r="AC9" s="207">
        <v>4</v>
      </c>
      <c r="AD9" s="207">
        <v>4</v>
      </c>
      <c r="AE9" s="141">
        <v>4</v>
      </c>
      <c r="AF9" s="206"/>
      <c r="AG9" s="509" t="s">
        <v>180</v>
      </c>
      <c r="AH9" s="1098">
        <v>1.66</v>
      </c>
      <c r="AI9" s="512">
        <v>1.63</v>
      </c>
      <c r="AJ9" s="1285">
        <v>0.03</v>
      </c>
      <c r="AK9" s="213"/>
      <c r="AL9" s="1309" t="s">
        <v>64</v>
      </c>
      <c r="AM9" s="1317">
        <v>0</v>
      </c>
      <c r="AN9" s="1318">
        <v>0</v>
      </c>
      <c r="AO9" s="1318">
        <v>0</v>
      </c>
      <c r="AP9" s="1319">
        <v>0</v>
      </c>
      <c r="AQ9" s="1318">
        <v>0</v>
      </c>
      <c r="AR9" s="1318">
        <v>0</v>
      </c>
      <c r="AS9" s="1318">
        <v>0</v>
      </c>
      <c r="AT9" s="1318">
        <v>0</v>
      </c>
      <c r="AU9" s="1320">
        <v>0</v>
      </c>
      <c r="AV9" s="1314">
        <v>0</v>
      </c>
      <c r="AW9" s="1315">
        <v>0</v>
      </c>
      <c r="AX9" s="206"/>
      <c r="AY9" s="206"/>
      <c r="AZ9" s="1309" t="s">
        <v>64</v>
      </c>
      <c r="BA9" s="1317">
        <v>0</v>
      </c>
      <c r="BB9" s="1318">
        <v>0</v>
      </c>
      <c r="BC9" s="1318">
        <v>0</v>
      </c>
      <c r="BD9" s="1319">
        <v>0</v>
      </c>
      <c r="BE9" s="1318">
        <v>0</v>
      </c>
      <c r="BF9" s="1318">
        <v>0</v>
      </c>
      <c r="BG9" s="1318">
        <v>0</v>
      </c>
      <c r="BH9" s="1318">
        <v>0</v>
      </c>
      <c r="BI9" s="1320">
        <v>0</v>
      </c>
      <c r="BJ9" s="1314">
        <v>0</v>
      </c>
      <c r="BK9" s="1315">
        <v>0</v>
      </c>
      <c r="BL9" s="143"/>
      <c r="BM9" s="1525"/>
      <c r="BN9" s="1525"/>
      <c r="BO9" s="1522"/>
      <c r="BP9" s="1292"/>
      <c r="BQ9" s="397"/>
      <c r="BR9" s="397"/>
      <c r="BS9" s="397"/>
      <c r="BT9" s="397"/>
      <c r="BU9" s="1520"/>
      <c r="BV9" s="1521"/>
      <c r="BW9" s="253"/>
      <c r="BX9" s="396"/>
      <c r="BY9" s="242"/>
      <c r="BZ9" s="219"/>
      <c r="CA9" s="219"/>
      <c r="CB9" s="219"/>
      <c r="CC9" s="219"/>
      <c r="CE9" s="378" t="s">
        <v>34</v>
      </c>
      <c r="CF9" s="379">
        <v>22361</v>
      </c>
      <c r="CG9" s="380">
        <v>20612</v>
      </c>
      <c r="CH9" s="381">
        <v>8.49</v>
      </c>
      <c r="CI9" s="387"/>
      <c r="CJ9" s="387"/>
      <c r="CK9" s="244" t="s">
        <v>60</v>
      </c>
      <c r="CL9" s="1129">
        <v>45</v>
      </c>
      <c r="CM9" s="142">
        <v>51</v>
      </c>
      <c r="CN9" s="1158">
        <v>29</v>
      </c>
      <c r="CO9" s="1129">
        <v>125</v>
      </c>
      <c r="CP9" s="1159">
        <v>124</v>
      </c>
      <c r="CQ9" s="390">
        <v>0.81</v>
      </c>
      <c r="CR9" s="206"/>
      <c r="CS9" s="254" t="s">
        <v>61</v>
      </c>
      <c r="CT9" s="255">
        <v>209.56</v>
      </c>
      <c r="CU9" s="256">
        <v>202.05</v>
      </c>
      <c r="CV9" s="257">
        <v>3.72</v>
      </c>
      <c r="CW9" s="255">
        <v>164.53</v>
      </c>
      <c r="CX9" s="256">
        <v>157.72999999999999</v>
      </c>
      <c r="CY9" s="257">
        <v>4.3099999999999996</v>
      </c>
      <c r="CZ9" s="255">
        <v>198.68</v>
      </c>
      <c r="DA9" s="256">
        <v>190.86</v>
      </c>
      <c r="DB9" s="257">
        <v>4.0999999999999996</v>
      </c>
      <c r="DC9" s="206"/>
      <c r="DD9" s="206"/>
      <c r="DE9" s="206" t="s">
        <v>62</v>
      </c>
      <c r="DF9" s="207">
        <v>4</v>
      </c>
      <c r="DG9" s="207">
        <v>4</v>
      </c>
      <c r="DH9" s="207">
        <v>4</v>
      </c>
      <c r="DI9" s="141">
        <v>4</v>
      </c>
      <c r="DJ9" s="206"/>
      <c r="DK9" s="509" t="s">
        <v>180</v>
      </c>
      <c r="DL9" s="1098">
        <v>1.35</v>
      </c>
      <c r="DM9" s="512">
        <v>1.35</v>
      </c>
      <c r="DN9" s="1285">
        <v>0</v>
      </c>
      <c r="DO9" s="213"/>
      <c r="DP9" s="1309" t="s">
        <v>64</v>
      </c>
      <c r="DQ9" s="1317">
        <v>0</v>
      </c>
      <c r="DR9" s="1318">
        <v>0</v>
      </c>
      <c r="DS9" s="1318">
        <v>0</v>
      </c>
      <c r="DT9" s="1319">
        <v>0</v>
      </c>
      <c r="DU9" s="1318">
        <v>0</v>
      </c>
      <c r="DV9" s="1318">
        <v>0</v>
      </c>
      <c r="DW9" s="1318">
        <v>0</v>
      </c>
      <c r="DX9" s="1318">
        <v>0</v>
      </c>
      <c r="DY9" s="1320">
        <v>0</v>
      </c>
      <c r="DZ9" s="1314">
        <v>0</v>
      </c>
      <c r="EA9" s="1315">
        <v>0</v>
      </c>
      <c r="EB9" s="727"/>
      <c r="EC9" s="727"/>
      <c r="ED9" s="1316" t="s">
        <v>64</v>
      </c>
      <c r="EE9" s="1317">
        <v>0</v>
      </c>
      <c r="EF9" s="1318">
        <v>0</v>
      </c>
      <c r="EG9" s="1318">
        <v>0</v>
      </c>
      <c r="EH9" s="1319">
        <v>0</v>
      </c>
      <c r="EI9" s="1318">
        <v>0</v>
      </c>
      <c r="EJ9" s="1318">
        <v>0</v>
      </c>
      <c r="EK9" s="1318">
        <v>0</v>
      </c>
      <c r="EL9" s="1318">
        <v>0</v>
      </c>
      <c r="EM9" s="1320">
        <v>0</v>
      </c>
      <c r="EN9" s="1314">
        <v>0</v>
      </c>
      <c r="EO9" s="1315">
        <v>0</v>
      </c>
      <c r="EP9" s="143"/>
      <c r="EQ9" s="1525"/>
      <c r="ER9" s="1525"/>
      <c r="ES9" s="1522"/>
      <c r="ET9" s="1292"/>
      <c r="EU9" s="397"/>
      <c r="EV9" s="397"/>
      <c r="EW9" s="397"/>
      <c r="EX9" s="397"/>
      <c r="EY9" s="1520"/>
      <c r="EZ9" s="1521"/>
      <c r="FA9" s="253"/>
      <c r="FB9" s="396"/>
      <c r="FC9" s="242"/>
      <c r="FD9" s="219"/>
      <c r="FE9" s="219"/>
      <c r="FF9" s="219"/>
      <c r="FG9" s="208"/>
      <c r="FI9" s="378" t="s">
        <v>34</v>
      </c>
      <c r="FJ9" s="379">
        <v>9645</v>
      </c>
      <c r="FK9" s="380">
        <v>9029</v>
      </c>
      <c r="FL9" s="381">
        <v>6.82</v>
      </c>
      <c r="FM9" s="387"/>
      <c r="FN9" s="387"/>
      <c r="FO9" s="244" t="s">
        <v>60</v>
      </c>
      <c r="FP9" s="1129">
        <v>42</v>
      </c>
      <c r="FQ9" s="142">
        <v>33</v>
      </c>
      <c r="FR9" s="1158">
        <v>86</v>
      </c>
      <c r="FS9" s="1129">
        <v>161</v>
      </c>
      <c r="FT9" s="1159">
        <v>162</v>
      </c>
      <c r="FU9" s="390">
        <v>-0.62</v>
      </c>
      <c r="FV9" s="688"/>
      <c r="FW9" s="254" t="s">
        <v>61</v>
      </c>
      <c r="FX9" s="255">
        <v>301.39</v>
      </c>
      <c r="FY9" s="256">
        <v>297.43</v>
      </c>
      <c r="FZ9" s="257">
        <v>1.33</v>
      </c>
      <c r="GA9" s="255">
        <v>209.37</v>
      </c>
      <c r="GB9" s="256">
        <v>219.53</v>
      </c>
      <c r="GC9" s="257">
        <v>-4.63</v>
      </c>
      <c r="GD9" s="255">
        <v>282.49</v>
      </c>
      <c r="GE9" s="256">
        <v>280.89</v>
      </c>
      <c r="GF9" s="257">
        <v>0.56999999999999995</v>
      </c>
      <c r="GG9" s="517"/>
      <c r="GH9" s="517"/>
      <c r="GI9" s="517" t="s">
        <v>62</v>
      </c>
      <c r="GJ9" s="518">
        <v>4</v>
      </c>
      <c r="GK9" s="518">
        <v>4</v>
      </c>
      <c r="GL9" s="518">
        <v>4</v>
      </c>
      <c r="GM9" s="94">
        <v>4</v>
      </c>
      <c r="GN9" s="517"/>
      <c r="GO9" s="509" t="s">
        <v>180</v>
      </c>
      <c r="GP9" s="1098">
        <v>1.61</v>
      </c>
      <c r="GQ9" s="512">
        <v>1.54</v>
      </c>
      <c r="GR9" s="1285">
        <v>7.0000000000000007E-2</v>
      </c>
      <c r="GS9" s="534"/>
      <c r="GT9" s="1309" t="s">
        <v>64</v>
      </c>
      <c r="GU9" s="1317">
        <v>0</v>
      </c>
      <c r="GV9" s="1318">
        <v>0</v>
      </c>
      <c r="GW9" s="1318">
        <v>0</v>
      </c>
      <c r="GX9" s="1319">
        <v>0</v>
      </c>
      <c r="GY9" s="1318">
        <v>0</v>
      </c>
      <c r="GZ9" s="1318">
        <v>0</v>
      </c>
      <c r="HA9" s="1318">
        <v>0</v>
      </c>
      <c r="HB9" s="1318">
        <v>0</v>
      </c>
      <c r="HC9" s="1320">
        <v>0</v>
      </c>
      <c r="HD9" s="1314">
        <v>0</v>
      </c>
      <c r="HE9" s="1315">
        <v>0</v>
      </c>
      <c r="HF9" s="517"/>
      <c r="HG9" s="517"/>
      <c r="HH9" s="1309" t="s">
        <v>64</v>
      </c>
      <c r="HI9" s="1317">
        <v>0</v>
      </c>
      <c r="HJ9" s="1318">
        <v>0</v>
      </c>
      <c r="HK9" s="1318">
        <v>0</v>
      </c>
      <c r="HL9" s="1319">
        <v>0</v>
      </c>
      <c r="HM9" s="1318">
        <v>0</v>
      </c>
      <c r="HN9" s="1318">
        <v>0</v>
      </c>
      <c r="HO9" s="1318">
        <v>0</v>
      </c>
      <c r="HP9" s="1318">
        <v>0</v>
      </c>
      <c r="HQ9" s="1320">
        <v>0</v>
      </c>
      <c r="HR9" s="1314">
        <v>0</v>
      </c>
      <c r="HS9" s="1315">
        <v>0</v>
      </c>
      <c r="HT9" s="96"/>
      <c r="HU9" s="1525"/>
      <c r="HV9" s="1525"/>
      <c r="HW9" s="1522"/>
      <c r="HX9" s="1292"/>
      <c r="HY9" s="397"/>
      <c r="HZ9" s="397"/>
      <c r="IA9" s="397"/>
      <c r="IB9" s="397"/>
      <c r="IC9" s="1520"/>
      <c r="ID9" s="1521"/>
      <c r="IE9" s="253"/>
      <c r="IF9" s="396"/>
      <c r="IG9" s="242"/>
      <c r="IH9" s="219"/>
      <c r="II9" s="219"/>
      <c r="IJ9" s="219"/>
      <c r="IK9" s="219"/>
      <c r="IM9" s="378" t="s">
        <v>34</v>
      </c>
      <c r="IN9" s="379">
        <v>27241</v>
      </c>
      <c r="IO9" s="380">
        <v>27624</v>
      </c>
      <c r="IP9" s="381">
        <v>-1.39</v>
      </c>
      <c r="IQ9" s="387"/>
      <c r="IR9" s="387"/>
      <c r="IS9" s="244" t="s">
        <v>60</v>
      </c>
      <c r="IT9" s="1129">
        <v>13</v>
      </c>
      <c r="IU9" s="142">
        <v>76</v>
      </c>
      <c r="IV9" s="1158">
        <v>82</v>
      </c>
      <c r="IW9" s="1129">
        <v>171</v>
      </c>
      <c r="IX9" s="1159">
        <v>190</v>
      </c>
      <c r="IY9" s="390">
        <v>-10</v>
      </c>
      <c r="IZ9" s="517"/>
      <c r="JA9" s="254" t="s">
        <v>61</v>
      </c>
      <c r="JB9" s="255">
        <v>171.37</v>
      </c>
      <c r="JC9" s="256">
        <v>180.88</v>
      </c>
      <c r="JD9" s="257">
        <v>-5.26</v>
      </c>
      <c r="JE9" s="255">
        <v>160.82</v>
      </c>
      <c r="JF9" s="256">
        <v>163.37</v>
      </c>
      <c r="JG9" s="257">
        <v>-1.56</v>
      </c>
      <c r="JH9" s="255">
        <v>168.78</v>
      </c>
      <c r="JI9" s="256">
        <v>176.55</v>
      </c>
      <c r="JJ9" s="257">
        <v>-4.4000000000000004</v>
      </c>
      <c r="JK9" s="517"/>
      <c r="JL9" s="517"/>
      <c r="JM9" s="517" t="s">
        <v>62</v>
      </c>
      <c r="JN9" s="518">
        <v>4</v>
      </c>
      <c r="JO9" s="518">
        <v>4</v>
      </c>
      <c r="JP9" s="518">
        <v>4</v>
      </c>
      <c r="JQ9" s="94">
        <v>4</v>
      </c>
      <c r="JR9" s="517"/>
      <c r="JS9" s="509" t="s">
        <v>180</v>
      </c>
      <c r="JT9" s="1098">
        <v>1.4</v>
      </c>
      <c r="JU9" s="512">
        <v>1.41</v>
      </c>
      <c r="JV9" s="1285">
        <v>-0.01</v>
      </c>
      <c r="JW9" s="534"/>
      <c r="JX9" s="1309" t="s">
        <v>64</v>
      </c>
      <c r="JY9" s="1317">
        <v>0</v>
      </c>
      <c r="JZ9" s="1318">
        <v>0</v>
      </c>
      <c r="KA9" s="1318">
        <v>0</v>
      </c>
      <c r="KB9" s="1319">
        <v>0</v>
      </c>
      <c r="KC9" s="1318">
        <v>0</v>
      </c>
      <c r="KD9" s="1318">
        <v>0</v>
      </c>
      <c r="KE9" s="1318">
        <v>0</v>
      </c>
      <c r="KF9" s="1318">
        <v>0</v>
      </c>
      <c r="KG9" s="1320">
        <v>0</v>
      </c>
      <c r="KH9" s="1314">
        <v>0</v>
      </c>
      <c r="KI9" s="1315">
        <v>0</v>
      </c>
      <c r="KL9" s="1316" t="s">
        <v>64</v>
      </c>
      <c r="KM9" s="1317">
        <v>0</v>
      </c>
      <c r="KN9" s="1318">
        <v>0</v>
      </c>
      <c r="KO9" s="1318">
        <v>0</v>
      </c>
      <c r="KP9" s="1319">
        <v>0</v>
      </c>
      <c r="KQ9" s="1318">
        <v>0</v>
      </c>
      <c r="KR9" s="1318">
        <v>0</v>
      </c>
      <c r="KS9" s="1318">
        <v>0</v>
      </c>
      <c r="KT9" s="1318">
        <v>0</v>
      </c>
      <c r="KU9" s="1320">
        <v>0</v>
      </c>
      <c r="KV9" s="1314">
        <v>0</v>
      </c>
      <c r="KW9" s="1315">
        <v>0</v>
      </c>
      <c r="KX9" s="96"/>
      <c r="KY9" s="1525"/>
      <c r="KZ9" s="1525"/>
      <c r="LA9" s="1522"/>
      <c r="LB9" s="1292"/>
      <c r="LC9" s="397"/>
      <c r="LD9" s="397"/>
      <c r="LE9" s="397"/>
      <c r="LF9" s="397"/>
      <c r="LG9" s="1520"/>
      <c r="LH9" s="1521"/>
      <c r="LI9" s="253"/>
      <c r="LJ9" s="396"/>
      <c r="LK9" s="242"/>
      <c r="LL9" s="219"/>
      <c r="LM9" s="219"/>
      <c r="LN9" s="219"/>
      <c r="LO9" s="219"/>
      <c r="LQ9" s="378" t="s">
        <v>34</v>
      </c>
      <c r="LR9" s="434">
        <v>82411</v>
      </c>
      <c r="LS9" s="564">
        <v>77167</v>
      </c>
      <c r="LT9" s="351">
        <v>6.8</v>
      </c>
      <c r="LU9" s="408"/>
      <c r="LV9" s="408"/>
      <c r="LW9" s="1205" t="s">
        <v>60</v>
      </c>
      <c r="LX9" s="1100">
        <v>543</v>
      </c>
      <c r="LY9" s="1203">
        <v>556</v>
      </c>
      <c r="LZ9" s="1204">
        <v>-2.34</v>
      </c>
      <c r="MA9" s="206"/>
      <c r="MB9" s="254" t="s">
        <v>61</v>
      </c>
      <c r="MC9" s="255">
        <v>218.68</v>
      </c>
      <c r="MD9" s="548">
        <v>216.51</v>
      </c>
      <c r="ME9" s="257">
        <v>1</v>
      </c>
      <c r="MF9" s="255">
        <v>171.36</v>
      </c>
      <c r="MG9" s="548">
        <v>171.37</v>
      </c>
      <c r="MH9" s="257">
        <v>-0.01</v>
      </c>
      <c r="MI9" s="255">
        <v>207.07</v>
      </c>
      <c r="MJ9" s="548">
        <v>205.13</v>
      </c>
      <c r="MK9" s="257">
        <v>0.95</v>
      </c>
      <c r="ML9" s="230"/>
      <c r="MM9" s="230"/>
      <c r="MN9" s="230" t="s">
        <v>62</v>
      </c>
      <c r="MO9" s="721">
        <v>4</v>
      </c>
      <c r="MP9" s="721">
        <v>4</v>
      </c>
      <c r="MQ9" s="721">
        <v>4</v>
      </c>
      <c r="MR9" s="721">
        <v>4</v>
      </c>
      <c r="MS9" s="721">
        <v>4</v>
      </c>
      <c r="MT9" s="571"/>
      <c r="MU9" s="509" t="s">
        <v>180</v>
      </c>
      <c r="MV9" s="1098">
        <v>1.5</v>
      </c>
      <c r="MW9" s="512">
        <v>1.47</v>
      </c>
      <c r="MX9" s="1285">
        <v>0.03</v>
      </c>
      <c r="MY9" s="579"/>
      <c r="MZ9" s="1309" t="s">
        <v>64</v>
      </c>
      <c r="NA9" s="1317">
        <v>0</v>
      </c>
      <c r="NB9" s="1318">
        <v>0</v>
      </c>
      <c r="NC9" s="1318">
        <v>0</v>
      </c>
      <c r="ND9" s="1319">
        <v>0</v>
      </c>
      <c r="NE9" s="1318"/>
      <c r="NF9" s="1318"/>
      <c r="NG9" s="1318"/>
      <c r="NH9" s="1318"/>
      <c r="NI9" s="1320">
        <v>0</v>
      </c>
      <c r="NJ9" s="1314">
        <v>0</v>
      </c>
      <c r="NK9" s="1315">
        <v>0</v>
      </c>
      <c r="NL9" s="710"/>
      <c r="NM9" s="710"/>
      <c r="NN9" s="1309" t="s">
        <v>64</v>
      </c>
      <c r="NO9" s="1317">
        <v>0</v>
      </c>
      <c r="NP9" s="1318">
        <v>0</v>
      </c>
      <c r="NQ9" s="1318">
        <v>0</v>
      </c>
      <c r="NR9" s="1319">
        <v>0</v>
      </c>
      <c r="NS9" s="1318"/>
      <c r="NT9" s="1318"/>
      <c r="NU9" s="1318"/>
      <c r="NV9" s="1318"/>
      <c r="NW9" s="1320">
        <v>0</v>
      </c>
      <c r="NX9" s="1314">
        <v>0</v>
      </c>
      <c r="NY9" s="1315">
        <v>0</v>
      </c>
    </row>
    <row r="10" spans="1:391" ht="22.5" customHeight="1" thickBot="1" x14ac:dyDescent="0.25">
      <c r="A10" s="382" t="s">
        <v>65</v>
      </c>
      <c r="B10" s="371">
        <v>204503</v>
      </c>
      <c r="C10" s="372">
        <v>200663</v>
      </c>
      <c r="D10" s="373">
        <v>1.91</v>
      </c>
      <c r="E10" s="387"/>
      <c r="F10" s="387"/>
      <c r="G10" s="244" t="s">
        <v>66</v>
      </c>
      <c r="H10" s="1129">
        <v>7</v>
      </c>
      <c r="I10" s="142">
        <v>0</v>
      </c>
      <c r="J10" s="1158">
        <v>0</v>
      </c>
      <c r="K10" s="1129">
        <v>7</v>
      </c>
      <c r="L10" s="1159">
        <v>4</v>
      </c>
      <c r="M10" s="390">
        <v>75</v>
      </c>
      <c r="N10" s="206"/>
      <c r="O10" s="254" t="s">
        <v>67</v>
      </c>
      <c r="P10" s="255">
        <v>168.85</v>
      </c>
      <c r="Q10" s="256">
        <v>166.94</v>
      </c>
      <c r="R10" s="257">
        <v>1.1399999999999999</v>
      </c>
      <c r="S10" s="255">
        <v>145.22999999999999</v>
      </c>
      <c r="T10" s="256">
        <v>140.53</v>
      </c>
      <c r="U10" s="257">
        <v>3.34</v>
      </c>
      <c r="V10" s="255">
        <v>162.18</v>
      </c>
      <c r="W10" s="256">
        <v>159.24</v>
      </c>
      <c r="X10" s="257">
        <v>1.85</v>
      </c>
      <c r="Y10" s="206"/>
      <c r="Z10" s="206"/>
      <c r="AA10" s="206" t="s">
        <v>68</v>
      </c>
      <c r="AB10" s="207">
        <v>5</v>
      </c>
      <c r="AC10" s="207">
        <v>5</v>
      </c>
      <c r="AD10" s="207">
        <v>5</v>
      </c>
      <c r="AE10" s="141">
        <v>5</v>
      </c>
      <c r="AF10" s="206"/>
      <c r="AG10" s="514" t="s">
        <v>181</v>
      </c>
      <c r="AH10" s="1099">
        <v>2.12</v>
      </c>
      <c r="AI10" s="515">
        <v>2.2200000000000002</v>
      </c>
      <c r="AJ10" s="1321">
        <v>-0.1</v>
      </c>
      <c r="AK10" s="213"/>
      <c r="AL10" s="1309" t="s">
        <v>70</v>
      </c>
      <c r="AM10" s="1317">
        <v>3549</v>
      </c>
      <c r="AN10" s="1318">
        <v>0</v>
      </c>
      <c r="AO10" s="1318">
        <v>22314</v>
      </c>
      <c r="AP10" s="1319">
        <v>0</v>
      </c>
      <c r="AQ10" s="1318">
        <v>0</v>
      </c>
      <c r="AR10" s="1318">
        <v>0</v>
      </c>
      <c r="AS10" s="1318">
        <v>0</v>
      </c>
      <c r="AT10" s="1318">
        <v>0</v>
      </c>
      <c r="AU10" s="1320">
        <v>25863</v>
      </c>
      <c r="AV10" s="1314">
        <v>7847</v>
      </c>
      <c r="AW10" s="1315">
        <v>33710</v>
      </c>
      <c r="AX10" s="206"/>
      <c r="AY10" s="206"/>
      <c r="AZ10" s="1309" t="s">
        <v>70</v>
      </c>
      <c r="BA10" s="1317">
        <v>363</v>
      </c>
      <c r="BB10" s="1318">
        <v>0</v>
      </c>
      <c r="BC10" s="1318">
        <v>230</v>
      </c>
      <c r="BD10" s="1319">
        <v>0</v>
      </c>
      <c r="BE10" s="1318">
        <v>0</v>
      </c>
      <c r="BF10" s="1318">
        <v>0</v>
      </c>
      <c r="BG10" s="1318">
        <v>0</v>
      </c>
      <c r="BH10" s="1318">
        <v>0</v>
      </c>
      <c r="BI10" s="1320">
        <v>593</v>
      </c>
      <c r="BJ10" s="1314">
        <v>212</v>
      </c>
      <c r="BK10" s="1315">
        <v>805</v>
      </c>
      <c r="BL10" s="143"/>
      <c r="BM10" s="1525"/>
      <c r="BN10" s="1525"/>
      <c r="BO10" s="1522"/>
      <c r="BP10" s="1526"/>
      <c r="BQ10" s="395"/>
      <c r="BR10" s="395"/>
      <c r="BS10" s="395"/>
      <c r="BT10" s="395"/>
      <c r="BU10" s="1520"/>
      <c r="BV10" s="1521"/>
      <c r="BW10" s="253"/>
      <c r="BX10" s="396"/>
      <c r="BY10" s="242"/>
      <c r="BZ10" s="219"/>
      <c r="CA10" s="219"/>
      <c r="CB10" s="219"/>
      <c r="CC10" s="219"/>
      <c r="CE10" s="382" t="s">
        <v>65</v>
      </c>
      <c r="CF10" s="371">
        <v>159480</v>
      </c>
      <c r="CG10" s="372">
        <v>157648</v>
      </c>
      <c r="CH10" s="373">
        <v>1.1599999999999999</v>
      </c>
      <c r="CI10" s="387"/>
      <c r="CJ10" s="387"/>
      <c r="CK10" s="244" t="s">
        <v>66</v>
      </c>
      <c r="CL10" s="1129">
        <v>0</v>
      </c>
      <c r="CM10" s="142">
        <v>1</v>
      </c>
      <c r="CN10" s="1158">
        <v>0</v>
      </c>
      <c r="CO10" s="1129">
        <v>1</v>
      </c>
      <c r="CP10" s="1159">
        <v>2</v>
      </c>
      <c r="CQ10" s="390">
        <v>-50</v>
      </c>
      <c r="CR10" s="206"/>
      <c r="CS10" s="254" t="s">
        <v>67</v>
      </c>
      <c r="CT10" s="255">
        <v>129.59</v>
      </c>
      <c r="CU10" s="256">
        <v>132.33000000000001</v>
      </c>
      <c r="CV10" s="257">
        <v>-2.0699999999999998</v>
      </c>
      <c r="CW10" s="255">
        <v>146.06</v>
      </c>
      <c r="CX10" s="256">
        <v>147.29</v>
      </c>
      <c r="CY10" s="257">
        <v>-0.84</v>
      </c>
      <c r="CZ10" s="255">
        <v>133.57</v>
      </c>
      <c r="DA10" s="256">
        <v>136.1</v>
      </c>
      <c r="DB10" s="257">
        <v>-1.86</v>
      </c>
      <c r="DC10" s="206"/>
      <c r="DD10" s="206"/>
      <c r="DE10" s="206" t="s">
        <v>68</v>
      </c>
      <c r="DF10" s="207">
        <v>5</v>
      </c>
      <c r="DG10" s="207">
        <v>5</v>
      </c>
      <c r="DH10" s="207">
        <v>5</v>
      </c>
      <c r="DI10" s="141">
        <v>5</v>
      </c>
      <c r="DJ10" s="206"/>
      <c r="DK10" s="514" t="s">
        <v>181</v>
      </c>
      <c r="DL10" s="1099">
        <v>1.97</v>
      </c>
      <c r="DM10" s="515">
        <v>2.17</v>
      </c>
      <c r="DN10" s="1321">
        <v>-0.2</v>
      </c>
      <c r="DO10" s="213"/>
      <c r="DP10" s="1309" t="s">
        <v>70</v>
      </c>
      <c r="DQ10" s="1317">
        <v>4141</v>
      </c>
      <c r="DR10" s="1318">
        <v>0</v>
      </c>
      <c r="DS10" s="1318">
        <v>15468</v>
      </c>
      <c r="DT10" s="1319">
        <v>0</v>
      </c>
      <c r="DU10" s="1318">
        <v>0</v>
      </c>
      <c r="DV10" s="1318">
        <v>0</v>
      </c>
      <c r="DW10" s="1318">
        <v>0</v>
      </c>
      <c r="DX10" s="1318">
        <v>0</v>
      </c>
      <c r="DY10" s="1320">
        <v>19609</v>
      </c>
      <c r="DZ10" s="1314">
        <v>55417</v>
      </c>
      <c r="EA10" s="1315">
        <v>75026</v>
      </c>
      <c r="EB10" s="727"/>
      <c r="EC10" s="727"/>
      <c r="ED10" s="1316" t="s">
        <v>70</v>
      </c>
      <c r="EE10" s="1317">
        <v>0</v>
      </c>
      <c r="EF10" s="1318">
        <v>0</v>
      </c>
      <c r="EG10" s="1318">
        <v>0</v>
      </c>
      <c r="EH10" s="1319">
        <v>0</v>
      </c>
      <c r="EI10" s="1318">
        <v>0</v>
      </c>
      <c r="EJ10" s="1318">
        <v>0</v>
      </c>
      <c r="EK10" s="1318">
        <v>0</v>
      </c>
      <c r="EL10" s="1318">
        <v>0</v>
      </c>
      <c r="EM10" s="1320">
        <v>0</v>
      </c>
      <c r="EN10" s="1314">
        <v>0</v>
      </c>
      <c r="EO10" s="1315">
        <v>0</v>
      </c>
      <c r="EP10" s="143"/>
      <c r="EQ10" s="1525"/>
      <c r="ER10" s="1525"/>
      <c r="ES10" s="1522"/>
      <c r="ET10" s="1526"/>
      <c r="EU10" s="395"/>
      <c r="EV10" s="395"/>
      <c r="EW10" s="395"/>
      <c r="EX10" s="395"/>
      <c r="EY10" s="1520"/>
      <c r="EZ10" s="1521"/>
      <c r="FA10" s="253"/>
      <c r="FB10" s="396"/>
      <c r="FC10" s="242"/>
      <c r="FD10" s="219"/>
      <c r="FE10" s="219"/>
      <c r="FF10" s="219"/>
      <c r="FG10" s="208"/>
      <c r="FI10" s="382" t="s">
        <v>65</v>
      </c>
      <c r="FJ10" s="371">
        <v>121300</v>
      </c>
      <c r="FK10" s="372">
        <v>122095</v>
      </c>
      <c r="FL10" s="373">
        <v>-0.65</v>
      </c>
      <c r="FM10" s="387"/>
      <c r="FN10" s="387"/>
      <c r="FO10" s="244" t="s">
        <v>66</v>
      </c>
      <c r="FP10" s="1129">
        <v>2</v>
      </c>
      <c r="FQ10" s="142">
        <v>0</v>
      </c>
      <c r="FR10" s="1158">
        <v>0</v>
      </c>
      <c r="FS10" s="1129">
        <v>2</v>
      </c>
      <c r="FT10" s="1159">
        <v>0</v>
      </c>
      <c r="FU10" s="390">
        <v>0</v>
      </c>
      <c r="FV10" s="688"/>
      <c r="FW10" s="254" t="s">
        <v>67</v>
      </c>
      <c r="FX10" s="255">
        <v>168.72</v>
      </c>
      <c r="FY10" s="256">
        <v>186.46</v>
      </c>
      <c r="FZ10" s="257">
        <v>-9.51</v>
      </c>
      <c r="GA10" s="255">
        <v>130.91999999999999</v>
      </c>
      <c r="GB10" s="256">
        <v>130.66</v>
      </c>
      <c r="GC10" s="257">
        <v>0.2</v>
      </c>
      <c r="GD10" s="255">
        <v>160.96</v>
      </c>
      <c r="GE10" s="256">
        <v>174.61</v>
      </c>
      <c r="GF10" s="257">
        <v>-7.82</v>
      </c>
      <c r="GG10" s="517"/>
      <c r="GH10" s="517"/>
      <c r="GI10" s="517" t="s">
        <v>68</v>
      </c>
      <c r="GJ10" s="518">
        <v>5</v>
      </c>
      <c r="GK10" s="518">
        <v>5</v>
      </c>
      <c r="GL10" s="518">
        <v>5</v>
      </c>
      <c r="GM10" s="94">
        <v>5</v>
      </c>
      <c r="GN10" s="517"/>
      <c r="GO10" s="514" t="s">
        <v>181</v>
      </c>
      <c r="GP10" s="1099">
        <v>1.89</v>
      </c>
      <c r="GQ10" s="515">
        <v>2</v>
      </c>
      <c r="GR10" s="1321">
        <v>-0.11</v>
      </c>
      <c r="GS10" s="534"/>
      <c r="GT10" s="1309" t="s">
        <v>70</v>
      </c>
      <c r="GU10" s="1317">
        <v>0</v>
      </c>
      <c r="GV10" s="1318">
        <v>0</v>
      </c>
      <c r="GW10" s="1318">
        <v>26668</v>
      </c>
      <c r="GX10" s="1319">
        <v>0</v>
      </c>
      <c r="GY10" s="1318">
        <v>0</v>
      </c>
      <c r="GZ10" s="1318">
        <v>0</v>
      </c>
      <c r="HA10" s="1318">
        <v>0</v>
      </c>
      <c r="HB10" s="1318">
        <v>0</v>
      </c>
      <c r="HC10" s="1320">
        <v>26668</v>
      </c>
      <c r="HD10" s="1314">
        <v>8232</v>
      </c>
      <c r="HE10" s="1315">
        <v>34900</v>
      </c>
      <c r="HF10" s="517"/>
      <c r="HG10" s="517"/>
      <c r="HH10" s="1309" t="s">
        <v>70</v>
      </c>
      <c r="HI10" s="1317">
        <v>0</v>
      </c>
      <c r="HJ10" s="1318">
        <v>0</v>
      </c>
      <c r="HK10" s="1318">
        <v>0</v>
      </c>
      <c r="HL10" s="1319">
        <v>0</v>
      </c>
      <c r="HM10" s="1318">
        <v>0</v>
      </c>
      <c r="HN10" s="1318">
        <v>0</v>
      </c>
      <c r="HO10" s="1318">
        <v>0</v>
      </c>
      <c r="HP10" s="1318">
        <v>0</v>
      </c>
      <c r="HQ10" s="1320">
        <v>0</v>
      </c>
      <c r="HR10" s="1314">
        <v>0</v>
      </c>
      <c r="HS10" s="1315">
        <v>0</v>
      </c>
      <c r="HT10" s="96"/>
      <c r="HU10" s="1525"/>
      <c r="HV10" s="1525"/>
      <c r="HW10" s="1522"/>
      <c r="HX10" s="1526"/>
      <c r="HY10" s="395"/>
      <c r="HZ10" s="395"/>
      <c r="IA10" s="395"/>
      <c r="IB10" s="395"/>
      <c r="IC10" s="1520"/>
      <c r="ID10" s="1521"/>
      <c r="IE10" s="253"/>
      <c r="IF10" s="396"/>
      <c r="IG10" s="242"/>
      <c r="IH10" s="219"/>
      <c r="II10" s="219"/>
      <c r="IJ10" s="219"/>
      <c r="IK10" s="219"/>
      <c r="IM10" s="382" t="s">
        <v>65</v>
      </c>
      <c r="IN10" s="371">
        <v>171297</v>
      </c>
      <c r="IO10" s="372">
        <v>170868</v>
      </c>
      <c r="IP10" s="373">
        <v>0.25</v>
      </c>
      <c r="IQ10" s="387"/>
      <c r="IR10" s="387"/>
      <c r="IS10" s="244" t="s">
        <v>66</v>
      </c>
      <c r="IT10" s="1129">
        <v>0</v>
      </c>
      <c r="IU10" s="142">
        <v>4</v>
      </c>
      <c r="IV10" s="1158">
        <v>0</v>
      </c>
      <c r="IW10" s="1129">
        <v>4</v>
      </c>
      <c r="IX10" s="1159">
        <v>5</v>
      </c>
      <c r="IY10" s="390">
        <v>-20</v>
      </c>
      <c r="IZ10" s="517"/>
      <c r="JA10" s="254" t="s">
        <v>67</v>
      </c>
      <c r="JB10" s="255">
        <v>110.5</v>
      </c>
      <c r="JC10" s="256">
        <v>116.94</v>
      </c>
      <c r="JD10" s="257">
        <v>-5.51</v>
      </c>
      <c r="JE10" s="255">
        <v>107.28</v>
      </c>
      <c r="JF10" s="256">
        <v>111.86</v>
      </c>
      <c r="JG10" s="257">
        <v>-4.09</v>
      </c>
      <c r="JH10" s="255">
        <v>109.71</v>
      </c>
      <c r="JI10" s="256">
        <v>115.68</v>
      </c>
      <c r="JJ10" s="257">
        <v>-5.16</v>
      </c>
      <c r="JK10" s="517"/>
      <c r="JL10" s="517"/>
      <c r="JM10" s="517" t="s">
        <v>68</v>
      </c>
      <c r="JN10" s="518">
        <v>5</v>
      </c>
      <c r="JO10" s="518">
        <v>5</v>
      </c>
      <c r="JP10" s="518">
        <v>5</v>
      </c>
      <c r="JQ10" s="94">
        <v>5</v>
      </c>
      <c r="JR10" s="517"/>
      <c r="JS10" s="514" t="s">
        <v>181</v>
      </c>
      <c r="JT10" s="1099">
        <v>1.87</v>
      </c>
      <c r="JU10" s="515">
        <v>2.04</v>
      </c>
      <c r="JV10" s="1321">
        <v>-0.17</v>
      </c>
      <c r="JW10" s="534"/>
      <c r="JX10" s="1309" t="s">
        <v>70</v>
      </c>
      <c r="JY10" s="1317">
        <v>2173</v>
      </c>
      <c r="JZ10" s="1318">
        <v>0</v>
      </c>
      <c r="KA10" s="1318">
        <v>19992</v>
      </c>
      <c r="KB10" s="1319">
        <v>0</v>
      </c>
      <c r="KC10" s="1318">
        <v>0</v>
      </c>
      <c r="KD10" s="1318">
        <v>0</v>
      </c>
      <c r="KE10" s="1318">
        <v>0</v>
      </c>
      <c r="KF10" s="1318">
        <v>0</v>
      </c>
      <c r="KG10" s="1320">
        <v>22165</v>
      </c>
      <c r="KH10" s="1314">
        <v>16331</v>
      </c>
      <c r="KI10" s="1315">
        <v>38496</v>
      </c>
      <c r="KL10" s="1316" t="s">
        <v>70</v>
      </c>
      <c r="KM10" s="1317">
        <v>475</v>
      </c>
      <c r="KN10" s="1318">
        <v>0</v>
      </c>
      <c r="KO10" s="1318">
        <v>1882</v>
      </c>
      <c r="KP10" s="1319">
        <v>0</v>
      </c>
      <c r="KQ10" s="1318">
        <v>0</v>
      </c>
      <c r="KR10" s="1318">
        <v>0</v>
      </c>
      <c r="KS10" s="1318">
        <v>0</v>
      </c>
      <c r="KT10" s="1318">
        <v>0</v>
      </c>
      <c r="KU10" s="1320">
        <v>2357</v>
      </c>
      <c r="KV10" s="1314">
        <v>979</v>
      </c>
      <c r="KW10" s="1315">
        <v>3336</v>
      </c>
      <c r="KX10" s="96"/>
      <c r="KY10" s="1525"/>
      <c r="KZ10" s="1525"/>
      <c r="LA10" s="1522"/>
      <c r="LB10" s="1526"/>
      <c r="LC10" s="395"/>
      <c r="LD10" s="395"/>
      <c r="LE10" s="395"/>
      <c r="LF10" s="395"/>
      <c r="LG10" s="1520"/>
      <c r="LH10" s="1521"/>
      <c r="LI10" s="253"/>
      <c r="LJ10" s="396"/>
      <c r="LK10" s="242"/>
      <c r="LL10" s="219"/>
      <c r="LM10" s="219"/>
      <c r="LN10" s="219"/>
      <c r="LO10" s="219"/>
      <c r="LQ10" s="382" t="s">
        <v>65</v>
      </c>
      <c r="LR10" s="371">
        <v>656580</v>
      </c>
      <c r="LS10" s="372">
        <v>651274</v>
      </c>
      <c r="LT10" s="413">
        <v>0.81</v>
      </c>
      <c r="LU10" s="408"/>
      <c r="LV10" s="408"/>
      <c r="LW10" s="1205" t="s">
        <v>66</v>
      </c>
      <c r="LX10" s="1100">
        <v>14</v>
      </c>
      <c r="LY10" s="1203">
        <v>11</v>
      </c>
      <c r="LZ10" s="1204">
        <v>27.27</v>
      </c>
      <c r="MA10" s="206"/>
      <c r="MB10" s="254" t="s">
        <v>67</v>
      </c>
      <c r="MC10" s="255">
        <v>143.54</v>
      </c>
      <c r="MD10" s="548">
        <v>149.16999999999999</v>
      </c>
      <c r="ME10" s="257">
        <v>-3.77</v>
      </c>
      <c r="MF10" s="255">
        <v>133.04</v>
      </c>
      <c r="MG10" s="548">
        <v>132.94999999999999</v>
      </c>
      <c r="MH10" s="257">
        <v>7.0000000000000007E-2</v>
      </c>
      <c r="MI10" s="255">
        <v>140.97</v>
      </c>
      <c r="MJ10" s="548">
        <v>145.08000000000001</v>
      </c>
      <c r="MK10" s="257">
        <v>-2.83</v>
      </c>
      <c r="ML10" s="230"/>
      <c r="MM10" s="230"/>
      <c r="MN10" s="230" t="s">
        <v>68</v>
      </c>
      <c r="MO10" s="721">
        <v>5</v>
      </c>
      <c r="MP10" s="721">
        <v>5</v>
      </c>
      <c r="MQ10" s="721">
        <v>5</v>
      </c>
      <c r="MR10" s="721">
        <v>5</v>
      </c>
      <c r="MS10" s="721">
        <v>5</v>
      </c>
      <c r="MT10" s="571"/>
      <c r="MU10" s="514" t="s">
        <v>181</v>
      </c>
      <c r="MV10" s="1099">
        <v>2.0099999999999998</v>
      </c>
      <c r="MW10" s="515">
        <v>2.14</v>
      </c>
      <c r="MX10" s="1321">
        <v>-0.13</v>
      </c>
      <c r="MY10" s="579"/>
      <c r="MZ10" s="1309" t="s">
        <v>70</v>
      </c>
      <c r="NA10" s="1317">
        <v>9863</v>
      </c>
      <c r="NB10" s="1318">
        <v>0</v>
      </c>
      <c r="NC10" s="1318">
        <v>84442</v>
      </c>
      <c r="ND10" s="1319">
        <v>0</v>
      </c>
      <c r="NE10" s="1318"/>
      <c r="NF10" s="1318"/>
      <c r="NG10" s="1318"/>
      <c r="NH10" s="1318"/>
      <c r="NI10" s="1320">
        <v>94305</v>
      </c>
      <c r="NJ10" s="1314">
        <v>87827</v>
      </c>
      <c r="NK10" s="1315">
        <v>182132</v>
      </c>
      <c r="NL10" s="710"/>
      <c r="NM10" s="710"/>
      <c r="NN10" s="1309" t="s">
        <v>70</v>
      </c>
      <c r="NO10" s="1317">
        <v>838</v>
      </c>
      <c r="NP10" s="1318">
        <v>0</v>
      </c>
      <c r="NQ10" s="1318">
        <v>2112</v>
      </c>
      <c r="NR10" s="1319">
        <v>0</v>
      </c>
      <c r="NS10" s="1318"/>
      <c r="NT10" s="1318"/>
      <c r="NU10" s="1318"/>
      <c r="NV10" s="1318"/>
      <c r="NW10" s="1320">
        <v>2950</v>
      </c>
      <c r="NX10" s="1314">
        <v>1191</v>
      </c>
      <c r="NY10" s="1315">
        <v>4141</v>
      </c>
    </row>
    <row r="11" spans="1:391" ht="22.5" customHeight="1" thickTop="1" thickBot="1" x14ac:dyDescent="0.25">
      <c r="A11" s="374" t="s">
        <v>54</v>
      </c>
      <c r="B11" s="375">
        <v>195273</v>
      </c>
      <c r="C11" s="376">
        <v>191709</v>
      </c>
      <c r="D11" s="377">
        <v>1.86</v>
      </c>
      <c r="E11" s="387"/>
      <c r="F11" s="387"/>
      <c r="G11" s="244" t="s">
        <v>71</v>
      </c>
      <c r="H11" s="1129">
        <v>7</v>
      </c>
      <c r="I11" s="142">
        <v>8</v>
      </c>
      <c r="J11" s="1158">
        <v>10</v>
      </c>
      <c r="K11" s="1129">
        <v>25</v>
      </c>
      <c r="L11" s="1159">
        <v>25</v>
      </c>
      <c r="M11" s="390">
        <v>0</v>
      </c>
      <c r="N11" s="206"/>
      <c r="O11" s="254" t="s">
        <v>72</v>
      </c>
      <c r="P11" s="255">
        <v>236.3</v>
      </c>
      <c r="Q11" s="256">
        <v>231.76</v>
      </c>
      <c r="R11" s="257">
        <v>1.96</v>
      </c>
      <c r="S11" s="255">
        <v>147.28</v>
      </c>
      <c r="T11" s="256">
        <v>146.37</v>
      </c>
      <c r="U11" s="257">
        <v>0.62</v>
      </c>
      <c r="V11" s="255">
        <v>211.16</v>
      </c>
      <c r="W11" s="256">
        <v>206.88</v>
      </c>
      <c r="X11" s="257">
        <v>2.0699999999999998</v>
      </c>
      <c r="Y11" s="206"/>
      <c r="Z11" s="206"/>
      <c r="AA11" s="206" t="s">
        <v>73</v>
      </c>
      <c r="AB11" s="207">
        <v>1</v>
      </c>
      <c r="AC11" s="207">
        <v>1</v>
      </c>
      <c r="AD11" s="207">
        <v>1</v>
      </c>
      <c r="AE11" s="141">
        <v>1</v>
      </c>
      <c r="AF11" s="206"/>
      <c r="AG11" s="420" t="s">
        <v>182</v>
      </c>
      <c r="AH11" s="206"/>
      <c r="AI11" s="214"/>
      <c r="AJ11" s="206"/>
      <c r="AK11" s="206"/>
      <c r="AL11" s="1309" t="s">
        <v>74</v>
      </c>
      <c r="AM11" s="1322">
        <v>0</v>
      </c>
      <c r="AN11" s="1323">
        <v>0</v>
      </c>
      <c r="AO11" s="1323">
        <v>0</v>
      </c>
      <c r="AP11" s="1319">
        <v>0</v>
      </c>
      <c r="AQ11" s="1318">
        <v>0</v>
      </c>
      <c r="AR11" s="1318">
        <v>0</v>
      </c>
      <c r="AS11" s="1318">
        <v>0</v>
      </c>
      <c r="AT11" s="1318">
        <v>0</v>
      </c>
      <c r="AU11" s="1320">
        <v>0</v>
      </c>
      <c r="AV11" s="1314">
        <v>0</v>
      </c>
      <c r="AW11" s="1315">
        <v>0</v>
      </c>
      <c r="AX11" s="206"/>
      <c r="AY11" s="206"/>
      <c r="AZ11" s="1309" t="s">
        <v>75</v>
      </c>
      <c r="BA11" s="1322">
        <v>0</v>
      </c>
      <c r="BB11" s="1323">
        <v>0</v>
      </c>
      <c r="BC11" s="1323">
        <v>0</v>
      </c>
      <c r="BD11" s="1319">
        <v>0</v>
      </c>
      <c r="BE11" s="1318">
        <v>0</v>
      </c>
      <c r="BF11" s="1318">
        <v>0</v>
      </c>
      <c r="BG11" s="1318">
        <v>0</v>
      </c>
      <c r="BH11" s="1318">
        <v>0</v>
      </c>
      <c r="BI11" s="1320">
        <v>0</v>
      </c>
      <c r="BJ11" s="1314">
        <v>0</v>
      </c>
      <c r="BK11" s="1315">
        <v>0</v>
      </c>
      <c r="BL11" s="143"/>
      <c r="BM11" s="1087"/>
      <c r="BN11" s="1087"/>
      <c r="BO11" s="1087"/>
      <c r="BP11" s="1292"/>
      <c r="BQ11" s="397"/>
      <c r="BR11" s="397"/>
      <c r="BS11" s="397"/>
      <c r="BT11" s="605"/>
      <c r="BU11" s="1520"/>
      <c r="BV11" s="1521"/>
      <c r="BW11" s="253"/>
      <c r="BX11" s="396"/>
      <c r="BY11" s="242"/>
      <c r="BZ11" s="219"/>
      <c r="CA11" s="219"/>
      <c r="CB11" s="219"/>
      <c r="CC11" s="219"/>
      <c r="CE11" s="374" t="s">
        <v>54</v>
      </c>
      <c r="CF11" s="375">
        <v>156991</v>
      </c>
      <c r="CG11" s="376">
        <v>155206</v>
      </c>
      <c r="CH11" s="377">
        <v>1.1499999999999999</v>
      </c>
      <c r="CI11" s="387"/>
      <c r="CJ11" s="387"/>
      <c r="CK11" s="244" t="s">
        <v>71</v>
      </c>
      <c r="CL11" s="1129">
        <v>7</v>
      </c>
      <c r="CM11" s="142">
        <v>19</v>
      </c>
      <c r="CN11" s="1158">
        <v>7</v>
      </c>
      <c r="CO11" s="1129">
        <v>33</v>
      </c>
      <c r="CP11" s="1159">
        <v>38</v>
      </c>
      <c r="CQ11" s="390">
        <v>-13.16</v>
      </c>
      <c r="CR11" s="206"/>
      <c r="CS11" s="254" t="s">
        <v>72</v>
      </c>
      <c r="CT11" s="255">
        <v>210.76</v>
      </c>
      <c r="CU11" s="256">
        <v>198.59</v>
      </c>
      <c r="CV11" s="257">
        <v>6.13</v>
      </c>
      <c r="CW11" s="255">
        <v>148.93</v>
      </c>
      <c r="CX11" s="256">
        <v>146.84</v>
      </c>
      <c r="CY11" s="257">
        <v>1.42</v>
      </c>
      <c r="CZ11" s="255">
        <v>195.81</v>
      </c>
      <c r="DA11" s="256">
        <v>185.53</v>
      </c>
      <c r="DB11" s="257">
        <v>5.54</v>
      </c>
      <c r="DC11" s="206"/>
      <c r="DD11" s="206"/>
      <c r="DE11" s="206" t="s">
        <v>73</v>
      </c>
      <c r="DF11" s="207">
        <v>1</v>
      </c>
      <c r="DG11" s="207">
        <v>1</v>
      </c>
      <c r="DH11" s="207">
        <v>1</v>
      </c>
      <c r="DI11" s="141">
        <v>1</v>
      </c>
      <c r="DJ11" s="206"/>
      <c r="DK11" s="420" t="s">
        <v>182</v>
      </c>
      <c r="DL11" s="206"/>
      <c r="DM11" s="214"/>
      <c r="DN11" s="206"/>
      <c r="DO11" s="206"/>
      <c r="DP11" s="1309" t="s">
        <v>74</v>
      </c>
      <c r="DQ11" s="1322">
        <v>0</v>
      </c>
      <c r="DR11" s="1323">
        <v>0</v>
      </c>
      <c r="DS11" s="1323">
        <v>0</v>
      </c>
      <c r="DT11" s="1319">
        <v>0</v>
      </c>
      <c r="DU11" s="1318">
        <v>0</v>
      </c>
      <c r="DV11" s="1318">
        <v>0</v>
      </c>
      <c r="DW11" s="1318">
        <v>0</v>
      </c>
      <c r="DX11" s="1318">
        <v>0</v>
      </c>
      <c r="DY11" s="1320">
        <v>0</v>
      </c>
      <c r="DZ11" s="1314">
        <v>0</v>
      </c>
      <c r="EA11" s="1315">
        <v>0</v>
      </c>
      <c r="EB11" s="727"/>
      <c r="EC11" s="727"/>
      <c r="ED11" s="1316" t="s">
        <v>75</v>
      </c>
      <c r="EE11" s="1322">
        <v>0</v>
      </c>
      <c r="EF11" s="1323">
        <v>0</v>
      </c>
      <c r="EG11" s="1323">
        <v>0</v>
      </c>
      <c r="EH11" s="1319">
        <v>0</v>
      </c>
      <c r="EI11" s="1318">
        <v>0</v>
      </c>
      <c r="EJ11" s="1318">
        <v>0</v>
      </c>
      <c r="EK11" s="1318">
        <v>0</v>
      </c>
      <c r="EL11" s="1318">
        <v>0</v>
      </c>
      <c r="EM11" s="1320">
        <v>0</v>
      </c>
      <c r="EN11" s="1314">
        <v>0</v>
      </c>
      <c r="EO11" s="1315">
        <v>0</v>
      </c>
      <c r="EP11" s="143"/>
      <c r="EQ11" s="1087"/>
      <c r="ER11" s="1087"/>
      <c r="ES11" s="1087"/>
      <c r="ET11" s="1292"/>
      <c r="EU11" s="397"/>
      <c r="EV11" s="397"/>
      <c r="EW11" s="397"/>
      <c r="EX11" s="605"/>
      <c r="EY11" s="1520"/>
      <c r="EZ11" s="1521"/>
      <c r="FA11" s="253"/>
      <c r="FB11" s="396"/>
      <c r="FC11" s="242"/>
      <c r="FD11" s="219"/>
      <c r="FE11" s="219"/>
      <c r="FF11" s="219"/>
      <c r="FG11" s="208"/>
      <c r="FI11" s="374" t="s">
        <v>54</v>
      </c>
      <c r="FJ11" s="375">
        <v>114723</v>
      </c>
      <c r="FK11" s="376">
        <v>115339</v>
      </c>
      <c r="FL11" s="377">
        <v>-0.53</v>
      </c>
      <c r="FM11" s="387"/>
      <c r="FN11" s="387"/>
      <c r="FO11" s="244" t="s">
        <v>71</v>
      </c>
      <c r="FP11" s="1129">
        <v>18</v>
      </c>
      <c r="FQ11" s="142">
        <v>26</v>
      </c>
      <c r="FR11" s="1158">
        <v>11</v>
      </c>
      <c r="FS11" s="1129">
        <v>55</v>
      </c>
      <c r="FT11" s="1159">
        <v>58</v>
      </c>
      <c r="FU11" s="390">
        <v>-5.17</v>
      </c>
      <c r="FV11" s="688"/>
      <c r="FW11" s="254" t="s">
        <v>72</v>
      </c>
      <c r="FX11" s="255">
        <v>67.11</v>
      </c>
      <c r="FY11" s="256">
        <v>68.48</v>
      </c>
      <c r="FZ11" s="257">
        <v>-2</v>
      </c>
      <c r="GA11" s="255">
        <v>57.27</v>
      </c>
      <c r="GB11" s="256">
        <v>56.27</v>
      </c>
      <c r="GC11" s="257">
        <v>1.78</v>
      </c>
      <c r="GD11" s="255">
        <v>65.09</v>
      </c>
      <c r="GE11" s="256">
        <v>65.89</v>
      </c>
      <c r="GF11" s="257">
        <v>-1.21</v>
      </c>
      <c r="GG11" s="517"/>
      <c r="GH11" s="517"/>
      <c r="GI11" s="517" t="s">
        <v>73</v>
      </c>
      <c r="GJ11" s="518">
        <v>1</v>
      </c>
      <c r="GK11" s="518">
        <v>1</v>
      </c>
      <c r="GL11" s="518">
        <v>1</v>
      </c>
      <c r="GM11" s="94">
        <v>1</v>
      </c>
      <c r="GN11" s="517"/>
      <c r="GO11" s="420" t="s">
        <v>182</v>
      </c>
      <c r="GP11" s="517"/>
      <c r="GQ11" s="535"/>
      <c r="GR11" s="517"/>
      <c r="GS11" s="517"/>
      <c r="GT11" s="1309" t="s">
        <v>74</v>
      </c>
      <c r="GU11" s="1322">
        <v>0</v>
      </c>
      <c r="GV11" s="1323">
        <v>0</v>
      </c>
      <c r="GW11" s="1323">
        <v>0</v>
      </c>
      <c r="GX11" s="1319">
        <v>0</v>
      </c>
      <c r="GY11" s="1318">
        <v>0</v>
      </c>
      <c r="GZ11" s="1318">
        <v>0</v>
      </c>
      <c r="HA11" s="1318">
        <v>0</v>
      </c>
      <c r="HB11" s="1318">
        <v>0</v>
      </c>
      <c r="HC11" s="1320">
        <v>0</v>
      </c>
      <c r="HD11" s="1314">
        <v>0</v>
      </c>
      <c r="HE11" s="1315">
        <v>0</v>
      </c>
      <c r="HF11" s="517"/>
      <c r="HG11" s="517"/>
      <c r="HH11" s="1309" t="s">
        <v>75</v>
      </c>
      <c r="HI11" s="1322">
        <v>0</v>
      </c>
      <c r="HJ11" s="1323">
        <v>0</v>
      </c>
      <c r="HK11" s="1323">
        <v>0</v>
      </c>
      <c r="HL11" s="1319">
        <v>0</v>
      </c>
      <c r="HM11" s="1318">
        <v>0</v>
      </c>
      <c r="HN11" s="1318">
        <v>0</v>
      </c>
      <c r="HO11" s="1318">
        <v>0</v>
      </c>
      <c r="HP11" s="1318">
        <v>0</v>
      </c>
      <c r="HQ11" s="1320">
        <v>0</v>
      </c>
      <c r="HR11" s="1314">
        <v>0</v>
      </c>
      <c r="HS11" s="1315">
        <v>0</v>
      </c>
      <c r="HT11" s="96"/>
      <c r="HU11" s="1087"/>
      <c r="HV11" s="1087"/>
      <c r="HW11" s="1087"/>
      <c r="HX11" s="1292"/>
      <c r="HY11" s="397"/>
      <c r="HZ11" s="397"/>
      <c r="IA11" s="397"/>
      <c r="IB11" s="605"/>
      <c r="IC11" s="1520"/>
      <c r="ID11" s="1521"/>
      <c r="IE11" s="253"/>
      <c r="IF11" s="396"/>
      <c r="IG11" s="242"/>
      <c r="IH11" s="219"/>
      <c r="II11" s="219"/>
      <c r="IJ11" s="219"/>
      <c r="IK11" s="219"/>
      <c r="IM11" s="374" t="s">
        <v>54</v>
      </c>
      <c r="IN11" s="375">
        <v>162290</v>
      </c>
      <c r="IO11" s="376">
        <v>161718</v>
      </c>
      <c r="IP11" s="377">
        <v>0.35</v>
      </c>
      <c r="IQ11" s="387"/>
      <c r="IR11" s="387"/>
      <c r="IS11" s="244" t="s">
        <v>71</v>
      </c>
      <c r="IT11" s="1129">
        <v>9</v>
      </c>
      <c r="IU11" s="142">
        <v>0</v>
      </c>
      <c r="IV11" s="1158">
        <v>36</v>
      </c>
      <c r="IW11" s="1129">
        <v>45</v>
      </c>
      <c r="IX11" s="1159">
        <v>54</v>
      </c>
      <c r="IY11" s="390">
        <v>-16.670000000000002</v>
      </c>
      <c r="IZ11" s="517"/>
      <c r="JA11" s="254" t="s">
        <v>72</v>
      </c>
      <c r="JB11" s="255">
        <v>201.7</v>
      </c>
      <c r="JC11" s="256">
        <v>198.35</v>
      </c>
      <c r="JD11" s="257">
        <v>1.69</v>
      </c>
      <c r="JE11" s="255">
        <v>140.86000000000001</v>
      </c>
      <c r="JF11" s="256">
        <v>138.08000000000001</v>
      </c>
      <c r="JG11" s="257">
        <v>2.0099999999999998</v>
      </c>
      <c r="JH11" s="255">
        <v>186.74</v>
      </c>
      <c r="JI11" s="256">
        <v>183.44</v>
      </c>
      <c r="JJ11" s="257">
        <v>1.8</v>
      </c>
      <c r="JK11" s="517"/>
      <c r="JL11" s="517"/>
      <c r="JM11" s="517" t="s">
        <v>73</v>
      </c>
      <c r="JN11" s="518">
        <v>1</v>
      </c>
      <c r="JO11" s="518">
        <v>1</v>
      </c>
      <c r="JP11" s="518">
        <v>1</v>
      </c>
      <c r="JQ11" s="94">
        <v>1</v>
      </c>
      <c r="JR11" s="517"/>
      <c r="JS11" s="420" t="s">
        <v>182</v>
      </c>
      <c r="JT11" s="517"/>
      <c r="JU11" s="535"/>
      <c r="JV11" s="517"/>
      <c r="JW11" s="517"/>
      <c r="JX11" s="1309" t="s">
        <v>74</v>
      </c>
      <c r="JY11" s="1322">
        <v>0</v>
      </c>
      <c r="JZ11" s="1323">
        <v>0</v>
      </c>
      <c r="KA11" s="1323">
        <v>0</v>
      </c>
      <c r="KB11" s="1319">
        <v>0</v>
      </c>
      <c r="KC11" s="1318">
        <v>0</v>
      </c>
      <c r="KD11" s="1318">
        <v>0</v>
      </c>
      <c r="KE11" s="1318">
        <v>0</v>
      </c>
      <c r="KF11" s="1318">
        <v>0</v>
      </c>
      <c r="KG11" s="1320">
        <v>0</v>
      </c>
      <c r="KH11" s="1314">
        <v>0</v>
      </c>
      <c r="KI11" s="1315">
        <v>0</v>
      </c>
      <c r="KL11" s="1316" t="s">
        <v>75</v>
      </c>
      <c r="KM11" s="1322">
        <v>0</v>
      </c>
      <c r="KN11" s="1323">
        <v>0</v>
      </c>
      <c r="KO11" s="1323">
        <v>0</v>
      </c>
      <c r="KP11" s="1319">
        <v>0</v>
      </c>
      <c r="KQ11" s="1318">
        <v>0</v>
      </c>
      <c r="KR11" s="1318">
        <v>0</v>
      </c>
      <c r="KS11" s="1318">
        <v>0</v>
      </c>
      <c r="KT11" s="1318">
        <v>0</v>
      </c>
      <c r="KU11" s="1320">
        <v>0</v>
      </c>
      <c r="KV11" s="1314">
        <v>0</v>
      </c>
      <c r="KW11" s="1315">
        <v>0</v>
      </c>
      <c r="KX11" s="96"/>
      <c r="KY11" s="1087"/>
      <c r="KZ11" s="1087"/>
      <c r="LA11" s="1087"/>
      <c r="LB11" s="1292"/>
      <c r="LC11" s="397"/>
      <c r="LD11" s="397"/>
      <c r="LE11" s="397"/>
      <c r="LF11" s="605"/>
      <c r="LG11" s="1520"/>
      <c r="LH11" s="1521"/>
      <c r="LI11" s="253"/>
      <c r="LJ11" s="396"/>
      <c r="LK11" s="242"/>
      <c r="LL11" s="219"/>
      <c r="LM11" s="219"/>
      <c r="LN11" s="219"/>
      <c r="LO11" s="219"/>
      <c r="LQ11" s="374" t="s">
        <v>54</v>
      </c>
      <c r="LR11" s="375">
        <v>629277</v>
      </c>
      <c r="LS11" s="563">
        <v>623972</v>
      </c>
      <c r="LT11" s="340">
        <v>0.85</v>
      </c>
      <c r="LU11" s="408"/>
      <c r="LV11" s="408"/>
      <c r="LW11" s="1205" t="s">
        <v>71</v>
      </c>
      <c r="LX11" s="1100">
        <v>158</v>
      </c>
      <c r="LY11" s="1203">
        <v>175</v>
      </c>
      <c r="LZ11" s="1204">
        <v>-9.7100000000000009</v>
      </c>
      <c r="MA11" s="206"/>
      <c r="MB11" s="254" t="s">
        <v>72</v>
      </c>
      <c r="MC11" s="255">
        <v>181.75</v>
      </c>
      <c r="MD11" s="548">
        <v>176.34</v>
      </c>
      <c r="ME11" s="257">
        <v>3.07</v>
      </c>
      <c r="MF11" s="255">
        <v>129.62</v>
      </c>
      <c r="MG11" s="548">
        <v>127.68</v>
      </c>
      <c r="MH11" s="257">
        <v>1.52</v>
      </c>
      <c r="MI11" s="255">
        <v>168.96</v>
      </c>
      <c r="MJ11" s="548">
        <v>164.07</v>
      </c>
      <c r="MK11" s="257">
        <v>2.98</v>
      </c>
      <c r="ML11" s="230"/>
      <c r="MM11" s="230"/>
      <c r="MN11" s="230" t="s">
        <v>73</v>
      </c>
      <c r="MO11" s="721">
        <v>1</v>
      </c>
      <c r="MP11" s="721">
        <v>1</v>
      </c>
      <c r="MQ11" s="721">
        <v>1</v>
      </c>
      <c r="MR11" s="721">
        <v>1</v>
      </c>
      <c r="MS11" s="721">
        <v>1</v>
      </c>
      <c r="MT11" s="571"/>
      <c r="MU11" s="420" t="s">
        <v>182</v>
      </c>
      <c r="MV11" s="573"/>
      <c r="MW11" s="580"/>
      <c r="MX11" s="573"/>
      <c r="MY11" s="573"/>
      <c r="MZ11" s="1309" t="s">
        <v>75</v>
      </c>
      <c r="NA11" s="1322">
        <v>0</v>
      </c>
      <c r="NB11" s="1323">
        <v>0</v>
      </c>
      <c r="NC11" s="1323">
        <v>0</v>
      </c>
      <c r="ND11" s="1319">
        <v>0</v>
      </c>
      <c r="NE11" s="1318"/>
      <c r="NF11" s="1318"/>
      <c r="NG11" s="1318"/>
      <c r="NH11" s="1318"/>
      <c r="NI11" s="1320">
        <v>0</v>
      </c>
      <c r="NJ11" s="1314">
        <v>0</v>
      </c>
      <c r="NK11" s="1315">
        <v>0</v>
      </c>
      <c r="NL11" s="710"/>
      <c r="NM11" s="710"/>
      <c r="NN11" s="1309" t="s">
        <v>75</v>
      </c>
      <c r="NO11" s="1322">
        <v>0</v>
      </c>
      <c r="NP11" s="1323">
        <v>0</v>
      </c>
      <c r="NQ11" s="1323">
        <v>0</v>
      </c>
      <c r="NR11" s="1319">
        <v>0</v>
      </c>
      <c r="NS11" s="1318"/>
      <c r="NT11" s="1318"/>
      <c r="NU11" s="1318"/>
      <c r="NV11" s="1318"/>
      <c r="NW11" s="1320">
        <v>0</v>
      </c>
      <c r="NX11" s="1314">
        <v>0</v>
      </c>
      <c r="NY11" s="1315">
        <v>0</v>
      </c>
    </row>
    <row r="12" spans="1:391" ht="22.5" customHeight="1" thickTop="1" thickBot="1" x14ac:dyDescent="0.25">
      <c r="A12" s="383" t="s">
        <v>34</v>
      </c>
      <c r="B12" s="384">
        <v>9230</v>
      </c>
      <c r="C12" s="385">
        <v>8954</v>
      </c>
      <c r="D12" s="386">
        <v>3.08</v>
      </c>
      <c r="E12" s="387"/>
      <c r="F12" s="387"/>
      <c r="G12" s="244" t="s">
        <v>76</v>
      </c>
      <c r="H12" s="1129">
        <v>143</v>
      </c>
      <c r="I12" s="142">
        <v>97</v>
      </c>
      <c r="J12" s="1158">
        <v>115</v>
      </c>
      <c r="K12" s="1129">
        <v>355</v>
      </c>
      <c r="L12" s="1159">
        <v>361</v>
      </c>
      <c r="M12" s="390">
        <v>-1.66</v>
      </c>
      <c r="N12" s="206"/>
      <c r="O12" s="263" t="s">
        <v>77</v>
      </c>
      <c r="P12" s="255">
        <v>73.83</v>
      </c>
      <c r="Q12" s="256">
        <v>71.92</v>
      </c>
      <c r="R12" s="257">
        <v>2.66</v>
      </c>
      <c r="S12" s="255">
        <v>97.76</v>
      </c>
      <c r="T12" s="256">
        <v>96.29</v>
      </c>
      <c r="U12" s="257">
        <v>1.53</v>
      </c>
      <c r="V12" s="255">
        <v>80.59</v>
      </c>
      <c r="W12" s="256">
        <v>79.02</v>
      </c>
      <c r="X12" s="257">
        <v>1.99</v>
      </c>
      <c r="Y12" s="206"/>
      <c r="Z12" s="206"/>
      <c r="AA12" s="206" t="s">
        <v>78</v>
      </c>
      <c r="AB12" s="207">
        <v>18</v>
      </c>
      <c r="AC12" s="207">
        <v>18</v>
      </c>
      <c r="AD12" s="207">
        <v>18</v>
      </c>
      <c r="AE12" s="141">
        <v>18</v>
      </c>
      <c r="AF12" s="206"/>
      <c r="AG12" s="206"/>
      <c r="AH12" s="211"/>
      <c r="AI12" s="214"/>
      <c r="AJ12" s="206"/>
      <c r="AK12" s="206"/>
      <c r="AL12" s="1324" t="s">
        <v>47</v>
      </c>
      <c r="AM12" s="1325">
        <v>3549</v>
      </c>
      <c r="AN12" s="1326">
        <v>0</v>
      </c>
      <c r="AO12" s="1326">
        <v>22314</v>
      </c>
      <c r="AP12" s="1327">
        <v>0</v>
      </c>
      <c r="AQ12" s="1328">
        <v>0</v>
      </c>
      <c r="AR12" s="1328">
        <v>0</v>
      </c>
      <c r="AS12" s="1328">
        <v>0</v>
      </c>
      <c r="AT12" s="1328">
        <v>0</v>
      </c>
      <c r="AU12" s="1329">
        <v>25863</v>
      </c>
      <c r="AV12" s="1330">
        <v>7847</v>
      </c>
      <c r="AW12" s="1330">
        <v>33710</v>
      </c>
      <c r="AX12" s="206"/>
      <c r="AY12" s="206"/>
      <c r="AZ12" s="1324" t="s">
        <v>47</v>
      </c>
      <c r="BA12" s="1325">
        <v>363</v>
      </c>
      <c r="BB12" s="1326">
        <v>0</v>
      </c>
      <c r="BC12" s="1326">
        <v>230</v>
      </c>
      <c r="BD12" s="1327">
        <v>0</v>
      </c>
      <c r="BE12" s="1328">
        <v>0</v>
      </c>
      <c r="BF12" s="1328">
        <v>0</v>
      </c>
      <c r="BG12" s="1328">
        <v>0</v>
      </c>
      <c r="BH12" s="1328">
        <v>0</v>
      </c>
      <c r="BI12" s="1329">
        <v>593</v>
      </c>
      <c r="BJ12" s="1330">
        <v>212</v>
      </c>
      <c r="BK12" s="1330">
        <v>805</v>
      </c>
      <c r="BL12" s="143"/>
      <c r="BM12" s="1519"/>
      <c r="BN12" s="1519"/>
      <c r="BO12" s="1519"/>
      <c r="BP12" s="1292"/>
      <c r="BQ12" s="397"/>
      <c r="BR12" s="397"/>
      <c r="BS12" s="605"/>
      <c r="BT12" s="605"/>
      <c r="BU12" s="1520"/>
      <c r="BV12" s="1521"/>
      <c r="BW12" s="253"/>
      <c r="BX12" s="396"/>
      <c r="BY12" s="242"/>
      <c r="BZ12" s="219"/>
      <c r="CA12" s="219"/>
      <c r="CB12" s="219"/>
      <c r="CC12" s="219"/>
      <c r="CE12" s="383" t="s">
        <v>34</v>
      </c>
      <c r="CF12" s="384">
        <v>2489</v>
      </c>
      <c r="CG12" s="385">
        <v>2442</v>
      </c>
      <c r="CH12" s="386">
        <v>1.92</v>
      </c>
      <c r="CI12" s="387"/>
      <c r="CJ12" s="387"/>
      <c r="CK12" s="244" t="s">
        <v>76</v>
      </c>
      <c r="CL12" s="1129">
        <v>426</v>
      </c>
      <c r="CM12" s="142">
        <v>384</v>
      </c>
      <c r="CN12" s="1158">
        <v>258</v>
      </c>
      <c r="CO12" s="1129">
        <v>1068</v>
      </c>
      <c r="CP12" s="1159">
        <v>921</v>
      </c>
      <c r="CQ12" s="390">
        <v>15.96</v>
      </c>
      <c r="CR12" s="206"/>
      <c r="CS12" s="263" t="s">
        <v>77</v>
      </c>
      <c r="CT12" s="255">
        <v>239.12</v>
      </c>
      <c r="CU12" s="256">
        <v>254.98</v>
      </c>
      <c r="CV12" s="257">
        <v>-6.22</v>
      </c>
      <c r="CW12" s="255">
        <v>108.41</v>
      </c>
      <c r="CX12" s="256">
        <v>104.51</v>
      </c>
      <c r="CY12" s="257">
        <v>3.73</v>
      </c>
      <c r="CZ12" s="255">
        <v>207.53</v>
      </c>
      <c r="DA12" s="256">
        <v>217.02</v>
      </c>
      <c r="DB12" s="257">
        <v>-4.37</v>
      </c>
      <c r="DC12" s="206"/>
      <c r="DD12" s="206"/>
      <c r="DE12" s="206" t="s">
        <v>78</v>
      </c>
      <c r="DF12" s="207">
        <v>18</v>
      </c>
      <c r="DG12" s="207">
        <v>18</v>
      </c>
      <c r="DH12" s="207">
        <v>18</v>
      </c>
      <c r="DI12" s="141">
        <v>18</v>
      </c>
      <c r="DJ12" s="206"/>
      <c r="DK12" s="206"/>
      <c r="DL12" s="211"/>
      <c r="DM12" s="214"/>
      <c r="DN12" s="206"/>
      <c r="DO12" s="206"/>
      <c r="DP12" s="1324" t="s">
        <v>47</v>
      </c>
      <c r="DQ12" s="1325">
        <v>4141</v>
      </c>
      <c r="DR12" s="1326">
        <v>0</v>
      </c>
      <c r="DS12" s="1326">
        <v>15468</v>
      </c>
      <c r="DT12" s="1327">
        <v>0</v>
      </c>
      <c r="DU12" s="1328">
        <v>0</v>
      </c>
      <c r="DV12" s="1328">
        <v>0</v>
      </c>
      <c r="DW12" s="1328">
        <v>0</v>
      </c>
      <c r="DX12" s="1328">
        <v>0</v>
      </c>
      <c r="DY12" s="1329">
        <v>19609</v>
      </c>
      <c r="DZ12" s="1330">
        <v>55417</v>
      </c>
      <c r="EA12" s="1330">
        <v>75026</v>
      </c>
      <c r="EB12" s="727"/>
      <c r="EC12" s="727"/>
      <c r="ED12" s="1331" t="s">
        <v>47</v>
      </c>
      <c r="EE12" s="1325">
        <v>0</v>
      </c>
      <c r="EF12" s="1326">
        <v>0</v>
      </c>
      <c r="EG12" s="1326">
        <v>0</v>
      </c>
      <c r="EH12" s="1327">
        <v>0</v>
      </c>
      <c r="EI12" s="1328">
        <v>0</v>
      </c>
      <c r="EJ12" s="1328">
        <v>0</v>
      </c>
      <c r="EK12" s="1328">
        <v>0</v>
      </c>
      <c r="EL12" s="1328">
        <v>0</v>
      </c>
      <c r="EM12" s="1329">
        <v>0</v>
      </c>
      <c r="EN12" s="1330">
        <v>0</v>
      </c>
      <c r="EO12" s="1330">
        <v>0</v>
      </c>
      <c r="EP12" s="143"/>
      <c r="EQ12" s="1519"/>
      <c r="ER12" s="1519"/>
      <c r="ES12" s="1519"/>
      <c r="ET12" s="1292"/>
      <c r="EU12" s="397"/>
      <c r="EV12" s="397"/>
      <c r="EW12" s="605"/>
      <c r="EX12" s="605"/>
      <c r="EY12" s="1520"/>
      <c r="EZ12" s="1521"/>
      <c r="FA12" s="253"/>
      <c r="FB12" s="396"/>
      <c r="FC12" s="242"/>
      <c r="FD12" s="219"/>
      <c r="FE12" s="219"/>
      <c r="FF12" s="219"/>
      <c r="FG12" s="208"/>
      <c r="FI12" s="383" t="s">
        <v>34</v>
      </c>
      <c r="FJ12" s="384">
        <v>6577</v>
      </c>
      <c r="FK12" s="385">
        <v>6756</v>
      </c>
      <c r="FL12" s="386">
        <v>-2.65</v>
      </c>
      <c r="FM12" s="387"/>
      <c r="FN12" s="387"/>
      <c r="FO12" s="244" t="s">
        <v>76</v>
      </c>
      <c r="FP12" s="1129">
        <v>67</v>
      </c>
      <c r="FQ12" s="142">
        <v>64</v>
      </c>
      <c r="FR12" s="1158">
        <v>124</v>
      </c>
      <c r="FS12" s="1129">
        <v>255</v>
      </c>
      <c r="FT12" s="1159">
        <v>259</v>
      </c>
      <c r="FU12" s="390">
        <v>-1.54</v>
      </c>
      <c r="FV12" s="688"/>
      <c r="FW12" s="263" t="s">
        <v>77</v>
      </c>
      <c r="FX12" s="255">
        <v>104.11</v>
      </c>
      <c r="FY12" s="256">
        <v>117.68</v>
      </c>
      <c r="FZ12" s="257">
        <v>-11.53</v>
      </c>
      <c r="GA12" s="255">
        <v>79.67</v>
      </c>
      <c r="GB12" s="256">
        <v>90.26</v>
      </c>
      <c r="GC12" s="257">
        <v>-11.73</v>
      </c>
      <c r="GD12" s="255">
        <v>99.09</v>
      </c>
      <c r="GE12" s="256">
        <v>111.85</v>
      </c>
      <c r="GF12" s="257">
        <v>-11.41</v>
      </c>
      <c r="GG12" s="517"/>
      <c r="GH12" s="517"/>
      <c r="GI12" s="517" t="s">
        <v>78</v>
      </c>
      <c r="GJ12" s="518">
        <v>18</v>
      </c>
      <c r="GK12" s="518">
        <v>18</v>
      </c>
      <c r="GL12" s="518">
        <v>18</v>
      </c>
      <c r="GM12" s="94">
        <v>18</v>
      </c>
      <c r="GN12" s="517"/>
      <c r="GO12" s="517"/>
      <c r="GP12" s="530"/>
      <c r="GQ12" s="535"/>
      <c r="GR12" s="517"/>
      <c r="GS12" s="517"/>
      <c r="GT12" s="1324" t="s">
        <v>47</v>
      </c>
      <c r="GU12" s="1325">
        <v>0</v>
      </c>
      <c r="GV12" s="1326">
        <v>0</v>
      </c>
      <c r="GW12" s="1326">
        <v>26668</v>
      </c>
      <c r="GX12" s="1327">
        <v>0</v>
      </c>
      <c r="GY12" s="1328">
        <v>0</v>
      </c>
      <c r="GZ12" s="1328">
        <v>0</v>
      </c>
      <c r="HA12" s="1328">
        <v>0</v>
      </c>
      <c r="HB12" s="1328">
        <v>0</v>
      </c>
      <c r="HC12" s="1329">
        <v>26668</v>
      </c>
      <c r="HD12" s="1330">
        <v>8232</v>
      </c>
      <c r="HE12" s="1330">
        <v>34900</v>
      </c>
      <c r="HF12" s="517"/>
      <c r="HG12" s="517"/>
      <c r="HH12" s="1324" t="s">
        <v>47</v>
      </c>
      <c r="HI12" s="1325">
        <v>0</v>
      </c>
      <c r="HJ12" s="1326">
        <v>0</v>
      </c>
      <c r="HK12" s="1326">
        <v>0</v>
      </c>
      <c r="HL12" s="1327">
        <v>0</v>
      </c>
      <c r="HM12" s="1328">
        <v>0</v>
      </c>
      <c r="HN12" s="1328">
        <v>0</v>
      </c>
      <c r="HO12" s="1328">
        <v>0</v>
      </c>
      <c r="HP12" s="1328">
        <v>0</v>
      </c>
      <c r="HQ12" s="1329">
        <v>0</v>
      </c>
      <c r="HR12" s="1330">
        <v>0</v>
      </c>
      <c r="HS12" s="1330">
        <v>0</v>
      </c>
      <c r="HT12" s="96"/>
      <c r="HU12" s="1519"/>
      <c r="HV12" s="1519"/>
      <c r="HW12" s="1519"/>
      <c r="HX12" s="1292"/>
      <c r="HY12" s="397"/>
      <c r="HZ12" s="397"/>
      <c r="IA12" s="605"/>
      <c r="IB12" s="605"/>
      <c r="IC12" s="1520"/>
      <c r="ID12" s="1521"/>
      <c r="IE12" s="253"/>
      <c r="IF12" s="396"/>
      <c r="IG12" s="242"/>
      <c r="IH12" s="219"/>
      <c r="II12" s="219"/>
      <c r="IJ12" s="219"/>
      <c r="IK12" s="219"/>
      <c r="IM12" s="383" t="s">
        <v>34</v>
      </c>
      <c r="IN12" s="384">
        <v>9007</v>
      </c>
      <c r="IO12" s="385">
        <v>9150</v>
      </c>
      <c r="IP12" s="386">
        <v>-1.56</v>
      </c>
      <c r="IQ12" s="387"/>
      <c r="IR12" s="387"/>
      <c r="IS12" s="244" t="s">
        <v>76</v>
      </c>
      <c r="IT12" s="1129">
        <v>187</v>
      </c>
      <c r="IU12" s="142">
        <v>51</v>
      </c>
      <c r="IV12" s="1158">
        <v>174</v>
      </c>
      <c r="IW12" s="1129">
        <v>412</v>
      </c>
      <c r="IX12" s="1159">
        <v>448</v>
      </c>
      <c r="IY12" s="390">
        <v>-8.0399999999999991</v>
      </c>
      <c r="IZ12" s="517"/>
      <c r="JA12" s="263" t="s">
        <v>77</v>
      </c>
      <c r="JB12" s="255">
        <v>60.79</v>
      </c>
      <c r="JC12" s="256">
        <v>63.88</v>
      </c>
      <c r="JD12" s="257">
        <v>-4.84</v>
      </c>
      <c r="JE12" s="255">
        <v>53.67</v>
      </c>
      <c r="JF12" s="256">
        <v>54.97</v>
      </c>
      <c r="JG12" s="257">
        <v>-2.36</v>
      </c>
      <c r="JH12" s="255">
        <v>59.04</v>
      </c>
      <c r="JI12" s="256">
        <v>61.68</v>
      </c>
      <c r="JJ12" s="257">
        <v>-4.28</v>
      </c>
      <c r="JK12" s="517"/>
      <c r="JL12" s="517"/>
      <c r="JM12" s="517" t="s">
        <v>78</v>
      </c>
      <c r="JN12" s="518">
        <v>18</v>
      </c>
      <c r="JO12" s="518">
        <v>18</v>
      </c>
      <c r="JP12" s="518">
        <v>18</v>
      </c>
      <c r="JQ12" s="94">
        <v>18</v>
      </c>
      <c r="JR12" s="517"/>
      <c r="JS12" s="517"/>
      <c r="JT12" s="530"/>
      <c r="JU12" s="535"/>
      <c r="JV12" s="517"/>
      <c r="JW12" s="517"/>
      <c r="JX12" s="1324" t="s">
        <v>47</v>
      </c>
      <c r="JY12" s="1325">
        <v>2173</v>
      </c>
      <c r="JZ12" s="1326">
        <v>0</v>
      </c>
      <c r="KA12" s="1326">
        <v>19992</v>
      </c>
      <c r="KB12" s="1327">
        <v>0</v>
      </c>
      <c r="KC12" s="1328">
        <v>0</v>
      </c>
      <c r="KD12" s="1328">
        <v>0</v>
      </c>
      <c r="KE12" s="1328">
        <v>0</v>
      </c>
      <c r="KF12" s="1328">
        <v>0</v>
      </c>
      <c r="KG12" s="1329">
        <v>22165</v>
      </c>
      <c r="KH12" s="1330">
        <v>16331</v>
      </c>
      <c r="KI12" s="1330">
        <v>38496</v>
      </c>
      <c r="KL12" s="1331" t="s">
        <v>47</v>
      </c>
      <c r="KM12" s="1325">
        <v>475</v>
      </c>
      <c r="KN12" s="1326">
        <v>0</v>
      </c>
      <c r="KO12" s="1326">
        <v>1882</v>
      </c>
      <c r="KP12" s="1327">
        <v>0</v>
      </c>
      <c r="KQ12" s="1328">
        <v>0</v>
      </c>
      <c r="KR12" s="1328">
        <v>0</v>
      </c>
      <c r="KS12" s="1328">
        <v>0</v>
      </c>
      <c r="KT12" s="1328">
        <v>0</v>
      </c>
      <c r="KU12" s="1329">
        <v>2357</v>
      </c>
      <c r="KV12" s="1330">
        <v>979</v>
      </c>
      <c r="KW12" s="1330">
        <v>3336</v>
      </c>
      <c r="KX12" s="96"/>
      <c r="KY12" s="1519"/>
      <c r="KZ12" s="1519"/>
      <c r="LA12" s="1519"/>
      <c r="LB12" s="1292"/>
      <c r="LC12" s="397"/>
      <c r="LD12" s="397"/>
      <c r="LE12" s="605"/>
      <c r="LF12" s="605"/>
      <c r="LG12" s="1520"/>
      <c r="LH12" s="1521"/>
      <c r="LI12" s="253"/>
      <c r="LJ12" s="396"/>
      <c r="LK12" s="242"/>
      <c r="LL12" s="219"/>
      <c r="LM12" s="219"/>
      <c r="LN12" s="219"/>
      <c r="LO12" s="219"/>
      <c r="LQ12" s="383" t="s">
        <v>34</v>
      </c>
      <c r="LR12" s="375">
        <v>27303</v>
      </c>
      <c r="LS12" s="565">
        <v>27302</v>
      </c>
      <c r="LT12" s="1201">
        <v>0</v>
      </c>
      <c r="LU12" s="408"/>
      <c r="LV12" s="408"/>
      <c r="LW12" s="1205" t="s">
        <v>76</v>
      </c>
      <c r="LX12" s="1100">
        <v>2090</v>
      </c>
      <c r="LY12" s="1203">
        <v>1989</v>
      </c>
      <c r="LZ12" s="1204">
        <v>5.08</v>
      </c>
      <c r="MA12" s="206"/>
      <c r="MB12" s="263" t="s">
        <v>77</v>
      </c>
      <c r="MC12" s="255">
        <v>119.48</v>
      </c>
      <c r="MD12" s="548">
        <v>125.71</v>
      </c>
      <c r="ME12" s="257">
        <v>-4.96</v>
      </c>
      <c r="MF12" s="255">
        <v>85.75</v>
      </c>
      <c r="MG12" s="548">
        <v>86.51</v>
      </c>
      <c r="MH12" s="257">
        <v>-0.88</v>
      </c>
      <c r="MI12" s="255">
        <v>111.2</v>
      </c>
      <c r="MJ12" s="548">
        <v>115.83</v>
      </c>
      <c r="MK12" s="257">
        <v>-4</v>
      </c>
      <c r="ML12" s="230"/>
      <c r="MM12" s="230"/>
      <c r="MN12" s="230" t="s">
        <v>78</v>
      </c>
      <c r="MO12" s="721">
        <v>18</v>
      </c>
      <c r="MP12" s="721">
        <v>18</v>
      </c>
      <c r="MQ12" s="721">
        <v>18</v>
      </c>
      <c r="MR12" s="721">
        <v>18</v>
      </c>
      <c r="MS12" s="721">
        <v>18</v>
      </c>
      <c r="MT12" s="571"/>
      <c r="MU12" s="573"/>
      <c r="MV12" s="573"/>
      <c r="MW12" s="580"/>
      <c r="MX12" s="573"/>
      <c r="MY12" s="573"/>
      <c r="MZ12" s="1324" t="s">
        <v>47</v>
      </c>
      <c r="NA12" s="1325">
        <v>9863</v>
      </c>
      <c r="NB12" s="1326">
        <v>0</v>
      </c>
      <c r="NC12" s="1326">
        <v>84442</v>
      </c>
      <c r="ND12" s="1327">
        <v>0</v>
      </c>
      <c r="NE12" s="1328"/>
      <c r="NF12" s="1328"/>
      <c r="NG12" s="1328"/>
      <c r="NH12" s="1328"/>
      <c r="NI12" s="1329">
        <v>94305</v>
      </c>
      <c r="NJ12" s="1330">
        <v>87827</v>
      </c>
      <c r="NK12" s="1330">
        <v>182132</v>
      </c>
      <c r="NL12" s="710"/>
      <c r="NM12" s="710"/>
      <c r="NN12" s="1332" t="s">
        <v>47</v>
      </c>
      <c r="NO12" s="1325">
        <v>838</v>
      </c>
      <c r="NP12" s="1326">
        <v>0</v>
      </c>
      <c r="NQ12" s="1326">
        <v>2112</v>
      </c>
      <c r="NR12" s="1327">
        <v>0</v>
      </c>
      <c r="NS12" s="1328"/>
      <c r="NT12" s="1328"/>
      <c r="NU12" s="1328"/>
      <c r="NV12" s="1328"/>
      <c r="NW12" s="1329">
        <v>2950</v>
      </c>
      <c r="NX12" s="1330">
        <v>1191</v>
      </c>
      <c r="NY12" s="1330">
        <v>4141</v>
      </c>
    </row>
    <row r="13" spans="1:391" ht="22.5" customHeight="1" thickTop="1" thickBot="1" x14ac:dyDescent="0.25">
      <c r="A13" s="382" t="s">
        <v>183</v>
      </c>
      <c r="B13" s="264">
        <v>1.81</v>
      </c>
      <c r="C13" s="265">
        <v>1.95</v>
      </c>
      <c r="D13" s="373">
        <v>-0.14000000000000001</v>
      </c>
      <c r="E13" s="387"/>
      <c r="F13" s="387"/>
      <c r="G13" s="244" t="s">
        <v>80</v>
      </c>
      <c r="H13" s="1129">
        <v>24</v>
      </c>
      <c r="I13" s="142">
        <v>6</v>
      </c>
      <c r="J13" s="1158">
        <v>9</v>
      </c>
      <c r="K13" s="1129">
        <v>39</v>
      </c>
      <c r="L13" s="1159">
        <v>41</v>
      </c>
      <c r="M13" s="390">
        <v>-4.88</v>
      </c>
      <c r="N13" s="206"/>
      <c r="O13" s="266" t="s">
        <v>81</v>
      </c>
      <c r="P13" s="267">
        <v>2134.9300000000003</v>
      </c>
      <c r="Q13" s="268">
        <v>2073.58</v>
      </c>
      <c r="R13" s="269">
        <v>2.96</v>
      </c>
      <c r="S13" s="270">
        <v>1343.45</v>
      </c>
      <c r="T13" s="268">
        <v>1305.2199999999998</v>
      </c>
      <c r="U13" s="269">
        <v>2.93</v>
      </c>
      <c r="V13" s="270">
        <v>1911.44</v>
      </c>
      <c r="W13" s="268">
        <v>1849.69</v>
      </c>
      <c r="X13" s="269">
        <v>3.34</v>
      </c>
      <c r="Y13" s="206"/>
      <c r="Z13" s="206"/>
      <c r="AA13" s="206" t="s">
        <v>82</v>
      </c>
      <c r="AB13" s="207">
        <v>11</v>
      </c>
      <c r="AC13" s="207">
        <v>11</v>
      </c>
      <c r="AD13" s="207">
        <v>11</v>
      </c>
      <c r="AE13" s="141">
        <v>11</v>
      </c>
      <c r="AF13" s="206"/>
      <c r="AG13" s="744"/>
      <c r="AH13" s="206"/>
      <c r="AI13" s="214"/>
      <c r="AJ13" s="206"/>
      <c r="AK13" s="206"/>
      <c r="AL13" s="508"/>
      <c r="AM13" s="508"/>
      <c r="AN13" s="508"/>
      <c r="AO13" s="508"/>
      <c r="AP13" s="508"/>
      <c r="AQ13" s="508"/>
      <c r="AR13" s="508"/>
      <c r="AS13" s="508"/>
      <c r="AT13" s="508"/>
      <c r="AU13" s="508"/>
      <c r="AV13" s="1334"/>
      <c r="AW13" s="271"/>
      <c r="AX13" s="206"/>
      <c r="AY13" s="206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1334"/>
      <c r="BK13" s="271"/>
      <c r="BL13" s="271"/>
      <c r="BM13" s="1527"/>
      <c r="BN13" s="1527"/>
      <c r="BO13" s="1527"/>
      <c r="BP13" s="1526"/>
      <c r="BQ13" s="395"/>
      <c r="BR13" s="397"/>
      <c r="BS13" s="606"/>
      <c r="BT13" s="606"/>
      <c r="BU13" s="1520"/>
      <c r="BV13" s="1528"/>
      <c r="BW13" s="253"/>
      <c r="BX13" s="396"/>
      <c r="BY13" s="242"/>
      <c r="BZ13" s="219"/>
      <c r="CA13" s="219"/>
      <c r="CB13" s="219"/>
      <c r="CC13" s="219"/>
      <c r="CE13" s="382" t="s">
        <v>183</v>
      </c>
      <c r="CF13" s="264">
        <v>1.81</v>
      </c>
      <c r="CG13" s="265">
        <v>1.86</v>
      </c>
      <c r="CH13" s="373">
        <v>-0.05</v>
      </c>
      <c r="CI13" s="387"/>
      <c r="CJ13" s="387"/>
      <c r="CK13" s="244" t="s">
        <v>80</v>
      </c>
      <c r="CL13" s="1129">
        <v>5</v>
      </c>
      <c r="CM13" s="142">
        <v>3</v>
      </c>
      <c r="CN13" s="1158">
        <v>2</v>
      </c>
      <c r="CO13" s="1129">
        <v>10</v>
      </c>
      <c r="CP13" s="1159">
        <v>15</v>
      </c>
      <c r="CQ13" s="390">
        <v>-33.33</v>
      </c>
      <c r="CR13" s="206"/>
      <c r="CS13" s="266" t="s">
        <v>81</v>
      </c>
      <c r="CT13" s="267">
        <v>2182.7199999999998</v>
      </c>
      <c r="CU13" s="268">
        <v>2161.1099999999997</v>
      </c>
      <c r="CV13" s="269">
        <v>1</v>
      </c>
      <c r="CW13" s="270">
        <v>1323.26</v>
      </c>
      <c r="CX13" s="268">
        <v>1323.9299999999998</v>
      </c>
      <c r="CY13" s="269">
        <v>-0.05</v>
      </c>
      <c r="CZ13" s="270">
        <v>1974.9999999999998</v>
      </c>
      <c r="DA13" s="268">
        <v>1949.8700000000001</v>
      </c>
      <c r="DB13" s="269">
        <v>1.29</v>
      </c>
      <c r="DC13" s="206"/>
      <c r="DD13" s="206"/>
      <c r="DE13" s="206" t="s">
        <v>82</v>
      </c>
      <c r="DF13" s="207">
        <v>11</v>
      </c>
      <c r="DG13" s="207">
        <v>11</v>
      </c>
      <c r="DH13" s="207">
        <v>11</v>
      </c>
      <c r="DI13" s="141">
        <v>11</v>
      </c>
      <c r="DJ13" s="206"/>
      <c r="DK13" s="206"/>
      <c r="DL13" s="206"/>
      <c r="DM13" s="214"/>
      <c r="DN13" s="206"/>
      <c r="DO13" s="206"/>
      <c r="DP13" s="508"/>
      <c r="DQ13" s="1335"/>
      <c r="DR13" s="1335"/>
      <c r="DS13" s="1335"/>
      <c r="DT13" s="1335"/>
      <c r="DU13" s="1335"/>
      <c r="DV13" s="1335"/>
      <c r="DW13" s="1335"/>
      <c r="DX13" s="1335"/>
      <c r="DY13" s="1335"/>
      <c r="DZ13" s="1336"/>
      <c r="EA13" s="1337"/>
      <c r="EB13" s="727"/>
      <c r="EC13" s="727"/>
      <c r="ED13" s="1335"/>
      <c r="EE13" s="1335"/>
      <c r="EF13" s="1335"/>
      <c r="EG13" s="1335"/>
      <c r="EH13" s="1335"/>
      <c r="EI13" s="1335"/>
      <c r="EJ13" s="1335"/>
      <c r="EK13" s="1335"/>
      <c r="EL13" s="1335"/>
      <c r="EM13" s="1335"/>
      <c r="EN13" s="1336"/>
      <c r="EO13" s="1337"/>
      <c r="EP13" s="271"/>
      <c r="EQ13" s="1527"/>
      <c r="ER13" s="1527"/>
      <c r="ES13" s="1527"/>
      <c r="ET13" s="1526"/>
      <c r="EU13" s="395"/>
      <c r="EV13" s="397"/>
      <c r="EW13" s="606"/>
      <c r="EX13" s="606"/>
      <c r="EY13" s="1520"/>
      <c r="EZ13" s="1528"/>
      <c r="FA13" s="253"/>
      <c r="FB13" s="396"/>
      <c r="FC13" s="242"/>
      <c r="FD13" s="219"/>
      <c r="FE13" s="219"/>
      <c r="FF13" s="219"/>
      <c r="FG13" s="208"/>
      <c r="FI13" s="382" t="s">
        <v>183</v>
      </c>
      <c r="FJ13" s="264">
        <v>1.91</v>
      </c>
      <c r="FK13" s="265">
        <v>1.95</v>
      </c>
      <c r="FL13" s="373">
        <v>-0.04</v>
      </c>
      <c r="FM13" s="387"/>
      <c r="FN13" s="387"/>
      <c r="FO13" s="244" t="s">
        <v>80</v>
      </c>
      <c r="FP13" s="1129">
        <v>25</v>
      </c>
      <c r="FQ13" s="142">
        <v>54</v>
      </c>
      <c r="FR13" s="1158">
        <v>67</v>
      </c>
      <c r="FS13" s="1129">
        <v>146</v>
      </c>
      <c r="FT13" s="1159">
        <v>145</v>
      </c>
      <c r="FU13" s="390">
        <v>0.69</v>
      </c>
      <c r="FV13" s="688"/>
      <c r="FW13" s="266" t="s">
        <v>81</v>
      </c>
      <c r="FX13" s="267">
        <v>2107.2199999999998</v>
      </c>
      <c r="FY13" s="268">
        <v>2141.46</v>
      </c>
      <c r="FZ13" s="269">
        <v>-1.6</v>
      </c>
      <c r="GA13" s="270">
        <v>1247.3500000000001</v>
      </c>
      <c r="GB13" s="268">
        <v>1268.53</v>
      </c>
      <c r="GC13" s="269">
        <v>-1.67</v>
      </c>
      <c r="GD13" s="270">
        <v>1930.6</v>
      </c>
      <c r="GE13" s="268">
        <v>1956.1000000000001</v>
      </c>
      <c r="GF13" s="269">
        <v>-1.3</v>
      </c>
      <c r="GG13" s="517"/>
      <c r="GH13" s="517"/>
      <c r="GI13" s="517" t="s">
        <v>82</v>
      </c>
      <c r="GJ13" s="518">
        <v>11</v>
      </c>
      <c r="GK13" s="518">
        <v>11</v>
      </c>
      <c r="GL13" s="518">
        <v>11</v>
      </c>
      <c r="GM13" s="94">
        <v>11</v>
      </c>
      <c r="GN13" s="517"/>
      <c r="GO13" s="517"/>
      <c r="GP13" s="517"/>
      <c r="GQ13" s="535"/>
      <c r="GR13" s="517"/>
      <c r="GS13" s="517"/>
      <c r="GT13" s="508"/>
      <c r="GU13" s="508"/>
      <c r="GV13" s="508"/>
      <c r="GW13" s="508"/>
      <c r="GX13" s="508"/>
      <c r="GY13" s="508"/>
      <c r="GZ13" s="508"/>
      <c r="HA13" s="508"/>
      <c r="HB13" s="508"/>
      <c r="HC13" s="508"/>
      <c r="HD13" s="1334"/>
      <c r="HE13" s="271"/>
      <c r="HF13" s="517"/>
      <c r="HG13" s="517"/>
      <c r="HH13" s="508"/>
      <c r="HI13" s="508"/>
      <c r="HJ13" s="508"/>
      <c r="HK13" s="508"/>
      <c r="HL13" s="508"/>
      <c r="HM13" s="508"/>
      <c r="HN13" s="508"/>
      <c r="HO13" s="508"/>
      <c r="HP13" s="508"/>
      <c r="HQ13" s="508"/>
      <c r="HR13" s="1334"/>
      <c r="HS13" s="271"/>
      <c r="HT13" s="271"/>
      <c r="HU13" s="1527"/>
      <c r="HV13" s="1527"/>
      <c r="HW13" s="1527"/>
      <c r="HX13" s="1526"/>
      <c r="HY13" s="395"/>
      <c r="HZ13" s="397"/>
      <c r="IA13" s="606"/>
      <c r="IB13" s="606"/>
      <c r="IC13" s="1520"/>
      <c r="ID13" s="1528"/>
      <c r="IE13" s="253"/>
      <c r="IF13" s="396"/>
      <c r="IG13" s="242"/>
      <c r="IH13" s="219"/>
      <c r="II13" s="219"/>
      <c r="IJ13" s="219"/>
      <c r="IK13" s="219"/>
      <c r="IM13" s="382" t="s">
        <v>183</v>
      </c>
      <c r="IN13" s="264">
        <v>2.1800000000000002</v>
      </c>
      <c r="IO13" s="265">
        <v>2.15</v>
      </c>
      <c r="IP13" s="373">
        <v>0.03</v>
      </c>
      <c r="IQ13" s="387"/>
      <c r="IR13" s="387"/>
      <c r="IS13" s="244" t="s">
        <v>80</v>
      </c>
      <c r="IT13" s="1129">
        <v>62</v>
      </c>
      <c r="IU13" s="142">
        <v>45</v>
      </c>
      <c r="IV13" s="1158">
        <v>78</v>
      </c>
      <c r="IW13" s="1129">
        <v>185</v>
      </c>
      <c r="IX13" s="1159">
        <v>197</v>
      </c>
      <c r="IY13" s="390">
        <v>-6.09</v>
      </c>
      <c r="IZ13" s="517"/>
      <c r="JA13" s="266" t="s">
        <v>81</v>
      </c>
      <c r="JB13" s="267">
        <v>1869.3700000000001</v>
      </c>
      <c r="JC13" s="268">
        <v>1869.96</v>
      </c>
      <c r="JD13" s="269">
        <v>-0.03</v>
      </c>
      <c r="JE13" s="270">
        <v>1159.29</v>
      </c>
      <c r="JF13" s="268">
        <v>1141.8</v>
      </c>
      <c r="JG13" s="269">
        <v>1.53</v>
      </c>
      <c r="JH13" s="270">
        <v>1694.8000000000002</v>
      </c>
      <c r="JI13" s="268">
        <v>1689.76</v>
      </c>
      <c r="JJ13" s="269">
        <v>0.3</v>
      </c>
      <c r="JK13" s="517"/>
      <c r="JL13" s="517"/>
      <c r="JM13" s="517" t="s">
        <v>82</v>
      </c>
      <c r="JN13" s="518">
        <v>11</v>
      </c>
      <c r="JO13" s="518">
        <v>11</v>
      </c>
      <c r="JP13" s="518">
        <v>11</v>
      </c>
      <c r="JQ13" s="94">
        <v>11</v>
      </c>
      <c r="JR13" s="517"/>
      <c r="JS13" s="517"/>
      <c r="JT13" s="517"/>
      <c r="JU13" s="535"/>
      <c r="JV13" s="517"/>
      <c r="JW13" s="517"/>
      <c r="JX13" s="508"/>
      <c r="JY13" s="1335"/>
      <c r="JZ13" s="1335"/>
      <c r="KA13" s="1335"/>
      <c r="KB13" s="1335"/>
      <c r="KC13" s="1335"/>
      <c r="KD13" s="1335"/>
      <c r="KE13" s="1335"/>
      <c r="KF13" s="1335"/>
      <c r="KG13" s="1335"/>
      <c r="KH13" s="1336"/>
      <c r="KI13" s="1337"/>
      <c r="KL13" s="1335"/>
      <c r="KM13" s="1335"/>
      <c r="KN13" s="1335"/>
      <c r="KO13" s="1335"/>
      <c r="KP13" s="1335"/>
      <c r="KQ13" s="1335"/>
      <c r="KR13" s="1335"/>
      <c r="KS13" s="1335"/>
      <c r="KT13" s="1335"/>
      <c r="KU13" s="1335"/>
      <c r="KV13" s="1336"/>
      <c r="KW13" s="1337"/>
      <c r="KX13" s="271"/>
      <c r="KY13" s="1527"/>
      <c r="KZ13" s="1527"/>
      <c r="LA13" s="1527"/>
      <c r="LB13" s="1526"/>
      <c r="LC13" s="395"/>
      <c r="LD13" s="397"/>
      <c r="LE13" s="606"/>
      <c r="LF13" s="606"/>
      <c r="LG13" s="1520"/>
      <c r="LH13" s="1528"/>
      <c r="LI13" s="253"/>
      <c r="LJ13" s="396"/>
      <c r="LK13" s="242"/>
      <c r="LL13" s="219"/>
      <c r="LM13" s="219"/>
      <c r="LN13" s="219"/>
      <c r="LO13" s="219"/>
      <c r="LQ13" s="382" t="s">
        <v>79</v>
      </c>
      <c r="LR13" s="437">
        <v>1.92</v>
      </c>
      <c r="LS13" s="516">
        <v>1.98</v>
      </c>
      <c r="LT13" s="413">
        <v>-0.06</v>
      </c>
      <c r="LU13" s="408"/>
      <c r="LV13" s="408"/>
      <c r="LW13" s="1205" t="s">
        <v>80</v>
      </c>
      <c r="LX13" s="1100">
        <v>380</v>
      </c>
      <c r="LY13" s="1203">
        <v>398</v>
      </c>
      <c r="LZ13" s="1204">
        <v>-4.5199999999999996</v>
      </c>
      <c r="MA13" s="206"/>
      <c r="MB13" s="266" t="s">
        <v>81</v>
      </c>
      <c r="MC13" s="267">
        <v>2069.23</v>
      </c>
      <c r="MD13" s="549">
        <v>2052.19</v>
      </c>
      <c r="ME13" s="269">
        <v>0.83</v>
      </c>
      <c r="MF13" s="267">
        <v>1273.4000000000001</v>
      </c>
      <c r="MG13" s="549">
        <v>1260.72</v>
      </c>
      <c r="MH13" s="269">
        <v>1.01</v>
      </c>
      <c r="MI13" s="267">
        <v>1874</v>
      </c>
      <c r="MJ13" s="549">
        <v>1852.6199999999997</v>
      </c>
      <c r="MK13" s="269">
        <v>1.1499999999999999</v>
      </c>
      <c r="ML13" s="230"/>
      <c r="MM13" s="230"/>
      <c r="MN13" s="230" t="s">
        <v>82</v>
      </c>
      <c r="MO13" s="721">
        <v>11</v>
      </c>
      <c r="MP13" s="721">
        <v>11</v>
      </c>
      <c r="MQ13" s="721">
        <v>11</v>
      </c>
      <c r="MR13" s="721">
        <v>11</v>
      </c>
      <c r="MS13" s="721">
        <v>11</v>
      </c>
      <c r="MT13" s="571"/>
      <c r="MU13" s="573"/>
      <c r="MV13" s="573"/>
      <c r="MW13" s="580"/>
      <c r="MX13" s="573"/>
      <c r="MY13" s="573"/>
      <c r="MZ13" s="508"/>
      <c r="NA13" s="1338"/>
      <c r="NB13" s="1338"/>
      <c r="NC13" s="1338"/>
      <c r="ND13" s="1338"/>
      <c r="NE13" s="1338"/>
      <c r="NF13" s="1338"/>
      <c r="NG13" s="1338"/>
      <c r="NH13" s="1338"/>
      <c r="NI13" s="1338"/>
      <c r="NJ13" s="1339"/>
      <c r="NK13" s="1340"/>
      <c r="NL13" s="710"/>
      <c r="NM13" s="710"/>
      <c r="NN13" s="1338"/>
      <c r="NO13" s="1338"/>
      <c r="NP13" s="1338"/>
      <c r="NQ13" s="1338"/>
      <c r="NR13" s="1338"/>
      <c r="NS13" s="1338"/>
      <c r="NT13" s="1338"/>
      <c r="NU13" s="1338"/>
      <c r="NV13" s="1338"/>
      <c r="NW13" s="1338"/>
      <c r="NX13" s="1339"/>
      <c r="NY13" s="1340"/>
    </row>
    <row r="14" spans="1:391" ht="22.5" customHeight="1" thickTop="1" thickBot="1" x14ac:dyDescent="0.25">
      <c r="A14" s="374" t="s">
        <v>54</v>
      </c>
      <c r="B14" s="272">
        <v>1.8</v>
      </c>
      <c r="C14" s="273">
        <v>1.95</v>
      </c>
      <c r="D14" s="377">
        <v>-0.15</v>
      </c>
      <c r="E14" s="387"/>
      <c r="F14" s="387"/>
      <c r="G14" s="244" t="s">
        <v>83</v>
      </c>
      <c r="H14" s="1129">
        <v>731</v>
      </c>
      <c r="I14" s="142">
        <v>373</v>
      </c>
      <c r="J14" s="1158">
        <v>345</v>
      </c>
      <c r="K14" s="1129">
        <v>1449</v>
      </c>
      <c r="L14" s="1159">
        <v>1340</v>
      </c>
      <c r="M14" s="390">
        <v>8.1300000000000008</v>
      </c>
      <c r="N14" s="206"/>
      <c r="O14" s="228"/>
      <c r="P14" s="228"/>
      <c r="Q14" s="274"/>
      <c r="R14" s="228"/>
      <c r="S14" s="275"/>
      <c r="T14" s="274"/>
      <c r="U14" s="228"/>
      <c r="V14" s="275"/>
      <c r="W14" s="274"/>
      <c r="X14" s="228"/>
      <c r="Y14" s="206"/>
      <c r="Z14" s="209" t="s">
        <v>38</v>
      </c>
      <c r="AA14" s="209"/>
      <c r="AB14" s="141">
        <v>3765</v>
      </c>
      <c r="AC14" s="141">
        <v>3765</v>
      </c>
      <c r="AD14" s="141">
        <v>3765</v>
      </c>
      <c r="AE14" s="141">
        <v>3765</v>
      </c>
      <c r="AF14" s="206"/>
      <c r="AG14" s="206"/>
      <c r="AH14" s="206"/>
      <c r="AI14" s="214"/>
      <c r="AJ14" s="206"/>
      <c r="AK14" s="206"/>
      <c r="AL14" s="1278" t="s">
        <v>84</v>
      </c>
      <c r="AM14" s="1278"/>
      <c r="AN14" s="1278"/>
      <c r="AO14" s="1278"/>
      <c r="AP14" s="508"/>
      <c r="AQ14" s="508"/>
      <c r="AR14" s="508"/>
      <c r="AS14" s="508"/>
      <c r="AT14" s="508"/>
      <c r="AU14" s="508"/>
      <c r="AV14" s="508"/>
      <c r="AW14" s="271"/>
      <c r="AX14" s="206"/>
      <c r="AY14" s="206"/>
      <c r="AZ14" s="1277" t="s">
        <v>85</v>
      </c>
      <c r="BA14" s="1278"/>
      <c r="BB14" s="1278"/>
      <c r="BC14" s="1278"/>
      <c r="BD14" s="508"/>
      <c r="BE14" s="508"/>
      <c r="BF14" s="508"/>
      <c r="BG14" s="508"/>
      <c r="BH14" s="508"/>
      <c r="BI14" s="508"/>
      <c r="BJ14" s="508"/>
      <c r="BK14" s="271"/>
      <c r="BL14" s="271"/>
      <c r="BM14" s="1087"/>
      <c r="BN14" s="1087"/>
      <c r="BO14" s="1087"/>
      <c r="BP14" s="1292"/>
      <c r="BQ14" s="397"/>
      <c r="BR14" s="397"/>
      <c r="BS14" s="606"/>
      <c r="BT14" s="607"/>
      <c r="BU14" s="1520"/>
      <c r="BV14" s="1528"/>
      <c r="BW14" s="253"/>
      <c r="BX14" s="396"/>
      <c r="BY14" s="242"/>
      <c r="BZ14" s="219"/>
      <c r="CA14" s="219"/>
      <c r="CB14" s="219"/>
      <c r="CC14" s="219"/>
      <c r="CE14" s="374" t="s">
        <v>54</v>
      </c>
      <c r="CF14" s="272">
        <v>1.8</v>
      </c>
      <c r="CG14" s="273">
        <v>1.85</v>
      </c>
      <c r="CH14" s="377">
        <v>-0.05</v>
      </c>
      <c r="CI14" s="387"/>
      <c r="CJ14" s="387"/>
      <c r="CK14" s="244" t="s">
        <v>83</v>
      </c>
      <c r="CL14" s="1129">
        <v>563</v>
      </c>
      <c r="CM14" s="142">
        <v>789</v>
      </c>
      <c r="CN14" s="1158">
        <v>510</v>
      </c>
      <c r="CO14" s="1129">
        <v>1862</v>
      </c>
      <c r="CP14" s="1159">
        <v>1808</v>
      </c>
      <c r="CQ14" s="390">
        <v>2.99</v>
      </c>
      <c r="CR14" s="206"/>
      <c r="CS14" s="228"/>
      <c r="CT14" s="228"/>
      <c r="CU14" s="274"/>
      <c r="CV14" s="228"/>
      <c r="CW14" s="275"/>
      <c r="CX14" s="274"/>
      <c r="CY14" s="228"/>
      <c r="CZ14" s="275"/>
      <c r="DA14" s="274"/>
      <c r="DB14" s="228"/>
      <c r="DC14" s="206"/>
      <c r="DD14" s="209" t="s">
        <v>38</v>
      </c>
      <c r="DE14" s="209"/>
      <c r="DF14" s="141">
        <v>3765</v>
      </c>
      <c r="DG14" s="141">
        <v>3765</v>
      </c>
      <c r="DH14" s="141">
        <v>3765</v>
      </c>
      <c r="DI14" s="141">
        <v>3765</v>
      </c>
      <c r="DJ14" s="206"/>
      <c r="DK14" s="206"/>
      <c r="DL14" s="206"/>
      <c r="DM14" s="214"/>
      <c r="DN14" s="206"/>
      <c r="DO14" s="206"/>
      <c r="DP14" s="1278" t="s">
        <v>84</v>
      </c>
      <c r="DQ14" s="1341"/>
      <c r="DR14" s="1341"/>
      <c r="DS14" s="1341"/>
      <c r="DT14" s="1335"/>
      <c r="DU14" s="1335"/>
      <c r="DV14" s="1335"/>
      <c r="DW14" s="1335"/>
      <c r="DX14" s="1335"/>
      <c r="DY14" s="1335"/>
      <c r="DZ14" s="1335"/>
      <c r="EA14" s="1337"/>
      <c r="EB14" s="727"/>
      <c r="EC14" s="727"/>
      <c r="ED14" s="1278" t="s">
        <v>85</v>
      </c>
      <c r="EE14" s="1341"/>
      <c r="EF14" s="1341"/>
      <c r="EG14" s="1341"/>
      <c r="EH14" s="1335"/>
      <c r="EI14" s="1335"/>
      <c r="EJ14" s="1335"/>
      <c r="EK14" s="1335"/>
      <c r="EL14" s="1335"/>
      <c r="EM14" s="1335"/>
      <c r="EN14" s="1335"/>
      <c r="EO14" s="1337"/>
      <c r="EP14" s="271"/>
      <c r="EQ14" s="1087"/>
      <c r="ER14" s="1087"/>
      <c r="ES14" s="1087"/>
      <c r="ET14" s="1292"/>
      <c r="EU14" s="397"/>
      <c r="EV14" s="397"/>
      <c r="EW14" s="606"/>
      <c r="EX14" s="607"/>
      <c r="EY14" s="1520"/>
      <c r="EZ14" s="1528"/>
      <c r="FA14" s="253"/>
      <c r="FB14" s="396"/>
      <c r="FC14" s="242"/>
      <c r="FD14" s="219"/>
      <c r="FE14" s="219"/>
      <c r="FF14" s="219"/>
      <c r="FG14" s="208"/>
      <c r="FI14" s="374" t="s">
        <v>54</v>
      </c>
      <c r="FJ14" s="272">
        <v>1.91</v>
      </c>
      <c r="FK14" s="273">
        <v>1.95</v>
      </c>
      <c r="FL14" s="377">
        <v>-0.04</v>
      </c>
      <c r="FM14" s="387"/>
      <c r="FN14" s="387"/>
      <c r="FO14" s="244" t="s">
        <v>83</v>
      </c>
      <c r="FP14" s="1129">
        <v>374</v>
      </c>
      <c r="FQ14" s="142">
        <v>636</v>
      </c>
      <c r="FR14" s="1158">
        <v>569</v>
      </c>
      <c r="FS14" s="1129">
        <v>1579</v>
      </c>
      <c r="FT14" s="1159">
        <v>1582</v>
      </c>
      <c r="FU14" s="390">
        <v>-0.19</v>
      </c>
      <c r="FV14" s="688"/>
      <c r="FW14" s="228"/>
      <c r="FX14" s="228"/>
      <c r="FY14" s="274"/>
      <c r="FZ14" s="228"/>
      <c r="GA14" s="275"/>
      <c r="GB14" s="274"/>
      <c r="GC14" s="228"/>
      <c r="GD14" s="275"/>
      <c r="GE14" s="274"/>
      <c r="GF14" s="228"/>
      <c r="GG14" s="517"/>
      <c r="GH14" s="528" t="s">
        <v>38</v>
      </c>
      <c r="GI14" s="528"/>
      <c r="GJ14" s="94">
        <v>3765</v>
      </c>
      <c r="GK14" s="94">
        <v>3765</v>
      </c>
      <c r="GL14" s="94">
        <v>3765</v>
      </c>
      <c r="GM14" s="94">
        <v>3765</v>
      </c>
      <c r="GN14" s="517"/>
      <c r="GO14" s="517"/>
      <c r="GP14" s="517"/>
      <c r="GQ14" s="535"/>
      <c r="GR14" s="517"/>
      <c r="GS14" s="517"/>
      <c r="GT14" s="1278" t="s">
        <v>84</v>
      </c>
      <c r="GU14" s="1278"/>
      <c r="GV14" s="1278"/>
      <c r="GW14" s="1278"/>
      <c r="GX14" s="508"/>
      <c r="GY14" s="508"/>
      <c r="GZ14" s="508"/>
      <c r="HA14" s="508"/>
      <c r="HB14" s="508"/>
      <c r="HC14" s="508"/>
      <c r="HD14" s="508"/>
      <c r="HE14" s="271"/>
      <c r="HF14" s="517"/>
      <c r="HG14" s="517"/>
      <c r="HH14" s="1277" t="s">
        <v>85</v>
      </c>
      <c r="HI14" s="1278"/>
      <c r="HJ14" s="1278"/>
      <c r="HK14" s="1278"/>
      <c r="HL14" s="508"/>
      <c r="HM14" s="508"/>
      <c r="HN14" s="508"/>
      <c r="HO14" s="508"/>
      <c r="HP14" s="508"/>
      <c r="HQ14" s="508"/>
      <c r="HR14" s="508"/>
      <c r="HS14" s="271"/>
      <c r="HT14" s="271"/>
      <c r="HU14" s="1087"/>
      <c r="HV14" s="1087"/>
      <c r="HW14" s="1087"/>
      <c r="HX14" s="1292"/>
      <c r="HY14" s="397"/>
      <c r="HZ14" s="397"/>
      <c r="IA14" s="606"/>
      <c r="IB14" s="607"/>
      <c r="IC14" s="1520"/>
      <c r="ID14" s="1528"/>
      <c r="IE14" s="253"/>
      <c r="IF14" s="396"/>
      <c r="IG14" s="242"/>
      <c r="IH14" s="219"/>
      <c r="II14" s="219"/>
      <c r="IJ14" s="219"/>
      <c r="IK14" s="219"/>
      <c r="IM14" s="374" t="s">
        <v>54</v>
      </c>
      <c r="IN14" s="272">
        <v>2.16</v>
      </c>
      <c r="IO14" s="273">
        <v>2.12</v>
      </c>
      <c r="IP14" s="377">
        <v>0.04</v>
      </c>
      <c r="IQ14" s="387"/>
      <c r="IR14" s="387"/>
      <c r="IS14" s="244" t="s">
        <v>83</v>
      </c>
      <c r="IT14" s="1129">
        <v>1156</v>
      </c>
      <c r="IU14" s="142">
        <v>1267</v>
      </c>
      <c r="IV14" s="1158">
        <v>1380</v>
      </c>
      <c r="IW14" s="1129">
        <v>3803</v>
      </c>
      <c r="IX14" s="1159">
        <v>3394</v>
      </c>
      <c r="IY14" s="390">
        <v>12.05</v>
      </c>
      <c r="IZ14" s="517"/>
      <c r="JA14" s="228"/>
      <c r="JB14" s="228"/>
      <c r="JC14" s="274"/>
      <c r="JD14" s="228"/>
      <c r="JE14" s="275"/>
      <c r="JF14" s="274"/>
      <c r="JG14" s="228"/>
      <c r="JH14" s="275"/>
      <c r="JI14" s="274"/>
      <c r="JJ14" s="228"/>
      <c r="JK14" s="517"/>
      <c r="JL14" s="528" t="s">
        <v>38</v>
      </c>
      <c r="JM14" s="528"/>
      <c r="JN14" s="94">
        <v>3765</v>
      </c>
      <c r="JO14" s="94">
        <v>3765</v>
      </c>
      <c r="JP14" s="94">
        <v>3765</v>
      </c>
      <c r="JQ14" s="94">
        <v>3765</v>
      </c>
      <c r="JR14" s="517"/>
      <c r="JS14" s="518"/>
      <c r="JT14" s="517"/>
      <c r="JU14" s="535"/>
      <c r="JV14" s="517"/>
      <c r="JW14" s="517"/>
      <c r="JX14" s="1278" t="s">
        <v>84</v>
      </c>
      <c r="JY14" s="1341"/>
      <c r="JZ14" s="1341"/>
      <c r="KA14" s="1341"/>
      <c r="KB14" s="1335"/>
      <c r="KC14" s="1335"/>
      <c r="KD14" s="1335"/>
      <c r="KE14" s="1335"/>
      <c r="KF14" s="1335"/>
      <c r="KG14" s="1335"/>
      <c r="KH14" s="1335"/>
      <c r="KI14" s="1337"/>
      <c r="KL14" s="1342" t="s">
        <v>85</v>
      </c>
      <c r="KM14" s="1341"/>
      <c r="KN14" s="1341"/>
      <c r="KO14" s="1341"/>
      <c r="KP14" s="1335"/>
      <c r="KQ14" s="1335"/>
      <c r="KR14" s="1335"/>
      <c r="KS14" s="1335"/>
      <c r="KT14" s="1335"/>
      <c r="KU14" s="1335"/>
      <c r="KV14" s="1335"/>
      <c r="KW14" s="1337"/>
      <c r="KX14" s="271"/>
      <c r="KY14" s="1087"/>
      <c r="KZ14" s="1087"/>
      <c r="LA14" s="1087"/>
      <c r="LB14" s="1292"/>
      <c r="LC14" s="397"/>
      <c r="LD14" s="397"/>
      <c r="LE14" s="606"/>
      <c r="LF14" s="607"/>
      <c r="LG14" s="1520"/>
      <c r="LH14" s="1528"/>
      <c r="LI14" s="253"/>
      <c r="LJ14" s="396"/>
      <c r="LK14" s="242"/>
      <c r="LL14" s="219"/>
      <c r="LM14" s="219"/>
      <c r="LN14" s="219"/>
      <c r="LO14" s="219"/>
      <c r="LQ14" s="374" t="s">
        <v>54</v>
      </c>
      <c r="LR14" s="443">
        <v>1.91</v>
      </c>
      <c r="LS14" s="273">
        <v>1.97</v>
      </c>
      <c r="LT14" s="340">
        <v>-0.06</v>
      </c>
      <c r="LU14" s="408"/>
      <c r="LV14" s="408"/>
      <c r="LW14" s="1205" t="s">
        <v>83</v>
      </c>
      <c r="LX14" s="1100">
        <v>8693</v>
      </c>
      <c r="LY14" s="1203">
        <v>8124</v>
      </c>
      <c r="LZ14" s="1204">
        <v>7</v>
      </c>
      <c r="MA14" s="206"/>
      <c r="MB14" s="228"/>
      <c r="MC14" s="228"/>
      <c r="MD14" s="354"/>
      <c r="ME14" s="228"/>
      <c r="MF14" s="275"/>
      <c r="MG14" s="354"/>
      <c r="MH14" s="228"/>
      <c r="MI14" s="275"/>
      <c r="MJ14" s="354"/>
      <c r="MK14" s="228"/>
      <c r="ML14" s="230"/>
      <c r="MM14" s="250" t="s">
        <v>38</v>
      </c>
      <c r="MN14" s="250"/>
      <c r="MO14" s="1297">
        <v>3765</v>
      </c>
      <c r="MP14" s="1297">
        <v>3765</v>
      </c>
      <c r="MQ14" s="1297">
        <v>3765</v>
      </c>
      <c r="MR14" s="1297">
        <v>3765</v>
      </c>
      <c r="MS14" s="1297">
        <v>3765</v>
      </c>
      <c r="MT14" s="571"/>
      <c r="MU14" s="573"/>
      <c r="MV14" s="573"/>
      <c r="MW14" s="580"/>
      <c r="MX14" s="573"/>
      <c r="MY14" s="573"/>
      <c r="MZ14" s="1278" t="s">
        <v>84</v>
      </c>
      <c r="NA14" s="1343"/>
      <c r="NB14" s="1343"/>
      <c r="NC14" s="1343"/>
      <c r="ND14" s="1338"/>
      <c r="NE14" s="1338"/>
      <c r="NF14" s="1338"/>
      <c r="NG14" s="1338"/>
      <c r="NH14" s="1338"/>
      <c r="NI14" s="1338"/>
      <c r="NJ14" s="1338"/>
      <c r="NK14" s="1340"/>
      <c r="NL14" s="710"/>
      <c r="NM14" s="710"/>
      <c r="NN14" s="1344" t="s">
        <v>85</v>
      </c>
      <c r="NO14" s="1343"/>
      <c r="NP14" s="1343"/>
      <c r="NQ14" s="1343"/>
      <c r="NR14" s="1338"/>
      <c r="NS14" s="1338"/>
      <c r="NT14" s="1338"/>
      <c r="NU14" s="1338"/>
      <c r="NV14" s="1338"/>
      <c r="NW14" s="1338"/>
      <c r="NX14" s="1338"/>
      <c r="NY14" s="1340"/>
    </row>
    <row r="15" spans="1:391" ht="22.5" customHeight="1" thickTop="1" thickBot="1" x14ac:dyDescent="0.25">
      <c r="A15" s="383" t="s">
        <v>34</v>
      </c>
      <c r="B15" s="276">
        <v>1.87</v>
      </c>
      <c r="C15" s="277">
        <v>1.89</v>
      </c>
      <c r="D15" s="386">
        <v>-0.02</v>
      </c>
      <c r="E15" s="387"/>
      <c r="F15" s="387"/>
      <c r="G15" s="244" t="s">
        <v>86</v>
      </c>
      <c r="H15" s="1129">
        <v>3</v>
      </c>
      <c r="I15" s="142">
        <v>3</v>
      </c>
      <c r="J15" s="1158">
        <v>6</v>
      </c>
      <c r="K15" s="1129">
        <v>12</v>
      </c>
      <c r="L15" s="1159">
        <v>7</v>
      </c>
      <c r="M15" s="390">
        <v>71.430000000000007</v>
      </c>
      <c r="N15" s="206"/>
      <c r="O15" s="278" t="s">
        <v>87</v>
      </c>
      <c r="P15" s="368"/>
      <c r="Q15" s="231"/>
      <c r="R15" s="368"/>
      <c r="S15" s="368"/>
      <c r="T15" s="231"/>
      <c r="U15" s="368"/>
      <c r="V15" s="368"/>
      <c r="W15" s="231"/>
      <c r="X15" s="232" t="s">
        <v>13</v>
      </c>
      <c r="Y15" s="206"/>
      <c r="Z15" s="206"/>
      <c r="AA15" s="206" t="s">
        <v>37</v>
      </c>
      <c r="AB15" s="144">
        <v>13</v>
      </c>
      <c r="AC15" s="144">
        <v>13</v>
      </c>
      <c r="AD15" s="144">
        <v>13</v>
      </c>
      <c r="AE15" s="141">
        <v>13</v>
      </c>
      <c r="AF15" s="206"/>
      <c r="AG15" s="206"/>
      <c r="AH15" s="206"/>
      <c r="AI15" s="214"/>
      <c r="AJ15" s="206"/>
      <c r="AK15" s="206"/>
      <c r="AL15" s="1286" t="s">
        <v>88</v>
      </c>
      <c r="AM15" s="1648" t="s">
        <v>20</v>
      </c>
      <c r="AN15" s="1649"/>
      <c r="AO15" s="1649"/>
      <c r="AP15" s="1649"/>
      <c r="AQ15" s="1649"/>
      <c r="AR15" s="1649"/>
      <c r="AS15" s="1649"/>
      <c r="AT15" s="1649"/>
      <c r="AU15" s="1650"/>
      <c r="AV15" s="1287" t="s">
        <v>21</v>
      </c>
      <c r="AW15" s="1288" t="s">
        <v>32</v>
      </c>
      <c r="AX15" s="206"/>
      <c r="AY15" s="206"/>
      <c r="AZ15" s="1286" t="s">
        <v>88</v>
      </c>
      <c r="BA15" s="1648" t="s">
        <v>20</v>
      </c>
      <c r="BB15" s="1649"/>
      <c r="BC15" s="1649"/>
      <c r="BD15" s="1649"/>
      <c r="BE15" s="1649"/>
      <c r="BF15" s="1649"/>
      <c r="BG15" s="1649"/>
      <c r="BH15" s="1649"/>
      <c r="BI15" s="1650"/>
      <c r="BJ15" s="1287" t="s">
        <v>21</v>
      </c>
      <c r="BK15" s="1288" t="s">
        <v>32</v>
      </c>
      <c r="BL15" s="252"/>
      <c r="BM15" s="1087"/>
      <c r="BN15" s="1087"/>
      <c r="BO15" s="1087"/>
      <c r="BP15" s="1292"/>
      <c r="BQ15" s="397"/>
      <c r="BR15" s="397"/>
      <c r="BS15" s="606"/>
      <c r="BT15" s="607"/>
      <c r="BU15" s="1520"/>
      <c r="BV15" s="1528"/>
      <c r="BW15" s="253"/>
      <c r="BX15" s="396"/>
      <c r="BY15" s="242"/>
      <c r="BZ15" s="219"/>
      <c r="CA15" s="219"/>
      <c r="CB15" s="219"/>
      <c r="CC15" s="219"/>
      <c r="CE15" s="383" t="s">
        <v>34</v>
      </c>
      <c r="CF15" s="276">
        <v>1.95</v>
      </c>
      <c r="CG15" s="277">
        <v>1.98</v>
      </c>
      <c r="CH15" s="386">
        <v>-0.03</v>
      </c>
      <c r="CI15" s="387"/>
      <c r="CJ15" s="387"/>
      <c r="CK15" s="244" t="s">
        <v>86</v>
      </c>
      <c r="CL15" s="1129">
        <v>0</v>
      </c>
      <c r="CM15" s="142">
        <v>6</v>
      </c>
      <c r="CN15" s="1158">
        <v>3</v>
      </c>
      <c r="CO15" s="1129">
        <v>9</v>
      </c>
      <c r="CP15" s="1159">
        <v>12</v>
      </c>
      <c r="CQ15" s="390">
        <v>-25</v>
      </c>
      <c r="CR15" s="206"/>
      <c r="CS15" s="278" t="s">
        <v>87</v>
      </c>
      <c r="CT15" s="368"/>
      <c r="CU15" s="231"/>
      <c r="CV15" s="368"/>
      <c r="CW15" s="368"/>
      <c r="CX15" s="231"/>
      <c r="CY15" s="368"/>
      <c r="CZ15" s="368"/>
      <c r="DA15" s="231"/>
      <c r="DB15" s="232" t="s">
        <v>13</v>
      </c>
      <c r="DC15" s="206"/>
      <c r="DD15" s="206"/>
      <c r="DE15" s="206" t="s">
        <v>37</v>
      </c>
      <c r="DF15" s="144">
        <v>13</v>
      </c>
      <c r="DG15" s="144">
        <v>13</v>
      </c>
      <c r="DH15" s="144">
        <v>13</v>
      </c>
      <c r="DI15" s="141">
        <v>13</v>
      </c>
      <c r="DJ15" s="206"/>
      <c r="DK15" s="206"/>
      <c r="DL15" s="206"/>
      <c r="DM15" s="214"/>
      <c r="DN15" s="206"/>
      <c r="DO15" s="206"/>
      <c r="DP15" s="1286" t="s">
        <v>88</v>
      </c>
      <c r="DQ15" s="1706" t="s">
        <v>20</v>
      </c>
      <c r="DR15" s="1707"/>
      <c r="DS15" s="1707"/>
      <c r="DT15" s="1707"/>
      <c r="DU15" s="1707"/>
      <c r="DV15" s="1707"/>
      <c r="DW15" s="1707"/>
      <c r="DX15" s="1707"/>
      <c r="DY15" s="1708"/>
      <c r="DZ15" s="1345" t="s">
        <v>21</v>
      </c>
      <c r="EA15" s="1346" t="s">
        <v>32</v>
      </c>
      <c r="EB15" s="727"/>
      <c r="EC15" s="727"/>
      <c r="ED15" s="1286" t="s">
        <v>88</v>
      </c>
      <c r="EE15" s="1706" t="s">
        <v>20</v>
      </c>
      <c r="EF15" s="1707"/>
      <c r="EG15" s="1707"/>
      <c r="EH15" s="1707"/>
      <c r="EI15" s="1707"/>
      <c r="EJ15" s="1707"/>
      <c r="EK15" s="1707"/>
      <c r="EL15" s="1707"/>
      <c r="EM15" s="1708"/>
      <c r="EN15" s="1345" t="s">
        <v>21</v>
      </c>
      <c r="EO15" s="1346" t="s">
        <v>32</v>
      </c>
      <c r="EP15" s="252"/>
      <c r="EQ15" s="1087"/>
      <c r="ER15" s="1087"/>
      <c r="ES15" s="1087"/>
      <c r="ET15" s="1292"/>
      <c r="EU15" s="397"/>
      <c r="EV15" s="397"/>
      <c r="EW15" s="606"/>
      <c r="EX15" s="607"/>
      <c r="EY15" s="1520"/>
      <c r="EZ15" s="1528"/>
      <c r="FA15" s="253"/>
      <c r="FB15" s="396"/>
      <c r="FC15" s="242"/>
      <c r="FD15" s="219"/>
      <c r="FE15" s="219"/>
      <c r="FF15" s="219"/>
      <c r="FG15" s="208"/>
      <c r="FI15" s="383" t="s">
        <v>34</v>
      </c>
      <c r="FJ15" s="276">
        <v>2</v>
      </c>
      <c r="FK15" s="277">
        <v>2.02</v>
      </c>
      <c r="FL15" s="386">
        <v>-0.02</v>
      </c>
      <c r="FM15" s="387"/>
      <c r="FN15" s="387"/>
      <c r="FO15" s="244" t="s">
        <v>86</v>
      </c>
      <c r="FP15" s="1129">
        <v>10</v>
      </c>
      <c r="FQ15" s="142">
        <v>24</v>
      </c>
      <c r="FR15" s="1158">
        <v>26</v>
      </c>
      <c r="FS15" s="1129">
        <v>60</v>
      </c>
      <c r="FT15" s="1159">
        <v>60</v>
      </c>
      <c r="FU15" s="390">
        <v>0</v>
      </c>
      <c r="FV15" s="688"/>
      <c r="FW15" s="278" t="s">
        <v>87</v>
      </c>
      <c r="FX15" s="368"/>
      <c r="FY15" s="231"/>
      <c r="FZ15" s="368"/>
      <c r="GA15" s="368"/>
      <c r="GB15" s="231"/>
      <c r="GC15" s="368"/>
      <c r="GD15" s="368"/>
      <c r="GE15" s="231"/>
      <c r="GF15" s="232" t="s">
        <v>13</v>
      </c>
      <c r="GG15" s="517"/>
      <c r="GH15" s="517"/>
      <c r="GI15" s="517" t="s">
        <v>37</v>
      </c>
      <c r="GJ15" s="97">
        <v>13</v>
      </c>
      <c r="GK15" s="97">
        <v>13</v>
      </c>
      <c r="GL15" s="97">
        <v>13</v>
      </c>
      <c r="GM15" s="94">
        <v>13</v>
      </c>
      <c r="GN15" s="517"/>
      <c r="GO15" s="517"/>
      <c r="GP15" s="517"/>
      <c r="GQ15" s="535"/>
      <c r="GR15" s="517"/>
      <c r="GS15" s="517"/>
      <c r="GT15" s="1286" t="s">
        <v>88</v>
      </c>
      <c r="GU15" s="1648" t="s">
        <v>20</v>
      </c>
      <c r="GV15" s="1649"/>
      <c r="GW15" s="1649"/>
      <c r="GX15" s="1649"/>
      <c r="GY15" s="1649"/>
      <c r="GZ15" s="1649"/>
      <c r="HA15" s="1649"/>
      <c r="HB15" s="1649"/>
      <c r="HC15" s="1650"/>
      <c r="HD15" s="1287" t="s">
        <v>21</v>
      </c>
      <c r="HE15" s="1288" t="s">
        <v>32</v>
      </c>
      <c r="HF15" s="517"/>
      <c r="HG15" s="517"/>
      <c r="HH15" s="1286" t="s">
        <v>88</v>
      </c>
      <c r="HI15" s="1648" t="s">
        <v>20</v>
      </c>
      <c r="HJ15" s="1649"/>
      <c r="HK15" s="1649"/>
      <c r="HL15" s="1649"/>
      <c r="HM15" s="1649"/>
      <c r="HN15" s="1649"/>
      <c r="HO15" s="1649"/>
      <c r="HP15" s="1649"/>
      <c r="HQ15" s="1650"/>
      <c r="HR15" s="1287" t="s">
        <v>21</v>
      </c>
      <c r="HS15" s="1288" t="s">
        <v>32</v>
      </c>
      <c r="HT15" s="252"/>
      <c r="HU15" s="1087"/>
      <c r="HV15" s="1087"/>
      <c r="HW15" s="1087"/>
      <c r="HX15" s="1292"/>
      <c r="HY15" s="397"/>
      <c r="HZ15" s="397"/>
      <c r="IA15" s="606"/>
      <c r="IB15" s="607"/>
      <c r="IC15" s="1520"/>
      <c r="ID15" s="1528"/>
      <c r="IE15" s="253"/>
      <c r="IF15" s="396"/>
      <c r="IG15" s="242"/>
      <c r="IH15" s="219"/>
      <c r="II15" s="219"/>
      <c r="IJ15" s="219"/>
      <c r="IK15" s="219"/>
      <c r="IM15" s="383" t="s">
        <v>34</v>
      </c>
      <c r="IN15" s="276">
        <v>2.35</v>
      </c>
      <c r="IO15" s="277">
        <v>2.38</v>
      </c>
      <c r="IP15" s="386">
        <v>-0.03</v>
      </c>
      <c r="IQ15" s="387"/>
      <c r="IR15" s="387"/>
      <c r="IS15" s="244" t="s">
        <v>86</v>
      </c>
      <c r="IT15" s="1129">
        <v>19</v>
      </c>
      <c r="IU15" s="142">
        <v>15</v>
      </c>
      <c r="IV15" s="1158">
        <v>23</v>
      </c>
      <c r="IW15" s="1129">
        <v>57</v>
      </c>
      <c r="IX15" s="1159">
        <v>65</v>
      </c>
      <c r="IY15" s="390">
        <v>-12.31</v>
      </c>
      <c r="IZ15" s="517"/>
      <c r="JA15" s="278" t="s">
        <v>87</v>
      </c>
      <c r="JB15" s="368"/>
      <c r="JC15" s="231"/>
      <c r="JD15" s="368"/>
      <c r="JE15" s="368"/>
      <c r="JF15" s="231"/>
      <c r="JG15" s="368"/>
      <c r="JH15" s="368"/>
      <c r="JI15" s="231"/>
      <c r="JJ15" s="232" t="s">
        <v>13</v>
      </c>
      <c r="JK15" s="517"/>
      <c r="JL15" s="517"/>
      <c r="JM15" s="517" t="s">
        <v>37</v>
      </c>
      <c r="JN15" s="97">
        <v>13</v>
      </c>
      <c r="JO15" s="97">
        <v>13</v>
      </c>
      <c r="JP15" s="97">
        <v>13</v>
      </c>
      <c r="JQ15" s="94">
        <v>13</v>
      </c>
      <c r="JR15" s="517"/>
      <c r="JS15" s="518"/>
      <c r="JT15" s="517"/>
      <c r="JU15" s="535"/>
      <c r="JV15" s="517"/>
      <c r="JW15" s="517"/>
      <c r="JX15" s="1289" t="s">
        <v>88</v>
      </c>
      <c r="JY15" s="1706" t="s">
        <v>20</v>
      </c>
      <c r="JZ15" s="1707"/>
      <c r="KA15" s="1707"/>
      <c r="KB15" s="1707"/>
      <c r="KC15" s="1707"/>
      <c r="KD15" s="1707"/>
      <c r="KE15" s="1707"/>
      <c r="KF15" s="1707"/>
      <c r="KG15" s="1708"/>
      <c r="KH15" s="1347" t="s">
        <v>21</v>
      </c>
      <c r="KI15" s="1348" t="s">
        <v>32</v>
      </c>
      <c r="KL15" s="1289" t="s">
        <v>88</v>
      </c>
      <c r="KM15" s="1706" t="s">
        <v>20</v>
      </c>
      <c r="KN15" s="1707"/>
      <c r="KO15" s="1707"/>
      <c r="KP15" s="1707"/>
      <c r="KQ15" s="1707"/>
      <c r="KR15" s="1707"/>
      <c r="KS15" s="1707"/>
      <c r="KT15" s="1707"/>
      <c r="KU15" s="1708"/>
      <c r="KV15" s="1347" t="s">
        <v>21</v>
      </c>
      <c r="KW15" s="1348" t="s">
        <v>32</v>
      </c>
      <c r="KX15" s="252"/>
      <c r="KY15" s="1087"/>
      <c r="KZ15" s="1087"/>
      <c r="LA15" s="1087"/>
      <c r="LB15" s="1292"/>
      <c r="LC15" s="397"/>
      <c r="LD15" s="397"/>
      <c r="LE15" s="606"/>
      <c r="LF15" s="607"/>
      <c r="LG15" s="1520"/>
      <c r="LH15" s="1528"/>
      <c r="LI15" s="253"/>
      <c r="LJ15" s="396"/>
      <c r="LK15" s="242"/>
      <c r="LL15" s="219"/>
      <c r="LM15" s="219"/>
      <c r="LN15" s="219"/>
      <c r="LO15" s="219"/>
      <c r="LQ15" s="383" t="s">
        <v>34</v>
      </c>
      <c r="LR15" s="341">
        <v>2.0699999999999998</v>
      </c>
      <c r="LS15" s="277">
        <v>2.1</v>
      </c>
      <c r="LT15" s="342">
        <v>-0.03</v>
      </c>
      <c r="LU15" s="408"/>
      <c r="LV15" s="408"/>
      <c r="LW15" s="1205" t="s">
        <v>86</v>
      </c>
      <c r="LX15" s="1100">
        <v>138</v>
      </c>
      <c r="LY15" s="1203">
        <v>144</v>
      </c>
      <c r="LZ15" s="1204">
        <v>-4.17</v>
      </c>
      <c r="MA15" s="206"/>
      <c r="MB15" s="1088" t="s">
        <v>87</v>
      </c>
      <c r="MC15" s="368"/>
      <c r="MD15" s="355"/>
      <c r="ME15" s="368"/>
      <c r="MF15" s="368"/>
      <c r="MG15" s="355"/>
      <c r="MH15" s="368"/>
      <c r="MI15" s="368"/>
      <c r="MJ15" s="355"/>
      <c r="MK15" s="232" t="s">
        <v>13</v>
      </c>
      <c r="ML15" s="230"/>
      <c r="MM15" s="230"/>
      <c r="MN15" s="230" t="s">
        <v>37</v>
      </c>
      <c r="MO15" s="721">
        <v>13</v>
      </c>
      <c r="MP15" s="721">
        <v>13</v>
      </c>
      <c r="MQ15" s="721">
        <v>13</v>
      </c>
      <c r="MR15" s="721">
        <v>13</v>
      </c>
      <c r="MS15" s="721">
        <v>13</v>
      </c>
      <c r="MT15" s="571"/>
      <c r="MU15" s="573"/>
      <c r="MV15" s="573"/>
      <c r="MW15" s="580"/>
      <c r="MX15" s="573"/>
      <c r="MY15" s="573"/>
      <c r="MZ15" s="1289" t="s">
        <v>88</v>
      </c>
      <c r="NA15" s="1657" t="s">
        <v>20</v>
      </c>
      <c r="NB15" s="1658"/>
      <c r="NC15" s="1658"/>
      <c r="ND15" s="1658"/>
      <c r="NE15" s="1658"/>
      <c r="NF15" s="1658"/>
      <c r="NG15" s="1658"/>
      <c r="NH15" s="1658"/>
      <c r="NI15" s="1659"/>
      <c r="NJ15" s="1349" t="s">
        <v>21</v>
      </c>
      <c r="NK15" s="1349" t="s">
        <v>32</v>
      </c>
      <c r="NL15" s="710"/>
      <c r="NM15" s="710"/>
      <c r="NN15" s="1350" t="s">
        <v>88</v>
      </c>
      <c r="NO15" s="1661" t="s">
        <v>20</v>
      </c>
      <c r="NP15" s="1662"/>
      <c r="NQ15" s="1662"/>
      <c r="NR15" s="1662"/>
      <c r="NS15" s="1662"/>
      <c r="NT15" s="1662"/>
      <c r="NU15" s="1662"/>
      <c r="NV15" s="1662"/>
      <c r="NW15" s="1663"/>
      <c r="NX15" s="1351" t="s">
        <v>21</v>
      </c>
      <c r="NY15" s="1351" t="s">
        <v>32</v>
      </c>
    </row>
    <row r="16" spans="1:391" ht="22.5" customHeight="1" thickTop="1" thickBot="1" x14ac:dyDescent="0.25">
      <c r="A16" s="280" t="s">
        <v>89</v>
      </c>
      <c r="B16" s="281"/>
      <c r="C16" s="282"/>
      <c r="D16" s="377"/>
      <c r="E16" s="387"/>
      <c r="F16" s="387"/>
      <c r="G16" s="244" t="s">
        <v>90</v>
      </c>
      <c r="H16" s="1129">
        <v>4523</v>
      </c>
      <c r="I16" s="142">
        <v>2961</v>
      </c>
      <c r="J16" s="1158">
        <v>3127</v>
      </c>
      <c r="K16" s="1129">
        <v>10611</v>
      </c>
      <c r="L16" s="1159">
        <v>9046</v>
      </c>
      <c r="M16" s="390">
        <v>17.3</v>
      </c>
      <c r="N16" s="206"/>
      <c r="O16" s="237" t="s">
        <v>19</v>
      </c>
      <c r="P16" s="238" t="s">
        <v>20</v>
      </c>
      <c r="Q16" s="239"/>
      <c r="R16" s="240"/>
      <c r="S16" s="238" t="s">
        <v>21</v>
      </c>
      <c r="T16" s="239"/>
      <c r="U16" s="240"/>
      <c r="V16" s="238" t="s">
        <v>22</v>
      </c>
      <c r="W16" s="239"/>
      <c r="X16" s="240"/>
      <c r="Y16" s="206"/>
      <c r="Z16" s="206"/>
      <c r="AA16" s="206" t="s">
        <v>51</v>
      </c>
      <c r="AB16" s="144">
        <v>1232</v>
      </c>
      <c r="AC16" s="144">
        <v>1232</v>
      </c>
      <c r="AD16" s="144">
        <v>1232</v>
      </c>
      <c r="AE16" s="141">
        <v>1232</v>
      </c>
      <c r="AF16" s="206"/>
      <c r="AG16" s="206"/>
      <c r="AH16" s="206"/>
      <c r="AI16" s="214"/>
      <c r="AJ16" s="206"/>
      <c r="AK16" s="206"/>
      <c r="AL16" s="1299"/>
      <c r="AM16" s="1300" t="s">
        <v>39</v>
      </c>
      <c r="AN16" s="1301" t="s">
        <v>40</v>
      </c>
      <c r="AO16" s="1302" t="s">
        <v>355</v>
      </c>
      <c r="AP16" s="1303" t="s">
        <v>356</v>
      </c>
      <c r="AQ16" s="1301"/>
      <c r="AR16" s="1301"/>
      <c r="AS16" s="1301"/>
      <c r="AT16" s="1301"/>
      <c r="AU16" s="1304" t="s">
        <v>47</v>
      </c>
      <c r="AV16" s="1305"/>
      <c r="AW16" s="1306"/>
      <c r="AX16" s="206"/>
      <c r="AY16" s="206"/>
      <c r="AZ16" s="1299"/>
      <c r="BA16" s="1300" t="s">
        <v>39</v>
      </c>
      <c r="BB16" s="1301" t="s">
        <v>40</v>
      </c>
      <c r="BC16" s="1302" t="s">
        <v>355</v>
      </c>
      <c r="BD16" s="1303" t="s">
        <v>356</v>
      </c>
      <c r="BE16" s="1301"/>
      <c r="BF16" s="1301"/>
      <c r="BG16" s="1301"/>
      <c r="BH16" s="1301"/>
      <c r="BI16" s="1304" t="s">
        <v>47</v>
      </c>
      <c r="BJ16" s="1305"/>
      <c r="BK16" s="1306"/>
      <c r="BL16" s="283"/>
      <c r="BM16" s="1087"/>
      <c r="BN16" s="1087"/>
      <c r="BO16" s="1087"/>
      <c r="BP16" s="1526"/>
      <c r="BQ16" s="397"/>
      <c r="BR16" s="397"/>
      <c r="BS16" s="397"/>
      <c r="BT16" s="522"/>
      <c r="BU16" s="1520"/>
      <c r="BV16" s="1521"/>
      <c r="BW16" s="253"/>
      <c r="BX16" s="396"/>
      <c r="BY16" s="242"/>
      <c r="BZ16" s="219"/>
      <c r="CA16" s="219"/>
      <c r="CB16" s="219"/>
      <c r="CC16" s="219"/>
      <c r="CE16" s="280" t="s">
        <v>89</v>
      </c>
      <c r="CF16" s="281"/>
      <c r="CG16" s="282"/>
      <c r="CH16" s="377"/>
      <c r="CI16" s="387"/>
      <c r="CJ16" s="387"/>
      <c r="CK16" s="244" t="s">
        <v>90</v>
      </c>
      <c r="CL16" s="1129">
        <v>4978</v>
      </c>
      <c r="CM16" s="142">
        <v>2652</v>
      </c>
      <c r="CN16" s="1158">
        <v>3126</v>
      </c>
      <c r="CO16" s="1129">
        <v>10756</v>
      </c>
      <c r="CP16" s="1159">
        <v>9429</v>
      </c>
      <c r="CQ16" s="390">
        <v>14.07</v>
      </c>
      <c r="CR16" s="206"/>
      <c r="CS16" s="237" t="s">
        <v>19</v>
      </c>
      <c r="CT16" s="238" t="s">
        <v>20</v>
      </c>
      <c r="CU16" s="239"/>
      <c r="CV16" s="240"/>
      <c r="CW16" s="238" t="s">
        <v>21</v>
      </c>
      <c r="CX16" s="239"/>
      <c r="CY16" s="240"/>
      <c r="CZ16" s="238" t="s">
        <v>22</v>
      </c>
      <c r="DA16" s="239"/>
      <c r="DB16" s="240"/>
      <c r="DC16" s="206"/>
      <c r="DD16" s="206"/>
      <c r="DE16" s="206" t="s">
        <v>51</v>
      </c>
      <c r="DF16" s="144">
        <v>1232</v>
      </c>
      <c r="DG16" s="144">
        <v>1232</v>
      </c>
      <c r="DH16" s="144">
        <v>1232</v>
      </c>
      <c r="DI16" s="141">
        <v>1232</v>
      </c>
      <c r="DJ16" s="206"/>
      <c r="DK16" s="206"/>
      <c r="DL16" s="206"/>
      <c r="DM16" s="214"/>
      <c r="DN16" s="206"/>
      <c r="DO16" s="206"/>
      <c r="DP16" s="1299"/>
      <c r="DQ16" s="1300" t="s">
        <v>39</v>
      </c>
      <c r="DR16" s="1301" t="s">
        <v>40</v>
      </c>
      <c r="DS16" s="1302" t="s">
        <v>355</v>
      </c>
      <c r="DT16" s="1303" t="s">
        <v>356</v>
      </c>
      <c r="DU16" s="1301"/>
      <c r="DV16" s="1301"/>
      <c r="DW16" s="1301"/>
      <c r="DX16" s="1301"/>
      <c r="DY16" s="1304" t="s">
        <v>47</v>
      </c>
      <c r="DZ16" s="1305"/>
      <c r="EA16" s="1306"/>
      <c r="EB16" s="727"/>
      <c r="EC16" s="727"/>
      <c r="ED16" s="1352"/>
      <c r="EE16" s="1300" t="s">
        <v>39</v>
      </c>
      <c r="EF16" s="1301" t="s">
        <v>40</v>
      </c>
      <c r="EG16" s="1302" t="s">
        <v>355</v>
      </c>
      <c r="EH16" s="1303" t="s">
        <v>356</v>
      </c>
      <c r="EI16" s="1301"/>
      <c r="EJ16" s="1301"/>
      <c r="EK16" s="1301"/>
      <c r="EL16" s="1301"/>
      <c r="EM16" s="1304" t="s">
        <v>47</v>
      </c>
      <c r="EN16" s="1305"/>
      <c r="EO16" s="1306"/>
      <c r="EP16" s="283"/>
      <c r="EQ16" s="1087"/>
      <c r="ER16" s="1087"/>
      <c r="ES16" s="1087"/>
      <c r="ET16" s="1526"/>
      <c r="EU16" s="397"/>
      <c r="EV16" s="397"/>
      <c r="EW16" s="397"/>
      <c r="EX16" s="522"/>
      <c r="EY16" s="1520"/>
      <c r="EZ16" s="1521"/>
      <c r="FA16" s="253"/>
      <c r="FB16" s="396"/>
      <c r="FC16" s="242"/>
      <c r="FD16" s="219"/>
      <c r="FE16" s="219"/>
      <c r="FF16" s="219"/>
      <c r="FG16" s="208"/>
      <c r="FI16" s="280" t="s">
        <v>89</v>
      </c>
      <c r="FJ16" s="281"/>
      <c r="FK16" s="282"/>
      <c r="FL16" s="377"/>
      <c r="FM16" s="387"/>
      <c r="FN16" s="387"/>
      <c r="FO16" s="244" t="s">
        <v>90</v>
      </c>
      <c r="FP16" s="1129">
        <v>2278</v>
      </c>
      <c r="FQ16" s="142">
        <v>1639</v>
      </c>
      <c r="FR16" s="1158">
        <v>1232</v>
      </c>
      <c r="FS16" s="1129">
        <v>5149</v>
      </c>
      <c r="FT16" s="1159">
        <v>4569</v>
      </c>
      <c r="FU16" s="390">
        <v>12.69</v>
      </c>
      <c r="FV16" s="688"/>
      <c r="FW16" s="237" t="s">
        <v>19</v>
      </c>
      <c r="FX16" s="238" t="s">
        <v>20</v>
      </c>
      <c r="FY16" s="239"/>
      <c r="FZ16" s="240"/>
      <c r="GA16" s="238" t="s">
        <v>21</v>
      </c>
      <c r="GB16" s="239"/>
      <c r="GC16" s="240"/>
      <c r="GD16" s="238" t="s">
        <v>22</v>
      </c>
      <c r="GE16" s="239"/>
      <c r="GF16" s="240"/>
      <c r="GG16" s="517"/>
      <c r="GH16" s="517"/>
      <c r="GI16" s="517" t="s">
        <v>51</v>
      </c>
      <c r="GJ16" s="97">
        <v>1232</v>
      </c>
      <c r="GK16" s="97">
        <v>1232</v>
      </c>
      <c r="GL16" s="97">
        <v>1232</v>
      </c>
      <c r="GM16" s="94">
        <v>1232</v>
      </c>
      <c r="GN16" s="517"/>
      <c r="GO16" s="517"/>
      <c r="GP16" s="517"/>
      <c r="GQ16" s="535"/>
      <c r="GR16" s="517"/>
      <c r="GS16" s="517"/>
      <c r="GT16" s="1299"/>
      <c r="GU16" s="1300" t="s">
        <v>39</v>
      </c>
      <c r="GV16" s="1301" t="s">
        <v>40</v>
      </c>
      <c r="GW16" s="1302" t="s">
        <v>355</v>
      </c>
      <c r="GX16" s="1303" t="s">
        <v>356</v>
      </c>
      <c r="GY16" s="1301"/>
      <c r="GZ16" s="1301"/>
      <c r="HA16" s="1301"/>
      <c r="HB16" s="1301"/>
      <c r="HC16" s="1304" t="s">
        <v>47</v>
      </c>
      <c r="HD16" s="1305"/>
      <c r="HE16" s="1306"/>
      <c r="HF16" s="517"/>
      <c r="HG16" s="517"/>
      <c r="HH16" s="1299"/>
      <c r="HI16" s="1300" t="s">
        <v>39</v>
      </c>
      <c r="HJ16" s="1301" t="s">
        <v>40</v>
      </c>
      <c r="HK16" s="1302" t="s">
        <v>355</v>
      </c>
      <c r="HL16" s="1303" t="s">
        <v>356</v>
      </c>
      <c r="HM16" s="1301"/>
      <c r="HN16" s="1301"/>
      <c r="HO16" s="1301"/>
      <c r="HP16" s="1301"/>
      <c r="HQ16" s="1304" t="s">
        <v>47</v>
      </c>
      <c r="HR16" s="1305"/>
      <c r="HS16" s="1306"/>
      <c r="HT16" s="283"/>
      <c r="HU16" s="1087"/>
      <c r="HV16" s="1087"/>
      <c r="HW16" s="1087"/>
      <c r="HX16" s="1526"/>
      <c r="HY16" s="397"/>
      <c r="HZ16" s="397"/>
      <c r="IA16" s="397"/>
      <c r="IB16" s="522"/>
      <c r="IC16" s="1520"/>
      <c r="ID16" s="1521"/>
      <c r="IE16" s="253"/>
      <c r="IF16" s="396"/>
      <c r="IG16" s="242"/>
      <c r="IH16" s="219"/>
      <c r="II16" s="219"/>
      <c r="IJ16" s="219"/>
      <c r="IK16" s="219"/>
      <c r="IM16" s="280" t="s">
        <v>89</v>
      </c>
      <c r="IN16" s="281"/>
      <c r="IO16" s="282"/>
      <c r="IP16" s="377"/>
      <c r="IQ16" s="387"/>
      <c r="IR16" s="387"/>
      <c r="IS16" s="244" t="s">
        <v>90</v>
      </c>
      <c r="IT16" s="1129">
        <v>3694</v>
      </c>
      <c r="IU16" s="142">
        <v>3142</v>
      </c>
      <c r="IV16" s="1158">
        <v>3478</v>
      </c>
      <c r="IW16" s="1129">
        <v>10314</v>
      </c>
      <c r="IX16" s="1159">
        <v>10668</v>
      </c>
      <c r="IY16" s="390">
        <v>-3.32</v>
      </c>
      <c r="IZ16" s="517"/>
      <c r="JA16" s="237" t="s">
        <v>19</v>
      </c>
      <c r="JB16" s="238" t="s">
        <v>20</v>
      </c>
      <c r="JC16" s="239"/>
      <c r="JD16" s="240"/>
      <c r="JE16" s="238" t="s">
        <v>21</v>
      </c>
      <c r="JF16" s="239"/>
      <c r="JG16" s="240"/>
      <c r="JH16" s="238" t="s">
        <v>22</v>
      </c>
      <c r="JI16" s="239"/>
      <c r="JJ16" s="240"/>
      <c r="JK16" s="517"/>
      <c r="JL16" s="517"/>
      <c r="JM16" s="517" t="s">
        <v>51</v>
      </c>
      <c r="JN16" s="97">
        <v>1232</v>
      </c>
      <c r="JO16" s="97">
        <v>1232</v>
      </c>
      <c r="JP16" s="97">
        <v>1232</v>
      </c>
      <c r="JQ16" s="94">
        <v>1232</v>
      </c>
      <c r="JR16" s="517"/>
      <c r="JS16" s="518"/>
      <c r="JT16" s="517"/>
      <c r="JU16" s="535"/>
      <c r="JV16" s="517"/>
      <c r="JW16" s="517"/>
      <c r="JX16" s="1307"/>
      <c r="JY16" s="1300" t="s">
        <v>39</v>
      </c>
      <c r="JZ16" s="1301" t="s">
        <v>40</v>
      </c>
      <c r="KA16" s="1302" t="s">
        <v>355</v>
      </c>
      <c r="KB16" s="1303" t="s">
        <v>356</v>
      </c>
      <c r="KC16" s="1301"/>
      <c r="KD16" s="1301"/>
      <c r="KE16" s="1301"/>
      <c r="KF16" s="1301"/>
      <c r="KG16" s="1304" t="s">
        <v>47</v>
      </c>
      <c r="KH16" s="1305"/>
      <c r="KI16" s="1306"/>
      <c r="KL16" s="1353"/>
      <c r="KM16" s="1300" t="s">
        <v>39</v>
      </c>
      <c r="KN16" s="1301" t="s">
        <v>40</v>
      </c>
      <c r="KO16" s="1302" t="s">
        <v>355</v>
      </c>
      <c r="KP16" s="1303" t="s">
        <v>356</v>
      </c>
      <c r="KQ16" s="1301"/>
      <c r="KR16" s="1301"/>
      <c r="KS16" s="1301"/>
      <c r="KT16" s="1301"/>
      <c r="KU16" s="1304" t="s">
        <v>47</v>
      </c>
      <c r="KV16" s="1305"/>
      <c r="KW16" s="1306"/>
      <c r="KX16" s="283"/>
      <c r="KY16" s="1087"/>
      <c r="KZ16" s="1087"/>
      <c r="LA16" s="1087"/>
      <c r="LB16" s="1526"/>
      <c r="LC16" s="397"/>
      <c r="LD16" s="397"/>
      <c r="LE16" s="397"/>
      <c r="LF16" s="522"/>
      <c r="LG16" s="1520"/>
      <c r="LH16" s="1521"/>
      <c r="LI16" s="253"/>
      <c r="LJ16" s="396"/>
      <c r="LK16" s="242"/>
      <c r="LL16" s="219"/>
      <c r="LM16" s="219"/>
      <c r="LN16" s="219"/>
      <c r="LO16" s="219"/>
      <c r="LQ16" s="280" t="s">
        <v>89</v>
      </c>
      <c r="LR16" s="550"/>
      <c r="LS16" s="282"/>
      <c r="LT16" s="340"/>
      <c r="LU16" s="408"/>
      <c r="LV16" s="408"/>
      <c r="LW16" s="1205" t="s">
        <v>90</v>
      </c>
      <c r="LX16" s="1100">
        <v>36830</v>
      </c>
      <c r="LY16" s="1203">
        <v>33712</v>
      </c>
      <c r="LZ16" s="1204">
        <v>9.25</v>
      </c>
      <c r="MA16" s="206"/>
      <c r="MB16" s="237" t="s">
        <v>19</v>
      </c>
      <c r="MC16" s="238" t="s">
        <v>20</v>
      </c>
      <c r="MD16" s="239"/>
      <c r="ME16" s="240"/>
      <c r="MF16" s="238" t="s">
        <v>21</v>
      </c>
      <c r="MG16" s="239"/>
      <c r="MH16" s="240"/>
      <c r="MI16" s="238" t="s">
        <v>22</v>
      </c>
      <c r="MJ16" s="239"/>
      <c r="MK16" s="240"/>
      <c r="ML16" s="230"/>
      <c r="MM16" s="230"/>
      <c r="MN16" s="230" t="s">
        <v>51</v>
      </c>
      <c r="MO16" s="721">
        <v>1232</v>
      </c>
      <c r="MP16" s="721">
        <v>1232</v>
      </c>
      <c r="MQ16" s="721">
        <v>1232</v>
      </c>
      <c r="MR16" s="721">
        <v>1232</v>
      </c>
      <c r="MS16" s="721">
        <v>1232</v>
      </c>
      <c r="MT16" s="571"/>
      <c r="MU16" s="573"/>
      <c r="MV16" s="573"/>
      <c r="MW16" s="580"/>
      <c r="MX16" s="573"/>
      <c r="MY16" s="573"/>
      <c r="MZ16" s="1307"/>
      <c r="NA16" s="1300" t="s">
        <v>39</v>
      </c>
      <c r="NB16" s="1301" t="s">
        <v>40</v>
      </c>
      <c r="NC16" s="1302" t="s">
        <v>355</v>
      </c>
      <c r="ND16" s="1303" t="s">
        <v>356</v>
      </c>
      <c r="NE16" s="1301"/>
      <c r="NF16" s="1301"/>
      <c r="NG16" s="1301"/>
      <c r="NH16" s="1301"/>
      <c r="NI16" s="1304" t="s">
        <v>47</v>
      </c>
      <c r="NJ16" s="1305"/>
      <c r="NK16" s="1306"/>
      <c r="NL16" s="710"/>
      <c r="NM16" s="710"/>
      <c r="NN16" s="1354"/>
      <c r="NO16" s="1300" t="s">
        <v>39</v>
      </c>
      <c r="NP16" s="1301" t="s">
        <v>40</v>
      </c>
      <c r="NQ16" s="1302" t="s">
        <v>355</v>
      </c>
      <c r="NR16" s="1303" t="s">
        <v>356</v>
      </c>
      <c r="NS16" s="1301"/>
      <c r="NT16" s="1301"/>
      <c r="NU16" s="1301"/>
      <c r="NV16" s="1301"/>
      <c r="NW16" s="1304" t="s">
        <v>47</v>
      </c>
      <c r="NX16" s="1305"/>
      <c r="NY16" s="1306"/>
    </row>
    <row r="17" spans="1:391" ht="22.5" customHeight="1" thickTop="1" thickBot="1" x14ac:dyDescent="0.25">
      <c r="A17" s="382" t="s">
        <v>91</v>
      </c>
      <c r="B17" s="284">
        <v>1915.4099999999999</v>
      </c>
      <c r="C17" s="285">
        <v>1853.2800000000002</v>
      </c>
      <c r="D17" s="373">
        <v>3.35</v>
      </c>
      <c r="E17" s="965"/>
      <c r="F17" s="965"/>
      <c r="G17" s="244" t="s">
        <v>92</v>
      </c>
      <c r="H17" s="1129">
        <v>3124</v>
      </c>
      <c r="I17" s="142">
        <v>3958</v>
      </c>
      <c r="J17" s="1158">
        <v>1535</v>
      </c>
      <c r="K17" s="1129">
        <v>8617</v>
      </c>
      <c r="L17" s="1159">
        <v>7171</v>
      </c>
      <c r="M17" s="390">
        <v>20.16</v>
      </c>
      <c r="N17" s="206"/>
      <c r="O17" s="1020" t="s">
        <v>28</v>
      </c>
      <c r="P17" s="247">
        <v>2562</v>
      </c>
      <c r="Q17" s="248">
        <v>2561</v>
      </c>
      <c r="R17" s="249" t="s">
        <v>25</v>
      </c>
      <c r="S17" s="247">
        <v>2562</v>
      </c>
      <c r="T17" s="248">
        <v>2561</v>
      </c>
      <c r="U17" s="249" t="s">
        <v>25</v>
      </c>
      <c r="V17" s="247">
        <v>2562</v>
      </c>
      <c r="W17" s="248">
        <v>2561</v>
      </c>
      <c r="X17" s="249" t="s">
        <v>25</v>
      </c>
      <c r="Y17" s="206"/>
      <c r="Z17" s="206"/>
      <c r="AA17" s="206" t="s">
        <v>57</v>
      </c>
      <c r="AB17" s="144">
        <v>2520</v>
      </c>
      <c r="AC17" s="144">
        <v>2520</v>
      </c>
      <c r="AD17" s="144">
        <v>2520</v>
      </c>
      <c r="AE17" s="141">
        <v>2520</v>
      </c>
      <c r="AF17" s="206"/>
      <c r="AG17" s="206"/>
      <c r="AH17" s="206"/>
      <c r="AI17" s="214"/>
      <c r="AJ17" s="206"/>
      <c r="AK17" s="206"/>
      <c r="AL17" s="1309" t="s">
        <v>53</v>
      </c>
      <c r="AM17" s="1310">
        <v>0</v>
      </c>
      <c r="AN17" s="1311">
        <v>0</v>
      </c>
      <c r="AO17" s="1311">
        <v>0</v>
      </c>
      <c r="AP17" s="1312">
        <v>0</v>
      </c>
      <c r="AQ17" s="1311">
        <v>0</v>
      </c>
      <c r="AR17" s="1311">
        <v>0</v>
      </c>
      <c r="AS17" s="1311">
        <v>0</v>
      </c>
      <c r="AT17" s="1311">
        <v>0</v>
      </c>
      <c r="AU17" s="1313">
        <v>0</v>
      </c>
      <c r="AV17" s="1314">
        <v>0</v>
      </c>
      <c r="AW17" s="1315">
        <v>0</v>
      </c>
      <c r="AX17" s="206"/>
      <c r="AY17" s="206"/>
      <c r="AZ17" s="1309" t="s">
        <v>53</v>
      </c>
      <c r="BA17" s="1310">
        <v>0</v>
      </c>
      <c r="BB17" s="1311">
        <v>0</v>
      </c>
      <c r="BC17" s="1311">
        <v>0</v>
      </c>
      <c r="BD17" s="1312">
        <v>0</v>
      </c>
      <c r="BE17" s="1311">
        <v>0</v>
      </c>
      <c r="BF17" s="1311">
        <v>0</v>
      </c>
      <c r="BG17" s="1311">
        <v>0</v>
      </c>
      <c r="BH17" s="1311">
        <v>0</v>
      </c>
      <c r="BI17" s="1313">
        <v>0</v>
      </c>
      <c r="BJ17" s="1314">
        <v>0</v>
      </c>
      <c r="BK17" s="1315">
        <v>0</v>
      </c>
      <c r="BL17" s="143"/>
      <c r="BM17" s="1087"/>
      <c r="BN17" s="1087"/>
      <c r="BO17" s="522"/>
      <c r="BP17" s="1526"/>
      <c r="BQ17" s="395"/>
      <c r="BR17" s="395"/>
      <c r="BS17" s="605"/>
      <c r="BT17" s="395"/>
      <c r="BU17" s="1520"/>
      <c r="BV17" s="1521"/>
      <c r="BW17" s="253"/>
      <c r="BX17" s="396"/>
      <c r="BY17" s="242"/>
      <c r="BZ17" s="219"/>
      <c r="CA17" s="219"/>
      <c r="CB17" s="219"/>
      <c r="CC17" s="219"/>
      <c r="CE17" s="382" t="s">
        <v>91</v>
      </c>
      <c r="CF17" s="284">
        <v>2054.0299999999997</v>
      </c>
      <c r="CG17" s="285">
        <v>2030.1</v>
      </c>
      <c r="CH17" s="373">
        <v>1.18</v>
      </c>
      <c r="CI17" s="729"/>
      <c r="CJ17" s="729"/>
      <c r="CK17" s="244" t="s">
        <v>92</v>
      </c>
      <c r="CL17" s="1129">
        <v>1321</v>
      </c>
      <c r="CM17" s="142">
        <v>1542</v>
      </c>
      <c r="CN17" s="1158">
        <v>1203</v>
      </c>
      <c r="CO17" s="1129">
        <v>4066</v>
      </c>
      <c r="CP17" s="1159">
        <v>4172</v>
      </c>
      <c r="CQ17" s="390">
        <v>-2.54</v>
      </c>
      <c r="CR17" s="206"/>
      <c r="CS17" s="1020" t="s">
        <v>33</v>
      </c>
      <c r="CT17" s="247">
        <v>2562</v>
      </c>
      <c r="CU17" s="248">
        <v>2561</v>
      </c>
      <c r="CV17" s="249" t="s">
        <v>25</v>
      </c>
      <c r="CW17" s="247">
        <v>2562</v>
      </c>
      <c r="CX17" s="248">
        <v>2561</v>
      </c>
      <c r="CY17" s="249" t="s">
        <v>25</v>
      </c>
      <c r="CZ17" s="247">
        <v>2562</v>
      </c>
      <c r="DA17" s="248">
        <v>2561</v>
      </c>
      <c r="DB17" s="249" t="s">
        <v>25</v>
      </c>
      <c r="DC17" s="206"/>
      <c r="DD17" s="206"/>
      <c r="DE17" s="206" t="s">
        <v>57</v>
      </c>
      <c r="DF17" s="144">
        <v>2520</v>
      </c>
      <c r="DG17" s="144">
        <v>2520</v>
      </c>
      <c r="DH17" s="144">
        <v>2520</v>
      </c>
      <c r="DI17" s="141">
        <v>2520</v>
      </c>
      <c r="DJ17" s="206"/>
      <c r="DK17" s="206"/>
      <c r="DL17" s="206"/>
      <c r="DM17" s="214"/>
      <c r="DN17" s="206"/>
      <c r="DO17" s="206"/>
      <c r="DP17" s="1309" t="s">
        <v>53</v>
      </c>
      <c r="DQ17" s="1310">
        <v>0</v>
      </c>
      <c r="DR17" s="1311">
        <v>0</v>
      </c>
      <c r="DS17" s="1311">
        <v>0</v>
      </c>
      <c r="DT17" s="1312">
        <v>0</v>
      </c>
      <c r="DU17" s="1311">
        <v>0</v>
      </c>
      <c r="DV17" s="1311">
        <v>0</v>
      </c>
      <c r="DW17" s="1311">
        <v>0</v>
      </c>
      <c r="DX17" s="1311">
        <v>0</v>
      </c>
      <c r="DY17" s="1313">
        <v>0</v>
      </c>
      <c r="DZ17" s="1314">
        <v>0</v>
      </c>
      <c r="EA17" s="1315">
        <v>0</v>
      </c>
      <c r="EB17" s="727"/>
      <c r="EC17" s="727"/>
      <c r="ED17" s="1316" t="s">
        <v>53</v>
      </c>
      <c r="EE17" s="1310">
        <v>0</v>
      </c>
      <c r="EF17" s="1311">
        <v>0</v>
      </c>
      <c r="EG17" s="1311">
        <v>0</v>
      </c>
      <c r="EH17" s="1312">
        <v>0</v>
      </c>
      <c r="EI17" s="1311">
        <v>0</v>
      </c>
      <c r="EJ17" s="1311">
        <v>0</v>
      </c>
      <c r="EK17" s="1311">
        <v>0</v>
      </c>
      <c r="EL17" s="1311">
        <v>0</v>
      </c>
      <c r="EM17" s="1313">
        <v>0</v>
      </c>
      <c r="EN17" s="1314">
        <v>0</v>
      </c>
      <c r="EO17" s="1315">
        <v>0</v>
      </c>
      <c r="EP17" s="143"/>
      <c r="EQ17" s="1087"/>
      <c r="ER17" s="1087"/>
      <c r="ES17" s="522"/>
      <c r="ET17" s="1526"/>
      <c r="EU17" s="395"/>
      <c r="EV17" s="395"/>
      <c r="EW17" s="605"/>
      <c r="EX17" s="395"/>
      <c r="EY17" s="1520"/>
      <c r="EZ17" s="1521"/>
      <c r="FA17" s="253"/>
      <c r="FB17" s="396"/>
      <c r="FC17" s="242"/>
      <c r="FD17" s="219"/>
      <c r="FE17" s="219"/>
      <c r="FF17" s="219"/>
      <c r="FG17" s="208"/>
      <c r="FI17" s="382" t="s">
        <v>91</v>
      </c>
      <c r="FJ17" s="284">
        <v>1943.2600000000002</v>
      </c>
      <c r="FK17" s="285">
        <v>1968.53</v>
      </c>
      <c r="FL17" s="373">
        <v>-1.28</v>
      </c>
      <c r="FM17" s="286"/>
      <c r="FN17" s="286"/>
      <c r="FO17" s="244" t="s">
        <v>92</v>
      </c>
      <c r="FP17" s="1129">
        <v>187</v>
      </c>
      <c r="FQ17" s="142">
        <v>226</v>
      </c>
      <c r="FR17" s="1158">
        <v>286</v>
      </c>
      <c r="FS17" s="1129">
        <v>699</v>
      </c>
      <c r="FT17" s="1159">
        <v>690</v>
      </c>
      <c r="FU17" s="390">
        <v>1.3</v>
      </c>
      <c r="FV17" s="688"/>
      <c r="FW17" s="1020" t="s">
        <v>221</v>
      </c>
      <c r="FX17" s="247">
        <v>2562</v>
      </c>
      <c r="FY17" s="248">
        <v>2561</v>
      </c>
      <c r="FZ17" s="249" t="s">
        <v>25</v>
      </c>
      <c r="GA17" s="247">
        <v>2562</v>
      </c>
      <c r="GB17" s="248">
        <v>2561</v>
      </c>
      <c r="GC17" s="249" t="s">
        <v>25</v>
      </c>
      <c r="GD17" s="247">
        <v>2562</v>
      </c>
      <c r="GE17" s="248">
        <v>2561</v>
      </c>
      <c r="GF17" s="249" t="s">
        <v>25</v>
      </c>
      <c r="GG17" s="517"/>
      <c r="GH17" s="517"/>
      <c r="GI17" s="517" t="s">
        <v>57</v>
      </c>
      <c r="GJ17" s="97">
        <v>2520</v>
      </c>
      <c r="GK17" s="97">
        <v>2520</v>
      </c>
      <c r="GL17" s="97">
        <v>2520</v>
      </c>
      <c r="GM17" s="94">
        <v>2520</v>
      </c>
      <c r="GN17" s="517"/>
      <c r="GO17" s="517"/>
      <c r="GP17" s="517"/>
      <c r="GQ17" s="535"/>
      <c r="GR17" s="517"/>
      <c r="GS17" s="517"/>
      <c r="GT17" s="1309" t="s">
        <v>53</v>
      </c>
      <c r="GU17" s="1310">
        <v>0</v>
      </c>
      <c r="GV17" s="1311">
        <v>0</v>
      </c>
      <c r="GW17" s="1311">
        <v>0</v>
      </c>
      <c r="GX17" s="1312">
        <v>0</v>
      </c>
      <c r="GY17" s="1311">
        <v>0</v>
      </c>
      <c r="GZ17" s="1311">
        <v>0</v>
      </c>
      <c r="HA17" s="1311">
        <v>0</v>
      </c>
      <c r="HB17" s="1311">
        <v>0</v>
      </c>
      <c r="HC17" s="1313">
        <v>0</v>
      </c>
      <c r="HD17" s="1314">
        <v>0</v>
      </c>
      <c r="HE17" s="1315">
        <v>0</v>
      </c>
      <c r="HF17" s="517"/>
      <c r="HG17" s="517"/>
      <c r="HH17" s="1309" t="s">
        <v>53</v>
      </c>
      <c r="HI17" s="1310">
        <v>0</v>
      </c>
      <c r="HJ17" s="1311">
        <v>0</v>
      </c>
      <c r="HK17" s="1311">
        <v>0</v>
      </c>
      <c r="HL17" s="1312">
        <v>0</v>
      </c>
      <c r="HM17" s="1311">
        <v>0</v>
      </c>
      <c r="HN17" s="1311">
        <v>0</v>
      </c>
      <c r="HO17" s="1311">
        <v>0</v>
      </c>
      <c r="HP17" s="1311">
        <v>0</v>
      </c>
      <c r="HQ17" s="1313">
        <v>0</v>
      </c>
      <c r="HR17" s="1314">
        <v>0</v>
      </c>
      <c r="HS17" s="1315">
        <v>0</v>
      </c>
      <c r="HT17" s="96"/>
      <c r="HU17" s="1087"/>
      <c r="HV17" s="1087"/>
      <c r="HW17" s="522"/>
      <c r="HX17" s="1526"/>
      <c r="HY17" s="395"/>
      <c r="HZ17" s="395"/>
      <c r="IA17" s="605"/>
      <c r="IB17" s="395"/>
      <c r="IC17" s="1520"/>
      <c r="ID17" s="1521"/>
      <c r="IE17" s="253"/>
      <c r="IF17" s="396"/>
      <c r="IG17" s="242"/>
      <c r="IH17" s="219"/>
      <c r="II17" s="219"/>
      <c r="IJ17" s="219"/>
      <c r="IK17" s="219"/>
      <c r="IM17" s="382" t="s">
        <v>91</v>
      </c>
      <c r="IN17" s="284">
        <v>1778.5700000000002</v>
      </c>
      <c r="IO17" s="285">
        <v>1779.8099999999997</v>
      </c>
      <c r="IP17" s="373">
        <v>-7.0000000000000007E-2</v>
      </c>
      <c r="IQ17" s="286"/>
      <c r="IR17" s="286"/>
      <c r="IS17" s="244" t="s">
        <v>92</v>
      </c>
      <c r="IT17" s="1129">
        <v>2780</v>
      </c>
      <c r="IU17" s="142">
        <v>2574</v>
      </c>
      <c r="IV17" s="1158">
        <v>2452</v>
      </c>
      <c r="IW17" s="1129">
        <v>7806</v>
      </c>
      <c r="IX17" s="1159">
        <v>7849</v>
      </c>
      <c r="IY17" s="390">
        <v>-0.55000000000000004</v>
      </c>
      <c r="IZ17" s="517"/>
      <c r="JA17" s="1020" t="s">
        <v>175</v>
      </c>
      <c r="JB17" s="247">
        <v>2562</v>
      </c>
      <c r="JC17" s="248">
        <v>2561</v>
      </c>
      <c r="JD17" s="249" t="s">
        <v>25</v>
      </c>
      <c r="JE17" s="247">
        <v>2562</v>
      </c>
      <c r="JF17" s="248">
        <v>2561</v>
      </c>
      <c r="JG17" s="249" t="s">
        <v>25</v>
      </c>
      <c r="JH17" s="247">
        <v>2562</v>
      </c>
      <c r="JI17" s="248">
        <v>2561</v>
      </c>
      <c r="JJ17" s="249" t="s">
        <v>25</v>
      </c>
      <c r="JK17" s="517"/>
      <c r="JL17" s="517"/>
      <c r="JM17" s="517" t="s">
        <v>57</v>
      </c>
      <c r="JN17" s="97">
        <v>2520</v>
      </c>
      <c r="JO17" s="97">
        <v>2520</v>
      </c>
      <c r="JP17" s="97">
        <v>2520</v>
      </c>
      <c r="JQ17" s="94">
        <v>2520</v>
      </c>
      <c r="JR17" s="517"/>
      <c r="JS17" s="517"/>
      <c r="JT17" s="517"/>
      <c r="JU17" s="535"/>
      <c r="JV17" s="517"/>
      <c r="JW17" s="517"/>
      <c r="JX17" s="1309" t="s">
        <v>53</v>
      </c>
      <c r="JY17" s="1310">
        <v>0</v>
      </c>
      <c r="JZ17" s="1311">
        <v>0</v>
      </c>
      <c r="KA17" s="1311">
        <v>0</v>
      </c>
      <c r="KB17" s="1312">
        <v>0</v>
      </c>
      <c r="KC17" s="1311">
        <v>0</v>
      </c>
      <c r="KD17" s="1311">
        <v>0</v>
      </c>
      <c r="KE17" s="1311">
        <v>0</v>
      </c>
      <c r="KF17" s="1311">
        <v>0</v>
      </c>
      <c r="KG17" s="1313">
        <v>0</v>
      </c>
      <c r="KH17" s="1314">
        <v>0</v>
      </c>
      <c r="KI17" s="1315">
        <v>0</v>
      </c>
      <c r="KL17" s="1316" t="s">
        <v>53</v>
      </c>
      <c r="KM17" s="1310">
        <v>0</v>
      </c>
      <c r="KN17" s="1311">
        <v>0</v>
      </c>
      <c r="KO17" s="1311">
        <v>0</v>
      </c>
      <c r="KP17" s="1312">
        <v>0</v>
      </c>
      <c r="KQ17" s="1311">
        <v>0</v>
      </c>
      <c r="KR17" s="1311">
        <v>0</v>
      </c>
      <c r="KS17" s="1311">
        <v>0</v>
      </c>
      <c r="KT17" s="1311">
        <v>0</v>
      </c>
      <c r="KU17" s="1313">
        <v>0</v>
      </c>
      <c r="KV17" s="1314">
        <v>0</v>
      </c>
      <c r="KW17" s="1315">
        <v>0</v>
      </c>
      <c r="KX17" s="96"/>
      <c r="KY17" s="1087"/>
      <c r="KZ17" s="1087"/>
      <c r="LA17" s="522"/>
      <c r="LB17" s="1526"/>
      <c r="LC17" s="395"/>
      <c r="LD17" s="395"/>
      <c r="LE17" s="605"/>
      <c r="LF17" s="395"/>
      <c r="LG17" s="1520"/>
      <c r="LH17" s="1521"/>
      <c r="LI17" s="253"/>
      <c r="LJ17" s="396"/>
      <c r="LK17" s="242"/>
      <c r="LL17" s="219"/>
      <c r="LM17" s="219"/>
      <c r="LN17" s="219"/>
      <c r="LO17" s="219"/>
      <c r="LQ17" s="382" t="s">
        <v>91</v>
      </c>
      <c r="LR17" s="581">
        <v>1917.8500000000001</v>
      </c>
      <c r="LS17" s="285">
        <v>1898.8300000000002</v>
      </c>
      <c r="LT17" s="413">
        <v>1</v>
      </c>
      <c r="LU17" s="551"/>
      <c r="LV17" s="551"/>
      <c r="LW17" s="1205" t="s">
        <v>92</v>
      </c>
      <c r="LX17" s="1100">
        <v>21188</v>
      </c>
      <c r="LY17" s="1203">
        <v>19882</v>
      </c>
      <c r="LZ17" s="1204">
        <v>6.57</v>
      </c>
      <c r="MA17" s="206"/>
      <c r="MB17" s="1020" t="s">
        <v>171</v>
      </c>
      <c r="MC17" s="247">
        <v>2562</v>
      </c>
      <c r="MD17" s="248">
        <v>2561</v>
      </c>
      <c r="ME17" s="249" t="s">
        <v>25</v>
      </c>
      <c r="MF17" s="247">
        <v>2562</v>
      </c>
      <c r="MG17" s="248">
        <v>2561</v>
      </c>
      <c r="MH17" s="249" t="s">
        <v>25</v>
      </c>
      <c r="MI17" s="247">
        <v>2562</v>
      </c>
      <c r="MJ17" s="248">
        <v>2561</v>
      </c>
      <c r="MK17" s="249" t="s">
        <v>25</v>
      </c>
      <c r="ML17" s="230"/>
      <c r="MM17" s="230"/>
      <c r="MN17" s="230" t="s">
        <v>57</v>
      </c>
      <c r="MO17" s="721">
        <v>2520</v>
      </c>
      <c r="MP17" s="721">
        <v>2520</v>
      </c>
      <c r="MQ17" s="721">
        <v>2520</v>
      </c>
      <c r="MR17" s="721">
        <v>2520</v>
      </c>
      <c r="MS17" s="721">
        <v>2520</v>
      </c>
      <c r="MT17" s="571"/>
      <c r="MU17" s="573"/>
      <c r="MV17" s="560"/>
      <c r="MW17" s="580"/>
      <c r="MX17" s="573"/>
      <c r="MY17" s="573"/>
      <c r="MZ17" s="1309" t="s">
        <v>53</v>
      </c>
      <c r="NA17" s="1310">
        <v>0</v>
      </c>
      <c r="NB17" s="1311">
        <v>0</v>
      </c>
      <c r="NC17" s="1311">
        <v>0</v>
      </c>
      <c r="ND17" s="1312">
        <v>0</v>
      </c>
      <c r="NE17" s="1311"/>
      <c r="NF17" s="1311"/>
      <c r="NG17" s="1311"/>
      <c r="NH17" s="1311"/>
      <c r="NI17" s="1313">
        <v>0</v>
      </c>
      <c r="NJ17" s="1314">
        <v>0</v>
      </c>
      <c r="NK17" s="1315">
        <v>0</v>
      </c>
      <c r="NL17" s="710"/>
      <c r="NM17" s="710"/>
      <c r="NN17" s="1309" t="s">
        <v>53</v>
      </c>
      <c r="NO17" s="1310">
        <v>0</v>
      </c>
      <c r="NP17" s="1311">
        <v>0</v>
      </c>
      <c r="NQ17" s="1311">
        <v>0</v>
      </c>
      <c r="NR17" s="1312">
        <v>0</v>
      </c>
      <c r="NS17" s="1311"/>
      <c r="NT17" s="1311"/>
      <c r="NU17" s="1311"/>
      <c r="NV17" s="1311"/>
      <c r="NW17" s="1313">
        <v>0</v>
      </c>
      <c r="NX17" s="1314">
        <v>0</v>
      </c>
      <c r="NY17" s="1315">
        <v>0</v>
      </c>
    </row>
    <row r="18" spans="1:391" ht="22.5" customHeight="1" thickTop="1" x14ac:dyDescent="0.2">
      <c r="A18" s="374" t="s">
        <v>54</v>
      </c>
      <c r="B18" s="287">
        <v>1911.44</v>
      </c>
      <c r="C18" s="288">
        <v>1849.69</v>
      </c>
      <c r="D18" s="377">
        <v>3.34</v>
      </c>
      <c r="E18" s="965"/>
      <c r="F18" s="965"/>
      <c r="G18" s="244" t="s">
        <v>93</v>
      </c>
      <c r="H18" s="1129">
        <v>8</v>
      </c>
      <c r="I18" s="142">
        <v>8</v>
      </c>
      <c r="J18" s="1158">
        <v>5</v>
      </c>
      <c r="K18" s="1129">
        <v>21</v>
      </c>
      <c r="L18" s="1159">
        <v>23</v>
      </c>
      <c r="M18" s="390">
        <v>-8.6999999999999993</v>
      </c>
      <c r="N18" s="206"/>
      <c r="O18" s="254" t="s">
        <v>36</v>
      </c>
      <c r="P18" s="255">
        <v>578.78</v>
      </c>
      <c r="Q18" s="256">
        <v>560.96</v>
      </c>
      <c r="R18" s="257">
        <v>3.18</v>
      </c>
      <c r="S18" s="255">
        <v>0</v>
      </c>
      <c r="T18" s="256">
        <v>0</v>
      </c>
      <c r="U18" s="257">
        <v>0</v>
      </c>
      <c r="V18" s="255">
        <v>477.01</v>
      </c>
      <c r="W18" s="256">
        <v>452.93</v>
      </c>
      <c r="X18" s="257">
        <v>5.32</v>
      </c>
      <c r="Y18" s="206"/>
      <c r="Z18" s="206"/>
      <c r="AA18" s="206" t="s">
        <v>62</v>
      </c>
      <c r="AB18" s="144">
        <v>551</v>
      </c>
      <c r="AC18" s="144">
        <v>551</v>
      </c>
      <c r="AD18" s="144">
        <v>551</v>
      </c>
      <c r="AE18" s="141">
        <v>551</v>
      </c>
      <c r="AF18" s="206"/>
      <c r="AG18" s="206"/>
      <c r="AH18" s="206"/>
      <c r="AI18" s="214"/>
      <c r="AJ18" s="206"/>
      <c r="AK18" s="206"/>
      <c r="AL18" s="1309" t="s">
        <v>59</v>
      </c>
      <c r="AM18" s="1317">
        <v>392</v>
      </c>
      <c r="AN18" s="1318">
        <v>123</v>
      </c>
      <c r="AO18" s="1318">
        <v>1238</v>
      </c>
      <c r="AP18" s="1319">
        <v>164</v>
      </c>
      <c r="AQ18" s="1318">
        <v>0</v>
      </c>
      <c r="AR18" s="1318">
        <v>0</v>
      </c>
      <c r="AS18" s="1318">
        <v>0</v>
      </c>
      <c r="AT18" s="1318">
        <v>0</v>
      </c>
      <c r="AU18" s="1320">
        <v>1917</v>
      </c>
      <c r="AV18" s="1314">
        <v>599</v>
      </c>
      <c r="AW18" s="1315">
        <v>2516</v>
      </c>
      <c r="AX18" s="206"/>
      <c r="AY18" s="206"/>
      <c r="AZ18" s="1309" t="s">
        <v>59</v>
      </c>
      <c r="BA18" s="1317">
        <v>307</v>
      </c>
      <c r="BB18" s="1318">
        <v>0</v>
      </c>
      <c r="BC18" s="1318">
        <v>248</v>
      </c>
      <c r="BD18" s="1319">
        <v>0</v>
      </c>
      <c r="BE18" s="1318">
        <v>0</v>
      </c>
      <c r="BF18" s="1318">
        <v>0</v>
      </c>
      <c r="BG18" s="1318">
        <v>0</v>
      </c>
      <c r="BH18" s="1318">
        <v>0</v>
      </c>
      <c r="BI18" s="1320">
        <v>555</v>
      </c>
      <c r="BJ18" s="1314">
        <v>237</v>
      </c>
      <c r="BK18" s="1315">
        <v>792</v>
      </c>
      <c r="BL18" s="143"/>
      <c r="BM18" s="1087"/>
      <c r="BN18" s="1087"/>
      <c r="BO18" s="522"/>
      <c r="BP18" s="1292"/>
      <c r="BQ18" s="397"/>
      <c r="BR18" s="397"/>
      <c r="BS18" s="397"/>
      <c r="BT18" s="397"/>
      <c r="BU18" s="1520"/>
      <c r="BV18" s="1521"/>
      <c r="BW18" s="253"/>
      <c r="BX18" s="396"/>
      <c r="BY18" s="242"/>
      <c r="BZ18" s="219"/>
      <c r="CA18" s="219"/>
      <c r="CB18" s="219"/>
      <c r="CC18" s="219"/>
      <c r="CE18" s="374" t="s">
        <v>54</v>
      </c>
      <c r="CF18" s="287">
        <v>1974.9999999999998</v>
      </c>
      <c r="CG18" s="288">
        <v>1949.8700000000001</v>
      </c>
      <c r="CH18" s="377">
        <v>1.29</v>
      </c>
      <c r="CI18" s="729"/>
      <c r="CJ18" s="729"/>
      <c r="CK18" s="244" t="s">
        <v>93</v>
      </c>
      <c r="CL18" s="1129">
        <v>15</v>
      </c>
      <c r="CM18" s="142">
        <v>13</v>
      </c>
      <c r="CN18" s="1158">
        <v>0</v>
      </c>
      <c r="CO18" s="1129">
        <v>28</v>
      </c>
      <c r="CP18" s="1159">
        <v>32</v>
      </c>
      <c r="CQ18" s="390">
        <v>-12.5</v>
      </c>
      <c r="CR18" s="206"/>
      <c r="CS18" s="254" t="s">
        <v>36</v>
      </c>
      <c r="CT18" s="255">
        <v>1425.56</v>
      </c>
      <c r="CU18" s="256">
        <v>1493.49</v>
      </c>
      <c r="CV18" s="257">
        <v>-4.55</v>
      </c>
      <c r="CW18" s="255">
        <v>0</v>
      </c>
      <c r="CX18" s="256">
        <v>0</v>
      </c>
      <c r="CY18" s="257">
        <v>0</v>
      </c>
      <c r="CZ18" s="255">
        <v>1348.58</v>
      </c>
      <c r="DA18" s="256">
        <v>1409.17</v>
      </c>
      <c r="DB18" s="257">
        <v>-4.3</v>
      </c>
      <c r="DC18" s="206"/>
      <c r="DD18" s="206"/>
      <c r="DE18" s="206" t="s">
        <v>62</v>
      </c>
      <c r="DF18" s="144">
        <v>551</v>
      </c>
      <c r="DG18" s="144">
        <v>551</v>
      </c>
      <c r="DH18" s="144">
        <v>551</v>
      </c>
      <c r="DI18" s="141">
        <v>551</v>
      </c>
      <c r="DJ18" s="206"/>
      <c r="DK18" s="206"/>
      <c r="DL18" s="206"/>
      <c r="DM18" s="214"/>
      <c r="DN18" s="206"/>
      <c r="DO18" s="206"/>
      <c r="DP18" s="1309" t="s">
        <v>59</v>
      </c>
      <c r="DQ18" s="1317">
        <v>622</v>
      </c>
      <c r="DR18" s="1318">
        <v>38</v>
      </c>
      <c r="DS18" s="1318">
        <v>931</v>
      </c>
      <c r="DT18" s="1319">
        <v>104</v>
      </c>
      <c r="DU18" s="1318">
        <v>0</v>
      </c>
      <c r="DV18" s="1318">
        <v>0</v>
      </c>
      <c r="DW18" s="1318">
        <v>0</v>
      </c>
      <c r="DX18" s="1318">
        <v>0</v>
      </c>
      <c r="DY18" s="1320">
        <v>1695</v>
      </c>
      <c r="DZ18" s="1314">
        <v>1082</v>
      </c>
      <c r="EA18" s="1315">
        <v>2777</v>
      </c>
      <c r="EB18" s="727"/>
      <c r="EC18" s="727"/>
      <c r="ED18" s="1316" t="s">
        <v>59</v>
      </c>
      <c r="EE18" s="1317">
        <v>206</v>
      </c>
      <c r="EF18" s="1318">
        <v>0</v>
      </c>
      <c r="EG18" s="1318">
        <v>111</v>
      </c>
      <c r="EH18" s="1319">
        <v>0</v>
      </c>
      <c r="EI18" s="1318">
        <v>0</v>
      </c>
      <c r="EJ18" s="1318">
        <v>0</v>
      </c>
      <c r="EK18" s="1318">
        <v>0</v>
      </c>
      <c r="EL18" s="1318">
        <v>0</v>
      </c>
      <c r="EM18" s="1320">
        <v>317</v>
      </c>
      <c r="EN18" s="1314">
        <v>67</v>
      </c>
      <c r="EO18" s="1315">
        <v>384</v>
      </c>
      <c r="EP18" s="143"/>
      <c r="EQ18" s="1087"/>
      <c r="ER18" s="1087"/>
      <c r="ES18" s="522"/>
      <c r="ET18" s="1292"/>
      <c r="EU18" s="397"/>
      <c r="EV18" s="397"/>
      <c r="EW18" s="397"/>
      <c r="EX18" s="397"/>
      <c r="EY18" s="1520"/>
      <c r="EZ18" s="1521"/>
      <c r="FA18" s="253"/>
      <c r="FB18" s="396"/>
      <c r="FC18" s="242"/>
      <c r="FD18" s="219"/>
      <c r="FE18" s="219"/>
      <c r="FF18" s="219"/>
      <c r="FG18" s="208"/>
      <c r="FI18" s="374" t="s">
        <v>54</v>
      </c>
      <c r="FJ18" s="287">
        <v>1930.6</v>
      </c>
      <c r="FK18" s="288">
        <v>1956.1000000000001</v>
      </c>
      <c r="FL18" s="377">
        <v>-1.3</v>
      </c>
      <c r="FM18" s="286"/>
      <c r="FN18" s="286"/>
      <c r="FO18" s="244" t="s">
        <v>93</v>
      </c>
      <c r="FP18" s="1129">
        <v>41</v>
      </c>
      <c r="FQ18" s="142">
        <v>30</v>
      </c>
      <c r="FR18" s="1158">
        <v>0</v>
      </c>
      <c r="FS18" s="1129">
        <v>71</v>
      </c>
      <c r="FT18" s="1159">
        <v>69</v>
      </c>
      <c r="FU18" s="390">
        <v>2.9</v>
      </c>
      <c r="FV18" s="688"/>
      <c r="FW18" s="254" t="s">
        <v>36</v>
      </c>
      <c r="FX18" s="255">
        <v>632.45000000000005</v>
      </c>
      <c r="FY18" s="256">
        <v>648.05999999999995</v>
      </c>
      <c r="FZ18" s="257">
        <v>-2.41</v>
      </c>
      <c r="GA18" s="255">
        <v>0</v>
      </c>
      <c r="GB18" s="256">
        <v>0</v>
      </c>
      <c r="GC18" s="257">
        <v>0</v>
      </c>
      <c r="GD18" s="255">
        <v>471.64</v>
      </c>
      <c r="GE18" s="256">
        <v>472.89</v>
      </c>
      <c r="GF18" s="257">
        <v>-0.26</v>
      </c>
      <c r="GG18" s="517"/>
      <c r="GH18" s="517"/>
      <c r="GI18" s="517" t="s">
        <v>62</v>
      </c>
      <c r="GJ18" s="97">
        <v>551</v>
      </c>
      <c r="GK18" s="97">
        <v>551</v>
      </c>
      <c r="GL18" s="97">
        <v>551</v>
      </c>
      <c r="GM18" s="94">
        <v>551</v>
      </c>
      <c r="GN18" s="517"/>
      <c r="GO18" s="517"/>
      <c r="GP18" s="517"/>
      <c r="GQ18" s="535"/>
      <c r="GR18" s="517"/>
      <c r="GS18" s="517"/>
      <c r="GT18" s="1309" t="s">
        <v>59</v>
      </c>
      <c r="GU18" s="1317">
        <v>1034</v>
      </c>
      <c r="GV18" s="1318">
        <v>32</v>
      </c>
      <c r="GW18" s="1318">
        <v>108</v>
      </c>
      <c r="GX18" s="1319">
        <v>109</v>
      </c>
      <c r="GY18" s="1318">
        <v>0</v>
      </c>
      <c r="GZ18" s="1318">
        <v>0</v>
      </c>
      <c r="HA18" s="1318">
        <v>0</v>
      </c>
      <c r="HB18" s="1318">
        <v>0</v>
      </c>
      <c r="HC18" s="1320">
        <v>1283</v>
      </c>
      <c r="HD18" s="1314">
        <v>916</v>
      </c>
      <c r="HE18" s="1315">
        <v>2199</v>
      </c>
      <c r="HF18" s="517"/>
      <c r="HG18" s="517"/>
      <c r="HH18" s="1309" t="s">
        <v>59</v>
      </c>
      <c r="HI18" s="1317">
        <v>103</v>
      </c>
      <c r="HJ18" s="1318">
        <v>0</v>
      </c>
      <c r="HK18" s="1318">
        <v>45</v>
      </c>
      <c r="HL18" s="1319">
        <v>0</v>
      </c>
      <c r="HM18" s="1318">
        <v>0</v>
      </c>
      <c r="HN18" s="1318">
        <v>0</v>
      </c>
      <c r="HO18" s="1318">
        <v>0</v>
      </c>
      <c r="HP18" s="1318">
        <v>0</v>
      </c>
      <c r="HQ18" s="1320">
        <v>148</v>
      </c>
      <c r="HR18" s="1314">
        <v>125</v>
      </c>
      <c r="HS18" s="1315">
        <v>273</v>
      </c>
      <c r="HT18" s="96"/>
      <c r="HU18" s="1087"/>
      <c r="HV18" s="1087"/>
      <c r="HW18" s="522"/>
      <c r="HX18" s="1292"/>
      <c r="HY18" s="397"/>
      <c r="HZ18" s="397"/>
      <c r="IA18" s="397"/>
      <c r="IB18" s="397"/>
      <c r="IC18" s="1520"/>
      <c r="ID18" s="1521"/>
      <c r="IE18" s="253"/>
      <c r="IF18" s="396"/>
      <c r="IG18" s="242"/>
      <c r="IH18" s="219"/>
      <c r="II18" s="219"/>
      <c r="IJ18" s="219"/>
      <c r="IK18" s="219"/>
      <c r="IM18" s="374" t="s">
        <v>54</v>
      </c>
      <c r="IN18" s="287">
        <v>1694.8000000000002</v>
      </c>
      <c r="IO18" s="288">
        <v>1689.76</v>
      </c>
      <c r="IP18" s="377">
        <v>0.3</v>
      </c>
      <c r="IQ18" s="286"/>
      <c r="IR18" s="286"/>
      <c r="IS18" s="244" t="s">
        <v>93</v>
      </c>
      <c r="IT18" s="1129">
        <v>36</v>
      </c>
      <c r="IU18" s="142">
        <v>30</v>
      </c>
      <c r="IV18" s="1158">
        <v>27</v>
      </c>
      <c r="IW18" s="1129">
        <v>93</v>
      </c>
      <c r="IX18" s="1159">
        <v>103</v>
      </c>
      <c r="IY18" s="390">
        <v>-9.7100000000000009</v>
      </c>
      <c r="IZ18" s="517"/>
      <c r="JA18" s="254" t="s">
        <v>36</v>
      </c>
      <c r="JB18" s="255">
        <v>593.91</v>
      </c>
      <c r="JC18" s="256">
        <v>607.73</v>
      </c>
      <c r="JD18" s="257">
        <v>-2.27</v>
      </c>
      <c r="JE18" s="255">
        <v>0</v>
      </c>
      <c r="JF18" s="256">
        <v>0</v>
      </c>
      <c r="JG18" s="257">
        <v>0</v>
      </c>
      <c r="JH18" s="255">
        <v>520.54</v>
      </c>
      <c r="JI18" s="256">
        <v>533.54</v>
      </c>
      <c r="JJ18" s="257">
        <v>-2.44</v>
      </c>
      <c r="JK18" s="517"/>
      <c r="JL18" s="517"/>
      <c r="JM18" s="517" t="s">
        <v>62</v>
      </c>
      <c r="JN18" s="97">
        <v>551</v>
      </c>
      <c r="JO18" s="97">
        <v>551</v>
      </c>
      <c r="JP18" s="97">
        <v>551</v>
      </c>
      <c r="JQ18" s="94">
        <v>551</v>
      </c>
      <c r="JR18" s="517"/>
      <c r="JS18" s="517"/>
      <c r="JT18" s="517"/>
      <c r="JU18" s="535"/>
      <c r="JV18" s="517"/>
      <c r="JW18" s="517"/>
      <c r="JX18" s="1309" t="s">
        <v>59</v>
      </c>
      <c r="JY18" s="1317">
        <v>1463</v>
      </c>
      <c r="JZ18" s="1318">
        <v>36</v>
      </c>
      <c r="KA18" s="1318">
        <v>570</v>
      </c>
      <c r="KB18" s="1319">
        <v>91</v>
      </c>
      <c r="KC18" s="1318">
        <v>0</v>
      </c>
      <c r="KD18" s="1318">
        <v>0</v>
      </c>
      <c r="KE18" s="1318">
        <v>0</v>
      </c>
      <c r="KF18" s="1318">
        <v>0</v>
      </c>
      <c r="KG18" s="1320">
        <v>2160</v>
      </c>
      <c r="KH18" s="1314">
        <v>1002</v>
      </c>
      <c r="KI18" s="1315">
        <v>3162</v>
      </c>
      <c r="KL18" s="1316" t="s">
        <v>59</v>
      </c>
      <c r="KM18" s="1317">
        <v>187</v>
      </c>
      <c r="KN18" s="1318">
        <v>0</v>
      </c>
      <c r="KO18" s="1318">
        <v>202</v>
      </c>
      <c r="KP18" s="1319">
        <v>0</v>
      </c>
      <c r="KQ18" s="1318">
        <v>0</v>
      </c>
      <c r="KR18" s="1318">
        <v>0</v>
      </c>
      <c r="KS18" s="1318">
        <v>0</v>
      </c>
      <c r="KT18" s="1318">
        <v>0</v>
      </c>
      <c r="KU18" s="1320">
        <v>389</v>
      </c>
      <c r="KV18" s="1314">
        <v>229</v>
      </c>
      <c r="KW18" s="1315">
        <v>618</v>
      </c>
      <c r="KX18" s="96"/>
      <c r="KY18" s="1087"/>
      <c r="KZ18" s="1087"/>
      <c r="LA18" s="522"/>
      <c r="LB18" s="1292"/>
      <c r="LC18" s="397"/>
      <c r="LD18" s="397"/>
      <c r="LE18" s="397"/>
      <c r="LF18" s="397"/>
      <c r="LG18" s="1520"/>
      <c r="LH18" s="1521"/>
      <c r="LI18" s="253"/>
      <c r="LJ18" s="396"/>
      <c r="LK18" s="242"/>
      <c r="LL18" s="219"/>
      <c r="LM18" s="219"/>
      <c r="LN18" s="219"/>
      <c r="LO18" s="219"/>
      <c r="LQ18" s="374" t="s">
        <v>54</v>
      </c>
      <c r="LR18" s="550">
        <v>1874</v>
      </c>
      <c r="LS18" s="288">
        <v>1852.6199999999997</v>
      </c>
      <c r="LT18" s="340">
        <v>1.1499999999999999</v>
      </c>
      <c r="LU18" s="551"/>
      <c r="LV18" s="551"/>
      <c r="LW18" s="1205" t="s">
        <v>93</v>
      </c>
      <c r="LX18" s="1100">
        <v>213</v>
      </c>
      <c r="LY18" s="1203">
        <v>227</v>
      </c>
      <c r="LZ18" s="1204">
        <v>-6.17</v>
      </c>
      <c r="MA18" s="206"/>
      <c r="MB18" s="254" t="s">
        <v>36</v>
      </c>
      <c r="MC18" s="255">
        <v>805.73</v>
      </c>
      <c r="MD18" s="548">
        <v>825.85</v>
      </c>
      <c r="ME18" s="257">
        <v>-2.44</v>
      </c>
      <c r="MF18" s="255">
        <v>0</v>
      </c>
      <c r="MG18" s="548">
        <v>0</v>
      </c>
      <c r="MH18" s="257">
        <v>0</v>
      </c>
      <c r="MI18" s="255">
        <v>694.56</v>
      </c>
      <c r="MJ18" s="548">
        <v>706.78</v>
      </c>
      <c r="MK18" s="257">
        <v>-1.73</v>
      </c>
      <c r="ML18" s="230"/>
      <c r="MM18" s="230"/>
      <c r="MN18" s="230" t="s">
        <v>62</v>
      </c>
      <c r="MO18" s="721">
        <v>551</v>
      </c>
      <c r="MP18" s="721">
        <v>551</v>
      </c>
      <c r="MQ18" s="721">
        <v>551</v>
      </c>
      <c r="MR18" s="721">
        <v>551</v>
      </c>
      <c r="MS18" s="721">
        <v>551</v>
      </c>
      <c r="MT18" s="571"/>
      <c r="MU18" s="573"/>
      <c r="MV18" s="573"/>
      <c r="MW18" s="580"/>
      <c r="MX18" s="573"/>
      <c r="MY18" s="573"/>
      <c r="MZ18" s="1309" t="s">
        <v>59</v>
      </c>
      <c r="NA18" s="1317">
        <v>3511</v>
      </c>
      <c r="NB18" s="1318">
        <v>229</v>
      </c>
      <c r="NC18" s="1318">
        <v>2847</v>
      </c>
      <c r="ND18" s="1319">
        <v>468</v>
      </c>
      <c r="NE18" s="1318"/>
      <c r="NF18" s="1318"/>
      <c r="NG18" s="1318"/>
      <c r="NH18" s="1318"/>
      <c r="NI18" s="1320">
        <v>7055</v>
      </c>
      <c r="NJ18" s="1314">
        <v>3599</v>
      </c>
      <c r="NK18" s="1315">
        <v>10654</v>
      </c>
      <c r="NL18" s="710"/>
      <c r="NM18" s="710"/>
      <c r="NN18" s="1309" t="s">
        <v>59</v>
      </c>
      <c r="NO18" s="1317">
        <v>803</v>
      </c>
      <c r="NP18" s="1318">
        <v>0</v>
      </c>
      <c r="NQ18" s="1318">
        <v>606</v>
      </c>
      <c r="NR18" s="1319">
        <v>0</v>
      </c>
      <c r="NS18" s="1318"/>
      <c r="NT18" s="1318"/>
      <c r="NU18" s="1318"/>
      <c r="NV18" s="1318"/>
      <c r="NW18" s="1320">
        <v>1409</v>
      </c>
      <c r="NX18" s="1314">
        <v>658</v>
      </c>
      <c r="NY18" s="1315">
        <v>2067</v>
      </c>
    </row>
    <row r="19" spans="1:391" ht="22.5" customHeight="1" x14ac:dyDescent="0.2">
      <c r="A19" s="378" t="s">
        <v>34</v>
      </c>
      <c r="B19" s="289">
        <v>1967.67</v>
      </c>
      <c r="C19" s="290">
        <v>1904.21</v>
      </c>
      <c r="D19" s="381">
        <v>3.33</v>
      </c>
      <c r="E19" s="965"/>
      <c r="F19" s="965"/>
      <c r="G19" s="244" t="s">
        <v>94</v>
      </c>
      <c r="H19" s="1129">
        <v>16</v>
      </c>
      <c r="I19" s="142">
        <v>33</v>
      </c>
      <c r="J19" s="1158">
        <v>11</v>
      </c>
      <c r="K19" s="1129">
        <v>60</v>
      </c>
      <c r="L19" s="1159">
        <v>54</v>
      </c>
      <c r="M19" s="390">
        <v>11.11</v>
      </c>
      <c r="N19" s="206"/>
      <c r="O19" s="254" t="s">
        <v>50</v>
      </c>
      <c r="P19" s="255">
        <v>460.67</v>
      </c>
      <c r="Q19" s="256">
        <v>451.48</v>
      </c>
      <c r="R19" s="257">
        <v>2.04</v>
      </c>
      <c r="S19" s="255">
        <v>459.37</v>
      </c>
      <c r="T19" s="256">
        <v>438.91</v>
      </c>
      <c r="U19" s="257">
        <v>4.66</v>
      </c>
      <c r="V19" s="255">
        <v>460.44</v>
      </c>
      <c r="W19" s="256">
        <v>449.06</v>
      </c>
      <c r="X19" s="257">
        <v>2.5299999999999998</v>
      </c>
      <c r="Y19" s="206"/>
      <c r="Z19" s="206"/>
      <c r="AA19" s="206" t="s">
        <v>68</v>
      </c>
      <c r="AB19" s="144">
        <v>759</v>
      </c>
      <c r="AC19" s="144">
        <v>759</v>
      </c>
      <c r="AD19" s="144">
        <v>759</v>
      </c>
      <c r="AE19" s="141">
        <v>759</v>
      </c>
      <c r="AF19" s="206"/>
      <c r="AG19" s="206"/>
      <c r="AH19" s="206"/>
      <c r="AI19" s="214"/>
      <c r="AJ19" s="206"/>
      <c r="AK19" s="206"/>
      <c r="AL19" s="1309" t="s">
        <v>64</v>
      </c>
      <c r="AM19" s="1317">
        <v>19901</v>
      </c>
      <c r="AN19" s="1318">
        <v>184</v>
      </c>
      <c r="AO19" s="1318">
        <v>7614</v>
      </c>
      <c r="AP19" s="1319">
        <v>1163</v>
      </c>
      <c r="AQ19" s="1318">
        <v>0</v>
      </c>
      <c r="AR19" s="1318">
        <v>0</v>
      </c>
      <c r="AS19" s="1318">
        <v>0</v>
      </c>
      <c r="AT19" s="1318">
        <v>0</v>
      </c>
      <c r="AU19" s="1320">
        <v>28862</v>
      </c>
      <c r="AV19" s="1314">
        <v>52145</v>
      </c>
      <c r="AW19" s="1315">
        <v>81007</v>
      </c>
      <c r="AX19" s="206"/>
      <c r="AY19" s="206"/>
      <c r="AZ19" s="1309" t="s">
        <v>64</v>
      </c>
      <c r="BA19" s="1317">
        <v>3071</v>
      </c>
      <c r="BB19" s="1318">
        <v>0</v>
      </c>
      <c r="BC19" s="1318">
        <v>1652</v>
      </c>
      <c r="BD19" s="1319">
        <v>0</v>
      </c>
      <c r="BE19" s="1318">
        <v>0</v>
      </c>
      <c r="BF19" s="1318">
        <v>0</v>
      </c>
      <c r="BG19" s="1318">
        <v>0</v>
      </c>
      <c r="BH19" s="1318">
        <v>0</v>
      </c>
      <c r="BI19" s="1320">
        <v>4723</v>
      </c>
      <c r="BJ19" s="1314">
        <v>1288</v>
      </c>
      <c r="BK19" s="1315">
        <v>6011</v>
      </c>
      <c r="BL19" s="143"/>
      <c r="BM19" s="1087"/>
      <c r="BN19" s="1087"/>
      <c r="BO19" s="522"/>
      <c r="BP19" s="1292"/>
      <c r="BQ19" s="397"/>
      <c r="BR19" s="397"/>
      <c r="BS19" s="397"/>
      <c r="BT19" s="397"/>
      <c r="BU19" s="1520"/>
      <c r="BV19" s="1521"/>
      <c r="BW19" s="253"/>
      <c r="BX19" s="396"/>
      <c r="BY19" s="242"/>
      <c r="BZ19" s="219"/>
      <c r="CA19" s="219"/>
      <c r="CB19" s="219"/>
      <c r="CC19" s="219"/>
      <c r="CE19" s="378" t="s">
        <v>34</v>
      </c>
      <c r="CF19" s="289">
        <v>3167.73</v>
      </c>
      <c r="CG19" s="290">
        <v>3171.1499999999996</v>
      </c>
      <c r="CH19" s="381">
        <v>-0.11</v>
      </c>
      <c r="CI19" s="729"/>
      <c r="CJ19" s="729"/>
      <c r="CK19" s="244" t="s">
        <v>94</v>
      </c>
      <c r="CL19" s="1129">
        <v>13</v>
      </c>
      <c r="CM19" s="142">
        <v>5</v>
      </c>
      <c r="CN19" s="1158">
        <v>4</v>
      </c>
      <c r="CO19" s="1129">
        <v>22</v>
      </c>
      <c r="CP19" s="1159">
        <v>21</v>
      </c>
      <c r="CQ19" s="390">
        <v>4.76</v>
      </c>
      <c r="CR19" s="206"/>
      <c r="CS19" s="254" t="s">
        <v>50</v>
      </c>
      <c r="CT19" s="255">
        <v>415.1</v>
      </c>
      <c r="CU19" s="256">
        <v>409.45</v>
      </c>
      <c r="CV19" s="257">
        <v>1.38</v>
      </c>
      <c r="CW19" s="255">
        <v>389.71</v>
      </c>
      <c r="CX19" s="256">
        <v>380.84</v>
      </c>
      <c r="CY19" s="257">
        <v>2.33</v>
      </c>
      <c r="CZ19" s="255">
        <v>413.73</v>
      </c>
      <c r="DA19" s="256">
        <v>407.84</v>
      </c>
      <c r="DB19" s="257">
        <v>1.44</v>
      </c>
      <c r="DC19" s="206"/>
      <c r="DD19" s="206"/>
      <c r="DE19" s="206" t="s">
        <v>68</v>
      </c>
      <c r="DF19" s="144">
        <v>759</v>
      </c>
      <c r="DG19" s="144">
        <v>759</v>
      </c>
      <c r="DH19" s="144">
        <v>759</v>
      </c>
      <c r="DI19" s="141">
        <v>759</v>
      </c>
      <c r="DJ19" s="206"/>
      <c r="DK19" s="206"/>
      <c r="DL19" s="206"/>
      <c r="DM19" s="214"/>
      <c r="DN19" s="206"/>
      <c r="DO19" s="206"/>
      <c r="DP19" s="1309" t="s">
        <v>64</v>
      </c>
      <c r="DQ19" s="1317">
        <v>47608</v>
      </c>
      <c r="DR19" s="1318">
        <v>211</v>
      </c>
      <c r="DS19" s="1318">
        <v>33361</v>
      </c>
      <c r="DT19" s="1319">
        <v>1331</v>
      </c>
      <c r="DU19" s="1318">
        <v>0</v>
      </c>
      <c r="DV19" s="1318">
        <v>0</v>
      </c>
      <c r="DW19" s="1318">
        <v>0</v>
      </c>
      <c r="DX19" s="1318">
        <v>0</v>
      </c>
      <c r="DY19" s="1320">
        <v>82511</v>
      </c>
      <c r="DZ19" s="1314">
        <v>18474</v>
      </c>
      <c r="EA19" s="1315">
        <v>100985</v>
      </c>
      <c r="EB19" s="727"/>
      <c r="EC19" s="727"/>
      <c r="ED19" s="1316" t="s">
        <v>64</v>
      </c>
      <c r="EE19" s="1317">
        <v>3294</v>
      </c>
      <c r="EF19" s="1318">
        <v>0</v>
      </c>
      <c r="EG19" s="1318">
        <v>2197</v>
      </c>
      <c r="EH19" s="1319">
        <v>0</v>
      </c>
      <c r="EI19" s="1318">
        <v>0</v>
      </c>
      <c r="EJ19" s="1318">
        <v>0</v>
      </c>
      <c r="EK19" s="1318">
        <v>0</v>
      </c>
      <c r="EL19" s="1318">
        <v>0</v>
      </c>
      <c r="EM19" s="1320">
        <v>5491</v>
      </c>
      <c r="EN19" s="1314">
        <v>613</v>
      </c>
      <c r="EO19" s="1315">
        <v>6104</v>
      </c>
      <c r="EP19" s="143"/>
      <c r="EQ19" s="1087"/>
      <c r="ER19" s="1087"/>
      <c r="ES19" s="522"/>
      <c r="ET19" s="1292"/>
      <c r="EU19" s="397"/>
      <c r="EV19" s="397"/>
      <c r="EW19" s="397"/>
      <c r="EX19" s="397"/>
      <c r="EY19" s="1520"/>
      <c r="EZ19" s="1521"/>
      <c r="FA19" s="253"/>
      <c r="FB19" s="396"/>
      <c r="FC19" s="242"/>
      <c r="FD19" s="219"/>
      <c r="FE19" s="219"/>
      <c r="FF19" s="219"/>
      <c r="FG19" s="208"/>
      <c r="FI19" s="378" t="s">
        <v>34</v>
      </c>
      <c r="FJ19" s="289">
        <v>2216.7099999999996</v>
      </c>
      <c r="FK19" s="290">
        <v>2238.4299999999998</v>
      </c>
      <c r="FL19" s="381">
        <v>-0.97</v>
      </c>
      <c r="FM19" s="286"/>
      <c r="FN19" s="286"/>
      <c r="FO19" s="244" t="s">
        <v>94</v>
      </c>
      <c r="FP19" s="1129">
        <v>0</v>
      </c>
      <c r="FQ19" s="142">
        <v>0</v>
      </c>
      <c r="FR19" s="1158">
        <v>0</v>
      </c>
      <c r="FS19" s="1129">
        <v>0</v>
      </c>
      <c r="FT19" s="1159">
        <v>0</v>
      </c>
      <c r="FU19" s="390">
        <v>0</v>
      </c>
      <c r="FV19" s="688"/>
      <c r="FW19" s="254" t="s">
        <v>50</v>
      </c>
      <c r="FX19" s="255">
        <v>608.09</v>
      </c>
      <c r="FY19" s="256">
        <v>586.65</v>
      </c>
      <c r="FZ19" s="257">
        <v>3.65</v>
      </c>
      <c r="GA19" s="255">
        <v>495.67</v>
      </c>
      <c r="GB19" s="256">
        <v>481.05</v>
      </c>
      <c r="GC19" s="257">
        <v>3.04</v>
      </c>
      <c r="GD19" s="255">
        <v>579.5</v>
      </c>
      <c r="GE19" s="256">
        <v>558.11</v>
      </c>
      <c r="GF19" s="257">
        <v>3.83</v>
      </c>
      <c r="GG19" s="517"/>
      <c r="GH19" s="517"/>
      <c r="GI19" s="517" t="s">
        <v>68</v>
      </c>
      <c r="GJ19" s="97">
        <v>759</v>
      </c>
      <c r="GK19" s="97">
        <v>759</v>
      </c>
      <c r="GL19" s="97">
        <v>759</v>
      </c>
      <c r="GM19" s="94">
        <v>759</v>
      </c>
      <c r="GN19" s="517"/>
      <c r="GO19" s="517"/>
      <c r="GP19" s="517"/>
      <c r="GQ19" s="535"/>
      <c r="GR19" s="517"/>
      <c r="GS19" s="517"/>
      <c r="GT19" s="1309" t="s">
        <v>64</v>
      </c>
      <c r="GU19" s="1317">
        <v>47747</v>
      </c>
      <c r="GV19" s="1318">
        <v>161</v>
      </c>
      <c r="GW19" s="1318">
        <v>14732</v>
      </c>
      <c r="GX19" s="1319">
        <v>507</v>
      </c>
      <c r="GY19" s="1318">
        <v>0</v>
      </c>
      <c r="GZ19" s="1318">
        <v>0</v>
      </c>
      <c r="HA19" s="1318">
        <v>0</v>
      </c>
      <c r="HB19" s="1318">
        <v>0</v>
      </c>
      <c r="HC19" s="1320">
        <v>63147</v>
      </c>
      <c r="HD19" s="1314">
        <v>21356</v>
      </c>
      <c r="HE19" s="1315">
        <v>84503</v>
      </c>
      <c r="HF19" s="517"/>
      <c r="HG19" s="517"/>
      <c r="HH19" s="1309" t="s">
        <v>64</v>
      </c>
      <c r="HI19" s="1317">
        <v>2065</v>
      </c>
      <c r="HJ19" s="1318">
        <v>0</v>
      </c>
      <c r="HK19" s="1318">
        <v>635</v>
      </c>
      <c r="HL19" s="1319">
        <v>0</v>
      </c>
      <c r="HM19" s="1318">
        <v>0</v>
      </c>
      <c r="HN19" s="1318">
        <v>0</v>
      </c>
      <c r="HO19" s="1318">
        <v>0</v>
      </c>
      <c r="HP19" s="1318">
        <v>0</v>
      </c>
      <c r="HQ19" s="1320">
        <v>2700</v>
      </c>
      <c r="HR19" s="1314">
        <v>2374</v>
      </c>
      <c r="HS19" s="1315">
        <v>5074</v>
      </c>
      <c r="HT19" s="96"/>
      <c r="HU19" s="1087"/>
      <c r="HV19" s="1087"/>
      <c r="HW19" s="522"/>
      <c r="HX19" s="1292"/>
      <c r="HY19" s="397"/>
      <c r="HZ19" s="397"/>
      <c r="IA19" s="397"/>
      <c r="IB19" s="397"/>
      <c r="IC19" s="1520"/>
      <c r="ID19" s="1521"/>
      <c r="IE19" s="253"/>
      <c r="IF19" s="396"/>
      <c r="IG19" s="242"/>
      <c r="IH19" s="219"/>
      <c r="II19" s="219"/>
      <c r="IJ19" s="219"/>
      <c r="IK19" s="219"/>
      <c r="IM19" s="378" t="s">
        <v>34</v>
      </c>
      <c r="IN19" s="289">
        <v>2537</v>
      </c>
      <c r="IO19" s="290">
        <v>2564.8399999999997</v>
      </c>
      <c r="IP19" s="381">
        <v>-1.0900000000000001</v>
      </c>
      <c r="IQ19" s="286"/>
      <c r="IR19" s="286"/>
      <c r="IS19" s="244" t="s">
        <v>94</v>
      </c>
      <c r="IT19" s="1129">
        <v>0</v>
      </c>
      <c r="IU19" s="142">
        <v>0</v>
      </c>
      <c r="IV19" s="1158">
        <v>2</v>
      </c>
      <c r="IW19" s="1129">
        <v>2</v>
      </c>
      <c r="IX19" s="1159">
        <v>4</v>
      </c>
      <c r="IY19" s="390">
        <v>-50</v>
      </c>
      <c r="IZ19" s="517"/>
      <c r="JA19" s="254" t="s">
        <v>50</v>
      </c>
      <c r="JB19" s="255">
        <v>620.99</v>
      </c>
      <c r="JC19" s="256">
        <v>603.92999999999995</v>
      </c>
      <c r="JD19" s="257">
        <v>2.82</v>
      </c>
      <c r="JE19" s="255">
        <v>534.03</v>
      </c>
      <c r="JF19" s="256">
        <v>520.22</v>
      </c>
      <c r="JG19" s="257">
        <v>2.65</v>
      </c>
      <c r="JH19" s="255">
        <v>610.25</v>
      </c>
      <c r="JI19" s="256">
        <v>593.71</v>
      </c>
      <c r="JJ19" s="257">
        <v>2.79</v>
      </c>
      <c r="JK19" s="517"/>
      <c r="JL19" s="517"/>
      <c r="JM19" s="517" t="s">
        <v>68</v>
      </c>
      <c r="JN19" s="97">
        <v>759</v>
      </c>
      <c r="JO19" s="97">
        <v>759</v>
      </c>
      <c r="JP19" s="97">
        <v>759</v>
      </c>
      <c r="JQ19" s="94">
        <v>759</v>
      </c>
      <c r="JR19" s="517"/>
      <c r="JS19" s="517"/>
      <c r="JT19" s="517"/>
      <c r="JU19" s="535"/>
      <c r="JV19" s="517"/>
      <c r="JW19" s="517"/>
      <c r="JX19" s="1309" t="s">
        <v>64</v>
      </c>
      <c r="JY19" s="1317">
        <v>51820</v>
      </c>
      <c r="JZ19" s="1318">
        <v>259</v>
      </c>
      <c r="KA19" s="1318">
        <v>17342</v>
      </c>
      <c r="KB19" s="1319">
        <v>972</v>
      </c>
      <c r="KC19" s="1318">
        <v>0</v>
      </c>
      <c r="KD19" s="1318">
        <v>0</v>
      </c>
      <c r="KE19" s="1318">
        <v>0</v>
      </c>
      <c r="KF19" s="1318">
        <v>0</v>
      </c>
      <c r="KG19" s="1320">
        <v>70393</v>
      </c>
      <c r="KH19" s="1314">
        <v>20759</v>
      </c>
      <c r="KI19" s="1315">
        <v>91152</v>
      </c>
      <c r="KL19" s="1316" t="s">
        <v>64</v>
      </c>
      <c r="KM19" s="1317">
        <v>1867</v>
      </c>
      <c r="KN19" s="1318">
        <v>0</v>
      </c>
      <c r="KO19" s="1318">
        <v>2184</v>
      </c>
      <c r="KP19" s="1319">
        <v>0</v>
      </c>
      <c r="KQ19" s="1318">
        <v>0</v>
      </c>
      <c r="KR19" s="1318">
        <v>0</v>
      </c>
      <c r="KS19" s="1318">
        <v>0</v>
      </c>
      <c r="KT19" s="1318">
        <v>0</v>
      </c>
      <c r="KU19" s="1320">
        <v>4051</v>
      </c>
      <c r="KV19" s="1314">
        <v>1463</v>
      </c>
      <c r="KW19" s="1315">
        <v>5514</v>
      </c>
      <c r="KX19" s="96"/>
      <c r="KY19" s="1087"/>
      <c r="KZ19" s="1087"/>
      <c r="LA19" s="522"/>
      <c r="LB19" s="1292"/>
      <c r="LC19" s="397"/>
      <c r="LD19" s="397"/>
      <c r="LE19" s="397"/>
      <c r="LF19" s="397"/>
      <c r="LG19" s="1520"/>
      <c r="LH19" s="1521"/>
      <c r="LI19" s="253"/>
      <c r="LJ19" s="396"/>
      <c r="LK19" s="242"/>
      <c r="LL19" s="219"/>
      <c r="LM19" s="219"/>
      <c r="LN19" s="219"/>
      <c r="LO19" s="219"/>
      <c r="LQ19" s="378" t="s">
        <v>34</v>
      </c>
      <c r="LR19" s="582">
        <v>2486.2299999999996</v>
      </c>
      <c r="LS19" s="290">
        <v>2502.63</v>
      </c>
      <c r="LT19" s="351">
        <v>-0.66</v>
      </c>
      <c r="LU19" s="551"/>
      <c r="LV19" s="551"/>
      <c r="LW19" s="1205" t="s">
        <v>94</v>
      </c>
      <c r="LX19" s="1100">
        <v>84</v>
      </c>
      <c r="LY19" s="1203">
        <v>79</v>
      </c>
      <c r="LZ19" s="1204">
        <v>6.33</v>
      </c>
      <c r="MA19" s="206"/>
      <c r="MB19" s="254" t="s">
        <v>50</v>
      </c>
      <c r="MC19" s="255">
        <v>524.82000000000005</v>
      </c>
      <c r="MD19" s="548">
        <v>518.97</v>
      </c>
      <c r="ME19" s="257">
        <v>1.1299999999999999</v>
      </c>
      <c r="MF19" s="255">
        <v>486.39</v>
      </c>
      <c r="MG19" s="548">
        <v>471.39</v>
      </c>
      <c r="MH19" s="257">
        <v>3.18</v>
      </c>
      <c r="MI19" s="255">
        <v>519.52</v>
      </c>
      <c r="MJ19" s="548">
        <v>512.11</v>
      </c>
      <c r="MK19" s="257">
        <v>1.45</v>
      </c>
      <c r="ML19" s="230"/>
      <c r="MM19" s="230"/>
      <c r="MN19" s="230" t="s">
        <v>68</v>
      </c>
      <c r="MO19" s="721">
        <v>759</v>
      </c>
      <c r="MP19" s="721">
        <v>759</v>
      </c>
      <c r="MQ19" s="721">
        <v>759</v>
      </c>
      <c r="MR19" s="721">
        <v>759</v>
      </c>
      <c r="MS19" s="721">
        <v>759</v>
      </c>
      <c r="MT19" s="571"/>
      <c r="MU19" s="573"/>
      <c r="MV19" s="573"/>
      <c r="MW19" s="580"/>
      <c r="MX19" s="573"/>
      <c r="MY19" s="573"/>
      <c r="MZ19" s="1309" t="s">
        <v>64</v>
      </c>
      <c r="NA19" s="1317">
        <v>167076</v>
      </c>
      <c r="NB19" s="1318">
        <v>815</v>
      </c>
      <c r="NC19" s="1318">
        <v>73049</v>
      </c>
      <c r="ND19" s="1319">
        <v>3973</v>
      </c>
      <c r="NE19" s="1318"/>
      <c r="NF19" s="1318"/>
      <c r="NG19" s="1318"/>
      <c r="NH19" s="1318"/>
      <c r="NI19" s="1320">
        <v>244913</v>
      </c>
      <c r="NJ19" s="1314">
        <v>112734</v>
      </c>
      <c r="NK19" s="1315">
        <v>357647</v>
      </c>
      <c r="NL19" s="710"/>
      <c r="NM19" s="710"/>
      <c r="NN19" s="1309" t="s">
        <v>64</v>
      </c>
      <c r="NO19" s="1317">
        <v>10297</v>
      </c>
      <c r="NP19" s="1318">
        <v>0</v>
      </c>
      <c r="NQ19" s="1318">
        <v>6668</v>
      </c>
      <c r="NR19" s="1319">
        <v>0</v>
      </c>
      <c r="NS19" s="1318"/>
      <c r="NT19" s="1318"/>
      <c r="NU19" s="1318"/>
      <c r="NV19" s="1318"/>
      <c r="NW19" s="1320">
        <v>16965</v>
      </c>
      <c r="NX19" s="1314">
        <v>5738</v>
      </c>
      <c r="NY19" s="1315">
        <v>22703</v>
      </c>
    </row>
    <row r="20" spans="1:391" ht="22.5" customHeight="1" x14ac:dyDescent="0.2">
      <c r="A20" s="291" t="s">
        <v>95</v>
      </c>
      <c r="B20" s="284">
        <v>2127.6</v>
      </c>
      <c r="C20" s="285">
        <v>2066.9299999999998</v>
      </c>
      <c r="D20" s="373">
        <v>2.94</v>
      </c>
      <c r="E20" s="965"/>
      <c r="F20" s="965"/>
      <c r="G20" s="244" t="s">
        <v>96</v>
      </c>
      <c r="H20" s="1129">
        <v>10</v>
      </c>
      <c r="I20" s="142">
        <v>14</v>
      </c>
      <c r="J20" s="1158">
        <v>10</v>
      </c>
      <c r="K20" s="1129">
        <v>34</v>
      </c>
      <c r="L20" s="1159">
        <v>39</v>
      </c>
      <c r="M20" s="390">
        <v>-12.82</v>
      </c>
      <c r="N20" s="206"/>
      <c r="O20" s="254" t="s">
        <v>56</v>
      </c>
      <c r="P20" s="255">
        <v>459.51</v>
      </c>
      <c r="Q20" s="256">
        <v>441.36</v>
      </c>
      <c r="R20" s="257">
        <v>4.1100000000000003</v>
      </c>
      <c r="S20" s="255">
        <v>569.88</v>
      </c>
      <c r="T20" s="256">
        <v>555.05999999999995</v>
      </c>
      <c r="U20" s="257">
        <v>2.67</v>
      </c>
      <c r="V20" s="255">
        <v>478.92</v>
      </c>
      <c r="W20" s="256">
        <v>463.26</v>
      </c>
      <c r="X20" s="257">
        <v>3.38</v>
      </c>
      <c r="Y20" s="206"/>
      <c r="Z20" s="206"/>
      <c r="AA20" s="206" t="s">
        <v>73</v>
      </c>
      <c r="AB20" s="144">
        <v>34</v>
      </c>
      <c r="AC20" s="144">
        <v>34</v>
      </c>
      <c r="AD20" s="144">
        <v>34</v>
      </c>
      <c r="AE20" s="141">
        <v>34</v>
      </c>
      <c r="AF20" s="206"/>
      <c r="AG20" s="206"/>
      <c r="AH20" s="206"/>
      <c r="AI20" s="214"/>
      <c r="AJ20" s="206"/>
      <c r="AK20" s="206"/>
      <c r="AL20" s="1309" t="s">
        <v>70</v>
      </c>
      <c r="AM20" s="1317">
        <v>143232</v>
      </c>
      <c r="AN20" s="1318">
        <v>492</v>
      </c>
      <c r="AO20" s="1318">
        <v>68064</v>
      </c>
      <c r="AP20" s="1319">
        <v>7957</v>
      </c>
      <c r="AQ20" s="1318">
        <v>0</v>
      </c>
      <c r="AR20" s="1318">
        <v>0</v>
      </c>
      <c r="AS20" s="1318">
        <v>0</v>
      </c>
      <c r="AT20" s="1318">
        <v>0</v>
      </c>
      <c r="AU20" s="1320">
        <v>219745</v>
      </c>
      <c r="AV20" s="1314">
        <v>134682</v>
      </c>
      <c r="AW20" s="1315">
        <v>354427</v>
      </c>
      <c r="AX20" s="206"/>
      <c r="AY20" s="206"/>
      <c r="AZ20" s="1309" t="s">
        <v>70</v>
      </c>
      <c r="BA20" s="1317">
        <v>6141</v>
      </c>
      <c r="BB20" s="1318">
        <v>0</v>
      </c>
      <c r="BC20" s="1318">
        <v>11146</v>
      </c>
      <c r="BD20" s="1319">
        <v>6</v>
      </c>
      <c r="BE20" s="1318">
        <v>0</v>
      </c>
      <c r="BF20" s="1318">
        <v>0</v>
      </c>
      <c r="BG20" s="1318">
        <v>0</v>
      </c>
      <c r="BH20" s="1318">
        <v>0</v>
      </c>
      <c r="BI20" s="1320">
        <v>17293</v>
      </c>
      <c r="BJ20" s="1314">
        <v>7493</v>
      </c>
      <c r="BK20" s="1315">
        <v>24786</v>
      </c>
      <c r="BL20" s="143"/>
      <c r="BM20" s="1087"/>
      <c r="BN20" s="1087"/>
      <c r="BO20" s="522"/>
      <c r="BP20" s="1529"/>
      <c r="BQ20" s="395"/>
      <c r="BR20" s="395"/>
      <c r="BS20" s="395"/>
      <c r="BT20" s="395"/>
      <c r="BU20" s="1520"/>
      <c r="BV20" s="1521"/>
      <c r="BW20" s="253"/>
      <c r="BX20" s="396"/>
      <c r="BY20" s="242"/>
      <c r="BZ20" s="219"/>
      <c r="CA20" s="219"/>
      <c r="CB20" s="219"/>
      <c r="CC20" s="219"/>
      <c r="CE20" s="291" t="s">
        <v>95</v>
      </c>
      <c r="CF20" s="284">
        <v>2271.0700000000002</v>
      </c>
      <c r="CG20" s="285">
        <v>2252.1400000000003</v>
      </c>
      <c r="CH20" s="373">
        <v>0.84</v>
      </c>
      <c r="CI20" s="729"/>
      <c r="CJ20" s="729"/>
      <c r="CK20" s="244" t="s">
        <v>96</v>
      </c>
      <c r="CL20" s="1129">
        <v>16</v>
      </c>
      <c r="CM20" s="142">
        <v>37</v>
      </c>
      <c r="CN20" s="1158">
        <v>16</v>
      </c>
      <c r="CO20" s="1129">
        <v>69</v>
      </c>
      <c r="CP20" s="1159">
        <v>69</v>
      </c>
      <c r="CQ20" s="390">
        <v>0</v>
      </c>
      <c r="CR20" s="206"/>
      <c r="CS20" s="254" t="s">
        <v>56</v>
      </c>
      <c r="CT20" s="255">
        <v>612.1</v>
      </c>
      <c r="CU20" s="256">
        <v>597.39</v>
      </c>
      <c r="CV20" s="257">
        <v>2.46</v>
      </c>
      <c r="CW20" s="255">
        <v>401.77</v>
      </c>
      <c r="CX20" s="256">
        <v>397.22</v>
      </c>
      <c r="CY20" s="257">
        <v>1.1499999999999999</v>
      </c>
      <c r="CZ20" s="255">
        <v>600.74</v>
      </c>
      <c r="DA20" s="256">
        <v>586.09</v>
      </c>
      <c r="DB20" s="257">
        <v>2.5</v>
      </c>
      <c r="DC20" s="206"/>
      <c r="DD20" s="206"/>
      <c r="DE20" s="206" t="s">
        <v>73</v>
      </c>
      <c r="DF20" s="144">
        <v>34</v>
      </c>
      <c r="DG20" s="144">
        <v>34</v>
      </c>
      <c r="DH20" s="144">
        <v>34</v>
      </c>
      <c r="DI20" s="141">
        <v>34</v>
      </c>
      <c r="DJ20" s="206"/>
      <c r="DK20" s="206"/>
      <c r="DL20" s="206"/>
      <c r="DM20" s="214"/>
      <c r="DN20" s="206"/>
      <c r="DO20" s="206"/>
      <c r="DP20" s="1309" t="s">
        <v>70</v>
      </c>
      <c r="DQ20" s="1317">
        <v>86944</v>
      </c>
      <c r="DR20" s="1318">
        <v>578</v>
      </c>
      <c r="DS20" s="1318">
        <v>69152</v>
      </c>
      <c r="DT20" s="1319">
        <v>13913</v>
      </c>
      <c r="DU20" s="1318">
        <v>0</v>
      </c>
      <c r="DV20" s="1318">
        <v>0</v>
      </c>
      <c r="DW20" s="1318">
        <v>0</v>
      </c>
      <c r="DX20" s="1318">
        <v>0</v>
      </c>
      <c r="DY20" s="1320">
        <v>170587</v>
      </c>
      <c r="DZ20" s="1314">
        <v>82018</v>
      </c>
      <c r="EA20" s="1315">
        <v>252605</v>
      </c>
      <c r="EB20" s="727"/>
      <c r="EC20" s="727"/>
      <c r="ED20" s="1316" t="s">
        <v>70</v>
      </c>
      <c r="EE20" s="1317">
        <v>8484</v>
      </c>
      <c r="EF20" s="1318">
        <v>0</v>
      </c>
      <c r="EG20" s="1318">
        <v>8069</v>
      </c>
      <c r="EH20" s="1319">
        <v>0</v>
      </c>
      <c r="EI20" s="1318">
        <v>0</v>
      </c>
      <c r="EJ20" s="1318">
        <v>0</v>
      </c>
      <c r="EK20" s="1318">
        <v>0</v>
      </c>
      <c r="EL20" s="1318">
        <v>0</v>
      </c>
      <c r="EM20" s="1320">
        <v>16553</v>
      </c>
      <c r="EN20" s="1314">
        <v>1809</v>
      </c>
      <c r="EO20" s="1315">
        <v>18362</v>
      </c>
      <c r="EP20" s="143"/>
      <c r="EQ20" s="1087"/>
      <c r="ER20" s="1087"/>
      <c r="ES20" s="522"/>
      <c r="ET20" s="1529"/>
      <c r="EU20" s="395"/>
      <c r="EV20" s="395"/>
      <c r="EW20" s="395"/>
      <c r="EX20" s="395"/>
      <c r="EY20" s="1520"/>
      <c r="EZ20" s="1521"/>
      <c r="FA20" s="253"/>
      <c r="FB20" s="396"/>
      <c r="FC20" s="242"/>
      <c r="FD20" s="219"/>
      <c r="FE20" s="219"/>
      <c r="FF20" s="219"/>
      <c r="FG20" s="208"/>
      <c r="FI20" s="291" t="s">
        <v>95</v>
      </c>
      <c r="FJ20" s="284">
        <v>2123.42</v>
      </c>
      <c r="FK20" s="285">
        <v>2158.0700000000002</v>
      </c>
      <c r="FL20" s="373">
        <v>-1.61</v>
      </c>
      <c r="FM20" s="286"/>
      <c r="FN20" s="286"/>
      <c r="FO20" s="244" t="s">
        <v>96</v>
      </c>
      <c r="FP20" s="1129">
        <v>11</v>
      </c>
      <c r="FQ20" s="142">
        <v>0</v>
      </c>
      <c r="FR20" s="1158">
        <v>0</v>
      </c>
      <c r="FS20" s="1129">
        <v>11</v>
      </c>
      <c r="FT20" s="1159">
        <v>12</v>
      </c>
      <c r="FU20" s="390">
        <v>-8.33</v>
      </c>
      <c r="FV20" s="688"/>
      <c r="FW20" s="254" t="s">
        <v>56</v>
      </c>
      <c r="FX20" s="255">
        <v>540.69000000000005</v>
      </c>
      <c r="FY20" s="256">
        <v>551.02</v>
      </c>
      <c r="FZ20" s="257">
        <v>-1.87</v>
      </c>
      <c r="GA20" s="255">
        <v>384.67</v>
      </c>
      <c r="GB20" s="256">
        <v>378.92</v>
      </c>
      <c r="GC20" s="257">
        <v>1.52</v>
      </c>
      <c r="GD20" s="255">
        <v>501.02</v>
      </c>
      <c r="GE20" s="256">
        <v>504.5</v>
      </c>
      <c r="GF20" s="257">
        <v>-0.69</v>
      </c>
      <c r="GG20" s="517"/>
      <c r="GH20" s="517"/>
      <c r="GI20" s="517" t="s">
        <v>73</v>
      </c>
      <c r="GJ20" s="97">
        <v>34</v>
      </c>
      <c r="GK20" s="97">
        <v>34</v>
      </c>
      <c r="GL20" s="97">
        <v>34</v>
      </c>
      <c r="GM20" s="94">
        <v>34</v>
      </c>
      <c r="GN20" s="517"/>
      <c r="GO20" s="517"/>
      <c r="GP20" s="517"/>
      <c r="GQ20" s="535"/>
      <c r="GR20" s="517"/>
      <c r="GS20" s="517"/>
      <c r="GT20" s="1309" t="s">
        <v>70</v>
      </c>
      <c r="GU20" s="1317">
        <v>87212</v>
      </c>
      <c r="GV20" s="1318">
        <v>535</v>
      </c>
      <c r="GW20" s="1318">
        <v>52613</v>
      </c>
      <c r="GX20" s="1319">
        <v>828</v>
      </c>
      <c r="GY20" s="1318">
        <v>0</v>
      </c>
      <c r="GZ20" s="1318">
        <v>0</v>
      </c>
      <c r="HA20" s="1318">
        <v>0</v>
      </c>
      <c r="HB20" s="1318">
        <v>0</v>
      </c>
      <c r="HC20" s="1320">
        <v>141188</v>
      </c>
      <c r="HD20" s="1314">
        <v>84219</v>
      </c>
      <c r="HE20" s="1315">
        <v>225407</v>
      </c>
      <c r="HF20" s="517"/>
      <c r="HG20" s="517"/>
      <c r="HH20" s="1309" t="s">
        <v>70</v>
      </c>
      <c r="HI20" s="1317">
        <v>3972</v>
      </c>
      <c r="HJ20" s="1318">
        <v>0</v>
      </c>
      <c r="HK20" s="1318">
        <v>2825</v>
      </c>
      <c r="HL20" s="1319">
        <v>0</v>
      </c>
      <c r="HM20" s="1318">
        <v>0</v>
      </c>
      <c r="HN20" s="1318">
        <v>0</v>
      </c>
      <c r="HO20" s="1318">
        <v>0</v>
      </c>
      <c r="HP20" s="1318">
        <v>0</v>
      </c>
      <c r="HQ20" s="1320">
        <v>6797</v>
      </c>
      <c r="HR20" s="1314">
        <v>4078</v>
      </c>
      <c r="HS20" s="1315">
        <v>10875</v>
      </c>
      <c r="HT20" s="96"/>
      <c r="HU20" s="1087"/>
      <c r="HV20" s="1087"/>
      <c r="HW20" s="522"/>
      <c r="HX20" s="1529"/>
      <c r="HY20" s="395"/>
      <c r="HZ20" s="395"/>
      <c r="IA20" s="395"/>
      <c r="IB20" s="395"/>
      <c r="IC20" s="1520"/>
      <c r="ID20" s="1521"/>
      <c r="IE20" s="253"/>
      <c r="IF20" s="396"/>
      <c r="IG20" s="242"/>
      <c r="IH20" s="219"/>
      <c r="II20" s="219"/>
      <c r="IJ20" s="219"/>
      <c r="IK20" s="219"/>
      <c r="IM20" s="291" t="s">
        <v>95</v>
      </c>
      <c r="IN20" s="284">
        <v>1963.05</v>
      </c>
      <c r="IO20" s="285">
        <v>1970.66</v>
      </c>
      <c r="IP20" s="373">
        <v>-0.39</v>
      </c>
      <c r="IQ20" s="286"/>
      <c r="IR20" s="286"/>
      <c r="IS20" s="244" t="s">
        <v>96</v>
      </c>
      <c r="IT20" s="1129">
        <v>4</v>
      </c>
      <c r="IU20" s="142">
        <v>2</v>
      </c>
      <c r="IV20" s="1158">
        <v>9</v>
      </c>
      <c r="IW20" s="1129">
        <v>15</v>
      </c>
      <c r="IX20" s="1159">
        <v>22</v>
      </c>
      <c r="IY20" s="390">
        <v>-31.82</v>
      </c>
      <c r="IZ20" s="517"/>
      <c r="JA20" s="254" t="s">
        <v>56</v>
      </c>
      <c r="JB20" s="255">
        <v>595.01</v>
      </c>
      <c r="JC20" s="256">
        <v>608.79</v>
      </c>
      <c r="JD20" s="257">
        <v>-2.2599999999999998</v>
      </c>
      <c r="JE20" s="255">
        <v>307.54000000000002</v>
      </c>
      <c r="JF20" s="256">
        <v>302.73</v>
      </c>
      <c r="JG20" s="257">
        <v>1.59</v>
      </c>
      <c r="JH20" s="255">
        <v>559.49</v>
      </c>
      <c r="JI20" s="256">
        <v>571.42999999999995</v>
      </c>
      <c r="JJ20" s="257">
        <v>-2.09</v>
      </c>
      <c r="JK20" s="517"/>
      <c r="JL20" s="517"/>
      <c r="JM20" s="517" t="s">
        <v>73</v>
      </c>
      <c r="JN20" s="97">
        <v>34</v>
      </c>
      <c r="JO20" s="97">
        <v>34</v>
      </c>
      <c r="JP20" s="97">
        <v>34</v>
      </c>
      <c r="JQ20" s="94">
        <v>34</v>
      </c>
      <c r="JR20" s="517"/>
      <c r="JS20" s="517"/>
      <c r="JT20" s="517"/>
      <c r="JU20" s="535"/>
      <c r="JV20" s="517"/>
      <c r="JW20" s="517"/>
      <c r="JX20" s="1309" t="s">
        <v>70</v>
      </c>
      <c r="JY20" s="1317">
        <v>93019</v>
      </c>
      <c r="JZ20" s="1318">
        <v>664</v>
      </c>
      <c r="KA20" s="1318">
        <v>31693</v>
      </c>
      <c r="KB20" s="1319">
        <v>10419</v>
      </c>
      <c r="KC20" s="1318">
        <v>0</v>
      </c>
      <c r="KD20" s="1318">
        <v>0</v>
      </c>
      <c r="KE20" s="1318">
        <v>0</v>
      </c>
      <c r="KF20" s="1318">
        <v>0</v>
      </c>
      <c r="KG20" s="1320">
        <v>135795</v>
      </c>
      <c r="KH20" s="1314">
        <v>124198</v>
      </c>
      <c r="KI20" s="1315">
        <v>259993</v>
      </c>
      <c r="KL20" s="1316" t="s">
        <v>70</v>
      </c>
      <c r="KM20" s="1317">
        <v>7841</v>
      </c>
      <c r="KN20" s="1318">
        <v>0</v>
      </c>
      <c r="KO20" s="1318">
        <v>12603</v>
      </c>
      <c r="KP20" s="1319">
        <v>0</v>
      </c>
      <c r="KQ20" s="1318">
        <v>0</v>
      </c>
      <c r="KR20" s="1318">
        <v>0</v>
      </c>
      <c r="KS20" s="1318">
        <v>0</v>
      </c>
      <c r="KT20" s="1318">
        <v>0</v>
      </c>
      <c r="KU20" s="1320">
        <v>20444</v>
      </c>
      <c r="KV20" s="1314">
        <v>6336</v>
      </c>
      <c r="KW20" s="1315">
        <v>26780</v>
      </c>
      <c r="KX20" s="96"/>
      <c r="KY20" s="1087"/>
      <c r="KZ20" s="1087"/>
      <c r="LA20" s="522"/>
      <c r="LB20" s="1529"/>
      <c r="LC20" s="395"/>
      <c r="LD20" s="395"/>
      <c r="LE20" s="395"/>
      <c r="LF20" s="395"/>
      <c r="LG20" s="1520"/>
      <c r="LH20" s="1521"/>
      <c r="LI20" s="253"/>
      <c r="LJ20" s="396"/>
      <c r="LK20" s="242"/>
      <c r="LL20" s="219"/>
      <c r="LM20" s="219"/>
      <c r="LN20" s="219"/>
      <c r="LO20" s="219"/>
      <c r="LQ20" s="291" t="s">
        <v>95</v>
      </c>
      <c r="LR20" s="581">
        <v>2116.02</v>
      </c>
      <c r="LS20" s="285">
        <v>2102.5600000000004</v>
      </c>
      <c r="LT20" s="413">
        <v>0.64</v>
      </c>
      <c r="LU20" s="551"/>
      <c r="LV20" s="551"/>
      <c r="LW20" s="1205" t="s">
        <v>96</v>
      </c>
      <c r="LX20" s="1100">
        <v>129</v>
      </c>
      <c r="LY20" s="1203">
        <v>142</v>
      </c>
      <c r="LZ20" s="1204">
        <v>-9.15</v>
      </c>
      <c r="MA20" s="206"/>
      <c r="MB20" s="254" t="s">
        <v>56</v>
      </c>
      <c r="MC20" s="255">
        <v>557.53</v>
      </c>
      <c r="MD20" s="548">
        <v>561.86</v>
      </c>
      <c r="ME20" s="257">
        <v>-0.77</v>
      </c>
      <c r="MF20" s="255">
        <v>423.4</v>
      </c>
      <c r="MG20" s="548">
        <v>412.79</v>
      </c>
      <c r="MH20" s="257">
        <v>2.57</v>
      </c>
      <c r="MI20" s="255">
        <v>539.03</v>
      </c>
      <c r="MJ20" s="548">
        <v>540.37</v>
      </c>
      <c r="MK20" s="257">
        <v>-0.25</v>
      </c>
      <c r="ML20" s="230"/>
      <c r="MM20" s="230"/>
      <c r="MN20" s="230" t="s">
        <v>73</v>
      </c>
      <c r="MO20" s="721">
        <v>34</v>
      </c>
      <c r="MP20" s="721">
        <v>34</v>
      </c>
      <c r="MQ20" s="721">
        <v>34</v>
      </c>
      <c r="MR20" s="721">
        <v>34</v>
      </c>
      <c r="MS20" s="721">
        <v>34</v>
      </c>
      <c r="MT20" s="571"/>
      <c r="MU20" s="573"/>
      <c r="MV20" s="573"/>
      <c r="MW20" s="580"/>
      <c r="MX20" s="573"/>
      <c r="MY20" s="573"/>
      <c r="MZ20" s="1309" t="s">
        <v>70</v>
      </c>
      <c r="NA20" s="1317">
        <v>410407</v>
      </c>
      <c r="NB20" s="1318">
        <v>2269</v>
      </c>
      <c r="NC20" s="1318">
        <v>221522</v>
      </c>
      <c r="ND20" s="1319">
        <v>33117</v>
      </c>
      <c r="NE20" s="1318"/>
      <c r="NF20" s="1318"/>
      <c r="NG20" s="1318"/>
      <c r="NH20" s="1318"/>
      <c r="NI20" s="1320">
        <v>667315</v>
      </c>
      <c r="NJ20" s="1314">
        <v>425117</v>
      </c>
      <c r="NK20" s="1315">
        <v>1092432</v>
      </c>
      <c r="NL20" s="710"/>
      <c r="NM20" s="710"/>
      <c r="NN20" s="1309" t="s">
        <v>70</v>
      </c>
      <c r="NO20" s="1317">
        <v>26438</v>
      </c>
      <c r="NP20" s="1318">
        <v>0</v>
      </c>
      <c r="NQ20" s="1318">
        <v>34643</v>
      </c>
      <c r="NR20" s="1319">
        <v>6</v>
      </c>
      <c r="NS20" s="1318"/>
      <c r="NT20" s="1318"/>
      <c r="NU20" s="1318"/>
      <c r="NV20" s="1318"/>
      <c r="NW20" s="1320">
        <v>61087</v>
      </c>
      <c r="NX20" s="1314">
        <v>19716</v>
      </c>
      <c r="NY20" s="1315">
        <v>80803</v>
      </c>
    </row>
    <row r="21" spans="1:391" ht="22.5" customHeight="1" thickBot="1" x14ac:dyDescent="0.25">
      <c r="A21" s="374" t="s">
        <v>54</v>
      </c>
      <c r="B21" s="287">
        <v>2134.9300000000003</v>
      </c>
      <c r="C21" s="288">
        <v>2073.58</v>
      </c>
      <c r="D21" s="377">
        <v>2.96</v>
      </c>
      <c r="E21" s="965"/>
      <c r="F21" s="965"/>
      <c r="G21" s="244" t="s">
        <v>97</v>
      </c>
      <c r="H21" s="1129">
        <v>66</v>
      </c>
      <c r="I21" s="142">
        <v>19</v>
      </c>
      <c r="J21" s="1158">
        <v>23</v>
      </c>
      <c r="K21" s="1129">
        <v>108</v>
      </c>
      <c r="L21" s="1159">
        <v>104</v>
      </c>
      <c r="M21" s="390">
        <v>3.85</v>
      </c>
      <c r="N21" s="206"/>
      <c r="O21" s="254" t="s">
        <v>61</v>
      </c>
      <c r="P21" s="255">
        <v>156.02000000000001</v>
      </c>
      <c r="Q21" s="256">
        <v>153.16</v>
      </c>
      <c r="R21" s="257">
        <v>1.87</v>
      </c>
      <c r="S21" s="255">
        <v>143.01</v>
      </c>
      <c r="T21" s="256">
        <v>140.72</v>
      </c>
      <c r="U21" s="257">
        <v>1.63</v>
      </c>
      <c r="V21" s="255">
        <v>153.72999999999999</v>
      </c>
      <c r="W21" s="256">
        <v>150.76</v>
      </c>
      <c r="X21" s="257">
        <v>1.97</v>
      </c>
      <c r="Y21" s="206"/>
      <c r="Z21" s="206"/>
      <c r="AA21" s="206" t="s">
        <v>78</v>
      </c>
      <c r="AB21" s="144">
        <v>869</v>
      </c>
      <c r="AC21" s="144">
        <v>869</v>
      </c>
      <c r="AD21" s="144">
        <v>869</v>
      </c>
      <c r="AE21" s="141">
        <v>869</v>
      </c>
      <c r="AF21" s="522"/>
      <c r="AG21" s="522"/>
      <c r="AH21" s="522"/>
      <c r="AI21" s="1502"/>
      <c r="AJ21" s="522"/>
      <c r="AK21" s="206"/>
      <c r="AL21" s="1309" t="s">
        <v>74</v>
      </c>
      <c r="AM21" s="1322">
        <v>0</v>
      </c>
      <c r="AN21" s="1323">
        <v>0</v>
      </c>
      <c r="AO21" s="1323">
        <v>0</v>
      </c>
      <c r="AP21" s="1319">
        <v>0</v>
      </c>
      <c r="AQ21" s="1318">
        <v>0</v>
      </c>
      <c r="AR21" s="1318">
        <v>0</v>
      </c>
      <c r="AS21" s="1318">
        <v>0</v>
      </c>
      <c r="AT21" s="1318">
        <v>0</v>
      </c>
      <c r="AU21" s="1320">
        <v>0</v>
      </c>
      <c r="AV21" s="1314">
        <v>0</v>
      </c>
      <c r="AW21" s="1315">
        <v>0</v>
      </c>
      <c r="AX21" s="206"/>
      <c r="AY21" s="206"/>
      <c r="AZ21" s="1309" t="s">
        <v>75</v>
      </c>
      <c r="BA21" s="1322">
        <v>0</v>
      </c>
      <c r="BB21" s="1323">
        <v>0</v>
      </c>
      <c r="BC21" s="1323">
        <v>0</v>
      </c>
      <c r="BD21" s="1319">
        <v>0</v>
      </c>
      <c r="BE21" s="1318">
        <v>0</v>
      </c>
      <c r="BF21" s="1318">
        <v>0</v>
      </c>
      <c r="BG21" s="1318">
        <v>0</v>
      </c>
      <c r="BH21" s="1318">
        <v>0</v>
      </c>
      <c r="BI21" s="1320">
        <v>0</v>
      </c>
      <c r="BJ21" s="1314">
        <v>0</v>
      </c>
      <c r="BK21" s="1315">
        <v>0</v>
      </c>
      <c r="BL21" s="143"/>
      <c r="BM21" s="1087"/>
      <c r="BN21" s="1087"/>
      <c r="BO21" s="522"/>
      <c r="BP21" s="1292"/>
      <c r="BQ21" s="397"/>
      <c r="BR21" s="397"/>
      <c r="BS21" s="397"/>
      <c r="BT21" s="397"/>
      <c r="BU21" s="1520"/>
      <c r="BV21" s="1521"/>
      <c r="BW21" s="253"/>
      <c r="BX21" s="396"/>
      <c r="BY21" s="242"/>
      <c r="BZ21" s="219"/>
      <c r="CA21" s="219"/>
      <c r="CB21" s="219"/>
      <c r="CC21" s="219"/>
      <c r="CE21" s="374" t="s">
        <v>54</v>
      </c>
      <c r="CF21" s="287">
        <v>2182.7199999999998</v>
      </c>
      <c r="CG21" s="288">
        <v>2161.1099999999997</v>
      </c>
      <c r="CH21" s="377">
        <v>1</v>
      </c>
      <c r="CI21" s="729"/>
      <c r="CJ21" s="729"/>
      <c r="CK21" s="244" t="s">
        <v>97</v>
      </c>
      <c r="CL21" s="1129">
        <v>19</v>
      </c>
      <c r="CM21" s="142">
        <v>0</v>
      </c>
      <c r="CN21" s="1158">
        <v>3</v>
      </c>
      <c r="CO21" s="1129">
        <v>22</v>
      </c>
      <c r="CP21" s="1159">
        <v>26</v>
      </c>
      <c r="CQ21" s="390">
        <v>-15.38</v>
      </c>
      <c r="CR21" s="206"/>
      <c r="CS21" s="254" t="s">
        <v>61</v>
      </c>
      <c r="CT21" s="255">
        <v>195.62</v>
      </c>
      <c r="CU21" s="256">
        <v>187.45</v>
      </c>
      <c r="CV21" s="257">
        <v>4.3600000000000003</v>
      </c>
      <c r="CW21" s="255">
        <v>184.81</v>
      </c>
      <c r="CX21" s="256">
        <v>184.28</v>
      </c>
      <c r="CY21" s="257">
        <v>0.28999999999999998</v>
      </c>
      <c r="CZ21" s="255">
        <v>195.04</v>
      </c>
      <c r="DA21" s="256">
        <v>187.27</v>
      </c>
      <c r="DB21" s="257">
        <v>4.1500000000000004</v>
      </c>
      <c r="DC21" s="206"/>
      <c r="DD21" s="206"/>
      <c r="DE21" s="206" t="s">
        <v>78</v>
      </c>
      <c r="DF21" s="144">
        <v>869</v>
      </c>
      <c r="DG21" s="144">
        <v>869</v>
      </c>
      <c r="DH21" s="144">
        <v>869</v>
      </c>
      <c r="DI21" s="141">
        <v>869</v>
      </c>
      <c r="DJ21" s="522"/>
      <c r="DK21" s="522"/>
      <c r="DL21" s="522"/>
      <c r="DM21" s="1502"/>
      <c r="DN21" s="206"/>
      <c r="DO21" s="206"/>
      <c r="DP21" s="1309" t="s">
        <v>74</v>
      </c>
      <c r="DQ21" s="1322">
        <v>0</v>
      </c>
      <c r="DR21" s="1323">
        <v>0</v>
      </c>
      <c r="DS21" s="1323">
        <v>0</v>
      </c>
      <c r="DT21" s="1319">
        <v>0</v>
      </c>
      <c r="DU21" s="1318">
        <v>0</v>
      </c>
      <c r="DV21" s="1318">
        <v>0</v>
      </c>
      <c r="DW21" s="1318">
        <v>0</v>
      </c>
      <c r="DX21" s="1318">
        <v>0</v>
      </c>
      <c r="DY21" s="1320">
        <v>0</v>
      </c>
      <c r="DZ21" s="1314">
        <v>0</v>
      </c>
      <c r="EA21" s="1315">
        <v>0</v>
      </c>
      <c r="EB21" s="727"/>
      <c r="EC21" s="727"/>
      <c r="ED21" s="1316" t="s">
        <v>75</v>
      </c>
      <c r="EE21" s="1322">
        <v>0</v>
      </c>
      <c r="EF21" s="1323">
        <v>0</v>
      </c>
      <c r="EG21" s="1323">
        <v>0</v>
      </c>
      <c r="EH21" s="1319">
        <v>0</v>
      </c>
      <c r="EI21" s="1318">
        <v>0</v>
      </c>
      <c r="EJ21" s="1318">
        <v>0</v>
      </c>
      <c r="EK21" s="1318">
        <v>0</v>
      </c>
      <c r="EL21" s="1318">
        <v>0</v>
      </c>
      <c r="EM21" s="1320">
        <v>0</v>
      </c>
      <c r="EN21" s="1314">
        <v>0</v>
      </c>
      <c r="EO21" s="1315">
        <v>0</v>
      </c>
      <c r="EP21" s="143"/>
      <c r="EQ21" s="1087"/>
      <c r="ER21" s="1087"/>
      <c r="ES21" s="522"/>
      <c r="ET21" s="1292"/>
      <c r="EU21" s="397"/>
      <c r="EV21" s="397"/>
      <c r="EW21" s="397"/>
      <c r="EX21" s="397"/>
      <c r="EY21" s="1520"/>
      <c r="EZ21" s="1521"/>
      <c r="FA21" s="253"/>
      <c r="FB21" s="396"/>
      <c r="FC21" s="242"/>
      <c r="FD21" s="219"/>
      <c r="FE21" s="219"/>
      <c r="FF21" s="219"/>
      <c r="FG21" s="208"/>
      <c r="FI21" s="374" t="s">
        <v>54</v>
      </c>
      <c r="FJ21" s="287">
        <v>2107.2199999999998</v>
      </c>
      <c r="FK21" s="288">
        <v>2141.46</v>
      </c>
      <c r="FL21" s="377">
        <v>-1.6</v>
      </c>
      <c r="FM21" s="286"/>
      <c r="FN21" s="286"/>
      <c r="FO21" s="244" t="s">
        <v>97</v>
      </c>
      <c r="FP21" s="1129">
        <v>0</v>
      </c>
      <c r="FQ21" s="142">
        <v>0</v>
      </c>
      <c r="FR21" s="1158">
        <v>0</v>
      </c>
      <c r="FS21" s="1129">
        <v>0</v>
      </c>
      <c r="FT21" s="1159">
        <v>0</v>
      </c>
      <c r="FU21" s="390">
        <v>0</v>
      </c>
      <c r="FV21" s="688"/>
      <c r="FW21" s="254" t="s">
        <v>61</v>
      </c>
      <c r="FX21" s="255">
        <v>218.77</v>
      </c>
      <c r="FY21" s="256">
        <v>240.14</v>
      </c>
      <c r="FZ21" s="257">
        <v>-8.9</v>
      </c>
      <c r="GA21" s="255">
        <v>170.29</v>
      </c>
      <c r="GB21" s="256">
        <v>182.06</v>
      </c>
      <c r="GC21" s="257">
        <v>-6.46</v>
      </c>
      <c r="GD21" s="255">
        <v>206.44</v>
      </c>
      <c r="GE21" s="256">
        <v>224.44</v>
      </c>
      <c r="GF21" s="257">
        <v>-8.02</v>
      </c>
      <c r="GG21" s="517"/>
      <c r="GH21" s="517"/>
      <c r="GI21" s="517" t="s">
        <v>78</v>
      </c>
      <c r="GJ21" s="97">
        <v>869</v>
      </c>
      <c r="GK21" s="97">
        <v>869</v>
      </c>
      <c r="GL21" s="97">
        <v>869</v>
      </c>
      <c r="GM21" s="94">
        <v>869</v>
      </c>
      <c r="GN21" s="517"/>
      <c r="GO21" s="517"/>
      <c r="GP21" s="517"/>
      <c r="GQ21" s="535"/>
      <c r="GR21" s="517"/>
      <c r="GS21" s="517"/>
      <c r="GT21" s="1309" t="s">
        <v>74</v>
      </c>
      <c r="GU21" s="1322">
        <v>0</v>
      </c>
      <c r="GV21" s="1323">
        <v>0</v>
      </c>
      <c r="GW21" s="1323">
        <v>0</v>
      </c>
      <c r="GX21" s="1319">
        <v>0</v>
      </c>
      <c r="GY21" s="1318">
        <v>0</v>
      </c>
      <c r="GZ21" s="1318">
        <v>0</v>
      </c>
      <c r="HA21" s="1318">
        <v>0</v>
      </c>
      <c r="HB21" s="1318">
        <v>0</v>
      </c>
      <c r="HC21" s="1320">
        <v>0</v>
      </c>
      <c r="HD21" s="1314">
        <v>0</v>
      </c>
      <c r="HE21" s="1315">
        <v>0</v>
      </c>
      <c r="HF21" s="517"/>
      <c r="HG21" s="517"/>
      <c r="HH21" s="1309" t="s">
        <v>75</v>
      </c>
      <c r="HI21" s="1322">
        <v>0</v>
      </c>
      <c r="HJ21" s="1323">
        <v>0</v>
      </c>
      <c r="HK21" s="1323">
        <v>0</v>
      </c>
      <c r="HL21" s="1319">
        <v>0</v>
      </c>
      <c r="HM21" s="1318">
        <v>0</v>
      </c>
      <c r="HN21" s="1318">
        <v>0</v>
      </c>
      <c r="HO21" s="1318">
        <v>0</v>
      </c>
      <c r="HP21" s="1318">
        <v>0</v>
      </c>
      <c r="HQ21" s="1320">
        <v>0</v>
      </c>
      <c r="HR21" s="1314">
        <v>0</v>
      </c>
      <c r="HS21" s="1315">
        <v>0</v>
      </c>
      <c r="HT21" s="96"/>
      <c r="HU21" s="1087"/>
      <c r="HV21" s="1087"/>
      <c r="HW21" s="522"/>
      <c r="HX21" s="1292"/>
      <c r="HY21" s="397"/>
      <c r="HZ21" s="397"/>
      <c r="IA21" s="397"/>
      <c r="IB21" s="397"/>
      <c r="IC21" s="1520"/>
      <c r="ID21" s="1521"/>
      <c r="IE21" s="253"/>
      <c r="IF21" s="396"/>
      <c r="IG21" s="242"/>
      <c r="IH21" s="219"/>
      <c r="II21" s="219"/>
      <c r="IJ21" s="219"/>
      <c r="IK21" s="219"/>
      <c r="IM21" s="374" t="s">
        <v>54</v>
      </c>
      <c r="IN21" s="287">
        <v>1869.3700000000001</v>
      </c>
      <c r="IO21" s="288">
        <v>1869.96</v>
      </c>
      <c r="IP21" s="377">
        <v>-0.03</v>
      </c>
      <c r="IQ21" s="286"/>
      <c r="IR21" s="286"/>
      <c r="IS21" s="244" t="s">
        <v>97</v>
      </c>
      <c r="IT21" s="1129">
        <v>0</v>
      </c>
      <c r="IU21" s="142">
        <v>0</v>
      </c>
      <c r="IV21" s="1158">
        <v>2</v>
      </c>
      <c r="IW21" s="1129">
        <v>2</v>
      </c>
      <c r="IX21" s="1159">
        <v>0</v>
      </c>
      <c r="IY21" s="390">
        <v>0</v>
      </c>
      <c r="IZ21" s="517"/>
      <c r="JA21" s="254" t="s">
        <v>61</v>
      </c>
      <c r="JB21" s="255">
        <v>270.58999999999997</v>
      </c>
      <c r="JC21" s="256">
        <v>283.58</v>
      </c>
      <c r="JD21" s="257">
        <v>-4.58</v>
      </c>
      <c r="JE21" s="255">
        <v>229.82</v>
      </c>
      <c r="JF21" s="256">
        <v>239.34</v>
      </c>
      <c r="JG21" s="257">
        <v>-3.98</v>
      </c>
      <c r="JH21" s="255">
        <v>265.55</v>
      </c>
      <c r="JI21" s="256">
        <v>278.18</v>
      </c>
      <c r="JJ21" s="257">
        <v>-4.54</v>
      </c>
      <c r="JK21" s="517"/>
      <c r="JL21" s="517"/>
      <c r="JM21" s="517" t="s">
        <v>78</v>
      </c>
      <c r="JN21" s="97">
        <v>869</v>
      </c>
      <c r="JO21" s="97">
        <v>869</v>
      </c>
      <c r="JP21" s="97">
        <v>869</v>
      </c>
      <c r="JQ21" s="94">
        <v>869</v>
      </c>
      <c r="JR21" s="517"/>
      <c r="JS21" s="517"/>
      <c r="JT21" s="517"/>
      <c r="JU21" s="535"/>
      <c r="JV21" s="517"/>
      <c r="JW21" s="517"/>
      <c r="JX21" s="1309" t="s">
        <v>74</v>
      </c>
      <c r="JY21" s="1322">
        <v>0</v>
      </c>
      <c r="JZ21" s="1323">
        <v>0</v>
      </c>
      <c r="KA21" s="1323">
        <v>0</v>
      </c>
      <c r="KB21" s="1319">
        <v>0</v>
      </c>
      <c r="KC21" s="1318">
        <v>0</v>
      </c>
      <c r="KD21" s="1318">
        <v>0</v>
      </c>
      <c r="KE21" s="1318">
        <v>0</v>
      </c>
      <c r="KF21" s="1318">
        <v>0</v>
      </c>
      <c r="KG21" s="1320">
        <v>0</v>
      </c>
      <c r="KH21" s="1314">
        <v>0</v>
      </c>
      <c r="KI21" s="1315">
        <v>0</v>
      </c>
      <c r="KL21" s="1316" t="s">
        <v>75</v>
      </c>
      <c r="KM21" s="1322">
        <v>0</v>
      </c>
      <c r="KN21" s="1323">
        <v>0</v>
      </c>
      <c r="KO21" s="1323">
        <v>0</v>
      </c>
      <c r="KP21" s="1319">
        <v>0</v>
      </c>
      <c r="KQ21" s="1318">
        <v>0</v>
      </c>
      <c r="KR21" s="1318">
        <v>0</v>
      </c>
      <c r="KS21" s="1318">
        <v>0</v>
      </c>
      <c r="KT21" s="1318">
        <v>0</v>
      </c>
      <c r="KU21" s="1320">
        <v>0</v>
      </c>
      <c r="KV21" s="1314">
        <v>0</v>
      </c>
      <c r="KW21" s="1315">
        <v>0</v>
      </c>
      <c r="KX21" s="96"/>
      <c r="KY21" s="1087"/>
      <c r="KZ21" s="1087"/>
      <c r="LA21" s="522"/>
      <c r="LB21" s="1292"/>
      <c r="LC21" s="397"/>
      <c r="LD21" s="397"/>
      <c r="LE21" s="397"/>
      <c r="LF21" s="397"/>
      <c r="LG21" s="1520"/>
      <c r="LH21" s="1521"/>
      <c r="LI21" s="253"/>
      <c r="LJ21" s="396"/>
      <c r="LK21" s="242"/>
      <c r="LL21" s="219"/>
      <c r="LM21" s="219"/>
      <c r="LN21" s="219"/>
      <c r="LO21" s="219"/>
      <c r="LQ21" s="374" t="s">
        <v>54</v>
      </c>
      <c r="LR21" s="550">
        <v>2069.23</v>
      </c>
      <c r="LS21" s="288">
        <v>2052.19</v>
      </c>
      <c r="LT21" s="340">
        <v>0.83</v>
      </c>
      <c r="LU21" s="551"/>
      <c r="LV21" s="551"/>
      <c r="LW21" s="1205" t="s">
        <v>97</v>
      </c>
      <c r="LX21" s="1100">
        <v>132</v>
      </c>
      <c r="LY21" s="1203">
        <v>130</v>
      </c>
      <c r="LZ21" s="1204">
        <v>1.54</v>
      </c>
      <c r="MA21" s="206"/>
      <c r="MB21" s="254" t="s">
        <v>61</v>
      </c>
      <c r="MC21" s="255">
        <v>215.9</v>
      </c>
      <c r="MD21" s="548">
        <v>224.81</v>
      </c>
      <c r="ME21" s="257">
        <v>-3.96</v>
      </c>
      <c r="MF21" s="255">
        <v>182.03</v>
      </c>
      <c r="MG21" s="548">
        <v>187.9</v>
      </c>
      <c r="MH21" s="257">
        <v>-3.12</v>
      </c>
      <c r="MI21" s="255">
        <v>211.22</v>
      </c>
      <c r="MJ21" s="548">
        <v>219.48</v>
      </c>
      <c r="MK21" s="257">
        <v>-3.76</v>
      </c>
      <c r="ML21" s="230"/>
      <c r="MM21" s="230"/>
      <c r="MN21" s="230" t="s">
        <v>78</v>
      </c>
      <c r="MO21" s="721">
        <v>869</v>
      </c>
      <c r="MP21" s="721">
        <v>869</v>
      </c>
      <c r="MQ21" s="721">
        <v>869</v>
      </c>
      <c r="MR21" s="721">
        <v>869</v>
      </c>
      <c r="MS21" s="721">
        <v>869</v>
      </c>
      <c r="MT21" s="571"/>
      <c r="MU21" s="1711"/>
      <c r="MV21" s="1711"/>
      <c r="MW21" s="1711"/>
      <c r="MX21" s="1711"/>
      <c r="MY21" s="573"/>
      <c r="MZ21" s="1309" t="s">
        <v>75</v>
      </c>
      <c r="NA21" s="1322">
        <v>0</v>
      </c>
      <c r="NB21" s="1323">
        <v>0</v>
      </c>
      <c r="NC21" s="1323">
        <v>0</v>
      </c>
      <c r="ND21" s="1319">
        <v>0</v>
      </c>
      <c r="NE21" s="1318"/>
      <c r="NF21" s="1318"/>
      <c r="NG21" s="1318"/>
      <c r="NH21" s="1318"/>
      <c r="NI21" s="1320">
        <v>0</v>
      </c>
      <c r="NJ21" s="1314">
        <v>0</v>
      </c>
      <c r="NK21" s="1315">
        <v>0</v>
      </c>
      <c r="NL21" s="710"/>
      <c r="NM21" s="710"/>
      <c r="NN21" s="1309" t="s">
        <v>75</v>
      </c>
      <c r="NO21" s="1322">
        <v>0</v>
      </c>
      <c r="NP21" s="1323">
        <v>0</v>
      </c>
      <c r="NQ21" s="1323">
        <v>0</v>
      </c>
      <c r="NR21" s="1319">
        <v>0</v>
      </c>
      <c r="NS21" s="1318"/>
      <c r="NT21" s="1318"/>
      <c r="NU21" s="1318"/>
      <c r="NV21" s="1318"/>
      <c r="NW21" s="1320">
        <v>0</v>
      </c>
      <c r="NX21" s="1314">
        <v>0</v>
      </c>
      <c r="NY21" s="1315">
        <v>0</v>
      </c>
    </row>
    <row r="22" spans="1:391" ht="22.5" customHeight="1" thickTop="1" thickBot="1" x14ac:dyDescent="0.25">
      <c r="A22" s="378" t="s">
        <v>34</v>
      </c>
      <c r="B22" s="289">
        <v>2043.53</v>
      </c>
      <c r="C22" s="290">
        <v>1984.39</v>
      </c>
      <c r="D22" s="381">
        <v>2.98</v>
      </c>
      <c r="E22" s="965"/>
      <c r="F22" s="965"/>
      <c r="G22" s="236" t="s">
        <v>98</v>
      </c>
      <c r="H22" s="1129">
        <v>86</v>
      </c>
      <c r="I22" s="142">
        <v>53</v>
      </c>
      <c r="J22" s="1158">
        <v>36</v>
      </c>
      <c r="K22" s="1129">
        <v>175</v>
      </c>
      <c r="L22" s="1159">
        <v>171</v>
      </c>
      <c r="M22" s="390">
        <v>2.34</v>
      </c>
      <c r="N22" s="206"/>
      <c r="O22" s="254" t="s">
        <v>67</v>
      </c>
      <c r="P22" s="255">
        <v>88.76</v>
      </c>
      <c r="Q22" s="256">
        <v>86.03</v>
      </c>
      <c r="R22" s="257">
        <v>3.17</v>
      </c>
      <c r="S22" s="255">
        <v>127.84</v>
      </c>
      <c r="T22" s="256">
        <v>126.2</v>
      </c>
      <c r="U22" s="257">
        <v>1.3</v>
      </c>
      <c r="V22" s="255">
        <v>95.63</v>
      </c>
      <c r="W22" s="256">
        <v>93.77</v>
      </c>
      <c r="X22" s="257">
        <v>1.98</v>
      </c>
      <c r="Y22" s="206"/>
      <c r="Z22" s="206"/>
      <c r="AA22" s="206" t="s">
        <v>82</v>
      </c>
      <c r="AB22" s="144">
        <v>307</v>
      </c>
      <c r="AC22" s="144">
        <v>307</v>
      </c>
      <c r="AD22" s="144">
        <v>307</v>
      </c>
      <c r="AE22" s="141">
        <v>307</v>
      </c>
      <c r="AF22" s="522"/>
      <c r="AG22" s="522"/>
      <c r="AH22" s="522"/>
      <c r="AI22" s="1502"/>
      <c r="AJ22" s="522"/>
      <c r="AK22" s="206"/>
      <c r="AL22" s="1324" t="s">
        <v>47</v>
      </c>
      <c r="AM22" s="1325">
        <v>163525</v>
      </c>
      <c r="AN22" s="1326">
        <v>799</v>
      </c>
      <c r="AO22" s="1326">
        <v>76916</v>
      </c>
      <c r="AP22" s="1327">
        <v>9284</v>
      </c>
      <c r="AQ22" s="1328">
        <v>0</v>
      </c>
      <c r="AR22" s="1328">
        <v>0</v>
      </c>
      <c r="AS22" s="1328">
        <v>0</v>
      </c>
      <c r="AT22" s="1328">
        <v>0</v>
      </c>
      <c r="AU22" s="1329">
        <v>250524</v>
      </c>
      <c r="AV22" s="1330">
        <v>187426</v>
      </c>
      <c r="AW22" s="1330">
        <v>437950</v>
      </c>
      <c r="AX22" s="206"/>
      <c r="AY22" s="206"/>
      <c r="AZ22" s="1324" t="s">
        <v>47</v>
      </c>
      <c r="BA22" s="1325">
        <v>9519</v>
      </c>
      <c r="BB22" s="1326">
        <v>0</v>
      </c>
      <c r="BC22" s="1326">
        <v>13046</v>
      </c>
      <c r="BD22" s="1327">
        <v>6</v>
      </c>
      <c r="BE22" s="1328">
        <v>0</v>
      </c>
      <c r="BF22" s="1328">
        <v>0</v>
      </c>
      <c r="BG22" s="1328">
        <v>0</v>
      </c>
      <c r="BH22" s="1328">
        <v>0</v>
      </c>
      <c r="BI22" s="1329">
        <v>22571</v>
      </c>
      <c r="BJ22" s="1330">
        <v>9018</v>
      </c>
      <c r="BK22" s="1330">
        <v>31589</v>
      </c>
      <c r="BL22" s="143"/>
      <c r="BM22" s="1087"/>
      <c r="BN22" s="1087"/>
      <c r="BO22" s="522"/>
      <c r="BP22" s="1292"/>
      <c r="BQ22" s="397"/>
      <c r="BR22" s="397"/>
      <c r="BS22" s="397"/>
      <c r="BT22" s="397"/>
      <c r="BU22" s="1520"/>
      <c r="BV22" s="1521"/>
      <c r="BW22" s="235"/>
      <c r="BX22" s="396"/>
      <c r="BY22" s="242"/>
      <c r="BZ22" s="219"/>
      <c r="CA22" s="219"/>
      <c r="CB22" s="219"/>
      <c r="CC22" s="219"/>
      <c r="CE22" s="378" t="s">
        <v>34</v>
      </c>
      <c r="CF22" s="289">
        <v>3269.2</v>
      </c>
      <c r="CG22" s="290">
        <v>3278.3199999999997</v>
      </c>
      <c r="CH22" s="381">
        <v>-0.28000000000000003</v>
      </c>
      <c r="CI22" s="729"/>
      <c r="CJ22" s="729"/>
      <c r="CK22" s="236" t="s">
        <v>98</v>
      </c>
      <c r="CL22" s="1129">
        <v>51</v>
      </c>
      <c r="CM22" s="142">
        <v>44</v>
      </c>
      <c r="CN22" s="1158">
        <v>15</v>
      </c>
      <c r="CO22" s="1129">
        <v>110</v>
      </c>
      <c r="CP22" s="1159">
        <v>116</v>
      </c>
      <c r="CQ22" s="390">
        <v>-5.17</v>
      </c>
      <c r="CR22" s="206"/>
      <c r="CS22" s="254" t="s">
        <v>67</v>
      </c>
      <c r="CT22" s="255">
        <v>198.61</v>
      </c>
      <c r="CU22" s="256">
        <v>191.13</v>
      </c>
      <c r="CV22" s="257">
        <v>3.91</v>
      </c>
      <c r="CW22" s="255">
        <v>108.48</v>
      </c>
      <c r="CX22" s="256">
        <v>114.66</v>
      </c>
      <c r="CY22" s="257">
        <v>-5.39</v>
      </c>
      <c r="CZ22" s="255">
        <v>193.74</v>
      </c>
      <c r="DA22" s="256">
        <v>186.81</v>
      </c>
      <c r="DB22" s="257">
        <v>3.71</v>
      </c>
      <c r="DC22" s="206"/>
      <c r="DD22" s="206"/>
      <c r="DE22" s="206" t="s">
        <v>82</v>
      </c>
      <c r="DF22" s="144">
        <v>307</v>
      </c>
      <c r="DG22" s="144">
        <v>307</v>
      </c>
      <c r="DH22" s="144">
        <v>307</v>
      </c>
      <c r="DI22" s="141">
        <v>307</v>
      </c>
      <c r="DJ22" s="522"/>
      <c r="DK22" s="522"/>
      <c r="DL22" s="522"/>
      <c r="DM22" s="1502"/>
      <c r="DN22" s="206"/>
      <c r="DO22" s="206"/>
      <c r="DP22" s="1324" t="s">
        <v>47</v>
      </c>
      <c r="DQ22" s="1325">
        <v>135174</v>
      </c>
      <c r="DR22" s="1326">
        <v>827</v>
      </c>
      <c r="DS22" s="1326">
        <v>103444</v>
      </c>
      <c r="DT22" s="1327">
        <v>15348</v>
      </c>
      <c r="DU22" s="1328">
        <v>0</v>
      </c>
      <c r="DV22" s="1328">
        <v>0</v>
      </c>
      <c r="DW22" s="1328">
        <v>0</v>
      </c>
      <c r="DX22" s="1328">
        <v>0</v>
      </c>
      <c r="DY22" s="1329">
        <v>254793</v>
      </c>
      <c r="DZ22" s="1330">
        <v>101574</v>
      </c>
      <c r="EA22" s="1330">
        <v>356367</v>
      </c>
      <c r="EB22" s="727"/>
      <c r="EC22" s="727"/>
      <c r="ED22" s="1331" t="s">
        <v>47</v>
      </c>
      <c r="EE22" s="1325">
        <v>11984</v>
      </c>
      <c r="EF22" s="1326">
        <v>0</v>
      </c>
      <c r="EG22" s="1326">
        <v>10377</v>
      </c>
      <c r="EH22" s="1327">
        <v>0</v>
      </c>
      <c r="EI22" s="1328">
        <v>0</v>
      </c>
      <c r="EJ22" s="1328">
        <v>0</v>
      </c>
      <c r="EK22" s="1328">
        <v>0</v>
      </c>
      <c r="EL22" s="1328">
        <v>0</v>
      </c>
      <c r="EM22" s="1329">
        <v>22361</v>
      </c>
      <c r="EN22" s="1330">
        <v>2489</v>
      </c>
      <c r="EO22" s="1330">
        <v>24850</v>
      </c>
      <c r="EP22" s="143"/>
      <c r="EQ22" s="1087"/>
      <c r="ER22" s="1087"/>
      <c r="ES22" s="522"/>
      <c r="ET22" s="1292"/>
      <c r="EU22" s="397"/>
      <c r="EV22" s="397"/>
      <c r="EW22" s="397"/>
      <c r="EX22" s="397"/>
      <c r="EY22" s="1520"/>
      <c r="EZ22" s="1521"/>
      <c r="FA22" s="235"/>
      <c r="FB22" s="396"/>
      <c r="FC22" s="242"/>
      <c r="FD22" s="219"/>
      <c r="FE22" s="219"/>
      <c r="FF22" s="219"/>
      <c r="FG22" s="208"/>
      <c r="FI22" s="378" t="s">
        <v>34</v>
      </c>
      <c r="FJ22" s="289">
        <v>2495.6</v>
      </c>
      <c r="FK22" s="290">
        <v>2547.83</v>
      </c>
      <c r="FL22" s="381">
        <v>-2.0499999999999998</v>
      </c>
      <c r="FM22" s="286"/>
      <c r="FN22" s="286"/>
      <c r="FO22" s="236" t="s">
        <v>98</v>
      </c>
      <c r="FP22" s="1129">
        <v>0</v>
      </c>
      <c r="FQ22" s="142">
        <v>0</v>
      </c>
      <c r="FR22" s="1158">
        <v>6</v>
      </c>
      <c r="FS22" s="1129">
        <v>6</v>
      </c>
      <c r="FT22" s="1159">
        <v>7</v>
      </c>
      <c r="FU22" s="390">
        <v>-14.29</v>
      </c>
      <c r="FV22" s="688"/>
      <c r="FW22" s="254" t="s">
        <v>67</v>
      </c>
      <c r="FX22" s="255">
        <v>156.56</v>
      </c>
      <c r="FY22" s="256">
        <v>168.87</v>
      </c>
      <c r="FZ22" s="257">
        <v>-7.29</v>
      </c>
      <c r="GA22" s="255">
        <v>107.95</v>
      </c>
      <c r="GB22" s="256">
        <v>113.97</v>
      </c>
      <c r="GC22" s="257">
        <v>-5.28</v>
      </c>
      <c r="GD22" s="255">
        <v>144.19999999999999</v>
      </c>
      <c r="GE22" s="256">
        <v>154.03</v>
      </c>
      <c r="GF22" s="257">
        <v>-6.38</v>
      </c>
      <c r="GG22" s="517"/>
      <c r="GH22" s="517"/>
      <c r="GI22" s="517" t="s">
        <v>82</v>
      </c>
      <c r="GJ22" s="97">
        <v>307</v>
      </c>
      <c r="GK22" s="97">
        <v>307</v>
      </c>
      <c r="GL22" s="97">
        <v>307</v>
      </c>
      <c r="GM22" s="94">
        <v>307</v>
      </c>
      <c r="GN22" s="523"/>
      <c r="GO22" s="523"/>
      <c r="GP22" s="523"/>
      <c r="GQ22" s="1568"/>
      <c r="GR22" s="523"/>
      <c r="GS22" s="517"/>
      <c r="GT22" s="1324" t="s">
        <v>47</v>
      </c>
      <c r="GU22" s="1325">
        <v>135993</v>
      </c>
      <c r="GV22" s="1326">
        <v>728</v>
      </c>
      <c r="GW22" s="1326">
        <v>67453</v>
      </c>
      <c r="GX22" s="1327">
        <v>1444</v>
      </c>
      <c r="GY22" s="1328">
        <v>0</v>
      </c>
      <c r="GZ22" s="1328">
        <v>0</v>
      </c>
      <c r="HA22" s="1328">
        <v>0</v>
      </c>
      <c r="HB22" s="1328">
        <v>0</v>
      </c>
      <c r="HC22" s="1329">
        <v>205618</v>
      </c>
      <c r="HD22" s="1330">
        <v>106491</v>
      </c>
      <c r="HE22" s="1330">
        <v>312109</v>
      </c>
      <c r="HF22" s="517"/>
      <c r="HG22" s="517"/>
      <c r="HH22" s="1324" t="s">
        <v>47</v>
      </c>
      <c r="HI22" s="1325">
        <v>6140</v>
      </c>
      <c r="HJ22" s="1326">
        <v>0</v>
      </c>
      <c r="HK22" s="1326">
        <v>3505</v>
      </c>
      <c r="HL22" s="1327">
        <v>0</v>
      </c>
      <c r="HM22" s="1328">
        <v>0</v>
      </c>
      <c r="HN22" s="1328">
        <v>0</v>
      </c>
      <c r="HO22" s="1328">
        <v>0</v>
      </c>
      <c r="HP22" s="1328">
        <v>0</v>
      </c>
      <c r="HQ22" s="1329">
        <v>9645</v>
      </c>
      <c r="HR22" s="1330">
        <v>6577</v>
      </c>
      <c r="HS22" s="1330">
        <v>16222</v>
      </c>
      <c r="HT22" s="96"/>
      <c r="HU22" s="1087"/>
      <c r="HV22" s="1087"/>
      <c r="HW22" s="522"/>
      <c r="HX22" s="1292"/>
      <c r="HY22" s="397"/>
      <c r="HZ22" s="397"/>
      <c r="IA22" s="397"/>
      <c r="IB22" s="397"/>
      <c r="IC22" s="1520"/>
      <c r="ID22" s="1521"/>
      <c r="IE22" s="235"/>
      <c r="IF22" s="396"/>
      <c r="IG22" s="242"/>
      <c r="IH22" s="219"/>
      <c r="II22" s="219"/>
      <c r="IJ22" s="219"/>
      <c r="IK22" s="219"/>
      <c r="IM22" s="378" t="s">
        <v>34</v>
      </c>
      <c r="IN22" s="289">
        <v>2692.8800000000006</v>
      </c>
      <c r="IO22" s="290">
        <v>2723.16</v>
      </c>
      <c r="IP22" s="381">
        <v>-1.1100000000000001</v>
      </c>
      <c r="IQ22" s="286"/>
      <c r="IR22" s="286"/>
      <c r="IS22" s="236" t="s">
        <v>98</v>
      </c>
      <c r="IT22" s="1129">
        <v>0</v>
      </c>
      <c r="IU22" s="142">
        <v>0</v>
      </c>
      <c r="IV22" s="1158">
        <v>3</v>
      </c>
      <c r="IW22" s="1129">
        <v>3</v>
      </c>
      <c r="IX22" s="1159">
        <v>5</v>
      </c>
      <c r="IY22" s="390">
        <v>-40</v>
      </c>
      <c r="IZ22" s="517"/>
      <c r="JA22" s="254" t="s">
        <v>67</v>
      </c>
      <c r="JB22" s="255">
        <v>152.59</v>
      </c>
      <c r="JC22" s="256">
        <v>158.05000000000001</v>
      </c>
      <c r="JD22" s="257">
        <v>-3.45</v>
      </c>
      <c r="JE22" s="255">
        <v>136.56</v>
      </c>
      <c r="JF22" s="256">
        <v>140.97999999999999</v>
      </c>
      <c r="JG22" s="257">
        <v>-3.14</v>
      </c>
      <c r="JH22" s="255">
        <v>150.61000000000001</v>
      </c>
      <c r="JI22" s="256">
        <v>155.97</v>
      </c>
      <c r="JJ22" s="257">
        <v>-3.44</v>
      </c>
      <c r="JK22" s="517"/>
      <c r="JL22" s="517"/>
      <c r="JM22" s="517" t="s">
        <v>82</v>
      </c>
      <c r="JN22" s="97">
        <v>307</v>
      </c>
      <c r="JO22" s="97">
        <v>307</v>
      </c>
      <c r="JP22" s="97">
        <v>307</v>
      </c>
      <c r="JQ22" s="94">
        <v>307</v>
      </c>
      <c r="JR22" s="517"/>
      <c r="JS22" s="517"/>
      <c r="JT22" s="517"/>
      <c r="JU22" s="535"/>
      <c r="JV22" s="517"/>
      <c r="JW22" s="517"/>
      <c r="JX22" s="1324" t="s">
        <v>47</v>
      </c>
      <c r="JY22" s="1325">
        <v>146302</v>
      </c>
      <c r="JZ22" s="1326">
        <v>959</v>
      </c>
      <c r="KA22" s="1326">
        <v>49605</v>
      </c>
      <c r="KB22" s="1327">
        <v>11482</v>
      </c>
      <c r="KC22" s="1328">
        <v>0</v>
      </c>
      <c r="KD22" s="1328">
        <v>0</v>
      </c>
      <c r="KE22" s="1328">
        <v>0</v>
      </c>
      <c r="KF22" s="1328">
        <v>0</v>
      </c>
      <c r="KG22" s="1329">
        <v>208348</v>
      </c>
      <c r="KH22" s="1330">
        <v>145959</v>
      </c>
      <c r="KI22" s="1330">
        <v>354307</v>
      </c>
      <c r="KL22" s="1331" t="s">
        <v>47</v>
      </c>
      <c r="KM22" s="1325">
        <v>9895</v>
      </c>
      <c r="KN22" s="1326">
        <v>0</v>
      </c>
      <c r="KO22" s="1326">
        <v>14989</v>
      </c>
      <c r="KP22" s="1327">
        <v>0</v>
      </c>
      <c r="KQ22" s="1328">
        <v>0</v>
      </c>
      <c r="KR22" s="1328">
        <v>0</v>
      </c>
      <c r="KS22" s="1328">
        <v>0</v>
      </c>
      <c r="KT22" s="1328">
        <v>0</v>
      </c>
      <c r="KU22" s="1329">
        <v>24884</v>
      </c>
      <c r="KV22" s="1330">
        <v>8028</v>
      </c>
      <c r="KW22" s="1330">
        <v>32912</v>
      </c>
      <c r="KX22" s="96"/>
      <c r="KY22" s="1087"/>
      <c r="KZ22" s="1087"/>
      <c r="LA22" s="522"/>
      <c r="LB22" s="1292"/>
      <c r="LC22" s="397"/>
      <c r="LD22" s="397"/>
      <c r="LE22" s="397"/>
      <c r="LF22" s="397"/>
      <c r="LG22" s="1520"/>
      <c r="LH22" s="1521"/>
      <c r="LI22" s="235"/>
      <c r="LJ22" s="396"/>
      <c r="LK22" s="242"/>
      <c r="LL22" s="219"/>
      <c r="LM22" s="219"/>
      <c r="LN22" s="219"/>
      <c r="LO22" s="219"/>
      <c r="LQ22" s="378" t="s">
        <v>34</v>
      </c>
      <c r="LR22" s="582">
        <v>2647.15</v>
      </c>
      <c r="LS22" s="290">
        <v>2677.8</v>
      </c>
      <c r="LT22" s="351">
        <v>-1.1399999999999999</v>
      </c>
      <c r="LU22" s="551"/>
      <c r="LV22" s="551"/>
      <c r="LW22" s="1202" t="s">
        <v>98</v>
      </c>
      <c r="LX22" s="1100">
        <v>294</v>
      </c>
      <c r="LY22" s="1203">
        <v>299</v>
      </c>
      <c r="LZ22" s="1204">
        <v>-1.67</v>
      </c>
      <c r="MA22" s="206"/>
      <c r="MB22" s="254" t="s">
        <v>67</v>
      </c>
      <c r="MC22" s="255">
        <v>148.25</v>
      </c>
      <c r="MD22" s="548">
        <v>151.25</v>
      </c>
      <c r="ME22" s="257">
        <v>-1.98</v>
      </c>
      <c r="MF22" s="255">
        <v>124.16</v>
      </c>
      <c r="MG22" s="548">
        <v>127.1</v>
      </c>
      <c r="MH22" s="257">
        <v>-2.31</v>
      </c>
      <c r="MI22" s="255">
        <v>144.93</v>
      </c>
      <c r="MJ22" s="548">
        <v>147.77000000000001</v>
      </c>
      <c r="MK22" s="257">
        <v>-1.92</v>
      </c>
      <c r="ML22" s="230"/>
      <c r="MM22" s="230"/>
      <c r="MN22" s="230" t="s">
        <v>82</v>
      </c>
      <c r="MO22" s="721">
        <v>307</v>
      </c>
      <c r="MP22" s="721">
        <v>307</v>
      </c>
      <c r="MQ22" s="721">
        <v>307</v>
      </c>
      <c r="MR22" s="721">
        <v>307</v>
      </c>
      <c r="MS22" s="721">
        <v>307</v>
      </c>
      <c r="MT22" s="571"/>
      <c r="MU22" s="1712"/>
      <c r="MV22" s="1712"/>
      <c r="MW22" s="1712"/>
      <c r="MX22" s="1712"/>
      <c r="MY22" s="573"/>
      <c r="MZ22" s="1324" t="s">
        <v>47</v>
      </c>
      <c r="NA22" s="1325">
        <v>580994</v>
      </c>
      <c r="NB22" s="1326">
        <v>3313</v>
      </c>
      <c r="NC22" s="1326">
        <v>297418</v>
      </c>
      <c r="ND22" s="1327">
        <v>37558</v>
      </c>
      <c r="NE22" s="1328"/>
      <c r="NF22" s="1328"/>
      <c r="NG22" s="1328"/>
      <c r="NH22" s="1328"/>
      <c r="NI22" s="1329">
        <v>919283</v>
      </c>
      <c r="NJ22" s="1330">
        <v>541450</v>
      </c>
      <c r="NK22" s="1330">
        <v>1460733</v>
      </c>
      <c r="NL22" s="710"/>
      <c r="NM22" s="710"/>
      <c r="NN22" s="1332" t="s">
        <v>47</v>
      </c>
      <c r="NO22" s="1325">
        <v>37538</v>
      </c>
      <c r="NP22" s="1326">
        <v>0</v>
      </c>
      <c r="NQ22" s="1326">
        <v>41917</v>
      </c>
      <c r="NR22" s="1327">
        <v>6</v>
      </c>
      <c r="NS22" s="1328"/>
      <c r="NT22" s="1328"/>
      <c r="NU22" s="1328"/>
      <c r="NV22" s="1328"/>
      <c r="NW22" s="1329">
        <v>79461</v>
      </c>
      <c r="NX22" s="1330">
        <v>26112</v>
      </c>
      <c r="NY22" s="1330">
        <v>105573</v>
      </c>
    </row>
    <row r="23" spans="1:391" ht="22.5" customHeight="1" thickTop="1" x14ac:dyDescent="0.2">
      <c r="A23" s="382" t="s">
        <v>99</v>
      </c>
      <c r="B23" s="284">
        <v>1355.58</v>
      </c>
      <c r="C23" s="285">
        <v>1316.94</v>
      </c>
      <c r="D23" s="373">
        <v>2.93</v>
      </c>
      <c r="E23" s="965"/>
      <c r="F23" s="965"/>
      <c r="G23" s="236" t="s">
        <v>100</v>
      </c>
      <c r="H23" s="1129">
        <v>34</v>
      </c>
      <c r="I23" s="142">
        <v>13</v>
      </c>
      <c r="J23" s="1158">
        <v>37</v>
      </c>
      <c r="K23" s="1129">
        <v>84</v>
      </c>
      <c r="L23" s="1159">
        <v>86</v>
      </c>
      <c r="M23" s="390">
        <v>-2.33</v>
      </c>
      <c r="N23" s="206" t="s">
        <v>354</v>
      </c>
      <c r="O23" s="254" t="s">
        <v>72</v>
      </c>
      <c r="P23" s="255">
        <v>217.97</v>
      </c>
      <c r="Q23" s="256">
        <v>213.09</v>
      </c>
      <c r="R23" s="257">
        <v>2.29</v>
      </c>
      <c r="S23" s="255">
        <v>214.52</v>
      </c>
      <c r="T23" s="256">
        <v>209.96</v>
      </c>
      <c r="U23" s="257">
        <v>2.17</v>
      </c>
      <c r="V23" s="255">
        <v>217.36</v>
      </c>
      <c r="W23" s="256">
        <v>212.49</v>
      </c>
      <c r="X23" s="257">
        <v>2.29</v>
      </c>
      <c r="Y23" s="206"/>
      <c r="Z23" s="209" t="s">
        <v>52</v>
      </c>
      <c r="AA23" s="209"/>
      <c r="AB23" s="215">
        <v>68.569999999999993</v>
      </c>
      <c r="AC23" s="215">
        <v>64.61</v>
      </c>
      <c r="AD23" s="215">
        <v>65</v>
      </c>
      <c r="AE23" s="215">
        <v>66.06</v>
      </c>
      <c r="AF23" s="1361"/>
      <c r="AG23" s="1361"/>
      <c r="AH23" s="1361"/>
      <c r="AI23" s="1361"/>
      <c r="AJ23" s="522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7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11"/>
      <c r="BK23" s="206"/>
      <c r="BL23" s="206"/>
      <c r="BM23" s="1087"/>
      <c r="BN23" s="1087"/>
      <c r="BO23" s="522"/>
      <c r="BP23" s="1526"/>
      <c r="BQ23" s="395"/>
      <c r="BR23" s="395"/>
      <c r="BS23" s="395"/>
      <c r="BT23" s="395"/>
      <c r="BU23" s="1520"/>
      <c r="BV23" s="1521"/>
      <c r="BW23" s="235"/>
      <c r="BX23" s="396"/>
      <c r="BY23" s="242"/>
      <c r="BZ23" s="219"/>
      <c r="CA23" s="219"/>
      <c r="CB23" s="219"/>
      <c r="CC23" s="219"/>
      <c r="CE23" s="382" t="s">
        <v>99</v>
      </c>
      <c r="CF23" s="284">
        <v>1324.3000000000002</v>
      </c>
      <c r="CG23" s="285">
        <v>1324.7800000000002</v>
      </c>
      <c r="CH23" s="373">
        <v>-0.04</v>
      </c>
      <c r="CI23" s="729"/>
      <c r="CJ23" s="729"/>
      <c r="CK23" s="236" t="s">
        <v>100</v>
      </c>
      <c r="CL23" s="1129">
        <v>156</v>
      </c>
      <c r="CM23" s="142">
        <v>207</v>
      </c>
      <c r="CN23" s="1158">
        <v>223</v>
      </c>
      <c r="CO23" s="1129">
        <v>586</v>
      </c>
      <c r="CP23" s="1159">
        <v>573</v>
      </c>
      <c r="CQ23" s="390">
        <v>2.27</v>
      </c>
      <c r="CR23" s="206"/>
      <c r="CS23" s="254" t="s">
        <v>72</v>
      </c>
      <c r="CT23" s="255">
        <v>301.58</v>
      </c>
      <c r="CU23" s="256">
        <v>284.73</v>
      </c>
      <c r="CV23" s="257">
        <v>5.92</v>
      </c>
      <c r="CW23" s="255">
        <v>224.99</v>
      </c>
      <c r="CX23" s="256">
        <v>217.04</v>
      </c>
      <c r="CY23" s="257">
        <v>3.66</v>
      </c>
      <c r="CZ23" s="255">
        <v>297.44</v>
      </c>
      <c r="DA23" s="256">
        <v>280.91000000000003</v>
      </c>
      <c r="DB23" s="257">
        <v>5.88</v>
      </c>
      <c r="DC23" s="206"/>
      <c r="DD23" s="209" t="s">
        <v>52</v>
      </c>
      <c r="DE23" s="209"/>
      <c r="DF23" s="215">
        <v>58.27</v>
      </c>
      <c r="DG23" s="215">
        <v>50.37</v>
      </c>
      <c r="DH23" s="215">
        <v>51.78</v>
      </c>
      <c r="DI23" s="215">
        <v>53.47</v>
      </c>
      <c r="DJ23" s="1361"/>
      <c r="DK23" s="1361"/>
      <c r="DL23" s="1361"/>
      <c r="DM23" s="1361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11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11"/>
      <c r="EO23" s="206"/>
      <c r="EP23" s="206"/>
      <c r="EQ23" s="1087"/>
      <c r="ER23" s="1087"/>
      <c r="ES23" s="522"/>
      <c r="ET23" s="1526"/>
      <c r="EU23" s="395"/>
      <c r="EV23" s="395"/>
      <c r="EW23" s="395"/>
      <c r="EX23" s="395"/>
      <c r="EY23" s="1520"/>
      <c r="EZ23" s="1521"/>
      <c r="FA23" s="235"/>
      <c r="FB23" s="396"/>
      <c r="FC23" s="242"/>
      <c r="FD23" s="219"/>
      <c r="FE23" s="219"/>
      <c r="FF23" s="219"/>
      <c r="FG23" s="208"/>
      <c r="FI23" s="382" t="s">
        <v>99</v>
      </c>
      <c r="FJ23" s="284">
        <v>1255.5700000000002</v>
      </c>
      <c r="FK23" s="285">
        <v>1275.98</v>
      </c>
      <c r="FL23" s="373">
        <v>-1.6</v>
      </c>
      <c r="FM23" s="286"/>
      <c r="FN23" s="286"/>
      <c r="FO23" s="236" t="s">
        <v>100</v>
      </c>
      <c r="FP23" s="1129">
        <v>30</v>
      </c>
      <c r="FQ23" s="142">
        <v>57</v>
      </c>
      <c r="FR23" s="1158">
        <v>29</v>
      </c>
      <c r="FS23" s="1129">
        <v>116</v>
      </c>
      <c r="FT23" s="1159">
        <v>113</v>
      </c>
      <c r="FU23" s="390">
        <v>2.65</v>
      </c>
      <c r="FV23" s="688"/>
      <c r="FW23" s="254" t="s">
        <v>72</v>
      </c>
      <c r="FX23" s="255">
        <v>235.36</v>
      </c>
      <c r="FY23" s="256">
        <v>236.86</v>
      </c>
      <c r="FZ23" s="257">
        <v>-0.63</v>
      </c>
      <c r="GA23" s="255">
        <v>152.05000000000001</v>
      </c>
      <c r="GB23" s="256">
        <v>156.9</v>
      </c>
      <c r="GC23" s="257">
        <v>-3.09</v>
      </c>
      <c r="GD23" s="255">
        <v>214.17</v>
      </c>
      <c r="GE23" s="256">
        <v>215.24</v>
      </c>
      <c r="GF23" s="257">
        <v>-0.5</v>
      </c>
      <c r="GG23" s="517"/>
      <c r="GH23" s="528" t="s">
        <v>52</v>
      </c>
      <c r="GI23" s="528"/>
      <c r="GJ23" s="536">
        <v>55.6</v>
      </c>
      <c r="GK23" s="536">
        <v>59.09</v>
      </c>
      <c r="GL23" s="536">
        <v>59.58</v>
      </c>
      <c r="GM23" s="536">
        <v>58.09</v>
      </c>
      <c r="GN23" s="1361"/>
      <c r="GO23" s="1361"/>
      <c r="GP23" s="1361"/>
      <c r="GQ23" s="1361"/>
      <c r="GR23" s="523"/>
      <c r="GS23" s="517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11"/>
      <c r="HE23" s="206"/>
      <c r="HF23" s="517"/>
      <c r="HG23" s="517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11"/>
      <c r="HS23" s="206"/>
      <c r="HT23" s="517"/>
      <c r="HU23" s="1087"/>
      <c r="HV23" s="1087"/>
      <c r="HW23" s="522"/>
      <c r="HX23" s="1526"/>
      <c r="HY23" s="395"/>
      <c r="HZ23" s="395"/>
      <c r="IA23" s="395"/>
      <c r="IB23" s="395"/>
      <c r="IC23" s="1520"/>
      <c r="ID23" s="1521"/>
      <c r="IE23" s="235"/>
      <c r="IF23" s="396"/>
      <c r="IG23" s="242"/>
      <c r="IH23" s="219"/>
      <c r="II23" s="219"/>
      <c r="IJ23" s="219"/>
      <c r="IK23" s="219"/>
      <c r="IM23" s="382" t="s">
        <v>99</v>
      </c>
      <c r="IN23" s="284">
        <v>1173.58</v>
      </c>
      <c r="IO23" s="285">
        <v>1157.03</v>
      </c>
      <c r="IP23" s="373">
        <v>1.43</v>
      </c>
      <c r="IQ23" s="286"/>
      <c r="IR23" s="286"/>
      <c r="IS23" s="236" t="s">
        <v>100</v>
      </c>
      <c r="IT23" s="1129">
        <v>246</v>
      </c>
      <c r="IU23" s="142">
        <v>312</v>
      </c>
      <c r="IV23" s="1158">
        <v>259</v>
      </c>
      <c r="IW23" s="1129">
        <v>817</v>
      </c>
      <c r="IX23" s="1159">
        <v>846</v>
      </c>
      <c r="IY23" s="390">
        <v>-3.43</v>
      </c>
      <c r="IZ23" s="517"/>
      <c r="JA23" s="254" t="s">
        <v>72</v>
      </c>
      <c r="JB23" s="255">
        <v>317.22000000000003</v>
      </c>
      <c r="JC23" s="256">
        <v>313.82</v>
      </c>
      <c r="JD23" s="257">
        <v>1.08</v>
      </c>
      <c r="JE23" s="255">
        <v>168.76</v>
      </c>
      <c r="JF23" s="256">
        <v>166.12</v>
      </c>
      <c r="JG23" s="257">
        <v>1.59</v>
      </c>
      <c r="JH23" s="255">
        <v>298.88</v>
      </c>
      <c r="JI23" s="256">
        <v>295.79000000000002</v>
      </c>
      <c r="JJ23" s="257">
        <v>1.04</v>
      </c>
      <c r="JK23" s="517"/>
      <c r="JL23" s="528" t="s">
        <v>52</v>
      </c>
      <c r="JM23" s="528"/>
      <c r="JN23" s="536">
        <v>50.45</v>
      </c>
      <c r="JO23" s="536">
        <v>53.64</v>
      </c>
      <c r="JP23" s="536">
        <v>55.28</v>
      </c>
      <c r="JQ23" s="536">
        <v>53.12</v>
      </c>
      <c r="JR23" s="1361"/>
      <c r="JS23" s="1361"/>
      <c r="JT23" s="1361"/>
      <c r="JU23" s="1361"/>
      <c r="JV23" s="523"/>
      <c r="JW23" s="517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11"/>
      <c r="KI23" s="206"/>
      <c r="KJ23" s="517"/>
      <c r="KK23" s="517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11"/>
      <c r="KW23" s="206"/>
      <c r="KX23" s="517"/>
      <c r="KY23" s="1087"/>
      <c r="KZ23" s="1087"/>
      <c r="LA23" s="522"/>
      <c r="LB23" s="1526"/>
      <c r="LC23" s="395"/>
      <c r="LD23" s="395"/>
      <c r="LE23" s="395"/>
      <c r="LF23" s="395"/>
      <c r="LG23" s="1520"/>
      <c r="LH23" s="1521"/>
      <c r="LI23" s="235"/>
      <c r="LJ23" s="396"/>
      <c r="LK23" s="242"/>
      <c r="LL23" s="219"/>
      <c r="LM23" s="219"/>
      <c r="LN23" s="219"/>
      <c r="LO23" s="219"/>
      <c r="LQ23" s="382" t="s">
        <v>99</v>
      </c>
      <c r="LR23" s="581">
        <v>1282.0200000000002</v>
      </c>
      <c r="LS23" s="285">
        <v>1269.2</v>
      </c>
      <c r="LT23" s="413">
        <v>1.01</v>
      </c>
      <c r="LU23" s="551"/>
      <c r="LV23" s="551"/>
      <c r="LW23" s="1202" t="s">
        <v>100</v>
      </c>
      <c r="LX23" s="1100">
        <v>1603</v>
      </c>
      <c r="LY23" s="1203">
        <v>1618</v>
      </c>
      <c r="LZ23" s="1204">
        <v>-0.93</v>
      </c>
      <c r="MA23" s="206"/>
      <c r="MB23" s="254" t="s">
        <v>72</v>
      </c>
      <c r="MC23" s="255">
        <v>278.08999999999997</v>
      </c>
      <c r="MD23" s="548">
        <v>275.16000000000003</v>
      </c>
      <c r="ME23" s="257">
        <v>1.06</v>
      </c>
      <c r="MF23" s="255">
        <v>185.33</v>
      </c>
      <c r="MG23" s="548">
        <v>182.77</v>
      </c>
      <c r="MH23" s="257">
        <v>1.4</v>
      </c>
      <c r="MI23" s="255">
        <v>265.29000000000002</v>
      </c>
      <c r="MJ23" s="548">
        <v>261.83999999999997</v>
      </c>
      <c r="MK23" s="257">
        <v>1.32</v>
      </c>
      <c r="ML23" s="230"/>
      <c r="MM23" s="250" t="s">
        <v>52</v>
      </c>
      <c r="MN23" s="250"/>
      <c r="MO23" s="1355">
        <v>66.06</v>
      </c>
      <c r="MP23" s="1355">
        <v>53.47</v>
      </c>
      <c r="MQ23" s="1355">
        <v>58.09</v>
      </c>
      <c r="MR23" s="1355">
        <v>53.12</v>
      </c>
      <c r="MS23" s="1355">
        <v>57.69</v>
      </c>
      <c r="MT23" s="571"/>
      <c r="MU23" s="1712"/>
      <c r="MV23" s="1712"/>
      <c r="MW23" s="1712"/>
      <c r="MX23" s="1712"/>
      <c r="MY23" s="573"/>
      <c r="MZ23" s="573"/>
      <c r="NA23" s="710"/>
      <c r="NB23" s="710"/>
      <c r="NC23" s="710"/>
      <c r="ND23" s="710"/>
      <c r="NE23" s="710"/>
      <c r="NF23" s="710"/>
      <c r="NG23" s="710"/>
      <c r="NH23" s="710"/>
      <c r="NI23" s="710"/>
      <c r="NJ23" s="710"/>
      <c r="NK23" s="710"/>
      <c r="NL23" s="710"/>
      <c r="NM23" s="710"/>
      <c r="NN23" s="710"/>
      <c r="NO23" s="710"/>
      <c r="NP23" s="710"/>
      <c r="NQ23" s="710"/>
      <c r="NR23" s="710"/>
      <c r="NS23" s="710"/>
      <c r="NT23" s="710"/>
      <c r="NU23" s="710"/>
      <c r="NV23" s="710"/>
      <c r="NW23" s="710"/>
      <c r="NX23" s="710"/>
      <c r="NY23" s="710"/>
    </row>
    <row r="24" spans="1:391" ht="22.5" customHeight="1" thickBot="1" x14ac:dyDescent="0.25">
      <c r="A24" s="374" t="s">
        <v>54</v>
      </c>
      <c r="B24" s="287">
        <v>1343.45</v>
      </c>
      <c r="C24" s="288">
        <v>1305.2199999999998</v>
      </c>
      <c r="D24" s="377">
        <v>2.93</v>
      </c>
      <c r="E24" s="965"/>
      <c r="F24" s="965"/>
      <c r="G24" s="244" t="s">
        <v>101</v>
      </c>
      <c r="H24" s="1129">
        <v>70</v>
      </c>
      <c r="I24" s="142">
        <v>21</v>
      </c>
      <c r="J24" s="1158">
        <v>22</v>
      </c>
      <c r="K24" s="1129">
        <v>113</v>
      </c>
      <c r="L24" s="1159">
        <v>107</v>
      </c>
      <c r="M24" s="390">
        <v>5.61</v>
      </c>
      <c r="N24" s="206"/>
      <c r="O24" s="263" t="s">
        <v>77</v>
      </c>
      <c r="P24" s="293">
        <v>81.819999999999993</v>
      </c>
      <c r="Q24" s="256">
        <v>78.31</v>
      </c>
      <c r="R24" s="257">
        <v>4.4800000000000004</v>
      </c>
      <c r="S24" s="255">
        <v>97.51</v>
      </c>
      <c r="T24" s="256">
        <v>97.16</v>
      </c>
      <c r="U24" s="257">
        <v>0.36</v>
      </c>
      <c r="V24" s="255">
        <v>84.58</v>
      </c>
      <c r="W24" s="256">
        <v>81.94</v>
      </c>
      <c r="X24" s="257">
        <v>3.22</v>
      </c>
      <c r="Y24" s="206"/>
      <c r="Z24" s="206"/>
      <c r="AA24" s="206" t="s">
        <v>37</v>
      </c>
      <c r="AB24" s="213">
        <v>53.18</v>
      </c>
      <c r="AC24" s="213">
        <v>52.34</v>
      </c>
      <c r="AD24" s="213">
        <v>49.08</v>
      </c>
      <c r="AE24" s="213">
        <v>51.53</v>
      </c>
      <c r="AF24" s="1356"/>
      <c r="AG24" s="1356"/>
      <c r="AH24" s="1356"/>
      <c r="AI24" s="1356"/>
      <c r="AJ24" s="522"/>
      <c r="AK24" s="206"/>
      <c r="AL24" s="1277" t="s">
        <v>102</v>
      </c>
      <c r="AM24" s="1277"/>
      <c r="AN24" s="1278"/>
      <c r="AO24" s="1278"/>
      <c r="AP24" s="508"/>
      <c r="AQ24" s="508"/>
      <c r="AR24" s="508"/>
      <c r="AS24" s="508"/>
      <c r="AT24" s="508"/>
      <c r="AU24" s="508"/>
      <c r="AV24" s="1357"/>
      <c r="AW24" s="241"/>
      <c r="AX24" s="230"/>
      <c r="AY24" s="230"/>
      <c r="AZ24" s="1277" t="s">
        <v>103</v>
      </c>
      <c r="BA24" s="1277"/>
      <c r="BB24" s="1278"/>
      <c r="BC24" s="1278"/>
      <c r="BD24" s="508"/>
      <c r="BE24" s="508"/>
      <c r="BF24" s="508"/>
      <c r="BG24" s="508"/>
      <c r="BH24" s="508"/>
      <c r="BI24" s="508"/>
      <c r="BJ24" s="1358"/>
      <c r="BK24" s="241"/>
      <c r="BL24" s="241"/>
      <c r="BM24" s="1087"/>
      <c r="BN24" s="1087"/>
      <c r="BO24" s="522"/>
      <c r="BP24" s="1292"/>
      <c r="BQ24" s="397"/>
      <c r="BR24" s="397"/>
      <c r="BS24" s="397"/>
      <c r="BT24" s="397"/>
      <c r="BU24" s="1520"/>
      <c r="BV24" s="1521"/>
      <c r="BW24" s="253"/>
      <c r="BX24" s="396"/>
      <c r="BY24" s="242"/>
      <c r="BZ24" s="219"/>
      <c r="CA24" s="219"/>
      <c r="CB24" s="219"/>
      <c r="CC24" s="219"/>
      <c r="CE24" s="374" t="s">
        <v>54</v>
      </c>
      <c r="CF24" s="287">
        <v>1323.26</v>
      </c>
      <c r="CG24" s="288">
        <v>1323.9299999999998</v>
      </c>
      <c r="CH24" s="377">
        <v>-0.05</v>
      </c>
      <c r="CI24" s="729"/>
      <c r="CJ24" s="729"/>
      <c r="CK24" s="244" t="s">
        <v>101</v>
      </c>
      <c r="CL24" s="1129">
        <v>189</v>
      </c>
      <c r="CM24" s="142">
        <v>240</v>
      </c>
      <c r="CN24" s="1158">
        <v>131</v>
      </c>
      <c r="CO24" s="1129">
        <v>560</v>
      </c>
      <c r="CP24" s="1159">
        <v>531</v>
      </c>
      <c r="CQ24" s="390">
        <v>5.46</v>
      </c>
      <c r="CR24" s="206"/>
      <c r="CS24" s="263" t="s">
        <v>77</v>
      </c>
      <c r="CT24" s="293">
        <v>120.63</v>
      </c>
      <c r="CU24" s="256">
        <v>114.68</v>
      </c>
      <c r="CV24" s="257">
        <v>5.19</v>
      </c>
      <c r="CW24" s="255">
        <v>80.349999999999994</v>
      </c>
      <c r="CX24" s="256">
        <v>86</v>
      </c>
      <c r="CY24" s="257">
        <v>-6.57</v>
      </c>
      <c r="CZ24" s="255">
        <v>118.46</v>
      </c>
      <c r="DA24" s="256">
        <v>113.06</v>
      </c>
      <c r="DB24" s="257">
        <v>4.78</v>
      </c>
      <c r="DC24" s="206"/>
      <c r="DD24" s="206"/>
      <c r="DE24" s="206" t="s">
        <v>37</v>
      </c>
      <c r="DF24" s="213">
        <v>42.11</v>
      </c>
      <c r="DG24" s="213">
        <v>46.47</v>
      </c>
      <c r="DH24" s="213">
        <v>43.02</v>
      </c>
      <c r="DI24" s="213">
        <v>43.87</v>
      </c>
      <c r="DJ24" s="1356"/>
      <c r="DK24" s="1356"/>
      <c r="DL24" s="1356"/>
      <c r="DM24" s="1356"/>
      <c r="DN24" s="206"/>
      <c r="DO24" s="206"/>
      <c r="DP24" s="596" t="s">
        <v>102</v>
      </c>
      <c r="DQ24" s="596"/>
      <c r="DR24" s="596"/>
      <c r="DS24" s="596"/>
      <c r="DT24" s="557"/>
      <c r="DU24" s="557"/>
      <c r="DV24" s="557"/>
      <c r="DW24" s="557"/>
      <c r="DX24" s="557"/>
      <c r="DY24" s="557"/>
      <c r="DZ24" s="595"/>
      <c r="EA24" s="326"/>
      <c r="EB24" s="230"/>
      <c r="EC24" s="230"/>
      <c r="ED24" s="1277" t="s">
        <v>103</v>
      </c>
      <c r="EE24" s="1277"/>
      <c r="EF24" s="1278"/>
      <c r="EG24" s="1278"/>
      <c r="EH24" s="508"/>
      <c r="EI24" s="508"/>
      <c r="EJ24" s="508"/>
      <c r="EK24" s="508"/>
      <c r="EL24" s="508"/>
      <c r="EM24" s="508"/>
      <c r="EN24" s="1358"/>
      <c r="EO24" s="241"/>
      <c r="EP24" s="241"/>
      <c r="EQ24" s="1087"/>
      <c r="ER24" s="1087"/>
      <c r="ES24" s="522"/>
      <c r="ET24" s="1292"/>
      <c r="EU24" s="397"/>
      <c r="EV24" s="397"/>
      <c r="EW24" s="397"/>
      <c r="EX24" s="397"/>
      <c r="EY24" s="1520"/>
      <c r="EZ24" s="1521"/>
      <c r="FA24" s="253"/>
      <c r="FB24" s="396"/>
      <c r="FC24" s="242"/>
      <c r="FD24" s="219"/>
      <c r="FE24" s="219"/>
      <c r="FF24" s="219"/>
      <c r="FG24" s="208"/>
      <c r="FI24" s="374" t="s">
        <v>54</v>
      </c>
      <c r="FJ24" s="287">
        <v>1247.3500000000001</v>
      </c>
      <c r="FK24" s="288">
        <v>1268.53</v>
      </c>
      <c r="FL24" s="377">
        <v>-1.67</v>
      </c>
      <c r="FM24" s="286"/>
      <c r="FN24" s="286"/>
      <c r="FO24" s="244" t="s">
        <v>101</v>
      </c>
      <c r="FP24" s="1129">
        <v>28</v>
      </c>
      <c r="FQ24" s="142">
        <v>33</v>
      </c>
      <c r="FR24" s="1158">
        <v>42</v>
      </c>
      <c r="FS24" s="1129">
        <v>103</v>
      </c>
      <c r="FT24" s="1159">
        <v>102</v>
      </c>
      <c r="FU24" s="390">
        <v>0.98</v>
      </c>
      <c r="FV24" s="688"/>
      <c r="FW24" s="263" t="s">
        <v>77</v>
      </c>
      <c r="FX24" s="293">
        <v>103.68</v>
      </c>
      <c r="FY24" s="256">
        <v>116.23</v>
      </c>
      <c r="FZ24" s="257">
        <v>-10.8</v>
      </c>
      <c r="GA24" s="255">
        <v>88.19</v>
      </c>
      <c r="GB24" s="256">
        <v>90.29</v>
      </c>
      <c r="GC24" s="257">
        <v>-2.33</v>
      </c>
      <c r="GD24" s="255">
        <v>99.74</v>
      </c>
      <c r="GE24" s="256">
        <v>109.22</v>
      </c>
      <c r="GF24" s="257">
        <v>-8.68</v>
      </c>
      <c r="GG24" s="517"/>
      <c r="GH24" s="517"/>
      <c r="GI24" s="517" t="s">
        <v>37</v>
      </c>
      <c r="GJ24" s="534">
        <v>46.32</v>
      </c>
      <c r="GK24" s="534">
        <v>43.26</v>
      </c>
      <c r="GL24" s="534">
        <v>42.18</v>
      </c>
      <c r="GM24" s="534">
        <v>43.92</v>
      </c>
      <c r="GN24" s="1356"/>
      <c r="GO24" s="1356"/>
      <c r="GP24" s="1356"/>
      <c r="GQ24" s="1356"/>
      <c r="GR24" s="523"/>
      <c r="GS24" s="517"/>
      <c r="GT24" s="1277" t="s">
        <v>102</v>
      </c>
      <c r="GU24" s="1277"/>
      <c r="GV24" s="1278"/>
      <c r="GW24" s="1278"/>
      <c r="GX24" s="508"/>
      <c r="GY24" s="508"/>
      <c r="GZ24" s="508"/>
      <c r="HA24" s="508"/>
      <c r="HB24" s="508"/>
      <c r="HC24" s="508"/>
      <c r="HD24" s="1357"/>
      <c r="HE24" s="241"/>
      <c r="HF24" s="517"/>
      <c r="HG24" s="517"/>
      <c r="HH24" s="1277" t="s">
        <v>103</v>
      </c>
      <c r="HI24" s="1277"/>
      <c r="HJ24" s="1278"/>
      <c r="HK24" s="1278"/>
      <c r="HL24" s="508"/>
      <c r="HM24" s="508"/>
      <c r="HN24" s="508"/>
      <c r="HO24" s="508"/>
      <c r="HP24" s="508"/>
      <c r="HQ24" s="508"/>
      <c r="HR24" s="1358"/>
      <c r="HS24" s="241"/>
      <c r="HT24" s="241"/>
      <c r="HU24" s="1087"/>
      <c r="HV24" s="1087"/>
      <c r="HW24" s="522"/>
      <c r="HX24" s="1292"/>
      <c r="HY24" s="397"/>
      <c r="HZ24" s="397"/>
      <c r="IA24" s="397"/>
      <c r="IB24" s="397"/>
      <c r="IC24" s="1520"/>
      <c r="ID24" s="1521"/>
      <c r="IE24" s="253"/>
      <c r="IF24" s="396"/>
      <c r="IG24" s="242"/>
      <c r="IH24" s="219"/>
      <c r="II24" s="219"/>
      <c r="IJ24" s="219"/>
      <c r="IK24" s="219"/>
      <c r="IM24" s="374" t="s">
        <v>54</v>
      </c>
      <c r="IN24" s="287">
        <v>1159.29</v>
      </c>
      <c r="IO24" s="288">
        <v>1141.8</v>
      </c>
      <c r="IP24" s="377">
        <v>1.53</v>
      </c>
      <c r="IQ24" s="286"/>
      <c r="IR24" s="286"/>
      <c r="IS24" s="244" t="s">
        <v>101</v>
      </c>
      <c r="IT24" s="1129">
        <v>209</v>
      </c>
      <c r="IU24" s="142">
        <v>276</v>
      </c>
      <c r="IV24" s="1158">
        <v>232</v>
      </c>
      <c r="IW24" s="1129">
        <v>717</v>
      </c>
      <c r="IX24" s="1159">
        <v>750</v>
      </c>
      <c r="IY24" s="390">
        <v>-4.4000000000000004</v>
      </c>
      <c r="IZ24" s="517"/>
      <c r="JA24" s="263" t="s">
        <v>77</v>
      </c>
      <c r="JB24" s="293">
        <v>142.57</v>
      </c>
      <c r="JC24" s="256">
        <v>147.26</v>
      </c>
      <c r="JD24" s="257">
        <v>-3.18</v>
      </c>
      <c r="JE24" s="255">
        <v>54.4</v>
      </c>
      <c r="JF24" s="256">
        <v>56.83</v>
      </c>
      <c r="JG24" s="257">
        <v>-4.28</v>
      </c>
      <c r="JH24" s="255">
        <v>131.68</v>
      </c>
      <c r="JI24" s="256">
        <v>136.22</v>
      </c>
      <c r="JJ24" s="257">
        <v>-3.33</v>
      </c>
      <c r="JK24" s="517"/>
      <c r="JL24" s="517"/>
      <c r="JM24" s="517" t="s">
        <v>37</v>
      </c>
      <c r="JN24" s="534">
        <v>48.52</v>
      </c>
      <c r="JO24" s="534">
        <v>46.39</v>
      </c>
      <c r="JP24" s="534">
        <v>48.16</v>
      </c>
      <c r="JQ24" s="534">
        <v>47.69</v>
      </c>
      <c r="JR24" s="1356"/>
      <c r="JS24" s="1356"/>
      <c r="JT24" s="1356"/>
      <c r="JU24" s="1356"/>
      <c r="JV24" s="523"/>
      <c r="JW24" s="517"/>
      <c r="JX24" s="1277" t="s">
        <v>102</v>
      </c>
      <c r="JY24" s="1277"/>
      <c r="JZ24" s="1278"/>
      <c r="KA24" s="1278"/>
      <c r="KB24" s="508"/>
      <c r="KC24" s="508"/>
      <c r="KD24" s="508"/>
      <c r="KE24" s="508"/>
      <c r="KF24" s="508"/>
      <c r="KG24" s="508"/>
      <c r="KH24" s="1357"/>
      <c r="KI24" s="241"/>
      <c r="KJ24" s="517"/>
      <c r="KK24" s="517"/>
      <c r="KL24" s="1277" t="s">
        <v>103</v>
      </c>
      <c r="KM24" s="1277"/>
      <c r="KN24" s="1278"/>
      <c r="KO24" s="1278"/>
      <c r="KP24" s="508"/>
      <c r="KQ24" s="508"/>
      <c r="KR24" s="508"/>
      <c r="KS24" s="508"/>
      <c r="KT24" s="508"/>
      <c r="KU24" s="508"/>
      <c r="KV24" s="1358"/>
      <c r="KW24" s="241"/>
      <c r="KX24" s="241"/>
      <c r="KY24" s="1087"/>
      <c r="KZ24" s="1087"/>
      <c r="LA24" s="522"/>
      <c r="LB24" s="1292"/>
      <c r="LC24" s="397"/>
      <c r="LD24" s="397"/>
      <c r="LE24" s="397"/>
      <c r="LF24" s="397"/>
      <c r="LG24" s="1520"/>
      <c r="LH24" s="1521"/>
      <c r="LI24" s="253"/>
      <c r="LJ24" s="396"/>
      <c r="LK24" s="242"/>
      <c r="LL24" s="219"/>
      <c r="LM24" s="219"/>
      <c r="LN24" s="219"/>
      <c r="LO24" s="219"/>
      <c r="LQ24" s="374" t="s">
        <v>54</v>
      </c>
      <c r="LR24" s="550">
        <v>1273.4000000000001</v>
      </c>
      <c r="LS24" s="288">
        <v>1260.72</v>
      </c>
      <c r="LT24" s="340">
        <v>1.01</v>
      </c>
      <c r="LU24" s="551"/>
      <c r="LV24" s="551"/>
      <c r="LW24" s="1205" t="s">
        <v>101</v>
      </c>
      <c r="LX24" s="1100">
        <v>1493</v>
      </c>
      <c r="LY24" s="1203">
        <v>1490</v>
      </c>
      <c r="LZ24" s="1204">
        <v>0.2</v>
      </c>
      <c r="MA24" s="206"/>
      <c r="MB24" s="263" t="s">
        <v>77</v>
      </c>
      <c r="MC24" s="255">
        <v>116.83</v>
      </c>
      <c r="MD24" s="548">
        <v>119.9</v>
      </c>
      <c r="ME24" s="257">
        <v>-2.56</v>
      </c>
      <c r="MF24" s="255">
        <v>79.48</v>
      </c>
      <c r="MG24" s="548">
        <v>80.95</v>
      </c>
      <c r="MH24" s="257">
        <v>-1.82</v>
      </c>
      <c r="MI24" s="255">
        <v>111.68</v>
      </c>
      <c r="MJ24" s="548">
        <v>114.28</v>
      </c>
      <c r="MK24" s="257">
        <v>-2.2799999999999998</v>
      </c>
      <c r="ML24" s="230"/>
      <c r="MM24" s="230"/>
      <c r="MN24" s="230" t="s">
        <v>37</v>
      </c>
      <c r="MO24" s="735">
        <v>51.53</v>
      </c>
      <c r="MP24" s="735">
        <v>43.87</v>
      </c>
      <c r="MQ24" s="735">
        <v>43.92</v>
      </c>
      <c r="MR24" s="735">
        <v>47.69</v>
      </c>
      <c r="MS24" s="736">
        <v>46.75</v>
      </c>
      <c r="MT24" s="571"/>
      <c r="MU24" s="573"/>
      <c r="MV24" s="573"/>
      <c r="MW24" s="580"/>
      <c r="MX24" s="573"/>
      <c r="MY24" s="573"/>
      <c r="MZ24" s="1277" t="s">
        <v>172</v>
      </c>
      <c r="NA24" s="1344"/>
      <c r="NB24" s="1343"/>
      <c r="NC24" s="1343"/>
      <c r="ND24" s="1338"/>
      <c r="NE24" s="1338"/>
      <c r="NF24" s="1338"/>
      <c r="NG24" s="1338"/>
      <c r="NH24" s="1338"/>
      <c r="NI24" s="1338"/>
      <c r="NJ24" s="1338"/>
      <c r="NK24" s="1340"/>
      <c r="NL24" s="710"/>
      <c r="NM24" s="710"/>
      <c r="NN24" s="1344" t="s">
        <v>103</v>
      </c>
      <c r="NO24" s="1344"/>
      <c r="NP24" s="1343"/>
      <c r="NQ24" s="1343"/>
      <c r="NR24" s="1338"/>
      <c r="NS24" s="1338"/>
      <c r="NT24" s="1338"/>
      <c r="NU24" s="1338"/>
      <c r="NV24" s="1338"/>
      <c r="NW24" s="1338"/>
      <c r="NX24" s="1338"/>
      <c r="NY24" s="1340"/>
    </row>
    <row r="25" spans="1:391" ht="22.5" customHeight="1" thickTop="1" thickBot="1" x14ac:dyDescent="0.25">
      <c r="A25" s="383" t="s">
        <v>34</v>
      </c>
      <c r="B25" s="294">
        <v>1612.1299999999999</v>
      </c>
      <c r="C25" s="295">
        <v>1568.0100000000002</v>
      </c>
      <c r="D25" s="386">
        <v>2.81</v>
      </c>
      <c r="E25" s="965"/>
      <c r="F25" s="965"/>
      <c r="G25" s="236" t="s">
        <v>104</v>
      </c>
      <c r="H25" s="1129">
        <v>13</v>
      </c>
      <c r="I25" s="142">
        <v>8</v>
      </c>
      <c r="J25" s="1158">
        <v>16</v>
      </c>
      <c r="K25" s="1129">
        <v>37</v>
      </c>
      <c r="L25" s="1159">
        <v>39</v>
      </c>
      <c r="M25" s="390">
        <v>-5.13</v>
      </c>
      <c r="N25" s="206"/>
      <c r="O25" s="266" t="s">
        <v>81</v>
      </c>
      <c r="P25" s="267">
        <v>2043.53</v>
      </c>
      <c r="Q25" s="268">
        <v>1984.39</v>
      </c>
      <c r="R25" s="269">
        <v>2.98</v>
      </c>
      <c r="S25" s="270">
        <v>1612.1299999999999</v>
      </c>
      <c r="T25" s="268">
        <v>1568.0100000000002</v>
      </c>
      <c r="U25" s="269">
        <v>2.81</v>
      </c>
      <c r="V25" s="270">
        <v>1967.67</v>
      </c>
      <c r="W25" s="268">
        <v>1904.21</v>
      </c>
      <c r="X25" s="269">
        <v>3.33</v>
      </c>
      <c r="Y25" s="206"/>
      <c r="Z25" s="206"/>
      <c r="AA25" s="206" t="s">
        <v>51</v>
      </c>
      <c r="AB25" s="213">
        <v>72.319999999999993</v>
      </c>
      <c r="AC25" s="213">
        <v>67.459999999999994</v>
      </c>
      <c r="AD25" s="213">
        <v>69.84</v>
      </c>
      <c r="AE25" s="213">
        <v>69.87</v>
      </c>
      <c r="AF25" s="1356"/>
      <c r="AG25" s="1356"/>
      <c r="AH25" s="1356"/>
      <c r="AI25" s="1356"/>
      <c r="AJ25" s="522"/>
      <c r="AK25" s="206"/>
      <c r="AL25" s="1286" t="s">
        <v>105</v>
      </c>
      <c r="AM25" s="1648" t="s">
        <v>20</v>
      </c>
      <c r="AN25" s="1649"/>
      <c r="AO25" s="1649"/>
      <c r="AP25" s="1649"/>
      <c r="AQ25" s="1649"/>
      <c r="AR25" s="1649"/>
      <c r="AS25" s="1649"/>
      <c r="AT25" s="1649"/>
      <c r="AU25" s="1650"/>
      <c r="AV25" s="1287" t="s">
        <v>21</v>
      </c>
      <c r="AW25" s="1288" t="s">
        <v>32</v>
      </c>
      <c r="AX25" s="230"/>
      <c r="AY25" s="230"/>
      <c r="AZ25" s="1286" t="s">
        <v>105</v>
      </c>
      <c r="BA25" s="1648" t="s">
        <v>20</v>
      </c>
      <c r="BB25" s="1649"/>
      <c r="BC25" s="1649"/>
      <c r="BD25" s="1649"/>
      <c r="BE25" s="1649"/>
      <c r="BF25" s="1649"/>
      <c r="BG25" s="1649"/>
      <c r="BH25" s="1649"/>
      <c r="BI25" s="1650"/>
      <c r="BJ25" s="1287" t="s">
        <v>21</v>
      </c>
      <c r="BK25" s="1288" t="s">
        <v>32</v>
      </c>
      <c r="BL25" s="252"/>
      <c r="BM25" s="1087"/>
      <c r="BN25" s="1087"/>
      <c r="BO25" s="522"/>
      <c r="BP25" s="1292"/>
      <c r="BQ25" s="397"/>
      <c r="BR25" s="397"/>
      <c r="BS25" s="397"/>
      <c r="BT25" s="397"/>
      <c r="BU25" s="1520"/>
      <c r="BV25" s="1521"/>
      <c r="BW25" s="235"/>
      <c r="BX25" s="396"/>
      <c r="BY25" s="242"/>
      <c r="BZ25" s="219"/>
      <c r="CA25" s="219"/>
      <c r="CB25" s="219"/>
      <c r="CC25" s="219"/>
      <c r="CE25" s="383" t="s">
        <v>34</v>
      </c>
      <c r="CF25" s="294">
        <v>1390.11</v>
      </c>
      <c r="CG25" s="295">
        <v>1380.04</v>
      </c>
      <c r="CH25" s="386">
        <v>0.73</v>
      </c>
      <c r="CI25" s="729"/>
      <c r="CJ25" s="729"/>
      <c r="CK25" s="236" t="s">
        <v>104</v>
      </c>
      <c r="CL25" s="1129">
        <v>30</v>
      </c>
      <c r="CM25" s="142">
        <v>19</v>
      </c>
      <c r="CN25" s="1158">
        <v>10</v>
      </c>
      <c r="CO25" s="1129">
        <v>59</v>
      </c>
      <c r="CP25" s="1159">
        <v>67</v>
      </c>
      <c r="CQ25" s="390">
        <v>-11.94</v>
      </c>
      <c r="CR25" s="206"/>
      <c r="CS25" s="266" t="s">
        <v>81</v>
      </c>
      <c r="CT25" s="267">
        <v>3269.2</v>
      </c>
      <c r="CU25" s="268">
        <v>3278.3199999999997</v>
      </c>
      <c r="CV25" s="269">
        <v>-0.28000000000000003</v>
      </c>
      <c r="CW25" s="270">
        <v>1390.11</v>
      </c>
      <c r="CX25" s="268">
        <v>1380.04</v>
      </c>
      <c r="CY25" s="269">
        <v>0.73</v>
      </c>
      <c r="CZ25" s="270">
        <v>3167.73</v>
      </c>
      <c r="DA25" s="268">
        <v>3171.1499999999996</v>
      </c>
      <c r="DB25" s="269">
        <v>-0.11</v>
      </c>
      <c r="DC25" s="206"/>
      <c r="DD25" s="206"/>
      <c r="DE25" s="206" t="s">
        <v>51</v>
      </c>
      <c r="DF25" s="213">
        <v>60.33</v>
      </c>
      <c r="DG25" s="213">
        <v>59.95</v>
      </c>
      <c r="DH25" s="213">
        <v>59.5</v>
      </c>
      <c r="DI25" s="213">
        <v>59.93</v>
      </c>
      <c r="DJ25" s="1356"/>
      <c r="DK25" s="1356"/>
      <c r="DL25" s="1356"/>
      <c r="DM25" s="1356"/>
      <c r="DN25" s="206"/>
      <c r="DO25" s="206"/>
      <c r="DP25" s="1286" t="s">
        <v>105</v>
      </c>
      <c r="DQ25" s="1648" t="s">
        <v>20</v>
      </c>
      <c r="DR25" s="1649"/>
      <c r="DS25" s="1649"/>
      <c r="DT25" s="1649"/>
      <c r="DU25" s="1649"/>
      <c r="DV25" s="1649"/>
      <c r="DW25" s="1649"/>
      <c r="DX25" s="1649"/>
      <c r="DY25" s="1650"/>
      <c r="DZ25" s="1287" t="s">
        <v>21</v>
      </c>
      <c r="EA25" s="1288" t="s">
        <v>32</v>
      </c>
      <c r="EB25" s="230"/>
      <c r="EC25" s="230"/>
      <c r="ED25" s="1286" t="s">
        <v>105</v>
      </c>
      <c r="EE25" s="1648" t="s">
        <v>20</v>
      </c>
      <c r="EF25" s="1649"/>
      <c r="EG25" s="1649"/>
      <c r="EH25" s="1649"/>
      <c r="EI25" s="1649"/>
      <c r="EJ25" s="1649"/>
      <c r="EK25" s="1649"/>
      <c r="EL25" s="1649"/>
      <c r="EM25" s="1650"/>
      <c r="EN25" s="1287" t="s">
        <v>21</v>
      </c>
      <c r="EO25" s="1288" t="s">
        <v>32</v>
      </c>
      <c r="EP25" s="252"/>
      <c r="EQ25" s="1087"/>
      <c r="ER25" s="1087"/>
      <c r="ES25" s="522"/>
      <c r="ET25" s="1292"/>
      <c r="EU25" s="397"/>
      <c r="EV25" s="397"/>
      <c r="EW25" s="397"/>
      <c r="EX25" s="397"/>
      <c r="EY25" s="1520"/>
      <c r="EZ25" s="1521"/>
      <c r="FA25" s="235"/>
      <c r="FB25" s="396"/>
      <c r="FC25" s="242"/>
      <c r="FD25" s="219"/>
      <c r="FE25" s="219"/>
      <c r="FF25" s="219"/>
      <c r="FG25" s="208"/>
      <c r="FI25" s="383" t="s">
        <v>34</v>
      </c>
      <c r="FJ25" s="294">
        <v>1398.8200000000002</v>
      </c>
      <c r="FK25" s="295">
        <v>1403.19</v>
      </c>
      <c r="FL25" s="386">
        <v>-0.31</v>
      </c>
      <c r="FM25" s="286"/>
      <c r="FN25" s="286"/>
      <c r="FO25" s="236" t="s">
        <v>104</v>
      </c>
      <c r="FP25" s="1129">
        <v>11</v>
      </c>
      <c r="FQ25" s="142">
        <v>30</v>
      </c>
      <c r="FR25" s="1158">
        <v>20</v>
      </c>
      <c r="FS25" s="1129">
        <v>61</v>
      </c>
      <c r="FT25" s="1159">
        <v>58</v>
      </c>
      <c r="FU25" s="390">
        <v>5.17</v>
      </c>
      <c r="FV25" s="688"/>
      <c r="FW25" s="266" t="s">
        <v>81</v>
      </c>
      <c r="FX25" s="267">
        <v>2495.6</v>
      </c>
      <c r="FY25" s="268">
        <v>2547.83</v>
      </c>
      <c r="FZ25" s="269">
        <v>-2.0499999999999998</v>
      </c>
      <c r="GA25" s="270">
        <v>1398.8200000000002</v>
      </c>
      <c r="GB25" s="268">
        <v>1403.19</v>
      </c>
      <c r="GC25" s="269">
        <v>-0.31</v>
      </c>
      <c r="GD25" s="270">
        <v>2216.7099999999996</v>
      </c>
      <c r="GE25" s="268">
        <v>2238.4299999999998</v>
      </c>
      <c r="GF25" s="269">
        <v>-0.97</v>
      </c>
      <c r="GG25" s="517"/>
      <c r="GH25" s="517"/>
      <c r="GI25" s="517" t="s">
        <v>51</v>
      </c>
      <c r="GJ25" s="534">
        <v>61.76</v>
      </c>
      <c r="GK25" s="534">
        <v>73.73</v>
      </c>
      <c r="GL25" s="534">
        <v>65.3</v>
      </c>
      <c r="GM25" s="534">
        <v>66.930000000000007</v>
      </c>
      <c r="GN25" s="1356"/>
      <c r="GO25" s="1356"/>
      <c r="GP25" s="1356"/>
      <c r="GQ25" s="1356"/>
      <c r="GR25" s="523"/>
      <c r="GS25" s="517"/>
      <c r="GT25" s="1286" t="s">
        <v>105</v>
      </c>
      <c r="GU25" s="1648" t="s">
        <v>20</v>
      </c>
      <c r="GV25" s="1649"/>
      <c r="GW25" s="1649"/>
      <c r="GX25" s="1649"/>
      <c r="GY25" s="1649"/>
      <c r="GZ25" s="1649"/>
      <c r="HA25" s="1649"/>
      <c r="HB25" s="1649"/>
      <c r="HC25" s="1650"/>
      <c r="HD25" s="1287" t="s">
        <v>21</v>
      </c>
      <c r="HE25" s="1288" t="s">
        <v>32</v>
      </c>
      <c r="HF25" s="517"/>
      <c r="HG25" s="517"/>
      <c r="HH25" s="1286" t="s">
        <v>105</v>
      </c>
      <c r="HI25" s="1648" t="s">
        <v>20</v>
      </c>
      <c r="HJ25" s="1649"/>
      <c r="HK25" s="1649"/>
      <c r="HL25" s="1649"/>
      <c r="HM25" s="1649"/>
      <c r="HN25" s="1649"/>
      <c r="HO25" s="1649"/>
      <c r="HP25" s="1649"/>
      <c r="HQ25" s="1650"/>
      <c r="HR25" s="1287" t="s">
        <v>21</v>
      </c>
      <c r="HS25" s="1288" t="s">
        <v>32</v>
      </c>
      <c r="HT25" s="252"/>
      <c r="HU25" s="1087"/>
      <c r="HV25" s="1087"/>
      <c r="HW25" s="522"/>
      <c r="HX25" s="1292"/>
      <c r="HY25" s="397"/>
      <c r="HZ25" s="397"/>
      <c r="IA25" s="397"/>
      <c r="IB25" s="397"/>
      <c r="IC25" s="1520"/>
      <c r="ID25" s="1521"/>
      <c r="IE25" s="235"/>
      <c r="IF25" s="396"/>
      <c r="IG25" s="242"/>
      <c r="IH25" s="219"/>
      <c r="II25" s="219"/>
      <c r="IJ25" s="219"/>
      <c r="IK25" s="219"/>
      <c r="IM25" s="383" t="s">
        <v>34</v>
      </c>
      <c r="IN25" s="294">
        <v>1431.11</v>
      </c>
      <c r="IO25" s="295">
        <v>1426.2199999999998</v>
      </c>
      <c r="IP25" s="386">
        <v>0.34</v>
      </c>
      <c r="IQ25" s="286"/>
      <c r="IR25" s="286"/>
      <c r="IS25" s="236" t="s">
        <v>104</v>
      </c>
      <c r="IT25" s="1129">
        <v>84</v>
      </c>
      <c r="IU25" s="142">
        <v>129</v>
      </c>
      <c r="IV25" s="1158">
        <v>57</v>
      </c>
      <c r="IW25" s="1129">
        <v>270</v>
      </c>
      <c r="IX25" s="1159">
        <v>284</v>
      </c>
      <c r="IY25" s="390">
        <v>-4.93</v>
      </c>
      <c r="IZ25" s="517"/>
      <c r="JA25" s="266" t="s">
        <v>81</v>
      </c>
      <c r="JB25" s="267">
        <v>2692.8800000000006</v>
      </c>
      <c r="JC25" s="268">
        <v>2723.16</v>
      </c>
      <c r="JD25" s="269">
        <v>-1.1100000000000001</v>
      </c>
      <c r="JE25" s="270">
        <v>1431.11</v>
      </c>
      <c r="JF25" s="268">
        <v>1426.2199999999998</v>
      </c>
      <c r="JG25" s="269">
        <v>0.34</v>
      </c>
      <c r="JH25" s="270">
        <v>2537</v>
      </c>
      <c r="JI25" s="268">
        <v>2564.8399999999997</v>
      </c>
      <c r="JJ25" s="269">
        <v>-1.0900000000000001</v>
      </c>
      <c r="JK25" s="517"/>
      <c r="JL25" s="517"/>
      <c r="JM25" s="517" t="s">
        <v>51</v>
      </c>
      <c r="JN25" s="534">
        <v>52.84</v>
      </c>
      <c r="JO25" s="534">
        <v>58.4</v>
      </c>
      <c r="JP25" s="534">
        <v>59.37</v>
      </c>
      <c r="JQ25" s="534">
        <v>56.87</v>
      </c>
      <c r="JR25" s="1356"/>
      <c r="JS25" s="1356"/>
      <c r="JT25" s="1356"/>
      <c r="JU25" s="1356"/>
      <c r="JV25" s="523"/>
      <c r="JW25" s="517"/>
      <c r="JX25" s="1289" t="s">
        <v>105</v>
      </c>
      <c r="JY25" s="1648" t="s">
        <v>20</v>
      </c>
      <c r="JZ25" s="1649"/>
      <c r="KA25" s="1649"/>
      <c r="KB25" s="1649"/>
      <c r="KC25" s="1649"/>
      <c r="KD25" s="1649"/>
      <c r="KE25" s="1649"/>
      <c r="KF25" s="1649"/>
      <c r="KG25" s="1650"/>
      <c r="KH25" s="1290" t="s">
        <v>21</v>
      </c>
      <c r="KI25" s="1291" t="s">
        <v>32</v>
      </c>
      <c r="KJ25" s="517"/>
      <c r="KK25" s="517"/>
      <c r="KL25" s="1289" t="s">
        <v>105</v>
      </c>
      <c r="KM25" s="1648" t="s">
        <v>20</v>
      </c>
      <c r="KN25" s="1649"/>
      <c r="KO25" s="1649"/>
      <c r="KP25" s="1649"/>
      <c r="KQ25" s="1649"/>
      <c r="KR25" s="1649"/>
      <c r="KS25" s="1649"/>
      <c r="KT25" s="1649"/>
      <c r="KU25" s="1650"/>
      <c r="KV25" s="1290" t="s">
        <v>21</v>
      </c>
      <c r="KW25" s="1291" t="s">
        <v>32</v>
      </c>
      <c r="KX25" s="252"/>
      <c r="KY25" s="1087"/>
      <c r="KZ25" s="1087"/>
      <c r="LA25" s="522"/>
      <c r="LB25" s="1292"/>
      <c r="LC25" s="397"/>
      <c r="LD25" s="397"/>
      <c r="LE25" s="397"/>
      <c r="LF25" s="397"/>
      <c r="LG25" s="1520"/>
      <c r="LH25" s="1521"/>
      <c r="LI25" s="235"/>
      <c r="LJ25" s="396"/>
      <c r="LK25" s="242"/>
      <c r="LL25" s="219"/>
      <c r="LM25" s="219"/>
      <c r="LN25" s="219"/>
      <c r="LO25" s="219"/>
      <c r="LQ25" s="383" t="s">
        <v>34</v>
      </c>
      <c r="LR25" s="583">
        <v>1480.79</v>
      </c>
      <c r="LS25" s="295">
        <v>1462.9</v>
      </c>
      <c r="LT25" s="342">
        <v>1.22</v>
      </c>
      <c r="LU25" s="551"/>
      <c r="LV25" s="551"/>
      <c r="LW25" s="1202" t="s">
        <v>104</v>
      </c>
      <c r="LX25" s="1100">
        <v>427</v>
      </c>
      <c r="LY25" s="1203">
        <v>448</v>
      </c>
      <c r="LZ25" s="1204">
        <v>-4.6900000000000004</v>
      </c>
      <c r="MA25" s="206"/>
      <c r="MB25" s="266" t="s">
        <v>81</v>
      </c>
      <c r="MC25" s="267">
        <v>2647.15</v>
      </c>
      <c r="MD25" s="549">
        <v>2677.8</v>
      </c>
      <c r="ME25" s="269">
        <v>-1.1399999999999999</v>
      </c>
      <c r="MF25" s="267">
        <v>1480.79</v>
      </c>
      <c r="MG25" s="549">
        <v>1462.9</v>
      </c>
      <c r="MH25" s="269">
        <v>1.22</v>
      </c>
      <c r="MI25" s="267">
        <v>2486.2299999999996</v>
      </c>
      <c r="MJ25" s="549">
        <v>2502.63</v>
      </c>
      <c r="MK25" s="269">
        <v>-0.66</v>
      </c>
      <c r="ML25" s="230"/>
      <c r="MM25" s="230"/>
      <c r="MN25" s="230" t="s">
        <v>51</v>
      </c>
      <c r="MO25" s="735">
        <v>69.87</v>
      </c>
      <c r="MP25" s="735">
        <v>59.93</v>
      </c>
      <c r="MQ25" s="735">
        <v>66.930000000000007</v>
      </c>
      <c r="MR25" s="735">
        <v>56.87</v>
      </c>
      <c r="MS25" s="736">
        <v>63.4</v>
      </c>
      <c r="MT25" s="571"/>
      <c r="MU25" s="573"/>
      <c r="MV25" s="573"/>
      <c r="MW25" s="580"/>
      <c r="MX25" s="573"/>
      <c r="MY25" s="573"/>
      <c r="MZ25" s="1359" t="s">
        <v>105</v>
      </c>
      <c r="NA25" s="1657" t="s">
        <v>20</v>
      </c>
      <c r="NB25" s="1658"/>
      <c r="NC25" s="1658"/>
      <c r="ND25" s="1658"/>
      <c r="NE25" s="1658"/>
      <c r="NF25" s="1658"/>
      <c r="NG25" s="1658"/>
      <c r="NH25" s="1658"/>
      <c r="NI25" s="1659"/>
      <c r="NJ25" s="1349" t="s">
        <v>21</v>
      </c>
      <c r="NK25" s="1349" t="s">
        <v>32</v>
      </c>
      <c r="NL25" s="710"/>
      <c r="NM25" s="710"/>
      <c r="NN25" s="1360" t="s">
        <v>105</v>
      </c>
      <c r="NO25" s="1657" t="s">
        <v>20</v>
      </c>
      <c r="NP25" s="1658"/>
      <c r="NQ25" s="1658"/>
      <c r="NR25" s="1658"/>
      <c r="NS25" s="1658"/>
      <c r="NT25" s="1658"/>
      <c r="NU25" s="1658"/>
      <c r="NV25" s="1658"/>
      <c r="NW25" s="1659"/>
      <c r="NX25" s="1349" t="s">
        <v>21</v>
      </c>
      <c r="NY25" s="1349" t="s">
        <v>32</v>
      </c>
    </row>
    <row r="26" spans="1:391" ht="22.5" customHeight="1" thickTop="1" thickBot="1" x14ac:dyDescent="0.25">
      <c r="A26" s="280" t="s">
        <v>106</v>
      </c>
      <c r="B26" s="281"/>
      <c r="C26" s="282"/>
      <c r="D26" s="377"/>
      <c r="E26" s="387"/>
      <c r="F26" s="387"/>
      <c r="G26" s="236" t="s">
        <v>107</v>
      </c>
      <c r="H26" s="1129">
        <v>21</v>
      </c>
      <c r="I26" s="142">
        <v>10</v>
      </c>
      <c r="J26" s="1158">
        <v>13</v>
      </c>
      <c r="K26" s="1129">
        <v>44</v>
      </c>
      <c r="L26" s="1159">
        <v>36</v>
      </c>
      <c r="M26" s="390">
        <v>22.22</v>
      </c>
      <c r="N26" s="206"/>
      <c r="O26" s="228"/>
      <c r="P26" s="228"/>
      <c r="Q26" s="274"/>
      <c r="R26" s="228"/>
      <c r="S26" s="275"/>
      <c r="T26" s="274"/>
      <c r="U26" s="228"/>
      <c r="V26" s="275"/>
      <c r="W26" s="274"/>
      <c r="X26" s="228"/>
      <c r="Y26" s="206"/>
      <c r="Z26" s="206"/>
      <c r="AA26" s="206" t="s">
        <v>57</v>
      </c>
      <c r="AB26" s="213">
        <v>66.819999999999993</v>
      </c>
      <c r="AC26" s="213">
        <v>63.28</v>
      </c>
      <c r="AD26" s="213">
        <v>62.72</v>
      </c>
      <c r="AE26" s="213">
        <v>64.27</v>
      </c>
      <c r="AF26" s="1361"/>
      <c r="AG26" s="1361"/>
      <c r="AH26" s="1361"/>
      <c r="AI26" s="1361"/>
      <c r="AJ26" s="522"/>
      <c r="AK26" s="206"/>
      <c r="AL26" s="1299"/>
      <c r="AM26" s="1300" t="s">
        <v>39</v>
      </c>
      <c r="AN26" s="1301" t="s">
        <v>40</v>
      </c>
      <c r="AO26" s="1302" t="s">
        <v>355</v>
      </c>
      <c r="AP26" s="1303" t="s">
        <v>356</v>
      </c>
      <c r="AQ26" s="1301"/>
      <c r="AR26" s="1301"/>
      <c r="AS26" s="1301"/>
      <c r="AT26" s="1301"/>
      <c r="AU26" s="1304" t="s">
        <v>47</v>
      </c>
      <c r="AV26" s="1305"/>
      <c r="AW26" s="1306"/>
      <c r="AX26" s="230"/>
      <c r="AY26" s="230"/>
      <c r="AZ26" s="1299"/>
      <c r="BA26" s="1300" t="s">
        <v>39</v>
      </c>
      <c r="BB26" s="1301" t="s">
        <v>40</v>
      </c>
      <c r="BC26" s="1302" t="s">
        <v>355</v>
      </c>
      <c r="BD26" s="1303" t="s">
        <v>356</v>
      </c>
      <c r="BE26" s="1301"/>
      <c r="BF26" s="1301"/>
      <c r="BG26" s="1301"/>
      <c r="BH26" s="1301"/>
      <c r="BI26" s="1304" t="s">
        <v>47</v>
      </c>
      <c r="BJ26" s="1305"/>
      <c r="BK26" s="1306"/>
      <c r="BL26" s="283"/>
      <c r="BM26" s="1087"/>
      <c r="BN26" s="1087"/>
      <c r="BO26" s="1087"/>
      <c r="BP26" s="1526"/>
      <c r="BQ26" s="397"/>
      <c r="BR26" s="397"/>
      <c r="BS26" s="397"/>
      <c r="BT26" s="605"/>
      <c r="BU26" s="1520"/>
      <c r="BV26" s="1521"/>
      <c r="BW26" s="235"/>
      <c r="BX26" s="396"/>
      <c r="BY26" s="242"/>
      <c r="BZ26" s="219"/>
      <c r="CA26" s="219"/>
      <c r="CB26" s="219"/>
      <c r="CC26" s="219"/>
      <c r="CE26" s="280" t="s">
        <v>106</v>
      </c>
      <c r="CF26" s="281"/>
      <c r="CG26" s="282"/>
      <c r="CH26" s="377"/>
      <c r="CI26" s="387"/>
      <c r="CJ26" s="387"/>
      <c r="CK26" s="236" t="s">
        <v>107</v>
      </c>
      <c r="CL26" s="1129">
        <v>81</v>
      </c>
      <c r="CM26" s="142">
        <v>15</v>
      </c>
      <c r="CN26" s="1158">
        <v>49</v>
      </c>
      <c r="CO26" s="1129">
        <v>145</v>
      </c>
      <c r="CP26" s="1159">
        <v>154</v>
      </c>
      <c r="CQ26" s="390">
        <v>-5.84</v>
      </c>
      <c r="CR26" s="206"/>
      <c r="CS26" s="228"/>
      <c r="CT26" s="228"/>
      <c r="CU26" s="274"/>
      <c r="CV26" s="228"/>
      <c r="CW26" s="275"/>
      <c r="CX26" s="274"/>
      <c r="CY26" s="228"/>
      <c r="CZ26" s="275"/>
      <c r="DA26" s="274"/>
      <c r="DB26" s="228"/>
      <c r="DC26" s="206"/>
      <c r="DD26" s="206"/>
      <c r="DE26" s="206" t="s">
        <v>57</v>
      </c>
      <c r="DF26" s="213">
        <v>57.35</v>
      </c>
      <c r="DG26" s="213">
        <v>45.71</v>
      </c>
      <c r="DH26" s="213">
        <v>48.05</v>
      </c>
      <c r="DI26" s="213">
        <v>50.37</v>
      </c>
      <c r="DJ26" s="1361"/>
      <c r="DK26" s="1361"/>
      <c r="DL26" s="1361"/>
      <c r="DM26" s="1361"/>
      <c r="DN26" s="206"/>
      <c r="DO26" s="206"/>
      <c r="DP26" s="1299"/>
      <c r="DQ26" s="1300" t="s">
        <v>39</v>
      </c>
      <c r="DR26" s="1301" t="s">
        <v>40</v>
      </c>
      <c r="DS26" s="1302" t="s">
        <v>355</v>
      </c>
      <c r="DT26" s="1303" t="s">
        <v>356</v>
      </c>
      <c r="DU26" s="1301"/>
      <c r="DV26" s="1301"/>
      <c r="DW26" s="1301"/>
      <c r="DX26" s="1301"/>
      <c r="DY26" s="1304" t="s">
        <v>47</v>
      </c>
      <c r="DZ26" s="1305"/>
      <c r="EA26" s="1306"/>
      <c r="EB26" s="230"/>
      <c r="EC26" s="230"/>
      <c r="ED26" s="1299"/>
      <c r="EE26" s="1300" t="s">
        <v>39</v>
      </c>
      <c r="EF26" s="1301" t="s">
        <v>40</v>
      </c>
      <c r="EG26" s="1302" t="s">
        <v>355</v>
      </c>
      <c r="EH26" s="1303" t="s">
        <v>356</v>
      </c>
      <c r="EI26" s="1301"/>
      <c r="EJ26" s="1301"/>
      <c r="EK26" s="1301"/>
      <c r="EL26" s="1301"/>
      <c r="EM26" s="1304" t="s">
        <v>47</v>
      </c>
      <c r="EN26" s="1305"/>
      <c r="EO26" s="1306"/>
      <c r="EP26" s="283"/>
      <c r="EQ26" s="1087"/>
      <c r="ER26" s="1087"/>
      <c r="ES26" s="1087"/>
      <c r="ET26" s="1526"/>
      <c r="EU26" s="397"/>
      <c r="EV26" s="397"/>
      <c r="EW26" s="397"/>
      <c r="EX26" s="605"/>
      <c r="EY26" s="1520"/>
      <c r="EZ26" s="1521"/>
      <c r="FA26" s="235"/>
      <c r="FB26" s="396"/>
      <c r="FC26" s="242"/>
      <c r="FD26" s="219"/>
      <c r="FE26" s="219"/>
      <c r="FF26" s="219"/>
      <c r="FG26" s="208"/>
      <c r="FI26" s="280" t="s">
        <v>106</v>
      </c>
      <c r="FJ26" s="281"/>
      <c r="FK26" s="282"/>
      <c r="FL26" s="377"/>
      <c r="FM26" s="387"/>
      <c r="FN26" s="387"/>
      <c r="FO26" s="236" t="s">
        <v>107</v>
      </c>
      <c r="FP26" s="1129">
        <v>27</v>
      </c>
      <c r="FQ26" s="142">
        <v>49</v>
      </c>
      <c r="FR26" s="1158">
        <v>17</v>
      </c>
      <c r="FS26" s="1129">
        <v>93</v>
      </c>
      <c r="FT26" s="1159">
        <v>85</v>
      </c>
      <c r="FU26" s="390">
        <v>9.41</v>
      </c>
      <c r="FV26" s="688"/>
      <c r="FW26" s="228"/>
      <c r="FX26" s="228"/>
      <c r="FY26" s="274"/>
      <c r="FZ26" s="228"/>
      <c r="GA26" s="275"/>
      <c r="GB26" s="274"/>
      <c r="GC26" s="228"/>
      <c r="GD26" s="275"/>
      <c r="GE26" s="274"/>
      <c r="GF26" s="228"/>
      <c r="GG26" s="517"/>
      <c r="GH26" s="517"/>
      <c r="GI26" s="517" t="s">
        <v>57</v>
      </c>
      <c r="GJ26" s="534">
        <v>52.64</v>
      </c>
      <c r="GK26" s="534">
        <v>52.01</v>
      </c>
      <c r="GL26" s="534">
        <v>56.87</v>
      </c>
      <c r="GM26" s="534">
        <v>53.84</v>
      </c>
      <c r="GN26" s="1361"/>
      <c r="GO26" s="1361"/>
      <c r="GP26" s="1361"/>
      <c r="GQ26" s="1361"/>
      <c r="GR26" s="523"/>
      <c r="GS26" s="517"/>
      <c r="GT26" s="1299"/>
      <c r="GU26" s="1300" t="s">
        <v>39</v>
      </c>
      <c r="GV26" s="1301" t="s">
        <v>40</v>
      </c>
      <c r="GW26" s="1302" t="s">
        <v>355</v>
      </c>
      <c r="GX26" s="1303" t="s">
        <v>356</v>
      </c>
      <c r="GY26" s="1301"/>
      <c r="GZ26" s="1301"/>
      <c r="HA26" s="1301"/>
      <c r="HB26" s="1301"/>
      <c r="HC26" s="1304" t="s">
        <v>47</v>
      </c>
      <c r="HD26" s="1305"/>
      <c r="HE26" s="1306"/>
      <c r="HF26" s="517"/>
      <c r="HG26" s="517"/>
      <c r="HH26" s="1299"/>
      <c r="HI26" s="1300" t="s">
        <v>39</v>
      </c>
      <c r="HJ26" s="1301" t="s">
        <v>40</v>
      </c>
      <c r="HK26" s="1302" t="s">
        <v>355</v>
      </c>
      <c r="HL26" s="1303" t="s">
        <v>356</v>
      </c>
      <c r="HM26" s="1301"/>
      <c r="HN26" s="1301"/>
      <c r="HO26" s="1301"/>
      <c r="HP26" s="1301"/>
      <c r="HQ26" s="1304" t="s">
        <v>47</v>
      </c>
      <c r="HR26" s="1305"/>
      <c r="HS26" s="1306"/>
      <c r="HT26" s="283"/>
      <c r="HU26" s="1087"/>
      <c r="HV26" s="1087"/>
      <c r="HW26" s="1087"/>
      <c r="HX26" s="1526"/>
      <c r="HY26" s="397"/>
      <c r="HZ26" s="397"/>
      <c r="IA26" s="397"/>
      <c r="IB26" s="605"/>
      <c r="IC26" s="1520"/>
      <c r="ID26" s="1521"/>
      <c r="IE26" s="235"/>
      <c r="IF26" s="396"/>
      <c r="IG26" s="242"/>
      <c r="IH26" s="219"/>
      <c r="II26" s="219"/>
      <c r="IJ26" s="219"/>
      <c r="IK26" s="219"/>
      <c r="IM26" s="280" t="s">
        <v>106</v>
      </c>
      <c r="IN26" s="281"/>
      <c r="IO26" s="282"/>
      <c r="IP26" s="377"/>
      <c r="IQ26" s="387"/>
      <c r="IR26" s="387"/>
      <c r="IS26" s="236" t="s">
        <v>107</v>
      </c>
      <c r="IT26" s="1129">
        <v>92</v>
      </c>
      <c r="IU26" s="142">
        <v>134</v>
      </c>
      <c r="IV26" s="1158">
        <v>148</v>
      </c>
      <c r="IW26" s="1129">
        <v>374</v>
      </c>
      <c r="IX26" s="1159">
        <v>409</v>
      </c>
      <c r="IY26" s="390">
        <v>-8.56</v>
      </c>
      <c r="IZ26" s="517"/>
      <c r="JA26" s="228"/>
      <c r="JB26" s="228"/>
      <c r="JC26" s="274"/>
      <c r="JD26" s="228"/>
      <c r="JE26" s="275"/>
      <c r="JF26" s="274"/>
      <c r="JG26" s="228"/>
      <c r="JH26" s="275"/>
      <c r="JI26" s="274"/>
      <c r="JJ26" s="228"/>
      <c r="JK26" s="517"/>
      <c r="JL26" s="517"/>
      <c r="JM26" s="517" t="s">
        <v>57</v>
      </c>
      <c r="JN26" s="534">
        <v>49.29</v>
      </c>
      <c r="JO26" s="534">
        <v>51.34</v>
      </c>
      <c r="JP26" s="534">
        <v>53.32</v>
      </c>
      <c r="JQ26" s="534">
        <v>51.32</v>
      </c>
      <c r="JR26" s="1361"/>
      <c r="JS26" s="1361"/>
      <c r="JT26" s="1361"/>
      <c r="JU26" s="1361"/>
      <c r="JV26" s="523"/>
      <c r="JW26" s="517"/>
      <c r="JX26" s="1307"/>
      <c r="JY26" s="1300" t="s">
        <v>39</v>
      </c>
      <c r="JZ26" s="1301" t="s">
        <v>40</v>
      </c>
      <c r="KA26" s="1302" t="s">
        <v>355</v>
      </c>
      <c r="KB26" s="1303" t="s">
        <v>356</v>
      </c>
      <c r="KC26" s="1301"/>
      <c r="KD26" s="1301"/>
      <c r="KE26" s="1301"/>
      <c r="KF26" s="1301"/>
      <c r="KG26" s="1304" t="s">
        <v>47</v>
      </c>
      <c r="KH26" s="1305"/>
      <c r="KI26" s="1306"/>
      <c r="KJ26" s="517"/>
      <c r="KK26" s="517"/>
      <c r="KL26" s="1307"/>
      <c r="KM26" s="1300" t="s">
        <v>39</v>
      </c>
      <c r="KN26" s="1301" t="s">
        <v>40</v>
      </c>
      <c r="KO26" s="1302" t="s">
        <v>355</v>
      </c>
      <c r="KP26" s="1303" t="s">
        <v>356</v>
      </c>
      <c r="KQ26" s="1301"/>
      <c r="KR26" s="1301"/>
      <c r="KS26" s="1301"/>
      <c r="KT26" s="1301"/>
      <c r="KU26" s="1304" t="s">
        <v>47</v>
      </c>
      <c r="KV26" s="1305"/>
      <c r="KW26" s="1306"/>
      <c r="KX26" s="283"/>
      <c r="KY26" s="1087"/>
      <c r="KZ26" s="1087"/>
      <c r="LA26" s="1087"/>
      <c r="LB26" s="1526"/>
      <c r="LC26" s="397"/>
      <c r="LD26" s="397"/>
      <c r="LE26" s="397"/>
      <c r="LF26" s="605"/>
      <c r="LG26" s="1520"/>
      <c r="LH26" s="1521"/>
      <c r="LI26" s="235"/>
      <c r="LJ26" s="396"/>
      <c r="LK26" s="242"/>
      <c r="LL26" s="219"/>
      <c r="LM26" s="219"/>
      <c r="LN26" s="219"/>
      <c r="LO26" s="219"/>
      <c r="LQ26" s="280" t="s">
        <v>106</v>
      </c>
      <c r="LR26" s="553"/>
      <c r="LS26" s="282"/>
      <c r="LT26" s="340"/>
      <c r="LU26" s="713"/>
      <c r="LV26" s="408"/>
      <c r="LW26" s="1202" t="s">
        <v>107</v>
      </c>
      <c r="LX26" s="1100">
        <v>656</v>
      </c>
      <c r="LY26" s="1203">
        <v>684</v>
      </c>
      <c r="LZ26" s="1204">
        <v>-4.09</v>
      </c>
      <c r="MA26" s="206"/>
      <c r="MB26" s="228"/>
      <c r="MC26" s="228"/>
      <c r="MD26" s="354"/>
      <c r="ME26" s="228"/>
      <c r="MF26" s="275"/>
      <c r="MG26" s="354"/>
      <c r="MH26" s="228"/>
      <c r="MI26" s="275"/>
      <c r="MJ26" s="354"/>
      <c r="MK26" s="228"/>
      <c r="ML26" s="230"/>
      <c r="MM26" s="230"/>
      <c r="MN26" s="230" t="s">
        <v>57</v>
      </c>
      <c r="MO26" s="735">
        <v>64.27</v>
      </c>
      <c r="MP26" s="735">
        <v>50.37</v>
      </c>
      <c r="MQ26" s="735">
        <v>53.84</v>
      </c>
      <c r="MR26" s="735">
        <v>51.32</v>
      </c>
      <c r="MS26" s="736">
        <v>54.95</v>
      </c>
      <c r="MT26" s="571"/>
      <c r="MU26" s="573"/>
      <c r="MV26" s="573"/>
      <c r="MW26" s="580"/>
      <c r="MX26" s="573"/>
      <c r="MY26" s="573"/>
      <c r="MZ26" s="1307"/>
      <c r="NA26" s="1300" t="s">
        <v>39</v>
      </c>
      <c r="NB26" s="1301" t="s">
        <v>40</v>
      </c>
      <c r="NC26" s="1302" t="s">
        <v>355</v>
      </c>
      <c r="ND26" s="1303" t="s">
        <v>356</v>
      </c>
      <c r="NE26" s="1301"/>
      <c r="NF26" s="1301"/>
      <c r="NG26" s="1301"/>
      <c r="NH26" s="1301"/>
      <c r="NI26" s="1304" t="s">
        <v>47</v>
      </c>
      <c r="NJ26" s="1305"/>
      <c r="NK26" s="1306"/>
      <c r="NL26" s="710"/>
      <c r="NM26" s="710"/>
      <c r="NN26" s="1354"/>
      <c r="NO26" s="1300" t="s">
        <v>39</v>
      </c>
      <c r="NP26" s="1301" t="s">
        <v>40</v>
      </c>
      <c r="NQ26" s="1302" t="s">
        <v>355</v>
      </c>
      <c r="NR26" s="1303" t="s">
        <v>356</v>
      </c>
      <c r="NS26" s="1301"/>
      <c r="NT26" s="1301"/>
      <c r="NU26" s="1301"/>
      <c r="NV26" s="1301"/>
      <c r="NW26" s="1304" t="s">
        <v>47</v>
      </c>
      <c r="NX26" s="1305"/>
      <c r="NY26" s="1306"/>
    </row>
    <row r="27" spans="1:391" ht="22.5" customHeight="1" thickTop="1" thickBot="1" x14ac:dyDescent="0.25">
      <c r="A27" s="382" t="s">
        <v>91</v>
      </c>
      <c r="B27" s="541">
        <v>1427.8499999999997</v>
      </c>
      <c r="C27" s="516">
        <v>1304.8500000000001</v>
      </c>
      <c r="D27" s="373">
        <v>9.43</v>
      </c>
      <c r="E27" s="387"/>
      <c r="F27" s="387"/>
      <c r="G27" s="236" t="s">
        <v>108</v>
      </c>
      <c r="H27" s="1129">
        <v>4</v>
      </c>
      <c r="I27" s="142">
        <v>2</v>
      </c>
      <c r="J27" s="1158">
        <v>0</v>
      </c>
      <c r="K27" s="1129">
        <v>6</v>
      </c>
      <c r="L27" s="1159">
        <v>4</v>
      </c>
      <c r="M27" s="390">
        <v>50</v>
      </c>
      <c r="N27" s="206"/>
      <c r="O27" s="296" t="s">
        <v>109</v>
      </c>
      <c r="P27" s="368"/>
      <c r="Q27" s="231"/>
      <c r="R27" s="368"/>
      <c r="S27" s="368"/>
      <c r="T27" s="231"/>
      <c r="U27" s="368"/>
      <c r="V27" s="368"/>
      <c r="W27" s="231"/>
      <c r="X27" s="232" t="s">
        <v>13</v>
      </c>
      <c r="Y27" s="206"/>
      <c r="Z27" s="206"/>
      <c r="AA27" s="206" t="s">
        <v>62</v>
      </c>
      <c r="AB27" s="213">
        <v>56.1</v>
      </c>
      <c r="AC27" s="213">
        <v>52.9</v>
      </c>
      <c r="AD27" s="213">
        <v>45.12</v>
      </c>
      <c r="AE27" s="213">
        <v>51.37</v>
      </c>
      <c r="AF27" s="1356"/>
      <c r="AG27" s="1356"/>
      <c r="AH27" s="1356"/>
      <c r="AI27" s="1356"/>
      <c r="AJ27" s="522"/>
      <c r="AK27" s="206"/>
      <c r="AL27" s="1309" t="s">
        <v>53</v>
      </c>
      <c r="AM27" s="1310">
        <v>0</v>
      </c>
      <c r="AN27" s="1311">
        <v>0</v>
      </c>
      <c r="AO27" s="1311">
        <v>0</v>
      </c>
      <c r="AP27" s="1312">
        <v>0</v>
      </c>
      <c r="AQ27" s="1311"/>
      <c r="AR27" s="1311"/>
      <c r="AS27" s="1311"/>
      <c r="AT27" s="1311"/>
      <c r="AU27" s="1313">
        <v>0</v>
      </c>
      <c r="AV27" s="1314">
        <v>0</v>
      </c>
      <c r="AW27" s="1315">
        <v>0</v>
      </c>
      <c r="AX27" s="230"/>
      <c r="AY27" s="230"/>
      <c r="AZ27" s="1309" t="s">
        <v>53</v>
      </c>
      <c r="BA27" s="1310">
        <v>0</v>
      </c>
      <c r="BB27" s="1311">
        <v>0</v>
      </c>
      <c r="BC27" s="1311">
        <v>0</v>
      </c>
      <c r="BD27" s="1312">
        <v>0</v>
      </c>
      <c r="BE27" s="1311"/>
      <c r="BF27" s="1311"/>
      <c r="BG27" s="1311"/>
      <c r="BH27" s="1311"/>
      <c r="BI27" s="1313">
        <v>0</v>
      </c>
      <c r="BJ27" s="1314">
        <v>0</v>
      </c>
      <c r="BK27" s="1315">
        <v>0</v>
      </c>
      <c r="BL27" s="143"/>
      <c r="BM27" s="1087"/>
      <c r="BN27" s="1087"/>
      <c r="BO27" s="1087"/>
      <c r="BP27" s="1526"/>
      <c r="BQ27" s="395"/>
      <c r="BR27" s="395"/>
      <c r="BS27" s="395"/>
      <c r="BT27" s="608"/>
      <c r="BU27" s="1520"/>
      <c r="BV27" s="1521"/>
      <c r="BW27" s="235"/>
      <c r="BX27" s="396"/>
      <c r="BY27" s="242"/>
      <c r="BZ27" s="219"/>
      <c r="CA27" s="219"/>
      <c r="CB27" s="219"/>
      <c r="CC27" s="219"/>
      <c r="CE27" s="382" t="s">
        <v>91</v>
      </c>
      <c r="CF27" s="541">
        <v>1431.8500000000001</v>
      </c>
      <c r="CG27" s="516">
        <v>1336.87</v>
      </c>
      <c r="CH27" s="373">
        <v>7.1</v>
      </c>
      <c r="CI27" s="387"/>
      <c r="CJ27" s="387"/>
      <c r="CK27" s="236" t="s">
        <v>108</v>
      </c>
      <c r="CL27" s="1129">
        <v>0</v>
      </c>
      <c r="CM27" s="142">
        <v>0</v>
      </c>
      <c r="CN27" s="1158">
        <v>0</v>
      </c>
      <c r="CO27" s="1129">
        <v>0</v>
      </c>
      <c r="CP27" s="1159">
        <v>0</v>
      </c>
      <c r="CQ27" s="390">
        <v>0</v>
      </c>
      <c r="CR27" s="206"/>
      <c r="CS27" s="296" t="s">
        <v>109</v>
      </c>
      <c r="CT27" s="368"/>
      <c r="CU27" s="231"/>
      <c r="CV27" s="368"/>
      <c r="CW27" s="368"/>
      <c r="CX27" s="231"/>
      <c r="CY27" s="368"/>
      <c r="CZ27" s="368"/>
      <c r="DA27" s="231"/>
      <c r="DB27" s="232" t="s">
        <v>13</v>
      </c>
      <c r="DC27" s="206"/>
      <c r="DD27" s="206"/>
      <c r="DE27" s="206" t="s">
        <v>62</v>
      </c>
      <c r="DF27" s="213">
        <v>51.58</v>
      </c>
      <c r="DG27" s="213">
        <v>34.74</v>
      </c>
      <c r="DH27" s="213">
        <v>46.61</v>
      </c>
      <c r="DI27" s="213">
        <v>44.31</v>
      </c>
      <c r="DJ27" s="1356"/>
      <c r="DK27" s="1356"/>
      <c r="DL27" s="1356"/>
      <c r="DM27" s="1356"/>
      <c r="DN27" s="206"/>
      <c r="DO27" s="206"/>
      <c r="DP27" s="1309" t="s">
        <v>53</v>
      </c>
      <c r="DQ27" s="1310">
        <v>0</v>
      </c>
      <c r="DR27" s="1311">
        <v>0</v>
      </c>
      <c r="DS27" s="1311">
        <v>0</v>
      </c>
      <c r="DT27" s="1312">
        <v>0</v>
      </c>
      <c r="DU27" s="1311"/>
      <c r="DV27" s="1311"/>
      <c r="DW27" s="1311"/>
      <c r="DX27" s="1311"/>
      <c r="DY27" s="1313">
        <v>0</v>
      </c>
      <c r="DZ27" s="1314">
        <v>0</v>
      </c>
      <c r="EA27" s="1315">
        <v>0</v>
      </c>
      <c r="EB27" s="230"/>
      <c r="EC27" s="230"/>
      <c r="ED27" s="1309" t="s">
        <v>53</v>
      </c>
      <c r="EE27" s="1310">
        <v>0</v>
      </c>
      <c r="EF27" s="1311">
        <v>0</v>
      </c>
      <c r="EG27" s="1311">
        <v>0</v>
      </c>
      <c r="EH27" s="1312">
        <v>0</v>
      </c>
      <c r="EI27" s="1311"/>
      <c r="EJ27" s="1311"/>
      <c r="EK27" s="1311"/>
      <c r="EL27" s="1311"/>
      <c r="EM27" s="1313">
        <v>0</v>
      </c>
      <c r="EN27" s="1314">
        <v>0</v>
      </c>
      <c r="EO27" s="1315">
        <v>0</v>
      </c>
      <c r="EP27" s="143"/>
      <c r="EQ27" s="1087"/>
      <c r="ER27" s="1087"/>
      <c r="ES27" s="1087"/>
      <c r="ET27" s="1526"/>
      <c r="EU27" s="395"/>
      <c r="EV27" s="395"/>
      <c r="EW27" s="395"/>
      <c r="EX27" s="608"/>
      <c r="EY27" s="1520"/>
      <c r="EZ27" s="1521"/>
      <c r="FA27" s="235"/>
      <c r="FB27" s="396"/>
      <c r="FC27" s="242"/>
      <c r="FD27" s="219"/>
      <c r="FE27" s="219"/>
      <c r="FF27" s="219"/>
      <c r="FG27" s="208"/>
      <c r="FI27" s="382" t="s">
        <v>91</v>
      </c>
      <c r="FJ27" s="284">
        <v>1135.3499999999999</v>
      </c>
      <c r="FK27" s="285">
        <v>1118.81</v>
      </c>
      <c r="FL27" s="373">
        <v>1.48</v>
      </c>
      <c r="FM27" s="388"/>
      <c r="FN27" s="387"/>
      <c r="FO27" s="236" t="s">
        <v>108</v>
      </c>
      <c r="FP27" s="1129">
        <v>0</v>
      </c>
      <c r="FQ27" s="142">
        <v>0</v>
      </c>
      <c r="FR27" s="1158">
        <v>0</v>
      </c>
      <c r="FS27" s="1129">
        <v>0</v>
      </c>
      <c r="FT27" s="1159">
        <v>0</v>
      </c>
      <c r="FU27" s="390">
        <v>0</v>
      </c>
      <c r="FV27" s="688"/>
      <c r="FW27" s="296" t="s">
        <v>109</v>
      </c>
      <c r="FX27" s="368"/>
      <c r="FY27" s="231"/>
      <c r="FZ27" s="368"/>
      <c r="GA27" s="368"/>
      <c r="GB27" s="231"/>
      <c r="GC27" s="368"/>
      <c r="GD27" s="368"/>
      <c r="GE27" s="231"/>
      <c r="GF27" s="232" t="s">
        <v>13</v>
      </c>
      <c r="GG27" s="517"/>
      <c r="GH27" s="517"/>
      <c r="GI27" s="517" t="s">
        <v>62</v>
      </c>
      <c r="GJ27" s="534">
        <v>54.72</v>
      </c>
      <c r="GK27" s="534">
        <v>54.14</v>
      </c>
      <c r="GL27" s="534">
        <v>59.71</v>
      </c>
      <c r="GM27" s="534">
        <v>56.19</v>
      </c>
      <c r="GN27" s="1356"/>
      <c r="GO27" s="1356"/>
      <c r="GP27" s="1356"/>
      <c r="GQ27" s="1356"/>
      <c r="GR27" s="523"/>
      <c r="GS27" s="517"/>
      <c r="GT27" s="1309" t="s">
        <v>53</v>
      </c>
      <c r="GU27" s="1310">
        <v>0</v>
      </c>
      <c r="GV27" s="1311">
        <v>0</v>
      </c>
      <c r="GW27" s="1311">
        <v>0</v>
      </c>
      <c r="GX27" s="1312">
        <v>0</v>
      </c>
      <c r="GY27" s="1311"/>
      <c r="GZ27" s="1311"/>
      <c r="HA27" s="1311"/>
      <c r="HB27" s="1311"/>
      <c r="HC27" s="1313">
        <v>0</v>
      </c>
      <c r="HD27" s="1314">
        <v>0</v>
      </c>
      <c r="HE27" s="1315">
        <v>0</v>
      </c>
      <c r="HF27" s="230"/>
      <c r="HG27" s="230"/>
      <c r="HH27" s="1309" t="s">
        <v>53</v>
      </c>
      <c r="HI27" s="1310">
        <v>0</v>
      </c>
      <c r="HJ27" s="1311">
        <v>0</v>
      </c>
      <c r="HK27" s="1311">
        <v>0</v>
      </c>
      <c r="HL27" s="1312">
        <v>0</v>
      </c>
      <c r="HM27" s="1311"/>
      <c r="HN27" s="1311"/>
      <c r="HO27" s="1311"/>
      <c r="HP27" s="1311"/>
      <c r="HQ27" s="1313">
        <v>0</v>
      </c>
      <c r="HR27" s="1314">
        <v>0</v>
      </c>
      <c r="HS27" s="1315">
        <v>0</v>
      </c>
      <c r="HT27" s="96"/>
      <c r="HU27" s="1087"/>
      <c r="HV27" s="1087"/>
      <c r="HW27" s="1087"/>
      <c r="HX27" s="1526"/>
      <c r="HY27" s="395"/>
      <c r="HZ27" s="395"/>
      <c r="IA27" s="395"/>
      <c r="IB27" s="608"/>
      <c r="IC27" s="1520"/>
      <c r="ID27" s="1521"/>
      <c r="IE27" s="235"/>
      <c r="IF27" s="396"/>
      <c r="IG27" s="242"/>
      <c r="IH27" s="219"/>
      <c r="II27" s="219"/>
      <c r="IJ27" s="219"/>
      <c r="IK27" s="219"/>
      <c r="IM27" s="382" t="s">
        <v>91</v>
      </c>
      <c r="IN27" s="284">
        <v>1304.2</v>
      </c>
      <c r="IO27" s="285">
        <v>1297.6799999999998</v>
      </c>
      <c r="IP27" s="373">
        <v>0.5</v>
      </c>
      <c r="IQ27" s="388"/>
      <c r="IR27" s="387"/>
      <c r="IS27" s="236" t="s">
        <v>108</v>
      </c>
      <c r="IT27" s="1129">
        <v>0</v>
      </c>
      <c r="IU27" s="142">
        <v>0</v>
      </c>
      <c r="IV27" s="1158">
        <v>3</v>
      </c>
      <c r="IW27" s="1129">
        <v>3</v>
      </c>
      <c r="IX27" s="1159">
        <v>5</v>
      </c>
      <c r="IY27" s="390">
        <v>-40</v>
      </c>
      <c r="IZ27" s="517"/>
      <c r="JA27" s="296" t="s">
        <v>109</v>
      </c>
      <c r="JB27" s="368"/>
      <c r="JC27" s="231"/>
      <c r="JD27" s="368"/>
      <c r="JE27" s="368"/>
      <c r="JF27" s="231"/>
      <c r="JG27" s="368"/>
      <c r="JH27" s="368"/>
      <c r="JI27" s="231"/>
      <c r="JJ27" s="232" t="s">
        <v>13</v>
      </c>
      <c r="JK27" s="517"/>
      <c r="JL27" s="517"/>
      <c r="JM27" s="517" t="s">
        <v>62</v>
      </c>
      <c r="JN27" s="534">
        <v>49.34</v>
      </c>
      <c r="JO27" s="534">
        <v>51.67</v>
      </c>
      <c r="JP27" s="534">
        <v>53.85</v>
      </c>
      <c r="JQ27" s="534">
        <v>51.62</v>
      </c>
      <c r="JR27" s="1356"/>
      <c r="JS27" s="1356"/>
      <c r="JT27" s="1356"/>
      <c r="JU27" s="1356"/>
      <c r="JV27" s="523"/>
      <c r="JW27" s="517"/>
      <c r="JX27" s="1309" t="s">
        <v>53</v>
      </c>
      <c r="JY27" s="1310">
        <v>0</v>
      </c>
      <c r="JZ27" s="1311">
        <v>0</v>
      </c>
      <c r="KA27" s="1311">
        <v>0</v>
      </c>
      <c r="KB27" s="1312">
        <v>0</v>
      </c>
      <c r="KC27" s="1311"/>
      <c r="KD27" s="1311"/>
      <c r="KE27" s="1311"/>
      <c r="KF27" s="1311"/>
      <c r="KG27" s="1313">
        <v>0</v>
      </c>
      <c r="KH27" s="1314">
        <v>0</v>
      </c>
      <c r="KI27" s="1315">
        <v>0</v>
      </c>
      <c r="KJ27" s="230"/>
      <c r="KK27" s="230"/>
      <c r="KL27" s="1309" t="s">
        <v>53</v>
      </c>
      <c r="KM27" s="1310">
        <v>0</v>
      </c>
      <c r="KN27" s="1311">
        <v>0</v>
      </c>
      <c r="KO27" s="1311">
        <v>0</v>
      </c>
      <c r="KP27" s="1312">
        <v>0</v>
      </c>
      <c r="KQ27" s="1311"/>
      <c r="KR27" s="1311"/>
      <c r="KS27" s="1311"/>
      <c r="KT27" s="1311"/>
      <c r="KU27" s="1313">
        <v>0</v>
      </c>
      <c r="KV27" s="1314">
        <v>0</v>
      </c>
      <c r="KW27" s="1315">
        <v>0</v>
      </c>
      <c r="KX27" s="96"/>
      <c r="KY27" s="1087"/>
      <c r="KZ27" s="1087"/>
      <c r="LA27" s="1087"/>
      <c r="LB27" s="1526"/>
      <c r="LC27" s="395"/>
      <c r="LD27" s="395"/>
      <c r="LE27" s="395"/>
      <c r="LF27" s="608"/>
      <c r="LG27" s="1520"/>
      <c r="LH27" s="1521"/>
      <c r="LI27" s="235"/>
      <c r="LJ27" s="396"/>
      <c r="LK27" s="242"/>
      <c r="LL27" s="219"/>
      <c r="LM27" s="219"/>
      <c r="LN27" s="219"/>
      <c r="LO27" s="219"/>
      <c r="LQ27" s="382" t="s">
        <v>91</v>
      </c>
      <c r="LR27" s="541">
        <v>5299.25</v>
      </c>
      <c r="LS27" s="545">
        <v>5058.21</v>
      </c>
      <c r="LT27" s="413">
        <v>4.7699999999999996</v>
      </c>
      <c r="LU27" s="711"/>
      <c r="LV27" s="712"/>
      <c r="LW27" s="1202" t="s">
        <v>108</v>
      </c>
      <c r="LX27" s="1100">
        <v>9</v>
      </c>
      <c r="LY27" s="1203">
        <v>9</v>
      </c>
      <c r="LZ27" s="1204">
        <v>0</v>
      </c>
      <c r="MA27" s="206"/>
      <c r="MB27" s="1088" t="s">
        <v>109</v>
      </c>
      <c r="MC27" s="368"/>
      <c r="MD27" s="355"/>
      <c r="ME27" s="368"/>
      <c r="MF27" s="368"/>
      <c r="MG27" s="355"/>
      <c r="MH27" s="368"/>
      <c r="MI27" s="368"/>
      <c r="MJ27" s="355"/>
      <c r="MK27" s="232" t="s">
        <v>13</v>
      </c>
      <c r="ML27" s="230"/>
      <c r="MM27" s="230"/>
      <c r="MN27" s="230" t="s">
        <v>62</v>
      </c>
      <c r="MO27" s="735">
        <v>51.37</v>
      </c>
      <c r="MP27" s="735">
        <v>44.31</v>
      </c>
      <c r="MQ27" s="735">
        <v>56.19</v>
      </c>
      <c r="MR27" s="735">
        <v>51.62</v>
      </c>
      <c r="MS27" s="736">
        <v>50.87</v>
      </c>
      <c r="MT27" s="571"/>
      <c r="MU27" s="573"/>
      <c r="MV27" s="573"/>
      <c r="MW27" s="580"/>
      <c r="MX27" s="573"/>
      <c r="MY27" s="573"/>
      <c r="MZ27" s="1309" t="s">
        <v>53</v>
      </c>
      <c r="NA27" s="1310">
        <v>0</v>
      </c>
      <c r="NB27" s="1311">
        <v>0</v>
      </c>
      <c r="NC27" s="1311">
        <v>0</v>
      </c>
      <c r="ND27" s="1312">
        <v>0</v>
      </c>
      <c r="NE27" s="1311"/>
      <c r="NF27" s="1311"/>
      <c r="NG27" s="1311"/>
      <c r="NH27" s="1311"/>
      <c r="NI27" s="1313">
        <v>0</v>
      </c>
      <c r="NJ27" s="1314">
        <v>0</v>
      </c>
      <c r="NK27" s="1315">
        <v>0</v>
      </c>
      <c r="NL27" s="710"/>
      <c r="NM27" s="710"/>
      <c r="NN27" s="1309" t="s">
        <v>53</v>
      </c>
      <c r="NO27" s="1310">
        <v>0</v>
      </c>
      <c r="NP27" s="1311">
        <v>0</v>
      </c>
      <c r="NQ27" s="1311">
        <v>0</v>
      </c>
      <c r="NR27" s="1312">
        <v>0</v>
      </c>
      <c r="NS27" s="1311"/>
      <c r="NT27" s="1311"/>
      <c r="NU27" s="1311"/>
      <c r="NV27" s="1311"/>
      <c r="NW27" s="1313">
        <v>0</v>
      </c>
      <c r="NX27" s="1314">
        <v>0</v>
      </c>
      <c r="NY27" s="1315">
        <v>0</v>
      </c>
    </row>
    <row r="28" spans="1:391" ht="22.5" customHeight="1" thickTop="1" x14ac:dyDescent="0.2">
      <c r="A28" s="374" t="s">
        <v>54</v>
      </c>
      <c r="B28" s="272">
        <v>1324.4699999999998</v>
      </c>
      <c r="C28" s="273">
        <v>1216.1600000000001</v>
      </c>
      <c r="D28" s="377">
        <v>8.91</v>
      </c>
      <c r="E28" s="387"/>
      <c r="F28" s="387"/>
      <c r="G28" s="236" t="s">
        <v>110</v>
      </c>
      <c r="H28" s="1129">
        <v>6</v>
      </c>
      <c r="I28" s="142">
        <v>3</v>
      </c>
      <c r="J28" s="1158">
        <v>8</v>
      </c>
      <c r="K28" s="1129">
        <v>17</v>
      </c>
      <c r="L28" s="1159">
        <v>13</v>
      </c>
      <c r="M28" s="390">
        <v>30.77</v>
      </c>
      <c r="N28" s="206"/>
      <c r="O28" s="237" t="s">
        <v>19</v>
      </c>
      <c r="P28" s="238" t="s">
        <v>20</v>
      </c>
      <c r="Q28" s="239"/>
      <c r="R28" s="240"/>
      <c r="S28" s="238" t="s">
        <v>21</v>
      </c>
      <c r="T28" s="239"/>
      <c r="U28" s="240"/>
      <c r="V28" s="238" t="s">
        <v>22</v>
      </c>
      <c r="W28" s="239"/>
      <c r="X28" s="240"/>
      <c r="Y28" s="206"/>
      <c r="Z28" s="206"/>
      <c r="AA28" s="206" t="s">
        <v>68</v>
      </c>
      <c r="AB28" s="213">
        <v>68.13</v>
      </c>
      <c r="AC28" s="213">
        <v>62.72</v>
      </c>
      <c r="AD28" s="213">
        <v>62.49</v>
      </c>
      <c r="AE28" s="213">
        <v>64.45</v>
      </c>
      <c r="AF28" s="1356"/>
      <c r="AG28" s="1356"/>
      <c r="AH28" s="1356"/>
      <c r="AI28" s="1356"/>
      <c r="AJ28" s="522"/>
      <c r="AK28" s="206"/>
      <c r="AL28" s="1309" t="s">
        <v>59</v>
      </c>
      <c r="AM28" s="1317">
        <v>392</v>
      </c>
      <c r="AN28" s="1318">
        <v>123</v>
      </c>
      <c r="AO28" s="1318">
        <v>1238</v>
      </c>
      <c r="AP28" s="1319">
        <v>164</v>
      </c>
      <c r="AQ28" s="1318"/>
      <c r="AR28" s="1318"/>
      <c r="AS28" s="1318"/>
      <c r="AT28" s="1318"/>
      <c r="AU28" s="1320">
        <v>1917</v>
      </c>
      <c r="AV28" s="1314">
        <v>599</v>
      </c>
      <c r="AW28" s="1315">
        <v>2516</v>
      </c>
      <c r="AX28" s="230"/>
      <c r="AY28" s="230"/>
      <c r="AZ28" s="1309" t="s">
        <v>59</v>
      </c>
      <c r="BA28" s="1317">
        <v>307</v>
      </c>
      <c r="BB28" s="1318">
        <v>0</v>
      </c>
      <c r="BC28" s="1318">
        <v>248</v>
      </c>
      <c r="BD28" s="1319">
        <v>0</v>
      </c>
      <c r="BE28" s="1318"/>
      <c r="BF28" s="1318"/>
      <c r="BG28" s="1318"/>
      <c r="BH28" s="1318"/>
      <c r="BI28" s="1320">
        <v>555</v>
      </c>
      <c r="BJ28" s="1314">
        <v>237</v>
      </c>
      <c r="BK28" s="1315">
        <v>792</v>
      </c>
      <c r="BL28" s="143"/>
      <c r="BM28" s="1087"/>
      <c r="BN28" s="1087"/>
      <c r="BO28" s="1087"/>
      <c r="BP28" s="1292"/>
      <c r="BQ28" s="397"/>
      <c r="BR28" s="395"/>
      <c r="BS28" s="397"/>
      <c r="BT28" s="605"/>
      <c r="BU28" s="1520"/>
      <c r="BV28" s="1521"/>
      <c r="BW28" s="235"/>
      <c r="BX28" s="396"/>
      <c r="BY28" s="242"/>
      <c r="BZ28" s="219"/>
      <c r="CA28" s="219"/>
      <c r="CB28" s="219"/>
      <c r="CC28" s="219"/>
      <c r="CE28" s="374" t="s">
        <v>54</v>
      </c>
      <c r="CF28" s="272">
        <v>1285.8400000000001</v>
      </c>
      <c r="CG28" s="273">
        <v>1199.71</v>
      </c>
      <c r="CH28" s="377">
        <v>7.18</v>
      </c>
      <c r="CI28" s="387"/>
      <c r="CJ28" s="387"/>
      <c r="CK28" s="236" t="s">
        <v>110</v>
      </c>
      <c r="CL28" s="1129">
        <v>0</v>
      </c>
      <c r="CM28" s="142">
        <v>0</v>
      </c>
      <c r="CN28" s="1158">
        <v>0</v>
      </c>
      <c r="CO28" s="1129">
        <v>0</v>
      </c>
      <c r="CP28" s="1159">
        <v>0</v>
      </c>
      <c r="CQ28" s="390">
        <v>0</v>
      </c>
      <c r="CR28" s="206"/>
      <c r="CS28" s="237" t="s">
        <v>19</v>
      </c>
      <c r="CT28" s="238" t="s">
        <v>20</v>
      </c>
      <c r="CU28" s="239"/>
      <c r="CV28" s="240"/>
      <c r="CW28" s="238" t="s">
        <v>21</v>
      </c>
      <c r="CX28" s="239"/>
      <c r="CY28" s="240"/>
      <c r="CZ28" s="238" t="s">
        <v>22</v>
      </c>
      <c r="DA28" s="239"/>
      <c r="DB28" s="240"/>
      <c r="DC28" s="206"/>
      <c r="DD28" s="206"/>
      <c r="DE28" s="206" t="s">
        <v>68</v>
      </c>
      <c r="DF28" s="213">
        <v>55.43</v>
      </c>
      <c r="DG28" s="213">
        <v>45.18</v>
      </c>
      <c r="DH28" s="213">
        <v>50.68</v>
      </c>
      <c r="DI28" s="213">
        <v>50.43</v>
      </c>
      <c r="DJ28" s="1356"/>
      <c r="DK28" s="1356"/>
      <c r="DL28" s="1356"/>
      <c r="DM28" s="1356"/>
      <c r="DN28" s="206"/>
      <c r="DO28" s="206"/>
      <c r="DP28" s="1309" t="s">
        <v>59</v>
      </c>
      <c r="DQ28" s="1317">
        <v>622</v>
      </c>
      <c r="DR28" s="1318">
        <v>38</v>
      </c>
      <c r="DS28" s="1318">
        <v>931</v>
      </c>
      <c r="DT28" s="1319">
        <v>104</v>
      </c>
      <c r="DU28" s="1318"/>
      <c r="DV28" s="1318"/>
      <c r="DW28" s="1318"/>
      <c r="DX28" s="1318"/>
      <c r="DY28" s="1320">
        <v>1695</v>
      </c>
      <c r="DZ28" s="1314">
        <v>1082</v>
      </c>
      <c r="EA28" s="1315">
        <v>2777</v>
      </c>
      <c r="EB28" s="230"/>
      <c r="EC28" s="230"/>
      <c r="ED28" s="1309" t="s">
        <v>59</v>
      </c>
      <c r="EE28" s="1317">
        <v>206</v>
      </c>
      <c r="EF28" s="1318">
        <v>0</v>
      </c>
      <c r="EG28" s="1318">
        <v>111</v>
      </c>
      <c r="EH28" s="1319">
        <v>0</v>
      </c>
      <c r="EI28" s="1318"/>
      <c r="EJ28" s="1318"/>
      <c r="EK28" s="1318"/>
      <c r="EL28" s="1318"/>
      <c r="EM28" s="1320">
        <v>317</v>
      </c>
      <c r="EN28" s="1314">
        <v>67</v>
      </c>
      <c r="EO28" s="1315">
        <v>384</v>
      </c>
      <c r="EP28" s="143"/>
      <c r="EQ28" s="1087"/>
      <c r="ER28" s="1087"/>
      <c r="ES28" s="1087"/>
      <c r="ET28" s="1292"/>
      <c r="EU28" s="397"/>
      <c r="EV28" s="395"/>
      <c r="EW28" s="397"/>
      <c r="EX28" s="605"/>
      <c r="EY28" s="1520"/>
      <c r="EZ28" s="1521"/>
      <c r="FA28" s="235"/>
      <c r="FB28" s="396"/>
      <c r="FC28" s="242"/>
      <c r="FD28" s="219"/>
      <c r="FE28" s="219"/>
      <c r="FF28" s="219"/>
      <c r="FG28" s="208"/>
      <c r="FI28" s="374" t="s">
        <v>54</v>
      </c>
      <c r="FJ28" s="287">
        <v>1078.01</v>
      </c>
      <c r="FK28" s="288">
        <v>1062.8599999999999</v>
      </c>
      <c r="FL28" s="377">
        <v>1.43</v>
      </c>
      <c r="FM28" s="387"/>
      <c r="FN28" s="387"/>
      <c r="FO28" s="236" t="s">
        <v>110</v>
      </c>
      <c r="FP28" s="1129">
        <v>0</v>
      </c>
      <c r="FQ28" s="142">
        <v>0</v>
      </c>
      <c r="FR28" s="1158">
        <v>0</v>
      </c>
      <c r="FS28" s="1129">
        <v>0</v>
      </c>
      <c r="FT28" s="1159">
        <v>0</v>
      </c>
      <c r="FU28" s="390">
        <v>0</v>
      </c>
      <c r="FV28" s="688"/>
      <c r="FW28" s="237" t="s">
        <v>19</v>
      </c>
      <c r="FX28" s="238" t="s">
        <v>20</v>
      </c>
      <c r="FY28" s="239"/>
      <c r="FZ28" s="240"/>
      <c r="GA28" s="238" t="s">
        <v>21</v>
      </c>
      <c r="GB28" s="239"/>
      <c r="GC28" s="240"/>
      <c r="GD28" s="238" t="s">
        <v>22</v>
      </c>
      <c r="GE28" s="239"/>
      <c r="GF28" s="240"/>
      <c r="GG28" s="517"/>
      <c r="GH28" s="517"/>
      <c r="GI28" s="517" t="s">
        <v>68</v>
      </c>
      <c r="GJ28" s="534">
        <v>52.74</v>
      </c>
      <c r="GK28" s="534">
        <v>47.53</v>
      </c>
      <c r="GL28" s="534">
        <v>60.57</v>
      </c>
      <c r="GM28" s="534">
        <v>53.61</v>
      </c>
      <c r="GN28" s="1356"/>
      <c r="GO28" s="1356"/>
      <c r="GP28" s="1356"/>
      <c r="GQ28" s="1356"/>
      <c r="GR28" s="523"/>
      <c r="GS28" s="517"/>
      <c r="GT28" s="1309" t="s">
        <v>59</v>
      </c>
      <c r="GU28" s="1317">
        <v>1034</v>
      </c>
      <c r="GV28" s="1318">
        <v>32</v>
      </c>
      <c r="GW28" s="1318">
        <v>108</v>
      </c>
      <c r="GX28" s="1319">
        <v>109</v>
      </c>
      <c r="GY28" s="1318"/>
      <c r="GZ28" s="1318"/>
      <c r="HA28" s="1318"/>
      <c r="HB28" s="1318"/>
      <c r="HC28" s="1320">
        <v>1283</v>
      </c>
      <c r="HD28" s="1314">
        <v>916</v>
      </c>
      <c r="HE28" s="1315">
        <v>2199</v>
      </c>
      <c r="HF28" s="230"/>
      <c r="HG28" s="230"/>
      <c r="HH28" s="1309" t="s">
        <v>59</v>
      </c>
      <c r="HI28" s="1317">
        <v>103</v>
      </c>
      <c r="HJ28" s="1318">
        <v>0</v>
      </c>
      <c r="HK28" s="1318">
        <v>45</v>
      </c>
      <c r="HL28" s="1319">
        <v>0</v>
      </c>
      <c r="HM28" s="1318"/>
      <c r="HN28" s="1318"/>
      <c r="HO28" s="1318"/>
      <c r="HP28" s="1318"/>
      <c r="HQ28" s="1320">
        <v>148</v>
      </c>
      <c r="HR28" s="1314">
        <v>125</v>
      </c>
      <c r="HS28" s="1315">
        <v>273</v>
      </c>
      <c r="HT28" s="96"/>
      <c r="HU28" s="1087"/>
      <c r="HV28" s="1087"/>
      <c r="HW28" s="1087"/>
      <c r="HX28" s="1292"/>
      <c r="HY28" s="397"/>
      <c r="HZ28" s="395"/>
      <c r="IA28" s="397"/>
      <c r="IB28" s="605"/>
      <c r="IC28" s="1520"/>
      <c r="ID28" s="1521"/>
      <c r="IE28" s="235"/>
      <c r="IF28" s="396"/>
      <c r="IG28" s="242"/>
      <c r="IH28" s="219"/>
      <c r="II28" s="219"/>
      <c r="IJ28" s="219"/>
      <c r="IK28" s="219"/>
      <c r="IM28" s="374" t="s">
        <v>54</v>
      </c>
      <c r="IN28" s="287">
        <v>1118.92</v>
      </c>
      <c r="IO28" s="288">
        <v>1105.5999999999999</v>
      </c>
      <c r="IP28" s="377">
        <v>1.2</v>
      </c>
      <c r="IQ28" s="387"/>
      <c r="IR28" s="387"/>
      <c r="IS28" s="236" t="s">
        <v>110</v>
      </c>
      <c r="IT28" s="1129">
        <v>0</v>
      </c>
      <c r="IU28" s="142">
        <v>0</v>
      </c>
      <c r="IV28" s="1158">
        <v>6</v>
      </c>
      <c r="IW28" s="1129">
        <v>6</v>
      </c>
      <c r="IX28" s="1159">
        <v>10</v>
      </c>
      <c r="IY28" s="390">
        <v>-40</v>
      </c>
      <c r="IZ28" s="517"/>
      <c r="JA28" s="237" t="s">
        <v>19</v>
      </c>
      <c r="JB28" s="238" t="s">
        <v>20</v>
      </c>
      <c r="JC28" s="239"/>
      <c r="JD28" s="240"/>
      <c r="JE28" s="238" t="s">
        <v>21</v>
      </c>
      <c r="JF28" s="239"/>
      <c r="JG28" s="240"/>
      <c r="JH28" s="238" t="s">
        <v>22</v>
      </c>
      <c r="JI28" s="239"/>
      <c r="JJ28" s="240"/>
      <c r="JK28" s="517"/>
      <c r="JL28" s="517"/>
      <c r="JM28" s="517" t="s">
        <v>68</v>
      </c>
      <c r="JN28" s="534">
        <v>47.46</v>
      </c>
      <c r="JO28" s="534">
        <v>49.09</v>
      </c>
      <c r="JP28" s="534">
        <v>51.38</v>
      </c>
      <c r="JQ28" s="534">
        <v>49.31</v>
      </c>
      <c r="JR28" s="1356"/>
      <c r="JS28" s="1356"/>
      <c r="JT28" s="1356"/>
      <c r="JU28" s="1356"/>
      <c r="JV28" s="523"/>
      <c r="JW28" s="517"/>
      <c r="JX28" s="1309" t="s">
        <v>59</v>
      </c>
      <c r="JY28" s="1317">
        <v>1463</v>
      </c>
      <c r="JZ28" s="1318">
        <v>36</v>
      </c>
      <c r="KA28" s="1318">
        <v>570</v>
      </c>
      <c r="KB28" s="1319">
        <v>91</v>
      </c>
      <c r="KC28" s="1318"/>
      <c r="KD28" s="1318"/>
      <c r="KE28" s="1318"/>
      <c r="KF28" s="1318"/>
      <c r="KG28" s="1320">
        <v>2160</v>
      </c>
      <c r="KH28" s="1314">
        <v>1002</v>
      </c>
      <c r="KI28" s="1315">
        <v>3162</v>
      </c>
      <c r="KJ28" s="230"/>
      <c r="KK28" s="230"/>
      <c r="KL28" s="1309" t="s">
        <v>59</v>
      </c>
      <c r="KM28" s="1317">
        <v>187</v>
      </c>
      <c r="KN28" s="1318">
        <v>0</v>
      </c>
      <c r="KO28" s="1318">
        <v>202</v>
      </c>
      <c r="KP28" s="1319">
        <v>0</v>
      </c>
      <c r="KQ28" s="1318"/>
      <c r="KR28" s="1318"/>
      <c r="KS28" s="1318"/>
      <c r="KT28" s="1318"/>
      <c r="KU28" s="1320">
        <v>389</v>
      </c>
      <c r="KV28" s="1314">
        <v>229</v>
      </c>
      <c r="KW28" s="1315">
        <v>618</v>
      </c>
      <c r="KX28" s="96"/>
      <c r="KY28" s="1087"/>
      <c r="KZ28" s="1087"/>
      <c r="LA28" s="1087"/>
      <c r="LB28" s="1292"/>
      <c r="LC28" s="397"/>
      <c r="LD28" s="395"/>
      <c r="LE28" s="397"/>
      <c r="LF28" s="605"/>
      <c r="LG28" s="1520"/>
      <c r="LH28" s="1521"/>
      <c r="LI28" s="235"/>
      <c r="LJ28" s="396"/>
      <c r="LK28" s="242"/>
      <c r="LL28" s="219"/>
      <c r="LM28" s="219"/>
      <c r="LN28" s="219"/>
      <c r="LO28" s="219"/>
      <c r="LQ28" s="374" t="s">
        <v>54</v>
      </c>
      <c r="LR28" s="272">
        <v>4807.24</v>
      </c>
      <c r="LS28" s="543">
        <v>4584.33</v>
      </c>
      <c r="LT28" s="340">
        <v>4.8600000000000003</v>
      </c>
      <c r="LU28" s="713"/>
      <c r="LV28" s="408"/>
      <c r="LW28" s="1202" t="s">
        <v>110</v>
      </c>
      <c r="LX28" s="1100">
        <v>23</v>
      </c>
      <c r="LY28" s="1203">
        <v>23</v>
      </c>
      <c r="LZ28" s="1204">
        <v>0</v>
      </c>
      <c r="MA28" s="206"/>
      <c r="MB28" s="237" t="s">
        <v>19</v>
      </c>
      <c r="MC28" s="238" t="s">
        <v>20</v>
      </c>
      <c r="MD28" s="239"/>
      <c r="ME28" s="240"/>
      <c r="MF28" s="238" t="s">
        <v>21</v>
      </c>
      <c r="MG28" s="239"/>
      <c r="MH28" s="240"/>
      <c r="MI28" s="238" t="s">
        <v>22</v>
      </c>
      <c r="MJ28" s="239"/>
      <c r="MK28" s="240"/>
      <c r="ML28" s="230"/>
      <c r="MM28" s="230"/>
      <c r="MN28" s="230" t="s">
        <v>68</v>
      </c>
      <c r="MO28" s="735">
        <v>64.45</v>
      </c>
      <c r="MP28" s="735">
        <v>50.43</v>
      </c>
      <c r="MQ28" s="735">
        <v>53.61</v>
      </c>
      <c r="MR28" s="735">
        <v>49.31</v>
      </c>
      <c r="MS28" s="736">
        <v>54.45</v>
      </c>
      <c r="MT28" s="571"/>
      <c r="MU28" s="573"/>
      <c r="MV28" s="574"/>
      <c r="MW28" s="575"/>
      <c r="MX28" s="573"/>
      <c r="MY28" s="573"/>
      <c r="MZ28" s="1309" t="s">
        <v>59</v>
      </c>
      <c r="NA28" s="1317">
        <v>3511</v>
      </c>
      <c r="NB28" s="1318">
        <v>229</v>
      </c>
      <c r="NC28" s="1318">
        <v>2847</v>
      </c>
      <c r="ND28" s="1319">
        <v>468</v>
      </c>
      <c r="NE28" s="1318"/>
      <c r="NF28" s="1318"/>
      <c r="NG28" s="1318"/>
      <c r="NH28" s="1318"/>
      <c r="NI28" s="1320">
        <v>7055</v>
      </c>
      <c r="NJ28" s="1314">
        <v>3599</v>
      </c>
      <c r="NK28" s="1315">
        <v>10654</v>
      </c>
      <c r="NL28" s="710"/>
      <c r="NM28" s="710"/>
      <c r="NN28" s="1309" t="s">
        <v>59</v>
      </c>
      <c r="NO28" s="1317">
        <v>803</v>
      </c>
      <c r="NP28" s="1318">
        <v>0</v>
      </c>
      <c r="NQ28" s="1318">
        <v>606</v>
      </c>
      <c r="NR28" s="1319">
        <v>0</v>
      </c>
      <c r="NS28" s="1318"/>
      <c r="NT28" s="1318"/>
      <c r="NU28" s="1318"/>
      <c r="NV28" s="1318"/>
      <c r="NW28" s="1320">
        <v>1409</v>
      </c>
      <c r="NX28" s="1314">
        <v>658</v>
      </c>
      <c r="NY28" s="1315">
        <v>2067</v>
      </c>
    </row>
    <row r="29" spans="1:391" ht="22.5" customHeight="1" thickBot="1" x14ac:dyDescent="0.25">
      <c r="A29" s="383" t="s">
        <v>34</v>
      </c>
      <c r="B29" s="276">
        <v>103.37999999999998</v>
      </c>
      <c r="C29" s="277">
        <v>88.69</v>
      </c>
      <c r="D29" s="386">
        <v>16.559999999999999</v>
      </c>
      <c r="E29" s="387"/>
      <c r="F29" s="387"/>
      <c r="G29" s="236" t="s">
        <v>111</v>
      </c>
      <c r="H29" s="1129">
        <v>3</v>
      </c>
      <c r="I29" s="142">
        <v>3</v>
      </c>
      <c r="J29" s="1158">
        <v>2</v>
      </c>
      <c r="K29" s="1129">
        <v>8</v>
      </c>
      <c r="L29" s="1159">
        <v>5</v>
      </c>
      <c r="M29" s="390">
        <v>60</v>
      </c>
      <c r="N29" s="206"/>
      <c r="O29" s="1020" t="s">
        <v>28</v>
      </c>
      <c r="P29" s="247">
        <v>2562</v>
      </c>
      <c r="Q29" s="248">
        <v>2561</v>
      </c>
      <c r="R29" s="249" t="s">
        <v>25</v>
      </c>
      <c r="S29" s="247">
        <v>2562</v>
      </c>
      <c r="T29" s="248">
        <v>2561</v>
      </c>
      <c r="U29" s="249" t="s">
        <v>25</v>
      </c>
      <c r="V29" s="247">
        <v>2562</v>
      </c>
      <c r="W29" s="248">
        <v>2561</v>
      </c>
      <c r="X29" s="249" t="s">
        <v>25</v>
      </c>
      <c r="Y29" s="206"/>
      <c r="Z29" s="206"/>
      <c r="AA29" s="206" t="s">
        <v>73</v>
      </c>
      <c r="AB29" s="213">
        <v>53.74</v>
      </c>
      <c r="AC29" s="213">
        <v>51.35</v>
      </c>
      <c r="AD29" s="213">
        <v>59.66</v>
      </c>
      <c r="AE29" s="213">
        <v>54.92</v>
      </c>
      <c r="AF29" s="1356"/>
      <c r="AG29" s="1356"/>
      <c r="AH29" s="1356"/>
      <c r="AI29" s="1356"/>
      <c r="AJ29" s="522"/>
      <c r="AK29" s="206"/>
      <c r="AL29" s="1309" t="s">
        <v>64</v>
      </c>
      <c r="AM29" s="1317">
        <v>19901</v>
      </c>
      <c r="AN29" s="1318">
        <v>184</v>
      </c>
      <c r="AO29" s="1318">
        <v>7614</v>
      </c>
      <c r="AP29" s="1319">
        <v>1163</v>
      </c>
      <c r="AQ29" s="1318"/>
      <c r="AR29" s="1318"/>
      <c r="AS29" s="1318"/>
      <c r="AT29" s="1318"/>
      <c r="AU29" s="1320">
        <v>28862</v>
      </c>
      <c r="AV29" s="1314">
        <v>52145</v>
      </c>
      <c r="AW29" s="1315">
        <v>81007</v>
      </c>
      <c r="AX29" s="230"/>
      <c r="AY29" s="230"/>
      <c r="AZ29" s="1309" t="s">
        <v>64</v>
      </c>
      <c r="BA29" s="1317">
        <v>3071</v>
      </c>
      <c r="BB29" s="1318">
        <v>0</v>
      </c>
      <c r="BC29" s="1318">
        <v>1652</v>
      </c>
      <c r="BD29" s="1319">
        <v>0</v>
      </c>
      <c r="BE29" s="1318"/>
      <c r="BF29" s="1318"/>
      <c r="BG29" s="1318"/>
      <c r="BH29" s="1318"/>
      <c r="BI29" s="1320">
        <v>4723</v>
      </c>
      <c r="BJ29" s="1314">
        <v>1288</v>
      </c>
      <c r="BK29" s="1315">
        <v>6011</v>
      </c>
      <c r="BL29" s="143"/>
      <c r="BM29" s="1087"/>
      <c r="BN29" s="1087"/>
      <c r="BO29" s="1087"/>
      <c r="BP29" s="1292"/>
      <c r="BQ29" s="397"/>
      <c r="BR29" s="395"/>
      <c r="BS29" s="397"/>
      <c r="BT29" s="605"/>
      <c r="BU29" s="1520"/>
      <c r="BV29" s="1521"/>
      <c r="BW29" s="235"/>
      <c r="BX29" s="396"/>
      <c r="BY29" s="242"/>
      <c r="BZ29" s="219"/>
      <c r="CA29" s="219"/>
      <c r="CB29" s="219"/>
      <c r="CC29" s="219"/>
      <c r="CE29" s="383" t="s">
        <v>34</v>
      </c>
      <c r="CF29" s="276">
        <v>146.01</v>
      </c>
      <c r="CG29" s="277">
        <v>137.15999999999997</v>
      </c>
      <c r="CH29" s="386">
        <v>6.45</v>
      </c>
      <c r="CI29" s="387"/>
      <c r="CJ29" s="387"/>
      <c r="CK29" s="236" t="s">
        <v>111</v>
      </c>
      <c r="CL29" s="1129">
        <v>0</v>
      </c>
      <c r="CM29" s="142">
        <v>0</v>
      </c>
      <c r="CN29" s="1158">
        <v>0</v>
      </c>
      <c r="CO29" s="1129">
        <v>0</v>
      </c>
      <c r="CP29" s="1159">
        <v>0</v>
      </c>
      <c r="CQ29" s="390">
        <v>0</v>
      </c>
      <c r="CR29" s="206"/>
      <c r="CS29" s="1020" t="s">
        <v>33</v>
      </c>
      <c r="CT29" s="247">
        <v>2562</v>
      </c>
      <c r="CU29" s="248">
        <v>2561</v>
      </c>
      <c r="CV29" s="249" t="s">
        <v>25</v>
      </c>
      <c r="CW29" s="247">
        <v>2562</v>
      </c>
      <c r="CX29" s="248">
        <v>2561</v>
      </c>
      <c r="CY29" s="249" t="s">
        <v>25</v>
      </c>
      <c r="CZ29" s="247">
        <v>2562</v>
      </c>
      <c r="DA29" s="248">
        <v>2561</v>
      </c>
      <c r="DB29" s="249" t="s">
        <v>25</v>
      </c>
      <c r="DC29" s="206"/>
      <c r="DD29" s="206"/>
      <c r="DE29" s="206" t="s">
        <v>73</v>
      </c>
      <c r="DF29" s="213">
        <v>60.35</v>
      </c>
      <c r="DG29" s="213">
        <v>36.619999999999997</v>
      </c>
      <c r="DH29" s="213">
        <v>48.84</v>
      </c>
      <c r="DI29" s="213">
        <v>48.6</v>
      </c>
      <c r="DJ29" s="1356"/>
      <c r="DK29" s="1356"/>
      <c r="DL29" s="1356"/>
      <c r="DM29" s="1356"/>
      <c r="DN29" s="206"/>
      <c r="DO29" s="206"/>
      <c r="DP29" s="1309" t="s">
        <v>64</v>
      </c>
      <c r="DQ29" s="1317">
        <v>47608</v>
      </c>
      <c r="DR29" s="1318">
        <v>211</v>
      </c>
      <c r="DS29" s="1318">
        <v>33361</v>
      </c>
      <c r="DT29" s="1319">
        <v>1331</v>
      </c>
      <c r="DU29" s="1318"/>
      <c r="DV29" s="1318"/>
      <c r="DW29" s="1318"/>
      <c r="DX29" s="1318"/>
      <c r="DY29" s="1320">
        <v>82511</v>
      </c>
      <c r="DZ29" s="1314">
        <v>18474</v>
      </c>
      <c r="EA29" s="1315">
        <v>100985</v>
      </c>
      <c r="EB29" s="230"/>
      <c r="EC29" s="230"/>
      <c r="ED29" s="1309" t="s">
        <v>64</v>
      </c>
      <c r="EE29" s="1317">
        <v>3294</v>
      </c>
      <c r="EF29" s="1318">
        <v>0</v>
      </c>
      <c r="EG29" s="1318">
        <v>2197</v>
      </c>
      <c r="EH29" s="1319">
        <v>0</v>
      </c>
      <c r="EI29" s="1318"/>
      <c r="EJ29" s="1318"/>
      <c r="EK29" s="1318"/>
      <c r="EL29" s="1318"/>
      <c r="EM29" s="1320">
        <v>5491</v>
      </c>
      <c r="EN29" s="1314">
        <v>613</v>
      </c>
      <c r="EO29" s="1315">
        <v>6104</v>
      </c>
      <c r="EP29" s="143"/>
      <c r="EQ29" s="1087"/>
      <c r="ER29" s="1087"/>
      <c r="ES29" s="1087"/>
      <c r="ET29" s="1292"/>
      <c r="EU29" s="397"/>
      <c r="EV29" s="395"/>
      <c r="EW29" s="397"/>
      <c r="EX29" s="605"/>
      <c r="EY29" s="1520"/>
      <c r="EZ29" s="1521"/>
      <c r="FA29" s="235"/>
      <c r="FB29" s="396"/>
      <c r="FC29" s="242"/>
      <c r="FD29" s="219"/>
      <c r="FE29" s="219"/>
      <c r="FF29" s="219"/>
      <c r="FG29" s="208"/>
      <c r="FI29" s="383" t="s">
        <v>34</v>
      </c>
      <c r="FJ29" s="294">
        <v>57.339999999999989</v>
      </c>
      <c r="FK29" s="295">
        <v>55.95</v>
      </c>
      <c r="FL29" s="386">
        <v>2.48</v>
      </c>
      <c r="FM29" s="387"/>
      <c r="FN29" s="387"/>
      <c r="FO29" s="236" t="s">
        <v>111</v>
      </c>
      <c r="FP29" s="1129">
        <v>0</v>
      </c>
      <c r="FQ29" s="142">
        <v>0</v>
      </c>
      <c r="FR29" s="1158">
        <v>0</v>
      </c>
      <c r="FS29" s="1129">
        <v>0</v>
      </c>
      <c r="FT29" s="1159">
        <v>0</v>
      </c>
      <c r="FU29" s="390">
        <v>0</v>
      </c>
      <c r="FV29" s="688"/>
      <c r="FW29" s="1020" t="s">
        <v>221</v>
      </c>
      <c r="FX29" s="247">
        <v>2562</v>
      </c>
      <c r="FY29" s="248">
        <v>2561</v>
      </c>
      <c r="FZ29" s="249" t="s">
        <v>25</v>
      </c>
      <c r="GA29" s="247">
        <v>2562</v>
      </c>
      <c r="GB29" s="248">
        <v>2561</v>
      </c>
      <c r="GC29" s="249" t="s">
        <v>25</v>
      </c>
      <c r="GD29" s="247">
        <v>2562</v>
      </c>
      <c r="GE29" s="248">
        <v>2561</v>
      </c>
      <c r="GF29" s="249" t="s">
        <v>25</v>
      </c>
      <c r="GG29" s="517"/>
      <c r="GH29" s="517"/>
      <c r="GI29" s="517" t="s">
        <v>73</v>
      </c>
      <c r="GJ29" s="534">
        <v>54.08</v>
      </c>
      <c r="GK29" s="534">
        <v>59.68</v>
      </c>
      <c r="GL29" s="534">
        <v>50.45</v>
      </c>
      <c r="GM29" s="534">
        <v>54.74</v>
      </c>
      <c r="GN29" s="1356"/>
      <c r="GO29" s="1356"/>
      <c r="GP29" s="1356"/>
      <c r="GQ29" s="1356"/>
      <c r="GR29" s="523"/>
      <c r="GS29" s="517"/>
      <c r="GT29" s="1309" t="s">
        <v>64</v>
      </c>
      <c r="GU29" s="1317">
        <v>47747</v>
      </c>
      <c r="GV29" s="1318">
        <v>161</v>
      </c>
      <c r="GW29" s="1318">
        <v>14732</v>
      </c>
      <c r="GX29" s="1319">
        <v>507</v>
      </c>
      <c r="GY29" s="1318"/>
      <c r="GZ29" s="1318"/>
      <c r="HA29" s="1318"/>
      <c r="HB29" s="1318"/>
      <c r="HC29" s="1320">
        <v>63147</v>
      </c>
      <c r="HD29" s="1314">
        <v>21356</v>
      </c>
      <c r="HE29" s="1315">
        <v>84503</v>
      </c>
      <c r="HF29" s="230"/>
      <c r="HG29" s="230"/>
      <c r="HH29" s="1309" t="s">
        <v>64</v>
      </c>
      <c r="HI29" s="1317">
        <v>2065</v>
      </c>
      <c r="HJ29" s="1318">
        <v>0</v>
      </c>
      <c r="HK29" s="1318">
        <v>635</v>
      </c>
      <c r="HL29" s="1319">
        <v>0</v>
      </c>
      <c r="HM29" s="1318"/>
      <c r="HN29" s="1318"/>
      <c r="HO29" s="1318"/>
      <c r="HP29" s="1318"/>
      <c r="HQ29" s="1320">
        <v>2700</v>
      </c>
      <c r="HR29" s="1314">
        <v>2374</v>
      </c>
      <c r="HS29" s="1315">
        <v>5074</v>
      </c>
      <c r="HT29" s="96"/>
      <c r="HU29" s="1087"/>
      <c r="HV29" s="1087"/>
      <c r="HW29" s="1087"/>
      <c r="HX29" s="1292"/>
      <c r="HY29" s="397"/>
      <c r="HZ29" s="395"/>
      <c r="IA29" s="397"/>
      <c r="IB29" s="605"/>
      <c r="IC29" s="1520"/>
      <c r="ID29" s="1521"/>
      <c r="IE29" s="235"/>
      <c r="IF29" s="396"/>
      <c r="IG29" s="242"/>
      <c r="IH29" s="219"/>
      <c r="II29" s="219"/>
      <c r="IJ29" s="219"/>
      <c r="IK29" s="219"/>
      <c r="IM29" s="383" t="s">
        <v>34</v>
      </c>
      <c r="IN29" s="294">
        <v>185.28000000000003</v>
      </c>
      <c r="IO29" s="295">
        <v>192.08</v>
      </c>
      <c r="IP29" s="386">
        <v>-3.54</v>
      </c>
      <c r="IQ29" s="387"/>
      <c r="IR29" s="387"/>
      <c r="IS29" s="236" t="s">
        <v>111</v>
      </c>
      <c r="IT29" s="1129">
        <v>0</v>
      </c>
      <c r="IU29" s="142">
        <v>0</v>
      </c>
      <c r="IV29" s="1158">
        <v>0</v>
      </c>
      <c r="IW29" s="1129">
        <v>0</v>
      </c>
      <c r="IX29" s="1159">
        <v>2</v>
      </c>
      <c r="IY29" s="390">
        <v>-100</v>
      </c>
      <c r="IZ29" s="517"/>
      <c r="JA29" s="1020" t="s">
        <v>175</v>
      </c>
      <c r="JB29" s="247">
        <v>2562</v>
      </c>
      <c r="JC29" s="248">
        <v>2561</v>
      </c>
      <c r="JD29" s="249" t="s">
        <v>25</v>
      </c>
      <c r="JE29" s="247">
        <v>2562</v>
      </c>
      <c r="JF29" s="248">
        <v>2561</v>
      </c>
      <c r="JG29" s="249" t="s">
        <v>25</v>
      </c>
      <c r="JH29" s="247">
        <v>2562</v>
      </c>
      <c r="JI29" s="248">
        <v>2561</v>
      </c>
      <c r="JJ29" s="249" t="s">
        <v>25</v>
      </c>
      <c r="JK29" s="517"/>
      <c r="JL29" s="517"/>
      <c r="JM29" s="517" t="s">
        <v>73</v>
      </c>
      <c r="JN29" s="534">
        <v>45.18</v>
      </c>
      <c r="JO29" s="534">
        <v>47.51</v>
      </c>
      <c r="JP29" s="534">
        <v>49.12</v>
      </c>
      <c r="JQ29" s="534">
        <v>47.27</v>
      </c>
      <c r="JR29" s="1356"/>
      <c r="JS29" s="1356"/>
      <c r="JT29" s="1356"/>
      <c r="JU29" s="1356"/>
      <c r="JV29" s="523"/>
      <c r="JW29" s="517"/>
      <c r="JX29" s="1309" t="s">
        <v>64</v>
      </c>
      <c r="JY29" s="1317">
        <v>51820</v>
      </c>
      <c r="JZ29" s="1318">
        <v>259</v>
      </c>
      <c r="KA29" s="1318">
        <v>17342</v>
      </c>
      <c r="KB29" s="1319">
        <v>972</v>
      </c>
      <c r="KC29" s="1318"/>
      <c r="KD29" s="1318"/>
      <c r="KE29" s="1318"/>
      <c r="KF29" s="1318"/>
      <c r="KG29" s="1320">
        <v>70393</v>
      </c>
      <c r="KH29" s="1314">
        <v>20759</v>
      </c>
      <c r="KI29" s="1315">
        <v>91152</v>
      </c>
      <c r="KJ29" s="230"/>
      <c r="KK29" s="230"/>
      <c r="KL29" s="1309" t="s">
        <v>64</v>
      </c>
      <c r="KM29" s="1317">
        <v>1867</v>
      </c>
      <c r="KN29" s="1318">
        <v>0</v>
      </c>
      <c r="KO29" s="1318">
        <v>2184</v>
      </c>
      <c r="KP29" s="1319">
        <v>0</v>
      </c>
      <c r="KQ29" s="1318"/>
      <c r="KR29" s="1318"/>
      <c r="KS29" s="1318"/>
      <c r="KT29" s="1318"/>
      <c r="KU29" s="1320">
        <v>4051</v>
      </c>
      <c r="KV29" s="1314">
        <v>1463</v>
      </c>
      <c r="KW29" s="1315">
        <v>5514</v>
      </c>
      <c r="KX29" s="96"/>
      <c r="KY29" s="1087"/>
      <c r="KZ29" s="1087"/>
      <c r="LA29" s="1087"/>
      <c r="LB29" s="1292"/>
      <c r="LC29" s="397"/>
      <c r="LD29" s="395"/>
      <c r="LE29" s="397"/>
      <c r="LF29" s="605"/>
      <c r="LG29" s="1520"/>
      <c r="LH29" s="1521"/>
      <c r="LI29" s="235"/>
      <c r="LJ29" s="396"/>
      <c r="LK29" s="242"/>
      <c r="LL29" s="219"/>
      <c r="LM29" s="219"/>
      <c r="LN29" s="219"/>
      <c r="LO29" s="219"/>
      <c r="LQ29" s="383" t="s">
        <v>34</v>
      </c>
      <c r="LR29" s="276">
        <v>492.01000000000005</v>
      </c>
      <c r="LS29" s="566">
        <v>473.88</v>
      </c>
      <c r="LT29" s="342">
        <v>3.83</v>
      </c>
      <c r="LU29" s="408"/>
      <c r="LV29" s="408"/>
      <c r="LW29" s="1202" t="s">
        <v>111</v>
      </c>
      <c r="LX29" s="1100">
        <v>8</v>
      </c>
      <c r="LY29" s="1203">
        <v>7</v>
      </c>
      <c r="LZ29" s="1204">
        <v>14.29</v>
      </c>
      <c r="MA29" s="206"/>
      <c r="MB29" s="1020" t="s">
        <v>171</v>
      </c>
      <c r="MC29" s="247">
        <v>2562</v>
      </c>
      <c r="MD29" s="248">
        <v>2561</v>
      </c>
      <c r="ME29" s="249" t="s">
        <v>25</v>
      </c>
      <c r="MF29" s="247">
        <v>2562</v>
      </c>
      <c r="MG29" s="248">
        <v>2561</v>
      </c>
      <c r="MH29" s="249" t="s">
        <v>25</v>
      </c>
      <c r="MI29" s="247">
        <v>2562</v>
      </c>
      <c r="MJ29" s="248">
        <v>2561</v>
      </c>
      <c r="MK29" s="249" t="s">
        <v>25</v>
      </c>
      <c r="ML29" s="230"/>
      <c r="MM29" s="230"/>
      <c r="MN29" s="230" t="s">
        <v>73</v>
      </c>
      <c r="MO29" s="735">
        <v>54.92</v>
      </c>
      <c r="MP29" s="735">
        <v>48.6</v>
      </c>
      <c r="MQ29" s="735">
        <v>54.74</v>
      </c>
      <c r="MR29" s="735">
        <v>47.27</v>
      </c>
      <c r="MS29" s="736">
        <v>51.38</v>
      </c>
      <c r="MT29" s="571"/>
      <c r="MU29" s="573"/>
      <c r="MV29" s="574"/>
      <c r="MW29" s="575"/>
      <c r="MX29" s="573"/>
      <c r="MY29" s="573"/>
      <c r="MZ29" s="1309" t="s">
        <v>64</v>
      </c>
      <c r="NA29" s="1317">
        <v>167076</v>
      </c>
      <c r="NB29" s="1318">
        <v>815</v>
      </c>
      <c r="NC29" s="1318">
        <v>73049</v>
      </c>
      <c r="ND29" s="1319">
        <v>3973</v>
      </c>
      <c r="NE29" s="1318"/>
      <c r="NF29" s="1318"/>
      <c r="NG29" s="1318"/>
      <c r="NH29" s="1318"/>
      <c r="NI29" s="1320">
        <v>244913</v>
      </c>
      <c r="NJ29" s="1314">
        <v>112734</v>
      </c>
      <c r="NK29" s="1315">
        <v>357647</v>
      </c>
      <c r="NL29" s="710"/>
      <c r="NM29" s="710"/>
      <c r="NN29" s="1309" t="s">
        <v>64</v>
      </c>
      <c r="NO29" s="1317">
        <v>10297</v>
      </c>
      <c r="NP29" s="1318">
        <v>0</v>
      </c>
      <c r="NQ29" s="1318">
        <v>6668</v>
      </c>
      <c r="NR29" s="1319">
        <v>0</v>
      </c>
      <c r="NS29" s="1318"/>
      <c r="NT29" s="1318"/>
      <c r="NU29" s="1318"/>
      <c r="NV29" s="1318"/>
      <c r="NW29" s="1320">
        <v>16965</v>
      </c>
      <c r="NX29" s="1314">
        <v>5738</v>
      </c>
      <c r="NY29" s="1315">
        <v>22703</v>
      </c>
    </row>
    <row r="30" spans="1:391" ht="22.5" customHeight="1" thickTop="1" x14ac:dyDescent="0.2">
      <c r="A30" s="280" t="s">
        <v>112</v>
      </c>
      <c r="B30" s="281"/>
      <c r="C30" s="297"/>
      <c r="D30" s="377"/>
      <c r="E30" s="387"/>
      <c r="F30" s="387"/>
      <c r="G30" s="236" t="s">
        <v>113</v>
      </c>
      <c r="H30" s="1129">
        <v>76</v>
      </c>
      <c r="I30" s="142">
        <v>47</v>
      </c>
      <c r="J30" s="1158">
        <v>84</v>
      </c>
      <c r="K30" s="1129">
        <v>207</v>
      </c>
      <c r="L30" s="1159">
        <v>199</v>
      </c>
      <c r="M30" s="390">
        <v>4.0199999999999996</v>
      </c>
      <c r="N30" s="206"/>
      <c r="O30" s="254" t="s">
        <v>36</v>
      </c>
      <c r="P30" s="255">
        <v>440.29</v>
      </c>
      <c r="Q30" s="256">
        <v>437.99</v>
      </c>
      <c r="R30" s="257">
        <v>0.53</v>
      </c>
      <c r="S30" s="255">
        <v>0</v>
      </c>
      <c r="T30" s="256">
        <v>0</v>
      </c>
      <c r="U30" s="257">
        <v>0</v>
      </c>
      <c r="V30" s="255">
        <v>319.27999999999997</v>
      </c>
      <c r="W30" s="256">
        <v>313.22000000000003</v>
      </c>
      <c r="X30" s="257">
        <v>1.93</v>
      </c>
      <c r="Y30" s="206"/>
      <c r="Z30" s="206"/>
      <c r="AA30" s="206" t="s">
        <v>78</v>
      </c>
      <c r="AB30" s="213">
        <v>72.39</v>
      </c>
      <c r="AC30" s="213">
        <v>69.2</v>
      </c>
      <c r="AD30" s="213">
        <v>73.680000000000007</v>
      </c>
      <c r="AE30" s="213">
        <v>71.760000000000005</v>
      </c>
      <c r="AF30" s="1356"/>
      <c r="AG30" s="1356"/>
      <c r="AH30" s="1356"/>
      <c r="AI30" s="1356"/>
      <c r="AJ30" s="522"/>
      <c r="AK30" s="206"/>
      <c r="AL30" s="1309" t="s">
        <v>70</v>
      </c>
      <c r="AM30" s="1317">
        <v>146781</v>
      </c>
      <c r="AN30" s="1318">
        <v>492</v>
      </c>
      <c r="AO30" s="1318">
        <v>90378</v>
      </c>
      <c r="AP30" s="1319">
        <v>7957</v>
      </c>
      <c r="AQ30" s="1318"/>
      <c r="AR30" s="1318"/>
      <c r="AS30" s="1318"/>
      <c r="AT30" s="1318"/>
      <c r="AU30" s="1320">
        <v>245608</v>
      </c>
      <c r="AV30" s="1314">
        <v>142529</v>
      </c>
      <c r="AW30" s="1315">
        <v>388137</v>
      </c>
      <c r="AX30" s="230"/>
      <c r="AY30" s="230"/>
      <c r="AZ30" s="1309" t="s">
        <v>70</v>
      </c>
      <c r="BA30" s="1317">
        <v>6504</v>
      </c>
      <c r="BB30" s="1318">
        <v>0</v>
      </c>
      <c r="BC30" s="1318">
        <v>11376</v>
      </c>
      <c r="BD30" s="1319">
        <v>6</v>
      </c>
      <c r="BE30" s="1318"/>
      <c r="BF30" s="1318"/>
      <c r="BG30" s="1318"/>
      <c r="BH30" s="1318"/>
      <c r="BI30" s="1320">
        <v>17886</v>
      </c>
      <c r="BJ30" s="1314">
        <v>7705</v>
      </c>
      <c r="BK30" s="1315">
        <v>25591</v>
      </c>
      <c r="BL30" s="143"/>
      <c r="BM30" s="1087"/>
      <c r="BN30" s="1087"/>
      <c r="BO30" s="1087"/>
      <c r="BP30" s="1526"/>
      <c r="BQ30" s="397"/>
      <c r="BR30" s="397"/>
      <c r="BS30" s="397"/>
      <c r="BT30" s="605"/>
      <c r="BU30" s="1520"/>
      <c r="BV30" s="1521"/>
      <c r="BW30" s="235"/>
      <c r="BX30" s="396"/>
      <c r="BY30" s="242"/>
      <c r="BZ30" s="219"/>
      <c r="CA30" s="219"/>
      <c r="CB30" s="219"/>
      <c r="CC30" s="219"/>
      <c r="CE30" s="280" t="s">
        <v>112</v>
      </c>
      <c r="CF30" s="281"/>
      <c r="CG30" s="297"/>
      <c r="CH30" s="377"/>
      <c r="CI30" s="387"/>
      <c r="CJ30" s="387"/>
      <c r="CK30" s="236" t="s">
        <v>113</v>
      </c>
      <c r="CL30" s="1129">
        <v>10</v>
      </c>
      <c r="CM30" s="142">
        <v>6</v>
      </c>
      <c r="CN30" s="1158">
        <v>17</v>
      </c>
      <c r="CO30" s="1129">
        <v>33</v>
      </c>
      <c r="CP30" s="1159">
        <v>39</v>
      </c>
      <c r="CQ30" s="390">
        <v>-15.38</v>
      </c>
      <c r="CR30" s="206"/>
      <c r="CS30" s="254" t="s">
        <v>36</v>
      </c>
      <c r="CT30" s="255">
        <v>540.49</v>
      </c>
      <c r="CU30" s="256">
        <v>535.05999999999995</v>
      </c>
      <c r="CV30" s="257">
        <v>1.01</v>
      </c>
      <c r="CW30" s="255">
        <v>0</v>
      </c>
      <c r="CX30" s="256">
        <v>0</v>
      </c>
      <c r="CY30" s="257">
        <v>0</v>
      </c>
      <c r="CZ30" s="255">
        <v>416.58</v>
      </c>
      <c r="DA30" s="256">
        <v>406.95</v>
      </c>
      <c r="DB30" s="257">
        <v>2.37</v>
      </c>
      <c r="DC30" s="206"/>
      <c r="DD30" s="206"/>
      <c r="DE30" s="206" t="s">
        <v>78</v>
      </c>
      <c r="DF30" s="213">
        <v>61.88</v>
      </c>
      <c r="DG30" s="213">
        <v>54.5</v>
      </c>
      <c r="DH30" s="213">
        <v>47.9</v>
      </c>
      <c r="DI30" s="213">
        <v>54.76</v>
      </c>
      <c r="DJ30" s="1356"/>
      <c r="DK30" s="1356"/>
      <c r="DL30" s="1356"/>
      <c r="DM30" s="1356"/>
      <c r="DN30" s="206"/>
      <c r="DO30" s="206"/>
      <c r="DP30" s="1309" t="s">
        <v>70</v>
      </c>
      <c r="DQ30" s="1317">
        <v>91085</v>
      </c>
      <c r="DR30" s="1318">
        <v>578</v>
      </c>
      <c r="DS30" s="1318">
        <v>84620</v>
      </c>
      <c r="DT30" s="1319">
        <v>13913</v>
      </c>
      <c r="DU30" s="1318"/>
      <c r="DV30" s="1318"/>
      <c r="DW30" s="1318"/>
      <c r="DX30" s="1318"/>
      <c r="DY30" s="1320">
        <v>190196</v>
      </c>
      <c r="DZ30" s="1314">
        <v>137435</v>
      </c>
      <c r="EA30" s="1315">
        <v>327631</v>
      </c>
      <c r="EB30" s="230"/>
      <c r="EC30" s="230"/>
      <c r="ED30" s="1309" t="s">
        <v>70</v>
      </c>
      <c r="EE30" s="1317">
        <v>8484</v>
      </c>
      <c r="EF30" s="1318">
        <v>0</v>
      </c>
      <c r="EG30" s="1318">
        <v>8069</v>
      </c>
      <c r="EH30" s="1319">
        <v>0</v>
      </c>
      <c r="EI30" s="1318"/>
      <c r="EJ30" s="1318"/>
      <c r="EK30" s="1318"/>
      <c r="EL30" s="1318"/>
      <c r="EM30" s="1320">
        <v>16553</v>
      </c>
      <c r="EN30" s="1314">
        <v>1809</v>
      </c>
      <c r="EO30" s="1315">
        <v>18362</v>
      </c>
      <c r="EP30" s="143"/>
      <c r="EQ30" s="1087"/>
      <c r="ER30" s="1087"/>
      <c r="ES30" s="1087"/>
      <c r="ET30" s="1526"/>
      <c r="EU30" s="397"/>
      <c r="EV30" s="397"/>
      <c r="EW30" s="397"/>
      <c r="EX30" s="605"/>
      <c r="EY30" s="1520"/>
      <c r="EZ30" s="1521"/>
      <c r="FA30" s="235"/>
      <c r="FB30" s="396"/>
      <c r="FC30" s="242"/>
      <c r="FD30" s="219"/>
      <c r="FE30" s="219"/>
      <c r="FF30" s="219"/>
      <c r="FG30" s="208"/>
      <c r="FI30" s="280" t="s">
        <v>112</v>
      </c>
      <c r="FJ30" s="281"/>
      <c r="FK30" s="297"/>
      <c r="FL30" s="377"/>
      <c r="FM30" s="387"/>
      <c r="FN30" s="387"/>
      <c r="FO30" s="236" t="s">
        <v>113</v>
      </c>
      <c r="FP30" s="1129">
        <v>14</v>
      </c>
      <c r="FQ30" s="142">
        <v>15</v>
      </c>
      <c r="FR30" s="1158">
        <v>0</v>
      </c>
      <c r="FS30" s="1129">
        <v>29</v>
      </c>
      <c r="FT30" s="1159">
        <v>31</v>
      </c>
      <c r="FU30" s="390">
        <v>-6.45</v>
      </c>
      <c r="FV30" s="688"/>
      <c r="FW30" s="254" t="s">
        <v>36</v>
      </c>
      <c r="FX30" s="255">
        <v>580.33000000000004</v>
      </c>
      <c r="FY30" s="256">
        <v>591.04999999999995</v>
      </c>
      <c r="FZ30" s="257">
        <v>-1.81</v>
      </c>
      <c r="GA30" s="255">
        <v>0</v>
      </c>
      <c r="GB30" s="256">
        <v>0</v>
      </c>
      <c r="GC30" s="257">
        <v>0</v>
      </c>
      <c r="GD30" s="255">
        <v>459.86</v>
      </c>
      <c r="GE30" s="256">
        <v>464.04</v>
      </c>
      <c r="GF30" s="257">
        <v>-0.9</v>
      </c>
      <c r="GG30" s="517"/>
      <c r="GH30" s="517"/>
      <c r="GI30" s="517" t="s">
        <v>78</v>
      </c>
      <c r="GJ30" s="534">
        <v>51.2</v>
      </c>
      <c r="GK30" s="534">
        <v>52.09</v>
      </c>
      <c r="GL30" s="534">
        <v>53.13</v>
      </c>
      <c r="GM30" s="534">
        <v>52.14</v>
      </c>
      <c r="GN30" s="1356"/>
      <c r="GO30" s="1356"/>
      <c r="GP30" s="1356"/>
      <c r="GQ30" s="1356"/>
      <c r="GR30" s="523"/>
      <c r="GS30" s="517"/>
      <c r="GT30" s="1309" t="s">
        <v>70</v>
      </c>
      <c r="GU30" s="1317">
        <v>87212</v>
      </c>
      <c r="GV30" s="1318">
        <v>535</v>
      </c>
      <c r="GW30" s="1318">
        <v>79281</v>
      </c>
      <c r="GX30" s="1319">
        <v>828</v>
      </c>
      <c r="GY30" s="1318"/>
      <c r="GZ30" s="1318"/>
      <c r="HA30" s="1318"/>
      <c r="HB30" s="1318"/>
      <c r="HC30" s="1320">
        <v>167856</v>
      </c>
      <c r="HD30" s="1314">
        <v>92451</v>
      </c>
      <c r="HE30" s="1315">
        <v>260307</v>
      </c>
      <c r="HF30" s="230"/>
      <c r="HG30" s="230"/>
      <c r="HH30" s="1309" t="s">
        <v>70</v>
      </c>
      <c r="HI30" s="1317">
        <v>3972</v>
      </c>
      <c r="HJ30" s="1318">
        <v>0</v>
      </c>
      <c r="HK30" s="1318">
        <v>2825</v>
      </c>
      <c r="HL30" s="1319">
        <v>0</v>
      </c>
      <c r="HM30" s="1318"/>
      <c r="HN30" s="1318"/>
      <c r="HO30" s="1318"/>
      <c r="HP30" s="1318"/>
      <c r="HQ30" s="1320">
        <v>6797</v>
      </c>
      <c r="HR30" s="1314">
        <v>4078</v>
      </c>
      <c r="HS30" s="1315">
        <v>10875</v>
      </c>
      <c r="HT30" s="96"/>
      <c r="HU30" s="1087"/>
      <c r="HV30" s="1087"/>
      <c r="HW30" s="1087"/>
      <c r="HX30" s="1526"/>
      <c r="HY30" s="397"/>
      <c r="HZ30" s="397"/>
      <c r="IA30" s="397"/>
      <c r="IB30" s="605"/>
      <c r="IC30" s="1520"/>
      <c r="ID30" s="1521"/>
      <c r="IE30" s="235"/>
      <c r="IF30" s="396"/>
      <c r="IG30" s="242"/>
      <c r="IH30" s="219"/>
      <c r="II30" s="219"/>
      <c r="IJ30" s="219"/>
      <c r="IK30" s="219"/>
      <c r="IM30" s="280" t="s">
        <v>112</v>
      </c>
      <c r="IN30" s="281"/>
      <c r="IO30" s="297"/>
      <c r="IP30" s="377"/>
      <c r="IQ30" s="387"/>
      <c r="IR30" s="387"/>
      <c r="IS30" s="236" t="s">
        <v>113</v>
      </c>
      <c r="IT30" s="1129">
        <v>23</v>
      </c>
      <c r="IU30" s="142">
        <v>18</v>
      </c>
      <c r="IV30" s="1158">
        <v>20</v>
      </c>
      <c r="IW30" s="1129">
        <v>61</v>
      </c>
      <c r="IX30" s="1159">
        <v>70</v>
      </c>
      <c r="IY30" s="390">
        <v>-12.86</v>
      </c>
      <c r="IZ30" s="517"/>
      <c r="JA30" s="254" t="s">
        <v>36</v>
      </c>
      <c r="JB30" s="255">
        <v>486.42</v>
      </c>
      <c r="JC30" s="256">
        <v>490.26</v>
      </c>
      <c r="JD30" s="257">
        <v>-0.78</v>
      </c>
      <c r="JE30" s="255">
        <v>0</v>
      </c>
      <c r="JF30" s="256">
        <v>0</v>
      </c>
      <c r="JG30" s="257">
        <v>0</v>
      </c>
      <c r="JH30" s="255">
        <v>372.75</v>
      </c>
      <c r="JI30" s="256">
        <v>375.25</v>
      </c>
      <c r="JJ30" s="257">
        <v>-0.67</v>
      </c>
      <c r="JK30" s="517"/>
      <c r="JL30" s="517"/>
      <c r="JM30" s="517" t="s">
        <v>78</v>
      </c>
      <c r="JN30" s="534">
        <v>51.65</v>
      </c>
      <c r="JO30" s="534">
        <v>53.86</v>
      </c>
      <c r="JP30" s="534">
        <v>55.43</v>
      </c>
      <c r="JQ30" s="534">
        <v>53.65</v>
      </c>
      <c r="JR30" s="1356"/>
      <c r="JS30" s="1356"/>
      <c r="JT30" s="1356"/>
      <c r="JU30" s="1356"/>
      <c r="JV30" s="523"/>
      <c r="JW30" s="517"/>
      <c r="JX30" s="1309" t="s">
        <v>70</v>
      </c>
      <c r="JY30" s="1317">
        <v>95192</v>
      </c>
      <c r="JZ30" s="1318">
        <v>664</v>
      </c>
      <c r="KA30" s="1318">
        <v>51685</v>
      </c>
      <c r="KB30" s="1319">
        <v>10419</v>
      </c>
      <c r="KC30" s="1318"/>
      <c r="KD30" s="1318"/>
      <c r="KE30" s="1318"/>
      <c r="KF30" s="1318"/>
      <c r="KG30" s="1320">
        <v>157960</v>
      </c>
      <c r="KH30" s="1314">
        <v>140529</v>
      </c>
      <c r="KI30" s="1315">
        <v>298489</v>
      </c>
      <c r="KJ30" s="230"/>
      <c r="KK30" s="230"/>
      <c r="KL30" s="1309" t="s">
        <v>70</v>
      </c>
      <c r="KM30" s="1317">
        <v>8316</v>
      </c>
      <c r="KN30" s="1318">
        <v>0</v>
      </c>
      <c r="KO30" s="1318">
        <v>14485</v>
      </c>
      <c r="KP30" s="1319">
        <v>0</v>
      </c>
      <c r="KQ30" s="1318"/>
      <c r="KR30" s="1318"/>
      <c r="KS30" s="1318"/>
      <c r="KT30" s="1318"/>
      <c r="KU30" s="1320">
        <v>22801</v>
      </c>
      <c r="KV30" s="1314">
        <v>7315</v>
      </c>
      <c r="KW30" s="1315">
        <v>30116</v>
      </c>
      <c r="KX30" s="96"/>
      <c r="KY30" s="1087"/>
      <c r="KZ30" s="1087"/>
      <c r="LA30" s="1087"/>
      <c r="LB30" s="1526"/>
      <c r="LC30" s="397"/>
      <c r="LD30" s="397"/>
      <c r="LE30" s="397"/>
      <c r="LF30" s="605"/>
      <c r="LG30" s="1520"/>
      <c r="LH30" s="1521"/>
      <c r="LI30" s="235"/>
      <c r="LJ30" s="396"/>
      <c r="LK30" s="242"/>
      <c r="LL30" s="219"/>
      <c r="LM30" s="219"/>
      <c r="LN30" s="219"/>
      <c r="LO30" s="219"/>
      <c r="LQ30" s="280" t="s">
        <v>112</v>
      </c>
      <c r="LR30" s="281"/>
      <c r="LS30" s="297"/>
      <c r="LT30" s="340"/>
      <c r="LU30" s="408"/>
      <c r="LV30" s="408"/>
      <c r="LW30" s="1202" t="s">
        <v>113</v>
      </c>
      <c r="LX30" s="1100">
        <v>330</v>
      </c>
      <c r="LY30" s="1203">
        <v>339</v>
      </c>
      <c r="LZ30" s="1204">
        <v>-2.65</v>
      </c>
      <c r="MA30" s="206"/>
      <c r="MB30" s="254" t="s">
        <v>36</v>
      </c>
      <c r="MC30" s="255">
        <v>508.2</v>
      </c>
      <c r="MD30" s="548">
        <v>509.75</v>
      </c>
      <c r="ME30" s="257">
        <v>-0.3</v>
      </c>
      <c r="MF30" s="255">
        <v>0</v>
      </c>
      <c r="MG30" s="548">
        <v>0</v>
      </c>
      <c r="MH30" s="257">
        <v>0</v>
      </c>
      <c r="MI30" s="255">
        <v>387.44</v>
      </c>
      <c r="MJ30" s="548">
        <v>385.13</v>
      </c>
      <c r="MK30" s="257">
        <v>0.6</v>
      </c>
      <c r="ML30" s="230"/>
      <c r="MM30" s="230"/>
      <c r="MN30" s="230" t="s">
        <v>78</v>
      </c>
      <c r="MO30" s="735">
        <v>71.760000000000005</v>
      </c>
      <c r="MP30" s="735">
        <v>54.76</v>
      </c>
      <c r="MQ30" s="735">
        <v>52.14</v>
      </c>
      <c r="MR30" s="735">
        <v>53.65</v>
      </c>
      <c r="MS30" s="736">
        <v>58.08</v>
      </c>
      <c r="MT30" s="571"/>
      <c r="MU30" s="573"/>
      <c r="MV30" s="574"/>
      <c r="MW30" s="575"/>
      <c r="MX30" s="573"/>
      <c r="MY30" s="573"/>
      <c r="MZ30" s="1309" t="s">
        <v>70</v>
      </c>
      <c r="NA30" s="1317">
        <v>420270</v>
      </c>
      <c r="NB30" s="1318">
        <v>2269</v>
      </c>
      <c r="NC30" s="1318">
        <v>305964</v>
      </c>
      <c r="ND30" s="1319">
        <v>33117</v>
      </c>
      <c r="NE30" s="1318"/>
      <c r="NF30" s="1318"/>
      <c r="NG30" s="1318"/>
      <c r="NH30" s="1318"/>
      <c r="NI30" s="1320">
        <v>761620</v>
      </c>
      <c r="NJ30" s="1314">
        <v>512944</v>
      </c>
      <c r="NK30" s="1315">
        <v>1274564</v>
      </c>
      <c r="NL30" s="710"/>
      <c r="NM30" s="710"/>
      <c r="NN30" s="1309" t="s">
        <v>70</v>
      </c>
      <c r="NO30" s="1317">
        <v>27276</v>
      </c>
      <c r="NP30" s="1318">
        <v>0</v>
      </c>
      <c r="NQ30" s="1318">
        <v>36755</v>
      </c>
      <c r="NR30" s="1319">
        <v>6</v>
      </c>
      <c r="NS30" s="1318"/>
      <c r="NT30" s="1318"/>
      <c r="NU30" s="1318"/>
      <c r="NV30" s="1318"/>
      <c r="NW30" s="1320">
        <v>64037</v>
      </c>
      <c r="NX30" s="1314">
        <v>20907</v>
      </c>
      <c r="NY30" s="1315">
        <v>84944</v>
      </c>
    </row>
    <row r="31" spans="1:391" ht="22.5" customHeight="1" thickBot="1" x14ac:dyDescent="0.25">
      <c r="A31" s="382" t="s">
        <v>114</v>
      </c>
      <c r="B31" s="145">
        <v>3765</v>
      </c>
      <c r="C31" s="146">
        <v>3069</v>
      </c>
      <c r="D31" s="373">
        <v>22.68</v>
      </c>
      <c r="E31" s="387"/>
      <c r="F31" s="387"/>
      <c r="G31" s="236" t="s">
        <v>115</v>
      </c>
      <c r="H31" s="1129">
        <v>11</v>
      </c>
      <c r="I31" s="142">
        <v>4</v>
      </c>
      <c r="J31" s="1158">
        <v>15</v>
      </c>
      <c r="K31" s="1129">
        <v>30</v>
      </c>
      <c r="L31" s="1159">
        <v>28</v>
      </c>
      <c r="M31" s="390">
        <v>7.14</v>
      </c>
      <c r="N31" s="206"/>
      <c r="O31" s="254" t="s">
        <v>50</v>
      </c>
      <c r="P31" s="255">
        <v>534.58000000000004</v>
      </c>
      <c r="Q31" s="256">
        <v>510.58</v>
      </c>
      <c r="R31" s="257">
        <v>4.7</v>
      </c>
      <c r="S31" s="255">
        <v>390.31</v>
      </c>
      <c r="T31" s="256">
        <v>376.7</v>
      </c>
      <c r="U31" s="257">
        <v>3.61</v>
      </c>
      <c r="V31" s="255">
        <v>494.93</v>
      </c>
      <c r="W31" s="256">
        <v>472.45</v>
      </c>
      <c r="X31" s="257">
        <v>4.76</v>
      </c>
      <c r="Y31" s="206"/>
      <c r="Z31" s="206"/>
      <c r="AA31" s="206" t="s">
        <v>82</v>
      </c>
      <c r="AB31" s="213">
        <v>68.52</v>
      </c>
      <c r="AC31" s="213">
        <v>67.84</v>
      </c>
      <c r="AD31" s="213">
        <v>64.16</v>
      </c>
      <c r="AE31" s="213">
        <v>66.84</v>
      </c>
      <c r="AF31" s="1356"/>
      <c r="AG31" s="1356"/>
      <c r="AH31" s="1356"/>
      <c r="AI31" s="1356"/>
      <c r="AJ31" s="522"/>
      <c r="AK31" s="206"/>
      <c r="AL31" s="1309" t="s">
        <v>74</v>
      </c>
      <c r="AM31" s="1322">
        <v>0</v>
      </c>
      <c r="AN31" s="1323">
        <v>0</v>
      </c>
      <c r="AO31" s="1323">
        <v>0</v>
      </c>
      <c r="AP31" s="1319">
        <v>0</v>
      </c>
      <c r="AQ31" s="1318"/>
      <c r="AR31" s="1318"/>
      <c r="AS31" s="1318"/>
      <c r="AT31" s="1318"/>
      <c r="AU31" s="1320">
        <v>0</v>
      </c>
      <c r="AV31" s="1314">
        <v>0</v>
      </c>
      <c r="AW31" s="1315">
        <v>0</v>
      </c>
      <c r="AX31" s="230"/>
      <c r="AY31" s="230"/>
      <c r="AZ31" s="1309" t="s">
        <v>75</v>
      </c>
      <c r="BA31" s="1322">
        <v>0</v>
      </c>
      <c r="BB31" s="1323">
        <v>0</v>
      </c>
      <c r="BC31" s="1323">
        <v>0</v>
      </c>
      <c r="BD31" s="1319">
        <v>0</v>
      </c>
      <c r="BE31" s="1318"/>
      <c r="BF31" s="1318"/>
      <c r="BG31" s="1318"/>
      <c r="BH31" s="1318"/>
      <c r="BI31" s="1320">
        <v>0</v>
      </c>
      <c r="BJ31" s="1314">
        <v>0</v>
      </c>
      <c r="BK31" s="1315">
        <v>0</v>
      </c>
      <c r="BL31" s="143"/>
      <c r="BM31" s="1087"/>
      <c r="BN31" s="1087"/>
      <c r="BO31" s="1087"/>
      <c r="BP31" s="1526"/>
      <c r="BQ31" s="397"/>
      <c r="BR31" s="397"/>
      <c r="BS31" s="397"/>
      <c r="BT31" s="397"/>
      <c r="BU31" s="1520"/>
      <c r="BV31" s="1521"/>
      <c r="BW31" s="235"/>
      <c r="BX31" s="396"/>
      <c r="BY31" s="242"/>
      <c r="BZ31" s="219"/>
      <c r="CA31" s="219"/>
      <c r="CB31" s="219"/>
      <c r="CC31" s="219"/>
      <c r="CE31" s="382" t="s">
        <v>114</v>
      </c>
      <c r="CF31" s="145">
        <v>3765</v>
      </c>
      <c r="CG31" s="146">
        <v>3069</v>
      </c>
      <c r="CH31" s="373">
        <v>22.68</v>
      </c>
      <c r="CI31" s="387"/>
      <c r="CJ31" s="387"/>
      <c r="CK31" s="236" t="s">
        <v>115</v>
      </c>
      <c r="CL31" s="1129">
        <v>32</v>
      </c>
      <c r="CM31" s="142">
        <v>22</v>
      </c>
      <c r="CN31" s="1158">
        <v>4</v>
      </c>
      <c r="CO31" s="1129">
        <v>58</v>
      </c>
      <c r="CP31" s="1159">
        <v>65</v>
      </c>
      <c r="CQ31" s="390">
        <v>-10.77</v>
      </c>
      <c r="CR31" s="206"/>
      <c r="CS31" s="254" t="s">
        <v>50</v>
      </c>
      <c r="CT31" s="255">
        <v>432.17</v>
      </c>
      <c r="CU31" s="256">
        <v>415.93</v>
      </c>
      <c r="CV31" s="257">
        <v>3.9</v>
      </c>
      <c r="CW31" s="255">
        <v>354.59</v>
      </c>
      <c r="CX31" s="256">
        <v>363.72</v>
      </c>
      <c r="CY31" s="257">
        <v>-2.5099999999999998</v>
      </c>
      <c r="CZ31" s="255">
        <v>414.38</v>
      </c>
      <c r="DA31" s="256">
        <v>403.43</v>
      </c>
      <c r="DB31" s="257">
        <v>2.71</v>
      </c>
      <c r="DC31" s="206"/>
      <c r="DD31" s="206"/>
      <c r="DE31" s="206" t="s">
        <v>82</v>
      </c>
      <c r="DF31" s="213">
        <v>59.31</v>
      </c>
      <c r="DG31" s="213">
        <v>42.79</v>
      </c>
      <c r="DH31" s="213">
        <v>44.45</v>
      </c>
      <c r="DI31" s="213">
        <v>48.85</v>
      </c>
      <c r="DJ31" s="1356"/>
      <c r="DK31" s="1356"/>
      <c r="DL31" s="1356"/>
      <c r="DM31" s="1356"/>
      <c r="DN31" s="206"/>
      <c r="DO31" s="206"/>
      <c r="DP31" s="1309" t="s">
        <v>74</v>
      </c>
      <c r="DQ31" s="1322">
        <v>0</v>
      </c>
      <c r="DR31" s="1323">
        <v>0</v>
      </c>
      <c r="DS31" s="1323">
        <v>0</v>
      </c>
      <c r="DT31" s="1319">
        <v>0</v>
      </c>
      <c r="DU31" s="1318"/>
      <c r="DV31" s="1318"/>
      <c r="DW31" s="1318"/>
      <c r="DX31" s="1318"/>
      <c r="DY31" s="1320">
        <v>0</v>
      </c>
      <c r="DZ31" s="1314">
        <v>0</v>
      </c>
      <c r="EA31" s="1315">
        <v>0</v>
      </c>
      <c r="EB31" s="230"/>
      <c r="EC31" s="230"/>
      <c r="ED31" s="1309" t="s">
        <v>75</v>
      </c>
      <c r="EE31" s="1322">
        <v>0</v>
      </c>
      <c r="EF31" s="1323">
        <v>0</v>
      </c>
      <c r="EG31" s="1323">
        <v>0</v>
      </c>
      <c r="EH31" s="1319">
        <v>0</v>
      </c>
      <c r="EI31" s="1318"/>
      <c r="EJ31" s="1318"/>
      <c r="EK31" s="1318"/>
      <c r="EL31" s="1318"/>
      <c r="EM31" s="1320">
        <v>0</v>
      </c>
      <c r="EN31" s="1314">
        <v>0</v>
      </c>
      <c r="EO31" s="1315">
        <v>0</v>
      </c>
      <c r="EP31" s="143"/>
      <c r="EQ31" s="1087"/>
      <c r="ER31" s="1087"/>
      <c r="ES31" s="1087"/>
      <c r="ET31" s="1526"/>
      <c r="EU31" s="397"/>
      <c r="EV31" s="397"/>
      <c r="EW31" s="397"/>
      <c r="EX31" s="397"/>
      <c r="EY31" s="1520"/>
      <c r="EZ31" s="1521"/>
      <c r="FA31" s="235"/>
      <c r="FB31" s="396"/>
      <c r="FC31" s="242"/>
      <c r="FD31" s="219"/>
      <c r="FE31" s="219"/>
      <c r="FF31" s="219"/>
      <c r="FG31" s="208"/>
      <c r="FI31" s="382" t="s">
        <v>114</v>
      </c>
      <c r="FJ31" s="98">
        <v>3765</v>
      </c>
      <c r="FK31" s="99">
        <v>3069</v>
      </c>
      <c r="FL31" s="373">
        <v>22.68</v>
      </c>
      <c r="FM31" s="387"/>
      <c r="FN31" s="387"/>
      <c r="FO31" s="236" t="s">
        <v>115</v>
      </c>
      <c r="FP31" s="1129">
        <v>10</v>
      </c>
      <c r="FQ31" s="142">
        <v>9</v>
      </c>
      <c r="FR31" s="1158">
        <v>14</v>
      </c>
      <c r="FS31" s="1129">
        <v>33</v>
      </c>
      <c r="FT31" s="1159">
        <v>32</v>
      </c>
      <c r="FU31" s="390">
        <v>3.13</v>
      </c>
      <c r="FV31" s="688"/>
      <c r="FW31" s="254" t="s">
        <v>50</v>
      </c>
      <c r="FX31" s="255">
        <v>449.1</v>
      </c>
      <c r="FY31" s="256">
        <v>441.1</v>
      </c>
      <c r="FZ31" s="257">
        <v>1.81</v>
      </c>
      <c r="GA31" s="255">
        <v>312.7</v>
      </c>
      <c r="GB31" s="256">
        <v>304.35000000000002</v>
      </c>
      <c r="GC31" s="257">
        <v>2.74</v>
      </c>
      <c r="GD31" s="255">
        <v>420.79</v>
      </c>
      <c r="GE31" s="256">
        <v>411.72</v>
      </c>
      <c r="GF31" s="257">
        <v>2.2000000000000002</v>
      </c>
      <c r="GG31" s="517"/>
      <c r="GH31" s="517"/>
      <c r="GI31" s="517" t="s">
        <v>82</v>
      </c>
      <c r="GJ31" s="534">
        <v>52.59</v>
      </c>
      <c r="GK31" s="534">
        <v>58.21</v>
      </c>
      <c r="GL31" s="534">
        <v>53.92</v>
      </c>
      <c r="GM31" s="534">
        <v>54.91</v>
      </c>
      <c r="GN31" s="1356"/>
      <c r="GO31" s="1356"/>
      <c r="GP31" s="1356"/>
      <c r="GQ31" s="1356"/>
      <c r="GR31" s="523"/>
      <c r="GS31" s="517"/>
      <c r="GT31" s="1309" t="s">
        <v>74</v>
      </c>
      <c r="GU31" s="1322">
        <v>0</v>
      </c>
      <c r="GV31" s="1323">
        <v>0</v>
      </c>
      <c r="GW31" s="1323">
        <v>0</v>
      </c>
      <c r="GX31" s="1319">
        <v>0</v>
      </c>
      <c r="GY31" s="1318"/>
      <c r="GZ31" s="1318"/>
      <c r="HA31" s="1318"/>
      <c r="HB31" s="1318"/>
      <c r="HC31" s="1320">
        <v>0</v>
      </c>
      <c r="HD31" s="1314">
        <v>0</v>
      </c>
      <c r="HE31" s="1315">
        <v>0</v>
      </c>
      <c r="HF31" s="230"/>
      <c r="HG31" s="230"/>
      <c r="HH31" s="1309" t="s">
        <v>75</v>
      </c>
      <c r="HI31" s="1322">
        <v>0</v>
      </c>
      <c r="HJ31" s="1323">
        <v>0</v>
      </c>
      <c r="HK31" s="1323">
        <v>0</v>
      </c>
      <c r="HL31" s="1319">
        <v>0</v>
      </c>
      <c r="HM31" s="1318"/>
      <c r="HN31" s="1318"/>
      <c r="HO31" s="1318"/>
      <c r="HP31" s="1318"/>
      <c r="HQ31" s="1320">
        <v>0</v>
      </c>
      <c r="HR31" s="1314">
        <v>0</v>
      </c>
      <c r="HS31" s="1315">
        <v>0</v>
      </c>
      <c r="HT31" s="96"/>
      <c r="HU31" s="1087"/>
      <c r="HV31" s="1087"/>
      <c r="HW31" s="1087"/>
      <c r="HX31" s="1526"/>
      <c r="HY31" s="397"/>
      <c r="HZ31" s="397"/>
      <c r="IA31" s="397"/>
      <c r="IB31" s="397"/>
      <c r="IC31" s="1520"/>
      <c r="ID31" s="1521"/>
      <c r="IE31" s="235"/>
      <c r="IF31" s="396"/>
      <c r="IG31" s="242"/>
      <c r="IH31" s="219"/>
      <c r="II31" s="219"/>
      <c r="IJ31" s="219"/>
      <c r="IK31" s="219"/>
      <c r="IM31" s="382" t="s">
        <v>114</v>
      </c>
      <c r="IN31" s="98">
        <v>3765</v>
      </c>
      <c r="IO31" s="99">
        <v>3069</v>
      </c>
      <c r="IP31" s="373">
        <v>22.68</v>
      </c>
      <c r="IQ31" s="387"/>
      <c r="IR31" s="387"/>
      <c r="IS31" s="236" t="s">
        <v>115</v>
      </c>
      <c r="IT31" s="1129">
        <v>0</v>
      </c>
      <c r="IU31" s="142">
        <v>3</v>
      </c>
      <c r="IV31" s="1158">
        <v>0</v>
      </c>
      <c r="IW31" s="1129">
        <v>3</v>
      </c>
      <c r="IX31" s="1159">
        <v>5</v>
      </c>
      <c r="IY31" s="390">
        <v>-40</v>
      </c>
      <c r="IZ31" s="517"/>
      <c r="JA31" s="254" t="s">
        <v>50</v>
      </c>
      <c r="JB31" s="255">
        <v>486.03</v>
      </c>
      <c r="JC31" s="256">
        <v>478.17</v>
      </c>
      <c r="JD31" s="257">
        <v>1.64</v>
      </c>
      <c r="JE31" s="255">
        <v>355.64</v>
      </c>
      <c r="JF31" s="256">
        <v>346.58</v>
      </c>
      <c r="JG31" s="257">
        <v>2.61</v>
      </c>
      <c r="JH31" s="255">
        <v>455.56</v>
      </c>
      <c r="JI31" s="256">
        <v>447.3</v>
      </c>
      <c r="JJ31" s="257">
        <v>1.85</v>
      </c>
      <c r="JK31" s="517"/>
      <c r="JL31" s="517"/>
      <c r="JM31" s="517" t="s">
        <v>82</v>
      </c>
      <c r="JN31" s="534">
        <v>47.48</v>
      </c>
      <c r="JO31" s="534">
        <v>49.64</v>
      </c>
      <c r="JP31" s="534">
        <v>51.7</v>
      </c>
      <c r="JQ31" s="534">
        <v>49.61</v>
      </c>
      <c r="JR31" s="1356"/>
      <c r="JS31" s="1356"/>
      <c r="JT31" s="1356"/>
      <c r="JU31" s="1356"/>
      <c r="JV31" s="523"/>
      <c r="JW31" s="517"/>
      <c r="JX31" s="1309" t="s">
        <v>74</v>
      </c>
      <c r="JY31" s="1322">
        <v>0</v>
      </c>
      <c r="JZ31" s="1323">
        <v>0</v>
      </c>
      <c r="KA31" s="1323">
        <v>0</v>
      </c>
      <c r="KB31" s="1319">
        <v>0</v>
      </c>
      <c r="KC31" s="1318"/>
      <c r="KD31" s="1318"/>
      <c r="KE31" s="1318"/>
      <c r="KF31" s="1318"/>
      <c r="KG31" s="1320">
        <v>0</v>
      </c>
      <c r="KH31" s="1314">
        <v>0</v>
      </c>
      <c r="KI31" s="1315">
        <v>0</v>
      </c>
      <c r="KJ31" s="230"/>
      <c r="KK31" s="230"/>
      <c r="KL31" s="1309" t="s">
        <v>75</v>
      </c>
      <c r="KM31" s="1322">
        <v>0</v>
      </c>
      <c r="KN31" s="1323">
        <v>0</v>
      </c>
      <c r="KO31" s="1323">
        <v>0</v>
      </c>
      <c r="KP31" s="1319">
        <v>0</v>
      </c>
      <c r="KQ31" s="1318"/>
      <c r="KR31" s="1318"/>
      <c r="KS31" s="1318"/>
      <c r="KT31" s="1318"/>
      <c r="KU31" s="1320">
        <v>0</v>
      </c>
      <c r="KV31" s="1314">
        <v>0</v>
      </c>
      <c r="KW31" s="1315">
        <v>0</v>
      </c>
      <c r="KX31" s="96"/>
      <c r="KY31" s="1087"/>
      <c r="KZ31" s="1087"/>
      <c r="LA31" s="1087"/>
      <c r="LB31" s="1526"/>
      <c r="LC31" s="397"/>
      <c r="LD31" s="397"/>
      <c r="LE31" s="397"/>
      <c r="LF31" s="397"/>
      <c r="LG31" s="1520"/>
      <c r="LH31" s="1521"/>
      <c r="LI31" s="235"/>
      <c r="LJ31" s="396"/>
      <c r="LK31" s="242"/>
      <c r="LL31" s="219"/>
      <c r="LM31" s="219"/>
      <c r="LN31" s="219"/>
      <c r="LO31" s="219"/>
      <c r="LQ31" s="382" t="s">
        <v>114</v>
      </c>
      <c r="LR31" s="584">
        <v>3765</v>
      </c>
      <c r="LS31" s="585">
        <v>3069</v>
      </c>
      <c r="LT31" s="413">
        <v>22.68</v>
      </c>
      <c r="LU31" s="408"/>
      <c r="LV31" s="408"/>
      <c r="LW31" s="1202" t="s">
        <v>115</v>
      </c>
      <c r="LX31" s="1100">
        <v>124</v>
      </c>
      <c r="LY31" s="1203">
        <v>130</v>
      </c>
      <c r="LZ31" s="1204">
        <v>-4.62</v>
      </c>
      <c r="MA31" s="206"/>
      <c r="MB31" s="254" t="s">
        <v>50</v>
      </c>
      <c r="MC31" s="255">
        <v>475.87</v>
      </c>
      <c r="MD31" s="548">
        <v>461.66</v>
      </c>
      <c r="ME31" s="257">
        <v>3.08</v>
      </c>
      <c r="MF31" s="255">
        <v>358.25</v>
      </c>
      <c r="MG31" s="548">
        <v>352.09</v>
      </c>
      <c r="MH31" s="257">
        <v>1.75</v>
      </c>
      <c r="MI31" s="255">
        <v>447.92</v>
      </c>
      <c r="MJ31" s="548">
        <v>434.87</v>
      </c>
      <c r="MK31" s="257">
        <v>3</v>
      </c>
      <c r="ML31" s="230"/>
      <c r="MM31" s="230"/>
      <c r="MN31" s="230" t="s">
        <v>82</v>
      </c>
      <c r="MO31" s="735">
        <v>66.84</v>
      </c>
      <c r="MP31" s="735">
        <v>48.85</v>
      </c>
      <c r="MQ31" s="735">
        <v>54.91</v>
      </c>
      <c r="MR31" s="735">
        <v>49.61</v>
      </c>
      <c r="MS31" s="736">
        <v>55.05</v>
      </c>
      <c r="MT31" s="571"/>
      <c r="MU31" s="573"/>
      <c r="MV31" s="574"/>
      <c r="MW31" s="575"/>
      <c r="MX31" s="573"/>
      <c r="MY31" s="573"/>
      <c r="MZ31" s="1309" t="s">
        <v>75</v>
      </c>
      <c r="NA31" s="1322">
        <v>0</v>
      </c>
      <c r="NB31" s="1323">
        <v>0</v>
      </c>
      <c r="NC31" s="1323">
        <v>0</v>
      </c>
      <c r="ND31" s="1319">
        <v>0</v>
      </c>
      <c r="NE31" s="1318"/>
      <c r="NF31" s="1318"/>
      <c r="NG31" s="1318"/>
      <c r="NH31" s="1318"/>
      <c r="NI31" s="1320">
        <v>0</v>
      </c>
      <c r="NJ31" s="1314">
        <v>0</v>
      </c>
      <c r="NK31" s="1315">
        <v>0</v>
      </c>
      <c r="NL31" s="710"/>
      <c r="NM31" s="710"/>
      <c r="NN31" s="1309" t="s">
        <v>75</v>
      </c>
      <c r="NO31" s="1322">
        <v>0</v>
      </c>
      <c r="NP31" s="1323">
        <v>0</v>
      </c>
      <c r="NQ31" s="1323">
        <v>0</v>
      </c>
      <c r="NR31" s="1319">
        <v>0</v>
      </c>
      <c r="NS31" s="1318"/>
      <c r="NT31" s="1318"/>
      <c r="NU31" s="1318"/>
      <c r="NV31" s="1318"/>
      <c r="NW31" s="1320">
        <v>0</v>
      </c>
      <c r="NX31" s="1314">
        <v>0</v>
      </c>
      <c r="NY31" s="1315">
        <v>0</v>
      </c>
      <c r="OA31" s="1362"/>
    </row>
    <row r="32" spans="1:391" ht="22.5" customHeight="1" thickTop="1" thickBot="1" x14ac:dyDescent="0.25">
      <c r="A32" s="382" t="s">
        <v>184</v>
      </c>
      <c r="B32" s="937">
        <v>66.06</v>
      </c>
      <c r="C32" s="147">
        <v>66.040000000000006</v>
      </c>
      <c r="D32" s="373">
        <v>0.02</v>
      </c>
      <c r="E32" s="966"/>
      <c r="F32" s="387"/>
      <c r="G32" s="236" t="s">
        <v>117</v>
      </c>
      <c r="H32" s="1129">
        <v>125</v>
      </c>
      <c r="I32" s="142">
        <v>65</v>
      </c>
      <c r="J32" s="1158">
        <v>44</v>
      </c>
      <c r="K32" s="1129">
        <v>234</v>
      </c>
      <c r="L32" s="1159">
        <v>208</v>
      </c>
      <c r="M32" s="390">
        <v>12.5</v>
      </c>
      <c r="N32" s="206"/>
      <c r="O32" s="254" t="s">
        <v>56</v>
      </c>
      <c r="P32" s="255">
        <v>482.13</v>
      </c>
      <c r="Q32" s="256">
        <v>461.83</v>
      </c>
      <c r="R32" s="257">
        <v>4.4000000000000004</v>
      </c>
      <c r="S32" s="255">
        <v>410.41</v>
      </c>
      <c r="T32" s="256">
        <v>395.49</v>
      </c>
      <c r="U32" s="257">
        <v>3.77</v>
      </c>
      <c r="V32" s="255">
        <v>462.41</v>
      </c>
      <c r="W32" s="256">
        <v>442.93</v>
      </c>
      <c r="X32" s="257">
        <v>4.4000000000000004</v>
      </c>
      <c r="Y32" s="206"/>
      <c r="Z32" s="209" t="s">
        <v>58</v>
      </c>
      <c r="AA32" s="209"/>
      <c r="AB32" s="141">
        <v>106063</v>
      </c>
      <c r="AC32" s="141">
        <v>91717</v>
      </c>
      <c r="AD32" s="141">
        <v>92481</v>
      </c>
      <c r="AE32" s="141">
        <v>290261</v>
      </c>
      <c r="AF32" s="1356"/>
      <c r="AG32" s="1356"/>
      <c r="AH32" s="1356"/>
      <c r="AI32" s="1356"/>
      <c r="AJ32" s="522"/>
      <c r="AK32" s="206"/>
      <c r="AL32" s="1324" t="s">
        <v>47</v>
      </c>
      <c r="AM32" s="1325">
        <v>167074</v>
      </c>
      <c r="AN32" s="1326">
        <v>799</v>
      </c>
      <c r="AO32" s="1326">
        <v>99230</v>
      </c>
      <c r="AP32" s="1327">
        <v>9284</v>
      </c>
      <c r="AQ32" s="1328"/>
      <c r="AR32" s="1328"/>
      <c r="AS32" s="1328"/>
      <c r="AT32" s="1328"/>
      <c r="AU32" s="1329">
        <v>276387</v>
      </c>
      <c r="AV32" s="1330">
        <v>195273</v>
      </c>
      <c r="AW32" s="1330">
        <v>471660</v>
      </c>
      <c r="AX32" s="230"/>
      <c r="AY32" s="230"/>
      <c r="AZ32" s="1324" t="s">
        <v>47</v>
      </c>
      <c r="BA32" s="1325">
        <v>9882</v>
      </c>
      <c r="BB32" s="1326">
        <v>0</v>
      </c>
      <c r="BC32" s="1326">
        <v>13276</v>
      </c>
      <c r="BD32" s="1327">
        <v>6</v>
      </c>
      <c r="BE32" s="1328"/>
      <c r="BF32" s="1328"/>
      <c r="BG32" s="1328"/>
      <c r="BH32" s="1328"/>
      <c r="BI32" s="1329">
        <v>23164</v>
      </c>
      <c r="BJ32" s="1330">
        <v>9230</v>
      </c>
      <c r="BK32" s="1330">
        <v>32394</v>
      </c>
      <c r="BL32" s="143"/>
      <c r="BM32" s="1087"/>
      <c r="BN32" s="1087"/>
      <c r="BO32" s="1087"/>
      <c r="BP32" s="1526"/>
      <c r="BQ32" s="397"/>
      <c r="BR32" s="397"/>
      <c r="BS32" s="1530"/>
      <c r="BT32" s="397"/>
      <c r="BU32" s="1520"/>
      <c r="BV32" s="1528"/>
      <c r="BW32" s="235"/>
      <c r="BX32" s="396"/>
      <c r="BY32" s="242"/>
      <c r="BZ32" s="219"/>
      <c r="CA32" s="219"/>
      <c r="CB32" s="219"/>
      <c r="CC32" s="219"/>
      <c r="CE32" s="382" t="s">
        <v>184</v>
      </c>
      <c r="CF32" s="937">
        <v>53.47</v>
      </c>
      <c r="CG32" s="147">
        <v>56.96</v>
      </c>
      <c r="CH32" s="373">
        <v>-3.49</v>
      </c>
      <c r="CI32" s="966"/>
      <c r="CJ32" s="387"/>
      <c r="CK32" s="236" t="s">
        <v>117</v>
      </c>
      <c r="CL32" s="1129">
        <v>345</v>
      </c>
      <c r="CM32" s="142">
        <v>46</v>
      </c>
      <c r="CN32" s="1158">
        <v>138</v>
      </c>
      <c r="CO32" s="1129">
        <v>529</v>
      </c>
      <c r="CP32" s="1159">
        <v>430</v>
      </c>
      <c r="CQ32" s="390">
        <v>23.02</v>
      </c>
      <c r="CR32" s="206"/>
      <c r="CS32" s="254" t="s">
        <v>56</v>
      </c>
      <c r="CT32" s="255">
        <v>507.16</v>
      </c>
      <c r="CU32" s="256">
        <v>514.01</v>
      </c>
      <c r="CV32" s="257">
        <v>-1.33</v>
      </c>
      <c r="CW32" s="255">
        <v>401.3</v>
      </c>
      <c r="CX32" s="256">
        <v>404</v>
      </c>
      <c r="CY32" s="257">
        <v>-0.67</v>
      </c>
      <c r="CZ32" s="255">
        <v>482.89</v>
      </c>
      <c r="DA32" s="256">
        <v>487.67</v>
      </c>
      <c r="DB32" s="257">
        <v>-0.98</v>
      </c>
      <c r="DC32" s="206"/>
      <c r="DD32" s="209" t="s">
        <v>58</v>
      </c>
      <c r="DE32" s="209"/>
      <c r="DF32" s="141">
        <v>99003</v>
      </c>
      <c r="DG32" s="141">
        <v>99016</v>
      </c>
      <c r="DH32" s="141">
        <v>83396</v>
      </c>
      <c r="DI32" s="141">
        <v>281415</v>
      </c>
      <c r="DJ32" s="1356"/>
      <c r="DK32" s="1356"/>
      <c r="DL32" s="1356"/>
      <c r="DM32" s="1356"/>
      <c r="DN32" s="206"/>
      <c r="DO32" s="206"/>
      <c r="DP32" s="1324" t="s">
        <v>47</v>
      </c>
      <c r="DQ32" s="1325">
        <v>139315</v>
      </c>
      <c r="DR32" s="1326">
        <v>827</v>
      </c>
      <c r="DS32" s="1326">
        <v>118912</v>
      </c>
      <c r="DT32" s="1327">
        <v>15348</v>
      </c>
      <c r="DU32" s="1328"/>
      <c r="DV32" s="1328"/>
      <c r="DW32" s="1328"/>
      <c r="DX32" s="1328"/>
      <c r="DY32" s="1329">
        <v>274402</v>
      </c>
      <c r="DZ32" s="1330">
        <v>156991</v>
      </c>
      <c r="EA32" s="1330">
        <v>431393</v>
      </c>
      <c r="EB32" s="230"/>
      <c r="EC32" s="230"/>
      <c r="ED32" s="1324" t="s">
        <v>47</v>
      </c>
      <c r="EE32" s="1325">
        <v>11984</v>
      </c>
      <c r="EF32" s="1326">
        <v>0</v>
      </c>
      <c r="EG32" s="1326">
        <v>10377</v>
      </c>
      <c r="EH32" s="1327">
        <v>0</v>
      </c>
      <c r="EI32" s="1328"/>
      <c r="EJ32" s="1328"/>
      <c r="EK32" s="1328"/>
      <c r="EL32" s="1328"/>
      <c r="EM32" s="1329">
        <v>22361</v>
      </c>
      <c r="EN32" s="1330">
        <v>2489</v>
      </c>
      <c r="EO32" s="1330">
        <v>24850</v>
      </c>
      <c r="EP32" s="143"/>
      <c r="EQ32" s="1087"/>
      <c r="ER32" s="1087"/>
      <c r="ES32" s="1087"/>
      <c r="ET32" s="1526"/>
      <c r="EU32" s="397"/>
      <c r="EV32" s="397"/>
      <c r="EW32" s="1530"/>
      <c r="EX32" s="397"/>
      <c r="EY32" s="1520"/>
      <c r="EZ32" s="1528"/>
      <c r="FA32" s="235"/>
      <c r="FB32" s="396"/>
      <c r="FC32" s="242"/>
      <c r="FD32" s="219"/>
      <c r="FE32" s="219"/>
      <c r="FF32" s="219"/>
      <c r="FG32" s="208"/>
      <c r="FI32" s="382" t="s">
        <v>184</v>
      </c>
      <c r="FJ32" s="100">
        <v>58.09</v>
      </c>
      <c r="FK32" s="101">
        <v>59.6</v>
      </c>
      <c r="FL32" s="373">
        <v>-1.51</v>
      </c>
      <c r="FM32" s="389"/>
      <c r="FN32" s="387"/>
      <c r="FO32" s="236" t="s">
        <v>117</v>
      </c>
      <c r="FP32" s="1129">
        <v>85</v>
      </c>
      <c r="FQ32" s="142">
        <v>159</v>
      </c>
      <c r="FR32" s="1158">
        <v>106</v>
      </c>
      <c r="FS32" s="1129">
        <v>350</v>
      </c>
      <c r="FT32" s="1159">
        <v>338</v>
      </c>
      <c r="FU32" s="390">
        <v>3.55</v>
      </c>
      <c r="FV32" s="688"/>
      <c r="FW32" s="254" t="s">
        <v>56</v>
      </c>
      <c r="FX32" s="255">
        <v>449.6</v>
      </c>
      <c r="FY32" s="256">
        <v>452.11</v>
      </c>
      <c r="FZ32" s="257">
        <v>-0.56000000000000005</v>
      </c>
      <c r="GA32" s="255">
        <v>463.4</v>
      </c>
      <c r="GB32" s="256">
        <v>472.34</v>
      </c>
      <c r="GC32" s="257">
        <v>-1.89</v>
      </c>
      <c r="GD32" s="255">
        <v>452.46</v>
      </c>
      <c r="GE32" s="256">
        <v>456.46</v>
      </c>
      <c r="GF32" s="257">
        <v>-0.88</v>
      </c>
      <c r="GG32" s="517"/>
      <c r="GH32" s="528" t="s">
        <v>58</v>
      </c>
      <c r="GI32" s="528"/>
      <c r="GJ32" s="94">
        <v>79951</v>
      </c>
      <c r="GK32" s="94">
        <v>82244</v>
      </c>
      <c r="GL32" s="94">
        <v>78292</v>
      </c>
      <c r="GM32" s="94">
        <v>240487</v>
      </c>
      <c r="GN32" s="1356"/>
      <c r="GO32" s="1356"/>
      <c r="GP32" s="1356"/>
      <c r="GQ32" s="1356"/>
      <c r="GR32" s="523"/>
      <c r="GS32" s="517"/>
      <c r="GT32" s="1324" t="s">
        <v>47</v>
      </c>
      <c r="GU32" s="1325">
        <v>135993</v>
      </c>
      <c r="GV32" s="1326">
        <v>728</v>
      </c>
      <c r="GW32" s="1326">
        <v>94121</v>
      </c>
      <c r="GX32" s="1327">
        <v>1444</v>
      </c>
      <c r="GY32" s="1328"/>
      <c r="GZ32" s="1328"/>
      <c r="HA32" s="1328"/>
      <c r="HB32" s="1328"/>
      <c r="HC32" s="1329">
        <v>232286</v>
      </c>
      <c r="HD32" s="1330">
        <v>114723</v>
      </c>
      <c r="HE32" s="1330">
        <v>347009</v>
      </c>
      <c r="HF32" s="230"/>
      <c r="HG32" s="230"/>
      <c r="HH32" s="1324" t="s">
        <v>47</v>
      </c>
      <c r="HI32" s="1325">
        <v>6140</v>
      </c>
      <c r="HJ32" s="1326">
        <v>0</v>
      </c>
      <c r="HK32" s="1326">
        <v>3505</v>
      </c>
      <c r="HL32" s="1327">
        <v>0</v>
      </c>
      <c r="HM32" s="1328"/>
      <c r="HN32" s="1328"/>
      <c r="HO32" s="1328"/>
      <c r="HP32" s="1328"/>
      <c r="HQ32" s="1329">
        <v>9645</v>
      </c>
      <c r="HR32" s="1330">
        <v>6577</v>
      </c>
      <c r="HS32" s="1330">
        <v>16222</v>
      </c>
      <c r="HT32" s="96"/>
      <c r="HU32" s="1087"/>
      <c r="HV32" s="1087"/>
      <c r="HW32" s="1087"/>
      <c r="HX32" s="1526"/>
      <c r="HY32" s="397"/>
      <c r="HZ32" s="397"/>
      <c r="IA32" s="1530"/>
      <c r="IB32" s="397"/>
      <c r="IC32" s="1520"/>
      <c r="ID32" s="1528"/>
      <c r="IE32" s="235"/>
      <c r="IF32" s="396"/>
      <c r="IG32" s="242"/>
      <c r="IH32" s="219"/>
      <c r="II32" s="219"/>
      <c r="IJ32" s="219"/>
      <c r="IK32" s="219"/>
      <c r="IM32" s="382" t="s">
        <v>184</v>
      </c>
      <c r="IN32" s="100">
        <v>53.12</v>
      </c>
      <c r="IO32" s="101">
        <v>59.62</v>
      </c>
      <c r="IP32" s="373">
        <v>-6.5</v>
      </c>
      <c r="IQ32" s="389"/>
      <c r="IR32" s="387"/>
      <c r="IS32" s="236" t="s">
        <v>117</v>
      </c>
      <c r="IT32" s="1129">
        <v>134</v>
      </c>
      <c r="IU32" s="142">
        <v>126</v>
      </c>
      <c r="IV32" s="1158">
        <v>152</v>
      </c>
      <c r="IW32" s="1129">
        <v>412</v>
      </c>
      <c r="IX32" s="1159">
        <v>422</v>
      </c>
      <c r="IY32" s="390">
        <v>-2.37</v>
      </c>
      <c r="IZ32" s="517"/>
      <c r="JA32" s="254" t="s">
        <v>56</v>
      </c>
      <c r="JB32" s="255">
        <v>407.73</v>
      </c>
      <c r="JC32" s="256">
        <v>401.74</v>
      </c>
      <c r="JD32" s="257">
        <v>1.49</v>
      </c>
      <c r="JE32" s="255">
        <v>348.63</v>
      </c>
      <c r="JF32" s="256">
        <v>334.94</v>
      </c>
      <c r="JG32" s="257">
        <v>4.09</v>
      </c>
      <c r="JH32" s="255">
        <v>393.92</v>
      </c>
      <c r="JI32" s="256">
        <v>386.07</v>
      </c>
      <c r="JJ32" s="257">
        <v>2.0299999999999998</v>
      </c>
      <c r="JK32" s="517"/>
      <c r="JL32" s="528" t="s">
        <v>58</v>
      </c>
      <c r="JM32" s="528"/>
      <c r="JN32" s="94">
        <v>79860</v>
      </c>
      <c r="JO32" s="94">
        <v>81485</v>
      </c>
      <c r="JP32" s="94">
        <v>84927</v>
      </c>
      <c r="JQ32" s="94">
        <v>246272</v>
      </c>
      <c r="JR32" s="1356"/>
      <c r="JS32" s="1356"/>
      <c r="JT32" s="1356"/>
      <c r="JU32" s="1356"/>
      <c r="JV32" s="523"/>
      <c r="JW32" s="517"/>
      <c r="JX32" s="1324" t="s">
        <v>47</v>
      </c>
      <c r="JY32" s="1325">
        <v>148475</v>
      </c>
      <c r="JZ32" s="1326">
        <v>959</v>
      </c>
      <c r="KA32" s="1326">
        <v>69597</v>
      </c>
      <c r="KB32" s="1327">
        <v>11482</v>
      </c>
      <c r="KC32" s="1328"/>
      <c r="KD32" s="1328"/>
      <c r="KE32" s="1328"/>
      <c r="KF32" s="1328"/>
      <c r="KG32" s="1329">
        <v>230513</v>
      </c>
      <c r="KH32" s="1330">
        <v>162290</v>
      </c>
      <c r="KI32" s="1330">
        <v>392803</v>
      </c>
      <c r="KJ32" s="230"/>
      <c r="KK32" s="230"/>
      <c r="KL32" s="1324" t="s">
        <v>47</v>
      </c>
      <c r="KM32" s="1325">
        <v>10370</v>
      </c>
      <c r="KN32" s="1326">
        <v>0</v>
      </c>
      <c r="KO32" s="1326">
        <v>16871</v>
      </c>
      <c r="KP32" s="1327">
        <v>0</v>
      </c>
      <c r="KQ32" s="1328"/>
      <c r="KR32" s="1328"/>
      <c r="KS32" s="1328"/>
      <c r="KT32" s="1328"/>
      <c r="KU32" s="1329">
        <v>27241</v>
      </c>
      <c r="KV32" s="1330">
        <v>9007</v>
      </c>
      <c r="KW32" s="1330">
        <v>36248</v>
      </c>
      <c r="KX32" s="96"/>
      <c r="KY32" s="1087"/>
      <c r="KZ32" s="1087"/>
      <c r="LA32" s="1087"/>
      <c r="LB32" s="1526"/>
      <c r="LC32" s="397"/>
      <c r="LD32" s="397"/>
      <c r="LE32" s="1530"/>
      <c r="LF32" s="397"/>
      <c r="LG32" s="1520"/>
      <c r="LH32" s="1528"/>
      <c r="LI32" s="235"/>
      <c r="LJ32" s="396"/>
      <c r="LK32" s="242"/>
      <c r="LL32" s="219"/>
      <c r="LM32" s="219"/>
      <c r="LN32" s="219"/>
      <c r="LO32" s="219"/>
      <c r="LQ32" s="382" t="s">
        <v>184</v>
      </c>
      <c r="LR32" s="586">
        <v>57.69</v>
      </c>
      <c r="LS32" s="587">
        <v>60.55</v>
      </c>
      <c r="LT32" s="413">
        <v>-2.86</v>
      </c>
      <c r="LU32" s="601"/>
      <c r="LV32" s="408"/>
      <c r="LW32" s="1202" t="s">
        <v>117</v>
      </c>
      <c r="LX32" s="1100">
        <v>1525</v>
      </c>
      <c r="LY32" s="1203">
        <v>1398</v>
      </c>
      <c r="LZ32" s="1204">
        <v>9.08</v>
      </c>
      <c r="MA32" s="206"/>
      <c r="MB32" s="254" t="s">
        <v>56</v>
      </c>
      <c r="MC32" s="255">
        <v>460.76</v>
      </c>
      <c r="MD32" s="548">
        <v>455.1</v>
      </c>
      <c r="ME32" s="257">
        <v>1.24</v>
      </c>
      <c r="MF32" s="255">
        <v>401.87</v>
      </c>
      <c r="MG32" s="548">
        <v>396.07</v>
      </c>
      <c r="MH32" s="257">
        <v>1.46</v>
      </c>
      <c r="MI32" s="255">
        <v>446.77</v>
      </c>
      <c r="MJ32" s="548">
        <v>440.67</v>
      </c>
      <c r="MK32" s="257">
        <v>1.38</v>
      </c>
      <c r="ML32" s="230"/>
      <c r="MM32" s="250" t="s">
        <v>58</v>
      </c>
      <c r="MN32" s="250"/>
      <c r="MO32" s="1297">
        <v>290261</v>
      </c>
      <c r="MP32" s="1297">
        <v>281415</v>
      </c>
      <c r="MQ32" s="1297">
        <v>240487</v>
      </c>
      <c r="MR32" s="1297">
        <v>246272</v>
      </c>
      <c r="MS32" s="1297">
        <v>1058435</v>
      </c>
      <c r="MT32" s="571"/>
      <c r="MU32" s="573"/>
      <c r="MV32" s="574"/>
      <c r="MW32" s="575"/>
      <c r="MX32" s="573"/>
      <c r="MY32" s="573"/>
      <c r="MZ32" s="1324" t="s">
        <v>47</v>
      </c>
      <c r="NA32" s="1325">
        <v>590857</v>
      </c>
      <c r="NB32" s="1326">
        <v>3313</v>
      </c>
      <c r="NC32" s="1326">
        <v>381860</v>
      </c>
      <c r="ND32" s="1327">
        <v>37558</v>
      </c>
      <c r="NE32" s="1328"/>
      <c r="NF32" s="1328"/>
      <c r="NG32" s="1328"/>
      <c r="NH32" s="1328"/>
      <c r="NI32" s="1329">
        <v>1013588</v>
      </c>
      <c r="NJ32" s="1330">
        <v>629277</v>
      </c>
      <c r="NK32" s="1330">
        <v>1642865</v>
      </c>
      <c r="NL32" s="710"/>
      <c r="NM32" s="710"/>
      <c r="NN32" s="1332" t="s">
        <v>47</v>
      </c>
      <c r="NO32" s="1325">
        <v>38376</v>
      </c>
      <c r="NP32" s="1326">
        <v>0</v>
      </c>
      <c r="NQ32" s="1326">
        <v>44029</v>
      </c>
      <c r="NR32" s="1327">
        <v>6</v>
      </c>
      <c r="NS32" s="1328"/>
      <c r="NT32" s="1328"/>
      <c r="NU32" s="1328"/>
      <c r="NV32" s="1328"/>
      <c r="NW32" s="1329">
        <v>82411</v>
      </c>
      <c r="NX32" s="1330">
        <v>27303</v>
      </c>
      <c r="NY32" s="1330">
        <v>109714</v>
      </c>
      <c r="OA32" s="1362"/>
    </row>
    <row r="33" spans="1:391" ht="22.5" customHeight="1" thickTop="1" x14ac:dyDescent="0.2">
      <c r="A33" s="382" t="s">
        <v>118</v>
      </c>
      <c r="B33" s="148">
        <v>290261</v>
      </c>
      <c r="C33" s="146">
        <v>248063</v>
      </c>
      <c r="D33" s="373">
        <v>17.010000000000002</v>
      </c>
      <c r="E33" s="387"/>
      <c r="F33" s="387"/>
      <c r="G33" s="236" t="s">
        <v>119</v>
      </c>
      <c r="H33" s="1129">
        <v>4</v>
      </c>
      <c r="I33" s="142">
        <v>2</v>
      </c>
      <c r="J33" s="1158">
        <v>0</v>
      </c>
      <c r="K33" s="1129">
        <v>6</v>
      </c>
      <c r="L33" s="1159">
        <v>4</v>
      </c>
      <c r="M33" s="390">
        <v>50</v>
      </c>
      <c r="N33" s="206"/>
      <c r="O33" s="254" t="s">
        <v>61</v>
      </c>
      <c r="P33" s="255">
        <v>198.87</v>
      </c>
      <c r="Q33" s="256">
        <v>192.85</v>
      </c>
      <c r="R33" s="257">
        <v>3.12</v>
      </c>
      <c r="S33" s="255">
        <v>162.34</v>
      </c>
      <c r="T33" s="256">
        <v>159.32</v>
      </c>
      <c r="U33" s="257">
        <v>1.9</v>
      </c>
      <c r="V33" s="255">
        <v>188.83</v>
      </c>
      <c r="W33" s="256">
        <v>183.3</v>
      </c>
      <c r="X33" s="257">
        <v>3.02</v>
      </c>
      <c r="Y33" s="206"/>
      <c r="Z33" s="206"/>
      <c r="AA33" s="206" t="s">
        <v>37</v>
      </c>
      <c r="AB33" s="144">
        <v>295</v>
      </c>
      <c r="AC33" s="144">
        <v>254</v>
      </c>
      <c r="AD33" s="144">
        <v>250</v>
      </c>
      <c r="AE33" s="141">
        <v>799</v>
      </c>
      <c r="AF33" s="1356"/>
      <c r="AG33" s="1356"/>
      <c r="AH33" s="1356"/>
      <c r="AI33" s="1356"/>
      <c r="AJ33" s="522"/>
      <c r="AL33" s="1075" t="s">
        <v>357</v>
      </c>
      <c r="AM33" s="1639" t="s">
        <v>360</v>
      </c>
      <c r="AN33" s="1639"/>
      <c r="AO33" s="1639"/>
      <c r="AP33" s="1639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06"/>
      <c r="BM33" s="1087"/>
      <c r="BN33" s="1087"/>
      <c r="BO33" s="1087"/>
      <c r="BP33" s="1526"/>
      <c r="BQ33" s="397"/>
      <c r="BR33" s="397"/>
      <c r="BS33" s="395"/>
      <c r="BT33" s="395"/>
      <c r="BU33" s="1520"/>
      <c r="BV33" s="1521"/>
      <c r="BW33" s="235"/>
      <c r="BX33" s="396"/>
      <c r="BY33" s="242"/>
      <c r="BZ33" s="219"/>
      <c r="CA33" s="219"/>
      <c r="CB33" s="219"/>
      <c r="CC33" s="219"/>
      <c r="CE33" s="382" t="s">
        <v>118</v>
      </c>
      <c r="CF33" s="148">
        <v>281415</v>
      </c>
      <c r="CG33" s="146">
        <v>267648</v>
      </c>
      <c r="CH33" s="373">
        <v>5.14</v>
      </c>
      <c r="CI33" s="387"/>
      <c r="CJ33" s="387"/>
      <c r="CK33" s="236" t="s">
        <v>119</v>
      </c>
      <c r="CL33" s="1129">
        <v>0</v>
      </c>
      <c r="CM33" s="142">
        <v>0</v>
      </c>
      <c r="CN33" s="1158">
        <v>0</v>
      </c>
      <c r="CO33" s="1129">
        <v>0</v>
      </c>
      <c r="CP33" s="1159">
        <v>0</v>
      </c>
      <c r="CQ33" s="390">
        <v>0</v>
      </c>
      <c r="CR33" s="206"/>
      <c r="CS33" s="254" t="s">
        <v>61</v>
      </c>
      <c r="CT33" s="255">
        <v>208.43</v>
      </c>
      <c r="CU33" s="256">
        <v>200.86</v>
      </c>
      <c r="CV33" s="257">
        <v>3.77</v>
      </c>
      <c r="CW33" s="255">
        <v>164.85</v>
      </c>
      <c r="CX33" s="256">
        <v>158.13999999999999</v>
      </c>
      <c r="CY33" s="257">
        <v>4.24</v>
      </c>
      <c r="CZ33" s="255">
        <v>198.44</v>
      </c>
      <c r="DA33" s="256">
        <v>190.63</v>
      </c>
      <c r="DB33" s="257">
        <v>4.0999999999999996</v>
      </c>
      <c r="DC33" s="206"/>
      <c r="DD33" s="206"/>
      <c r="DE33" s="206" t="s">
        <v>37</v>
      </c>
      <c r="DF33" s="144">
        <v>244</v>
      </c>
      <c r="DG33" s="144">
        <v>296</v>
      </c>
      <c r="DH33" s="144">
        <v>287</v>
      </c>
      <c r="DI33" s="141">
        <v>827</v>
      </c>
      <c r="DJ33" s="1356"/>
      <c r="DK33" s="1356"/>
      <c r="DL33" s="1356"/>
      <c r="DM33" s="1356"/>
      <c r="DN33" s="206"/>
      <c r="DP33" s="1075" t="s">
        <v>357</v>
      </c>
      <c r="DQ33" s="1641" t="s">
        <v>358</v>
      </c>
      <c r="DR33" s="1641"/>
      <c r="DS33" s="1641"/>
      <c r="DT33" s="1641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06"/>
      <c r="EQ33" s="1087"/>
      <c r="ER33" s="1087"/>
      <c r="ES33" s="1087"/>
      <c r="ET33" s="1526"/>
      <c r="EU33" s="397"/>
      <c r="EV33" s="397"/>
      <c r="EW33" s="395"/>
      <c r="EX33" s="395"/>
      <c r="EY33" s="1520"/>
      <c r="EZ33" s="1521"/>
      <c r="FA33" s="235"/>
      <c r="FB33" s="396"/>
      <c r="FC33" s="242"/>
      <c r="FD33" s="219"/>
      <c r="FE33" s="219"/>
      <c r="FF33" s="219"/>
      <c r="FG33" s="208"/>
      <c r="FI33" s="382" t="s">
        <v>118</v>
      </c>
      <c r="FJ33" s="102">
        <v>240487</v>
      </c>
      <c r="FK33" s="99">
        <v>226787</v>
      </c>
      <c r="FL33" s="373">
        <v>6.04</v>
      </c>
      <c r="FM33" s="387"/>
      <c r="FN33" s="387"/>
      <c r="FO33" s="236" t="s">
        <v>119</v>
      </c>
      <c r="FP33" s="1129">
        <v>3</v>
      </c>
      <c r="FQ33" s="142">
        <v>21</v>
      </c>
      <c r="FR33" s="1158">
        <v>12</v>
      </c>
      <c r="FS33" s="1129">
        <v>36</v>
      </c>
      <c r="FT33" s="1159">
        <v>36</v>
      </c>
      <c r="FU33" s="390">
        <v>0</v>
      </c>
      <c r="FV33" s="688"/>
      <c r="FW33" s="254" t="s">
        <v>61</v>
      </c>
      <c r="FX33" s="255">
        <v>297.95</v>
      </c>
      <c r="FY33" s="256">
        <v>295.08999999999997</v>
      </c>
      <c r="FZ33" s="257">
        <v>0.97</v>
      </c>
      <c r="GA33" s="255">
        <v>207.25</v>
      </c>
      <c r="GB33" s="256">
        <v>217.45</v>
      </c>
      <c r="GC33" s="257">
        <v>-4.6900000000000004</v>
      </c>
      <c r="GD33" s="255">
        <v>279.12</v>
      </c>
      <c r="GE33" s="256">
        <v>278.39999999999998</v>
      </c>
      <c r="GF33" s="257">
        <v>0.26</v>
      </c>
      <c r="GG33" s="517"/>
      <c r="GH33" s="517"/>
      <c r="GI33" s="517" t="s">
        <v>37</v>
      </c>
      <c r="GJ33" s="97">
        <v>239</v>
      </c>
      <c r="GK33" s="97">
        <v>248</v>
      </c>
      <c r="GL33" s="97">
        <v>241</v>
      </c>
      <c r="GM33" s="94">
        <v>728</v>
      </c>
      <c r="GN33" s="1356"/>
      <c r="GO33" s="1356"/>
      <c r="GP33" s="1356"/>
      <c r="GQ33" s="1356"/>
      <c r="GR33" s="523"/>
      <c r="GT33" s="1075" t="s">
        <v>357</v>
      </c>
      <c r="GU33" s="1641" t="s">
        <v>358</v>
      </c>
      <c r="GV33" s="1641"/>
      <c r="GW33" s="1641"/>
      <c r="GX33" s="1641"/>
      <c r="GY33" s="230"/>
      <c r="GZ33" s="230"/>
      <c r="HA33" s="230"/>
      <c r="HB33" s="230"/>
      <c r="HC33" s="230"/>
      <c r="HD33" s="230"/>
      <c r="HE33" s="230"/>
      <c r="HF33" s="230"/>
      <c r="HG33" s="230"/>
      <c r="HH33" s="230"/>
      <c r="HI33" s="230"/>
      <c r="HJ33" s="230"/>
      <c r="HK33" s="230"/>
      <c r="HL33" s="230"/>
      <c r="HM33" s="230"/>
      <c r="HN33" s="230"/>
      <c r="HO33" s="230"/>
      <c r="HP33" s="230"/>
      <c r="HQ33" s="230"/>
      <c r="HR33" s="230"/>
      <c r="HS33" s="230"/>
      <c r="HT33" s="517"/>
      <c r="HU33" s="1087"/>
      <c r="HV33" s="1087"/>
      <c r="HW33" s="1087"/>
      <c r="HX33" s="1526"/>
      <c r="HY33" s="397"/>
      <c r="HZ33" s="397"/>
      <c r="IA33" s="395"/>
      <c r="IB33" s="395"/>
      <c r="IC33" s="1520"/>
      <c r="ID33" s="1521"/>
      <c r="IE33" s="235"/>
      <c r="IF33" s="396"/>
      <c r="IG33" s="242"/>
      <c r="IH33" s="219"/>
      <c r="II33" s="219"/>
      <c r="IJ33" s="219"/>
      <c r="IK33" s="219"/>
      <c r="IM33" s="382" t="s">
        <v>118</v>
      </c>
      <c r="IN33" s="102">
        <v>246272</v>
      </c>
      <c r="IO33" s="99">
        <v>247437</v>
      </c>
      <c r="IP33" s="373">
        <v>-0.47</v>
      </c>
      <c r="IQ33" s="387"/>
      <c r="IR33" s="387"/>
      <c r="IS33" s="236" t="s">
        <v>119</v>
      </c>
      <c r="IT33" s="1129">
        <v>0</v>
      </c>
      <c r="IU33" s="142">
        <v>74</v>
      </c>
      <c r="IV33" s="1158">
        <v>59</v>
      </c>
      <c r="IW33" s="1129">
        <v>133</v>
      </c>
      <c r="IX33" s="1159">
        <v>153</v>
      </c>
      <c r="IY33" s="390">
        <v>-13.07</v>
      </c>
      <c r="IZ33" s="517"/>
      <c r="JA33" s="254" t="s">
        <v>61</v>
      </c>
      <c r="JB33" s="255">
        <v>182.65</v>
      </c>
      <c r="JC33" s="256">
        <v>193</v>
      </c>
      <c r="JD33" s="257">
        <v>-5.36</v>
      </c>
      <c r="JE33" s="255">
        <v>164.45</v>
      </c>
      <c r="JF33" s="256">
        <v>167.44</v>
      </c>
      <c r="JG33" s="257">
        <v>-1.79</v>
      </c>
      <c r="JH33" s="255">
        <v>178.4</v>
      </c>
      <c r="JI33" s="256">
        <v>187.01</v>
      </c>
      <c r="JJ33" s="257">
        <v>-4.5999999999999996</v>
      </c>
      <c r="JK33" s="517"/>
      <c r="JL33" s="517"/>
      <c r="JM33" s="517" t="s">
        <v>37</v>
      </c>
      <c r="JN33" s="97">
        <v>321</v>
      </c>
      <c r="JO33" s="97">
        <v>312</v>
      </c>
      <c r="JP33" s="97">
        <v>326</v>
      </c>
      <c r="JQ33" s="94">
        <v>959</v>
      </c>
      <c r="JR33" s="1356"/>
      <c r="JS33" s="1356"/>
      <c r="JT33" s="1356"/>
      <c r="JU33" s="1356"/>
      <c r="JV33" s="523"/>
      <c r="JX33" s="1075" t="s">
        <v>357</v>
      </c>
      <c r="JY33" s="1641" t="s">
        <v>358</v>
      </c>
      <c r="JZ33" s="1641"/>
      <c r="KA33" s="1641"/>
      <c r="KB33" s="1641"/>
      <c r="KC33" s="230"/>
      <c r="KD33" s="230"/>
      <c r="KE33" s="230"/>
      <c r="KF33" s="230"/>
      <c r="KG33" s="230"/>
      <c r="KH33" s="230"/>
      <c r="KI33" s="230"/>
      <c r="KJ33" s="230"/>
      <c r="KK33" s="230"/>
      <c r="KL33" s="230"/>
      <c r="KM33" s="230"/>
      <c r="KN33" s="230"/>
      <c r="KO33" s="230"/>
      <c r="KP33" s="230"/>
      <c r="KQ33" s="230"/>
      <c r="KR33" s="230"/>
      <c r="KS33" s="230"/>
      <c r="KT33" s="230"/>
      <c r="KU33" s="230"/>
      <c r="KV33" s="230"/>
      <c r="KW33" s="230"/>
      <c r="KX33" s="517"/>
      <c r="KY33" s="1087"/>
      <c r="KZ33" s="1087"/>
      <c r="LA33" s="1087"/>
      <c r="LB33" s="1526"/>
      <c r="LC33" s="397"/>
      <c r="LD33" s="397"/>
      <c r="LE33" s="395"/>
      <c r="LF33" s="395"/>
      <c r="LG33" s="1520"/>
      <c r="LH33" s="1521"/>
      <c r="LI33" s="235"/>
      <c r="LJ33" s="396"/>
      <c r="LK33" s="242"/>
      <c r="LL33" s="219"/>
      <c r="LM33" s="219"/>
      <c r="LN33" s="219"/>
      <c r="LO33" s="219"/>
      <c r="LQ33" s="382" t="s">
        <v>118</v>
      </c>
      <c r="LR33" s="371">
        <v>1058435</v>
      </c>
      <c r="LS33" s="572">
        <v>989935</v>
      </c>
      <c r="LT33" s="413">
        <v>6.92</v>
      </c>
      <c r="LU33" s="408"/>
      <c r="LV33" s="408"/>
      <c r="LW33" s="1202" t="s">
        <v>119</v>
      </c>
      <c r="LX33" s="1100">
        <v>175</v>
      </c>
      <c r="LY33" s="1203">
        <v>193</v>
      </c>
      <c r="LZ33" s="1204">
        <v>-9.33</v>
      </c>
      <c r="MA33" s="206"/>
      <c r="MB33" s="254" t="s">
        <v>61</v>
      </c>
      <c r="MC33" s="255">
        <v>218.46</v>
      </c>
      <c r="MD33" s="548">
        <v>217.18</v>
      </c>
      <c r="ME33" s="257">
        <v>0.59</v>
      </c>
      <c r="MF33" s="255">
        <v>171.8</v>
      </c>
      <c r="MG33" s="548">
        <v>172.06</v>
      </c>
      <c r="MH33" s="257">
        <v>-0.15</v>
      </c>
      <c r="MI33" s="255">
        <v>207.37</v>
      </c>
      <c r="MJ33" s="548">
        <v>206.15</v>
      </c>
      <c r="MK33" s="257">
        <v>0.59</v>
      </c>
      <c r="ML33" s="230"/>
      <c r="MM33" s="230"/>
      <c r="MN33" s="230" t="s">
        <v>37</v>
      </c>
      <c r="MO33" s="721">
        <v>799</v>
      </c>
      <c r="MP33" s="721">
        <v>827</v>
      </c>
      <c r="MQ33" s="721">
        <v>728</v>
      </c>
      <c r="MR33" s="721">
        <v>959</v>
      </c>
      <c r="MS33" s="721">
        <v>3313</v>
      </c>
      <c r="MT33" s="571"/>
      <c r="MU33" s="573"/>
      <c r="MV33" s="574"/>
      <c r="MW33" s="575"/>
      <c r="MX33" s="573"/>
      <c r="MY33" s="573"/>
      <c r="MZ33" s="1075" t="s">
        <v>357</v>
      </c>
      <c r="NA33" s="1641" t="s">
        <v>358</v>
      </c>
      <c r="NB33" s="1641"/>
      <c r="NC33" s="1641"/>
      <c r="ND33" s="1641"/>
      <c r="NE33" s="573"/>
      <c r="NF33" s="573"/>
      <c r="NG33" s="573"/>
      <c r="NH33" s="573"/>
      <c r="NI33" s="573"/>
      <c r="NJ33" s="573"/>
      <c r="NK33" s="576"/>
      <c r="NL33" s="573"/>
      <c r="NM33" s="573"/>
      <c r="NN33" s="573"/>
      <c r="NO33" s="573"/>
      <c r="NP33" s="573"/>
      <c r="NQ33" s="573"/>
      <c r="NR33" s="573"/>
      <c r="NS33" s="573"/>
      <c r="NT33" s="573"/>
      <c r="NU33" s="573"/>
      <c r="NV33" s="573"/>
      <c r="NW33" s="573"/>
      <c r="NX33" s="573"/>
      <c r="NY33" s="573"/>
      <c r="OA33" s="1362"/>
    </row>
    <row r="34" spans="1:391" ht="22.5" customHeight="1" thickBot="1" x14ac:dyDescent="0.25">
      <c r="A34" s="374" t="s">
        <v>120</v>
      </c>
      <c r="B34" s="149">
        <v>267103</v>
      </c>
      <c r="C34" s="150">
        <v>228161</v>
      </c>
      <c r="D34" s="377">
        <v>17.07</v>
      </c>
      <c r="E34" s="387"/>
      <c r="F34" s="387"/>
      <c r="G34" s="236" t="s">
        <v>121</v>
      </c>
      <c r="H34" s="1129">
        <v>19</v>
      </c>
      <c r="I34" s="142">
        <v>17</v>
      </c>
      <c r="J34" s="1158">
        <v>2</v>
      </c>
      <c r="K34" s="1129">
        <v>38</v>
      </c>
      <c r="L34" s="1159">
        <v>40</v>
      </c>
      <c r="M34" s="390">
        <v>-5</v>
      </c>
      <c r="N34" s="206"/>
      <c r="O34" s="254" t="s">
        <v>67</v>
      </c>
      <c r="P34" s="255">
        <v>162.43</v>
      </c>
      <c r="Q34" s="256">
        <v>160.91</v>
      </c>
      <c r="R34" s="257">
        <v>0.94</v>
      </c>
      <c r="S34" s="255">
        <v>144.44999999999999</v>
      </c>
      <c r="T34" s="256">
        <v>139.88999999999999</v>
      </c>
      <c r="U34" s="257">
        <v>3.26</v>
      </c>
      <c r="V34" s="255">
        <v>157.49</v>
      </c>
      <c r="W34" s="256">
        <v>154.91999999999999</v>
      </c>
      <c r="X34" s="257">
        <v>1.66</v>
      </c>
      <c r="Y34" s="206"/>
      <c r="Z34" s="206"/>
      <c r="AA34" s="206" t="s">
        <v>51</v>
      </c>
      <c r="AB34" s="144">
        <v>41133</v>
      </c>
      <c r="AC34" s="144">
        <v>36318</v>
      </c>
      <c r="AD34" s="144">
        <v>35055</v>
      </c>
      <c r="AE34" s="141">
        <v>112506</v>
      </c>
      <c r="AF34" s="1356"/>
      <c r="AG34" s="1356"/>
      <c r="AH34" s="1356"/>
      <c r="AI34" s="1356"/>
      <c r="AJ34" s="522"/>
      <c r="AK34" s="206"/>
      <c r="AL34" s="1076"/>
      <c r="AM34" s="1640"/>
      <c r="AN34" s="1640"/>
      <c r="AO34" s="1640"/>
      <c r="AP34" s="1640"/>
      <c r="AQ34" s="305"/>
      <c r="AR34" s="305"/>
      <c r="AS34" s="305"/>
      <c r="AT34" s="305"/>
      <c r="AU34" s="305"/>
      <c r="AV34" s="305"/>
      <c r="AW34" s="305"/>
      <c r="AX34" s="230"/>
      <c r="AY34" s="230"/>
      <c r="AZ34" s="1277" t="s">
        <v>122</v>
      </c>
      <c r="BA34" s="1277"/>
      <c r="BB34" s="1278"/>
      <c r="BC34" s="1278"/>
      <c r="BD34" s="508"/>
      <c r="BE34" s="508"/>
      <c r="BF34" s="508"/>
      <c r="BG34" s="508"/>
      <c r="BH34" s="508"/>
      <c r="BI34" s="508"/>
      <c r="BJ34" s="508"/>
      <c r="BK34" s="241"/>
      <c r="BL34" s="241"/>
      <c r="BM34" s="1087"/>
      <c r="BN34" s="1087"/>
      <c r="BO34" s="1087"/>
      <c r="BP34" s="1292"/>
      <c r="BQ34" s="397"/>
      <c r="BR34" s="397"/>
      <c r="BS34" s="397"/>
      <c r="BT34" s="395"/>
      <c r="BU34" s="1520"/>
      <c r="BV34" s="1521"/>
      <c r="BW34" s="235"/>
      <c r="BX34" s="396"/>
      <c r="BY34" s="242"/>
      <c r="BZ34" s="219"/>
      <c r="CA34" s="219"/>
      <c r="CB34" s="219"/>
      <c r="CC34" s="219"/>
      <c r="CE34" s="374" t="s">
        <v>120</v>
      </c>
      <c r="CF34" s="149">
        <v>259054</v>
      </c>
      <c r="CG34" s="150">
        <v>247036</v>
      </c>
      <c r="CH34" s="377">
        <v>4.8600000000000003</v>
      </c>
      <c r="CI34" s="387"/>
      <c r="CJ34" s="387"/>
      <c r="CK34" s="236" t="s">
        <v>121</v>
      </c>
      <c r="CL34" s="1129">
        <v>182</v>
      </c>
      <c r="CM34" s="142">
        <v>12</v>
      </c>
      <c r="CN34" s="1158">
        <v>23</v>
      </c>
      <c r="CO34" s="1129">
        <v>217</v>
      </c>
      <c r="CP34" s="1159">
        <v>181</v>
      </c>
      <c r="CQ34" s="390">
        <v>19.89</v>
      </c>
      <c r="CR34" s="206"/>
      <c r="CS34" s="254" t="s">
        <v>67</v>
      </c>
      <c r="CT34" s="255">
        <v>135.19999999999999</v>
      </c>
      <c r="CU34" s="256">
        <v>137.12</v>
      </c>
      <c r="CV34" s="257">
        <v>-1.4</v>
      </c>
      <c r="CW34" s="255">
        <v>145.47</v>
      </c>
      <c r="CX34" s="256">
        <v>146.78</v>
      </c>
      <c r="CY34" s="257">
        <v>-0.89</v>
      </c>
      <c r="CZ34" s="255">
        <v>137.56</v>
      </c>
      <c r="DA34" s="256">
        <v>139.43</v>
      </c>
      <c r="DB34" s="257">
        <v>-1.34</v>
      </c>
      <c r="DC34" s="206"/>
      <c r="DD34" s="206"/>
      <c r="DE34" s="206" t="s">
        <v>51</v>
      </c>
      <c r="DF34" s="144">
        <v>44046</v>
      </c>
      <c r="DG34" s="144">
        <v>53612</v>
      </c>
      <c r="DH34" s="144">
        <v>31631</v>
      </c>
      <c r="DI34" s="141">
        <v>129289</v>
      </c>
      <c r="DJ34" s="1356"/>
      <c r="DK34" s="1356"/>
      <c r="DL34" s="1356"/>
      <c r="DM34" s="1356"/>
      <c r="DN34" s="206"/>
      <c r="DO34" s="206"/>
      <c r="DP34" s="1076"/>
      <c r="DQ34" s="1642"/>
      <c r="DR34" s="1642"/>
      <c r="DS34" s="1642"/>
      <c r="DT34" s="1642"/>
      <c r="DU34" s="305"/>
      <c r="DV34" s="305"/>
      <c r="DW34" s="305"/>
      <c r="DX34" s="305"/>
      <c r="DY34" s="305"/>
      <c r="DZ34" s="305"/>
      <c r="EA34" s="305"/>
      <c r="EB34" s="230"/>
      <c r="EC34" s="230"/>
      <c r="ED34" s="1277" t="s">
        <v>122</v>
      </c>
      <c r="EE34" s="1277"/>
      <c r="EF34" s="1278"/>
      <c r="EG34" s="1278"/>
      <c r="EH34" s="508"/>
      <c r="EI34" s="508"/>
      <c r="EJ34" s="508"/>
      <c r="EK34" s="508"/>
      <c r="EL34" s="508"/>
      <c r="EM34" s="508"/>
      <c r="EN34" s="508"/>
      <c r="EO34" s="241"/>
      <c r="EP34" s="241"/>
      <c r="EQ34" s="1087"/>
      <c r="ER34" s="1087"/>
      <c r="ES34" s="1087"/>
      <c r="ET34" s="1292"/>
      <c r="EU34" s="397"/>
      <c r="EV34" s="397"/>
      <c r="EW34" s="397"/>
      <c r="EX34" s="395"/>
      <c r="EY34" s="1520"/>
      <c r="EZ34" s="1521"/>
      <c r="FA34" s="235"/>
      <c r="FB34" s="396"/>
      <c r="FC34" s="242"/>
      <c r="FD34" s="219"/>
      <c r="FE34" s="219"/>
      <c r="FF34" s="219"/>
      <c r="FG34" s="208"/>
      <c r="FI34" s="374" t="s">
        <v>120</v>
      </c>
      <c r="FJ34" s="103">
        <v>230842</v>
      </c>
      <c r="FK34" s="104">
        <v>217758</v>
      </c>
      <c r="FL34" s="377">
        <v>6.01</v>
      </c>
      <c r="FM34" s="387"/>
      <c r="FN34" s="387"/>
      <c r="FO34" s="236" t="s">
        <v>121</v>
      </c>
      <c r="FP34" s="1129">
        <v>1</v>
      </c>
      <c r="FQ34" s="142">
        <v>0</v>
      </c>
      <c r="FR34" s="1158">
        <v>16</v>
      </c>
      <c r="FS34" s="1129">
        <v>17</v>
      </c>
      <c r="FT34" s="1159">
        <v>16</v>
      </c>
      <c r="FU34" s="390">
        <v>6.25</v>
      </c>
      <c r="FV34" s="688"/>
      <c r="FW34" s="254" t="s">
        <v>67</v>
      </c>
      <c r="FX34" s="255">
        <v>168.22</v>
      </c>
      <c r="FY34" s="256">
        <v>185.74</v>
      </c>
      <c r="FZ34" s="257">
        <v>-9.43</v>
      </c>
      <c r="GA34" s="255">
        <v>129.68</v>
      </c>
      <c r="GB34" s="256">
        <v>129.74</v>
      </c>
      <c r="GC34" s="257">
        <v>-0.05</v>
      </c>
      <c r="GD34" s="255">
        <v>160.22</v>
      </c>
      <c r="GE34" s="256">
        <v>173.71</v>
      </c>
      <c r="GF34" s="257">
        <v>-7.77</v>
      </c>
      <c r="GG34" s="517"/>
      <c r="GH34" s="517"/>
      <c r="GI34" s="517" t="s">
        <v>51</v>
      </c>
      <c r="GJ34" s="97">
        <v>32187</v>
      </c>
      <c r="GK34" s="97">
        <v>35813</v>
      </c>
      <c r="GL34" s="97">
        <v>29626</v>
      </c>
      <c r="GM34" s="94">
        <v>97626</v>
      </c>
      <c r="GN34" s="1356"/>
      <c r="GO34" s="1356"/>
      <c r="GP34" s="1356"/>
      <c r="GQ34" s="1356"/>
      <c r="GR34" s="523"/>
      <c r="GS34" s="517"/>
      <c r="GT34" s="1076"/>
      <c r="GU34" s="1642"/>
      <c r="GV34" s="1642"/>
      <c r="GW34" s="1642"/>
      <c r="GX34" s="1642"/>
      <c r="GY34" s="305"/>
      <c r="GZ34" s="305"/>
      <c r="HA34" s="305"/>
      <c r="HB34" s="305"/>
      <c r="HC34" s="305"/>
      <c r="HD34" s="305"/>
      <c r="HE34" s="305"/>
      <c r="HF34" s="230"/>
      <c r="HG34" s="230"/>
      <c r="HH34" s="1277" t="s">
        <v>122</v>
      </c>
      <c r="HI34" s="1277"/>
      <c r="HJ34" s="1278"/>
      <c r="HK34" s="1278"/>
      <c r="HL34" s="508"/>
      <c r="HM34" s="508"/>
      <c r="HN34" s="508"/>
      <c r="HO34" s="508"/>
      <c r="HP34" s="508"/>
      <c r="HQ34" s="508"/>
      <c r="HR34" s="508"/>
      <c r="HS34" s="241"/>
      <c r="HT34" s="241"/>
      <c r="HU34" s="1087"/>
      <c r="HV34" s="1087"/>
      <c r="HW34" s="1087"/>
      <c r="HX34" s="1292"/>
      <c r="HY34" s="397"/>
      <c r="HZ34" s="397"/>
      <c r="IA34" s="397"/>
      <c r="IB34" s="395"/>
      <c r="IC34" s="1520"/>
      <c r="ID34" s="1521"/>
      <c r="IE34" s="235"/>
      <c r="IF34" s="396"/>
      <c r="IG34" s="242"/>
      <c r="IH34" s="219"/>
      <c r="II34" s="219"/>
      <c r="IJ34" s="219"/>
      <c r="IK34" s="219"/>
      <c r="IM34" s="374" t="s">
        <v>120</v>
      </c>
      <c r="IN34" s="103">
        <v>219031</v>
      </c>
      <c r="IO34" s="104">
        <v>219813</v>
      </c>
      <c r="IP34" s="377">
        <v>-0.36</v>
      </c>
      <c r="IQ34" s="387"/>
      <c r="IR34" s="387"/>
      <c r="IS34" s="236" t="s">
        <v>121</v>
      </c>
      <c r="IT34" s="1129">
        <v>29</v>
      </c>
      <c r="IU34" s="142">
        <v>18</v>
      </c>
      <c r="IV34" s="1158">
        <v>33</v>
      </c>
      <c r="IW34" s="1129">
        <v>80</v>
      </c>
      <c r="IX34" s="1159">
        <v>94</v>
      </c>
      <c r="IY34" s="390">
        <v>-14.89</v>
      </c>
      <c r="IZ34" s="517"/>
      <c r="JA34" s="254" t="s">
        <v>67</v>
      </c>
      <c r="JB34" s="255">
        <v>115.29</v>
      </c>
      <c r="JC34" s="256">
        <v>121.79</v>
      </c>
      <c r="JD34" s="257">
        <v>-5.34</v>
      </c>
      <c r="JE34" s="255">
        <v>108.82</v>
      </c>
      <c r="JF34" s="256">
        <v>113.42</v>
      </c>
      <c r="JG34" s="257">
        <v>-4.0599999999999996</v>
      </c>
      <c r="JH34" s="255">
        <v>113.78</v>
      </c>
      <c r="JI34" s="256">
        <v>119.83</v>
      </c>
      <c r="JJ34" s="257">
        <v>-5.05</v>
      </c>
      <c r="JK34" s="517"/>
      <c r="JL34" s="517"/>
      <c r="JM34" s="517" t="s">
        <v>51</v>
      </c>
      <c r="JN34" s="97">
        <v>27710</v>
      </c>
      <c r="JO34" s="97">
        <v>28705</v>
      </c>
      <c r="JP34" s="97">
        <v>30053</v>
      </c>
      <c r="JQ34" s="94">
        <v>86468</v>
      </c>
      <c r="JR34" s="1356"/>
      <c r="JS34" s="1356"/>
      <c r="JT34" s="1356"/>
      <c r="JU34" s="1356"/>
      <c r="JV34" s="523"/>
      <c r="JW34" s="517"/>
      <c r="JX34" s="1076"/>
      <c r="JY34" s="1642"/>
      <c r="JZ34" s="1642"/>
      <c r="KA34" s="1642"/>
      <c r="KB34" s="1642"/>
      <c r="KC34" s="305"/>
      <c r="KD34" s="305"/>
      <c r="KE34" s="305"/>
      <c r="KF34" s="305"/>
      <c r="KG34" s="305"/>
      <c r="KH34" s="305"/>
      <c r="KI34" s="305"/>
      <c r="KJ34" s="230"/>
      <c r="KK34" s="230"/>
      <c r="KL34" s="1277" t="s">
        <v>122</v>
      </c>
      <c r="KM34" s="1277"/>
      <c r="KN34" s="1278"/>
      <c r="KO34" s="1278"/>
      <c r="KP34" s="508"/>
      <c r="KQ34" s="508"/>
      <c r="KR34" s="508"/>
      <c r="KS34" s="508"/>
      <c r="KT34" s="508"/>
      <c r="KU34" s="508"/>
      <c r="KV34" s="508"/>
      <c r="KW34" s="241"/>
      <c r="KX34" s="241"/>
      <c r="KY34" s="1087"/>
      <c r="KZ34" s="1087"/>
      <c r="LA34" s="1087"/>
      <c r="LB34" s="1292"/>
      <c r="LC34" s="397"/>
      <c r="LD34" s="397"/>
      <c r="LE34" s="397"/>
      <c r="LF34" s="395"/>
      <c r="LG34" s="1520"/>
      <c r="LH34" s="1521"/>
      <c r="LI34" s="235"/>
      <c r="LJ34" s="396"/>
      <c r="LK34" s="242"/>
      <c r="LL34" s="219"/>
      <c r="LM34" s="219"/>
      <c r="LN34" s="219"/>
      <c r="LO34" s="219"/>
      <c r="LQ34" s="374" t="s">
        <v>120</v>
      </c>
      <c r="LR34" s="375">
        <v>976030</v>
      </c>
      <c r="LS34" s="588">
        <v>912768</v>
      </c>
      <c r="LT34" s="340">
        <v>6.93</v>
      </c>
      <c r="LU34" s="408"/>
      <c r="LV34" s="408"/>
      <c r="LW34" s="1202" t="s">
        <v>121</v>
      </c>
      <c r="LX34" s="1100">
        <v>352</v>
      </c>
      <c r="LY34" s="1203">
        <v>331</v>
      </c>
      <c r="LZ34" s="1204">
        <v>6.34</v>
      </c>
      <c r="MA34" s="206"/>
      <c r="MB34" s="254" t="s">
        <v>67</v>
      </c>
      <c r="MC34" s="255">
        <v>143.91999999999999</v>
      </c>
      <c r="MD34" s="548">
        <v>149.33000000000001</v>
      </c>
      <c r="ME34" s="257">
        <v>-3.62</v>
      </c>
      <c r="MF34" s="255">
        <v>132.66999999999999</v>
      </c>
      <c r="MG34" s="548">
        <v>132.71</v>
      </c>
      <c r="MH34" s="257">
        <v>-0.03</v>
      </c>
      <c r="MI34" s="255">
        <v>141.25</v>
      </c>
      <c r="MJ34" s="548">
        <v>145.27000000000001</v>
      </c>
      <c r="MK34" s="257">
        <v>-2.77</v>
      </c>
      <c r="ML34" s="230"/>
      <c r="MM34" s="230"/>
      <c r="MN34" s="230" t="s">
        <v>51</v>
      </c>
      <c r="MO34" s="721">
        <v>112506</v>
      </c>
      <c r="MP34" s="721">
        <v>129289</v>
      </c>
      <c r="MQ34" s="721">
        <v>97626</v>
      </c>
      <c r="MR34" s="721">
        <v>86468</v>
      </c>
      <c r="MS34" s="721">
        <v>425889</v>
      </c>
      <c r="MT34" s="571"/>
      <c r="MU34" s="573"/>
      <c r="MV34" s="574"/>
      <c r="MW34" s="575"/>
      <c r="MX34" s="573"/>
      <c r="MY34" s="573"/>
      <c r="MZ34" s="1076"/>
      <c r="NA34" s="1642"/>
      <c r="NB34" s="1642"/>
      <c r="NC34" s="1642"/>
      <c r="ND34" s="1642"/>
      <c r="NE34" s="573"/>
      <c r="NF34" s="573"/>
      <c r="NG34" s="573"/>
      <c r="NH34" s="573"/>
      <c r="NI34" s="573"/>
      <c r="NJ34" s="573"/>
      <c r="NK34" s="573"/>
      <c r="NL34" s="573"/>
      <c r="NM34" s="573"/>
      <c r="NN34" s="1277" t="s">
        <v>173</v>
      </c>
      <c r="NO34" s="1277"/>
      <c r="NP34" s="1278"/>
      <c r="NQ34" s="1278"/>
      <c r="NR34" s="508"/>
      <c r="NS34" s="508"/>
      <c r="NT34" s="508"/>
      <c r="NU34" s="508"/>
      <c r="NV34" s="508"/>
      <c r="NW34" s="508"/>
      <c r="NX34" s="508"/>
      <c r="NY34" s="241"/>
      <c r="OA34" s="1362"/>
    </row>
    <row r="35" spans="1:391" ht="22.5" customHeight="1" thickTop="1" thickBot="1" x14ac:dyDescent="0.25">
      <c r="A35" s="383" t="s">
        <v>123</v>
      </c>
      <c r="B35" s="151">
        <v>23158</v>
      </c>
      <c r="C35" s="152">
        <v>19902</v>
      </c>
      <c r="D35" s="386">
        <v>16.36</v>
      </c>
      <c r="E35" s="387"/>
      <c r="F35" s="387"/>
      <c r="G35" s="236" t="s">
        <v>124</v>
      </c>
      <c r="H35" s="1129">
        <v>118</v>
      </c>
      <c r="I35" s="142">
        <v>83</v>
      </c>
      <c r="J35" s="1158">
        <v>186</v>
      </c>
      <c r="K35" s="1129">
        <v>387</v>
      </c>
      <c r="L35" s="1159">
        <v>357</v>
      </c>
      <c r="M35" s="390">
        <v>8.4</v>
      </c>
      <c r="N35" s="206"/>
      <c r="O35" s="254" t="s">
        <v>72</v>
      </c>
      <c r="P35" s="255">
        <v>234.83</v>
      </c>
      <c r="Q35" s="256">
        <v>230.37</v>
      </c>
      <c r="R35" s="257">
        <v>1.94</v>
      </c>
      <c r="S35" s="255">
        <v>150.32</v>
      </c>
      <c r="T35" s="256">
        <v>149.21</v>
      </c>
      <c r="U35" s="257">
        <v>0.74</v>
      </c>
      <c r="V35" s="255">
        <v>211.6</v>
      </c>
      <c r="W35" s="256">
        <v>207.25</v>
      </c>
      <c r="X35" s="257">
        <v>2.1</v>
      </c>
      <c r="Y35" s="206"/>
      <c r="Z35" s="206"/>
      <c r="AA35" s="206" t="s">
        <v>57</v>
      </c>
      <c r="AB35" s="144">
        <v>64635</v>
      </c>
      <c r="AC35" s="144">
        <v>55145</v>
      </c>
      <c r="AD35" s="144">
        <v>57176</v>
      </c>
      <c r="AE35" s="141">
        <v>176956</v>
      </c>
      <c r="AF35" s="1356"/>
      <c r="AG35" s="1356"/>
      <c r="AH35" s="1356"/>
      <c r="AI35" s="1356"/>
      <c r="AJ35" s="522"/>
      <c r="AK35" s="206"/>
      <c r="AL35" s="1076"/>
      <c r="AM35" s="1660" t="s">
        <v>359</v>
      </c>
      <c r="AN35" s="1660"/>
      <c r="AO35" s="1660"/>
      <c r="AP35" s="1660"/>
      <c r="AQ35" s="305"/>
      <c r="AR35" s="305"/>
      <c r="AS35" s="305"/>
      <c r="AT35" s="305"/>
      <c r="AU35" s="305"/>
      <c r="AV35" s="305"/>
      <c r="AW35" s="305"/>
      <c r="AX35" s="230"/>
      <c r="AY35" s="230"/>
      <c r="AZ35" s="1286"/>
      <c r="BA35" s="1704" t="s">
        <v>20</v>
      </c>
      <c r="BB35" s="1705"/>
      <c r="BC35" s="1705"/>
      <c r="BD35" s="1705"/>
      <c r="BE35" s="1705"/>
      <c r="BF35" s="1705"/>
      <c r="BG35" s="1705"/>
      <c r="BH35" s="1705"/>
      <c r="BI35" s="1705"/>
      <c r="BJ35" s="1287" t="s">
        <v>21</v>
      </c>
      <c r="BK35" s="1288" t="s">
        <v>32</v>
      </c>
      <c r="BL35" s="252"/>
      <c r="BM35" s="1087"/>
      <c r="BN35" s="1087"/>
      <c r="BO35" s="1087"/>
      <c r="BP35" s="1292"/>
      <c r="BQ35" s="397"/>
      <c r="BR35" s="397"/>
      <c r="BS35" s="397"/>
      <c r="BT35" s="395"/>
      <c r="BU35" s="1520"/>
      <c r="BV35" s="1521"/>
      <c r="BW35" s="235"/>
      <c r="BX35" s="396"/>
      <c r="BY35" s="242"/>
      <c r="BZ35" s="219"/>
      <c r="CA35" s="219"/>
      <c r="CB35" s="219"/>
      <c r="CC35" s="219"/>
      <c r="CE35" s="383" t="s">
        <v>123</v>
      </c>
      <c r="CF35" s="151">
        <v>22361</v>
      </c>
      <c r="CG35" s="152">
        <v>20612</v>
      </c>
      <c r="CH35" s="386">
        <v>8.49</v>
      </c>
      <c r="CI35" s="387"/>
      <c r="CJ35" s="387"/>
      <c r="CK35" s="236" t="s">
        <v>124</v>
      </c>
      <c r="CL35" s="1129">
        <v>452</v>
      </c>
      <c r="CM35" s="142">
        <v>502</v>
      </c>
      <c r="CN35" s="1158">
        <v>362</v>
      </c>
      <c r="CO35" s="1129">
        <v>1316</v>
      </c>
      <c r="CP35" s="1159">
        <v>1122</v>
      </c>
      <c r="CQ35" s="390">
        <v>17.29</v>
      </c>
      <c r="CR35" s="206"/>
      <c r="CS35" s="254" t="s">
        <v>72</v>
      </c>
      <c r="CT35" s="255">
        <v>218.14</v>
      </c>
      <c r="CU35" s="256">
        <v>205.61</v>
      </c>
      <c r="CV35" s="257">
        <v>6.09</v>
      </c>
      <c r="CW35" s="255">
        <v>150.11000000000001</v>
      </c>
      <c r="CX35" s="256">
        <v>147.91999999999999</v>
      </c>
      <c r="CY35" s="257">
        <v>1.48</v>
      </c>
      <c r="CZ35" s="255">
        <v>202.55</v>
      </c>
      <c r="DA35" s="256">
        <v>191.8</v>
      </c>
      <c r="DB35" s="257">
        <v>5.6</v>
      </c>
      <c r="DC35" s="206"/>
      <c r="DD35" s="206"/>
      <c r="DE35" s="206" t="s">
        <v>57</v>
      </c>
      <c r="DF35" s="144">
        <v>54713</v>
      </c>
      <c r="DG35" s="144">
        <v>45108</v>
      </c>
      <c r="DH35" s="144">
        <v>51478</v>
      </c>
      <c r="DI35" s="141">
        <v>151299</v>
      </c>
      <c r="DJ35" s="1356"/>
      <c r="DK35" s="1356"/>
      <c r="DL35" s="1356"/>
      <c r="DM35" s="1356"/>
      <c r="DN35" s="206"/>
      <c r="DO35" s="206"/>
      <c r="DP35" s="1076"/>
      <c r="DQ35" s="1660" t="s">
        <v>359</v>
      </c>
      <c r="DR35" s="1660"/>
      <c r="DS35" s="1660"/>
      <c r="DT35" s="1660"/>
      <c r="DU35" s="305"/>
      <c r="DV35" s="305"/>
      <c r="DW35" s="305"/>
      <c r="DX35" s="305"/>
      <c r="DY35" s="305"/>
      <c r="DZ35" s="305"/>
      <c r="EA35" s="305"/>
      <c r="EB35" s="230"/>
      <c r="EC35" s="230"/>
      <c r="ED35" s="1286"/>
      <c r="EE35" s="1704" t="s">
        <v>20</v>
      </c>
      <c r="EF35" s="1705"/>
      <c r="EG35" s="1705"/>
      <c r="EH35" s="1705"/>
      <c r="EI35" s="1705"/>
      <c r="EJ35" s="1705"/>
      <c r="EK35" s="1705"/>
      <c r="EL35" s="1705"/>
      <c r="EM35" s="1705"/>
      <c r="EN35" s="1287" t="s">
        <v>21</v>
      </c>
      <c r="EO35" s="1288" t="s">
        <v>32</v>
      </c>
      <c r="EP35" s="252"/>
      <c r="EQ35" s="1087"/>
      <c r="ER35" s="1087"/>
      <c r="ES35" s="1087"/>
      <c r="ET35" s="1292"/>
      <c r="EU35" s="397"/>
      <c r="EV35" s="397"/>
      <c r="EW35" s="397"/>
      <c r="EX35" s="395"/>
      <c r="EY35" s="1520"/>
      <c r="EZ35" s="1521"/>
      <c r="FA35" s="235"/>
      <c r="FB35" s="396"/>
      <c r="FC35" s="242"/>
      <c r="FD35" s="219"/>
      <c r="FE35" s="219"/>
      <c r="FF35" s="219"/>
      <c r="FG35" s="208"/>
      <c r="FI35" s="383" t="s">
        <v>123</v>
      </c>
      <c r="FJ35" s="1564">
        <v>9645</v>
      </c>
      <c r="FK35" s="104">
        <v>9029</v>
      </c>
      <c r="FL35" s="377">
        <v>6.82</v>
      </c>
      <c r="FM35" s="387"/>
      <c r="FN35" s="387"/>
      <c r="FO35" s="236" t="s">
        <v>124</v>
      </c>
      <c r="FP35" s="1129">
        <v>65</v>
      </c>
      <c r="FQ35" s="142">
        <v>99</v>
      </c>
      <c r="FR35" s="1158">
        <v>108</v>
      </c>
      <c r="FS35" s="1129">
        <v>272</v>
      </c>
      <c r="FT35" s="1159">
        <v>270</v>
      </c>
      <c r="FU35" s="390">
        <v>0.74</v>
      </c>
      <c r="FV35" s="688"/>
      <c r="FW35" s="254" t="s">
        <v>72</v>
      </c>
      <c r="FX35" s="255">
        <v>74.12</v>
      </c>
      <c r="FY35" s="256">
        <v>75.36</v>
      </c>
      <c r="FZ35" s="257">
        <v>-1.65</v>
      </c>
      <c r="GA35" s="255">
        <v>62.41</v>
      </c>
      <c r="GB35" s="256">
        <v>61.84</v>
      </c>
      <c r="GC35" s="257">
        <v>0.92</v>
      </c>
      <c r="GD35" s="255">
        <v>71.69</v>
      </c>
      <c r="GE35" s="256">
        <v>72.459999999999994</v>
      </c>
      <c r="GF35" s="257">
        <v>-1.06</v>
      </c>
      <c r="GG35" s="517"/>
      <c r="GH35" s="517"/>
      <c r="GI35" s="517" t="s">
        <v>57</v>
      </c>
      <c r="GJ35" s="97">
        <v>47525</v>
      </c>
      <c r="GK35" s="97">
        <v>46183</v>
      </c>
      <c r="GL35" s="97">
        <v>48425</v>
      </c>
      <c r="GM35" s="94">
        <v>142133</v>
      </c>
      <c r="GN35" s="1356"/>
      <c r="GO35" s="1356"/>
      <c r="GP35" s="1356"/>
      <c r="GQ35" s="1356"/>
      <c r="GR35" s="523"/>
      <c r="GS35" s="517"/>
      <c r="GT35" s="1076"/>
      <c r="GU35" s="1660" t="s">
        <v>359</v>
      </c>
      <c r="GV35" s="1660"/>
      <c r="GW35" s="1660"/>
      <c r="GX35" s="1660"/>
      <c r="GY35" s="305"/>
      <c r="GZ35" s="305"/>
      <c r="HA35" s="305"/>
      <c r="HB35" s="305"/>
      <c r="HC35" s="305"/>
      <c r="HD35" s="305"/>
      <c r="HE35" s="305"/>
      <c r="HF35" s="230"/>
      <c r="HG35" s="230"/>
      <c r="HH35" s="1286"/>
      <c r="HI35" s="1704" t="s">
        <v>20</v>
      </c>
      <c r="HJ35" s="1705"/>
      <c r="HK35" s="1705"/>
      <c r="HL35" s="1705"/>
      <c r="HM35" s="1705"/>
      <c r="HN35" s="1705"/>
      <c r="HO35" s="1705"/>
      <c r="HP35" s="1705"/>
      <c r="HQ35" s="1705"/>
      <c r="HR35" s="1287" t="s">
        <v>21</v>
      </c>
      <c r="HS35" s="1288" t="s">
        <v>32</v>
      </c>
      <c r="HT35" s="252"/>
      <c r="HU35" s="1087"/>
      <c r="HV35" s="1087"/>
      <c r="HW35" s="1087"/>
      <c r="HX35" s="1292"/>
      <c r="HY35" s="397"/>
      <c r="HZ35" s="397"/>
      <c r="IA35" s="397"/>
      <c r="IB35" s="395"/>
      <c r="IC35" s="1520"/>
      <c r="ID35" s="1521"/>
      <c r="IE35" s="235"/>
      <c r="IF35" s="396"/>
      <c r="IG35" s="242"/>
      <c r="IH35" s="219"/>
      <c r="II35" s="219"/>
      <c r="IJ35" s="219"/>
      <c r="IK35" s="219"/>
      <c r="IM35" s="383" t="s">
        <v>123</v>
      </c>
      <c r="IN35" s="105">
        <v>27241</v>
      </c>
      <c r="IO35" s="106">
        <v>27624</v>
      </c>
      <c r="IP35" s="386">
        <v>-1.39</v>
      </c>
      <c r="IQ35" s="387"/>
      <c r="IR35" s="387"/>
      <c r="IS35" s="236" t="s">
        <v>124</v>
      </c>
      <c r="IT35" s="1129">
        <v>312</v>
      </c>
      <c r="IU35" s="142">
        <v>346</v>
      </c>
      <c r="IV35" s="1158">
        <v>497</v>
      </c>
      <c r="IW35" s="1129">
        <v>1155</v>
      </c>
      <c r="IX35" s="1159">
        <v>1235</v>
      </c>
      <c r="IY35" s="390">
        <v>-6.48</v>
      </c>
      <c r="IZ35" s="517"/>
      <c r="JA35" s="254" t="s">
        <v>72</v>
      </c>
      <c r="JB35" s="255">
        <v>214.84</v>
      </c>
      <c r="JC35" s="256">
        <v>211.98</v>
      </c>
      <c r="JD35" s="257">
        <v>1.35</v>
      </c>
      <c r="JE35" s="255">
        <v>142.33000000000001</v>
      </c>
      <c r="JF35" s="256">
        <v>139.58000000000001</v>
      </c>
      <c r="JG35" s="257">
        <v>1.97</v>
      </c>
      <c r="JH35" s="255">
        <v>197.9</v>
      </c>
      <c r="JI35" s="256">
        <v>195</v>
      </c>
      <c r="JJ35" s="257">
        <v>1.49</v>
      </c>
      <c r="JK35" s="517"/>
      <c r="JL35" s="517"/>
      <c r="JM35" s="517" t="s">
        <v>57</v>
      </c>
      <c r="JN35" s="97">
        <v>51829</v>
      </c>
      <c r="JO35" s="97">
        <v>52468</v>
      </c>
      <c r="JP35" s="97">
        <v>54548</v>
      </c>
      <c r="JQ35" s="94">
        <v>158845</v>
      </c>
      <c r="JR35" s="1356"/>
      <c r="JS35" s="1356"/>
      <c r="JT35" s="1356"/>
      <c r="JU35" s="1356"/>
      <c r="JV35" s="523"/>
      <c r="JW35" s="517"/>
      <c r="JX35" s="1076"/>
      <c r="JY35" s="1660" t="s">
        <v>359</v>
      </c>
      <c r="JZ35" s="1660"/>
      <c r="KA35" s="1660"/>
      <c r="KB35" s="1660"/>
      <c r="KC35" s="305"/>
      <c r="KD35" s="305"/>
      <c r="KE35" s="305"/>
      <c r="KF35" s="305"/>
      <c r="KG35" s="305"/>
      <c r="KH35" s="305"/>
      <c r="KI35" s="305"/>
      <c r="KJ35" s="230"/>
      <c r="KK35" s="230"/>
      <c r="KL35" s="1289"/>
      <c r="KM35" s="1704" t="s">
        <v>20</v>
      </c>
      <c r="KN35" s="1705"/>
      <c r="KO35" s="1705"/>
      <c r="KP35" s="1705"/>
      <c r="KQ35" s="1705"/>
      <c r="KR35" s="1705"/>
      <c r="KS35" s="1705"/>
      <c r="KT35" s="1705"/>
      <c r="KU35" s="1705"/>
      <c r="KV35" s="1290" t="s">
        <v>21</v>
      </c>
      <c r="KW35" s="1291" t="s">
        <v>32</v>
      </c>
      <c r="KX35" s="252"/>
      <c r="KY35" s="1087"/>
      <c r="KZ35" s="1087"/>
      <c r="LA35" s="1087"/>
      <c r="LB35" s="1292"/>
      <c r="LC35" s="397"/>
      <c r="LD35" s="397"/>
      <c r="LE35" s="397"/>
      <c r="LF35" s="395"/>
      <c r="LG35" s="1520"/>
      <c r="LH35" s="1521"/>
      <c r="LI35" s="235"/>
      <c r="LJ35" s="396"/>
      <c r="LK35" s="242"/>
      <c r="LL35" s="219"/>
      <c r="LM35" s="219"/>
      <c r="LN35" s="219"/>
      <c r="LO35" s="219"/>
      <c r="LQ35" s="383" t="s">
        <v>123</v>
      </c>
      <c r="LR35" s="473">
        <v>82405</v>
      </c>
      <c r="LS35" s="589">
        <v>77167</v>
      </c>
      <c r="LT35" s="342">
        <v>6.79</v>
      </c>
      <c r="LU35" s="408"/>
      <c r="LV35" s="408"/>
      <c r="LW35" s="1202" t="s">
        <v>124</v>
      </c>
      <c r="LX35" s="1100">
        <v>3130</v>
      </c>
      <c r="LY35" s="1203">
        <v>2984</v>
      </c>
      <c r="LZ35" s="1204">
        <v>4.8899999999999997</v>
      </c>
      <c r="MA35" s="206"/>
      <c r="MB35" s="254" t="s">
        <v>72</v>
      </c>
      <c r="MC35" s="255">
        <v>189.55</v>
      </c>
      <c r="MD35" s="548">
        <v>184.29</v>
      </c>
      <c r="ME35" s="257">
        <v>2.85</v>
      </c>
      <c r="MF35" s="255">
        <v>131.94</v>
      </c>
      <c r="MG35" s="548">
        <v>129.99</v>
      </c>
      <c r="MH35" s="257">
        <v>1.5</v>
      </c>
      <c r="MI35" s="255">
        <v>175.86</v>
      </c>
      <c r="MJ35" s="548">
        <v>171.02</v>
      </c>
      <c r="MK35" s="257">
        <v>2.83</v>
      </c>
      <c r="ML35" s="230"/>
      <c r="MM35" s="230"/>
      <c r="MN35" s="230" t="s">
        <v>57</v>
      </c>
      <c r="MO35" s="721">
        <v>176956</v>
      </c>
      <c r="MP35" s="721">
        <v>151299</v>
      </c>
      <c r="MQ35" s="721">
        <v>142133</v>
      </c>
      <c r="MR35" s="721">
        <v>158845</v>
      </c>
      <c r="MS35" s="721">
        <v>629233</v>
      </c>
      <c r="MT35" s="571"/>
      <c r="MU35" s="573"/>
      <c r="MV35" s="574"/>
      <c r="MW35" s="575"/>
      <c r="MX35" s="573"/>
      <c r="MY35" s="573"/>
      <c r="MZ35" s="1076"/>
      <c r="NA35" s="1660" t="s">
        <v>359</v>
      </c>
      <c r="NB35" s="1660"/>
      <c r="NC35" s="1660"/>
      <c r="ND35" s="1660"/>
      <c r="NE35" s="573"/>
      <c r="NF35" s="573"/>
      <c r="NG35" s="573"/>
      <c r="NH35" s="573"/>
      <c r="NI35" s="573"/>
      <c r="NJ35" s="573"/>
      <c r="NK35" s="573"/>
      <c r="NL35" s="573"/>
      <c r="NM35" s="573"/>
      <c r="NN35" s="1286" t="s">
        <v>132</v>
      </c>
      <c r="NO35" s="1648" t="s">
        <v>20</v>
      </c>
      <c r="NP35" s="1649"/>
      <c r="NQ35" s="1649"/>
      <c r="NR35" s="1649"/>
      <c r="NS35" s="1649"/>
      <c r="NT35" s="1649"/>
      <c r="NU35" s="1649"/>
      <c r="NV35" s="1649"/>
      <c r="NW35" s="1650"/>
      <c r="NX35" s="1287" t="s">
        <v>21</v>
      </c>
      <c r="NY35" s="1288" t="s">
        <v>32</v>
      </c>
      <c r="OA35" s="1362"/>
    </row>
    <row r="36" spans="1:391" ht="22.5" customHeight="1" thickTop="1" thickBot="1" x14ac:dyDescent="0.25">
      <c r="A36" s="716" t="s">
        <v>182</v>
      </c>
      <c r="B36" s="960"/>
      <c r="C36" s="960"/>
      <c r="D36" s="228"/>
      <c r="E36" s="387"/>
      <c r="F36" s="387"/>
      <c r="G36" s="236" t="s">
        <v>125</v>
      </c>
      <c r="H36" s="1129">
        <v>51</v>
      </c>
      <c r="I36" s="142">
        <v>136</v>
      </c>
      <c r="J36" s="1158">
        <v>57</v>
      </c>
      <c r="K36" s="1129">
        <v>244</v>
      </c>
      <c r="L36" s="1159">
        <v>223</v>
      </c>
      <c r="M36" s="390">
        <v>9.42</v>
      </c>
      <c r="N36" s="206"/>
      <c r="O36" s="263" t="s">
        <v>77</v>
      </c>
      <c r="P36" s="255">
        <v>74.47</v>
      </c>
      <c r="Q36" s="256">
        <v>72.400000000000006</v>
      </c>
      <c r="R36" s="257">
        <v>2.86</v>
      </c>
      <c r="S36" s="255">
        <v>97.75</v>
      </c>
      <c r="T36" s="256">
        <v>96.33</v>
      </c>
      <c r="U36" s="257">
        <v>1.47</v>
      </c>
      <c r="V36" s="255">
        <v>80.87</v>
      </c>
      <c r="W36" s="256">
        <v>79.209999999999994</v>
      </c>
      <c r="X36" s="257">
        <v>2.1</v>
      </c>
      <c r="Y36" s="206"/>
      <c r="Z36" s="206"/>
      <c r="AA36" s="206" t="s">
        <v>62</v>
      </c>
      <c r="AB36" s="144">
        <v>11743</v>
      </c>
      <c r="AC36" s="144">
        <v>9406</v>
      </c>
      <c r="AD36" s="144">
        <v>9384</v>
      </c>
      <c r="AE36" s="141">
        <v>30533</v>
      </c>
      <c r="AF36" s="1356"/>
      <c r="AG36" s="1356"/>
      <c r="AH36" s="1356"/>
      <c r="AI36" s="1356"/>
      <c r="AJ36" s="522"/>
      <c r="AK36" s="206"/>
      <c r="AL36" s="241"/>
      <c r="AM36" s="304"/>
      <c r="AN36" s="304"/>
      <c r="AO36" s="305"/>
      <c r="AP36" s="305"/>
      <c r="AQ36" s="305"/>
      <c r="AR36" s="305"/>
      <c r="AS36" s="305"/>
      <c r="AT36" s="305"/>
      <c r="AU36" s="305"/>
      <c r="AV36" s="305"/>
      <c r="AW36" s="305"/>
      <c r="AX36" s="230"/>
      <c r="AY36" s="230"/>
      <c r="AZ36" s="1299"/>
      <c r="BA36" s="1300" t="s">
        <v>39</v>
      </c>
      <c r="BB36" s="1301" t="s">
        <v>40</v>
      </c>
      <c r="BC36" s="1302" t="s">
        <v>355</v>
      </c>
      <c r="BD36" s="1303" t="s">
        <v>356</v>
      </c>
      <c r="BE36" s="1301"/>
      <c r="BF36" s="1301"/>
      <c r="BG36" s="1301"/>
      <c r="BH36" s="1301"/>
      <c r="BI36" s="1304" t="s">
        <v>47</v>
      </c>
      <c r="BJ36" s="1305"/>
      <c r="BK36" s="1306"/>
      <c r="BL36" s="283"/>
      <c r="BM36" s="1087"/>
      <c r="BN36" s="1087"/>
      <c r="BO36" s="1087"/>
      <c r="BP36" s="309"/>
      <c r="BQ36" s="605"/>
      <c r="BR36" s="605"/>
      <c r="BS36" s="309"/>
      <c r="BT36" s="605"/>
      <c r="BU36" s="1521"/>
      <c r="BV36" s="1521"/>
      <c r="BW36" s="235"/>
      <c r="BX36" s="396"/>
      <c r="BY36" s="242"/>
      <c r="BZ36" s="219"/>
      <c r="CA36" s="219"/>
      <c r="CB36" s="219"/>
      <c r="CC36" s="219"/>
      <c r="CE36" s="716" t="s">
        <v>182</v>
      </c>
      <c r="CF36" s="733"/>
      <c r="CG36" s="733"/>
      <c r="CH36" s="228"/>
      <c r="CI36" s="387"/>
      <c r="CJ36" s="387"/>
      <c r="CK36" s="236" t="s">
        <v>125</v>
      </c>
      <c r="CL36" s="1129">
        <v>195</v>
      </c>
      <c r="CM36" s="142">
        <v>152</v>
      </c>
      <c r="CN36" s="1158">
        <v>185</v>
      </c>
      <c r="CO36" s="1129">
        <v>532</v>
      </c>
      <c r="CP36" s="1159">
        <v>514</v>
      </c>
      <c r="CQ36" s="390">
        <v>3.5</v>
      </c>
      <c r="CR36" s="206"/>
      <c r="CS36" s="263" t="s">
        <v>77</v>
      </c>
      <c r="CT36" s="255">
        <v>229.48</v>
      </c>
      <c r="CU36" s="256">
        <v>243.55</v>
      </c>
      <c r="CV36" s="257">
        <v>-5.78</v>
      </c>
      <c r="CW36" s="255">
        <v>107.98</v>
      </c>
      <c r="CX36" s="256">
        <v>104.22</v>
      </c>
      <c r="CY36" s="257">
        <v>3.61</v>
      </c>
      <c r="CZ36" s="255">
        <v>201.63</v>
      </c>
      <c r="DA36" s="256">
        <v>210.19</v>
      </c>
      <c r="DB36" s="257">
        <v>-4.07</v>
      </c>
      <c r="DC36" s="206"/>
      <c r="DD36" s="206"/>
      <c r="DE36" s="206" t="s">
        <v>62</v>
      </c>
      <c r="DF36" s="144">
        <v>10884</v>
      </c>
      <c r="DG36" s="144">
        <v>6128</v>
      </c>
      <c r="DH36" s="144">
        <v>11785</v>
      </c>
      <c r="DI36" s="141">
        <v>28797</v>
      </c>
      <c r="DJ36" s="1356"/>
      <c r="DK36" s="1356"/>
      <c r="DL36" s="1356"/>
      <c r="DM36" s="1356"/>
      <c r="DN36" s="206"/>
      <c r="DO36" s="206"/>
      <c r="DP36" s="241"/>
      <c r="DQ36" s="304"/>
      <c r="DR36" s="304"/>
      <c r="DS36" s="305"/>
      <c r="DT36" s="305"/>
      <c r="DU36" s="305"/>
      <c r="DV36" s="305"/>
      <c r="DW36" s="305"/>
      <c r="DX36" s="305"/>
      <c r="DY36" s="305"/>
      <c r="DZ36" s="305"/>
      <c r="EA36" s="305"/>
      <c r="EB36" s="230"/>
      <c r="EC36" s="230"/>
      <c r="ED36" s="1299"/>
      <c r="EE36" s="1300" t="s">
        <v>39</v>
      </c>
      <c r="EF36" s="1301" t="s">
        <v>40</v>
      </c>
      <c r="EG36" s="1302" t="s">
        <v>355</v>
      </c>
      <c r="EH36" s="1303" t="s">
        <v>356</v>
      </c>
      <c r="EI36" s="1301"/>
      <c r="EJ36" s="1301"/>
      <c r="EK36" s="1301"/>
      <c r="EL36" s="1301"/>
      <c r="EM36" s="1304" t="s">
        <v>47</v>
      </c>
      <c r="EN36" s="1305"/>
      <c r="EO36" s="1306"/>
      <c r="EP36" s="283"/>
      <c r="EQ36" s="1087"/>
      <c r="ER36" s="1087"/>
      <c r="ES36" s="1087"/>
      <c r="ET36" s="309"/>
      <c r="EU36" s="605"/>
      <c r="EV36" s="605"/>
      <c r="EW36" s="309"/>
      <c r="EX36" s="605"/>
      <c r="EY36" s="1521"/>
      <c r="EZ36" s="1521"/>
      <c r="FA36" s="235"/>
      <c r="FB36" s="396"/>
      <c r="FC36" s="242"/>
      <c r="FD36" s="219"/>
      <c r="FE36" s="219"/>
      <c r="FF36" s="219"/>
      <c r="FG36" s="208"/>
      <c r="FI36" s="716" t="s">
        <v>182</v>
      </c>
      <c r="FJ36" s="1566"/>
      <c r="FK36" s="1566"/>
      <c r="FL36" s="1567"/>
      <c r="FM36" s="387"/>
      <c r="FN36" s="387"/>
      <c r="FO36" s="236" t="s">
        <v>125</v>
      </c>
      <c r="FP36" s="1129">
        <v>33</v>
      </c>
      <c r="FQ36" s="142">
        <v>43</v>
      </c>
      <c r="FR36" s="1158">
        <v>74</v>
      </c>
      <c r="FS36" s="1129">
        <v>150</v>
      </c>
      <c r="FT36" s="1159">
        <v>146</v>
      </c>
      <c r="FU36" s="390">
        <v>2.74</v>
      </c>
      <c r="FV36" s="688"/>
      <c r="FW36" s="263" t="s">
        <v>77</v>
      </c>
      <c r="FX36" s="255">
        <v>104.1</v>
      </c>
      <c r="FY36" s="256">
        <v>117.62</v>
      </c>
      <c r="FZ36" s="257">
        <v>-11.49</v>
      </c>
      <c r="GA36" s="255">
        <v>80.13</v>
      </c>
      <c r="GB36" s="256">
        <v>90.26</v>
      </c>
      <c r="GC36" s="257">
        <v>-11.22</v>
      </c>
      <c r="GD36" s="255">
        <v>99.12</v>
      </c>
      <c r="GE36" s="256">
        <v>111.74</v>
      </c>
      <c r="GF36" s="257">
        <v>-11.29</v>
      </c>
      <c r="GG36" s="517"/>
      <c r="GH36" s="517"/>
      <c r="GI36" s="517" t="s">
        <v>62</v>
      </c>
      <c r="GJ36" s="97">
        <v>11309</v>
      </c>
      <c r="GK36" s="97">
        <v>11954</v>
      </c>
      <c r="GL36" s="97">
        <v>11975</v>
      </c>
      <c r="GM36" s="94">
        <v>35238</v>
      </c>
      <c r="GN36" s="1356"/>
      <c r="GO36" s="1356"/>
      <c r="GP36" s="1356"/>
      <c r="GQ36" s="1356"/>
      <c r="GR36" s="523"/>
      <c r="GS36" s="517"/>
      <c r="GT36" s="241"/>
      <c r="GU36" s="304"/>
      <c r="GV36" s="304"/>
      <c r="GW36" s="305"/>
      <c r="GX36" s="305"/>
      <c r="GY36" s="305"/>
      <c r="GZ36" s="305"/>
      <c r="HA36" s="305"/>
      <c r="HB36" s="305"/>
      <c r="HC36" s="305"/>
      <c r="HD36" s="305"/>
      <c r="HE36" s="305"/>
      <c r="HF36" s="230"/>
      <c r="HG36" s="230"/>
      <c r="HH36" s="1299"/>
      <c r="HI36" s="1300" t="s">
        <v>39</v>
      </c>
      <c r="HJ36" s="1301" t="s">
        <v>40</v>
      </c>
      <c r="HK36" s="1302" t="s">
        <v>355</v>
      </c>
      <c r="HL36" s="1303" t="s">
        <v>356</v>
      </c>
      <c r="HM36" s="1301"/>
      <c r="HN36" s="1301"/>
      <c r="HO36" s="1301"/>
      <c r="HP36" s="1301"/>
      <c r="HQ36" s="1304" t="s">
        <v>47</v>
      </c>
      <c r="HR36" s="1305"/>
      <c r="HS36" s="1306"/>
      <c r="HT36" s="283"/>
      <c r="HU36" s="1087"/>
      <c r="HV36" s="1087"/>
      <c r="HW36" s="1087"/>
      <c r="HX36" s="309"/>
      <c r="HY36" s="605"/>
      <c r="HZ36" s="605"/>
      <c r="IA36" s="309"/>
      <c r="IB36" s="605"/>
      <c r="IC36" s="1521"/>
      <c r="ID36" s="1521"/>
      <c r="IE36" s="235"/>
      <c r="IF36" s="396"/>
      <c r="IG36" s="242"/>
      <c r="IH36" s="219"/>
      <c r="II36" s="219"/>
      <c r="IJ36" s="219"/>
      <c r="IK36" s="219"/>
      <c r="IM36" s="716" t="s">
        <v>182</v>
      </c>
      <c r="IN36" s="308"/>
      <c r="IO36" s="308"/>
      <c r="IP36" s="228"/>
      <c r="IQ36" s="387"/>
      <c r="IR36" s="387"/>
      <c r="IS36" s="236" t="s">
        <v>125</v>
      </c>
      <c r="IT36" s="1129">
        <v>47</v>
      </c>
      <c r="IU36" s="142">
        <v>60</v>
      </c>
      <c r="IV36" s="1158">
        <v>72</v>
      </c>
      <c r="IW36" s="1129">
        <v>179</v>
      </c>
      <c r="IX36" s="1159">
        <v>196</v>
      </c>
      <c r="IY36" s="390">
        <v>-8.67</v>
      </c>
      <c r="IZ36" s="517"/>
      <c r="JA36" s="263" t="s">
        <v>77</v>
      </c>
      <c r="JB36" s="255">
        <v>70.09</v>
      </c>
      <c r="JC36" s="256">
        <v>73.72</v>
      </c>
      <c r="JD36" s="257">
        <v>-4.92</v>
      </c>
      <c r="JE36" s="255">
        <v>53.71</v>
      </c>
      <c r="JF36" s="256">
        <v>55.07</v>
      </c>
      <c r="JG36" s="257">
        <v>-2.4700000000000002</v>
      </c>
      <c r="JH36" s="255">
        <v>66.260000000000005</v>
      </c>
      <c r="JI36" s="256">
        <v>69.349999999999994</v>
      </c>
      <c r="JJ36" s="257">
        <v>-4.46</v>
      </c>
      <c r="JK36" s="517"/>
      <c r="JL36" s="517"/>
      <c r="JM36" s="517" t="s">
        <v>62</v>
      </c>
      <c r="JN36" s="97">
        <v>11150</v>
      </c>
      <c r="JO36" s="97">
        <v>11104</v>
      </c>
      <c r="JP36" s="97">
        <v>12008</v>
      </c>
      <c r="JQ36" s="94">
        <v>34262</v>
      </c>
      <c r="JR36" s="1356"/>
      <c r="JS36" s="1356"/>
      <c r="JT36" s="1356"/>
      <c r="JU36" s="1356"/>
      <c r="JV36" s="523"/>
      <c r="JW36" s="517"/>
      <c r="JX36" s="241"/>
      <c r="JY36" s="304"/>
      <c r="JZ36" s="304"/>
      <c r="KA36" s="305"/>
      <c r="KB36" s="305"/>
      <c r="KC36" s="305"/>
      <c r="KD36" s="305"/>
      <c r="KE36" s="305"/>
      <c r="KF36" s="305"/>
      <c r="KG36" s="305"/>
      <c r="KH36" s="305"/>
      <c r="KI36" s="305"/>
      <c r="KJ36" s="230"/>
      <c r="KK36" s="230"/>
      <c r="KL36" s="1307"/>
      <c r="KM36" s="1300" t="s">
        <v>39</v>
      </c>
      <c r="KN36" s="1301" t="s">
        <v>40</v>
      </c>
      <c r="KO36" s="1302" t="s">
        <v>355</v>
      </c>
      <c r="KP36" s="1303" t="s">
        <v>356</v>
      </c>
      <c r="KQ36" s="1301"/>
      <c r="KR36" s="1301"/>
      <c r="KS36" s="1301"/>
      <c r="KT36" s="1301"/>
      <c r="KU36" s="1304" t="s">
        <v>47</v>
      </c>
      <c r="KV36" s="1305"/>
      <c r="KW36" s="1306"/>
      <c r="KX36" s="283"/>
      <c r="KY36" s="1087"/>
      <c r="KZ36" s="1087"/>
      <c r="LA36" s="1087"/>
      <c r="LB36" s="309"/>
      <c r="LC36" s="605"/>
      <c r="LD36" s="605"/>
      <c r="LE36" s="309"/>
      <c r="LF36" s="605"/>
      <c r="LG36" s="1521"/>
      <c r="LH36" s="1521"/>
      <c r="LI36" s="235"/>
      <c r="LJ36" s="396"/>
      <c r="LK36" s="242"/>
      <c r="LL36" s="219"/>
      <c r="LM36" s="219"/>
      <c r="LN36" s="219"/>
      <c r="LO36" s="219"/>
      <c r="LQ36" s="716" t="s">
        <v>182</v>
      </c>
      <c r="LR36" s="308"/>
      <c r="LS36" s="308"/>
      <c r="LT36" s="228"/>
      <c r="LU36" s="408"/>
      <c r="LV36" s="408"/>
      <c r="LW36" s="1202" t="s">
        <v>125</v>
      </c>
      <c r="LX36" s="1100">
        <v>1105</v>
      </c>
      <c r="LY36" s="1203">
        <v>1079</v>
      </c>
      <c r="LZ36" s="1204">
        <v>2.41</v>
      </c>
      <c r="MA36" s="206"/>
      <c r="MB36" s="263" t="s">
        <v>77</v>
      </c>
      <c r="MC36" s="255">
        <v>119.26</v>
      </c>
      <c r="MD36" s="548">
        <v>125.25</v>
      </c>
      <c r="ME36" s="257">
        <v>-4.78</v>
      </c>
      <c r="MF36" s="255">
        <v>85.49</v>
      </c>
      <c r="MG36" s="548">
        <v>86.28</v>
      </c>
      <c r="MH36" s="257">
        <v>-0.92</v>
      </c>
      <c r="MI36" s="255">
        <v>111.24</v>
      </c>
      <c r="MJ36" s="548">
        <v>115.72</v>
      </c>
      <c r="MK36" s="257">
        <v>-3.87</v>
      </c>
      <c r="ML36" s="230"/>
      <c r="MM36" s="230"/>
      <c r="MN36" s="230" t="s">
        <v>62</v>
      </c>
      <c r="MO36" s="721">
        <v>30533</v>
      </c>
      <c r="MP36" s="721">
        <v>28797</v>
      </c>
      <c r="MQ36" s="721">
        <v>35238</v>
      </c>
      <c r="MR36" s="721">
        <v>34262</v>
      </c>
      <c r="MS36" s="721">
        <v>128830</v>
      </c>
      <c r="MT36" s="571"/>
      <c r="MU36" s="573"/>
      <c r="MV36" s="574"/>
      <c r="MW36" s="575"/>
      <c r="MX36" s="573"/>
      <c r="MY36" s="573"/>
      <c r="MZ36" s="573"/>
      <c r="NA36" s="573"/>
      <c r="NB36" s="573"/>
      <c r="NC36" s="573"/>
      <c r="ND36" s="573"/>
      <c r="NE36" s="573"/>
      <c r="NF36" s="573"/>
      <c r="NG36" s="573"/>
      <c r="NH36" s="573"/>
      <c r="NI36" s="573"/>
      <c r="NJ36" s="573"/>
      <c r="NK36" s="573"/>
      <c r="NL36" s="573"/>
      <c r="NM36" s="573"/>
      <c r="NN36" s="1299"/>
      <c r="NO36" s="1300" t="s">
        <v>39</v>
      </c>
      <c r="NP36" s="1301" t="s">
        <v>40</v>
      </c>
      <c r="NQ36" s="1302" t="s">
        <v>355</v>
      </c>
      <c r="NR36" s="1303" t="s">
        <v>356</v>
      </c>
      <c r="NS36" s="1301"/>
      <c r="NT36" s="1301"/>
      <c r="NU36" s="1301"/>
      <c r="NV36" s="1301"/>
      <c r="NW36" s="1304" t="s">
        <v>47</v>
      </c>
      <c r="NX36" s="1305"/>
      <c r="NY36" s="1306"/>
      <c r="OA36" s="1362"/>
    </row>
    <row r="37" spans="1:391" ht="22.5" customHeight="1" thickTop="1" thickBot="1" x14ac:dyDescent="0.25">
      <c r="A37" s="1483"/>
      <c r="B37" s="1481"/>
      <c r="C37" s="1481"/>
      <c r="D37" s="360"/>
      <c r="E37" s="1482"/>
      <c r="F37" s="387"/>
      <c r="G37" s="236" t="s">
        <v>126</v>
      </c>
      <c r="H37" s="1129">
        <v>15</v>
      </c>
      <c r="I37" s="142">
        <v>0</v>
      </c>
      <c r="J37" s="1158">
        <v>23</v>
      </c>
      <c r="K37" s="1129">
        <v>38</v>
      </c>
      <c r="L37" s="1159">
        <v>38</v>
      </c>
      <c r="M37" s="390">
        <v>0</v>
      </c>
      <c r="N37" s="206"/>
      <c r="O37" s="266" t="s">
        <v>81</v>
      </c>
      <c r="P37" s="267">
        <v>2127.6</v>
      </c>
      <c r="Q37" s="268">
        <v>2066.9299999999998</v>
      </c>
      <c r="R37" s="269">
        <v>2.94</v>
      </c>
      <c r="S37" s="270">
        <v>1355.58</v>
      </c>
      <c r="T37" s="268">
        <v>1316.94</v>
      </c>
      <c r="U37" s="269">
        <v>2.93</v>
      </c>
      <c r="V37" s="270">
        <v>1915.4099999999999</v>
      </c>
      <c r="W37" s="268">
        <v>1853.2800000000002</v>
      </c>
      <c r="X37" s="269">
        <v>3.35</v>
      </c>
      <c r="Y37" s="206"/>
      <c r="Z37" s="206"/>
      <c r="AA37" s="206" t="s">
        <v>68</v>
      </c>
      <c r="AB37" s="144">
        <v>16896</v>
      </c>
      <c r="AC37" s="144">
        <v>16561</v>
      </c>
      <c r="AD37" s="144">
        <v>17482</v>
      </c>
      <c r="AE37" s="141">
        <v>50939</v>
      </c>
      <c r="AF37" s="1356"/>
      <c r="AG37" s="1356"/>
      <c r="AH37" s="1356"/>
      <c r="AI37" s="1356"/>
      <c r="AJ37" s="522"/>
      <c r="AK37" s="206"/>
      <c r="AL37" s="722"/>
      <c r="AM37" s="723"/>
      <c r="AN37" s="723"/>
      <c r="AO37" s="305"/>
      <c r="AP37" s="305"/>
      <c r="AQ37" s="305"/>
      <c r="AR37" s="305"/>
      <c r="AS37" s="305"/>
      <c r="AT37" s="305"/>
      <c r="AU37" s="305"/>
      <c r="AV37" s="305"/>
      <c r="AW37" s="305"/>
      <c r="AX37" s="230"/>
      <c r="AY37" s="230"/>
      <c r="AZ37" s="1309" t="s">
        <v>53</v>
      </c>
      <c r="BA37" s="1310">
        <v>0</v>
      </c>
      <c r="BB37" s="1311">
        <v>0</v>
      </c>
      <c r="BC37" s="1311">
        <v>0</v>
      </c>
      <c r="BD37" s="1312">
        <v>0</v>
      </c>
      <c r="BE37" s="1311"/>
      <c r="BF37" s="1311"/>
      <c r="BG37" s="1311"/>
      <c r="BH37" s="1311"/>
      <c r="BI37" s="1313">
        <v>0</v>
      </c>
      <c r="BJ37" s="1314">
        <v>0</v>
      </c>
      <c r="BK37" s="1315">
        <v>0</v>
      </c>
      <c r="BL37" s="143"/>
      <c r="BM37" s="1087"/>
      <c r="BN37" s="1087"/>
      <c r="BO37" s="1087"/>
      <c r="BP37" s="1279"/>
      <c r="BQ37" s="1531"/>
      <c r="BR37" s="1531"/>
      <c r="BS37" s="1531"/>
      <c r="BT37" s="606"/>
      <c r="BU37" s="1521"/>
      <c r="BV37" s="1521"/>
      <c r="BW37" s="235"/>
      <c r="BX37" s="396"/>
      <c r="BY37" s="242"/>
      <c r="BZ37" s="219"/>
      <c r="CA37" s="219"/>
      <c r="CB37" s="219"/>
      <c r="CC37" s="219"/>
      <c r="CE37" s="1483"/>
      <c r="CF37" s="1558"/>
      <c r="CG37" s="1558"/>
      <c r="CH37" s="360"/>
      <c r="CI37" s="1482"/>
      <c r="CJ37" s="387"/>
      <c r="CK37" s="236" t="s">
        <v>126</v>
      </c>
      <c r="CL37" s="1129">
        <v>24</v>
      </c>
      <c r="CM37" s="142">
        <v>15</v>
      </c>
      <c r="CN37" s="1158">
        <v>16</v>
      </c>
      <c r="CO37" s="1129">
        <v>55</v>
      </c>
      <c r="CP37" s="1159">
        <v>73</v>
      </c>
      <c r="CQ37" s="390">
        <v>-24.66</v>
      </c>
      <c r="CR37" s="206"/>
      <c r="CS37" s="266" t="s">
        <v>81</v>
      </c>
      <c r="CT37" s="267">
        <v>2271.0700000000002</v>
      </c>
      <c r="CU37" s="268">
        <v>2252.1400000000003</v>
      </c>
      <c r="CV37" s="269">
        <v>0.84</v>
      </c>
      <c r="CW37" s="270">
        <v>1324.3000000000002</v>
      </c>
      <c r="CX37" s="268">
        <v>1324.7800000000002</v>
      </c>
      <c r="CY37" s="269">
        <v>-0.04</v>
      </c>
      <c r="CZ37" s="270">
        <v>2054.0299999999997</v>
      </c>
      <c r="DA37" s="268">
        <v>2030.1</v>
      </c>
      <c r="DB37" s="269">
        <v>1.18</v>
      </c>
      <c r="DC37" s="206"/>
      <c r="DD37" s="206"/>
      <c r="DE37" s="206" t="s">
        <v>68</v>
      </c>
      <c r="DF37" s="144">
        <v>15645</v>
      </c>
      <c r="DG37" s="144">
        <v>15979</v>
      </c>
      <c r="DH37" s="144">
        <v>15947</v>
      </c>
      <c r="DI37" s="141">
        <v>47571</v>
      </c>
      <c r="DJ37" s="1356"/>
      <c r="DK37" s="1356"/>
      <c r="DL37" s="1356"/>
      <c r="DM37" s="1356"/>
      <c r="DN37" s="206"/>
      <c r="DO37" s="206"/>
      <c r="DP37" s="722"/>
      <c r="DQ37" s="723"/>
      <c r="DR37" s="723"/>
      <c r="DS37" s="305"/>
      <c r="DT37" s="305"/>
      <c r="DU37" s="305"/>
      <c r="DV37" s="305"/>
      <c r="DW37" s="305"/>
      <c r="DX37" s="305"/>
      <c r="DY37" s="305"/>
      <c r="DZ37" s="305"/>
      <c r="EA37" s="305"/>
      <c r="EB37" s="230"/>
      <c r="EC37" s="230"/>
      <c r="ED37" s="1309" t="s">
        <v>53</v>
      </c>
      <c r="EE37" s="1310">
        <v>0</v>
      </c>
      <c r="EF37" s="1311">
        <v>0</v>
      </c>
      <c r="EG37" s="1311">
        <v>0</v>
      </c>
      <c r="EH37" s="1312">
        <v>0</v>
      </c>
      <c r="EI37" s="1311"/>
      <c r="EJ37" s="1311"/>
      <c r="EK37" s="1311"/>
      <c r="EL37" s="1311"/>
      <c r="EM37" s="1313">
        <v>0</v>
      </c>
      <c r="EN37" s="1314">
        <v>0</v>
      </c>
      <c r="EO37" s="1315">
        <v>0</v>
      </c>
      <c r="EP37" s="143"/>
      <c r="EQ37" s="1087"/>
      <c r="ER37" s="1087"/>
      <c r="ES37" s="1087"/>
      <c r="ET37" s="1279"/>
      <c r="EU37" s="1531"/>
      <c r="EV37" s="1531"/>
      <c r="EW37" s="1531"/>
      <c r="EX37" s="606"/>
      <c r="EY37" s="1521"/>
      <c r="EZ37" s="1521"/>
      <c r="FA37" s="235"/>
      <c r="FB37" s="396"/>
      <c r="FC37" s="242"/>
      <c r="FD37" s="219"/>
      <c r="FE37" s="219"/>
      <c r="FF37" s="219"/>
      <c r="FG37" s="208"/>
      <c r="FI37" s="310"/>
      <c r="FJ37" s="1565"/>
      <c r="FK37" s="1565"/>
      <c r="FL37" s="360"/>
      <c r="FM37" s="387"/>
      <c r="FN37" s="387"/>
      <c r="FO37" s="236" t="s">
        <v>126</v>
      </c>
      <c r="FP37" s="1129">
        <v>11</v>
      </c>
      <c r="FQ37" s="142">
        <v>26</v>
      </c>
      <c r="FR37" s="1158">
        <v>26</v>
      </c>
      <c r="FS37" s="1129">
        <v>63</v>
      </c>
      <c r="FT37" s="1159">
        <v>61</v>
      </c>
      <c r="FU37" s="390">
        <v>3.28</v>
      </c>
      <c r="FV37" s="688"/>
      <c r="FW37" s="266" t="s">
        <v>81</v>
      </c>
      <c r="FX37" s="267">
        <v>2123.42</v>
      </c>
      <c r="FY37" s="268">
        <v>2158.0700000000002</v>
      </c>
      <c r="FZ37" s="269">
        <v>-1.61</v>
      </c>
      <c r="GA37" s="270">
        <v>1255.5700000000002</v>
      </c>
      <c r="GB37" s="268">
        <v>1275.98</v>
      </c>
      <c r="GC37" s="269">
        <v>-1.6</v>
      </c>
      <c r="GD37" s="270">
        <v>1943.2600000000002</v>
      </c>
      <c r="GE37" s="268">
        <v>1968.53</v>
      </c>
      <c r="GF37" s="269">
        <v>-1.28</v>
      </c>
      <c r="GG37" s="517"/>
      <c r="GH37" s="517"/>
      <c r="GI37" s="517" t="s">
        <v>68</v>
      </c>
      <c r="GJ37" s="97">
        <v>16485</v>
      </c>
      <c r="GK37" s="97">
        <v>13959</v>
      </c>
      <c r="GL37" s="97">
        <v>17498</v>
      </c>
      <c r="GM37" s="94">
        <v>47942</v>
      </c>
      <c r="GN37" s="1356"/>
      <c r="GO37" s="1356"/>
      <c r="GP37" s="1356"/>
      <c r="GQ37" s="1356"/>
      <c r="GR37" s="523"/>
      <c r="GS37" s="517"/>
      <c r="GT37" s="724"/>
      <c r="GU37" s="723"/>
      <c r="GV37" s="723"/>
      <c r="GW37" s="305"/>
      <c r="GX37" s="305"/>
      <c r="GY37" s="305"/>
      <c r="GZ37" s="305"/>
      <c r="HA37" s="305"/>
      <c r="HB37" s="305"/>
      <c r="HC37" s="305"/>
      <c r="HD37" s="305"/>
      <c r="HE37" s="305"/>
      <c r="HF37" s="230"/>
      <c r="HG37" s="230"/>
      <c r="HH37" s="1309" t="s">
        <v>53</v>
      </c>
      <c r="HI37" s="1310">
        <v>0</v>
      </c>
      <c r="HJ37" s="1311">
        <v>0</v>
      </c>
      <c r="HK37" s="1311">
        <v>0</v>
      </c>
      <c r="HL37" s="1312">
        <v>0</v>
      </c>
      <c r="HM37" s="1311"/>
      <c r="HN37" s="1311"/>
      <c r="HO37" s="1311"/>
      <c r="HP37" s="1311"/>
      <c r="HQ37" s="1313">
        <v>0</v>
      </c>
      <c r="HR37" s="1314">
        <v>0</v>
      </c>
      <c r="HS37" s="1315">
        <v>0</v>
      </c>
      <c r="HT37" s="96"/>
      <c r="HU37" s="1087"/>
      <c r="HV37" s="1087"/>
      <c r="HW37" s="1087"/>
      <c r="HX37" s="1279"/>
      <c r="HY37" s="1531"/>
      <c r="HZ37" s="1531"/>
      <c r="IA37" s="1531"/>
      <c r="IB37" s="606"/>
      <c r="IC37" s="1521"/>
      <c r="ID37" s="1521"/>
      <c r="IE37" s="235"/>
      <c r="IF37" s="396"/>
      <c r="IG37" s="242"/>
      <c r="IH37" s="219"/>
      <c r="II37" s="219"/>
      <c r="IJ37" s="219"/>
      <c r="IK37" s="219"/>
      <c r="IM37" s="310"/>
      <c r="IN37" s="308"/>
      <c r="IO37" s="308"/>
      <c r="IP37" s="228"/>
      <c r="IQ37" s="387"/>
      <c r="IR37" s="387"/>
      <c r="IS37" s="236" t="s">
        <v>126</v>
      </c>
      <c r="IT37" s="1129">
        <v>9</v>
      </c>
      <c r="IU37" s="142">
        <v>17</v>
      </c>
      <c r="IV37" s="1158">
        <v>10</v>
      </c>
      <c r="IW37" s="1129">
        <v>36</v>
      </c>
      <c r="IX37" s="1159">
        <v>46</v>
      </c>
      <c r="IY37" s="390">
        <v>-21.74</v>
      </c>
      <c r="IZ37" s="517"/>
      <c r="JA37" s="266" t="s">
        <v>81</v>
      </c>
      <c r="JB37" s="267">
        <v>1963.05</v>
      </c>
      <c r="JC37" s="268">
        <v>1970.66</v>
      </c>
      <c r="JD37" s="269">
        <v>-0.39</v>
      </c>
      <c r="JE37" s="270">
        <v>1173.58</v>
      </c>
      <c r="JF37" s="268">
        <v>1157.03</v>
      </c>
      <c r="JG37" s="269">
        <v>1.43</v>
      </c>
      <c r="JH37" s="270">
        <v>1778.5700000000002</v>
      </c>
      <c r="JI37" s="268">
        <v>1779.8099999999997</v>
      </c>
      <c r="JJ37" s="269">
        <v>-7.0000000000000007E-2</v>
      </c>
      <c r="JK37" s="517"/>
      <c r="JL37" s="517"/>
      <c r="JM37" s="517" t="s">
        <v>68</v>
      </c>
      <c r="JN37" s="97">
        <v>14896</v>
      </c>
      <c r="JO37" s="97">
        <v>15747</v>
      </c>
      <c r="JP37" s="97">
        <v>16877</v>
      </c>
      <c r="JQ37" s="94">
        <v>47520</v>
      </c>
      <c r="JR37" s="1356"/>
      <c r="JS37" s="1356"/>
      <c r="JT37" s="1356"/>
      <c r="JU37" s="1356"/>
      <c r="JV37" s="523"/>
      <c r="JW37" s="517"/>
      <c r="JX37" s="724"/>
      <c r="JY37" s="723"/>
      <c r="JZ37" s="723"/>
      <c r="KA37" s="305"/>
      <c r="KB37" s="305"/>
      <c r="KC37" s="305"/>
      <c r="KD37" s="305"/>
      <c r="KE37" s="305"/>
      <c r="KF37" s="305"/>
      <c r="KG37" s="305"/>
      <c r="KH37" s="305"/>
      <c r="KI37" s="305"/>
      <c r="KJ37" s="230"/>
      <c r="KK37" s="230"/>
      <c r="KL37" s="1363" t="s">
        <v>53</v>
      </c>
      <c r="KM37" s="1310">
        <v>0</v>
      </c>
      <c r="KN37" s="1311">
        <v>0</v>
      </c>
      <c r="KO37" s="1311">
        <v>0</v>
      </c>
      <c r="KP37" s="1312">
        <v>0</v>
      </c>
      <c r="KQ37" s="1311"/>
      <c r="KR37" s="1311"/>
      <c r="KS37" s="1311"/>
      <c r="KT37" s="1311"/>
      <c r="KU37" s="1313">
        <v>0</v>
      </c>
      <c r="KV37" s="1314">
        <v>0</v>
      </c>
      <c r="KW37" s="1315">
        <v>0</v>
      </c>
      <c r="KX37" s="96"/>
      <c r="KY37" s="1087"/>
      <c r="KZ37" s="1087"/>
      <c r="LA37" s="1087"/>
      <c r="LB37" s="1279"/>
      <c r="LC37" s="1531"/>
      <c r="LD37" s="1531"/>
      <c r="LE37" s="1531"/>
      <c r="LF37" s="606"/>
      <c r="LG37" s="1521"/>
      <c r="LH37" s="1521"/>
      <c r="LI37" s="235"/>
      <c r="LJ37" s="396"/>
      <c r="LK37" s="242"/>
      <c r="LL37" s="219"/>
      <c r="LM37" s="219"/>
      <c r="LN37" s="219"/>
      <c r="LO37" s="219"/>
      <c r="LQ37" s="228"/>
      <c r="LR37" s="308"/>
      <c r="LS37" s="308"/>
      <c r="LT37" s="228"/>
      <c r="LU37" s="408"/>
      <c r="LV37" s="408"/>
      <c r="LW37" s="1202" t="s">
        <v>126</v>
      </c>
      <c r="LX37" s="1100">
        <v>192</v>
      </c>
      <c r="LY37" s="1203">
        <v>218</v>
      </c>
      <c r="LZ37" s="1204">
        <v>-11.93</v>
      </c>
      <c r="MA37" s="206"/>
      <c r="MB37" s="266" t="s">
        <v>81</v>
      </c>
      <c r="MC37" s="267">
        <v>2116.02</v>
      </c>
      <c r="MD37" s="549">
        <v>2102.5600000000004</v>
      </c>
      <c r="ME37" s="269">
        <v>0.64</v>
      </c>
      <c r="MF37" s="267">
        <v>1282.0200000000002</v>
      </c>
      <c r="MG37" s="549">
        <v>1269.2</v>
      </c>
      <c r="MH37" s="269">
        <v>1.01</v>
      </c>
      <c r="MI37" s="267">
        <v>1917.8500000000001</v>
      </c>
      <c r="MJ37" s="549">
        <v>1898.8300000000002</v>
      </c>
      <c r="MK37" s="269">
        <v>1</v>
      </c>
      <c r="ML37" s="230"/>
      <c r="MM37" s="230"/>
      <c r="MN37" s="230" t="s">
        <v>68</v>
      </c>
      <c r="MO37" s="721">
        <v>50939</v>
      </c>
      <c r="MP37" s="721">
        <v>47571</v>
      </c>
      <c r="MQ37" s="721">
        <v>47942</v>
      </c>
      <c r="MR37" s="721">
        <v>47520</v>
      </c>
      <c r="MS37" s="721">
        <v>193972</v>
      </c>
      <c r="MT37" s="571"/>
      <c r="MU37" s="573"/>
      <c r="MV37" s="574"/>
      <c r="MW37" s="575"/>
      <c r="MX37" s="573"/>
      <c r="MY37" s="573"/>
      <c r="MZ37" s="573"/>
      <c r="NA37" s="573"/>
      <c r="NB37" s="573"/>
      <c r="NC37" s="573"/>
      <c r="ND37" s="573"/>
      <c r="NE37" s="573"/>
      <c r="NF37" s="573"/>
      <c r="NG37" s="573"/>
      <c r="NH37" s="573"/>
      <c r="NI37" s="573"/>
      <c r="NJ37" s="573"/>
      <c r="NK37" s="573"/>
      <c r="NL37" s="573"/>
      <c r="NM37" s="573"/>
      <c r="NN37" s="1309" t="s">
        <v>53</v>
      </c>
      <c r="NO37" s="1310">
        <v>0</v>
      </c>
      <c r="NP37" s="1311">
        <v>0</v>
      </c>
      <c r="NQ37" s="1311">
        <v>0</v>
      </c>
      <c r="NR37" s="1312">
        <v>0</v>
      </c>
      <c r="NS37" s="1311"/>
      <c r="NT37" s="1311"/>
      <c r="NU37" s="1311"/>
      <c r="NV37" s="1311"/>
      <c r="NW37" s="1313">
        <v>0</v>
      </c>
      <c r="NX37" s="1314">
        <v>0</v>
      </c>
      <c r="NY37" s="1315">
        <v>0</v>
      </c>
      <c r="OA37" s="1362"/>
    </row>
    <row r="38" spans="1:391" ht="22.5" customHeight="1" thickTop="1" x14ac:dyDescent="0.2">
      <c r="A38" s="1483"/>
      <c r="B38" s="1481"/>
      <c r="C38" s="1481"/>
      <c r="D38" s="360"/>
      <c r="E38" s="1482"/>
      <c r="F38" s="387"/>
      <c r="G38" s="236" t="s">
        <v>127</v>
      </c>
      <c r="H38" s="1129">
        <v>0</v>
      </c>
      <c r="I38" s="142">
        <v>4</v>
      </c>
      <c r="J38" s="1158">
        <v>5</v>
      </c>
      <c r="K38" s="1129">
        <v>9</v>
      </c>
      <c r="L38" s="1159">
        <v>3</v>
      </c>
      <c r="M38" s="390">
        <v>200</v>
      </c>
      <c r="N38" s="206"/>
      <c r="O38" s="228"/>
      <c r="P38" s="228"/>
      <c r="Q38" s="274"/>
      <c r="R38" s="228"/>
      <c r="S38" s="228"/>
      <c r="T38" s="274"/>
      <c r="U38" s="228"/>
      <c r="V38" s="228"/>
      <c r="W38" s="274"/>
      <c r="X38" s="228"/>
      <c r="Y38" s="206"/>
      <c r="Z38" s="206"/>
      <c r="AA38" s="206" t="s">
        <v>73</v>
      </c>
      <c r="AB38" s="144">
        <v>668</v>
      </c>
      <c r="AC38" s="144">
        <v>581</v>
      </c>
      <c r="AD38" s="144">
        <v>770</v>
      </c>
      <c r="AE38" s="141">
        <v>2019</v>
      </c>
      <c r="AF38" s="1356"/>
      <c r="AG38" s="1356"/>
      <c r="AH38" s="1356"/>
      <c r="AI38" s="1356"/>
      <c r="AJ38" s="522"/>
      <c r="AK38" s="206"/>
      <c r="AL38" s="241"/>
      <c r="AM38" s="304"/>
      <c r="AN38" s="304"/>
      <c r="AO38" s="305"/>
      <c r="AP38" s="305"/>
      <c r="AQ38" s="305"/>
      <c r="AR38" s="305"/>
      <c r="AS38" s="305"/>
      <c r="AT38" s="305"/>
      <c r="AU38" s="305"/>
      <c r="AV38" s="305"/>
      <c r="AW38" s="305"/>
      <c r="AX38" s="230"/>
      <c r="AY38" s="230"/>
      <c r="AZ38" s="1309" t="s">
        <v>59</v>
      </c>
      <c r="BA38" s="1317">
        <v>699</v>
      </c>
      <c r="BB38" s="1318">
        <v>123</v>
      </c>
      <c r="BC38" s="1318">
        <v>1486</v>
      </c>
      <c r="BD38" s="1319">
        <v>164</v>
      </c>
      <c r="BE38" s="1318"/>
      <c r="BF38" s="1318"/>
      <c r="BG38" s="1318"/>
      <c r="BH38" s="1318"/>
      <c r="BI38" s="1320">
        <v>2472</v>
      </c>
      <c r="BJ38" s="1314">
        <v>836</v>
      </c>
      <c r="BK38" s="1315">
        <v>3308</v>
      </c>
      <c r="BL38" s="143"/>
      <c r="BM38" s="1087"/>
      <c r="BN38" s="1087"/>
      <c r="BO38" s="1087"/>
      <c r="BP38" s="309"/>
      <c r="BQ38" s="605"/>
      <c r="BR38" s="605"/>
      <c r="BS38" s="605"/>
      <c r="BT38" s="605"/>
      <c r="BU38" s="1521"/>
      <c r="BV38" s="1521"/>
      <c r="BW38" s="235"/>
      <c r="BX38" s="396"/>
      <c r="BY38" s="242"/>
      <c r="BZ38" s="219"/>
      <c r="CA38" s="219"/>
      <c r="CB38" s="219"/>
      <c r="CC38" s="219"/>
      <c r="CE38" s="1483"/>
      <c r="CF38" s="1558"/>
      <c r="CG38" s="1558"/>
      <c r="CH38" s="360"/>
      <c r="CI38" s="1482"/>
      <c r="CJ38" s="387"/>
      <c r="CK38" s="236" t="s">
        <v>127</v>
      </c>
      <c r="CL38" s="1129">
        <v>0</v>
      </c>
      <c r="CM38" s="142">
        <v>0</v>
      </c>
      <c r="CN38" s="1158">
        <v>0</v>
      </c>
      <c r="CO38" s="1129">
        <v>0</v>
      </c>
      <c r="CP38" s="1159">
        <v>0</v>
      </c>
      <c r="CQ38" s="390">
        <v>0</v>
      </c>
      <c r="CR38" s="206"/>
      <c r="CS38" s="228"/>
      <c r="CT38" s="228"/>
      <c r="CU38" s="274"/>
      <c r="CV38" s="228"/>
      <c r="CW38" s="228"/>
      <c r="CX38" s="274"/>
      <c r="CY38" s="228"/>
      <c r="CZ38" s="228"/>
      <c r="DA38" s="274"/>
      <c r="DB38" s="228"/>
      <c r="DC38" s="206"/>
      <c r="DD38" s="206"/>
      <c r="DE38" s="206" t="s">
        <v>73</v>
      </c>
      <c r="DF38" s="144">
        <v>1056</v>
      </c>
      <c r="DG38" s="144">
        <v>738</v>
      </c>
      <c r="DH38" s="144">
        <v>957</v>
      </c>
      <c r="DI38" s="141">
        <v>2751</v>
      </c>
      <c r="DJ38" s="1356"/>
      <c r="DK38" s="1356"/>
      <c r="DL38" s="1356"/>
      <c r="DM38" s="1356"/>
      <c r="DN38" s="206"/>
      <c r="DO38" s="206"/>
      <c r="DP38" s="241"/>
      <c r="DQ38" s="304"/>
      <c r="DR38" s="304"/>
      <c r="DS38" s="305"/>
      <c r="DT38" s="305"/>
      <c r="DU38" s="305"/>
      <c r="DV38" s="305"/>
      <c r="DW38" s="305"/>
      <c r="DX38" s="305"/>
      <c r="DY38" s="305"/>
      <c r="DZ38" s="305"/>
      <c r="EA38" s="305"/>
      <c r="EB38" s="230"/>
      <c r="EC38" s="230"/>
      <c r="ED38" s="1309" t="s">
        <v>59</v>
      </c>
      <c r="EE38" s="1317">
        <v>828</v>
      </c>
      <c r="EF38" s="1318">
        <v>38</v>
      </c>
      <c r="EG38" s="1318">
        <v>1042</v>
      </c>
      <c r="EH38" s="1319">
        <v>104</v>
      </c>
      <c r="EI38" s="1318"/>
      <c r="EJ38" s="1318"/>
      <c r="EK38" s="1318"/>
      <c r="EL38" s="1318"/>
      <c r="EM38" s="1320">
        <v>2012</v>
      </c>
      <c r="EN38" s="1314">
        <v>1149</v>
      </c>
      <c r="EO38" s="1315">
        <v>3161</v>
      </c>
      <c r="EP38" s="143"/>
      <c r="EQ38" s="1087"/>
      <c r="ER38" s="1087"/>
      <c r="ES38" s="1087"/>
      <c r="ET38" s="309"/>
      <c r="EU38" s="605"/>
      <c r="EV38" s="605"/>
      <c r="EW38" s="605"/>
      <c r="EX38" s="605"/>
      <c r="EY38" s="1521"/>
      <c r="EZ38" s="1521"/>
      <c r="FA38" s="235"/>
      <c r="FB38" s="396"/>
      <c r="FC38" s="242"/>
      <c r="FD38" s="219"/>
      <c r="FE38" s="219"/>
      <c r="FF38" s="219"/>
      <c r="FG38" s="208"/>
      <c r="FI38" s="310"/>
      <c r="FJ38" s="360"/>
      <c r="FK38" s="360"/>
      <c r="FL38" s="360"/>
      <c r="FM38" s="387"/>
      <c r="FN38" s="387"/>
      <c r="FO38" s="236" t="s">
        <v>127</v>
      </c>
      <c r="FP38" s="1129">
        <v>0</v>
      </c>
      <c r="FQ38" s="142">
        <v>2</v>
      </c>
      <c r="FR38" s="1158">
        <v>5</v>
      </c>
      <c r="FS38" s="1129">
        <v>7</v>
      </c>
      <c r="FT38" s="1159">
        <v>7</v>
      </c>
      <c r="FU38" s="390">
        <v>0</v>
      </c>
      <c r="FV38" s="688"/>
      <c r="FW38" s="228"/>
      <c r="FX38" s="228"/>
      <c r="FY38" s="274"/>
      <c r="FZ38" s="228"/>
      <c r="GA38" s="228"/>
      <c r="GB38" s="274"/>
      <c r="GC38" s="228"/>
      <c r="GD38" s="228"/>
      <c r="GE38" s="274"/>
      <c r="GF38" s="228"/>
      <c r="GG38" s="517"/>
      <c r="GH38" s="517"/>
      <c r="GI38" s="517" t="s">
        <v>73</v>
      </c>
      <c r="GJ38" s="97">
        <v>683</v>
      </c>
      <c r="GK38" s="97">
        <v>737</v>
      </c>
      <c r="GL38" s="97">
        <v>654</v>
      </c>
      <c r="GM38" s="94">
        <v>2074</v>
      </c>
      <c r="GN38" s="1356"/>
      <c r="GO38" s="1356"/>
      <c r="GP38" s="1356"/>
      <c r="GQ38" s="1356"/>
      <c r="GR38" s="523"/>
      <c r="GS38" s="517"/>
      <c r="GT38" s="241"/>
      <c r="GU38" s="304"/>
      <c r="GV38" s="304"/>
      <c r="GW38" s="305"/>
      <c r="GX38" s="305"/>
      <c r="GY38" s="305"/>
      <c r="GZ38" s="305"/>
      <c r="HA38" s="305"/>
      <c r="HB38" s="305"/>
      <c r="HC38" s="305"/>
      <c r="HD38" s="305"/>
      <c r="HE38" s="305"/>
      <c r="HF38" s="230"/>
      <c r="HG38" s="230"/>
      <c r="HH38" s="1309" t="s">
        <v>59</v>
      </c>
      <c r="HI38" s="1317">
        <v>1137</v>
      </c>
      <c r="HJ38" s="1318">
        <v>32</v>
      </c>
      <c r="HK38" s="1318">
        <v>153</v>
      </c>
      <c r="HL38" s="1319">
        <v>109</v>
      </c>
      <c r="HM38" s="1318"/>
      <c r="HN38" s="1318"/>
      <c r="HO38" s="1318"/>
      <c r="HP38" s="1318"/>
      <c r="HQ38" s="1320">
        <v>1431</v>
      </c>
      <c r="HR38" s="1314">
        <v>1041</v>
      </c>
      <c r="HS38" s="1315">
        <v>2472</v>
      </c>
      <c r="HT38" s="96"/>
      <c r="HU38" s="1087"/>
      <c r="HV38" s="1087"/>
      <c r="HW38" s="1087"/>
      <c r="HX38" s="309"/>
      <c r="HY38" s="605"/>
      <c r="HZ38" s="605"/>
      <c r="IA38" s="605"/>
      <c r="IB38" s="605"/>
      <c r="IC38" s="1521"/>
      <c r="ID38" s="1521"/>
      <c r="IE38" s="235"/>
      <c r="IF38" s="396"/>
      <c r="IG38" s="242"/>
      <c r="IH38" s="219"/>
      <c r="II38" s="219"/>
      <c r="IJ38" s="219"/>
      <c r="IK38" s="219"/>
      <c r="IM38" s="310"/>
      <c r="IN38" s="228"/>
      <c r="IO38" s="228"/>
      <c r="IP38" s="228"/>
      <c r="IQ38" s="387"/>
      <c r="IR38" s="387"/>
      <c r="IS38" s="236" t="s">
        <v>127</v>
      </c>
      <c r="IT38" s="1129">
        <v>2</v>
      </c>
      <c r="IU38" s="142">
        <v>0</v>
      </c>
      <c r="IV38" s="1158">
        <v>0</v>
      </c>
      <c r="IW38" s="1129">
        <v>2</v>
      </c>
      <c r="IX38" s="1159">
        <v>0</v>
      </c>
      <c r="IY38" s="390">
        <v>0</v>
      </c>
      <c r="IZ38" s="517"/>
      <c r="JA38" s="228"/>
      <c r="JB38" s="228"/>
      <c r="JC38" s="274"/>
      <c r="JD38" s="228"/>
      <c r="JE38" s="228"/>
      <c r="JF38" s="274"/>
      <c r="JG38" s="228"/>
      <c r="JH38" s="228"/>
      <c r="JI38" s="274"/>
      <c r="JJ38" s="228"/>
      <c r="JK38" s="517"/>
      <c r="JL38" s="517"/>
      <c r="JM38" s="517" t="s">
        <v>73</v>
      </c>
      <c r="JN38" s="97">
        <v>696</v>
      </c>
      <c r="JO38" s="97">
        <v>705</v>
      </c>
      <c r="JP38" s="97">
        <v>725</v>
      </c>
      <c r="JQ38" s="94">
        <v>2126</v>
      </c>
      <c r="JR38" s="1356"/>
      <c r="JS38" s="1356"/>
      <c r="JT38" s="1356"/>
      <c r="JU38" s="1356"/>
      <c r="JV38" s="523"/>
      <c r="JW38" s="517"/>
      <c r="JX38" s="241"/>
      <c r="JY38" s="304"/>
      <c r="JZ38" s="304"/>
      <c r="KA38" s="305"/>
      <c r="KB38" s="305"/>
      <c r="KC38" s="305"/>
      <c r="KD38" s="305"/>
      <c r="KE38" s="305"/>
      <c r="KF38" s="305"/>
      <c r="KG38" s="305"/>
      <c r="KH38" s="305"/>
      <c r="KI38" s="305"/>
      <c r="KJ38" s="230"/>
      <c r="KK38" s="230"/>
      <c r="KL38" s="1363" t="s">
        <v>59</v>
      </c>
      <c r="KM38" s="1317">
        <v>1650</v>
      </c>
      <c r="KN38" s="1318">
        <v>36</v>
      </c>
      <c r="KO38" s="1318">
        <v>772</v>
      </c>
      <c r="KP38" s="1319">
        <v>91</v>
      </c>
      <c r="KQ38" s="1318"/>
      <c r="KR38" s="1318"/>
      <c r="KS38" s="1318"/>
      <c r="KT38" s="1318"/>
      <c r="KU38" s="1320">
        <v>2549</v>
      </c>
      <c r="KV38" s="1314">
        <v>1231</v>
      </c>
      <c r="KW38" s="1315">
        <v>3780</v>
      </c>
      <c r="KX38" s="96"/>
      <c r="KY38" s="1087"/>
      <c r="KZ38" s="1087"/>
      <c r="LA38" s="1087"/>
      <c r="LB38" s="309"/>
      <c r="LC38" s="605"/>
      <c r="LD38" s="605"/>
      <c r="LE38" s="605"/>
      <c r="LF38" s="605"/>
      <c r="LG38" s="1521"/>
      <c r="LH38" s="1521"/>
      <c r="LI38" s="235"/>
      <c r="LJ38" s="396"/>
      <c r="LK38" s="242"/>
      <c r="LL38" s="219"/>
      <c r="LM38" s="219"/>
      <c r="LN38" s="219"/>
      <c r="LO38" s="219"/>
      <c r="LQ38" s="228"/>
      <c r="LR38" s="228"/>
      <c r="LS38" s="228"/>
      <c r="LT38" s="228"/>
      <c r="LU38" s="408"/>
      <c r="LV38" s="408"/>
      <c r="LW38" s="1202" t="s">
        <v>127</v>
      </c>
      <c r="LX38" s="1100">
        <v>18</v>
      </c>
      <c r="LY38" s="1203">
        <v>10</v>
      </c>
      <c r="LZ38" s="1204">
        <v>80</v>
      </c>
      <c r="MA38" s="206"/>
      <c r="MB38" s="228"/>
      <c r="MC38" s="228"/>
      <c r="MD38" s="274"/>
      <c r="ME38" s="228"/>
      <c r="MF38" s="228"/>
      <c r="MG38" s="274"/>
      <c r="MH38" s="228"/>
      <c r="MI38" s="228"/>
      <c r="MJ38" s="274"/>
      <c r="MK38" s="228"/>
      <c r="ML38" s="230"/>
      <c r="MM38" s="230"/>
      <c r="MN38" s="230" t="s">
        <v>73</v>
      </c>
      <c r="MO38" s="721">
        <v>2019</v>
      </c>
      <c r="MP38" s="721">
        <v>2751</v>
      </c>
      <c r="MQ38" s="721">
        <v>2074</v>
      </c>
      <c r="MR38" s="721">
        <v>2126</v>
      </c>
      <c r="MS38" s="721">
        <v>8970</v>
      </c>
      <c r="MT38" s="571"/>
      <c r="MU38" s="573"/>
      <c r="MV38" s="574"/>
      <c r="MW38" s="575"/>
      <c r="MX38" s="573"/>
      <c r="MY38" s="573"/>
      <c r="MZ38" s="573"/>
      <c r="NA38" s="573"/>
      <c r="NB38" s="573"/>
      <c r="NC38" s="573"/>
      <c r="ND38" s="573"/>
      <c r="NE38" s="573"/>
      <c r="NF38" s="573"/>
      <c r="NG38" s="573"/>
      <c r="NH38" s="573"/>
      <c r="NI38" s="573"/>
      <c r="NJ38" s="573"/>
      <c r="NK38" s="573"/>
      <c r="NL38" s="573"/>
      <c r="NM38" s="573"/>
      <c r="NN38" s="1309" t="s">
        <v>59</v>
      </c>
      <c r="NO38" s="1317">
        <v>4314</v>
      </c>
      <c r="NP38" s="1318">
        <v>229</v>
      </c>
      <c r="NQ38" s="1318">
        <v>3453</v>
      </c>
      <c r="NR38" s="1319">
        <v>468</v>
      </c>
      <c r="NS38" s="1318"/>
      <c r="NT38" s="1318"/>
      <c r="NU38" s="1318"/>
      <c r="NV38" s="1318"/>
      <c r="NW38" s="1320">
        <v>8464</v>
      </c>
      <c r="NX38" s="1314">
        <v>4257</v>
      </c>
      <c r="NY38" s="1315">
        <v>12721</v>
      </c>
      <c r="OA38" s="1362"/>
    </row>
    <row r="39" spans="1:391" ht="22.5" customHeight="1" x14ac:dyDescent="0.2">
      <c r="A39" s="1483"/>
      <c r="B39" s="1481"/>
      <c r="C39" s="1481"/>
      <c r="D39" s="375"/>
      <c r="E39" s="1482"/>
      <c r="F39" s="387"/>
      <c r="G39" s="236" t="s">
        <v>128</v>
      </c>
      <c r="H39" s="1129">
        <v>6</v>
      </c>
      <c r="I39" s="142">
        <v>0</v>
      </c>
      <c r="J39" s="1158">
        <v>0</v>
      </c>
      <c r="K39" s="1129">
        <v>6</v>
      </c>
      <c r="L39" s="1159">
        <v>2</v>
      </c>
      <c r="M39" s="390">
        <v>200</v>
      </c>
      <c r="N39" s="206"/>
      <c r="O39" s="228"/>
      <c r="P39" s="228"/>
      <c r="Q39" s="274"/>
      <c r="R39" s="228"/>
      <c r="S39" s="228"/>
      <c r="T39" s="274"/>
      <c r="U39" s="228"/>
      <c r="V39" s="228"/>
      <c r="W39" s="274"/>
      <c r="X39" s="228"/>
      <c r="Y39" s="206"/>
      <c r="Z39" s="206"/>
      <c r="AA39" s="206" t="s">
        <v>78</v>
      </c>
      <c r="AB39" s="144">
        <v>22917</v>
      </c>
      <c r="AC39" s="144">
        <v>20753</v>
      </c>
      <c r="AD39" s="144">
        <v>21437</v>
      </c>
      <c r="AE39" s="141">
        <v>65107</v>
      </c>
      <c r="AF39" s="1356"/>
      <c r="AG39" s="1356"/>
      <c r="AH39" s="1356"/>
      <c r="AI39" s="1356"/>
      <c r="AJ39" s="522"/>
      <c r="AK39" s="206"/>
      <c r="AL39" s="1086"/>
      <c r="AM39" s="304"/>
      <c r="AN39" s="304"/>
      <c r="AO39" s="305"/>
      <c r="AP39" s="305"/>
      <c r="AQ39" s="305"/>
      <c r="AR39" s="305"/>
      <c r="AS39" s="305"/>
      <c r="AT39" s="305"/>
      <c r="AU39" s="305"/>
      <c r="AV39" s="305"/>
      <c r="AW39" s="305"/>
      <c r="AX39" s="230"/>
      <c r="AY39" s="230"/>
      <c r="AZ39" s="1309" t="s">
        <v>64</v>
      </c>
      <c r="BA39" s="1317">
        <v>22972</v>
      </c>
      <c r="BB39" s="1318">
        <v>184</v>
      </c>
      <c r="BC39" s="1318">
        <v>9266</v>
      </c>
      <c r="BD39" s="1319">
        <v>1163</v>
      </c>
      <c r="BE39" s="1318"/>
      <c r="BF39" s="1318"/>
      <c r="BG39" s="1318"/>
      <c r="BH39" s="1318"/>
      <c r="BI39" s="1320">
        <v>33585</v>
      </c>
      <c r="BJ39" s="1314">
        <v>53433</v>
      </c>
      <c r="BK39" s="1315">
        <v>87018</v>
      </c>
      <c r="BL39" s="143"/>
      <c r="BM39" s="1087"/>
      <c r="BN39" s="1087"/>
      <c r="BO39" s="1087"/>
      <c r="BP39" s="309"/>
      <c r="BQ39" s="605"/>
      <c r="BR39" s="605"/>
      <c r="BS39" s="605"/>
      <c r="BT39" s="605"/>
      <c r="BU39" s="1521"/>
      <c r="BV39" s="1521"/>
      <c r="BW39" s="235"/>
      <c r="BX39" s="396"/>
      <c r="BY39" s="242"/>
      <c r="BZ39" s="219"/>
      <c r="CA39" s="219"/>
      <c r="CB39" s="219"/>
      <c r="CC39" s="219"/>
      <c r="CE39" s="1483"/>
      <c r="CF39" s="1558"/>
      <c r="CG39" s="1558"/>
      <c r="CH39" s="375"/>
      <c r="CI39" s="1482"/>
      <c r="CJ39" s="387"/>
      <c r="CK39" s="236" t="s">
        <v>128</v>
      </c>
      <c r="CL39" s="1129">
        <v>0</v>
      </c>
      <c r="CM39" s="142">
        <v>0</v>
      </c>
      <c r="CN39" s="1158">
        <v>0</v>
      </c>
      <c r="CO39" s="1129">
        <v>0</v>
      </c>
      <c r="CP39" s="1159">
        <v>0</v>
      </c>
      <c r="CQ39" s="390">
        <v>0</v>
      </c>
      <c r="CR39" s="206"/>
      <c r="CS39" s="228"/>
      <c r="CT39" s="228"/>
      <c r="CU39" s="274"/>
      <c r="CV39" s="228"/>
      <c r="CW39" s="228"/>
      <c r="CX39" s="274"/>
      <c r="CY39" s="228"/>
      <c r="CZ39" s="228"/>
      <c r="DA39" s="274"/>
      <c r="DB39" s="228"/>
      <c r="DC39" s="206"/>
      <c r="DD39" s="206"/>
      <c r="DE39" s="206" t="s">
        <v>78</v>
      </c>
      <c r="DF39" s="144">
        <v>20260</v>
      </c>
      <c r="DG39" s="144">
        <v>16498</v>
      </c>
      <c r="DH39" s="144">
        <v>16150</v>
      </c>
      <c r="DI39" s="141">
        <v>52908</v>
      </c>
      <c r="DJ39" s="1356"/>
      <c r="DK39" s="1356"/>
      <c r="DL39" s="1356"/>
      <c r="DM39" s="1356"/>
      <c r="DN39" s="206"/>
      <c r="DO39" s="206"/>
      <c r="DP39" s="1086"/>
      <c r="DQ39" s="304"/>
      <c r="DR39" s="304"/>
      <c r="DS39" s="305"/>
      <c r="DT39" s="305"/>
      <c r="DU39" s="305"/>
      <c r="DV39" s="305"/>
      <c r="DW39" s="305"/>
      <c r="DX39" s="305"/>
      <c r="DY39" s="305"/>
      <c r="DZ39" s="305"/>
      <c r="EA39" s="305"/>
      <c r="EB39" s="230"/>
      <c r="EC39" s="230"/>
      <c r="ED39" s="1309" t="s">
        <v>64</v>
      </c>
      <c r="EE39" s="1317">
        <v>50902</v>
      </c>
      <c r="EF39" s="1318">
        <v>211</v>
      </c>
      <c r="EG39" s="1318">
        <v>35558</v>
      </c>
      <c r="EH39" s="1319">
        <v>1331</v>
      </c>
      <c r="EI39" s="1318"/>
      <c r="EJ39" s="1318"/>
      <c r="EK39" s="1318"/>
      <c r="EL39" s="1318"/>
      <c r="EM39" s="1320">
        <v>88002</v>
      </c>
      <c r="EN39" s="1314">
        <v>19087</v>
      </c>
      <c r="EO39" s="1315">
        <v>107089</v>
      </c>
      <c r="EP39" s="143"/>
      <c r="EQ39" s="1087"/>
      <c r="ER39" s="1087"/>
      <c r="ES39" s="1087"/>
      <c r="ET39" s="309"/>
      <c r="EU39" s="605"/>
      <c r="EV39" s="605"/>
      <c r="EW39" s="605"/>
      <c r="EX39" s="605"/>
      <c r="EY39" s="1521"/>
      <c r="EZ39" s="1521"/>
      <c r="FA39" s="235"/>
      <c r="FB39" s="396"/>
      <c r="FC39" s="242"/>
      <c r="FD39" s="219"/>
      <c r="FE39" s="219"/>
      <c r="FF39" s="219"/>
      <c r="FG39" s="208"/>
      <c r="FI39" s="310"/>
      <c r="FJ39" s="287"/>
      <c r="FK39" s="287"/>
      <c r="FL39" s="375"/>
      <c r="FM39" s="387"/>
      <c r="FN39" s="387"/>
      <c r="FO39" s="236" t="s">
        <v>128</v>
      </c>
      <c r="FP39" s="1129">
        <v>0</v>
      </c>
      <c r="FQ39" s="142">
        <v>0</v>
      </c>
      <c r="FR39" s="1158">
        <v>0</v>
      </c>
      <c r="FS39" s="1129">
        <v>0</v>
      </c>
      <c r="FT39" s="1159">
        <v>0</v>
      </c>
      <c r="FU39" s="390">
        <v>0</v>
      </c>
      <c r="FV39" s="688"/>
      <c r="FW39" s="228"/>
      <c r="FX39" s="228"/>
      <c r="FY39" s="274"/>
      <c r="FZ39" s="228"/>
      <c r="GA39" s="228"/>
      <c r="GB39" s="274"/>
      <c r="GC39" s="228"/>
      <c r="GD39" s="228"/>
      <c r="GE39" s="274"/>
      <c r="GF39" s="228"/>
      <c r="GG39" s="517"/>
      <c r="GH39" s="517"/>
      <c r="GI39" s="517" t="s">
        <v>78</v>
      </c>
      <c r="GJ39" s="97">
        <v>13423</v>
      </c>
      <c r="GK39" s="97">
        <v>13612</v>
      </c>
      <c r="GL39" s="97">
        <v>12788</v>
      </c>
      <c r="GM39" s="94">
        <v>39823</v>
      </c>
      <c r="GN39" s="1356"/>
      <c r="GO39" s="1356"/>
      <c r="GP39" s="1356"/>
      <c r="GQ39" s="1356"/>
      <c r="GR39" s="523"/>
      <c r="GS39" s="517"/>
      <c r="GT39" s="1086"/>
      <c r="GU39" s="304"/>
      <c r="GV39" s="304"/>
      <c r="GW39" s="305"/>
      <c r="GX39" s="305"/>
      <c r="GY39" s="305"/>
      <c r="GZ39" s="305"/>
      <c r="HA39" s="305"/>
      <c r="HB39" s="305"/>
      <c r="HC39" s="305"/>
      <c r="HD39" s="305"/>
      <c r="HE39" s="305"/>
      <c r="HF39" s="230"/>
      <c r="HG39" s="230"/>
      <c r="HH39" s="1309" t="s">
        <v>64</v>
      </c>
      <c r="HI39" s="1317">
        <v>49812</v>
      </c>
      <c r="HJ39" s="1318">
        <v>161</v>
      </c>
      <c r="HK39" s="1318">
        <v>15367</v>
      </c>
      <c r="HL39" s="1319">
        <v>507</v>
      </c>
      <c r="HM39" s="1318"/>
      <c r="HN39" s="1318"/>
      <c r="HO39" s="1318"/>
      <c r="HP39" s="1318"/>
      <c r="HQ39" s="1320">
        <v>65847</v>
      </c>
      <c r="HR39" s="1314">
        <v>23730</v>
      </c>
      <c r="HS39" s="1315">
        <v>89577</v>
      </c>
      <c r="HT39" s="96"/>
      <c r="HU39" s="1087"/>
      <c r="HV39" s="1087"/>
      <c r="HW39" s="1087"/>
      <c r="HX39" s="309"/>
      <c r="HY39" s="605"/>
      <c r="HZ39" s="605"/>
      <c r="IA39" s="605"/>
      <c r="IB39" s="605"/>
      <c r="IC39" s="1521"/>
      <c r="ID39" s="1521"/>
      <c r="IE39" s="235"/>
      <c r="IF39" s="396"/>
      <c r="IG39" s="242"/>
      <c r="IH39" s="219"/>
      <c r="II39" s="219"/>
      <c r="IJ39" s="219"/>
      <c r="IK39" s="219"/>
      <c r="IM39" s="310"/>
      <c r="IN39" s="311"/>
      <c r="IO39" s="311"/>
      <c r="IP39" s="312"/>
      <c r="IQ39" s="387"/>
      <c r="IR39" s="387"/>
      <c r="IS39" s="236" t="s">
        <v>128</v>
      </c>
      <c r="IT39" s="1129">
        <v>0</v>
      </c>
      <c r="IU39" s="142">
        <v>0</v>
      </c>
      <c r="IV39" s="1158">
        <v>6</v>
      </c>
      <c r="IW39" s="1129">
        <v>6</v>
      </c>
      <c r="IX39" s="1159">
        <v>9</v>
      </c>
      <c r="IY39" s="390">
        <v>-33.33</v>
      </c>
      <c r="IZ39" s="517"/>
      <c r="JA39" s="228"/>
      <c r="JB39" s="228"/>
      <c r="JC39" s="274"/>
      <c r="JD39" s="228"/>
      <c r="JE39" s="228"/>
      <c r="JF39" s="274"/>
      <c r="JG39" s="228"/>
      <c r="JH39" s="228"/>
      <c r="JI39" s="274"/>
      <c r="JJ39" s="228"/>
      <c r="JK39" s="517"/>
      <c r="JL39" s="517"/>
      <c r="JM39" s="517" t="s">
        <v>78</v>
      </c>
      <c r="JN39" s="97">
        <v>18807</v>
      </c>
      <c r="JO39" s="97">
        <v>18211</v>
      </c>
      <c r="JP39" s="97">
        <v>18236</v>
      </c>
      <c r="JQ39" s="94">
        <v>55254</v>
      </c>
      <c r="JR39" s="1356"/>
      <c r="JS39" s="1356"/>
      <c r="JT39" s="1356"/>
      <c r="JU39" s="1356"/>
      <c r="JV39" s="523"/>
      <c r="JW39" s="517"/>
      <c r="JX39" s="1086"/>
      <c r="JY39" s="304"/>
      <c r="JZ39" s="304"/>
      <c r="KA39" s="305"/>
      <c r="KB39" s="305"/>
      <c r="KC39" s="305"/>
      <c r="KD39" s="305"/>
      <c r="KE39" s="305"/>
      <c r="KF39" s="305"/>
      <c r="KG39" s="305"/>
      <c r="KH39" s="305"/>
      <c r="KI39" s="305"/>
      <c r="KJ39" s="230"/>
      <c r="KK39" s="230"/>
      <c r="KL39" s="1363" t="s">
        <v>64</v>
      </c>
      <c r="KM39" s="1317">
        <v>53687</v>
      </c>
      <c r="KN39" s="1318">
        <v>259</v>
      </c>
      <c r="KO39" s="1318">
        <v>19526</v>
      </c>
      <c r="KP39" s="1319">
        <v>972</v>
      </c>
      <c r="KQ39" s="1318"/>
      <c r="KR39" s="1318"/>
      <c r="KS39" s="1318"/>
      <c r="KT39" s="1318"/>
      <c r="KU39" s="1320">
        <v>74444</v>
      </c>
      <c r="KV39" s="1314">
        <v>22222</v>
      </c>
      <c r="KW39" s="1315">
        <v>96666</v>
      </c>
      <c r="KX39" s="96"/>
      <c r="KY39" s="1087"/>
      <c r="KZ39" s="1087"/>
      <c r="LA39" s="1087"/>
      <c r="LB39" s="309"/>
      <c r="LC39" s="605"/>
      <c r="LD39" s="605"/>
      <c r="LE39" s="605"/>
      <c r="LF39" s="605"/>
      <c r="LG39" s="1521"/>
      <c r="LH39" s="1521"/>
      <c r="LI39" s="235"/>
      <c r="LJ39" s="396"/>
      <c r="LK39" s="242"/>
      <c r="LL39" s="219"/>
      <c r="LM39" s="219"/>
      <c r="LN39" s="219"/>
      <c r="LO39" s="219"/>
      <c r="LQ39" s="228"/>
      <c r="LR39" s="311"/>
      <c r="LS39" s="311"/>
      <c r="LT39" s="228"/>
      <c r="LU39" s="408"/>
      <c r="LV39" s="408"/>
      <c r="LW39" s="1202" t="s">
        <v>128</v>
      </c>
      <c r="LX39" s="1100">
        <v>12</v>
      </c>
      <c r="LY39" s="1203">
        <v>11</v>
      </c>
      <c r="LZ39" s="1204">
        <v>9.09</v>
      </c>
      <c r="MA39" s="206"/>
      <c r="MB39" s="228"/>
      <c r="MC39" s="228"/>
      <c r="MD39" s="274"/>
      <c r="ME39" s="228"/>
      <c r="MF39" s="228"/>
      <c r="MG39" s="274"/>
      <c r="MH39" s="228"/>
      <c r="MI39" s="228"/>
      <c r="MJ39" s="274"/>
      <c r="MK39" s="228"/>
      <c r="ML39" s="230"/>
      <c r="MM39" s="230"/>
      <c r="MN39" s="230" t="s">
        <v>78</v>
      </c>
      <c r="MO39" s="721">
        <v>65107</v>
      </c>
      <c r="MP39" s="721">
        <v>52908</v>
      </c>
      <c r="MQ39" s="721">
        <v>39823</v>
      </c>
      <c r="MR39" s="721">
        <v>55254</v>
      </c>
      <c r="MS39" s="721">
        <v>213092</v>
      </c>
      <c r="MT39" s="571"/>
      <c r="MU39" s="573"/>
      <c r="MV39" s="574"/>
      <c r="MW39" s="575"/>
      <c r="MX39" s="573"/>
      <c r="MY39" s="573"/>
      <c r="MZ39" s="573"/>
      <c r="NA39" s="573"/>
      <c r="NB39" s="573"/>
      <c r="NC39" s="573"/>
      <c r="ND39" s="573"/>
      <c r="NE39" s="573"/>
      <c r="NF39" s="573"/>
      <c r="NG39" s="573"/>
      <c r="NH39" s="573"/>
      <c r="NI39" s="573"/>
      <c r="NJ39" s="573"/>
      <c r="NK39" s="573"/>
      <c r="NL39" s="573"/>
      <c r="NM39" s="573"/>
      <c r="NN39" s="1309" t="s">
        <v>64</v>
      </c>
      <c r="NO39" s="1317">
        <v>177373</v>
      </c>
      <c r="NP39" s="1318">
        <v>815</v>
      </c>
      <c r="NQ39" s="1318">
        <v>79717</v>
      </c>
      <c r="NR39" s="1319">
        <v>3973</v>
      </c>
      <c r="NS39" s="1318"/>
      <c r="NT39" s="1318"/>
      <c r="NU39" s="1318"/>
      <c r="NV39" s="1318"/>
      <c r="NW39" s="1320">
        <v>261878</v>
      </c>
      <c r="NX39" s="1314">
        <v>118472</v>
      </c>
      <c r="NY39" s="1315">
        <v>380350</v>
      </c>
    </row>
    <row r="40" spans="1:391" ht="22.5" customHeight="1" x14ac:dyDescent="0.2">
      <c r="A40" s="1484"/>
      <c r="B40" s="1481"/>
      <c r="C40" s="1481"/>
      <c r="D40" s="1419"/>
      <c r="E40" s="1482"/>
      <c r="F40" s="387"/>
      <c r="G40" s="236" t="s">
        <v>129</v>
      </c>
      <c r="H40" s="1129">
        <v>5</v>
      </c>
      <c r="I40" s="142">
        <v>0</v>
      </c>
      <c r="J40" s="1158">
        <v>0</v>
      </c>
      <c r="K40" s="1129">
        <v>5</v>
      </c>
      <c r="L40" s="1159">
        <v>4</v>
      </c>
      <c r="M40" s="390">
        <v>25</v>
      </c>
      <c r="N40" s="206"/>
      <c r="O40" s="228"/>
      <c r="P40" s="228"/>
      <c r="Q40" s="274"/>
      <c r="R40" s="228"/>
      <c r="S40" s="228"/>
      <c r="T40" s="274"/>
      <c r="U40" s="228"/>
      <c r="V40" s="228"/>
      <c r="W40" s="274"/>
      <c r="X40" s="228"/>
      <c r="Y40" s="206"/>
      <c r="Z40" s="206"/>
      <c r="AA40" s="206" t="s">
        <v>82</v>
      </c>
      <c r="AB40" s="144">
        <v>12411</v>
      </c>
      <c r="AC40" s="144">
        <v>7844</v>
      </c>
      <c r="AD40" s="144">
        <v>8103</v>
      </c>
      <c r="AE40" s="141">
        <v>28358</v>
      </c>
      <c r="AF40" s="1356"/>
      <c r="AG40" s="1356"/>
      <c r="AH40" s="1356"/>
      <c r="AI40" s="1356"/>
      <c r="AJ40" s="522"/>
      <c r="AK40" s="206"/>
      <c r="AL40" s="305"/>
      <c r="AM40" s="1086"/>
      <c r="AN40" s="1086"/>
      <c r="AO40" s="315"/>
      <c r="AP40" s="1086"/>
      <c r="AQ40" s="1086"/>
      <c r="AR40" s="1086"/>
      <c r="AS40" s="1086"/>
      <c r="AT40" s="1086"/>
      <c r="AU40" s="1086"/>
      <c r="AV40" s="305"/>
      <c r="AW40" s="305"/>
      <c r="AX40" s="230"/>
      <c r="AY40" s="230"/>
      <c r="AZ40" s="1309" t="s">
        <v>70</v>
      </c>
      <c r="BA40" s="1317">
        <v>153285</v>
      </c>
      <c r="BB40" s="1318">
        <v>492</v>
      </c>
      <c r="BC40" s="1318">
        <v>101754</v>
      </c>
      <c r="BD40" s="1319">
        <v>7963</v>
      </c>
      <c r="BE40" s="1318"/>
      <c r="BF40" s="1318"/>
      <c r="BG40" s="1318"/>
      <c r="BH40" s="1318"/>
      <c r="BI40" s="1320">
        <v>263494</v>
      </c>
      <c r="BJ40" s="1314">
        <v>150234</v>
      </c>
      <c r="BK40" s="1315">
        <v>413728</v>
      </c>
      <c r="BL40" s="143"/>
      <c r="BM40" s="1087"/>
      <c r="BN40" s="1087"/>
      <c r="BO40" s="1087"/>
      <c r="BP40" s="309"/>
      <c r="BQ40" s="605"/>
      <c r="BR40" s="605"/>
      <c r="BS40" s="605"/>
      <c r="BT40" s="605"/>
      <c r="BU40" s="1521"/>
      <c r="BV40" s="1521"/>
      <c r="BW40" s="235"/>
      <c r="BX40" s="396"/>
      <c r="BY40" s="242"/>
      <c r="BZ40" s="219"/>
      <c r="CA40" s="219"/>
      <c r="CB40" s="219"/>
      <c r="CC40" s="219"/>
      <c r="CE40" s="1484"/>
      <c r="CF40" s="1558"/>
      <c r="CG40" s="1558"/>
      <c r="CH40" s="1419"/>
      <c r="CI40" s="1482"/>
      <c r="CJ40" s="387"/>
      <c r="CK40" s="236" t="s">
        <v>129</v>
      </c>
      <c r="CL40" s="1129">
        <v>0</v>
      </c>
      <c r="CM40" s="142">
        <v>3</v>
      </c>
      <c r="CN40" s="1158">
        <v>0</v>
      </c>
      <c r="CO40" s="1129">
        <v>3</v>
      </c>
      <c r="CP40" s="1159">
        <v>4</v>
      </c>
      <c r="CQ40" s="390">
        <v>-25</v>
      </c>
      <c r="CR40" s="206"/>
      <c r="CS40" s="228"/>
      <c r="CT40" s="228"/>
      <c r="CU40" s="274"/>
      <c r="CV40" s="228"/>
      <c r="CW40" s="228"/>
      <c r="CX40" s="274"/>
      <c r="CY40" s="228"/>
      <c r="CZ40" s="228"/>
      <c r="DA40" s="274"/>
      <c r="DB40" s="228"/>
      <c r="DC40" s="206"/>
      <c r="DD40" s="206"/>
      <c r="DE40" s="206" t="s">
        <v>82</v>
      </c>
      <c r="DF40" s="144">
        <v>6868</v>
      </c>
      <c r="DG40" s="144">
        <v>5765</v>
      </c>
      <c r="DH40" s="144">
        <v>6639</v>
      </c>
      <c r="DI40" s="141">
        <v>19272</v>
      </c>
      <c r="DJ40" s="1356"/>
      <c r="DK40" s="1356"/>
      <c r="DL40" s="1356"/>
      <c r="DM40" s="1356"/>
      <c r="DN40" s="206"/>
      <c r="DO40" s="206"/>
      <c r="DP40" s="305"/>
      <c r="DQ40" s="1086"/>
      <c r="DR40" s="1086"/>
      <c r="DS40" s="315"/>
      <c r="DT40" s="1086"/>
      <c r="DU40" s="1086"/>
      <c r="DV40" s="1086"/>
      <c r="DW40" s="1086"/>
      <c r="DX40" s="1086"/>
      <c r="DY40" s="1086"/>
      <c r="DZ40" s="305"/>
      <c r="EA40" s="305"/>
      <c r="EB40" s="230"/>
      <c r="EC40" s="230"/>
      <c r="ED40" s="1309" t="s">
        <v>70</v>
      </c>
      <c r="EE40" s="1317">
        <v>99569</v>
      </c>
      <c r="EF40" s="1318">
        <v>578</v>
      </c>
      <c r="EG40" s="1318">
        <v>92689</v>
      </c>
      <c r="EH40" s="1319">
        <v>13913</v>
      </c>
      <c r="EI40" s="1318"/>
      <c r="EJ40" s="1318"/>
      <c r="EK40" s="1318"/>
      <c r="EL40" s="1318"/>
      <c r="EM40" s="1320">
        <v>206749</v>
      </c>
      <c r="EN40" s="1314">
        <v>139244</v>
      </c>
      <c r="EO40" s="1315">
        <v>345993</v>
      </c>
      <c r="EP40" s="143"/>
      <c r="EQ40" s="1087"/>
      <c r="ER40" s="1087"/>
      <c r="ES40" s="1087"/>
      <c r="ET40" s="309"/>
      <c r="EU40" s="605"/>
      <c r="EV40" s="605"/>
      <c r="EW40" s="605"/>
      <c r="EX40" s="605"/>
      <c r="EY40" s="1521"/>
      <c r="EZ40" s="1521"/>
      <c r="FA40" s="235"/>
      <c r="FB40" s="396"/>
      <c r="FC40" s="242"/>
      <c r="FD40" s="219"/>
      <c r="FE40" s="219"/>
      <c r="FF40" s="219"/>
      <c r="FG40" s="208"/>
      <c r="FI40" s="313"/>
      <c r="FJ40" s="287"/>
      <c r="FK40" s="287"/>
      <c r="FL40" s="1419"/>
      <c r="FM40" s="387"/>
      <c r="FN40" s="387"/>
      <c r="FO40" s="236" t="s">
        <v>129</v>
      </c>
      <c r="FP40" s="1129">
        <v>0</v>
      </c>
      <c r="FQ40" s="142">
        <v>0</v>
      </c>
      <c r="FR40" s="1158">
        <v>0</v>
      </c>
      <c r="FS40" s="1129">
        <v>0</v>
      </c>
      <c r="FT40" s="1159">
        <v>0</v>
      </c>
      <c r="FU40" s="390">
        <v>0</v>
      </c>
      <c r="FV40" s="688"/>
      <c r="FW40" s="228"/>
      <c r="FX40" s="228"/>
      <c r="FY40" s="274"/>
      <c r="FZ40" s="228"/>
      <c r="GA40" s="228"/>
      <c r="GB40" s="274"/>
      <c r="GC40" s="228"/>
      <c r="GD40" s="228"/>
      <c r="GE40" s="274"/>
      <c r="GF40" s="228"/>
      <c r="GG40" s="517"/>
      <c r="GH40" s="517"/>
      <c r="GI40" s="517" t="s">
        <v>82</v>
      </c>
      <c r="GJ40" s="97">
        <v>5625</v>
      </c>
      <c r="GK40" s="97">
        <v>5921</v>
      </c>
      <c r="GL40" s="97">
        <v>5510</v>
      </c>
      <c r="GM40" s="94">
        <v>17056</v>
      </c>
      <c r="GN40" s="1356"/>
      <c r="GO40" s="1356"/>
      <c r="GP40" s="1356"/>
      <c r="GQ40" s="1356"/>
      <c r="GR40" s="523"/>
      <c r="GS40" s="517"/>
      <c r="GT40" s="523"/>
      <c r="GU40" s="1086"/>
      <c r="GV40" s="1086"/>
      <c r="GW40" s="315"/>
      <c r="GX40" s="1086"/>
      <c r="GY40" s="1086"/>
      <c r="GZ40" s="1086"/>
      <c r="HA40" s="1086"/>
      <c r="HB40" s="1086"/>
      <c r="HC40" s="1086"/>
      <c r="HD40" s="305"/>
      <c r="HE40" s="305"/>
      <c r="HF40" s="230"/>
      <c r="HG40" s="230"/>
      <c r="HH40" s="1309" t="s">
        <v>70</v>
      </c>
      <c r="HI40" s="1317">
        <v>91184</v>
      </c>
      <c r="HJ40" s="1318">
        <v>535</v>
      </c>
      <c r="HK40" s="1318">
        <v>82106</v>
      </c>
      <c r="HL40" s="1319">
        <v>828</v>
      </c>
      <c r="HM40" s="1318"/>
      <c r="HN40" s="1318"/>
      <c r="HO40" s="1318"/>
      <c r="HP40" s="1318"/>
      <c r="HQ40" s="1320">
        <v>174653</v>
      </c>
      <c r="HR40" s="1314">
        <v>96529</v>
      </c>
      <c r="HS40" s="1315">
        <v>271182</v>
      </c>
      <c r="HT40" s="96"/>
      <c r="HU40" s="1087"/>
      <c r="HV40" s="1087"/>
      <c r="HW40" s="1087"/>
      <c r="HX40" s="309"/>
      <c r="HY40" s="605"/>
      <c r="HZ40" s="605"/>
      <c r="IA40" s="605"/>
      <c r="IB40" s="605"/>
      <c r="IC40" s="1521"/>
      <c r="ID40" s="1521"/>
      <c r="IE40" s="235"/>
      <c r="IF40" s="396"/>
      <c r="IG40" s="242"/>
      <c r="IH40" s="219"/>
      <c r="II40" s="219"/>
      <c r="IJ40" s="219"/>
      <c r="IK40" s="219"/>
      <c r="IM40" s="313"/>
      <c r="IN40" s="311"/>
      <c r="IO40" s="311"/>
      <c r="IP40" s="314"/>
      <c r="IQ40" s="387"/>
      <c r="IR40" s="387"/>
      <c r="IS40" s="236" t="s">
        <v>129</v>
      </c>
      <c r="IT40" s="1129">
        <v>10</v>
      </c>
      <c r="IU40" s="142">
        <v>21</v>
      </c>
      <c r="IV40" s="1158">
        <v>9</v>
      </c>
      <c r="IW40" s="1129">
        <v>40</v>
      </c>
      <c r="IX40" s="1159">
        <v>52</v>
      </c>
      <c r="IY40" s="390">
        <v>-23.08</v>
      </c>
      <c r="IZ40" s="517"/>
      <c r="JA40" s="228"/>
      <c r="JB40" s="228"/>
      <c r="JC40" s="274"/>
      <c r="JD40" s="228"/>
      <c r="JE40" s="228"/>
      <c r="JF40" s="274"/>
      <c r="JG40" s="228"/>
      <c r="JH40" s="228"/>
      <c r="JI40" s="274"/>
      <c r="JJ40" s="228"/>
      <c r="JK40" s="517"/>
      <c r="JL40" s="517"/>
      <c r="JM40" s="517" t="s">
        <v>82</v>
      </c>
      <c r="JN40" s="97">
        <v>6280</v>
      </c>
      <c r="JO40" s="97">
        <v>6701</v>
      </c>
      <c r="JP40" s="97">
        <v>6702</v>
      </c>
      <c r="JQ40" s="94">
        <v>19683</v>
      </c>
      <c r="JR40" s="1356"/>
      <c r="JS40" s="1356"/>
      <c r="JT40" s="1356"/>
      <c r="JU40" s="1356"/>
      <c r="JV40" s="523"/>
      <c r="JW40" s="517"/>
      <c r="JX40" s="523"/>
      <c r="JY40" s="1086"/>
      <c r="JZ40" s="1086"/>
      <c r="KA40" s="315"/>
      <c r="KB40" s="1086"/>
      <c r="KC40" s="1086"/>
      <c r="KD40" s="1086"/>
      <c r="KE40" s="1086"/>
      <c r="KF40" s="1086"/>
      <c r="KG40" s="1086"/>
      <c r="KH40" s="305"/>
      <c r="KI40" s="305"/>
      <c r="KJ40" s="230"/>
      <c r="KK40" s="230"/>
      <c r="KL40" s="1363" t="s">
        <v>70</v>
      </c>
      <c r="KM40" s="1317">
        <v>103508</v>
      </c>
      <c r="KN40" s="1318">
        <v>664</v>
      </c>
      <c r="KO40" s="1318">
        <v>66170</v>
      </c>
      <c r="KP40" s="1319">
        <v>10419</v>
      </c>
      <c r="KQ40" s="1318"/>
      <c r="KR40" s="1318"/>
      <c r="KS40" s="1318"/>
      <c r="KT40" s="1318"/>
      <c r="KU40" s="1320">
        <v>180761</v>
      </c>
      <c r="KV40" s="1314">
        <v>147844</v>
      </c>
      <c r="KW40" s="1315">
        <v>328605</v>
      </c>
      <c r="KX40" s="96"/>
      <c r="KY40" s="1087"/>
      <c r="KZ40" s="1087"/>
      <c r="LA40" s="1087"/>
      <c r="LB40" s="309"/>
      <c r="LC40" s="605"/>
      <c r="LD40" s="605"/>
      <c r="LE40" s="605"/>
      <c r="LF40" s="605"/>
      <c r="LG40" s="1521"/>
      <c r="LH40" s="1521"/>
      <c r="LI40" s="235"/>
      <c r="LJ40" s="396"/>
      <c r="LK40" s="242"/>
      <c r="LL40" s="219"/>
      <c r="LM40" s="219"/>
      <c r="LN40" s="219"/>
      <c r="LO40" s="219"/>
      <c r="LQ40" s="228"/>
      <c r="LR40" s="311"/>
      <c r="LS40" s="311"/>
      <c r="LT40" s="228"/>
      <c r="LU40" s="164"/>
      <c r="LV40" s="164"/>
      <c r="LW40" s="1202" t="s">
        <v>129</v>
      </c>
      <c r="LX40" s="1100">
        <v>48</v>
      </c>
      <c r="LY40" s="1203">
        <v>60</v>
      </c>
      <c r="LZ40" s="1204">
        <v>-20</v>
      </c>
      <c r="MA40" s="206"/>
      <c r="MB40" s="311"/>
      <c r="MC40" s="228"/>
      <c r="MD40" s="274"/>
      <c r="ME40" s="228"/>
      <c r="MF40" s="228"/>
      <c r="MG40" s="274"/>
      <c r="MH40" s="228"/>
      <c r="MI40" s="228"/>
      <c r="MJ40" s="274"/>
      <c r="MK40" s="228"/>
      <c r="ML40" s="230"/>
      <c r="MM40" s="230"/>
      <c r="MN40" s="230" t="s">
        <v>82</v>
      </c>
      <c r="MO40" s="721">
        <v>28358</v>
      </c>
      <c r="MP40" s="721">
        <v>19272</v>
      </c>
      <c r="MQ40" s="721">
        <v>17056</v>
      </c>
      <c r="MR40" s="721">
        <v>19683</v>
      </c>
      <c r="MS40" s="721">
        <v>84369</v>
      </c>
      <c r="MT40" s="571"/>
      <c r="MU40" s="573"/>
      <c r="MV40" s="574"/>
      <c r="MW40" s="575"/>
      <c r="MX40" s="573"/>
      <c r="MY40" s="573"/>
      <c r="MZ40" s="573"/>
      <c r="NA40" s="573"/>
      <c r="NB40" s="573"/>
      <c r="NC40" s="573"/>
      <c r="ND40" s="573"/>
      <c r="NE40" s="573"/>
      <c r="NF40" s="573"/>
      <c r="NG40" s="573"/>
      <c r="NH40" s="573"/>
      <c r="NI40" s="573"/>
      <c r="NJ40" s="573"/>
      <c r="NK40" s="573"/>
      <c r="NL40" s="573"/>
      <c r="NM40" s="573"/>
      <c r="NN40" s="1309" t="s">
        <v>70</v>
      </c>
      <c r="NO40" s="1317">
        <v>447546</v>
      </c>
      <c r="NP40" s="1318">
        <v>2269</v>
      </c>
      <c r="NQ40" s="1318">
        <v>342719</v>
      </c>
      <c r="NR40" s="1319">
        <v>33123</v>
      </c>
      <c r="NS40" s="1318"/>
      <c r="NT40" s="1318"/>
      <c r="NU40" s="1318"/>
      <c r="NV40" s="1318"/>
      <c r="NW40" s="1320">
        <v>825657</v>
      </c>
      <c r="NX40" s="1314">
        <v>533851</v>
      </c>
      <c r="NY40" s="1315">
        <v>1359508</v>
      </c>
    </row>
    <row r="41" spans="1:391" ht="22.5" customHeight="1" thickBot="1" x14ac:dyDescent="0.25">
      <c r="A41" s="1484"/>
      <c r="B41" s="1481"/>
      <c r="C41" s="1481"/>
      <c r="D41" s="360"/>
      <c r="E41" s="1482"/>
      <c r="F41" s="387"/>
      <c r="G41" s="236" t="s">
        <v>130</v>
      </c>
      <c r="H41" s="1129">
        <v>0</v>
      </c>
      <c r="I41" s="142">
        <v>0</v>
      </c>
      <c r="J41" s="1158">
        <v>0</v>
      </c>
      <c r="K41" s="1129">
        <v>0</v>
      </c>
      <c r="L41" s="1159">
        <v>0</v>
      </c>
      <c r="M41" s="390">
        <v>0</v>
      </c>
      <c r="N41" s="206"/>
      <c r="O41" s="228"/>
      <c r="P41" s="228"/>
      <c r="Q41" s="274"/>
      <c r="R41" s="228"/>
      <c r="S41" s="228"/>
      <c r="T41" s="274"/>
      <c r="U41" s="228"/>
      <c r="V41" s="228"/>
      <c r="W41" s="274"/>
      <c r="X41" s="228"/>
      <c r="Y41" s="206"/>
      <c r="Z41" s="209" t="s">
        <v>63</v>
      </c>
      <c r="AA41" s="209"/>
      <c r="AB41" s="160">
        <v>1.62</v>
      </c>
      <c r="AC41" s="160">
        <v>1.63</v>
      </c>
      <c r="AD41" s="160">
        <v>1.71</v>
      </c>
      <c r="AE41" s="160">
        <v>1.66</v>
      </c>
      <c r="AF41" s="1361"/>
      <c r="AG41" s="1361"/>
      <c r="AH41" s="1361"/>
      <c r="AI41" s="1361"/>
      <c r="AJ41" s="522"/>
      <c r="AK41" s="206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230"/>
      <c r="AY41" s="230"/>
      <c r="AZ41" s="1309" t="s">
        <v>75</v>
      </c>
      <c r="BA41" s="1322">
        <v>0</v>
      </c>
      <c r="BB41" s="1323">
        <v>0</v>
      </c>
      <c r="BC41" s="1323">
        <v>0</v>
      </c>
      <c r="BD41" s="1319">
        <v>0</v>
      </c>
      <c r="BE41" s="1318"/>
      <c r="BF41" s="1318"/>
      <c r="BG41" s="1318"/>
      <c r="BH41" s="1318"/>
      <c r="BI41" s="1320">
        <v>0</v>
      </c>
      <c r="BJ41" s="1314">
        <v>0</v>
      </c>
      <c r="BK41" s="1315">
        <v>0</v>
      </c>
      <c r="BL41" s="143"/>
      <c r="BM41" s="1087"/>
      <c r="BN41" s="1087"/>
      <c r="BO41" s="1087"/>
      <c r="BP41" s="309"/>
      <c r="BQ41" s="309"/>
      <c r="BR41" s="309"/>
      <c r="BS41" s="309"/>
      <c r="BT41" s="605"/>
      <c r="BU41" s="1521"/>
      <c r="BV41" s="1521"/>
      <c r="BW41" s="235"/>
      <c r="BX41" s="396"/>
      <c r="BY41" s="242"/>
      <c r="BZ41" s="219"/>
      <c r="CA41" s="219"/>
      <c r="CB41" s="219"/>
      <c r="CC41" s="219"/>
      <c r="CE41" s="1484"/>
      <c r="CF41" s="1558"/>
      <c r="CG41" s="1558"/>
      <c r="CH41" s="360"/>
      <c r="CI41" s="1482"/>
      <c r="CJ41" s="387"/>
      <c r="CK41" s="236" t="s">
        <v>130</v>
      </c>
      <c r="CL41" s="1129">
        <v>0</v>
      </c>
      <c r="CM41" s="142">
        <v>0</v>
      </c>
      <c r="CN41" s="1158">
        <v>0</v>
      </c>
      <c r="CO41" s="1129">
        <v>0</v>
      </c>
      <c r="CP41" s="1159">
        <v>0</v>
      </c>
      <c r="CQ41" s="390">
        <v>0</v>
      </c>
      <c r="CR41" s="206"/>
      <c r="CS41" s="228"/>
      <c r="CT41" s="228"/>
      <c r="CU41" s="274"/>
      <c r="CV41" s="228"/>
      <c r="CW41" s="228"/>
      <c r="CX41" s="274"/>
      <c r="CY41" s="228"/>
      <c r="CZ41" s="228"/>
      <c r="DA41" s="274"/>
      <c r="DB41" s="228"/>
      <c r="DC41" s="206"/>
      <c r="DD41" s="209" t="s">
        <v>63</v>
      </c>
      <c r="DE41" s="209"/>
      <c r="DF41" s="160">
        <v>1.42</v>
      </c>
      <c r="DG41" s="160">
        <v>1.19</v>
      </c>
      <c r="DH41" s="160">
        <v>1.42</v>
      </c>
      <c r="DI41" s="160">
        <v>1.35</v>
      </c>
      <c r="DJ41" s="1361"/>
      <c r="DK41" s="1361"/>
      <c r="DL41" s="1361"/>
      <c r="DM41" s="1361"/>
      <c r="DN41" s="206"/>
      <c r="DO41" s="206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230"/>
      <c r="EC41" s="230"/>
      <c r="ED41" s="1309" t="s">
        <v>75</v>
      </c>
      <c r="EE41" s="1322">
        <v>0</v>
      </c>
      <c r="EF41" s="1323">
        <v>0</v>
      </c>
      <c r="EG41" s="1323">
        <v>0</v>
      </c>
      <c r="EH41" s="1319">
        <v>0</v>
      </c>
      <c r="EI41" s="1318"/>
      <c r="EJ41" s="1318"/>
      <c r="EK41" s="1318"/>
      <c r="EL41" s="1318"/>
      <c r="EM41" s="1320">
        <v>0</v>
      </c>
      <c r="EN41" s="1314">
        <v>0</v>
      </c>
      <c r="EO41" s="1315">
        <v>0</v>
      </c>
      <c r="EP41" s="143"/>
      <c r="EQ41" s="1087"/>
      <c r="ER41" s="1087"/>
      <c r="ES41" s="1087"/>
      <c r="ET41" s="309"/>
      <c r="EU41" s="309"/>
      <c r="EV41" s="309"/>
      <c r="EW41" s="309"/>
      <c r="EX41" s="605"/>
      <c r="EY41" s="1521"/>
      <c r="EZ41" s="1521"/>
      <c r="FA41" s="235"/>
      <c r="FB41" s="396"/>
      <c r="FC41" s="242"/>
      <c r="FD41" s="219"/>
      <c r="FE41" s="219"/>
      <c r="FF41" s="219"/>
      <c r="FG41" s="208"/>
      <c r="FI41" s="313"/>
      <c r="FJ41" s="287"/>
      <c r="FK41" s="287"/>
      <c r="FL41" s="360"/>
      <c r="FM41" s="387"/>
      <c r="FN41" s="387"/>
      <c r="FO41" s="236" t="s">
        <v>130</v>
      </c>
      <c r="FP41" s="1129">
        <v>0</v>
      </c>
      <c r="FQ41" s="142">
        <v>0</v>
      </c>
      <c r="FR41" s="1158">
        <v>0</v>
      </c>
      <c r="FS41" s="1129">
        <v>0</v>
      </c>
      <c r="FT41" s="1159">
        <v>0</v>
      </c>
      <c r="FU41" s="390">
        <v>0</v>
      </c>
      <c r="FV41" s="688"/>
      <c r="FW41" s="228"/>
      <c r="FX41" s="228"/>
      <c r="FY41" s="274"/>
      <c r="FZ41" s="228"/>
      <c r="GA41" s="228"/>
      <c r="GB41" s="274"/>
      <c r="GC41" s="228"/>
      <c r="GD41" s="228"/>
      <c r="GE41" s="274"/>
      <c r="GF41" s="228"/>
      <c r="GG41" s="517"/>
      <c r="GH41" s="528" t="s">
        <v>63</v>
      </c>
      <c r="GI41" s="528"/>
      <c r="GJ41" s="114">
        <v>1.6</v>
      </c>
      <c r="GK41" s="114">
        <v>1.62</v>
      </c>
      <c r="GL41" s="114">
        <v>1.62</v>
      </c>
      <c r="GM41" s="114">
        <v>1.61</v>
      </c>
      <c r="GN41" s="1361"/>
      <c r="GO41" s="1361"/>
      <c r="GP41" s="1361"/>
      <c r="GQ41" s="1361"/>
      <c r="GR41" s="523"/>
      <c r="GS41" s="517"/>
      <c r="GT41" s="523"/>
      <c r="GU41" s="305"/>
      <c r="GV41" s="305"/>
      <c r="GW41" s="305"/>
      <c r="GX41" s="305"/>
      <c r="GY41" s="305"/>
      <c r="GZ41" s="305"/>
      <c r="HA41" s="305"/>
      <c r="HB41" s="305"/>
      <c r="HC41" s="305"/>
      <c r="HD41" s="305"/>
      <c r="HE41" s="305"/>
      <c r="HF41" s="230"/>
      <c r="HG41" s="230"/>
      <c r="HH41" s="1309" t="s">
        <v>75</v>
      </c>
      <c r="HI41" s="1322">
        <v>0</v>
      </c>
      <c r="HJ41" s="1323">
        <v>0</v>
      </c>
      <c r="HK41" s="1323">
        <v>0</v>
      </c>
      <c r="HL41" s="1319">
        <v>0</v>
      </c>
      <c r="HM41" s="1318"/>
      <c r="HN41" s="1318"/>
      <c r="HO41" s="1318"/>
      <c r="HP41" s="1318"/>
      <c r="HQ41" s="1320">
        <v>0</v>
      </c>
      <c r="HR41" s="1314">
        <v>0</v>
      </c>
      <c r="HS41" s="1315">
        <v>0</v>
      </c>
      <c r="HT41" s="96"/>
      <c r="HU41" s="1087"/>
      <c r="HV41" s="1087"/>
      <c r="HW41" s="1087"/>
      <c r="HX41" s="309"/>
      <c r="HY41" s="309"/>
      <c r="HZ41" s="309"/>
      <c r="IA41" s="309"/>
      <c r="IB41" s="605"/>
      <c r="IC41" s="1521"/>
      <c r="ID41" s="1521"/>
      <c r="IE41" s="235"/>
      <c r="IF41" s="396"/>
      <c r="IG41" s="242"/>
      <c r="IH41" s="219"/>
      <c r="II41" s="219"/>
      <c r="IJ41" s="219"/>
      <c r="IK41" s="219"/>
      <c r="IM41" s="313"/>
      <c r="IN41" s="311"/>
      <c r="IO41" s="311"/>
      <c r="IP41" s="228"/>
      <c r="IQ41" s="387"/>
      <c r="IR41" s="387"/>
      <c r="IS41" s="236" t="s">
        <v>130</v>
      </c>
      <c r="IT41" s="1129">
        <v>0</v>
      </c>
      <c r="IU41" s="142">
        <v>0</v>
      </c>
      <c r="IV41" s="1158">
        <v>0</v>
      </c>
      <c r="IW41" s="1129">
        <v>0</v>
      </c>
      <c r="IX41" s="1159">
        <v>1</v>
      </c>
      <c r="IY41" s="390">
        <v>-100</v>
      </c>
      <c r="IZ41" s="517"/>
      <c r="JA41" s="228"/>
      <c r="JB41" s="228"/>
      <c r="JC41" s="274"/>
      <c r="JD41" s="228"/>
      <c r="JE41" s="228"/>
      <c r="JF41" s="274"/>
      <c r="JG41" s="228"/>
      <c r="JH41" s="228"/>
      <c r="JI41" s="274"/>
      <c r="JJ41" s="228"/>
      <c r="JK41" s="517"/>
      <c r="JL41" s="528" t="s">
        <v>63</v>
      </c>
      <c r="JM41" s="528"/>
      <c r="JN41" s="114">
        <v>1.38</v>
      </c>
      <c r="JO41" s="114">
        <v>1.4</v>
      </c>
      <c r="JP41" s="114">
        <v>1.43</v>
      </c>
      <c r="JQ41" s="114">
        <v>1.4</v>
      </c>
      <c r="JR41" s="1361"/>
      <c r="JS41" s="1361"/>
      <c r="JT41" s="1361"/>
      <c r="JU41" s="1361"/>
      <c r="JV41" s="523"/>
      <c r="JW41" s="517"/>
      <c r="JX41" s="523"/>
      <c r="JY41" s="305"/>
      <c r="JZ41" s="305"/>
      <c r="KA41" s="305"/>
      <c r="KB41" s="305"/>
      <c r="KC41" s="305"/>
      <c r="KD41" s="305"/>
      <c r="KE41" s="305"/>
      <c r="KF41" s="305"/>
      <c r="KG41" s="305"/>
      <c r="KH41" s="305"/>
      <c r="KI41" s="305"/>
      <c r="KJ41" s="230"/>
      <c r="KK41" s="230"/>
      <c r="KL41" s="1363" t="s">
        <v>75</v>
      </c>
      <c r="KM41" s="1322">
        <v>0</v>
      </c>
      <c r="KN41" s="1323">
        <v>0</v>
      </c>
      <c r="KO41" s="1323">
        <v>0</v>
      </c>
      <c r="KP41" s="1319">
        <v>0</v>
      </c>
      <c r="KQ41" s="1318"/>
      <c r="KR41" s="1318"/>
      <c r="KS41" s="1318"/>
      <c r="KT41" s="1318"/>
      <c r="KU41" s="1320">
        <v>0</v>
      </c>
      <c r="KV41" s="1314">
        <v>0</v>
      </c>
      <c r="KW41" s="1315">
        <v>0</v>
      </c>
      <c r="KX41" s="96"/>
      <c r="KY41" s="1087"/>
      <c r="KZ41" s="1087"/>
      <c r="LA41" s="1087"/>
      <c r="LB41" s="309"/>
      <c r="LC41" s="309"/>
      <c r="LD41" s="309"/>
      <c r="LE41" s="309"/>
      <c r="LF41" s="605"/>
      <c r="LG41" s="1521"/>
      <c r="LH41" s="1521"/>
      <c r="LI41" s="235"/>
      <c r="LJ41" s="396"/>
      <c r="LK41" s="242"/>
      <c r="LL41" s="219"/>
      <c r="LM41" s="219"/>
      <c r="LN41" s="219"/>
      <c r="LO41" s="219"/>
      <c r="LQ41" s="228"/>
      <c r="LR41" s="311"/>
      <c r="LS41" s="311"/>
      <c r="LT41" s="228"/>
      <c r="LU41" s="164"/>
      <c r="LV41" s="164"/>
      <c r="LW41" s="1202" t="s">
        <v>130</v>
      </c>
      <c r="LX41" s="1100">
        <v>0</v>
      </c>
      <c r="LY41" s="1203">
        <v>1</v>
      </c>
      <c r="LZ41" s="1204">
        <v>-100</v>
      </c>
      <c r="MA41" s="206"/>
      <c r="MB41" s="311"/>
      <c r="MC41" s="228"/>
      <c r="MD41" s="274"/>
      <c r="ME41" s="228"/>
      <c r="MF41" s="228"/>
      <c r="MG41" s="274"/>
      <c r="MH41" s="228"/>
      <c r="MI41" s="228"/>
      <c r="MJ41" s="274"/>
      <c r="MK41" s="228"/>
      <c r="ML41" s="230"/>
      <c r="MM41" s="250" t="s">
        <v>63</v>
      </c>
      <c r="MN41" s="250"/>
      <c r="MO41" s="1364">
        <v>1.66</v>
      </c>
      <c r="MP41" s="1364">
        <v>1.35</v>
      </c>
      <c r="MQ41" s="1364">
        <v>1.61</v>
      </c>
      <c r="MR41" s="1364">
        <v>1.4</v>
      </c>
      <c r="MS41" s="1365">
        <v>1.5</v>
      </c>
      <c r="MT41" s="571"/>
      <c r="MU41" s="573"/>
      <c r="MV41" s="573"/>
      <c r="MW41" s="580"/>
      <c r="MX41" s="573"/>
      <c r="MY41" s="573"/>
      <c r="MZ41" s="573"/>
      <c r="NA41" s="573"/>
      <c r="NB41" s="573"/>
      <c r="NC41" s="573"/>
      <c r="ND41" s="573"/>
      <c r="NE41" s="573"/>
      <c r="NF41" s="573"/>
      <c r="NG41" s="573"/>
      <c r="NH41" s="573"/>
      <c r="NI41" s="573"/>
      <c r="NJ41" s="573"/>
      <c r="NK41" s="573"/>
      <c r="NL41" s="573"/>
      <c r="NM41" s="573"/>
      <c r="NN41" s="1309" t="s">
        <v>75</v>
      </c>
      <c r="NO41" s="1322">
        <v>0</v>
      </c>
      <c r="NP41" s="1323">
        <v>0</v>
      </c>
      <c r="NQ41" s="1323">
        <v>0</v>
      </c>
      <c r="NR41" s="1319">
        <v>0</v>
      </c>
      <c r="NS41" s="1318"/>
      <c r="NT41" s="1318"/>
      <c r="NU41" s="1318"/>
      <c r="NV41" s="1318"/>
      <c r="NW41" s="1320">
        <v>0</v>
      </c>
      <c r="NX41" s="1314">
        <v>0</v>
      </c>
      <c r="NY41" s="1315">
        <v>0</v>
      </c>
    </row>
    <row r="42" spans="1:391" ht="22.5" customHeight="1" thickTop="1" thickBot="1" x14ac:dyDescent="0.25">
      <c r="A42" s="1483"/>
      <c r="B42" s="1481"/>
      <c r="C42" s="1481"/>
      <c r="D42" s="360"/>
      <c r="E42" s="1482"/>
      <c r="F42" s="387"/>
      <c r="G42" s="244" t="s">
        <v>131</v>
      </c>
      <c r="H42" s="1129">
        <v>0</v>
      </c>
      <c r="I42" s="142">
        <v>0</v>
      </c>
      <c r="J42" s="1158">
        <v>4</v>
      </c>
      <c r="K42" s="1130">
        <v>4</v>
      </c>
      <c r="L42" s="1159">
        <v>0</v>
      </c>
      <c r="M42" s="391">
        <v>0</v>
      </c>
      <c r="N42" s="206"/>
      <c r="O42" s="228"/>
      <c r="P42" s="228"/>
      <c r="Q42" s="274"/>
      <c r="R42" s="228"/>
      <c r="S42" s="228"/>
      <c r="T42" s="274"/>
      <c r="U42" s="228"/>
      <c r="V42" s="228"/>
      <c r="W42" s="274"/>
      <c r="X42" s="228"/>
      <c r="Y42" s="206"/>
      <c r="Z42" s="206"/>
      <c r="AA42" s="206" t="s">
        <v>37</v>
      </c>
      <c r="AB42" s="161">
        <v>1.47</v>
      </c>
      <c r="AC42" s="161">
        <v>1.5</v>
      </c>
      <c r="AD42" s="161">
        <v>1.54</v>
      </c>
      <c r="AE42" s="161">
        <v>1.5</v>
      </c>
      <c r="AF42" s="1356"/>
      <c r="AG42" s="1356"/>
      <c r="AH42" s="1356"/>
      <c r="AI42" s="1356"/>
      <c r="AJ42" s="522"/>
      <c r="AK42" s="206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230"/>
      <c r="AY42" s="230"/>
      <c r="AZ42" s="1324" t="s">
        <v>47</v>
      </c>
      <c r="BA42" s="1325">
        <v>176956</v>
      </c>
      <c r="BB42" s="1326">
        <v>799</v>
      </c>
      <c r="BC42" s="1326">
        <v>112506</v>
      </c>
      <c r="BD42" s="1327">
        <v>9290</v>
      </c>
      <c r="BE42" s="1328"/>
      <c r="BF42" s="1328"/>
      <c r="BG42" s="1328"/>
      <c r="BH42" s="1328"/>
      <c r="BI42" s="1329">
        <v>299551</v>
      </c>
      <c r="BJ42" s="1330">
        <v>204503</v>
      </c>
      <c r="BK42" s="1330">
        <v>504054</v>
      </c>
      <c r="BL42" s="153"/>
      <c r="BM42" s="1087"/>
      <c r="BN42" s="1087"/>
      <c r="BO42" s="1087"/>
      <c r="BP42" s="309"/>
      <c r="BQ42" s="1087"/>
      <c r="BR42" s="1087"/>
      <c r="BS42" s="1087"/>
      <c r="BT42" s="398"/>
      <c r="BU42" s="1521"/>
      <c r="BV42" s="1521"/>
      <c r="BW42" s="253"/>
      <c r="BX42" s="396"/>
      <c r="BY42" s="242"/>
      <c r="BZ42" s="219"/>
      <c r="CA42" s="219"/>
      <c r="CB42" s="219"/>
      <c r="CC42" s="219"/>
      <c r="CE42" s="1483"/>
      <c r="CF42" s="1558"/>
      <c r="CG42" s="1558"/>
      <c r="CH42" s="360"/>
      <c r="CI42" s="1482"/>
      <c r="CJ42" s="387"/>
      <c r="CK42" s="244" t="s">
        <v>131</v>
      </c>
      <c r="CL42" s="1129">
        <v>4</v>
      </c>
      <c r="CM42" s="142">
        <v>2</v>
      </c>
      <c r="CN42" s="1158">
        <v>6</v>
      </c>
      <c r="CO42" s="1130">
        <v>12</v>
      </c>
      <c r="CP42" s="1159">
        <v>17</v>
      </c>
      <c r="CQ42" s="391">
        <v>-29.41</v>
      </c>
      <c r="CR42" s="206"/>
      <c r="CS42" s="228"/>
      <c r="CT42" s="228"/>
      <c r="CU42" s="274"/>
      <c r="CV42" s="228"/>
      <c r="CW42" s="228"/>
      <c r="CX42" s="274"/>
      <c r="CY42" s="228"/>
      <c r="CZ42" s="228"/>
      <c r="DA42" s="274"/>
      <c r="DB42" s="228"/>
      <c r="DC42" s="206"/>
      <c r="DD42" s="206"/>
      <c r="DE42" s="206" t="s">
        <v>37</v>
      </c>
      <c r="DF42" s="161">
        <v>1.24</v>
      </c>
      <c r="DG42" s="161">
        <v>1.21</v>
      </c>
      <c r="DH42" s="161">
        <v>1.03</v>
      </c>
      <c r="DI42" s="161">
        <v>1.1599999999999999</v>
      </c>
      <c r="DJ42" s="1356"/>
      <c r="DK42" s="1356"/>
      <c r="DL42" s="1356"/>
      <c r="DM42" s="1356"/>
      <c r="DN42" s="206"/>
      <c r="DO42" s="206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230"/>
      <c r="EC42" s="230"/>
      <c r="ED42" s="1324" t="s">
        <v>47</v>
      </c>
      <c r="EE42" s="1325">
        <v>151299</v>
      </c>
      <c r="EF42" s="1326">
        <v>827</v>
      </c>
      <c r="EG42" s="1326">
        <v>129289</v>
      </c>
      <c r="EH42" s="1327">
        <v>15348</v>
      </c>
      <c r="EI42" s="1328"/>
      <c r="EJ42" s="1328"/>
      <c r="EK42" s="1328"/>
      <c r="EL42" s="1328"/>
      <c r="EM42" s="1329">
        <v>296763</v>
      </c>
      <c r="EN42" s="1330">
        <v>159480</v>
      </c>
      <c r="EO42" s="1330">
        <v>456243</v>
      </c>
      <c r="EP42" s="153"/>
      <c r="EQ42" s="1087"/>
      <c r="ER42" s="1087"/>
      <c r="ES42" s="1087"/>
      <c r="ET42" s="309"/>
      <c r="EU42" s="1087"/>
      <c r="EV42" s="1087"/>
      <c r="EW42" s="1087"/>
      <c r="EX42" s="398"/>
      <c r="EY42" s="1521"/>
      <c r="EZ42" s="1521"/>
      <c r="FA42" s="253"/>
      <c r="FB42" s="396"/>
      <c r="FC42" s="242"/>
      <c r="FD42" s="219"/>
      <c r="FE42" s="219"/>
      <c r="FF42" s="219"/>
      <c r="FG42" s="208"/>
      <c r="FI42" s="310"/>
      <c r="FJ42" s="287"/>
      <c r="FK42" s="287"/>
      <c r="FL42" s="360"/>
      <c r="FM42" s="387"/>
      <c r="FN42" s="387"/>
      <c r="FO42" s="244" t="s">
        <v>131</v>
      </c>
      <c r="FP42" s="1129">
        <v>0</v>
      </c>
      <c r="FQ42" s="142">
        <v>0</v>
      </c>
      <c r="FR42" s="1158">
        <v>0</v>
      </c>
      <c r="FS42" s="1130">
        <v>0</v>
      </c>
      <c r="FT42" s="1159">
        <v>0</v>
      </c>
      <c r="FU42" s="391">
        <v>0</v>
      </c>
      <c r="FV42" s="688"/>
      <c r="FW42" s="228"/>
      <c r="FX42" s="228"/>
      <c r="FY42" s="274"/>
      <c r="FZ42" s="228"/>
      <c r="GA42" s="228"/>
      <c r="GB42" s="274"/>
      <c r="GC42" s="228"/>
      <c r="GD42" s="228"/>
      <c r="GE42" s="274"/>
      <c r="GF42" s="228"/>
      <c r="GG42" s="517"/>
      <c r="GH42" s="517"/>
      <c r="GI42" s="517" t="s">
        <v>37</v>
      </c>
      <c r="GJ42" s="115">
        <v>1.49</v>
      </c>
      <c r="GK42" s="115">
        <v>1.39</v>
      </c>
      <c r="GL42" s="115">
        <v>1.29</v>
      </c>
      <c r="GM42" s="115">
        <v>1.39</v>
      </c>
      <c r="GN42" s="1356"/>
      <c r="GO42" s="1356"/>
      <c r="GP42" s="1356"/>
      <c r="GQ42" s="1356"/>
      <c r="GR42" s="523"/>
      <c r="GS42" s="517"/>
      <c r="GT42" s="523"/>
      <c r="GU42" s="305"/>
      <c r="GV42" s="305"/>
      <c r="GW42" s="305"/>
      <c r="GX42" s="305"/>
      <c r="GY42" s="305"/>
      <c r="GZ42" s="305"/>
      <c r="HA42" s="305"/>
      <c r="HB42" s="305"/>
      <c r="HC42" s="305"/>
      <c r="HD42" s="305"/>
      <c r="HE42" s="305"/>
      <c r="HF42" s="230"/>
      <c r="HG42" s="230"/>
      <c r="HH42" s="1324" t="s">
        <v>47</v>
      </c>
      <c r="HI42" s="1325">
        <v>142133</v>
      </c>
      <c r="HJ42" s="1326">
        <v>728</v>
      </c>
      <c r="HK42" s="1326">
        <v>97626</v>
      </c>
      <c r="HL42" s="1327">
        <v>1444</v>
      </c>
      <c r="HM42" s="1328"/>
      <c r="HN42" s="1328"/>
      <c r="HO42" s="1328"/>
      <c r="HP42" s="1328"/>
      <c r="HQ42" s="1329">
        <v>241931</v>
      </c>
      <c r="HR42" s="1330">
        <v>121300</v>
      </c>
      <c r="HS42" s="1330">
        <v>363231</v>
      </c>
      <c r="HT42" s="107"/>
      <c r="HU42" s="1087"/>
      <c r="HV42" s="1087"/>
      <c r="HW42" s="1087"/>
      <c r="HX42" s="309"/>
      <c r="HY42" s="1087"/>
      <c r="HZ42" s="1087"/>
      <c r="IA42" s="1087"/>
      <c r="IB42" s="398"/>
      <c r="IC42" s="1521"/>
      <c r="ID42" s="1521"/>
      <c r="IE42" s="253"/>
      <c r="IF42" s="396"/>
      <c r="IG42" s="242"/>
      <c r="IH42" s="219"/>
      <c r="II42" s="219"/>
      <c r="IJ42" s="219"/>
      <c r="IK42" s="219"/>
      <c r="IM42" s="310"/>
      <c r="IN42" s="311"/>
      <c r="IO42" s="311"/>
      <c r="IP42" s="228"/>
      <c r="IQ42" s="387"/>
      <c r="IR42" s="387"/>
      <c r="IS42" s="244" t="s">
        <v>131</v>
      </c>
      <c r="IT42" s="1129">
        <v>2</v>
      </c>
      <c r="IU42" s="142">
        <v>0</v>
      </c>
      <c r="IV42" s="1158">
        <v>0</v>
      </c>
      <c r="IW42" s="1130">
        <v>2</v>
      </c>
      <c r="IX42" s="1159">
        <v>2</v>
      </c>
      <c r="IY42" s="391">
        <v>0</v>
      </c>
      <c r="IZ42" s="517"/>
      <c r="JA42" s="228"/>
      <c r="JB42" s="228"/>
      <c r="JC42" s="274"/>
      <c r="JD42" s="228"/>
      <c r="JE42" s="228"/>
      <c r="JF42" s="274"/>
      <c r="JG42" s="228"/>
      <c r="JH42" s="228"/>
      <c r="JI42" s="274"/>
      <c r="JJ42" s="228"/>
      <c r="JK42" s="517"/>
      <c r="JL42" s="517"/>
      <c r="JM42" s="517" t="s">
        <v>37</v>
      </c>
      <c r="JN42" s="115">
        <v>1.1200000000000001</v>
      </c>
      <c r="JO42" s="115">
        <v>1.08</v>
      </c>
      <c r="JP42" s="115">
        <v>1.1299999999999999</v>
      </c>
      <c r="JQ42" s="115">
        <v>1.1100000000000001</v>
      </c>
      <c r="JR42" s="1356"/>
      <c r="JS42" s="1356"/>
      <c r="JT42" s="1356"/>
      <c r="JU42" s="1356"/>
      <c r="JV42" s="523"/>
      <c r="JW42" s="517"/>
      <c r="JX42" s="523"/>
      <c r="JY42" s="305"/>
      <c r="JZ42" s="305"/>
      <c r="KA42" s="305"/>
      <c r="KB42" s="305"/>
      <c r="KC42" s="305"/>
      <c r="KD42" s="305"/>
      <c r="KE42" s="305"/>
      <c r="KF42" s="305"/>
      <c r="KG42" s="305"/>
      <c r="KH42" s="305"/>
      <c r="KI42" s="305"/>
      <c r="KJ42" s="230"/>
      <c r="KK42" s="230"/>
      <c r="KL42" s="1366" t="s">
        <v>47</v>
      </c>
      <c r="KM42" s="1333">
        <v>158845</v>
      </c>
      <c r="KN42" s="1328">
        <v>959</v>
      </c>
      <c r="KO42" s="1328">
        <v>86468</v>
      </c>
      <c r="KP42" s="1327">
        <v>11482</v>
      </c>
      <c r="KQ42" s="1328"/>
      <c r="KR42" s="1328"/>
      <c r="KS42" s="1328"/>
      <c r="KT42" s="1328"/>
      <c r="KU42" s="1329">
        <v>257754</v>
      </c>
      <c r="KV42" s="1330">
        <v>171297</v>
      </c>
      <c r="KW42" s="1330">
        <v>429051</v>
      </c>
      <c r="KX42" s="107"/>
      <c r="KY42" s="1087"/>
      <c r="KZ42" s="1087"/>
      <c r="LA42" s="1087"/>
      <c r="LB42" s="309"/>
      <c r="LC42" s="1087"/>
      <c r="LD42" s="1087"/>
      <c r="LE42" s="1087"/>
      <c r="LF42" s="398"/>
      <c r="LG42" s="1521"/>
      <c r="LH42" s="1521"/>
      <c r="LI42" s="253"/>
      <c r="LJ42" s="396"/>
      <c r="LK42" s="242"/>
      <c r="LL42" s="219"/>
      <c r="LM42" s="219"/>
      <c r="LN42" s="219"/>
      <c r="LO42" s="219"/>
      <c r="LQ42" s="228"/>
      <c r="LR42" s="311"/>
      <c r="LS42" s="311"/>
      <c r="LT42" s="228"/>
      <c r="LU42" s="164"/>
      <c r="LV42" s="164"/>
      <c r="LW42" s="1205" t="s">
        <v>131</v>
      </c>
      <c r="LX42" s="1100">
        <v>18</v>
      </c>
      <c r="LY42" s="1203">
        <v>19</v>
      </c>
      <c r="LZ42" s="1204">
        <v>-5.26</v>
      </c>
      <c r="MA42" s="206"/>
      <c r="MB42" s="311"/>
      <c r="MC42" s="228"/>
      <c r="MD42" s="274"/>
      <c r="ME42" s="228"/>
      <c r="MF42" s="228"/>
      <c r="MG42" s="274"/>
      <c r="MH42" s="228"/>
      <c r="MI42" s="228"/>
      <c r="MJ42" s="274"/>
      <c r="MK42" s="228"/>
      <c r="ML42" s="230"/>
      <c r="MM42" s="230"/>
      <c r="MN42" s="230" t="s">
        <v>37</v>
      </c>
      <c r="MO42" s="725">
        <v>1.5</v>
      </c>
      <c r="MP42" s="725">
        <v>1.1599999999999999</v>
      </c>
      <c r="MQ42" s="725">
        <v>1.39</v>
      </c>
      <c r="MR42" s="725">
        <v>1.1100000000000001</v>
      </c>
      <c r="MS42" s="726">
        <v>1.28</v>
      </c>
      <c r="MT42" s="571"/>
      <c r="MU42" s="573"/>
      <c r="MV42" s="573"/>
      <c r="MW42" s="580"/>
      <c r="MX42" s="573"/>
      <c r="MY42" s="573"/>
      <c r="MZ42" s="573"/>
      <c r="NA42" s="573"/>
      <c r="NB42" s="573"/>
      <c r="NC42" s="573"/>
      <c r="ND42" s="573"/>
      <c r="NE42" s="573"/>
      <c r="NF42" s="573"/>
      <c r="NG42" s="573"/>
      <c r="NH42" s="573"/>
      <c r="NI42" s="573"/>
      <c r="NJ42" s="573"/>
      <c r="NK42" s="573"/>
      <c r="NL42" s="573"/>
      <c r="NM42" s="573"/>
      <c r="NN42" s="1324" t="s">
        <v>47</v>
      </c>
      <c r="NO42" s="1325">
        <v>629233</v>
      </c>
      <c r="NP42" s="1326">
        <v>3313</v>
      </c>
      <c r="NQ42" s="1326">
        <v>425889</v>
      </c>
      <c r="NR42" s="1327">
        <v>37564</v>
      </c>
      <c r="NS42" s="1328"/>
      <c r="NT42" s="1328"/>
      <c r="NU42" s="1328"/>
      <c r="NV42" s="1328"/>
      <c r="NW42" s="1329">
        <v>1095999</v>
      </c>
      <c r="NX42" s="1330">
        <v>656580</v>
      </c>
      <c r="NY42" s="1330">
        <v>1752579</v>
      </c>
    </row>
    <row r="43" spans="1:391" ht="22.5" customHeight="1" thickTop="1" thickBot="1" x14ac:dyDescent="0.25">
      <c r="A43" s="318"/>
      <c r="B43" s="1481"/>
      <c r="C43" s="1481"/>
      <c r="D43" s="360"/>
      <c r="E43" s="1482"/>
      <c r="F43" s="387"/>
      <c r="G43" s="317" t="s">
        <v>132</v>
      </c>
      <c r="H43" s="1119">
        <v>106063</v>
      </c>
      <c r="I43" s="1184">
        <v>91717</v>
      </c>
      <c r="J43" s="1174">
        <v>92481</v>
      </c>
      <c r="K43" s="1119">
        <v>290261</v>
      </c>
      <c r="L43" s="1195">
        <v>248063</v>
      </c>
      <c r="M43" s="392">
        <v>17.010000000000002</v>
      </c>
      <c r="N43" s="206"/>
      <c r="O43" s="228"/>
      <c r="P43" s="228"/>
      <c r="Q43" s="274"/>
      <c r="R43" s="228"/>
      <c r="S43" s="228"/>
      <c r="T43" s="274"/>
      <c r="U43" s="228"/>
      <c r="V43" s="228"/>
      <c r="W43" s="274"/>
      <c r="X43" s="228"/>
      <c r="Y43" s="206"/>
      <c r="Z43" s="206"/>
      <c r="AA43" s="206" t="s">
        <v>51</v>
      </c>
      <c r="AB43" s="161">
        <v>1.65</v>
      </c>
      <c r="AC43" s="161">
        <v>1.61</v>
      </c>
      <c r="AD43" s="161">
        <v>1.8</v>
      </c>
      <c r="AE43" s="161">
        <v>1.69</v>
      </c>
      <c r="AF43" s="1356"/>
      <c r="AG43" s="1356"/>
      <c r="AH43" s="1356"/>
      <c r="AI43" s="1356"/>
      <c r="AJ43" s="522"/>
      <c r="AK43" s="206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43"/>
      <c r="BA43" s="323"/>
      <c r="BB43" s="323"/>
      <c r="BC43" s="323"/>
      <c r="BD43" s="305"/>
      <c r="BE43" s="305"/>
      <c r="BF43" s="305"/>
      <c r="BG43" s="305"/>
      <c r="BH43" s="305"/>
      <c r="BI43" s="305"/>
      <c r="BJ43" s="305"/>
      <c r="BK43" s="305"/>
      <c r="BL43" s="522"/>
      <c r="BM43" s="1087"/>
      <c r="BN43" s="1087"/>
      <c r="BO43" s="1087"/>
      <c r="BP43" s="309"/>
      <c r="BQ43" s="399"/>
      <c r="BR43" s="399"/>
      <c r="BS43" s="399"/>
      <c r="BT43" s="399"/>
      <c r="BU43" s="1521"/>
      <c r="BV43" s="1521"/>
      <c r="BW43" s="319"/>
      <c r="BX43" s="396"/>
      <c r="BY43" s="242"/>
      <c r="BZ43" s="219"/>
      <c r="CA43" s="219"/>
      <c r="CB43" s="219"/>
      <c r="CC43" s="219"/>
      <c r="CE43" s="318"/>
      <c r="CF43" s="1558"/>
      <c r="CG43" s="1558"/>
      <c r="CH43" s="360"/>
      <c r="CI43" s="1482"/>
      <c r="CJ43" s="387"/>
      <c r="CK43" s="317" t="s">
        <v>132</v>
      </c>
      <c r="CL43" s="1119">
        <v>99003</v>
      </c>
      <c r="CM43" s="1184">
        <v>99016</v>
      </c>
      <c r="CN43" s="1174">
        <v>83396</v>
      </c>
      <c r="CO43" s="1119">
        <v>281415</v>
      </c>
      <c r="CP43" s="1195">
        <v>267648</v>
      </c>
      <c r="CQ43" s="392">
        <v>5.14</v>
      </c>
      <c r="CR43" s="206"/>
      <c r="CS43" s="228"/>
      <c r="CT43" s="228"/>
      <c r="CU43" s="274"/>
      <c r="CV43" s="228"/>
      <c r="CW43" s="228"/>
      <c r="CX43" s="274"/>
      <c r="CY43" s="228"/>
      <c r="CZ43" s="228"/>
      <c r="DA43" s="274"/>
      <c r="DB43" s="228"/>
      <c r="DC43" s="206"/>
      <c r="DD43" s="206"/>
      <c r="DE43" s="206" t="s">
        <v>51</v>
      </c>
      <c r="DF43" s="161">
        <v>1.17</v>
      </c>
      <c r="DG43" s="161">
        <v>1.1599999999999999</v>
      </c>
      <c r="DH43" s="161">
        <v>1.46</v>
      </c>
      <c r="DI43" s="161">
        <v>1.26</v>
      </c>
      <c r="DJ43" s="1356"/>
      <c r="DK43" s="1356"/>
      <c r="DL43" s="1356"/>
      <c r="DM43" s="1356"/>
      <c r="DN43" s="206"/>
      <c r="DO43" s="206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43"/>
      <c r="EE43" s="323"/>
      <c r="EF43" s="323"/>
      <c r="EG43" s="323"/>
      <c r="EH43" s="305"/>
      <c r="EI43" s="305"/>
      <c r="EJ43" s="305"/>
      <c r="EK43" s="305"/>
      <c r="EL43" s="305"/>
      <c r="EM43" s="305"/>
      <c r="EN43" s="305"/>
      <c r="EO43" s="305"/>
      <c r="EP43" s="522"/>
      <c r="EQ43" s="1087"/>
      <c r="ER43" s="1087"/>
      <c r="ES43" s="1087"/>
      <c r="ET43" s="309"/>
      <c r="EU43" s="399"/>
      <c r="EV43" s="399"/>
      <c r="EW43" s="399"/>
      <c r="EX43" s="399"/>
      <c r="EY43" s="1521"/>
      <c r="EZ43" s="1521"/>
      <c r="FA43" s="319"/>
      <c r="FB43" s="396"/>
      <c r="FC43" s="242"/>
      <c r="FD43" s="219"/>
      <c r="FE43" s="219"/>
      <c r="FF43" s="219"/>
      <c r="FG43" s="208"/>
      <c r="FI43" s="318"/>
      <c r="FJ43" s="287"/>
      <c r="FK43" s="287"/>
      <c r="FL43" s="360"/>
      <c r="FM43" s="387"/>
      <c r="FN43" s="387"/>
      <c r="FO43" s="317" t="s">
        <v>132</v>
      </c>
      <c r="FP43" s="1119">
        <v>79951</v>
      </c>
      <c r="FQ43" s="1184">
        <v>82244</v>
      </c>
      <c r="FR43" s="1174">
        <v>78292</v>
      </c>
      <c r="FS43" s="1119">
        <v>240487</v>
      </c>
      <c r="FT43" s="1195">
        <v>226787</v>
      </c>
      <c r="FU43" s="392">
        <v>6.04</v>
      </c>
      <c r="FV43" s="688"/>
      <c r="FW43" s="228"/>
      <c r="FX43" s="228"/>
      <c r="FY43" s="274"/>
      <c r="FZ43" s="228"/>
      <c r="GA43" s="228"/>
      <c r="GB43" s="274"/>
      <c r="GC43" s="228"/>
      <c r="GD43" s="228"/>
      <c r="GE43" s="274"/>
      <c r="GF43" s="228"/>
      <c r="GG43" s="517"/>
      <c r="GH43" s="517"/>
      <c r="GI43" s="517" t="s">
        <v>51</v>
      </c>
      <c r="GJ43" s="115">
        <v>1.54</v>
      </c>
      <c r="GK43" s="115">
        <v>1.63</v>
      </c>
      <c r="GL43" s="115">
        <v>1.57</v>
      </c>
      <c r="GM43" s="115">
        <v>1.58</v>
      </c>
      <c r="GN43" s="1356"/>
      <c r="GO43" s="1356"/>
      <c r="GP43" s="1356"/>
      <c r="GQ43" s="1356"/>
      <c r="GR43" s="523"/>
      <c r="GS43" s="517"/>
      <c r="GT43" s="517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243"/>
      <c r="HI43" s="323"/>
      <c r="HJ43" s="323"/>
      <c r="HK43" s="323"/>
      <c r="HL43" s="305"/>
      <c r="HM43" s="305"/>
      <c r="HN43" s="305"/>
      <c r="HO43" s="305"/>
      <c r="HP43" s="305"/>
      <c r="HQ43" s="305"/>
      <c r="HR43" s="305"/>
      <c r="HS43" s="305"/>
      <c r="HT43" s="523"/>
      <c r="HU43" s="1087"/>
      <c r="HV43" s="1087"/>
      <c r="HW43" s="1087"/>
      <c r="HX43" s="309"/>
      <c r="HY43" s="399"/>
      <c r="HZ43" s="399"/>
      <c r="IA43" s="399"/>
      <c r="IB43" s="399"/>
      <c r="IC43" s="1521"/>
      <c r="ID43" s="1521"/>
      <c r="IE43" s="319"/>
      <c r="IF43" s="396"/>
      <c r="IG43" s="242"/>
      <c r="IH43" s="219"/>
      <c r="II43" s="219"/>
      <c r="IJ43" s="219"/>
      <c r="IK43" s="219"/>
      <c r="IM43" s="318"/>
      <c r="IN43" s="311"/>
      <c r="IO43" s="311"/>
      <c r="IP43" s="228"/>
      <c r="IQ43" s="387"/>
      <c r="IR43" s="387"/>
      <c r="IS43" s="317" t="s">
        <v>132</v>
      </c>
      <c r="IT43" s="1119">
        <v>79860</v>
      </c>
      <c r="IU43" s="1184">
        <v>81485</v>
      </c>
      <c r="IV43" s="1174">
        <v>84927</v>
      </c>
      <c r="IW43" s="1119">
        <v>246272</v>
      </c>
      <c r="IX43" s="1195">
        <v>247437</v>
      </c>
      <c r="IY43" s="392">
        <v>-0.47</v>
      </c>
      <c r="IZ43" s="517"/>
      <c r="JA43" s="228"/>
      <c r="JB43" s="228"/>
      <c r="JC43" s="274"/>
      <c r="JD43" s="228"/>
      <c r="JE43" s="228"/>
      <c r="JF43" s="274"/>
      <c r="JG43" s="228"/>
      <c r="JH43" s="228"/>
      <c r="JI43" s="274"/>
      <c r="JJ43" s="228"/>
      <c r="JK43" s="517"/>
      <c r="JL43" s="517"/>
      <c r="JM43" s="517" t="s">
        <v>51</v>
      </c>
      <c r="JN43" s="115">
        <v>1.4</v>
      </c>
      <c r="JO43" s="115">
        <v>1.46</v>
      </c>
      <c r="JP43" s="115">
        <v>1.48</v>
      </c>
      <c r="JQ43" s="115">
        <v>1.45</v>
      </c>
      <c r="JR43" s="1356"/>
      <c r="JS43" s="1356"/>
      <c r="JT43" s="1356"/>
      <c r="JU43" s="1356"/>
      <c r="JV43" s="523"/>
      <c r="JW43" s="517"/>
      <c r="JX43" s="517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243"/>
      <c r="KM43" s="323"/>
      <c r="KN43" s="323"/>
      <c r="KO43" s="323"/>
      <c r="KP43" s="305"/>
      <c r="KQ43" s="305"/>
      <c r="KR43" s="305"/>
      <c r="KS43" s="305"/>
      <c r="KT43" s="305"/>
      <c r="KU43" s="305"/>
      <c r="KV43" s="305"/>
      <c r="KW43" s="305"/>
      <c r="KX43" s="523"/>
      <c r="KY43" s="1087"/>
      <c r="KZ43" s="1087"/>
      <c r="LA43" s="1087"/>
      <c r="LB43" s="309"/>
      <c r="LC43" s="399"/>
      <c r="LD43" s="399"/>
      <c r="LE43" s="399"/>
      <c r="LF43" s="399"/>
      <c r="LG43" s="1521"/>
      <c r="LH43" s="1521"/>
      <c r="LI43" s="319"/>
      <c r="LJ43" s="396"/>
      <c r="LK43" s="242"/>
      <c r="LL43" s="219"/>
      <c r="LM43" s="219"/>
      <c r="LN43" s="219"/>
      <c r="LO43" s="219"/>
      <c r="LQ43" s="228"/>
      <c r="LR43" s="311"/>
      <c r="LS43" s="311"/>
      <c r="LT43" s="228"/>
      <c r="LU43" s="164"/>
      <c r="LV43" s="164"/>
      <c r="LW43" s="1206" t="s">
        <v>132</v>
      </c>
      <c r="LX43" s="1207">
        <v>1058435</v>
      </c>
      <c r="LY43" s="1208">
        <v>989935</v>
      </c>
      <c r="LZ43" s="1209">
        <v>6.92</v>
      </c>
      <c r="MA43" s="206"/>
      <c r="MB43" s="311"/>
      <c r="MC43" s="228"/>
      <c r="MD43" s="274"/>
      <c r="ME43" s="228"/>
      <c r="MF43" s="228"/>
      <c r="MG43" s="274"/>
      <c r="MH43" s="228"/>
      <c r="MI43" s="228"/>
      <c r="MJ43" s="274"/>
      <c r="MK43" s="228"/>
      <c r="ML43" s="230"/>
      <c r="MM43" s="230"/>
      <c r="MN43" s="230" t="s">
        <v>51</v>
      </c>
      <c r="MO43" s="725">
        <v>1.69</v>
      </c>
      <c r="MP43" s="725">
        <v>1.26</v>
      </c>
      <c r="MQ43" s="725">
        <v>1.58</v>
      </c>
      <c r="MR43" s="725">
        <v>1.45</v>
      </c>
      <c r="MS43" s="726">
        <v>1.49</v>
      </c>
      <c r="MT43" s="571"/>
      <c r="MU43" s="573"/>
      <c r="MV43" s="573"/>
      <c r="MW43" s="580"/>
      <c r="MX43" s="573"/>
      <c r="MY43" s="573"/>
      <c r="MZ43" s="573"/>
      <c r="NA43" s="573"/>
      <c r="NB43" s="573"/>
      <c r="NC43" s="573"/>
      <c r="ND43" s="573"/>
      <c r="NE43" s="573"/>
      <c r="NF43" s="573"/>
      <c r="NG43" s="573"/>
      <c r="NH43" s="573"/>
      <c r="NI43" s="573"/>
      <c r="NJ43" s="573"/>
      <c r="NK43" s="573"/>
      <c r="NL43" s="573"/>
      <c r="NM43" s="573"/>
      <c r="NN43" s="573"/>
      <c r="NO43" s="573"/>
      <c r="NP43" s="573"/>
      <c r="NQ43" s="573"/>
      <c r="NR43" s="573"/>
      <c r="NS43" s="573"/>
      <c r="NT43" s="573"/>
      <c r="NU43" s="573"/>
      <c r="NV43" s="573"/>
      <c r="NW43" s="573"/>
      <c r="NX43" s="590"/>
      <c r="NY43" s="590"/>
    </row>
    <row r="44" spans="1:391" ht="22.5" customHeight="1" thickTop="1" x14ac:dyDescent="0.2">
      <c r="A44" s="318"/>
      <c r="B44" s="1481"/>
      <c r="C44" s="1481"/>
      <c r="D44" s="360"/>
      <c r="E44" s="1482"/>
      <c r="F44" s="387"/>
      <c r="G44" s="320" t="s">
        <v>18</v>
      </c>
      <c r="H44" s="216">
        <v>96680</v>
      </c>
      <c r="I44" s="216">
        <v>83712</v>
      </c>
      <c r="J44" s="216">
        <v>86711</v>
      </c>
      <c r="K44" s="216">
        <v>267103</v>
      </c>
      <c r="L44" s="217">
        <v>228161</v>
      </c>
      <c r="M44" s="393">
        <v>17.07</v>
      </c>
      <c r="N44" s="206"/>
      <c r="O44" s="228"/>
      <c r="P44" s="228"/>
      <c r="Q44" s="274"/>
      <c r="R44" s="228"/>
      <c r="S44" s="228"/>
      <c r="T44" s="274"/>
      <c r="U44" s="228"/>
      <c r="V44" s="228"/>
      <c r="W44" s="274"/>
      <c r="X44" s="228"/>
      <c r="Y44" s="206"/>
      <c r="Z44" s="206"/>
      <c r="AA44" s="206" t="s">
        <v>57</v>
      </c>
      <c r="AB44" s="161">
        <v>1.61</v>
      </c>
      <c r="AC44" s="161">
        <v>1.64</v>
      </c>
      <c r="AD44" s="161">
        <v>1.67</v>
      </c>
      <c r="AE44" s="161">
        <v>1.64</v>
      </c>
      <c r="AF44" s="1361"/>
      <c r="AG44" s="1361"/>
      <c r="AH44" s="1361"/>
      <c r="AI44" s="1361"/>
      <c r="AJ44" s="522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8"/>
      <c r="BA44" s="218"/>
      <c r="BB44" s="218"/>
      <c r="BC44" s="218"/>
      <c r="BD44" s="206"/>
      <c r="BE44" s="206"/>
      <c r="BF44" s="206"/>
      <c r="BG44" s="206"/>
      <c r="BH44" s="206"/>
      <c r="BI44" s="206"/>
      <c r="BJ44" s="206"/>
      <c r="BK44" s="206"/>
      <c r="BL44" s="522"/>
      <c r="BM44" s="1087"/>
      <c r="BN44" s="1087"/>
      <c r="BO44" s="1087"/>
      <c r="BP44" s="1532"/>
      <c r="BQ44" s="324"/>
      <c r="BR44" s="324"/>
      <c r="BS44" s="324"/>
      <c r="BT44" s="605"/>
      <c r="BU44" s="1521"/>
      <c r="BV44" s="1521"/>
      <c r="BW44" s="235"/>
      <c r="BX44" s="396"/>
      <c r="BY44" s="242"/>
      <c r="BZ44" s="219"/>
      <c r="CA44" s="219"/>
      <c r="CB44" s="219"/>
      <c r="CC44" s="219"/>
      <c r="CE44" s="318"/>
      <c r="CF44" s="1558"/>
      <c r="CG44" s="1558"/>
      <c r="CH44" s="360"/>
      <c r="CI44" s="1482"/>
      <c r="CJ44" s="387"/>
      <c r="CK44" s="320" t="s">
        <v>18</v>
      </c>
      <c r="CL44" s="216">
        <v>89823</v>
      </c>
      <c r="CM44" s="216">
        <v>92201</v>
      </c>
      <c r="CN44" s="216">
        <v>77030</v>
      </c>
      <c r="CO44" s="216">
        <v>259054</v>
      </c>
      <c r="CP44" s="217">
        <v>247036</v>
      </c>
      <c r="CQ44" s="393">
        <v>4.8600000000000003</v>
      </c>
      <c r="CR44" s="206"/>
      <c r="CS44" s="228"/>
      <c r="CT44" s="228"/>
      <c r="CU44" s="274"/>
      <c r="CV44" s="228"/>
      <c r="CW44" s="228"/>
      <c r="CX44" s="274"/>
      <c r="CY44" s="228"/>
      <c r="CZ44" s="228"/>
      <c r="DA44" s="274"/>
      <c r="DB44" s="228"/>
      <c r="DC44" s="206"/>
      <c r="DD44" s="206"/>
      <c r="DE44" s="206" t="s">
        <v>57</v>
      </c>
      <c r="DF44" s="161">
        <v>1.54</v>
      </c>
      <c r="DG44" s="161">
        <v>1.21</v>
      </c>
      <c r="DH44" s="161">
        <v>1.41</v>
      </c>
      <c r="DI44" s="161">
        <v>1.39</v>
      </c>
      <c r="DJ44" s="1361"/>
      <c r="DK44" s="1361"/>
      <c r="DL44" s="1361"/>
      <c r="DM44" s="1361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8"/>
      <c r="EE44" s="218"/>
      <c r="EF44" s="218"/>
      <c r="EG44" s="218"/>
      <c r="EH44" s="206"/>
      <c r="EI44" s="206"/>
      <c r="EJ44" s="206"/>
      <c r="EK44" s="206"/>
      <c r="EL44" s="206"/>
      <c r="EM44" s="206"/>
      <c r="EN44" s="206"/>
      <c r="EO44" s="206"/>
      <c r="EP44" s="522"/>
      <c r="EQ44" s="1087"/>
      <c r="ER44" s="1087"/>
      <c r="ES44" s="1087"/>
      <c r="ET44" s="1532"/>
      <c r="EU44" s="324"/>
      <c r="EV44" s="324"/>
      <c r="EW44" s="324"/>
      <c r="EX44" s="605"/>
      <c r="EY44" s="1521"/>
      <c r="EZ44" s="1521"/>
      <c r="FA44" s="235"/>
      <c r="FB44" s="396"/>
      <c r="FC44" s="242"/>
      <c r="FD44" s="219"/>
      <c r="FE44" s="219"/>
      <c r="FF44" s="219"/>
      <c r="FG44" s="208"/>
      <c r="FI44" s="318"/>
      <c r="FJ44" s="287"/>
      <c r="FK44" s="287"/>
      <c r="FL44" s="360"/>
      <c r="FM44" s="387"/>
      <c r="FN44" s="387"/>
      <c r="FO44" s="320" t="s">
        <v>18</v>
      </c>
      <c r="FP44" s="490">
        <v>76544</v>
      </c>
      <c r="FQ44" s="490">
        <v>78933</v>
      </c>
      <c r="FR44" s="490">
        <v>75365</v>
      </c>
      <c r="FS44" s="490">
        <v>230842</v>
      </c>
      <c r="FT44" s="520">
        <v>217758</v>
      </c>
      <c r="FU44" s="393">
        <v>6.01</v>
      </c>
      <c r="FV44" s="688"/>
      <c r="FW44" s="228"/>
      <c r="FX44" s="228"/>
      <c r="FY44" s="274"/>
      <c r="FZ44" s="228"/>
      <c r="GA44" s="228"/>
      <c r="GB44" s="274"/>
      <c r="GC44" s="228"/>
      <c r="GD44" s="228"/>
      <c r="GE44" s="274"/>
      <c r="GF44" s="228"/>
      <c r="GG44" s="517"/>
      <c r="GH44" s="517"/>
      <c r="GI44" s="517" t="s">
        <v>57</v>
      </c>
      <c r="GJ44" s="115">
        <v>1.63</v>
      </c>
      <c r="GK44" s="115">
        <v>1.61</v>
      </c>
      <c r="GL44" s="115">
        <v>1.64</v>
      </c>
      <c r="GM44" s="115">
        <v>1.63</v>
      </c>
      <c r="GN44" s="1361"/>
      <c r="GO44" s="1361"/>
      <c r="GP44" s="1361"/>
      <c r="GQ44" s="1361"/>
      <c r="GR44" s="523"/>
      <c r="GS44" s="517"/>
      <c r="GT44" s="517"/>
      <c r="GU44" s="517"/>
      <c r="GV44" s="517"/>
      <c r="GW44" s="517"/>
      <c r="GX44" s="517"/>
      <c r="GY44" s="517"/>
      <c r="GZ44" s="517"/>
      <c r="HA44" s="517"/>
      <c r="HB44" s="517"/>
      <c r="HC44" s="517"/>
      <c r="HD44" s="517"/>
      <c r="HE44" s="517"/>
      <c r="HF44" s="517"/>
      <c r="HG44" s="517"/>
      <c r="HH44" s="420"/>
      <c r="HI44" s="525"/>
      <c r="HJ44" s="525"/>
      <c r="HK44" s="525"/>
      <c r="HL44" s="517"/>
      <c r="HM44" s="517"/>
      <c r="HN44" s="517"/>
      <c r="HO44" s="517"/>
      <c r="HP44" s="517"/>
      <c r="HQ44" s="517"/>
      <c r="HR44" s="517"/>
      <c r="HS44" s="517"/>
      <c r="HT44" s="523"/>
      <c r="HU44" s="1087"/>
      <c r="HV44" s="1087"/>
      <c r="HW44" s="1087"/>
      <c r="HX44" s="1532"/>
      <c r="HY44" s="324"/>
      <c r="HZ44" s="324"/>
      <c r="IA44" s="324"/>
      <c r="IB44" s="605"/>
      <c r="IC44" s="1521"/>
      <c r="ID44" s="1521"/>
      <c r="IE44" s="235"/>
      <c r="IF44" s="396"/>
      <c r="IG44" s="242"/>
      <c r="IH44" s="219"/>
      <c r="II44" s="219"/>
      <c r="IJ44" s="219"/>
      <c r="IK44" s="219"/>
      <c r="IM44" s="318"/>
      <c r="IN44" s="311"/>
      <c r="IO44" s="311"/>
      <c r="IP44" s="228"/>
      <c r="IQ44" s="387"/>
      <c r="IR44" s="387"/>
      <c r="IS44" s="320" t="s">
        <v>18</v>
      </c>
      <c r="IT44" s="490">
        <v>70688</v>
      </c>
      <c r="IU44" s="490">
        <v>72740</v>
      </c>
      <c r="IV44" s="490">
        <v>75603</v>
      </c>
      <c r="IW44" s="490">
        <v>219031</v>
      </c>
      <c r="IX44" s="520">
        <v>219813</v>
      </c>
      <c r="IY44" s="393">
        <v>-0.36</v>
      </c>
      <c r="IZ44" s="517"/>
      <c r="JA44" s="228"/>
      <c r="JB44" s="228"/>
      <c r="JC44" s="274"/>
      <c r="JD44" s="228"/>
      <c r="JE44" s="228"/>
      <c r="JF44" s="274"/>
      <c r="JG44" s="228"/>
      <c r="JH44" s="228"/>
      <c r="JI44" s="274"/>
      <c r="JJ44" s="228"/>
      <c r="JK44" s="517"/>
      <c r="JL44" s="517"/>
      <c r="JM44" s="517" t="s">
        <v>57</v>
      </c>
      <c r="JN44" s="115">
        <v>1.37</v>
      </c>
      <c r="JO44" s="115">
        <v>1.38</v>
      </c>
      <c r="JP44" s="115">
        <v>1.4</v>
      </c>
      <c r="JQ44" s="115">
        <v>1.38</v>
      </c>
      <c r="JR44" s="1361"/>
      <c r="JS44" s="1361"/>
      <c r="JT44" s="1361"/>
      <c r="JU44" s="1361"/>
      <c r="JV44" s="523"/>
      <c r="JW44" s="517"/>
      <c r="JX44" s="517"/>
      <c r="JY44" s="517"/>
      <c r="JZ44" s="517"/>
      <c r="KA44" s="517"/>
      <c r="KB44" s="517"/>
      <c r="KC44" s="517"/>
      <c r="KD44" s="517"/>
      <c r="KE44" s="517"/>
      <c r="KF44" s="517"/>
      <c r="KG44" s="517"/>
      <c r="KH44" s="517"/>
      <c r="KI44" s="517"/>
      <c r="KJ44" s="517"/>
      <c r="KK44" s="517"/>
      <c r="KL44" s="420"/>
      <c r="KM44" s="525"/>
      <c r="KN44" s="525"/>
      <c r="KO44" s="525"/>
      <c r="KP44" s="517"/>
      <c r="KQ44" s="517"/>
      <c r="KR44" s="517"/>
      <c r="KS44" s="517"/>
      <c r="KT44" s="517"/>
      <c r="KU44" s="517"/>
      <c r="KV44" s="517"/>
      <c r="KW44" s="517"/>
      <c r="KX44" s="523"/>
      <c r="KY44" s="1087"/>
      <c r="KZ44" s="1087"/>
      <c r="LA44" s="1087"/>
      <c r="LB44" s="1532"/>
      <c r="LC44" s="324"/>
      <c r="LD44" s="324"/>
      <c r="LE44" s="324"/>
      <c r="LF44" s="605"/>
      <c r="LG44" s="1521"/>
      <c r="LH44" s="1521"/>
      <c r="LI44" s="235"/>
      <c r="LJ44" s="396"/>
      <c r="LK44" s="242"/>
      <c r="LL44" s="219"/>
      <c r="LM44" s="219"/>
      <c r="LN44" s="219"/>
      <c r="LO44" s="219"/>
      <c r="LQ44" s="228"/>
      <c r="LR44" s="311"/>
      <c r="LS44" s="311"/>
      <c r="LT44" s="228"/>
      <c r="LU44" s="164"/>
      <c r="LV44" s="164"/>
      <c r="LW44" s="1210" t="s">
        <v>18</v>
      </c>
      <c r="LX44" s="375">
        <v>976030</v>
      </c>
      <c r="LY44" s="563">
        <v>912768</v>
      </c>
      <c r="LZ44" s="1211">
        <v>6.93</v>
      </c>
      <c r="MA44" s="522"/>
      <c r="MB44" s="311"/>
      <c r="MC44" s="228"/>
      <c r="MD44" s="274"/>
      <c r="ME44" s="228"/>
      <c r="MF44" s="228"/>
      <c r="MG44" s="274"/>
      <c r="MH44" s="228"/>
      <c r="MI44" s="228"/>
      <c r="MJ44" s="274"/>
      <c r="MK44" s="228"/>
      <c r="ML44" s="230"/>
      <c r="MM44" s="230"/>
      <c r="MN44" s="230" t="s">
        <v>57</v>
      </c>
      <c r="MO44" s="725">
        <v>1.64</v>
      </c>
      <c r="MP44" s="725">
        <v>1.39</v>
      </c>
      <c r="MQ44" s="725">
        <v>1.63</v>
      </c>
      <c r="MR44" s="725">
        <v>1.38</v>
      </c>
      <c r="MS44" s="726">
        <v>1.51</v>
      </c>
      <c r="MT44" s="571"/>
      <c r="MU44" s="573"/>
      <c r="MV44" s="573"/>
      <c r="MW44" s="580"/>
      <c r="MX44" s="573"/>
      <c r="MY44" s="573"/>
      <c r="MZ44" s="573"/>
      <c r="NA44" s="573"/>
      <c r="NB44" s="573"/>
      <c r="NC44" s="573"/>
      <c r="ND44" s="573"/>
      <c r="NE44" s="573"/>
      <c r="NF44" s="573"/>
      <c r="NG44" s="573"/>
      <c r="NH44" s="573"/>
      <c r="NI44" s="573"/>
      <c r="NJ44" s="573"/>
      <c r="NK44" s="573"/>
      <c r="NL44" s="573"/>
      <c r="NM44" s="573"/>
      <c r="NN44" s="573"/>
      <c r="NO44" s="573"/>
      <c r="NP44" s="573"/>
      <c r="NQ44" s="573"/>
      <c r="NR44" s="573"/>
      <c r="NS44" s="573"/>
      <c r="NT44" s="573"/>
      <c r="NU44" s="573"/>
      <c r="NV44" s="573"/>
      <c r="NW44" s="573"/>
      <c r="NX44" s="573"/>
      <c r="NY44" s="573"/>
    </row>
    <row r="45" spans="1:391" ht="22.5" customHeight="1" x14ac:dyDescent="0.2">
      <c r="A45" s="328"/>
      <c r="B45" s="1481"/>
      <c r="C45" s="1481"/>
      <c r="D45" s="360"/>
      <c r="E45" s="1482"/>
      <c r="F45" s="387"/>
      <c r="G45" s="320" t="s">
        <v>133</v>
      </c>
      <c r="H45" s="216">
        <v>9383</v>
      </c>
      <c r="I45" s="216">
        <v>8005</v>
      </c>
      <c r="J45" s="216">
        <v>5770</v>
      </c>
      <c r="K45" s="216">
        <v>23158</v>
      </c>
      <c r="L45" s="217">
        <v>19902</v>
      </c>
      <c r="M45" s="394">
        <v>16.36</v>
      </c>
      <c r="N45" s="206"/>
      <c r="O45" s="228"/>
      <c r="P45" s="228"/>
      <c r="Q45" s="274"/>
      <c r="R45" s="228"/>
      <c r="S45" s="228"/>
      <c r="T45" s="274"/>
      <c r="U45" s="228"/>
      <c r="V45" s="228"/>
      <c r="W45" s="274"/>
      <c r="X45" s="228"/>
      <c r="Y45" s="206"/>
      <c r="Z45" s="206"/>
      <c r="AA45" s="206" t="s">
        <v>62</v>
      </c>
      <c r="AB45" s="161">
        <v>1.61</v>
      </c>
      <c r="AC45" s="161">
        <v>1.71</v>
      </c>
      <c r="AD45" s="161">
        <v>1.59</v>
      </c>
      <c r="AE45" s="161">
        <v>1.64</v>
      </c>
      <c r="AF45" s="1356"/>
      <c r="AG45" s="1356"/>
      <c r="AH45" s="1356"/>
      <c r="AI45" s="1356"/>
      <c r="AJ45" s="522"/>
      <c r="AK45" s="522"/>
      <c r="AL45" s="1636"/>
      <c r="AM45" s="1636"/>
      <c r="AN45" s="1636"/>
      <c r="AO45" s="1636"/>
      <c r="AP45" s="1636"/>
      <c r="AQ45" s="1636"/>
      <c r="AR45" s="1636"/>
      <c r="AS45" s="1636"/>
      <c r="AT45" s="1636"/>
      <c r="AU45" s="1636"/>
      <c r="AV45" s="1636"/>
      <c r="AW45" s="1636"/>
      <c r="AX45" s="556"/>
      <c r="AY45" s="521"/>
      <c r="AZ45" s="325"/>
      <c r="BA45" s="325"/>
      <c r="BB45" s="325"/>
      <c r="BC45" s="325"/>
      <c r="BD45" s="326"/>
      <c r="BE45" s="326"/>
      <c r="BF45" s="326"/>
      <c r="BG45" s="326"/>
      <c r="BH45" s="326"/>
      <c r="BI45" s="327"/>
      <c r="BJ45" s="327"/>
      <c r="BK45" s="327"/>
      <c r="BL45" s="522"/>
      <c r="BM45" s="1087"/>
      <c r="BN45" s="1087"/>
      <c r="BO45" s="1087"/>
      <c r="BP45" s="1533"/>
      <c r="BQ45" s="324"/>
      <c r="BR45" s="324"/>
      <c r="BS45" s="324"/>
      <c r="BT45" s="605"/>
      <c r="BU45" s="1521"/>
      <c r="BV45" s="1521"/>
      <c r="BW45" s="235"/>
      <c r="BX45" s="396"/>
      <c r="BY45" s="242"/>
      <c r="BZ45" s="219"/>
      <c r="CA45" s="219"/>
      <c r="CB45" s="219"/>
      <c r="CC45" s="219"/>
      <c r="CE45" s="328"/>
      <c r="CF45" s="1558"/>
      <c r="CG45" s="1558"/>
      <c r="CH45" s="360"/>
      <c r="CI45" s="1482"/>
      <c r="CJ45" s="387"/>
      <c r="CK45" s="320" t="s">
        <v>133</v>
      </c>
      <c r="CL45" s="216">
        <v>9180</v>
      </c>
      <c r="CM45" s="216">
        <v>6815</v>
      </c>
      <c r="CN45" s="216">
        <v>6366</v>
      </c>
      <c r="CO45" s="216">
        <v>22361</v>
      </c>
      <c r="CP45" s="217">
        <v>20612</v>
      </c>
      <c r="CQ45" s="394">
        <v>8.49</v>
      </c>
      <c r="CR45" s="206"/>
      <c r="CS45" s="228"/>
      <c r="CT45" s="228"/>
      <c r="CU45" s="274"/>
      <c r="CV45" s="228"/>
      <c r="CW45" s="228"/>
      <c r="CX45" s="274"/>
      <c r="CY45" s="228"/>
      <c r="CZ45" s="228"/>
      <c r="DA45" s="274"/>
      <c r="DB45" s="228"/>
      <c r="DC45" s="206"/>
      <c r="DD45" s="206"/>
      <c r="DE45" s="206" t="s">
        <v>62</v>
      </c>
      <c r="DF45" s="161">
        <v>1.44</v>
      </c>
      <c r="DG45" s="161">
        <v>1.26</v>
      </c>
      <c r="DH45" s="161">
        <v>1.28</v>
      </c>
      <c r="DI45" s="161">
        <v>1.33</v>
      </c>
      <c r="DJ45" s="1356"/>
      <c r="DK45" s="1356"/>
      <c r="DL45" s="1356"/>
      <c r="DM45" s="1356"/>
      <c r="DN45" s="522"/>
      <c r="DO45" s="522"/>
      <c r="DP45" s="325"/>
      <c r="DQ45" s="325"/>
      <c r="DR45" s="325"/>
      <c r="DS45" s="325"/>
      <c r="DT45" s="326"/>
      <c r="DU45" s="326"/>
      <c r="DV45" s="326"/>
      <c r="DW45" s="326"/>
      <c r="DX45" s="326"/>
      <c r="DY45" s="327"/>
      <c r="DZ45" s="327"/>
      <c r="EA45" s="326"/>
      <c r="EB45" s="609"/>
      <c r="EC45" s="219"/>
      <c r="ED45" s="325"/>
      <c r="EE45" s="325"/>
      <c r="EF45" s="325"/>
      <c r="EG45" s="325"/>
      <c r="EH45" s="326"/>
      <c r="EI45" s="326"/>
      <c r="EJ45" s="326"/>
      <c r="EK45" s="326"/>
      <c r="EL45" s="326"/>
      <c r="EM45" s="327"/>
      <c r="EN45" s="327"/>
      <c r="EO45" s="327"/>
      <c r="EP45" s="522"/>
      <c r="EQ45" s="1087"/>
      <c r="ER45" s="1087"/>
      <c r="ES45" s="1087"/>
      <c r="ET45" s="1533"/>
      <c r="EU45" s="324"/>
      <c r="EV45" s="324"/>
      <c r="EW45" s="324"/>
      <c r="EX45" s="605"/>
      <c r="EY45" s="1521"/>
      <c r="EZ45" s="1521"/>
      <c r="FA45" s="235"/>
      <c r="FB45" s="396"/>
      <c r="FC45" s="242"/>
      <c r="FD45" s="219"/>
      <c r="FE45" s="219"/>
      <c r="FF45" s="219"/>
      <c r="FG45" s="219"/>
      <c r="FH45" s="567"/>
      <c r="FI45" s="328"/>
      <c r="FJ45" s="287"/>
      <c r="FK45" s="287"/>
      <c r="FL45" s="360"/>
      <c r="FM45" s="387"/>
      <c r="FN45" s="387"/>
      <c r="FO45" s="320" t="s">
        <v>133</v>
      </c>
      <c r="FP45" s="490">
        <v>3407</v>
      </c>
      <c r="FQ45" s="490">
        <v>3311</v>
      </c>
      <c r="FR45" s="490">
        <v>2927</v>
      </c>
      <c r="FS45" s="490">
        <v>9645</v>
      </c>
      <c r="FT45" s="520">
        <v>9029</v>
      </c>
      <c r="FU45" s="394">
        <v>6.82</v>
      </c>
      <c r="FV45" s="688"/>
      <c r="FW45" s="228"/>
      <c r="FX45" s="228"/>
      <c r="FY45" s="274"/>
      <c r="FZ45" s="228"/>
      <c r="GA45" s="228"/>
      <c r="GB45" s="274"/>
      <c r="GC45" s="228"/>
      <c r="GD45" s="228"/>
      <c r="GE45" s="274"/>
      <c r="GF45" s="228"/>
      <c r="GG45" s="517"/>
      <c r="GH45" s="517"/>
      <c r="GI45" s="517" t="s">
        <v>62</v>
      </c>
      <c r="GJ45" s="115">
        <v>1.56</v>
      </c>
      <c r="GK45" s="115">
        <v>1.46</v>
      </c>
      <c r="GL45" s="115">
        <v>1.56</v>
      </c>
      <c r="GM45" s="115">
        <v>1.53</v>
      </c>
      <c r="GN45" s="1356"/>
      <c r="GO45" s="1356"/>
      <c r="GP45" s="1356"/>
      <c r="GQ45" s="1356"/>
      <c r="GR45" s="523"/>
      <c r="GS45" s="523"/>
      <c r="GT45" s="325"/>
      <c r="GU45" s="325"/>
      <c r="GV45" s="325"/>
      <c r="GW45" s="325"/>
      <c r="GX45" s="326"/>
      <c r="GY45" s="326"/>
      <c r="GZ45" s="326"/>
      <c r="HA45" s="326"/>
      <c r="HB45" s="326"/>
      <c r="HC45" s="327"/>
      <c r="HD45" s="327"/>
      <c r="HE45" s="326"/>
      <c r="HF45" s="556"/>
      <c r="HG45" s="521"/>
      <c r="HH45" s="325"/>
      <c r="HI45" s="325"/>
      <c r="HJ45" s="325"/>
      <c r="HK45" s="325"/>
      <c r="HL45" s="326"/>
      <c r="HM45" s="326"/>
      <c r="HN45" s="326"/>
      <c r="HO45" s="326"/>
      <c r="HP45" s="326"/>
      <c r="HQ45" s="327"/>
      <c r="HR45" s="327"/>
      <c r="HS45" s="327"/>
      <c r="HT45" s="523"/>
      <c r="HU45" s="1087"/>
      <c r="HV45" s="1087"/>
      <c r="HW45" s="1087"/>
      <c r="HX45" s="1533"/>
      <c r="HY45" s="324"/>
      <c r="HZ45" s="324"/>
      <c r="IA45" s="324"/>
      <c r="IB45" s="605"/>
      <c r="IC45" s="1521"/>
      <c r="ID45" s="1521"/>
      <c r="IE45" s="235"/>
      <c r="IF45" s="396"/>
      <c r="IG45" s="242"/>
      <c r="IH45" s="219"/>
      <c r="II45" s="219"/>
      <c r="IJ45" s="219"/>
      <c r="IK45" s="219"/>
      <c r="IL45" s="567"/>
      <c r="IM45" s="328"/>
      <c r="IN45" s="287"/>
      <c r="IO45" s="287"/>
      <c r="IP45" s="360"/>
      <c r="IQ45" s="387"/>
      <c r="IR45" s="387"/>
      <c r="IS45" s="320" t="s">
        <v>133</v>
      </c>
      <c r="IT45" s="490">
        <v>9172</v>
      </c>
      <c r="IU45" s="490">
        <v>8745</v>
      </c>
      <c r="IV45" s="490">
        <v>9324</v>
      </c>
      <c r="IW45" s="490">
        <v>27241</v>
      </c>
      <c r="IX45" s="520">
        <v>27624</v>
      </c>
      <c r="IY45" s="394">
        <v>-1.39</v>
      </c>
      <c r="IZ45" s="517"/>
      <c r="JA45" s="228"/>
      <c r="JB45" s="228"/>
      <c r="JC45" s="274"/>
      <c r="JD45" s="228"/>
      <c r="JE45" s="228"/>
      <c r="JF45" s="274"/>
      <c r="JG45" s="228"/>
      <c r="JH45" s="228"/>
      <c r="JI45" s="274"/>
      <c r="JJ45" s="228"/>
      <c r="JK45" s="517"/>
      <c r="JL45" s="517"/>
      <c r="JM45" s="517" t="s">
        <v>62</v>
      </c>
      <c r="JN45" s="115">
        <v>1.39</v>
      </c>
      <c r="JO45" s="115">
        <v>1.44</v>
      </c>
      <c r="JP45" s="115">
        <v>1.4</v>
      </c>
      <c r="JQ45" s="115">
        <v>1.41</v>
      </c>
      <c r="JR45" s="1356"/>
      <c r="JS45" s="1356"/>
      <c r="JT45" s="1356"/>
      <c r="JU45" s="1356"/>
      <c r="JV45" s="523"/>
      <c r="JW45" s="523"/>
      <c r="JX45" s="325"/>
      <c r="JY45" s="325"/>
      <c r="JZ45" s="325"/>
      <c r="KA45" s="325"/>
      <c r="KB45" s="326"/>
      <c r="KC45" s="326"/>
      <c r="KD45" s="326"/>
      <c r="KE45" s="326"/>
      <c r="KF45" s="326"/>
      <c r="KG45" s="327"/>
      <c r="KH45" s="327"/>
      <c r="KI45" s="326"/>
      <c r="KJ45" s="556"/>
      <c r="KK45" s="521"/>
      <c r="KL45" s="325"/>
      <c r="KM45" s="325"/>
      <c r="KN45" s="325"/>
      <c r="KO45" s="325"/>
      <c r="KP45" s="326"/>
      <c r="KQ45" s="326"/>
      <c r="KR45" s="326"/>
      <c r="KS45" s="326"/>
      <c r="KT45" s="326"/>
      <c r="KU45" s="327"/>
      <c r="KV45" s="327"/>
      <c r="KW45" s="327"/>
      <c r="KX45" s="523"/>
      <c r="KY45" s="1087"/>
      <c r="KZ45" s="1087"/>
      <c r="LA45" s="1087"/>
      <c r="LB45" s="1533"/>
      <c r="LC45" s="324"/>
      <c r="LD45" s="324"/>
      <c r="LE45" s="324"/>
      <c r="LF45" s="605"/>
      <c r="LG45" s="1521"/>
      <c r="LH45" s="1521"/>
      <c r="LI45" s="235"/>
      <c r="LJ45" s="396"/>
      <c r="LK45" s="242"/>
      <c r="LL45" s="219"/>
      <c r="LM45" s="219"/>
      <c r="LN45" s="219"/>
      <c r="LO45" s="219"/>
      <c r="LP45" s="567"/>
      <c r="LQ45" s="360"/>
      <c r="LR45" s="287"/>
      <c r="LS45" s="287"/>
      <c r="LT45" s="360"/>
      <c r="LU45" s="1598"/>
      <c r="LV45" s="164"/>
      <c r="LW45" s="1210" t="s">
        <v>133</v>
      </c>
      <c r="LX45" s="375">
        <v>82405</v>
      </c>
      <c r="LY45" s="563">
        <v>77167</v>
      </c>
      <c r="LZ45" s="1211">
        <v>6.79</v>
      </c>
      <c r="MA45" s="522"/>
      <c r="MB45" s="311"/>
      <c r="MC45" s="228"/>
      <c r="MD45" s="274"/>
      <c r="ME45" s="228"/>
      <c r="MF45" s="228"/>
      <c r="MG45" s="274"/>
      <c r="MH45" s="228"/>
      <c r="MI45" s="228"/>
      <c r="MJ45" s="274"/>
      <c r="MK45" s="228"/>
      <c r="ML45" s="230"/>
      <c r="MM45" s="230"/>
      <c r="MN45" s="230" t="s">
        <v>62</v>
      </c>
      <c r="MO45" s="725">
        <v>1.64</v>
      </c>
      <c r="MP45" s="725">
        <v>1.33</v>
      </c>
      <c r="MQ45" s="725">
        <v>1.53</v>
      </c>
      <c r="MR45" s="725">
        <v>1.41</v>
      </c>
      <c r="MS45" s="726">
        <v>1.48</v>
      </c>
      <c r="MT45" s="571"/>
      <c r="MU45" s="573"/>
      <c r="MV45" s="573"/>
      <c r="MW45" s="580"/>
      <c r="MX45" s="573"/>
      <c r="MY45" s="573"/>
      <c r="MZ45" s="357"/>
      <c r="NA45" s="357"/>
      <c r="NB45" s="358"/>
      <c r="NC45" s="358"/>
      <c r="ND45" s="241"/>
      <c r="NE45" s="241"/>
      <c r="NF45" s="241"/>
      <c r="NG45" s="241"/>
      <c r="NH45" s="241"/>
      <c r="NI45" s="241"/>
      <c r="NJ45" s="508"/>
      <c r="NK45" s="241"/>
      <c r="NL45" s="573"/>
      <c r="NM45" s="1580"/>
      <c r="NN45" s="357"/>
      <c r="NO45" s="357"/>
      <c r="NP45" s="358"/>
      <c r="NQ45" s="358"/>
      <c r="NR45" s="241"/>
      <c r="NS45" s="241"/>
      <c r="NT45" s="241"/>
      <c r="NU45" s="241"/>
      <c r="NV45" s="241"/>
      <c r="NW45" s="241"/>
      <c r="NX45" s="241"/>
      <c r="NY45" s="241"/>
    </row>
    <row r="46" spans="1:391" ht="22.5" customHeight="1" x14ac:dyDescent="0.2">
      <c r="A46" s="360"/>
      <c r="B46" s="360"/>
      <c r="C46" s="360"/>
      <c r="D46" s="360"/>
      <c r="E46" s="1485"/>
      <c r="F46" s="1485"/>
      <c r="G46" s="522"/>
      <c r="H46" s="522"/>
      <c r="I46" s="522"/>
      <c r="J46" s="522"/>
      <c r="K46" s="522"/>
      <c r="L46" s="522"/>
      <c r="M46" s="305"/>
      <c r="N46" s="522"/>
      <c r="O46" s="360"/>
      <c r="P46" s="360"/>
      <c r="Q46" s="499"/>
      <c r="R46" s="360"/>
      <c r="S46" s="360"/>
      <c r="T46" s="499"/>
      <c r="U46" s="360"/>
      <c r="V46" s="228"/>
      <c r="W46" s="274"/>
      <c r="X46" s="228"/>
      <c r="Y46" s="206"/>
      <c r="Z46" s="206"/>
      <c r="AA46" s="206" t="s">
        <v>68</v>
      </c>
      <c r="AB46" s="161">
        <v>1.82</v>
      </c>
      <c r="AC46" s="161">
        <v>1.68</v>
      </c>
      <c r="AD46" s="161">
        <v>1.63</v>
      </c>
      <c r="AE46" s="161">
        <v>1.71</v>
      </c>
      <c r="AF46" s="1356"/>
      <c r="AG46" s="1356"/>
      <c r="AH46" s="1356"/>
      <c r="AI46" s="1356"/>
      <c r="AJ46" s="522"/>
      <c r="AK46" s="522"/>
      <c r="AL46" s="1636"/>
      <c r="AM46" s="1636"/>
      <c r="AN46" s="1636"/>
      <c r="AO46" s="1636"/>
      <c r="AP46" s="1636"/>
      <c r="AQ46" s="1636"/>
      <c r="AR46" s="1636"/>
      <c r="AS46" s="1636"/>
      <c r="AT46" s="1636"/>
      <c r="AU46" s="1636"/>
      <c r="AV46" s="1636"/>
      <c r="AW46" s="1636"/>
      <c r="AX46" s="556"/>
      <c r="AY46" s="521"/>
      <c r="AZ46" s="597"/>
      <c r="BA46" s="597"/>
      <c r="BB46" s="597"/>
      <c r="BC46" s="597"/>
      <c r="BD46" s="600"/>
      <c r="BE46" s="600"/>
      <c r="BF46" s="600"/>
      <c r="BG46" s="600"/>
      <c r="BH46" s="600"/>
      <c r="BI46" s="597"/>
      <c r="BJ46" s="597"/>
      <c r="BK46" s="326"/>
      <c r="BL46" s="522"/>
      <c r="BM46" s="1087"/>
      <c r="BN46" s="1087"/>
      <c r="BO46" s="1087"/>
      <c r="BP46" s="309"/>
      <c r="BQ46" s="324"/>
      <c r="BR46" s="324"/>
      <c r="BS46" s="324"/>
      <c r="BT46" s="605"/>
      <c r="BU46" s="1521"/>
      <c r="BV46" s="1521"/>
      <c r="BW46" s="400"/>
      <c r="BX46" s="1087"/>
      <c r="BY46" s="242"/>
      <c r="BZ46" s="219"/>
      <c r="CA46" s="219"/>
      <c r="CB46" s="219"/>
      <c r="CC46" s="219"/>
      <c r="CE46" s="360"/>
      <c r="CF46" s="360"/>
      <c r="CG46" s="360"/>
      <c r="CH46" s="360"/>
      <c r="CI46" s="1485"/>
      <c r="CJ46" s="389"/>
      <c r="CK46" s="206"/>
      <c r="CL46" s="206"/>
      <c r="CM46" s="206"/>
      <c r="CN46" s="206"/>
      <c r="CO46" s="206"/>
      <c r="CP46" s="206"/>
      <c r="CQ46" s="230"/>
      <c r="CR46" s="206"/>
      <c r="CS46" s="228"/>
      <c r="CT46" s="228"/>
      <c r="CU46" s="274"/>
      <c r="CV46" s="228"/>
      <c r="CW46" s="228"/>
      <c r="CX46" s="274"/>
      <c r="CY46" s="228"/>
      <c r="CZ46" s="228"/>
      <c r="DA46" s="274"/>
      <c r="DB46" s="228"/>
      <c r="DC46" s="206"/>
      <c r="DD46" s="206"/>
      <c r="DE46" s="206" t="s">
        <v>68</v>
      </c>
      <c r="DF46" s="161">
        <v>1.59</v>
      </c>
      <c r="DG46" s="161">
        <v>1.02</v>
      </c>
      <c r="DH46" s="161">
        <v>1.38</v>
      </c>
      <c r="DI46" s="161">
        <v>1.33</v>
      </c>
      <c r="DJ46" s="1356"/>
      <c r="DK46" s="1356"/>
      <c r="DL46" s="1356"/>
      <c r="DM46" s="1356"/>
      <c r="DN46" s="522"/>
      <c r="DO46" s="522"/>
      <c r="DP46" s="325"/>
      <c r="DQ46" s="327"/>
      <c r="DR46" s="327"/>
      <c r="DS46" s="327"/>
      <c r="DT46" s="327"/>
      <c r="DU46" s="327"/>
      <c r="DV46" s="327"/>
      <c r="DW46" s="327"/>
      <c r="DX46" s="327"/>
      <c r="DY46" s="327"/>
      <c r="DZ46" s="1085"/>
      <c r="EA46" s="329"/>
      <c r="EB46" s="609"/>
      <c r="EC46" s="219"/>
      <c r="ED46" s="325"/>
      <c r="EE46" s="327"/>
      <c r="EF46" s="327"/>
      <c r="EG46" s="327"/>
      <c r="EH46" s="327"/>
      <c r="EI46" s="327"/>
      <c r="EJ46" s="327"/>
      <c r="EK46" s="327"/>
      <c r="EL46" s="327"/>
      <c r="EM46" s="327"/>
      <c r="EN46" s="1085"/>
      <c r="EO46" s="329"/>
      <c r="EP46" s="522"/>
      <c r="EQ46" s="1087"/>
      <c r="ER46" s="1087"/>
      <c r="ES46" s="1087"/>
      <c r="ET46" s="309"/>
      <c r="EU46" s="324"/>
      <c r="EV46" s="324"/>
      <c r="EW46" s="324"/>
      <c r="EX46" s="605"/>
      <c r="EY46" s="1521"/>
      <c r="EZ46" s="1521"/>
      <c r="FA46" s="400"/>
      <c r="FB46" s="1087"/>
      <c r="FC46" s="242"/>
      <c r="FD46" s="219"/>
      <c r="FE46" s="219"/>
      <c r="FF46" s="219"/>
      <c r="FG46" s="219"/>
      <c r="FH46" s="567"/>
      <c r="FI46" s="360"/>
      <c r="FJ46" s="360"/>
      <c r="FK46" s="360"/>
      <c r="FL46" s="360"/>
      <c r="FM46" s="389"/>
      <c r="FN46" s="389"/>
      <c r="FO46" s="517"/>
      <c r="FP46" s="517"/>
      <c r="FQ46" s="517"/>
      <c r="FR46" s="517"/>
      <c r="FS46" s="517"/>
      <c r="FT46" s="517"/>
      <c r="FU46" s="517"/>
      <c r="FV46" s="517"/>
      <c r="FW46" s="228"/>
      <c r="FX46" s="228"/>
      <c r="FY46" s="274"/>
      <c r="FZ46" s="228"/>
      <c r="GA46" s="228"/>
      <c r="GB46" s="274"/>
      <c r="GC46" s="228"/>
      <c r="GD46" s="228"/>
      <c r="GE46" s="274"/>
      <c r="GF46" s="228"/>
      <c r="GG46" s="517"/>
      <c r="GH46" s="517"/>
      <c r="GI46" s="517" t="s">
        <v>68</v>
      </c>
      <c r="GJ46" s="115">
        <v>1.49</v>
      </c>
      <c r="GK46" s="115">
        <v>1.54</v>
      </c>
      <c r="GL46" s="115">
        <v>1.49</v>
      </c>
      <c r="GM46" s="115">
        <v>1.51</v>
      </c>
      <c r="GN46" s="1356"/>
      <c r="GO46" s="1356"/>
      <c r="GP46" s="1356"/>
      <c r="GQ46" s="1356"/>
      <c r="GR46" s="523"/>
      <c r="GS46" s="523"/>
      <c r="GT46" s="325"/>
      <c r="GU46" s="327"/>
      <c r="GV46" s="327"/>
      <c r="GW46" s="327"/>
      <c r="GX46" s="327"/>
      <c r="GY46" s="327"/>
      <c r="GZ46" s="327"/>
      <c r="HA46" s="327"/>
      <c r="HB46" s="327"/>
      <c r="HC46" s="327"/>
      <c r="HD46" s="1085"/>
      <c r="HE46" s="329"/>
      <c r="HF46" s="556"/>
      <c r="HG46" s="521"/>
      <c r="HH46" s="325"/>
      <c r="HI46" s="327"/>
      <c r="HJ46" s="327"/>
      <c r="HK46" s="327"/>
      <c r="HL46" s="327"/>
      <c r="HM46" s="327"/>
      <c r="HN46" s="327"/>
      <c r="HO46" s="327"/>
      <c r="HP46" s="327"/>
      <c r="HQ46" s="327"/>
      <c r="HR46" s="1085"/>
      <c r="HS46" s="329"/>
      <c r="HT46" s="523"/>
      <c r="HU46" s="1087"/>
      <c r="HV46" s="1087"/>
      <c r="HW46" s="1087"/>
      <c r="HX46" s="309"/>
      <c r="HY46" s="324"/>
      <c r="HZ46" s="324"/>
      <c r="IA46" s="324"/>
      <c r="IB46" s="605"/>
      <c r="IC46" s="1521"/>
      <c r="ID46" s="1521"/>
      <c r="IE46" s="400"/>
      <c r="IF46" s="1087"/>
      <c r="IG46" s="242"/>
      <c r="IH46" s="219"/>
      <c r="II46" s="219"/>
      <c r="IJ46" s="219"/>
      <c r="IK46" s="219"/>
      <c r="IL46" s="567"/>
      <c r="IM46" s="360"/>
      <c r="IN46" s="360"/>
      <c r="IO46" s="360"/>
      <c r="IP46" s="360"/>
      <c r="IQ46" s="389"/>
      <c r="IR46" s="389"/>
      <c r="IS46" s="517"/>
      <c r="IT46" s="517"/>
      <c r="IU46" s="517"/>
      <c r="IV46" s="517"/>
      <c r="IW46" s="517"/>
      <c r="IX46" s="517"/>
      <c r="IY46" s="517"/>
      <c r="IZ46" s="517"/>
      <c r="JA46" s="228"/>
      <c r="JB46" s="228"/>
      <c r="JC46" s="274"/>
      <c r="JD46" s="228"/>
      <c r="JE46" s="228"/>
      <c r="JF46" s="274"/>
      <c r="JG46" s="228"/>
      <c r="JH46" s="228"/>
      <c r="JI46" s="274"/>
      <c r="JJ46" s="228"/>
      <c r="JK46" s="517"/>
      <c r="JL46" s="517"/>
      <c r="JM46" s="517" t="s">
        <v>68</v>
      </c>
      <c r="JN46" s="115">
        <v>1.31</v>
      </c>
      <c r="JO46" s="115">
        <v>1.28</v>
      </c>
      <c r="JP46" s="115">
        <v>1.32</v>
      </c>
      <c r="JQ46" s="115">
        <v>1.3</v>
      </c>
      <c r="JR46" s="1356"/>
      <c r="JS46" s="1356"/>
      <c r="JT46" s="1356"/>
      <c r="JU46" s="1356"/>
      <c r="JV46" s="523"/>
      <c r="JW46" s="523"/>
      <c r="JX46" s="325"/>
      <c r="JY46" s="327"/>
      <c r="JZ46" s="327"/>
      <c r="KA46" s="327"/>
      <c r="KB46" s="327"/>
      <c r="KC46" s="327"/>
      <c r="KD46" s="327"/>
      <c r="KE46" s="327"/>
      <c r="KF46" s="327"/>
      <c r="KG46" s="327"/>
      <c r="KH46" s="1085"/>
      <c r="KI46" s="329"/>
      <c r="KJ46" s="556"/>
      <c r="KK46" s="521"/>
      <c r="KL46" s="325"/>
      <c r="KM46" s="327"/>
      <c r="KN46" s="327"/>
      <c r="KO46" s="327"/>
      <c r="KP46" s="327"/>
      <c r="KQ46" s="327"/>
      <c r="KR46" s="327"/>
      <c r="KS46" s="327"/>
      <c r="KT46" s="327"/>
      <c r="KU46" s="327"/>
      <c r="KV46" s="1085"/>
      <c r="KW46" s="329"/>
      <c r="KX46" s="523"/>
      <c r="KY46" s="1087"/>
      <c r="KZ46" s="1087"/>
      <c r="LA46" s="1087"/>
      <c r="LB46" s="309"/>
      <c r="LC46" s="324"/>
      <c r="LD46" s="324"/>
      <c r="LE46" s="324"/>
      <c r="LF46" s="605"/>
      <c r="LG46" s="1521"/>
      <c r="LH46" s="1521"/>
      <c r="LI46" s="400"/>
      <c r="LJ46" s="1087"/>
      <c r="LK46" s="242"/>
      <c r="LL46" s="219"/>
      <c r="LM46" s="219"/>
      <c r="LN46" s="219"/>
      <c r="LO46" s="219"/>
      <c r="LP46" s="567"/>
      <c r="LQ46" s="360"/>
      <c r="LR46" s="360"/>
      <c r="LS46" s="360"/>
      <c r="LT46" s="360"/>
      <c r="LU46" s="1489"/>
      <c r="LV46" s="492"/>
      <c r="LW46" s="206"/>
      <c r="LX46" s="206"/>
      <c r="LY46" s="214"/>
      <c r="LZ46" s="522"/>
      <c r="MA46" s="522"/>
      <c r="MB46" s="311"/>
      <c r="MC46" s="228"/>
      <c r="MD46" s="274"/>
      <c r="ME46" s="228"/>
      <c r="MF46" s="228"/>
      <c r="MG46" s="274"/>
      <c r="MH46" s="228"/>
      <c r="MI46" s="228"/>
      <c r="MJ46" s="274"/>
      <c r="MK46" s="228"/>
      <c r="ML46" s="230"/>
      <c r="MM46" s="230"/>
      <c r="MN46" s="230" t="s">
        <v>68</v>
      </c>
      <c r="MO46" s="725">
        <v>1.71</v>
      </c>
      <c r="MP46" s="725">
        <v>1.33</v>
      </c>
      <c r="MQ46" s="725">
        <v>1.51</v>
      </c>
      <c r="MR46" s="725">
        <v>1.3</v>
      </c>
      <c r="MS46" s="726">
        <v>1.47</v>
      </c>
      <c r="MT46" s="571"/>
      <c r="MU46" s="573"/>
      <c r="MV46" s="573"/>
      <c r="MW46" s="580"/>
      <c r="MX46" s="573"/>
      <c r="MY46" s="573"/>
      <c r="MZ46" s="359"/>
      <c r="NA46" s="1086"/>
      <c r="NB46" s="1086"/>
      <c r="NC46" s="1086"/>
      <c r="ND46" s="1086"/>
      <c r="NE46" s="359"/>
      <c r="NF46" s="1086"/>
      <c r="NG46" s="1086"/>
      <c r="NH46" s="1086"/>
      <c r="NI46" s="1086"/>
      <c r="NJ46" s="1086"/>
      <c r="NK46" s="252"/>
      <c r="NL46" s="573"/>
      <c r="NM46" s="1580"/>
      <c r="NN46" s="359"/>
      <c r="NO46" s="1086"/>
      <c r="NP46" s="1086"/>
      <c r="NQ46" s="1086"/>
      <c r="NR46" s="1086"/>
      <c r="NS46" s="359"/>
      <c r="NT46" s="1086"/>
      <c r="NU46" s="1086"/>
      <c r="NV46" s="1086"/>
      <c r="NW46" s="1086"/>
      <c r="NX46" s="1086"/>
      <c r="NY46" s="252"/>
    </row>
    <row r="47" spans="1:391" ht="22.5" customHeight="1" x14ac:dyDescent="0.2">
      <c r="A47" s="360"/>
      <c r="B47" s="1486"/>
      <c r="C47" s="360"/>
      <c r="D47" s="360"/>
      <c r="E47" s="1482"/>
      <c r="F47" s="1482"/>
      <c r="G47" s="522"/>
      <c r="H47" s="522"/>
      <c r="I47" s="522"/>
      <c r="J47" s="522"/>
      <c r="K47" s="1593"/>
      <c r="L47" s="1594"/>
      <c r="M47" s="305"/>
      <c r="N47" s="522"/>
      <c r="O47" s="360"/>
      <c r="P47" s="360"/>
      <c r="Q47" s="499"/>
      <c r="R47" s="360"/>
      <c r="S47" s="360"/>
      <c r="T47" s="499"/>
      <c r="U47" s="360"/>
      <c r="V47" s="228"/>
      <c r="W47" s="274"/>
      <c r="X47" s="228"/>
      <c r="Y47" s="206"/>
      <c r="Z47" s="206"/>
      <c r="AA47" s="206" t="s">
        <v>73</v>
      </c>
      <c r="AB47" s="161">
        <v>1.67</v>
      </c>
      <c r="AC47" s="161">
        <v>1.65</v>
      </c>
      <c r="AD47" s="161">
        <v>1.56</v>
      </c>
      <c r="AE47" s="161">
        <v>1.63</v>
      </c>
      <c r="AF47" s="1356"/>
      <c r="AG47" s="1356"/>
      <c r="AH47" s="1356"/>
      <c r="AI47" s="1356"/>
      <c r="AJ47" s="522"/>
      <c r="AK47" s="522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556"/>
      <c r="AY47" s="521"/>
      <c r="AZ47" s="1507"/>
      <c r="BA47" s="1635"/>
      <c r="BB47" s="1635"/>
      <c r="BC47" s="1635"/>
      <c r="BD47" s="1635"/>
      <c r="BE47" s="1635"/>
      <c r="BF47" s="1635"/>
      <c r="BG47" s="1635"/>
      <c r="BH47" s="1635"/>
      <c r="BI47" s="1635"/>
      <c r="BJ47" s="1634"/>
      <c r="BK47" s="1634"/>
      <c r="BL47" s="522"/>
      <c r="BM47" s="1087"/>
      <c r="BN47" s="1087"/>
      <c r="BO47" s="1087"/>
      <c r="BP47" s="309"/>
      <c r="BQ47" s="309"/>
      <c r="BR47" s="309"/>
      <c r="BS47" s="309"/>
      <c r="BT47" s="605"/>
      <c r="BU47" s="1521"/>
      <c r="BV47" s="1521"/>
      <c r="BW47" s="401"/>
      <c r="BX47" s="402"/>
      <c r="BY47" s="402"/>
      <c r="BZ47" s="402"/>
      <c r="CA47" s="242"/>
      <c r="CB47" s="219"/>
      <c r="CC47" s="219"/>
      <c r="CE47" s="360"/>
      <c r="CF47" s="1486"/>
      <c r="CG47" s="360"/>
      <c r="CH47" s="360"/>
      <c r="CI47" s="1482"/>
      <c r="CJ47" s="387"/>
      <c r="CK47" s="206"/>
      <c r="CL47" s="963"/>
      <c r="CM47" s="963"/>
      <c r="CN47" s="963"/>
      <c r="CO47" s="212"/>
      <c r="CP47" s="207"/>
      <c r="CQ47" s="230"/>
      <c r="CR47" s="206"/>
      <c r="CS47" s="228"/>
      <c r="CT47" s="228"/>
      <c r="CU47" s="274"/>
      <c r="CV47" s="228"/>
      <c r="CW47" s="228"/>
      <c r="CX47" s="274"/>
      <c r="CY47" s="228"/>
      <c r="CZ47" s="228"/>
      <c r="DA47" s="274"/>
      <c r="DB47" s="228"/>
      <c r="DC47" s="206"/>
      <c r="DD47" s="206"/>
      <c r="DE47" s="206" t="s">
        <v>73</v>
      </c>
      <c r="DF47" s="161">
        <v>1.02</v>
      </c>
      <c r="DG47" s="161">
        <v>1.02</v>
      </c>
      <c r="DH47" s="161">
        <v>1.02</v>
      </c>
      <c r="DI47" s="161">
        <v>1.02</v>
      </c>
      <c r="DJ47" s="1356"/>
      <c r="DK47" s="1356"/>
      <c r="DL47" s="1356"/>
      <c r="DM47" s="1356"/>
      <c r="DN47" s="522"/>
      <c r="DO47" s="522"/>
      <c r="DP47" s="330"/>
      <c r="DQ47" s="331"/>
      <c r="DR47" s="331"/>
      <c r="DS47" s="332"/>
      <c r="DT47" s="331"/>
      <c r="DU47" s="331"/>
      <c r="DV47" s="331"/>
      <c r="DW47" s="331"/>
      <c r="DX47" s="331"/>
      <c r="DY47" s="1085"/>
      <c r="DZ47" s="1085"/>
      <c r="EA47" s="333"/>
      <c r="EB47" s="609"/>
      <c r="EC47" s="219"/>
      <c r="ED47" s="334"/>
      <c r="EE47" s="331"/>
      <c r="EF47" s="331"/>
      <c r="EG47" s="332"/>
      <c r="EH47" s="331"/>
      <c r="EI47" s="331"/>
      <c r="EJ47" s="331"/>
      <c r="EK47" s="331"/>
      <c r="EL47" s="331"/>
      <c r="EM47" s="1085"/>
      <c r="EN47" s="1085"/>
      <c r="EO47" s="329"/>
      <c r="EP47" s="522"/>
      <c r="EQ47" s="1087"/>
      <c r="ER47" s="1087"/>
      <c r="ES47" s="1087"/>
      <c r="ET47" s="309"/>
      <c r="EU47" s="309"/>
      <c r="EV47" s="309"/>
      <c r="EW47" s="309"/>
      <c r="EX47" s="605"/>
      <c r="EY47" s="1521"/>
      <c r="EZ47" s="1521"/>
      <c r="FA47" s="401"/>
      <c r="FB47" s="402"/>
      <c r="FC47" s="402"/>
      <c r="FD47" s="402"/>
      <c r="FE47" s="242"/>
      <c r="FF47" s="219"/>
      <c r="FG47" s="219"/>
      <c r="FH47" s="567"/>
      <c r="FI47" s="360"/>
      <c r="FJ47" s="1486"/>
      <c r="FK47" s="360"/>
      <c r="FL47" s="360"/>
      <c r="FM47" s="387"/>
      <c r="FN47" s="387"/>
      <c r="FO47" s="517"/>
      <c r="FP47" s="688"/>
      <c r="FQ47" s="517"/>
      <c r="FR47" s="517"/>
      <c r="FS47" s="532"/>
      <c r="FT47" s="518"/>
      <c r="FU47" s="517"/>
      <c r="FV47" s="517"/>
      <c r="FW47" s="228"/>
      <c r="FX47" s="228"/>
      <c r="FY47" s="274"/>
      <c r="FZ47" s="228"/>
      <c r="GA47" s="228"/>
      <c r="GB47" s="274"/>
      <c r="GC47" s="228"/>
      <c r="GD47" s="228"/>
      <c r="GE47" s="274"/>
      <c r="GF47" s="228"/>
      <c r="GG47" s="517"/>
      <c r="GH47" s="517"/>
      <c r="GI47" s="517" t="s">
        <v>73</v>
      </c>
      <c r="GJ47" s="115">
        <v>1.52</v>
      </c>
      <c r="GK47" s="115">
        <v>1.57</v>
      </c>
      <c r="GL47" s="115">
        <v>1.55</v>
      </c>
      <c r="GM47" s="115">
        <v>1.55</v>
      </c>
      <c r="GN47" s="1356"/>
      <c r="GO47" s="1356"/>
      <c r="GP47" s="1356"/>
      <c r="GQ47" s="1356"/>
      <c r="GR47" s="523"/>
      <c r="GS47" s="523"/>
      <c r="GT47" s="330"/>
      <c r="GU47" s="331"/>
      <c r="GV47" s="331"/>
      <c r="GW47" s="332"/>
      <c r="GX47" s="331"/>
      <c r="GY47" s="331"/>
      <c r="GZ47" s="331"/>
      <c r="HA47" s="331"/>
      <c r="HB47" s="331"/>
      <c r="HC47" s="1085"/>
      <c r="HD47" s="1085"/>
      <c r="HE47" s="333"/>
      <c r="HF47" s="556"/>
      <c r="HG47" s="521"/>
      <c r="HH47" s="334"/>
      <c r="HI47" s="331"/>
      <c r="HJ47" s="331"/>
      <c r="HK47" s="332"/>
      <c r="HL47" s="331"/>
      <c r="HM47" s="331"/>
      <c r="HN47" s="331"/>
      <c r="HO47" s="331"/>
      <c r="HP47" s="331"/>
      <c r="HQ47" s="1085"/>
      <c r="HR47" s="1085"/>
      <c r="HS47" s="329"/>
      <c r="HT47" s="523"/>
      <c r="HU47" s="1087"/>
      <c r="HV47" s="1087"/>
      <c r="HW47" s="1087"/>
      <c r="HX47" s="309"/>
      <c r="HY47" s="309"/>
      <c r="HZ47" s="309"/>
      <c r="IA47" s="309"/>
      <c r="IB47" s="605"/>
      <c r="IC47" s="1521"/>
      <c r="ID47" s="1521"/>
      <c r="IE47" s="401"/>
      <c r="IF47" s="402"/>
      <c r="IG47" s="402"/>
      <c r="IH47" s="402"/>
      <c r="II47" s="242"/>
      <c r="IJ47" s="219"/>
      <c r="IK47" s="219"/>
      <c r="IL47" s="567"/>
      <c r="IM47" s="360"/>
      <c r="IN47" s="1486"/>
      <c r="IO47" s="360"/>
      <c r="IP47" s="360"/>
      <c r="IQ47" s="387"/>
      <c r="IR47" s="387"/>
      <c r="IS47" s="517"/>
      <c r="IT47" s="517"/>
      <c r="IU47" s="517"/>
      <c r="IV47" s="517"/>
      <c r="IW47" s="532"/>
      <c r="IX47" s="518"/>
      <c r="IY47" s="517"/>
      <c r="IZ47" s="517"/>
      <c r="JA47" s="228"/>
      <c r="JB47" s="228"/>
      <c r="JC47" s="274"/>
      <c r="JD47" s="228"/>
      <c r="JE47" s="228"/>
      <c r="JF47" s="274"/>
      <c r="JG47" s="228"/>
      <c r="JH47" s="228"/>
      <c r="JI47" s="274"/>
      <c r="JJ47" s="228"/>
      <c r="JK47" s="517"/>
      <c r="JL47" s="517"/>
      <c r="JM47" s="517" t="s">
        <v>73</v>
      </c>
      <c r="JN47" s="115">
        <v>1.28</v>
      </c>
      <c r="JO47" s="115">
        <v>1.32</v>
      </c>
      <c r="JP47" s="115">
        <v>1.35</v>
      </c>
      <c r="JQ47" s="115">
        <v>1.32</v>
      </c>
      <c r="JR47" s="1356"/>
      <c r="JS47" s="1356"/>
      <c r="JT47" s="1356"/>
      <c r="JU47" s="1356"/>
      <c r="JV47" s="523"/>
      <c r="JW47" s="523"/>
      <c r="JX47" s="330"/>
      <c r="JY47" s="331"/>
      <c r="JZ47" s="331"/>
      <c r="KA47" s="332"/>
      <c r="KB47" s="331"/>
      <c r="KC47" s="331"/>
      <c r="KD47" s="331"/>
      <c r="KE47" s="331"/>
      <c r="KF47" s="331"/>
      <c r="KG47" s="1085"/>
      <c r="KH47" s="1085"/>
      <c r="KI47" s="333"/>
      <c r="KJ47" s="556"/>
      <c r="KK47" s="521"/>
      <c r="KL47" s="334"/>
      <c r="KM47" s="331"/>
      <c r="KN47" s="331"/>
      <c r="KO47" s="332"/>
      <c r="KP47" s="331"/>
      <c r="KQ47" s="331"/>
      <c r="KR47" s="331"/>
      <c r="KS47" s="331"/>
      <c r="KT47" s="331"/>
      <c r="KU47" s="1085"/>
      <c r="KV47" s="1085"/>
      <c r="KW47" s="329"/>
      <c r="KX47" s="523"/>
      <c r="KY47" s="1087"/>
      <c r="KZ47" s="1087"/>
      <c r="LA47" s="1087"/>
      <c r="LB47" s="309"/>
      <c r="LC47" s="309"/>
      <c r="LD47" s="309"/>
      <c r="LE47" s="309"/>
      <c r="LF47" s="605"/>
      <c r="LG47" s="1521"/>
      <c r="LH47" s="1521"/>
      <c r="LI47" s="401"/>
      <c r="LJ47" s="402"/>
      <c r="LK47" s="402"/>
      <c r="LL47" s="402"/>
      <c r="LM47" s="242"/>
      <c r="LN47" s="219"/>
      <c r="LO47" s="219"/>
      <c r="LP47" s="567"/>
      <c r="LQ47" s="360"/>
      <c r="LR47" s="360"/>
      <c r="LS47" s="360"/>
      <c r="LT47" s="360"/>
      <c r="LU47" s="1490"/>
      <c r="LV47" s="1490"/>
      <c r="LW47" s="206"/>
      <c r="LX47" s="206"/>
      <c r="LY47" s="591"/>
      <c r="LZ47" s="206"/>
      <c r="MA47" s="206"/>
      <c r="MB47" s="311"/>
      <c r="MC47" s="228"/>
      <c r="MD47" s="274"/>
      <c r="ME47" s="228"/>
      <c r="MF47" s="228"/>
      <c r="MG47" s="274"/>
      <c r="MH47" s="228"/>
      <c r="MI47" s="228"/>
      <c r="MJ47" s="274"/>
      <c r="MK47" s="228"/>
      <c r="ML47" s="230"/>
      <c r="MM47" s="230"/>
      <c r="MN47" s="230" t="s">
        <v>73</v>
      </c>
      <c r="MO47" s="725">
        <v>1.63</v>
      </c>
      <c r="MP47" s="725">
        <v>1.02</v>
      </c>
      <c r="MQ47" s="725">
        <v>1.55</v>
      </c>
      <c r="MR47" s="725">
        <v>1.32</v>
      </c>
      <c r="MS47" s="726">
        <v>1.35</v>
      </c>
      <c r="MT47" s="571"/>
      <c r="MU47" s="573"/>
      <c r="MV47" s="573"/>
      <c r="MW47" s="580"/>
      <c r="MX47" s="573"/>
      <c r="MY47" s="573"/>
      <c r="MZ47" s="359"/>
      <c r="NA47" s="1086"/>
      <c r="NB47" s="1086"/>
      <c r="NC47" s="315"/>
      <c r="ND47" s="1086"/>
      <c r="NE47" s="359"/>
      <c r="NF47" s="1086"/>
      <c r="NG47" s="1086"/>
      <c r="NH47" s="315"/>
      <c r="NI47" s="1086"/>
      <c r="NJ47" s="1086"/>
      <c r="NK47" s="252"/>
      <c r="NL47" s="573"/>
      <c r="NM47" s="1580"/>
      <c r="NN47" s="359"/>
      <c r="NO47" s="1086"/>
      <c r="NP47" s="1086"/>
      <c r="NQ47" s="315"/>
      <c r="NR47" s="1086"/>
      <c r="NS47" s="359"/>
      <c r="NT47" s="1086"/>
      <c r="NU47" s="1086"/>
      <c r="NV47" s="315"/>
      <c r="NW47" s="1086"/>
      <c r="NX47" s="1086"/>
      <c r="NY47" s="252"/>
    </row>
    <row r="48" spans="1:391" ht="22.5" customHeight="1" x14ac:dyDescent="0.2">
      <c r="A48" s="335"/>
      <c r="B48" s="1419"/>
      <c r="C48" s="1419"/>
      <c r="D48" s="305"/>
      <c r="E48" s="1482"/>
      <c r="F48" s="1482"/>
      <c r="G48" s="1569"/>
      <c r="H48" s="1594"/>
      <c r="I48" s="1594"/>
      <c r="J48" s="1594"/>
      <c r="K48" s="1593"/>
      <c r="L48" s="1594"/>
      <c r="M48" s="336"/>
      <c r="N48" s="522"/>
      <c r="O48" s="360"/>
      <c r="P48" s="360"/>
      <c r="Q48" s="499"/>
      <c r="R48" s="360"/>
      <c r="S48" s="360"/>
      <c r="T48" s="499"/>
      <c r="U48" s="360"/>
      <c r="V48" s="360"/>
      <c r="W48" s="499"/>
      <c r="X48" s="360"/>
      <c r="Y48" s="206"/>
      <c r="Z48" s="206"/>
      <c r="AA48" s="206" t="s">
        <v>78</v>
      </c>
      <c r="AB48" s="161">
        <v>1.64</v>
      </c>
      <c r="AC48" s="161">
        <v>1.63</v>
      </c>
      <c r="AD48" s="161">
        <v>1.82</v>
      </c>
      <c r="AE48" s="161">
        <v>1.7</v>
      </c>
      <c r="AF48" s="1356"/>
      <c r="AG48" s="1356"/>
      <c r="AH48" s="1356"/>
      <c r="AI48" s="1356"/>
      <c r="AJ48" s="522"/>
      <c r="AK48" s="522"/>
      <c r="AL48" s="597"/>
      <c r="AM48" s="597"/>
      <c r="AN48" s="597"/>
      <c r="AO48" s="597"/>
      <c r="AP48" s="600"/>
      <c r="AQ48" s="600"/>
      <c r="AR48" s="600"/>
      <c r="AS48" s="600"/>
      <c r="AT48" s="600"/>
      <c r="AU48" s="597"/>
      <c r="AV48" s="597"/>
      <c r="AW48" s="326"/>
      <c r="AX48" s="610"/>
      <c r="AY48" s="521"/>
      <c r="AZ48" s="1507"/>
      <c r="BA48" s="1509"/>
      <c r="BB48" s="1509"/>
      <c r="BC48" s="1509"/>
      <c r="BD48" s="1509"/>
      <c r="BE48" s="1509"/>
      <c r="BF48" s="1507"/>
      <c r="BG48" s="1507"/>
      <c r="BH48" s="1507"/>
      <c r="BI48" s="1507"/>
      <c r="BJ48" s="1507"/>
      <c r="BK48" s="1507"/>
      <c r="BL48" s="522"/>
      <c r="BM48" s="1087"/>
      <c r="BN48" s="1087"/>
      <c r="BO48" s="1087"/>
      <c r="BP48" s="309"/>
      <c r="BQ48" s="1525"/>
      <c r="BR48" s="1525"/>
      <c r="BS48" s="1525"/>
      <c r="BT48" s="1525"/>
      <c r="BU48" s="1521"/>
      <c r="BV48" s="1521"/>
      <c r="BW48" s="403"/>
      <c r="BX48" s="404"/>
      <c r="BY48" s="404"/>
      <c r="BZ48" s="404"/>
      <c r="CA48" s="242"/>
      <c r="CB48" s="219"/>
      <c r="CC48" s="219"/>
      <c r="CE48" s="335"/>
      <c r="CF48" s="1419"/>
      <c r="CG48" s="1419"/>
      <c r="CH48" s="305"/>
      <c r="CI48" s="1482"/>
      <c r="CJ48" s="387"/>
      <c r="CK48" s="320"/>
      <c r="CL48" s="207"/>
      <c r="CM48" s="207"/>
      <c r="CN48" s="207"/>
      <c r="CO48" s="212"/>
      <c r="CP48" s="207"/>
      <c r="CQ48" s="336"/>
      <c r="CR48" s="206"/>
      <c r="CS48" s="228"/>
      <c r="CT48" s="228"/>
      <c r="CU48" s="274"/>
      <c r="CV48" s="228"/>
      <c r="CW48" s="228"/>
      <c r="CX48" s="274"/>
      <c r="CY48" s="228"/>
      <c r="CZ48" s="228"/>
      <c r="DA48" s="274"/>
      <c r="DB48" s="228"/>
      <c r="DC48" s="206"/>
      <c r="DD48" s="206"/>
      <c r="DE48" s="206" t="s">
        <v>78</v>
      </c>
      <c r="DF48" s="161">
        <v>1.65</v>
      </c>
      <c r="DG48" s="161">
        <v>1.34</v>
      </c>
      <c r="DH48" s="161">
        <v>1.56</v>
      </c>
      <c r="DI48" s="161">
        <v>1.52</v>
      </c>
      <c r="DJ48" s="1356"/>
      <c r="DK48" s="1356"/>
      <c r="DL48" s="1356"/>
      <c r="DM48" s="1356"/>
      <c r="DN48" s="522"/>
      <c r="DO48" s="522"/>
      <c r="DP48" s="326"/>
      <c r="DQ48" s="154"/>
      <c r="DR48" s="154"/>
      <c r="DS48" s="154"/>
      <c r="DT48" s="154"/>
      <c r="DU48" s="154"/>
      <c r="DV48" s="154"/>
      <c r="DW48" s="154"/>
      <c r="DX48" s="154"/>
      <c r="DY48" s="155"/>
      <c r="DZ48" s="155"/>
      <c r="EA48" s="156"/>
      <c r="EB48" s="615"/>
      <c r="EC48" s="219"/>
      <c r="ED48" s="326"/>
      <c r="EE48" s="154"/>
      <c r="EF48" s="154"/>
      <c r="EG48" s="154"/>
      <c r="EH48" s="154"/>
      <c r="EI48" s="154"/>
      <c r="EJ48" s="154"/>
      <c r="EK48" s="154"/>
      <c r="EL48" s="154"/>
      <c r="EM48" s="155"/>
      <c r="EN48" s="155"/>
      <c r="EO48" s="156"/>
      <c r="EP48" s="522"/>
      <c r="EQ48" s="1087"/>
      <c r="ER48" s="1087"/>
      <c r="ES48" s="1087"/>
      <c r="ET48" s="309"/>
      <c r="EU48" s="1525"/>
      <c r="EV48" s="1525"/>
      <c r="EW48" s="1525"/>
      <c r="EX48" s="1525"/>
      <c r="EY48" s="1521"/>
      <c r="EZ48" s="1521"/>
      <c r="FA48" s="403"/>
      <c r="FB48" s="404"/>
      <c r="FC48" s="404"/>
      <c r="FD48" s="404"/>
      <c r="FE48" s="242"/>
      <c r="FF48" s="219"/>
      <c r="FG48" s="219"/>
      <c r="FH48" s="567"/>
      <c r="FI48" s="335"/>
      <c r="FJ48" s="1419"/>
      <c r="FK48" s="1419"/>
      <c r="FL48" s="305"/>
      <c r="FM48" s="387"/>
      <c r="FN48" s="387"/>
      <c r="FO48" s="320"/>
      <c r="FP48" s="518"/>
      <c r="FQ48" s="518"/>
      <c r="FR48" s="518"/>
      <c r="FS48" s="532"/>
      <c r="FT48" s="518"/>
      <c r="FU48" s="336"/>
      <c r="FV48" s="517"/>
      <c r="FW48" s="228"/>
      <c r="FX48" s="228"/>
      <c r="FY48" s="274"/>
      <c r="FZ48" s="228"/>
      <c r="GA48" s="228"/>
      <c r="GB48" s="274"/>
      <c r="GC48" s="228"/>
      <c r="GD48" s="228"/>
      <c r="GE48" s="274"/>
      <c r="GF48" s="228"/>
      <c r="GG48" s="517"/>
      <c r="GH48" s="517"/>
      <c r="GI48" s="517" t="s">
        <v>78</v>
      </c>
      <c r="GJ48" s="115">
        <v>1.79</v>
      </c>
      <c r="GK48" s="115">
        <v>1.77</v>
      </c>
      <c r="GL48" s="115">
        <v>1.86</v>
      </c>
      <c r="GM48" s="115">
        <v>1.81</v>
      </c>
      <c r="GN48" s="1356"/>
      <c r="GO48" s="1356"/>
      <c r="GP48" s="1356"/>
      <c r="GQ48" s="1356"/>
      <c r="GR48" s="523"/>
      <c r="GS48" s="523"/>
      <c r="GT48" s="326"/>
      <c r="GU48" s="108"/>
      <c r="GV48" s="108"/>
      <c r="GW48" s="108"/>
      <c r="GX48" s="108"/>
      <c r="GY48" s="108"/>
      <c r="GZ48" s="108"/>
      <c r="HA48" s="108"/>
      <c r="HB48" s="108"/>
      <c r="HC48" s="109"/>
      <c r="HD48" s="109"/>
      <c r="HE48" s="110"/>
      <c r="HF48" s="612"/>
      <c r="HG48" s="521"/>
      <c r="HH48" s="326"/>
      <c r="HI48" s="108"/>
      <c r="HJ48" s="108"/>
      <c r="HK48" s="108"/>
      <c r="HL48" s="108"/>
      <c r="HM48" s="108"/>
      <c r="HN48" s="108"/>
      <c r="HO48" s="108"/>
      <c r="HP48" s="108"/>
      <c r="HQ48" s="109"/>
      <c r="HR48" s="109"/>
      <c r="HS48" s="110"/>
      <c r="HT48" s="523"/>
      <c r="HU48" s="1087"/>
      <c r="HV48" s="1087"/>
      <c r="HW48" s="1087"/>
      <c r="HX48" s="309"/>
      <c r="HY48" s="1525"/>
      <c r="HZ48" s="1525"/>
      <c r="IA48" s="1525"/>
      <c r="IB48" s="1525"/>
      <c r="IC48" s="1521"/>
      <c r="ID48" s="1521"/>
      <c r="IE48" s="403"/>
      <c r="IF48" s="404"/>
      <c r="IG48" s="404"/>
      <c r="IH48" s="404"/>
      <c r="II48" s="242"/>
      <c r="IJ48" s="219"/>
      <c r="IK48" s="219"/>
      <c r="IL48" s="567"/>
      <c r="IM48" s="335"/>
      <c r="IN48" s="1419"/>
      <c r="IO48" s="1419"/>
      <c r="IP48" s="305"/>
      <c r="IQ48" s="1482"/>
      <c r="IR48" s="1482"/>
      <c r="IS48" s="1569"/>
      <c r="IT48" s="518"/>
      <c r="IU48" s="518"/>
      <c r="IV48" s="518"/>
      <c r="IW48" s="532"/>
      <c r="IX48" s="518"/>
      <c r="IY48" s="336"/>
      <c r="IZ48" s="517"/>
      <c r="JA48" s="228"/>
      <c r="JB48" s="228"/>
      <c r="JC48" s="274"/>
      <c r="JD48" s="228"/>
      <c r="JE48" s="228"/>
      <c r="JF48" s="274"/>
      <c r="JG48" s="228"/>
      <c r="JH48" s="228"/>
      <c r="JI48" s="274"/>
      <c r="JJ48" s="228"/>
      <c r="JK48" s="517"/>
      <c r="JL48" s="517"/>
      <c r="JM48" s="517" t="s">
        <v>78</v>
      </c>
      <c r="JN48" s="115">
        <v>1.42</v>
      </c>
      <c r="JO48" s="115">
        <v>1.46</v>
      </c>
      <c r="JP48" s="115">
        <v>1.49</v>
      </c>
      <c r="JQ48" s="115">
        <v>1.46</v>
      </c>
      <c r="JR48" s="1356"/>
      <c r="JS48" s="1356"/>
      <c r="JT48" s="1356"/>
      <c r="JU48" s="1356"/>
      <c r="JV48" s="523"/>
      <c r="JW48" s="523"/>
      <c r="JX48" s="326"/>
      <c r="JY48" s="108"/>
      <c r="JZ48" s="108"/>
      <c r="KA48" s="108"/>
      <c r="KB48" s="108"/>
      <c r="KC48" s="108"/>
      <c r="KD48" s="108"/>
      <c r="KE48" s="108"/>
      <c r="KF48" s="108"/>
      <c r="KG48" s="109"/>
      <c r="KH48" s="109"/>
      <c r="KI48" s="110"/>
      <c r="KJ48" s="612"/>
      <c r="KK48" s="521"/>
      <c r="KL48" s="326"/>
      <c r="KM48" s="108"/>
      <c r="KN48" s="108"/>
      <c r="KO48" s="108"/>
      <c r="KP48" s="108"/>
      <c r="KQ48" s="108"/>
      <c r="KR48" s="108"/>
      <c r="KS48" s="108"/>
      <c r="KT48" s="108"/>
      <c r="KU48" s="109"/>
      <c r="KV48" s="109"/>
      <c r="KW48" s="110"/>
      <c r="KX48" s="523"/>
      <c r="KY48" s="1087"/>
      <c r="KZ48" s="1087"/>
      <c r="LA48" s="1087"/>
      <c r="LB48" s="309"/>
      <c r="LC48" s="1525"/>
      <c r="LD48" s="1525"/>
      <c r="LE48" s="1525"/>
      <c r="LF48" s="1525"/>
      <c r="LG48" s="1521"/>
      <c r="LH48" s="1521"/>
      <c r="LI48" s="403"/>
      <c r="LJ48" s="404"/>
      <c r="LK48" s="404"/>
      <c r="LL48" s="404"/>
      <c r="LM48" s="242"/>
      <c r="LN48" s="219"/>
      <c r="LO48" s="219"/>
      <c r="LP48" s="567"/>
      <c r="LQ48" s="335"/>
      <c r="LR48" s="375"/>
      <c r="LS48" s="375"/>
      <c r="LT48" s="522"/>
      <c r="LU48" s="1490"/>
      <c r="LV48" s="1478"/>
      <c r="LW48" s="206"/>
      <c r="LX48" s="206"/>
      <c r="LY48" s="591"/>
      <c r="LZ48" s="206"/>
      <c r="MA48" s="206"/>
      <c r="MB48" s="311"/>
      <c r="MC48" s="228"/>
      <c r="MD48" s="274"/>
      <c r="ME48" s="228"/>
      <c r="MF48" s="228"/>
      <c r="MG48" s="274"/>
      <c r="MH48" s="228"/>
      <c r="MI48" s="228"/>
      <c r="MJ48" s="274"/>
      <c r="MK48" s="228"/>
      <c r="ML48" s="230"/>
      <c r="MM48" s="230"/>
      <c r="MN48" s="230" t="s">
        <v>78</v>
      </c>
      <c r="MO48" s="725">
        <v>1.7</v>
      </c>
      <c r="MP48" s="725">
        <v>1.52</v>
      </c>
      <c r="MQ48" s="725">
        <v>1.81</v>
      </c>
      <c r="MR48" s="725">
        <v>1.46</v>
      </c>
      <c r="MS48" s="726">
        <v>1.61</v>
      </c>
      <c r="MT48" s="571"/>
      <c r="MU48" s="573"/>
      <c r="MV48" s="573"/>
      <c r="MW48" s="580"/>
      <c r="MX48" s="573"/>
      <c r="MY48" s="573"/>
      <c r="MZ48" s="241"/>
      <c r="NA48" s="375"/>
      <c r="NB48" s="375"/>
      <c r="NC48" s="375"/>
      <c r="ND48" s="375"/>
      <c r="NE48" s="241"/>
      <c r="NF48" s="558"/>
      <c r="NG48" s="558"/>
      <c r="NH48" s="558"/>
      <c r="NI48" s="558"/>
      <c r="NJ48" s="375"/>
      <c r="NK48" s="592"/>
      <c r="NL48" s="573"/>
      <c r="NM48" s="1580"/>
      <c r="NN48" s="241"/>
      <c r="NO48" s="375"/>
      <c r="NP48" s="375"/>
      <c r="NQ48" s="375"/>
      <c r="NR48" s="375"/>
      <c r="NS48" s="241"/>
      <c r="NT48" s="558"/>
      <c r="NU48" s="558"/>
      <c r="NV48" s="558"/>
      <c r="NW48" s="558"/>
      <c r="NX48" s="375"/>
      <c r="NY48" s="592"/>
    </row>
    <row r="49" spans="1:389" ht="22.5" customHeight="1" x14ac:dyDescent="0.2">
      <c r="A49" s="335"/>
      <c r="B49" s="1419"/>
      <c r="C49" s="1419"/>
      <c r="D49" s="305"/>
      <c r="E49" s="1482"/>
      <c r="F49" s="1482"/>
      <c r="G49" s="1569"/>
      <c r="H49" s="1594"/>
      <c r="I49" s="1594"/>
      <c r="J49" s="1594"/>
      <c r="K49" s="1594"/>
      <c r="L49" s="1594"/>
      <c r="M49" s="336"/>
      <c r="N49" s="522"/>
      <c r="O49" s="360"/>
      <c r="P49" s="360"/>
      <c r="Q49" s="499"/>
      <c r="R49" s="360"/>
      <c r="S49" s="360"/>
      <c r="T49" s="499"/>
      <c r="U49" s="360"/>
      <c r="V49" s="360"/>
      <c r="W49" s="499"/>
      <c r="X49" s="360"/>
      <c r="Y49" s="206"/>
      <c r="Z49" s="206"/>
      <c r="AA49" s="206" t="s">
        <v>82</v>
      </c>
      <c r="AB49" s="161">
        <v>1.03</v>
      </c>
      <c r="AC49" s="161">
        <v>1.46</v>
      </c>
      <c r="AD49" s="161">
        <v>1.52</v>
      </c>
      <c r="AE49" s="161">
        <v>1.34</v>
      </c>
      <c r="AF49" s="1356"/>
      <c r="AG49" s="1356"/>
      <c r="AH49" s="1356"/>
      <c r="AI49" s="1356"/>
      <c r="AJ49" s="522"/>
      <c r="AK49" s="522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10"/>
      <c r="AW49" s="1510"/>
      <c r="AX49" s="610"/>
      <c r="AY49" s="521"/>
      <c r="AZ49" s="600"/>
      <c r="BA49" s="598"/>
      <c r="BB49" s="598"/>
      <c r="BC49" s="598"/>
      <c r="BD49" s="598"/>
      <c r="BE49" s="598"/>
      <c r="BF49" s="1511"/>
      <c r="BG49" s="1512"/>
      <c r="BH49" s="1511"/>
      <c r="BI49" s="1512"/>
      <c r="BJ49" s="1513"/>
      <c r="BK49" s="1512"/>
      <c r="BL49" s="522"/>
      <c r="BM49" s="1087"/>
      <c r="BN49" s="1087"/>
      <c r="BO49" s="1087"/>
      <c r="BP49" s="400"/>
      <c r="BQ49" s="1534"/>
      <c r="BR49" s="1534"/>
      <c r="BS49" s="1534"/>
      <c r="BT49" s="1535"/>
      <c r="BU49" s="1521"/>
      <c r="BV49" s="1521"/>
      <c r="BW49" s="403"/>
      <c r="BX49" s="404"/>
      <c r="BY49" s="404"/>
      <c r="BZ49" s="404"/>
      <c r="CA49" s="242"/>
      <c r="CB49" s="219"/>
      <c r="CC49" s="219"/>
      <c r="CE49" s="335"/>
      <c r="CF49" s="1419"/>
      <c r="CG49" s="1419"/>
      <c r="CH49" s="305"/>
      <c r="CI49" s="1482"/>
      <c r="CJ49" s="387"/>
      <c r="CK49" s="320"/>
      <c r="CL49" s="207"/>
      <c r="CM49" s="207"/>
      <c r="CN49" s="207"/>
      <c r="CO49" s="207"/>
      <c r="CP49" s="207"/>
      <c r="CQ49" s="336"/>
      <c r="CR49" s="206"/>
      <c r="CS49" s="228"/>
      <c r="CT49" s="228"/>
      <c r="CU49" s="274"/>
      <c r="CV49" s="228"/>
      <c r="CW49" s="228"/>
      <c r="CX49" s="274"/>
      <c r="CY49" s="228"/>
      <c r="CZ49" s="228"/>
      <c r="DA49" s="274"/>
      <c r="DB49" s="228"/>
      <c r="DC49" s="206"/>
      <c r="DD49" s="206"/>
      <c r="DE49" s="206" t="s">
        <v>82</v>
      </c>
      <c r="DF49" s="161">
        <v>1.38</v>
      </c>
      <c r="DG49" s="161">
        <v>1.24</v>
      </c>
      <c r="DH49" s="161">
        <v>1.31</v>
      </c>
      <c r="DI49" s="161">
        <v>1.31</v>
      </c>
      <c r="DJ49" s="1356"/>
      <c r="DK49" s="1356"/>
      <c r="DL49" s="1356"/>
      <c r="DM49" s="1356"/>
      <c r="DN49" s="522"/>
      <c r="DO49" s="522"/>
      <c r="DP49" s="326"/>
      <c r="DQ49" s="154"/>
      <c r="DR49" s="154"/>
      <c r="DS49" s="154"/>
      <c r="DT49" s="154"/>
      <c r="DU49" s="154"/>
      <c r="DV49" s="154"/>
      <c r="DW49" s="154"/>
      <c r="DX49" s="154"/>
      <c r="DY49" s="155"/>
      <c r="DZ49" s="155"/>
      <c r="EA49" s="156"/>
      <c r="EB49" s="615"/>
      <c r="EC49" s="219"/>
      <c r="ED49" s="326"/>
      <c r="EE49" s="154"/>
      <c r="EF49" s="154"/>
      <c r="EG49" s="154"/>
      <c r="EH49" s="154"/>
      <c r="EI49" s="154"/>
      <c r="EJ49" s="154"/>
      <c r="EK49" s="154"/>
      <c r="EL49" s="154"/>
      <c r="EM49" s="155"/>
      <c r="EN49" s="155"/>
      <c r="EO49" s="156"/>
      <c r="EP49" s="522"/>
      <c r="EQ49" s="1087"/>
      <c r="ER49" s="1087"/>
      <c r="ES49" s="1087"/>
      <c r="ET49" s="400"/>
      <c r="EU49" s="1534"/>
      <c r="EV49" s="1534"/>
      <c r="EW49" s="1534"/>
      <c r="EX49" s="1535"/>
      <c r="EY49" s="1521"/>
      <c r="EZ49" s="1521"/>
      <c r="FA49" s="403"/>
      <c r="FB49" s="404"/>
      <c r="FC49" s="404"/>
      <c r="FD49" s="404"/>
      <c r="FE49" s="242"/>
      <c r="FF49" s="219"/>
      <c r="FG49" s="219"/>
      <c r="FH49" s="567"/>
      <c r="FI49" s="335"/>
      <c r="FJ49" s="1419"/>
      <c r="FK49" s="1419"/>
      <c r="FL49" s="305"/>
      <c r="FM49" s="387"/>
      <c r="FN49" s="387"/>
      <c r="FO49" s="320"/>
      <c r="FP49" s="518"/>
      <c r="FQ49" s="518"/>
      <c r="FR49" s="518"/>
      <c r="FS49" s="518"/>
      <c r="FT49" s="518"/>
      <c r="FU49" s="336"/>
      <c r="FV49" s="517"/>
      <c r="FW49" s="228"/>
      <c r="FX49" s="228"/>
      <c r="FY49" s="274"/>
      <c r="FZ49" s="228"/>
      <c r="GA49" s="228"/>
      <c r="GB49" s="274"/>
      <c r="GC49" s="228"/>
      <c r="GD49" s="228"/>
      <c r="GE49" s="274"/>
      <c r="GF49" s="228"/>
      <c r="GG49" s="517"/>
      <c r="GH49" s="517"/>
      <c r="GI49" s="517" t="s">
        <v>82</v>
      </c>
      <c r="GJ49" s="115">
        <v>1.64</v>
      </c>
      <c r="GK49" s="115">
        <v>1.62</v>
      </c>
      <c r="GL49" s="115">
        <v>1.58</v>
      </c>
      <c r="GM49" s="115">
        <v>1.61</v>
      </c>
      <c r="GN49" s="1356"/>
      <c r="GO49" s="1356"/>
      <c r="GP49" s="1356"/>
      <c r="GQ49" s="1356"/>
      <c r="GR49" s="523"/>
      <c r="GS49" s="523"/>
      <c r="GT49" s="326"/>
      <c r="GU49" s="108"/>
      <c r="GV49" s="108"/>
      <c r="GW49" s="108"/>
      <c r="GX49" s="108"/>
      <c r="GY49" s="108"/>
      <c r="GZ49" s="108"/>
      <c r="HA49" s="108"/>
      <c r="HB49" s="108"/>
      <c r="HC49" s="109"/>
      <c r="HD49" s="109"/>
      <c r="HE49" s="110"/>
      <c r="HF49" s="612"/>
      <c r="HG49" s="521"/>
      <c r="HH49" s="326"/>
      <c r="HI49" s="108"/>
      <c r="HJ49" s="108"/>
      <c r="HK49" s="108"/>
      <c r="HL49" s="108"/>
      <c r="HM49" s="108"/>
      <c r="HN49" s="108"/>
      <c r="HO49" s="108"/>
      <c r="HP49" s="108"/>
      <c r="HQ49" s="109"/>
      <c r="HR49" s="109"/>
      <c r="HS49" s="110"/>
      <c r="HT49" s="523"/>
      <c r="HU49" s="1087"/>
      <c r="HV49" s="1087"/>
      <c r="HW49" s="1087"/>
      <c r="HX49" s="400"/>
      <c r="HY49" s="1534"/>
      <c r="HZ49" s="1534"/>
      <c r="IA49" s="1534"/>
      <c r="IB49" s="1535"/>
      <c r="IC49" s="1521"/>
      <c r="ID49" s="1521"/>
      <c r="IE49" s="403"/>
      <c r="IF49" s="404"/>
      <c r="IG49" s="404"/>
      <c r="IH49" s="404"/>
      <c r="II49" s="242"/>
      <c r="IJ49" s="219"/>
      <c r="IK49" s="219"/>
      <c r="IL49" s="567"/>
      <c r="IM49" s="335"/>
      <c r="IN49" s="1419"/>
      <c r="IO49" s="1419"/>
      <c r="IP49" s="305"/>
      <c r="IQ49" s="1482"/>
      <c r="IR49" s="1482"/>
      <c r="IS49" s="1569"/>
      <c r="IT49" s="518"/>
      <c r="IU49" s="518"/>
      <c r="IV49" s="518"/>
      <c r="IW49" s="518"/>
      <c r="IX49" s="518"/>
      <c r="IY49" s="336"/>
      <c r="IZ49" s="517"/>
      <c r="JA49" s="228"/>
      <c r="JB49" s="228"/>
      <c r="JC49" s="274"/>
      <c r="JD49" s="228"/>
      <c r="JE49" s="228"/>
      <c r="JF49" s="274"/>
      <c r="JG49" s="228"/>
      <c r="JH49" s="228"/>
      <c r="JI49" s="274"/>
      <c r="JJ49" s="228"/>
      <c r="JK49" s="517"/>
      <c r="JL49" s="517"/>
      <c r="JM49" s="517" t="s">
        <v>82</v>
      </c>
      <c r="JN49" s="115">
        <v>1.34</v>
      </c>
      <c r="JO49" s="115">
        <v>1.3</v>
      </c>
      <c r="JP49" s="115">
        <v>1.36</v>
      </c>
      <c r="JQ49" s="115">
        <v>1.33</v>
      </c>
      <c r="JR49" s="1356"/>
      <c r="JS49" s="1356"/>
      <c r="JT49" s="1356"/>
      <c r="JU49" s="1356"/>
      <c r="JV49" s="523"/>
      <c r="JW49" s="523"/>
      <c r="JX49" s="326"/>
      <c r="JY49" s="108"/>
      <c r="JZ49" s="108"/>
      <c r="KA49" s="108"/>
      <c r="KB49" s="108"/>
      <c r="KC49" s="108"/>
      <c r="KD49" s="108"/>
      <c r="KE49" s="108"/>
      <c r="KF49" s="108"/>
      <c r="KG49" s="109"/>
      <c r="KH49" s="109"/>
      <c r="KI49" s="110"/>
      <c r="KJ49" s="612"/>
      <c r="KK49" s="521"/>
      <c r="KL49" s="326"/>
      <c r="KM49" s="108"/>
      <c r="KN49" s="108"/>
      <c r="KO49" s="108"/>
      <c r="KP49" s="108"/>
      <c r="KQ49" s="108"/>
      <c r="KR49" s="108"/>
      <c r="KS49" s="108"/>
      <c r="KT49" s="108"/>
      <c r="KU49" s="109"/>
      <c r="KV49" s="109"/>
      <c r="KW49" s="110"/>
      <c r="KX49" s="523"/>
      <c r="KY49" s="1087"/>
      <c r="KZ49" s="1087"/>
      <c r="LA49" s="1087"/>
      <c r="LB49" s="400"/>
      <c r="LC49" s="1534"/>
      <c r="LD49" s="1534"/>
      <c r="LE49" s="1534"/>
      <c r="LF49" s="1535"/>
      <c r="LG49" s="1521"/>
      <c r="LH49" s="1521"/>
      <c r="LI49" s="403"/>
      <c r="LJ49" s="404"/>
      <c r="LK49" s="404"/>
      <c r="LL49" s="404"/>
      <c r="LM49" s="242"/>
      <c r="LN49" s="219"/>
      <c r="LO49" s="219"/>
      <c r="LP49" s="567"/>
      <c r="LQ49" s="335"/>
      <c r="LR49" s="375"/>
      <c r="LS49" s="375"/>
      <c r="LT49" s="522"/>
      <c r="LU49" s="1490"/>
      <c r="LV49" s="1478"/>
      <c r="LW49" s="206"/>
      <c r="LX49" s="206"/>
      <c r="LY49" s="591"/>
      <c r="LZ49" s="206"/>
      <c r="MA49" s="206"/>
      <c r="MB49" s="311"/>
      <c r="MC49" s="228"/>
      <c r="MD49" s="274"/>
      <c r="ME49" s="228"/>
      <c r="MF49" s="228"/>
      <c r="MG49" s="274"/>
      <c r="MH49" s="228"/>
      <c r="MI49" s="228"/>
      <c r="MJ49" s="274"/>
      <c r="MK49" s="228"/>
      <c r="ML49" s="230"/>
      <c r="MM49" s="230"/>
      <c r="MN49" s="230" t="s">
        <v>82</v>
      </c>
      <c r="MO49" s="725">
        <v>1.34</v>
      </c>
      <c r="MP49" s="725">
        <v>1.31</v>
      </c>
      <c r="MQ49" s="725">
        <v>1.61</v>
      </c>
      <c r="MR49" s="725">
        <v>1.33</v>
      </c>
      <c r="MS49" s="726">
        <v>1.39</v>
      </c>
      <c r="MT49" s="571"/>
      <c r="MU49" s="573"/>
      <c r="MV49" s="573"/>
      <c r="MW49" s="580"/>
      <c r="MX49" s="573"/>
      <c r="MY49" s="573"/>
      <c r="MZ49" s="241"/>
      <c r="NA49" s="375"/>
      <c r="NB49" s="375"/>
      <c r="NC49" s="375"/>
      <c r="ND49" s="375"/>
      <c r="NE49" s="241"/>
      <c r="NF49" s="558"/>
      <c r="NG49" s="558"/>
      <c r="NH49" s="558"/>
      <c r="NI49" s="558"/>
      <c r="NJ49" s="375"/>
      <c r="NK49" s="592"/>
      <c r="NL49" s="573"/>
      <c r="NM49" s="1580"/>
      <c r="NN49" s="241"/>
      <c r="NO49" s="375"/>
      <c r="NP49" s="375"/>
      <c r="NQ49" s="375"/>
      <c r="NR49" s="375"/>
      <c r="NS49" s="241"/>
      <c r="NT49" s="558"/>
      <c r="NU49" s="558"/>
      <c r="NV49" s="558"/>
      <c r="NW49" s="558"/>
      <c r="NX49" s="375"/>
      <c r="NY49" s="592"/>
    </row>
    <row r="50" spans="1:389" ht="22.5" customHeight="1" x14ac:dyDescent="0.3">
      <c r="A50" s="305"/>
      <c r="B50" s="305"/>
      <c r="C50" s="305"/>
      <c r="D50" s="305"/>
      <c r="E50" s="1482"/>
      <c r="F50" s="1482"/>
      <c r="G50" s="522"/>
      <c r="H50" s="522"/>
      <c r="I50" s="522"/>
      <c r="J50" s="522"/>
      <c r="K50" s="522"/>
      <c r="L50" s="522"/>
      <c r="M50" s="305"/>
      <c r="N50" s="522"/>
      <c r="O50" s="1416"/>
      <c r="P50" s="1417"/>
      <c r="Q50" s="1417"/>
      <c r="R50" s="360"/>
      <c r="S50" s="360"/>
      <c r="T50" s="499"/>
      <c r="U50" s="360"/>
      <c r="V50" s="360"/>
      <c r="W50" s="499"/>
      <c r="X50" s="360"/>
      <c r="Y50" s="206"/>
      <c r="Z50" s="209" t="s">
        <v>69</v>
      </c>
      <c r="AA50" s="209"/>
      <c r="AB50" s="162">
        <v>2.09</v>
      </c>
      <c r="AC50" s="162">
        <v>2.1800000000000002</v>
      </c>
      <c r="AD50" s="162">
        <v>2.08</v>
      </c>
      <c r="AE50" s="162">
        <v>2.12</v>
      </c>
      <c r="AF50" s="1361"/>
      <c r="AG50" s="1361"/>
      <c r="AH50" s="1361"/>
      <c r="AI50" s="1361"/>
      <c r="AJ50" s="522"/>
      <c r="AK50" s="522"/>
      <c r="AL50" s="1507"/>
      <c r="AM50" s="1509"/>
      <c r="AN50" s="1509"/>
      <c r="AO50" s="1509"/>
      <c r="AP50" s="1509"/>
      <c r="AQ50" s="1509"/>
      <c r="AR50" s="1507"/>
      <c r="AS50" s="1507"/>
      <c r="AT50" s="1507"/>
      <c r="AU50" s="1507"/>
      <c r="AV50" s="1507"/>
      <c r="AW50" s="1507"/>
      <c r="AX50" s="610"/>
      <c r="AY50" s="521"/>
      <c r="AZ50" s="600"/>
      <c r="BA50" s="598"/>
      <c r="BB50" s="598"/>
      <c r="BC50" s="598"/>
      <c r="BD50" s="598"/>
      <c r="BE50" s="598"/>
      <c r="BF50" s="1511"/>
      <c r="BG50" s="1512"/>
      <c r="BH50" s="1511"/>
      <c r="BI50" s="1512"/>
      <c r="BJ50" s="1513"/>
      <c r="BK50" s="1512"/>
      <c r="BL50" s="522"/>
      <c r="BM50" s="1087"/>
      <c r="BN50" s="1087"/>
      <c r="BO50" s="1087"/>
      <c r="BP50" s="400"/>
      <c r="BQ50" s="1534"/>
      <c r="BR50" s="1534"/>
      <c r="BS50" s="1534"/>
      <c r="BT50" s="1535"/>
      <c r="BU50" s="1521"/>
      <c r="BV50" s="1521"/>
      <c r="BW50" s="400"/>
      <c r="BX50" s="397"/>
      <c r="BY50" s="397"/>
      <c r="BZ50" s="397"/>
      <c r="CA50" s="242"/>
      <c r="CB50" s="219"/>
      <c r="CC50" s="219"/>
      <c r="CE50" s="305"/>
      <c r="CF50" s="305"/>
      <c r="CG50" s="305"/>
      <c r="CH50" s="305"/>
      <c r="CI50" s="1482"/>
      <c r="CJ50" s="387"/>
      <c r="CK50" s="206"/>
      <c r="CL50" s="206"/>
      <c r="CM50" s="206"/>
      <c r="CN50" s="206"/>
      <c r="CO50" s="206"/>
      <c r="CP50" s="206"/>
      <c r="CQ50" s="305"/>
      <c r="CR50" s="206"/>
      <c r="CS50" s="360"/>
      <c r="CT50" s="360"/>
      <c r="CU50" s="499"/>
      <c r="CV50" s="360"/>
      <c r="CW50" s="360"/>
      <c r="CX50" s="499"/>
      <c r="CY50" s="360"/>
      <c r="CZ50" s="360"/>
      <c r="DA50" s="499"/>
      <c r="DB50" s="360"/>
      <c r="DC50" s="522"/>
      <c r="DD50" s="209" t="s">
        <v>69</v>
      </c>
      <c r="DE50" s="209"/>
      <c r="DF50" s="162">
        <v>2.02</v>
      </c>
      <c r="DG50" s="162">
        <v>1.9</v>
      </c>
      <c r="DH50" s="162">
        <v>1.98</v>
      </c>
      <c r="DI50" s="162">
        <v>1.97</v>
      </c>
      <c r="DJ50" s="1361"/>
      <c r="DK50" s="1361"/>
      <c r="DL50" s="1361"/>
      <c r="DM50" s="1361"/>
      <c r="DN50" s="522"/>
      <c r="DO50" s="522"/>
      <c r="DP50" s="326"/>
      <c r="DQ50" s="154"/>
      <c r="DR50" s="154"/>
      <c r="DS50" s="154"/>
      <c r="DT50" s="154"/>
      <c r="DU50" s="154"/>
      <c r="DV50" s="154"/>
      <c r="DW50" s="154"/>
      <c r="DX50" s="154"/>
      <c r="DY50" s="155"/>
      <c r="DZ50" s="155"/>
      <c r="EA50" s="156"/>
      <c r="EB50" s="615"/>
      <c r="EC50" s="219"/>
      <c r="ED50" s="326"/>
      <c r="EE50" s="154"/>
      <c r="EF50" s="154"/>
      <c r="EG50" s="154"/>
      <c r="EH50" s="154"/>
      <c r="EI50" s="154"/>
      <c r="EJ50" s="154"/>
      <c r="EK50" s="154"/>
      <c r="EL50" s="154"/>
      <c r="EM50" s="155"/>
      <c r="EN50" s="155"/>
      <c r="EO50" s="156"/>
      <c r="EP50" s="522"/>
      <c r="EQ50" s="1087"/>
      <c r="ER50" s="1087"/>
      <c r="ES50" s="1087"/>
      <c r="ET50" s="400"/>
      <c r="EU50" s="1534"/>
      <c r="EV50" s="1534"/>
      <c r="EW50" s="1534"/>
      <c r="EX50" s="1535"/>
      <c r="EY50" s="1521"/>
      <c r="EZ50" s="1521"/>
      <c r="FA50" s="400"/>
      <c r="FB50" s="397"/>
      <c r="FC50" s="397"/>
      <c r="FD50" s="397"/>
      <c r="FE50" s="242"/>
      <c r="FF50" s="219"/>
      <c r="FG50" s="219"/>
      <c r="FH50" s="567"/>
      <c r="FI50" s="305"/>
      <c r="FJ50" s="305"/>
      <c r="FK50" s="305"/>
      <c r="FL50" s="305"/>
      <c r="FM50" s="387"/>
      <c r="FN50" s="387"/>
      <c r="FO50" s="517"/>
      <c r="FP50" s="517"/>
      <c r="FQ50" s="517"/>
      <c r="FR50" s="517"/>
      <c r="FS50" s="517"/>
      <c r="FT50" s="517"/>
      <c r="FU50" s="523"/>
      <c r="FV50" s="517"/>
      <c r="FW50" s="228"/>
      <c r="FX50" s="228"/>
      <c r="FY50" s="274"/>
      <c r="FZ50" s="228"/>
      <c r="GA50" s="228"/>
      <c r="GB50" s="274"/>
      <c r="GC50" s="228"/>
      <c r="GD50" s="228"/>
      <c r="GE50" s="274"/>
      <c r="GF50" s="228"/>
      <c r="GG50" s="517"/>
      <c r="GH50" s="528" t="s">
        <v>69</v>
      </c>
      <c r="GI50" s="528"/>
      <c r="GJ50" s="116">
        <v>1.94</v>
      </c>
      <c r="GK50" s="116">
        <v>1.9</v>
      </c>
      <c r="GL50" s="116">
        <v>1.85</v>
      </c>
      <c r="GM50" s="116">
        <v>1.89</v>
      </c>
      <c r="GN50" s="1361"/>
      <c r="GO50" s="1361"/>
      <c r="GP50" s="1361"/>
      <c r="GQ50" s="1361"/>
      <c r="GR50" s="523"/>
      <c r="GS50" s="523"/>
      <c r="GT50" s="326"/>
      <c r="GU50" s="108"/>
      <c r="GV50" s="108"/>
      <c r="GW50" s="108"/>
      <c r="GX50" s="108"/>
      <c r="GY50" s="108"/>
      <c r="GZ50" s="108"/>
      <c r="HA50" s="108"/>
      <c r="HB50" s="108"/>
      <c r="HC50" s="109"/>
      <c r="HD50" s="109"/>
      <c r="HE50" s="110"/>
      <c r="HF50" s="612"/>
      <c r="HG50" s="521"/>
      <c r="HH50" s="326"/>
      <c r="HI50" s="108"/>
      <c r="HJ50" s="108"/>
      <c r="HK50" s="108"/>
      <c r="HL50" s="108"/>
      <c r="HM50" s="108"/>
      <c r="HN50" s="108"/>
      <c r="HO50" s="108"/>
      <c r="HP50" s="108"/>
      <c r="HQ50" s="109"/>
      <c r="HR50" s="109"/>
      <c r="HS50" s="110"/>
      <c r="HT50" s="523"/>
      <c r="HU50" s="1087"/>
      <c r="HV50" s="1087"/>
      <c r="HW50" s="1087"/>
      <c r="HX50" s="400"/>
      <c r="HY50" s="1534"/>
      <c r="HZ50" s="1534"/>
      <c r="IA50" s="1534"/>
      <c r="IB50" s="1535"/>
      <c r="IC50" s="1521"/>
      <c r="ID50" s="1521"/>
      <c r="IE50" s="400"/>
      <c r="IF50" s="397"/>
      <c r="IG50" s="397"/>
      <c r="IH50" s="397"/>
      <c r="II50" s="242"/>
      <c r="IJ50" s="219"/>
      <c r="IK50" s="219"/>
      <c r="IL50" s="567"/>
      <c r="IM50" s="305"/>
      <c r="IN50" s="305"/>
      <c r="IO50" s="305"/>
      <c r="IP50" s="305"/>
      <c r="IQ50" s="1482"/>
      <c r="IR50" s="1482"/>
      <c r="IS50" s="523"/>
      <c r="IT50" s="517"/>
      <c r="IU50" s="517"/>
      <c r="IV50" s="517"/>
      <c r="IW50" s="517"/>
      <c r="IX50" s="517"/>
      <c r="IY50" s="523"/>
      <c r="IZ50" s="517"/>
      <c r="JA50" s="228"/>
      <c r="JB50" s="228"/>
      <c r="JC50" s="274"/>
      <c r="JD50" s="228"/>
      <c r="JE50" s="228"/>
      <c r="JF50" s="274"/>
      <c r="JG50" s="228"/>
      <c r="JH50" s="228"/>
      <c r="JI50" s="274"/>
      <c r="JJ50" s="228"/>
      <c r="JK50" s="517"/>
      <c r="JL50" s="528" t="s">
        <v>69</v>
      </c>
      <c r="JM50" s="528"/>
      <c r="JN50" s="116">
        <v>1.86</v>
      </c>
      <c r="JO50" s="116">
        <v>1.89</v>
      </c>
      <c r="JP50" s="116">
        <v>1.87</v>
      </c>
      <c r="JQ50" s="116">
        <v>1.87</v>
      </c>
      <c r="JR50" s="1361"/>
      <c r="JS50" s="1361"/>
      <c r="JT50" s="1361"/>
      <c r="JU50" s="1361"/>
      <c r="JV50" s="523"/>
      <c r="JW50" s="523"/>
      <c r="JX50" s="326"/>
      <c r="JY50" s="108"/>
      <c r="JZ50" s="108"/>
      <c r="KA50" s="108"/>
      <c r="KB50" s="108"/>
      <c r="KC50" s="108"/>
      <c r="KD50" s="108"/>
      <c r="KE50" s="108"/>
      <c r="KF50" s="108"/>
      <c r="KG50" s="109"/>
      <c r="KH50" s="109"/>
      <c r="KI50" s="110"/>
      <c r="KJ50" s="612"/>
      <c r="KK50" s="521"/>
      <c r="KL50" s="326"/>
      <c r="KM50" s="108"/>
      <c r="KN50" s="108"/>
      <c r="KO50" s="108"/>
      <c r="KP50" s="108"/>
      <c r="KQ50" s="108"/>
      <c r="KR50" s="108"/>
      <c r="KS50" s="108"/>
      <c r="KT50" s="108"/>
      <c r="KU50" s="109"/>
      <c r="KV50" s="109"/>
      <c r="KW50" s="110"/>
      <c r="KX50" s="523"/>
      <c r="KY50" s="1087"/>
      <c r="KZ50" s="1087"/>
      <c r="LA50" s="1087"/>
      <c r="LB50" s="400"/>
      <c r="LC50" s="1534"/>
      <c r="LD50" s="1534"/>
      <c r="LE50" s="1534"/>
      <c r="LF50" s="1535"/>
      <c r="LG50" s="1521"/>
      <c r="LH50" s="1521"/>
      <c r="LI50" s="400"/>
      <c r="LJ50" s="397"/>
      <c r="LK50" s="397"/>
      <c r="LL50" s="397"/>
      <c r="LM50" s="242"/>
      <c r="LN50" s="219"/>
      <c r="LO50" s="219"/>
      <c r="LP50" s="567"/>
      <c r="LQ50" s="522"/>
      <c r="LR50" s="522"/>
      <c r="LS50" s="522"/>
      <c r="LT50" s="522"/>
      <c r="LU50" s="1490"/>
      <c r="LV50" s="1478"/>
      <c r="LW50" s="206"/>
      <c r="LX50" s="206"/>
      <c r="LY50" s="214"/>
      <c r="LZ50" s="206"/>
      <c r="MA50" s="206"/>
      <c r="MB50" s="1572"/>
      <c r="MC50" s="360"/>
      <c r="MD50" s="499"/>
      <c r="ME50" s="360"/>
      <c r="MF50" s="360"/>
      <c r="MG50" s="499"/>
      <c r="MH50" s="360"/>
      <c r="MI50" s="360"/>
      <c r="MJ50" s="499"/>
      <c r="MK50" s="360"/>
      <c r="ML50" s="305"/>
      <c r="MM50" s="250" t="s">
        <v>69</v>
      </c>
      <c r="MN50" s="250"/>
      <c r="MO50" s="1364">
        <v>2.12</v>
      </c>
      <c r="MP50" s="1364">
        <v>1.97</v>
      </c>
      <c r="MQ50" s="1364">
        <v>1.89</v>
      </c>
      <c r="MR50" s="1364">
        <v>1.87</v>
      </c>
      <c r="MS50" s="1364">
        <v>2.0099999999999998</v>
      </c>
      <c r="MT50" s="571"/>
      <c r="MU50" s="573"/>
      <c r="MV50" s="573"/>
      <c r="MW50" s="580"/>
      <c r="MX50" s="573"/>
      <c r="MY50" s="573"/>
      <c r="MZ50" s="241"/>
      <c r="NA50" s="375"/>
      <c r="NB50" s="375"/>
      <c r="NC50" s="375"/>
      <c r="ND50" s="375"/>
      <c r="NE50" s="241"/>
      <c r="NF50" s="558"/>
      <c r="NG50" s="558"/>
      <c r="NH50" s="558"/>
      <c r="NI50" s="558"/>
      <c r="NJ50" s="375"/>
      <c r="NK50" s="592"/>
      <c r="NL50" s="573"/>
      <c r="NM50" s="1580"/>
      <c r="NN50" s="241"/>
      <c r="NO50" s="375"/>
      <c r="NP50" s="375"/>
      <c r="NQ50" s="375"/>
      <c r="NR50" s="375"/>
      <c r="NS50" s="241"/>
      <c r="NT50" s="558"/>
      <c r="NU50" s="558"/>
      <c r="NV50" s="558"/>
      <c r="NW50" s="558"/>
      <c r="NX50" s="375"/>
      <c r="NY50" s="592"/>
    </row>
    <row r="51" spans="1:389" ht="22.5" customHeight="1" x14ac:dyDescent="0.2">
      <c r="A51" s="504"/>
      <c r="B51" s="541"/>
      <c r="C51" s="541"/>
      <c r="D51" s="336"/>
      <c r="E51" s="1482"/>
      <c r="F51" s="1482"/>
      <c r="G51" s="219"/>
      <c r="H51" s="1535"/>
      <c r="I51" s="1535"/>
      <c r="J51" s="1535"/>
      <c r="K51" s="1535"/>
      <c r="L51" s="219"/>
      <c r="M51" s="305"/>
      <c r="N51" s="219"/>
      <c r="O51" s="1495"/>
      <c r="P51" s="1496"/>
      <c r="Q51" s="1497"/>
      <c r="R51" s="1496"/>
      <c r="S51" s="1496"/>
      <c r="T51" s="1497"/>
      <c r="U51" s="1496"/>
      <c r="V51" s="1496"/>
      <c r="W51" s="1497"/>
      <c r="X51" s="1498"/>
      <c r="Y51" s="206"/>
      <c r="Z51" s="206"/>
      <c r="AA51" s="206" t="s">
        <v>37</v>
      </c>
      <c r="AB51" s="163">
        <v>2.02</v>
      </c>
      <c r="AC51" s="163">
        <v>2</v>
      </c>
      <c r="AD51" s="163">
        <v>1.95</v>
      </c>
      <c r="AE51" s="163">
        <v>1.99</v>
      </c>
      <c r="AF51" s="1356"/>
      <c r="AG51" s="1356"/>
      <c r="AH51" s="1356"/>
      <c r="AI51" s="1356"/>
      <c r="AJ51" s="522"/>
      <c r="AK51" s="522"/>
      <c r="AL51" s="600"/>
      <c r="AM51" s="598"/>
      <c r="AN51" s="598"/>
      <c r="AO51" s="598"/>
      <c r="AP51" s="598"/>
      <c r="AQ51" s="598"/>
      <c r="AR51" s="1511"/>
      <c r="AS51" s="1512"/>
      <c r="AT51" s="1511"/>
      <c r="AU51" s="1512"/>
      <c r="AV51" s="1513"/>
      <c r="AW51" s="1512"/>
      <c r="AX51" s="610"/>
      <c r="AY51" s="521"/>
      <c r="AZ51" s="600"/>
      <c r="BA51" s="598"/>
      <c r="BB51" s="598"/>
      <c r="BC51" s="598"/>
      <c r="BD51" s="598"/>
      <c r="BE51" s="598"/>
      <c r="BF51" s="1511"/>
      <c r="BG51" s="1512"/>
      <c r="BH51" s="1511"/>
      <c r="BI51" s="1512"/>
      <c r="BJ51" s="1513"/>
      <c r="BK51" s="1512"/>
      <c r="BL51" s="522"/>
      <c r="BM51" s="1087"/>
      <c r="BN51" s="1087"/>
      <c r="BO51" s="1087"/>
      <c r="BP51" s="309"/>
      <c r="BQ51" s="1536"/>
      <c r="BR51" s="1536"/>
      <c r="BS51" s="1536"/>
      <c r="BT51" s="1536"/>
      <c r="BU51" s="1521"/>
      <c r="BV51" s="1521"/>
      <c r="BW51" s="400"/>
      <c r="BX51" s="397"/>
      <c r="BY51" s="397"/>
      <c r="BZ51" s="397"/>
      <c r="CA51" s="242"/>
      <c r="CB51" s="219"/>
      <c r="CC51" s="219"/>
      <c r="CE51" s="504"/>
      <c r="CF51" s="541"/>
      <c r="CG51" s="541"/>
      <c r="CH51" s="336"/>
      <c r="CI51" s="1482"/>
      <c r="CJ51" s="387"/>
      <c r="CK51" s="208"/>
      <c r="CL51" s="216"/>
      <c r="CM51" s="216"/>
      <c r="CN51" s="216"/>
      <c r="CO51" s="216"/>
      <c r="CP51" s="208"/>
      <c r="CQ51" s="230"/>
      <c r="CR51" s="208"/>
      <c r="CS51" s="1495"/>
      <c r="CT51" s="1496"/>
      <c r="CU51" s="1497"/>
      <c r="CV51" s="1496"/>
      <c r="CW51" s="1496"/>
      <c r="CX51" s="1497"/>
      <c r="CY51" s="1496"/>
      <c r="CZ51" s="1496"/>
      <c r="DA51" s="1497"/>
      <c r="DB51" s="1498"/>
      <c r="DC51" s="522"/>
      <c r="DD51" s="206"/>
      <c r="DE51" s="206" t="s">
        <v>37</v>
      </c>
      <c r="DF51" s="163">
        <v>1.84</v>
      </c>
      <c r="DG51" s="163">
        <v>1.91</v>
      </c>
      <c r="DH51" s="163">
        <v>1.76</v>
      </c>
      <c r="DI51" s="163">
        <v>1.84</v>
      </c>
      <c r="DJ51" s="1356"/>
      <c r="DK51" s="1356"/>
      <c r="DL51" s="1356"/>
      <c r="DM51" s="1356"/>
      <c r="DN51" s="522"/>
      <c r="DO51" s="522"/>
      <c r="DP51" s="326"/>
      <c r="DQ51" s="154"/>
      <c r="DR51" s="154"/>
      <c r="DS51" s="154"/>
      <c r="DT51" s="154"/>
      <c r="DU51" s="154"/>
      <c r="DV51" s="154"/>
      <c r="DW51" s="154"/>
      <c r="DX51" s="154"/>
      <c r="DY51" s="155"/>
      <c r="DZ51" s="155"/>
      <c r="EA51" s="156"/>
      <c r="EB51" s="615"/>
      <c r="EC51" s="219"/>
      <c r="ED51" s="326"/>
      <c r="EE51" s="154"/>
      <c r="EF51" s="154"/>
      <c r="EG51" s="154"/>
      <c r="EH51" s="154"/>
      <c r="EI51" s="154"/>
      <c r="EJ51" s="154"/>
      <c r="EK51" s="154"/>
      <c r="EL51" s="154"/>
      <c r="EM51" s="155"/>
      <c r="EN51" s="155"/>
      <c r="EO51" s="156"/>
      <c r="EP51" s="522"/>
      <c r="EQ51" s="1087"/>
      <c r="ER51" s="1087"/>
      <c r="ES51" s="1087"/>
      <c r="ET51" s="309"/>
      <c r="EU51" s="1536"/>
      <c r="EV51" s="1536"/>
      <c r="EW51" s="1536"/>
      <c r="EX51" s="1536"/>
      <c r="EY51" s="1521"/>
      <c r="EZ51" s="1521"/>
      <c r="FA51" s="400"/>
      <c r="FB51" s="397"/>
      <c r="FC51" s="397"/>
      <c r="FD51" s="397"/>
      <c r="FE51" s="242"/>
      <c r="FF51" s="219"/>
      <c r="FG51" s="219"/>
      <c r="FH51" s="567"/>
      <c r="FI51" s="504"/>
      <c r="FJ51" s="541"/>
      <c r="FK51" s="541"/>
      <c r="FL51" s="336"/>
      <c r="FM51" s="387"/>
      <c r="FN51" s="387"/>
      <c r="FO51" s="420"/>
      <c r="FP51" s="490"/>
      <c r="FQ51" s="490"/>
      <c r="FR51" s="490"/>
      <c r="FS51" s="490"/>
      <c r="FT51" s="420"/>
      <c r="FU51" s="420"/>
      <c r="FV51" s="420"/>
      <c r="FW51" s="1495"/>
      <c r="FX51" s="1496"/>
      <c r="FY51" s="1497"/>
      <c r="FZ51" s="1496"/>
      <c r="GA51" s="1496"/>
      <c r="GB51" s="1497"/>
      <c r="GC51" s="1496"/>
      <c r="GD51" s="1496"/>
      <c r="GE51" s="1497"/>
      <c r="GF51" s="1498"/>
      <c r="GG51" s="517"/>
      <c r="GH51" s="517"/>
      <c r="GI51" s="517" t="s">
        <v>37</v>
      </c>
      <c r="GJ51" s="117">
        <v>1.91</v>
      </c>
      <c r="GK51" s="117">
        <v>1.98</v>
      </c>
      <c r="GL51" s="117">
        <v>1.89</v>
      </c>
      <c r="GM51" s="117">
        <v>1.93</v>
      </c>
      <c r="GN51" s="1356"/>
      <c r="GO51" s="1356"/>
      <c r="GP51" s="1356"/>
      <c r="GQ51" s="1356"/>
      <c r="GR51" s="523"/>
      <c r="GS51" s="523"/>
      <c r="GT51" s="326"/>
      <c r="GU51" s="108"/>
      <c r="GV51" s="108"/>
      <c r="GW51" s="108"/>
      <c r="GX51" s="108"/>
      <c r="GY51" s="108"/>
      <c r="GZ51" s="108"/>
      <c r="HA51" s="108"/>
      <c r="HB51" s="108"/>
      <c r="HC51" s="109"/>
      <c r="HD51" s="109"/>
      <c r="HE51" s="110"/>
      <c r="HF51" s="612"/>
      <c r="HG51" s="521"/>
      <c r="HH51" s="326"/>
      <c r="HI51" s="108"/>
      <c r="HJ51" s="108"/>
      <c r="HK51" s="108"/>
      <c r="HL51" s="108"/>
      <c r="HM51" s="108"/>
      <c r="HN51" s="108"/>
      <c r="HO51" s="108"/>
      <c r="HP51" s="108"/>
      <c r="HQ51" s="109"/>
      <c r="HR51" s="109"/>
      <c r="HS51" s="110"/>
      <c r="HT51" s="523"/>
      <c r="HU51" s="1087"/>
      <c r="HV51" s="1087"/>
      <c r="HW51" s="1087"/>
      <c r="HX51" s="309"/>
      <c r="HY51" s="1536"/>
      <c r="HZ51" s="1536"/>
      <c r="IA51" s="1536"/>
      <c r="IB51" s="1536"/>
      <c r="IC51" s="1521"/>
      <c r="ID51" s="1521"/>
      <c r="IE51" s="400"/>
      <c r="IF51" s="397"/>
      <c r="IG51" s="397"/>
      <c r="IH51" s="397"/>
      <c r="II51" s="242"/>
      <c r="IJ51" s="219"/>
      <c r="IK51" s="219"/>
      <c r="IL51" s="567"/>
      <c r="IM51" s="504"/>
      <c r="IN51" s="541"/>
      <c r="IO51" s="541"/>
      <c r="IP51" s="336"/>
      <c r="IQ51" s="1482"/>
      <c r="IR51" s="1482"/>
      <c r="IS51" s="521"/>
      <c r="IT51" s="490"/>
      <c r="IU51" s="490"/>
      <c r="IV51" s="490"/>
      <c r="IW51" s="490"/>
      <c r="IX51" s="420"/>
      <c r="IY51" s="420"/>
      <c r="IZ51" s="420"/>
      <c r="JA51" s="1495"/>
      <c r="JB51" s="1496"/>
      <c r="JC51" s="1497"/>
      <c r="JD51" s="1496"/>
      <c r="JE51" s="1496"/>
      <c r="JF51" s="1497"/>
      <c r="JG51" s="1496"/>
      <c r="JH51" s="1496"/>
      <c r="JI51" s="1497"/>
      <c r="JJ51" s="1498"/>
      <c r="JK51" s="517"/>
      <c r="JL51" s="517"/>
      <c r="JM51" s="517" t="s">
        <v>37</v>
      </c>
      <c r="JN51" s="117">
        <v>1.84</v>
      </c>
      <c r="JO51" s="117">
        <v>1.86</v>
      </c>
      <c r="JP51" s="117">
        <v>1.9</v>
      </c>
      <c r="JQ51" s="117">
        <v>1.87</v>
      </c>
      <c r="JR51" s="1356"/>
      <c r="JS51" s="1356"/>
      <c r="JT51" s="1356"/>
      <c r="JU51" s="1356"/>
      <c r="JV51" s="523"/>
      <c r="JW51" s="523"/>
      <c r="JX51" s="326"/>
      <c r="JY51" s="108"/>
      <c r="JZ51" s="108"/>
      <c r="KA51" s="108"/>
      <c r="KB51" s="108"/>
      <c r="KC51" s="108"/>
      <c r="KD51" s="108"/>
      <c r="KE51" s="108"/>
      <c r="KF51" s="108"/>
      <c r="KG51" s="109"/>
      <c r="KH51" s="109"/>
      <c r="KI51" s="110"/>
      <c r="KJ51" s="612"/>
      <c r="KK51" s="521"/>
      <c r="KL51" s="326"/>
      <c r="KM51" s="108"/>
      <c r="KN51" s="108"/>
      <c r="KO51" s="108"/>
      <c r="KP51" s="108"/>
      <c r="KQ51" s="108"/>
      <c r="KR51" s="108"/>
      <c r="KS51" s="108"/>
      <c r="KT51" s="108"/>
      <c r="KU51" s="109"/>
      <c r="KV51" s="109"/>
      <c r="KW51" s="110"/>
      <c r="KX51" s="523"/>
      <c r="KY51" s="1087"/>
      <c r="KZ51" s="1087"/>
      <c r="LA51" s="1087"/>
      <c r="LB51" s="309"/>
      <c r="LC51" s="1536"/>
      <c r="LD51" s="1536"/>
      <c r="LE51" s="1536"/>
      <c r="LF51" s="1536"/>
      <c r="LG51" s="1521"/>
      <c r="LH51" s="1521"/>
      <c r="LI51" s="400"/>
      <c r="LJ51" s="397"/>
      <c r="LK51" s="397"/>
      <c r="LL51" s="397"/>
      <c r="LM51" s="242"/>
      <c r="LN51" s="219"/>
      <c r="LO51" s="219"/>
      <c r="LP51" s="567"/>
      <c r="LQ51" s="504"/>
      <c r="LR51" s="371"/>
      <c r="LS51" s="541"/>
      <c r="LT51" s="336"/>
      <c r="LU51" s="1571"/>
      <c r="LV51" s="1478"/>
      <c r="LW51" s="206"/>
      <c r="LX51" s="206"/>
      <c r="LY51" s="214"/>
      <c r="LZ51" s="206"/>
      <c r="MA51" s="206"/>
      <c r="MB51" s="1495"/>
      <c r="MC51" s="1496"/>
      <c r="MD51" s="1497"/>
      <c r="ME51" s="1496"/>
      <c r="MF51" s="1496"/>
      <c r="MG51" s="1497"/>
      <c r="MH51" s="1496"/>
      <c r="MI51" s="1496"/>
      <c r="MJ51" s="1497"/>
      <c r="MK51" s="1498"/>
      <c r="ML51" s="305"/>
      <c r="MM51" s="230"/>
      <c r="MN51" s="230" t="s">
        <v>37</v>
      </c>
      <c r="MO51" s="725">
        <v>1.99</v>
      </c>
      <c r="MP51" s="725">
        <v>1.84</v>
      </c>
      <c r="MQ51" s="725">
        <v>1.93</v>
      </c>
      <c r="MR51" s="725">
        <v>1.87</v>
      </c>
      <c r="MS51" s="726">
        <v>1.91</v>
      </c>
      <c r="MT51" s="571"/>
      <c r="MU51" s="573"/>
      <c r="MV51" s="573"/>
      <c r="MW51" s="580"/>
      <c r="MX51" s="573"/>
      <c r="MY51" s="573"/>
      <c r="MZ51" s="241"/>
      <c r="NA51" s="375"/>
      <c r="NB51" s="375"/>
      <c r="NC51" s="375"/>
      <c r="ND51" s="375"/>
      <c r="NE51" s="241"/>
      <c r="NF51" s="558"/>
      <c r="NG51" s="558"/>
      <c r="NH51" s="558"/>
      <c r="NI51" s="558"/>
      <c r="NJ51" s="375"/>
      <c r="NK51" s="592"/>
      <c r="NL51" s="573"/>
      <c r="NM51" s="1580"/>
      <c r="NN51" s="241"/>
      <c r="NO51" s="375"/>
      <c r="NP51" s="375"/>
      <c r="NQ51" s="375"/>
      <c r="NR51" s="375"/>
      <c r="NS51" s="241"/>
      <c r="NT51" s="558"/>
      <c r="NU51" s="558"/>
      <c r="NV51" s="558"/>
      <c r="NW51" s="558"/>
      <c r="NX51" s="375"/>
      <c r="NY51" s="592"/>
    </row>
    <row r="52" spans="1:389" ht="22.5" customHeight="1" x14ac:dyDescent="0.2">
      <c r="A52" s="356"/>
      <c r="B52" s="272"/>
      <c r="C52" s="272"/>
      <c r="D52" s="336"/>
      <c r="E52" s="1482"/>
      <c r="F52" s="1482"/>
      <c r="G52" s="219"/>
      <c r="H52" s="219"/>
      <c r="I52" s="219"/>
      <c r="J52" s="219"/>
      <c r="K52" s="219"/>
      <c r="L52" s="219"/>
      <c r="M52" s="305"/>
      <c r="N52" s="219"/>
      <c r="O52" s="415"/>
      <c r="P52" s="415"/>
      <c r="Q52" s="542"/>
      <c r="R52" s="415"/>
      <c r="S52" s="415"/>
      <c r="T52" s="542"/>
      <c r="U52" s="415"/>
      <c r="V52" s="415"/>
      <c r="W52" s="542"/>
      <c r="X52" s="415"/>
      <c r="Y52" s="206"/>
      <c r="Z52" s="206"/>
      <c r="AA52" s="206" t="s">
        <v>51</v>
      </c>
      <c r="AB52" s="163">
        <v>2.44</v>
      </c>
      <c r="AC52" s="163">
        <v>2.54</v>
      </c>
      <c r="AD52" s="163">
        <v>2.33</v>
      </c>
      <c r="AE52" s="163">
        <v>2.44</v>
      </c>
      <c r="AF52" s="1356"/>
      <c r="AG52" s="1356"/>
      <c r="AH52" s="1356"/>
      <c r="AI52" s="1356"/>
      <c r="AJ52" s="522"/>
      <c r="AK52" s="522"/>
      <c r="AL52" s="600"/>
      <c r="AM52" s="598"/>
      <c r="AN52" s="598"/>
      <c r="AO52" s="598"/>
      <c r="AP52" s="598"/>
      <c r="AQ52" s="598"/>
      <c r="AR52" s="1511"/>
      <c r="AS52" s="1512"/>
      <c r="AT52" s="1511"/>
      <c r="AU52" s="1512"/>
      <c r="AV52" s="1513"/>
      <c r="AW52" s="1512"/>
      <c r="AX52" s="610"/>
      <c r="AY52" s="521"/>
      <c r="AZ52" s="600"/>
      <c r="BA52" s="598"/>
      <c r="BB52" s="598"/>
      <c r="BC52" s="598"/>
      <c r="BD52" s="598"/>
      <c r="BE52" s="598"/>
      <c r="BF52" s="1511"/>
      <c r="BG52" s="1512"/>
      <c r="BH52" s="1511"/>
      <c r="BI52" s="1512"/>
      <c r="BJ52" s="1513"/>
      <c r="BK52" s="1512"/>
      <c r="BL52" s="522"/>
      <c r="BM52" s="1087"/>
      <c r="BN52" s="1087"/>
      <c r="BO52" s="1087"/>
      <c r="BP52" s="400"/>
      <c r="BQ52" s="1536"/>
      <c r="BR52" s="1536"/>
      <c r="BS52" s="1536"/>
      <c r="BT52" s="1536"/>
      <c r="BU52" s="1521"/>
      <c r="BV52" s="1521"/>
      <c r="BW52" s="1537"/>
      <c r="BX52" s="1534"/>
      <c r="BY52" s="324"/>
      <c r="BZ52" s="324"/>
      <c r="CA52" s="242"/>
      <c r="CB52" s="219"/>
      <c r="CC52" s="219"/>
      <c r="CE52" s="356"/>
      <c r="CF52" s="272"/>
      <c r="CG52" s="272"/>
      <c r="CH52" s="336"/>
      <c r="CI52" s="1482"/>
      <c r="CJ52" s="387"/>
      <c r="CK52" s="208"/>
      <c r="CL52" s="208"/>
      <c r="CM52" s="208"/>
      <c r="CN52" s="208"/>
      <c r="CO52" s="208"/>
      <c r="CP52" s="208"/>
      <c r="CQ52" s="230"/>
      <c r="CR52" s="208"/>
      <c r="CS52" s="415"/>
      <c r="CT52" s="415"/>
      <c r="CU52" s="542"/>
      <c r="CV52" s="415"/>
      <c r="CW52" s="415"/>
      <c r="CX52" s="542"/>
      <c r="CY52" s="415"/>
      <c r="CZ52" s="415"/>
      <c r="DA52" s="542"/>
      <c r="DB52" s="415"/>
      <c r="DC52" s="522"/>
      <c r="DD52" s="206"/>
      <c r="DE52" s="206" t="s">
        <v>51</v>
      </c>
      <c r="DF52" s="163">
        <v>2.27</v>
      </c>
      <c r="DG52" s="163">
        <v>2.7</v>
      </c>
      <c r="DH52" s="163">
        <v>2.09</v>
      </c>
      <c r="DI52" s="163">
        <v>2.35</v>
      </c>
      <c r="DJ52" s="1356"/>
      <c r="DK52" s="1356"/>
      <c r="DL52" s="1356"/>
      <c r="DM52" s="1356"/>
      <c r="DN52" s="522"/>
      <c r="DO52" s="522"/>
      <c r="DP52" s="326"/>
      <c r="DQ52" s="154"/>
      <c r="DR52" s="154"/>
      <c r="DS52" s="154"/>
      <c r="DT52" s="154"/>
      <c r="DU52" s="154"/>
      <c r="DV52" s="154"/>
      <c r="DW52" s="154"/>
      <c r="DX52" s="154"/>
      <c r="DY52" s="155"/>
      <c r="DZ52" s="155"/>
      <c r="EA52" s="156"/>
      <c r="EB52" s="615"/>
      <c r="EC52" s="219"/>
      <c r="ED52" s="326"/>
      <c r="EE52" s="154"/>
      <c r="EF52" s="154"/>
      <c r="EG52" s="154"/>
      <c r="EH52" s="154"/>
      <c r="EI52" s="154"/>
      <c r="EJ52" s="154"/>
      <c r="EK52" s="154"/>
      <c r="EL52" s="154"/>
      <c r="EM52" s="155"/>
      <c r="EN52" s="155"/>
      <c r="EO52" s="156"/>
      <c r="EP52" s="522"/>
      <c r="EQ52" s="1087"/>
      <c r="ER52" s="1087"/>
      <c r="ES52" s="1087"/>
      <c r="ET52" s="400"/>
      <c r="EU52" s="1536"/>
      <c r="EV52" s="1536"/>
      <c r="EW52" s="1536"/>
      <c r="EX52" s="1536"/>
      <c r="EY52" s="1521"/>
      <c r="EZ52" s="1521"/>
      <c r="FA52" s="1537"/>
      <c r="FB52" s="1534"/>
      <c r="FC52" s="324"/>
      <c r="FD52" s="324"/>
      <c r="FE52" s="242"/>
      <c r="FF52" s="219"/>
      <c r="FG52" s="219"/>
      <c r="FH52" s="567"/>
      <c r="FI52" s="356"/>
      <c r="FJ52" s="272"/>
      <c r="FK52" s="272"/>
      <c r="FL52" s="336"/>
      <c r="FM52" s="387"/>
      <c r="FN52" s="387"/>
      <c r="FO52" s="420"/>
      <c r="FP52" s="420"/>
      <c r="FQ52" s="420"/>
      <c r="FR52" s="420"/>
      <c r="FS52" s="420"/>
      <c r="FT52" s="420"/>
      <c r="FU52" s="420"/>
      <c r="FV52" s="420"/>
      <c r="FW52" s="415"/>
      <c r="FX52" s="415"/>
      <c r="FY52" s="542"/>
      <c r="FZ52" s="415"/>
      <c r="GA52" s="415"/>
      <c r="GB52" s="542"/>
      <c r="GC52" s="415"/>
      <c r="GD52" s="415"/>
      <c r="GE52" s="542"/>
      <c r="GF52" s="415"/>
      <c r="GG52" s="517"/>
      <c r="GH52" s="517"/>
      <c r="GI52" s="517" t="s">
        <v>51</v>
      </c>
      <c r="GJ52" s="117">
        <v>2.11</v>
      </c>
      <c r="GK52" s="117">
        <v>2.06</v>
      </c>
      <c r="GL52" s="117">
        <v>1.92</v>
      </c>
      <c r="GM52" s="117">
        <v>2.0299999999999998</v>
      </c>
      <c r="GN52" s="1356"/>
      <c r="GO52" s="1356"/>
      <c r="GP52" s="1356"/>
      <c r="GQ52" s="1356"/>
      <c r="GR52" s="523"/>
      <c r="GS52" s="523"/>
      <c r="GT52" s="326"/>
      <c r="GU52" s="108"/>
      <c r="GV52" s="108"/>
      <c r="GW52" s="108"/>
      <c r="GX52" s="108"/>
      <c r="GY52" s="108"/>
      <c r="GZ52" s="108"/>
      <c r="HA52" s="108"/>
      <c r="HB52" s="108"/>
      <c r="HC52" s="109"/>
      <c r="HD52" s="109"/>
      <c r="HE52" s="110"/>
      <c r="HF52" s="612"/>
      <c r="HG52" s="521"/>
      <c r="HH52" s="326"/>
      <c r="HI52" s="108"/>
      <c r="HJ52" s="108"/>
      <c r="HK52" s="108"/>
      <c r="HL52" s="108"/>
      <c r="HM52" s="108"/>
      <c r="HN52" s="108"/>
      <c r="HO52" s="108"/>
      <c r="HP52" s="108"/>
      <c r="HQ52" s="109"/>
      <c r="HR52" s="109"/>
      <c r="HS52" s="110"/>
      <c r="HT52" s="523"/>
      <c r="HU52" s="1087"/>
      <c r="HV52" s="1087"/>
      <c r="HW52" s="1087"/>
      <c r="HX52" s="400"/>
      <c r="HY52" s="1536"/>
      <c r="HZ52" s="1536"/>
      <c r="IA52" s="1536"/>
      <c r="IB52" s="1536"/>
      <c r="IC52" s="1521"/>
      <c r="ID52" s="1521"/>
      <c r="IE52" s="1537"/>
      <c r="IF52" s="1534"/>
      <c r="IG52" s="324"/>
      <c r="IH52" s="324"/>
      <c r="II52" s="242"/>
      <c r="IJ52" s="219"/>
      <c r="IK52" s="219"/>
      <c r="IL52" s="567"/>
      <c r="IM52" s="356"/>
      <c r="IN52" s="272"/>
      <c r="IO52" s="272"/>
      <c r="IP52" s="336"/>
      <c r="IQ52" s="1482"/>
      <c r="IR52" s="1482"/>
      <c r="IS52" s="521"/>
      <c r="IT52" s="420"/>
      <c r="IU52" s="420"/>
      <c r="IV52" s="420"/>
      <c r="IW52" s="420"/>
      <c r="IX52" s="420"/>
      <c r="IY52" s="420"/>
      <c r="IZ52" s="420"/>
      <c r="JA52" s="415"/>
      <c r="JB52" s="415"/>
      <c r="JC52" s="542"/>
      <c r="JD52" s="415"/>
      <c r="JE52" s="415"/>
      <c r="JF52" s="542"/>
      <c r="JG52" s="415"/>
      <c r="JH52" s="415"/>
      <c r="JI52" s="542"/>
      <c r="JJ52" s="415"/>
      <c r="JK52" s="517"/>
      <c r="JL52" s="517"/>
      <c r="JM52" s="517" t="s">
        <v>51</v>
      </c>
      <c r="JN52" s="117">
        <v>1.92</v>
      </c>
      <c r="JO52" s="117">
        <v>1.94</v>
      </c>
      <c r="JP52" s="117">
        <v>1.96</v>
      </c>
      <c r="JQ52" s="117">
        <v>1.94</v>
      </c>
      <c r="JR52" s="1356"/>
      <c r="JS52" s="1356"/>
      <c r="JT52" s="1356"/>
      <c r="JU52" s="1356"/>
      <c r="JV52" s="523"/>
      <c r="JW52" s="523"/>
      <c r="JX52" s="326"/>
      <c r="JY52" s="108"/>
      <c r="JZ52" s="108"/>
      <c r="KA52" s="108"/>
      <c r="KB52" s="108"/>
      <c r="KC52" s="108"/>
      <c r="KD52" s="108"/>
      <c r="KE52" s="108"/>
      <c r="KF52" s="108"/>
      <c r="KG52" s="109"/>
      <c r="KH52" s="109"/>
      <c r="KI52" s="110"/>
      <c r="KJ52" s="612"/>
      <c r="KK52" s="521"/>
      <c r="KL52" s="326"/>
      <c r="KM52" s="108"/>
      <c r="KN52" s="108"/>
      <c r="KO52" s="108"/>
      <c r="KP52" s="108"/>
      <c r="KQ52" s="108"/>
      <c r="KR52" s="108"/>
      <c r="KS52" s="108"/>
      <c r="KT52" s="108"/>
      <c r="KU52" s="109"/>
      <c r="KV52" s="109"/>
      <c r="KW52" s="110"/>
      <c r="KX52" s="523"/>
      <c r="KY52" s="1087"/>
      <c r="KZ52" s="1087"/>
      <c r="LA52" s="1087"/>
      <c r="LB52" s="400"/>
      <c r="LC52" s="1536"/>
      <c r="LD52" s="1536"/>
      <c r="LE52" s="1536"/>
      <c r="LF52" s="1536"/>
      <c r="LG52" s="1521"/>
      <c r="LH52" s="1521"/>
      <c r="LI52" s="1537"/>
      <c r="LJ52" s="1534"/>
      <c r="LK52" s="324"/>
      <c r="LL52" s="324"/>
      <c r="LM52" s="242"/>
      <c r="LN52" s="219"/>
      <c r="LO52" s="219"/>
      <c r="LP52" s="567"/>
      <c r="LQ52" s="356"/>
      <c r="LR52" s="375"/>
      <c r="LS52" s="272"/>
      <c r="LT52" s="336"/>
      <c r="LU52" s="1490"/>
      <c r="LV52" s="1478"/>
      <c r="LW52" s="206"/>
      <c r="LX52" s="206"/>
      <c r="LY52" s="214"/>
      <c r="LZ52" s="206"/>
      <c r="MA52" s="206"/>
      <c r="MB52" s="415"/>
      <c r="MC52" s="415"/>
      <c r="MD52" s="542"/>
      <c r="ME52" s="415"/>
      <c r="MF52" s="415"/>
      <c r="MG52" s="542"/>
      <c r="MH52" s="415"/>
      <c r="MI52" s="415"/>
      <c r="MJ52" s="542"/>
      <c r="MK52" s="415"/>
      <c r="ML52" s="305"/>
      <c r="MM52" s="230"/>
      <c r="MN52" s="230" t="s">
        <v>51</v>
      </c>
      <c r="MO52" s="725">
        <v>2.44</v>
      </c>
      <c r="MP52" s="725">
        <v>2.35</v>
      </c>
      <c r="MQ52" s="725">
        <v>2.0299999999999998</v>
      </c>
      <c r="MR52" s="725">
        <v>1.94</v>
      </c>
      <c r="MS52" s="726">
        <v>2.2200000000000002</v>
      </c>
      <c r="MT52" s="571"/>
      <c r="MU52" s="573"/>
      <c r="MV52" s="573"/>
      <c r="MW52" s="580"/>
      <c r="MX52" s="573"/>
      <c r="MY52" s="573"/>
      <c r="MZ52" s="241"/>
      <c r="NA52" s="375"/>
      <c r="NB52" s="375"/>
      <c r="NC52" s="375"/>
      <c r="ND52" s="375"/>
      <c r="NE52" s="241"/>
      <c r="NF52" s="558"/>
      <c r="NG52" s="558"/>
      <c r="NH52" s="558"/>
      <c r="NI52" s="558"/>
      <c r="NJ52" s="375"/>
      <c r="NK52" s="592"/>
      <c r="NL52" s="573"/>
      <c r="NM52" s="1580"/>
      <c r="NN52" s="241"/>
      <c r="NO52" s="375"/>
      <c r="NP52" s="375"/>
      <c r="NQ52" s="375"/>
      <c r="NR52" s="375"/>
      <c r="NS52" s="241"/>
      <c r="NT52" s="558"/>
      <c r="NU52" s="558"/>
      <c r="NV52" s="558"/>
      <c r="NW52" s="558"/>
      <c r="NX52" s="375"/>
      <c r="NY52" s="592"/>
    </row>
    <row r="53" spans="1:389" ht="22.5" customHeight="1" x14ac:dyDescent="0.2">
      <c r="A53" s="356"/>
      <c r="B53" s="272"/>
      <c r="C53" s="272"/>
      <c r="D53" s="336"/>
      <c r="E53" s="1482"/>
      <c r="F53" s="1482"/>
      <c r="G53" s="219"/>
      <c r="H53" s="219"/>
      <c r="I53" s="219"/>
      <c r="J53" s="219"/>
      <c r="K53" s="219"/>
      <c r="L53" s="219"/>
      <c r="M53" s="305"/>
      <c r="N53" s="219"/>
      <c r="O53" s="1021"/>
      <c r="P53" s="1021"/>
      <c r="Q53" s="1499"/>
      <c r="R53" s="1021"/>
      <c r="S53" s="1021"/>
      <c r="T53" s="1499"/>
      <c r="U53" s="1021"/>
      <c r="V53" s="1021"/>
      <c r="W53" s="1499"/>
      <c r="X53" s="1021"/>
      <c r="Y53" s="206"/>
      <c r="Z53" s="206"/>
      <c r="AA53" s="206" t="s">
        <v>57</v>
      </c>
      <c r="AB53" s="163">
        <v>1.93</v>
      </c>
      <c r="AC53" s="163">
        <v>2.0099999999999998</v>
      </c>
      <c r="AD53" s="163">
        <v>1.96</v>
      </c>
      <c r="AE53" s="163">
        <v>1.96</v>
      </c>
      <c r="AF53" s="1356"/>
      <c r="AG53" s="1356"/>
      <c r="AH53" s="1356"/>
      <c r="AI53" s="1356"/>
      <c r="AJ53" s="522"/>
      <c r="AK53" s="522"/>
      <c r="AL53" s="600"/>
      <c r="AM53" s="598"/>
      <c r="AN53" s="598"/>
      <c r="AO53" s="598"/>
      <c r="AP53" s="598"/>
      <c r="AQ53" s="598"/>
      <c r="AR53" s="1511"/>
      <c r="AS53" s="1512"/>
      <c r="AT53" s="1511"/>
      <c r="AU53" s="1512"/>
      <c r="AV53" s="1513"/>
      <c r="AW53" s="1512"/>
      <c r="AX53" s="559"/>
      <c r="AY53" s="537"/>
      <c r="AZ53" s="600"/>
      <c r="BA53" s="598"/>
      <c r="BB53" s="598"/>
      <c r="BC53" s="598"/>
      <c r="BD53" s="598"/>
      <c r="BE53" s="598"/>
      <c r="BF53" s="1511"/>
      <c r="BG53" s="1512"/>
      <c r="BH53" s="1511"/>
      <c r="BI53" s="1512"/>
      <c r="BJ53" s="1513"/>
      <c r="BK53" s="1512"/>
      <c r="BL53" s="522"/>
      <c r="BM53" s="1087"/>
      <c r="BN53" s="1087"/>
      <c r="BO53" s="1087"/>
      <c r="BP53" s="309"/>
      <c r="BQ53" s="1536"/>
      <c r="BR53" s="1536"/>
      <c r="BS53" s="1536"/>
      <c r="BT53" s="1536"/>
      <c r="BU53" s="1521"/>
      <c r="BV53" s="1521"/>
      <c r="BW53" s="219"/>
      <c r="BX53" s="219"/>
      <c r="BY53" s="309"/>
      <c r="BZ53" s="309"/>
      <c r="CA53" s="242"/>
      <c r="CB53" s="219"/>
      <c r="CC53" s="219"/>
      <c r="CE53" s="356"/>
      <c r="CF53" s="272"/>
      <c r="CG53" s="272"/>
      <c r="CH53" s="336"/>
      <c r="CI53" s="1482"/>
      <c r="CJ53" s="387"/>
      <c r="CK53" s="208"/>
      <c r="CL53" s="208"/>
      <c r="CM53" s="208"/>
      <c r="CN53" s="208"/>
      <c r="CO53" s="208"/>
      <c r="CP53" s="208"/>
      <c r="CQ53" s="230"/>
      <c r="CR53" s="208"/>
      <c r="CS53" s="1021"/>
      <c r="CT53" s="1021"/>
      <c r="CU53" s="1499"/>
      <c r="CV53" s="1021"/>
      <c r="CW53" s="1021"/>
      <c r="CX53" s="1499"/>
      <c r="CY53" s="1021"/>
      <c r="CZ53" s="1021"/>
      <c r="DA53" s="1499"/>
      <c r="DB53" s="1021"/>
      <c r="DC53" s="522"/>
      <c r="DD53" s="206"/>
      <c r="DE53" s="206" t="s">
        <v>57</v>
      </c>
      <c r="DF53" s="163">
        <v>1.9</v>
      </c>
      <c r="DG53" s="163">
        <v>1.51</v>
      </c>
      <c r="DH53" s="163">
        <v>1.93</v>
      </c>
      <c r="DI53" s="163">
        <v>1.78</v>
      </c>
      <c r="DJ53" s="1356"/>
      <c r="DK53" s="1356"/>
      <c r="DL53" s="1356"/>
      <c r="DM53" s="1356"/>
      <c r="DN53" s="522"/>
      <c r="DO53" s="522"/>
      <c r="DP53" s="1085"/>
      <c r="DQ53" s="155"/>
      <c r="DR53" s="155"/>
      <c r="DS53" s="155"/>
      <c r="DT53" s="155"/>
      <c r="DU53" s="155"/>
      <c r="DV53" s="155"/>
      <c r="DW53" s="155"/>
      <c r="DX53" s="155"/>
      <c r="DY53" s="155"/>
      <c r="DZ53" s="155"/>
      <c r="EA53" s="156"/>
      <c r="EB53" s="613"/>
      <c r="EC53" s="220"/>
      <c r="ED53" s="108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6"/>
      <c r="EP53" s="522"/>
      <c r="EQ53" s="1087"/>
      <c r="ER53" s="1087"/>
      <c r="ES53" s="1087"/>
      <c r="ET53" s="309"/>
      <c r="EU53" s="1536"/>
      <c r="EV53" s="1536"/>
      <c r="EW53" s="1536"/>
      <c r="EX53" s="1536"/>
      <c r="EY53" s="1521"/>
      <c r="EZ53" s="1521"/>
      <c r="FA53" s="219"/>
      <c r="FB53" s="219"/>
      <c r="FC53" s="309"/>
      <c r="FD53" s="309"/>
      <c r="FE53" s="242"/>
      <c r="FF53" s="219"/>
      <c r="FG53" s="219"/>
      <c r="FH53" s="567"/>
      <c r="FI53" s="356"/>
      <c r="FJ53" s="272"/>
      <c r="FK53" s="272"/>
      <c r="FL53" s="336"/>
      <c r="FM53" s="387"/>
      <c r="FN53" s="387"/>
      <c r="FO53" s="420"/>
      <c r="FP53" s="420"/>
      <c r="FQ53" s="420"/>
      <c r="FR53" s="420"/>
      <c r="FS53" s="420"/>
      <c r="FT53" s="420"/>
      <c r="FU53" s="420"/>
      <c r="FV53" s="420"/>
      <c r="FW53" s="1021"/>
      <c r="FX53" s="1021"/>
      <c r="FY53" s="1499"/>
      <c r="FZ53" s="1021"/>
      <c r="GA53" s="1021"/>
      <c r="GB53" s="1499"/>
      <c r="GC53" s="1021"/>
      <c r="GD53" s="1021"/>
      <c r="GE53" s="1499"/>
      <c r="GF53" s="1021"/>
      <c r="GG53" s="517"/>
      <c r="GH53" s="517"/>
      <c r="GI53" s="517" t="s">
        <v>57</v>
      </c>
      <c r="GJ53" s="117">
        <v>1.86</v>
      </c>
      <c r="GK53" s="117">
        <v>1.82</v>
      </c>
      <c r="GL53" s="117">
        <v>1.81</v>
      </c>
      <c r="GM53" s="117">
        <v>1.83</v>
      </c>
      <c r="GN53" s="1356"/>
      <c r="GO53" s="1356"/>
      <c r="GP53" s="1356"/>
      <c r="GQ53" s="1356"/>
      <c r="GR53" s="523"/>
      <c r="GS53" s="523"/>
      <c r="GT53" s="1085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10"/>
      <c r="HF53" s="559"/>
      <c r="HG53" s="537"/>
      <c r="HH53" s="1085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10"/>
      <c r="HT53" s="523"/>
      <c r="HU53" s="1087"/>
      <c r="HV53" s="1087"/>
      <c r="HW53" s="1087"/>
      <c r="HX53" s="309"/>
      <c r="HY53" s="1536"/>
      <c r="HZ53" s="1536"/>
      <c r="IA53" s="1536"/>
      <c r="IB53" s="1536"/>
      <c r="IC53" s="1521"/>
      <c r="ID53" s="1521"/>
      <c r="IE53" s="219"/>
      <c r="IF53" s="219"/>
      <c r="IG53" s="309"/>
      <c r="IH53" s="309"/>
      <c r="II53" s="242"/>
      <c r="IJ53" s="219"/>
      <c r="IK53" s="219"/>
      <c r="IL53" s="567"/>
      <c r="IM53" s="356"/>
      <c r="IN53" s="272"/>
      <c r="IO53" s="272"/>
      <c r="IP53" s="336"/>
      <c r="IQ53" s="1482"/>
      <c r="IR53" s="1482"/>
      <c r="IS53" s="521"/>
      <c r="IT53" s="420"/>
      <c r="IU53" s="420"/>
      <c r="IV53" s="420"/>
      <c r="IW53" s="420"/>
      <c r="IX53" s="420"/>
      <c r="IY53" s="420"/>
      <c r="IZ53" s="420"/>
      <c r="JA53" s="1021"/>
      <c r="JB53" s="1021"/>
      <c r="JC53" s="1499"/>
      <c r="JD53" s="1021"/>
      <c r="JE53" s="1021"/>
      <c r="JF53" s="1499"/>
      <c r="JG53" s="1021"/>
      <c r="JH53" s="1021"/>
      <c r="JI53" s="1499"/>
      <c r="JJ53" s="1021"/>
      <c r="JK53" s="517"/>
      <c r="JL53" s="517"/>
      <c r="JM53" s="517" t="s">
        <v>57</v>
      </c>
      <c r="JN53" s="117">
        <v>1.83</v>
      </c>
      <c r="JO53" s="117">
        <v>1.86</v>
      </c>
      <c r="JP53" s="117">
        <v>1.83</v>
      </c>
      <c r="JQ53" s="117">
        <v>1.84</v>
      </c>
      <c r="JR53" s="1356"/>
      <c r="JS53" s="1356"/>
      <c r="JT53" s="1356"/>
      <c r="JU53" s="1356"/>
      <c r="JV53" s="523"/>
      <c r="JW53" s="523"/>
      <c r="JX53" s="1085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10"/>
      <c r="KJ53" s="559"/>
      <c r="KK53" s="537"/>
      <c r="KL53" s="1085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10"/>
      <c r="KX53" s="523"/>
      <c r="KY53" s="1087"/>
      <c r="KZ53" s="1087"/>
      <c r="LA53" s="1087"/>
      <c r="LB53" s="309"/>
      <c r="LC53" s="1536"/>
      <c r="LD53" s="1536"/>
      <c r="LE53" s="1536"/>
      <c r="LF53" s="1536"/>
      <c r="LG53" s="1521"/>
      <c r="LH53" s="1521"/>
      <c r="LI53" s="219"/>
      <c r="LJ53" s="219"/>
      <c r="LK53" s="309"/>
      <c r="LL53" s="309"/>
      <c r="LM53" s="242"/>
      <c r="LN53" s="219"/>
      <c r="LO53" s="219"/>
      <c r="LP53" s="567"/>
      <c r="LQ53" s="356"/>
      <c r="LR53" s="375"/>
      <c r="LS53" s="272"/>
      <c r="LT53" s="336"/>
      <c r="LU53" s="1490"/>
      <c r="LV53" s="1482"/>
      <c r="LW53" s="206"/>
      <c r="LX53" s="206"/>
      <c r="LY53" s="214"/>
      <c r="LZ53" s="206"/>
      <c r="MA53" s="206"/>
      <c r="MB53" s="1021"/>
      <c r="MC53" s="1021"/>
      <c r="MD53" s="1499"/>
      <c r="ME53" s="1021"/>
      <c r="MF53" s="1021"/>
      <c r="MG53" s="1499"/>
      <c r="MH53" s="1021"/>
      <c r="MI53" s="1021"/>
      <c r="MJ53" s="1499"/>
      <c r="MK53" s="1021"/>
      <c r="ML53" s="305"/>
      <c r="MM53" s="230"/>
      <c r="MN53" s="230" t="s">
        <v>57</v>
      </c>
      <c r="MO53" s="725">
        <v>1.96</v>
      </c>
      <c r="MP53" s="725">
        <v>1.78</v>
      </c>
      <c r="MQ53" s="725">
        <v>1.83</v>
      </c>
      <c r="MR53" s="725">
        <v>1.84</v>
      </c>
      <c r="MS53" s="726">
        <v>1.86</v>
      </c>
      <c r="MT53" s="571"/>
      <c r="MU53" s="573"/>
      <c r="MV53" s="573"/>
      <c r="MW53" s="580"/>
      <c r="MX53" s="573"/>
      <c r="MY53" s="573"/>
      <c r="MZ53" s="1086"/>
      <c r="NA53" s="593"/>
      <c r="NB53" s="593"/>
      <c r="NC53" s="593"/>
      <c r="ND53" s="593"/>
      <c r="NE53" s="1086"/>
      <c r="NF53" s="1579"/>
      <c r="NG53" s="1579"/>
      <c r="NH53" s="1579"/>
      <c r="NI53" s="1579"/>
      <c r="NJ53" s="593"/>
      <c r="NK53" s="593"/>
      <c r="NL53" s="573"/>
      <c r="NM53" s="1580"/>
      <c r="NN53" s="1086"/>
      <c r="NO53" s="593"/>
      <c r="NP53" s="593"/>
      <c r="NQ53" s="593"/>
      <c r="NR53" s="593"/>
      <c r="NS53" s="1086"/>
      <c r="NT53" s="1579"/>
      <c r="NU53" s="1579"/>
      <c r="NV53" s="1579"/>
      <c r="NW53" s="1579"/>
      <c r="NX53" s="593"/>
      <c r="NY53" s="593"/>
    </row>
    <row r="54" spans="1:389" ht="22.5" customHeight="1" x14ac:dyDescent="0.2">
      <c r="A54" s="504"/>
      <c r="B54" s="344"/>
      <c r="C54" s="345"/>
      <c r="D54" s="336"/>
      <c r="E54" s="1482"/>
      <c r="F54" s="1482"/>
      <c r="G54" s="219"/>
      <c r="H54" s="219"/>
      <c r="I54" s="219"/>
      <c r="J54" s="219"/>
      <c r="K54" s="219"/>
      <c r="L54" s="219"/>
      <c r="M54" s="305"/>
      <c r="N54" s="219"/>
      <c r="O54" s="360"/>
      <c r="P54" s="361"/>
      <c r="Q54" s="361"/>
      <c r="R54" s="362"/>
      <c r="S54" s="361"/>
      <c r="T54" s="361"/>
      <c r="U54" s="362"/>
      <c r="V54" s="361"/>
      <c r="W54" s="361"/>
      <c r="X54" s="362"/>
      <c r="Y54" s="206"/>
      <c r="Z54" s="206"/>
      <c r="AA54" s="206" t="s">
        <v>62</v>
      </c>
      <c r="AB54" s="163">
        <v>1.97</v>
      </c>
      <c r="AC54" s="163">
        <v>1.97</v>
      </c>
      <c r="AD54" s="163">
        <v>1.96</v>
      </c>
      <c r="AE54" s="163">
        <v>1.97</v>
      </c>
      <c r="AF54" s="1356"/>
      <c r="AG54" s="1356"/>
      <c r="AH54" s="1356"/>
      <c r="AI54" s="1356"/>
      <c r="AJ54" s="522"/>
      <c r="AK54" s="522"/>
      <c r="AL54" s="600"/>
      <c r="AM54" s="598"/>
      <c r="AN54" s="598"/>
      <c r="AO54" s="598"/>
      <c r="AP54" s="598"/>
      <c r="AQ54" s="598"/>
      <c r="AR54" s="1511"/>
      <c r="AS54" s="1512"/>
      <c r="AT54" s="1511"/>
      <c r="AU54" s="1512"/>
      <c r="AV54" s="1513"/>
      <c r="AW54" s="1512"/>
      <c r="AX54" s="556"/>
      <c r="AY54" s="521"/>
      <c r="AZ54" s="1507"/>
      <c r="BA54" s="1511"/>
      <c r="BB54" s="1511"/>
      <c r="BC54" s="1511"/>
      <c r="BD54" s="1511"/>
      <c r="BE54" s="1511"/>
      <c r="BF54" s="1511"/>
      <c r="BG54" s="1512"/>
      <c r="BH54" s="1511"/>
      <c r="BI54" s="1512"/>
      <c r="BJ54" s="1513"/>
      <c r="BK54" s="1512"/>
      <c r="BL54" s="522"/>
      <c r="BM54" s="1087"/>
      <c r="BN54" s="1087"/>
      <c r="BO54" s="1087"/>
      <c r="BP54" s="309"/>
      <c r="BQ54" s="1536"/>
      <c r="BR54" s="1536"/>
      <c r="BS54" s="1536"/>
      <c r="BT54" s="1536"/>
      <c r="BU54" s="1521"/>
      <c r="BV54" s="1521"/>
      <c r="BW54" s="1537"/>
      <c r="BX54" s="1219"/>
      <c r="BY54" s="1219"/>
      <c r="BZ54" s="1219"/>
      <c r="CA54" s="1538"/>
      <c r="CB54" s="400"/>
      <c r="CC54" s="400"/>
      <c r="CE54" s="504"/>
      <c r="CF54" s="344"/>
      <c r="CG54" s="345"/>
      <c r="CH54" s="336"/>
      <c r="CI54" s="1482"/>
      <c r="CJ54" s="387"/>
      <c r="CK54" s="208"/>
      <c r="CL54" s="208"/>
      <c r="CM54" s="208"/>
      <c r="CN54" s="208"/>
      <c r="CO54" s="208"/>
      <c r="CP54" s="208"/>
      <c r="CQ54" s="230"/>
      <c r="CR54" s="208"/>
      <c r="CS54" s="360"/>
      <c r="CT54" s="361"/>
      <c r="CU54" s="361"/>
      <c r="CV54" s="362"/>
      <c r="CW54" s="361"/>
      <c r="CX54" s="361"/>
      <c r="CY54" s="362"/>
      <c r="CZ54" s="361"/>
      <c r="DA54" s="361"/>
      <c r="DB54" s="362"/>
      <c r="DC54" s="522"/>
      <c r="DD54" s="206"/>
      <c r="DE54" s="206" t="s">
        <v>62</v>
      </c>
      <c r="DF54" s="163">
        <v>1.7</v>
      </c>
      <c r="DG54" s="163">
        <v>1.31</v>
      </c>
      <c r="DH54" s="163">
        <v>1.91</v>
      </c>
      <c r="DI54" s="163">
        <v>1.64</v>
      </c>
      <c r="DJ54" s="1356"/>
      <c r="DK54" s="1356"/>
      <c r="DL54" s="1356"/>
      <c r="DM54" s="1356"/>
      <c r="DN54" s="522"/>
      <c r="DO54" s="522"/>
      <c r="DP54" s="346"/>
      <c r="DQ54" s="157"/>
      <c r="DR54" s="157"/>
      <c r="DS54" s="157"/>
      <c r="DT54" s="157"/>
      <c r="DU54" s="157"/>
      <c r="DV54" s="157"/>
      <c r="DW54" s="157"/>
      <c r="DX54" s="157"/>
      <c r="DY54" s="157"/>
      <c r="DZ54" s="158"/>
      <c r="EA54" s="158"/>
      <c r="EB54" s="609"/>
      <c r="EC54" s="219"/>
      <c r="ED54" s="346"/>
      <c r="EE54" s="157"/>
      <c r="EF54" s="157"/>
      <c r="EG54" s="157"/>
      <c r="EH54" s="157"/>
      <c r="EI54" s="157"/>
      <c r="EJ54" s="157"/>
      <c r="EK54" s="157"/>
      <c r="EL54" s="157"/>
      <c r="EM54" s="157"/>
      <c r="EN54" s="158"/>
      <c r="EO54" s="158"/>
      <c r="EP54" s="522"/>
      <c r="EQ54" s="1087"/>
      <c r="ER54" s="1087"/>
      <c r="ES54" s="1087"/>
      <c r="ET54" s="309"/>
      <c r="EU54" s="1536"/>
      <c r="EV54" s="1536"/>
      <c r="EW54" s="1536"/>
      <c r="EX54" s="1536"/>
      <c r="EY54" s="1521"/>
      <c r="EZ54" s="1521"/>
      <c r="FA54" s="1537"/>
      <c r="FB54" s="1220"/>
      <c r="FC54" s="1220"/>
      <c r="FD54" s="1220"/>
      <c r="FE54" s="1538"/>
      <c r="FF54" s="400"/>
      <c r="FG54" s="400"/>
      <c r="FH54" s="567"/>
      <c r="FI54" s="504"/>
      <c r="FJ54" s="344"/>
      <c r="FK54" s="345"/>
      <c r="FL54" s="336"/>
      <c r="FM54" s="387"/>
      <c r="FN54" s="387"/>
      <c r="FO54" s="420"/>
      <c r="FP54" s="420"/>
      <c r="FQ54" s="420"/>
      <c r="FR54" s="420"/>
      <c r="FS54" s="420"/>
      <c r="FT54" s="420"/>
      <c r="FU54" s="420"/>
      <c r="FV54" s="420"/>
      <c r="FW54" s="360"/>
      <c r="FX54" s="361"/>
      <c r="FY54" s="361"/>
      <c r="FZ54" s="362"/>
      <c r="GA54" s="361"/>
      <c r="GB54" s="361"/>
      <c r="GC54" s="362"/>
      <c r="GD54" s="361"/>
      <c r="GE54" s="361"/>
      <c r="GF54" s="362"/>
      <c r="GG54" s="517"/>
      <c r="GH54" s="517"/>
      <c r="GI54" s="517" t="s">
        <v>62</v>
      </c>
      <c r="GJ54" s="117">
        <v>1.88</v>
      </c>
      <c r="GK54" s="117">
        <v>1.89</v>
      </c>
      <c r="GL54" s="117">
        <v>1.89</v>
      </c>
      <c r="GM54" s="117">
        <v>1.89</v>
      </c>
      <c r="GN54" s="1356"/>
      <c r="GO54" s="1356"/>
      <c r="GP54" s="1356"/>
      <c r="GQ54" s="1356"/>
      <c r="GR54" s="523"/>
      <c r="GS54" s="523"/>
      <c r="GT54" s="346"/>
      <c r="GU54" s="111"/>
      <c r="GV54" s="111"/>
      <c r="GW54" s="111"/>
      <c r="GX54" s="111"/>
      <c r="GY54" s="111"/>
      <c r="GZ54" s="111"/>
      <c r="HA54" s="111"/>
      <c r="HB54" s="111"/>
      <c r="HC54" s="111"/>
      <c r="HD54" s="112"/>
      <c r="HE54" s="112"/>
      <c r="HF54" s="556"/>
      <c r="HG54" s="521"/>
      <c r="HH54" s="346"/>
      <c r="HI54" s="111"/>
      <c r="HJ54" s="111"/>
      <c r="HK54" s="111"/>
      <c r="HL54" s="111"/>
      <c r="HM54" s="111"/>
      <c r="HN54" s="111"/>
      <c r="HO54" s="111"/>
      <c r="HP54" s="111"/>
      <c r="HQ54" s="111"/>
      <c r="HR54" s="112"/>
      <c r="HS54" s="112"/>
      <c r="HT54" s="523"/>
      <c r="HU54" s="1087"/>
      <c r="HV54" s="1087"/>
      <c r="HW54" s="1087"/>
      <c r="HX54" s="309"/>
      <c r="HY54" s="1536"/>
      <c r="HZ54" s="1536"/>
      <c r="IA54" s="1536"/>
      <c r="IB54" s="1536"/>
      <c r="IC54" s="1521"/>
      <c r="ID54" s="1521"/>
      <c r="IE54" s="1537"/>
      <c r="IF54" s="1220"/>
      <c r="IG54" s="1220"/>
      <c r="IH54" s="1220"/>
      <c r="II54" s="1538"/>
      <c r="IJ54" s="400"/>
      <c r="IK54" s="400"/>
      <c r="IL54" s="567"/>
      <c r="IM54" s="504"/>
      <c r="IN54" s="344"/>
      <c r="IO54" s="345"/>
      <c r="IP54" s="336"/>
      <c r="IQ54" s="1482"/>
      <c r="IR54" s="1482"/>
      <c r="IS54" s="521"/>
      <c r="IT54" s="420"/>
      <c r="IU54" s="420"/>
      <c r="IV54" s="420"/>
      <c r="IW54" s="420"/>
      <c r="IX54" s="420"/>
      <c r="IY54" s="420"/>
      <c r="IZ54" s="420"/>
      <c r="JA54" s="360"/>
      <c r="JB54" s="361"/>
      <c r="JC54" s="361"/>
      <c r="JD54" s="362"/>
      <c r="JE54" s="361"/>
      <c r="JF54" s="361"/>
      <c r="JG54" s="362"/>
      <c r="JH54" s="361"/>
      <c r="JI54" s="361"/>
      <c r="JJ54" s="362"/>
      <c r="JK54" s="517"/>
      <c r="JL54" s="517"/>
      <c r="JM54" s="517" t="s">
        <v>62</v>
      </c>
      <c r="JN54" s="117">
        <v>1.83</v>
      </c>
      <c r="JO54" s="117">
        <v>1.87</v>
      </c>
      <c r="JP54" s="117">
        <v>1.82</v>
      </c>
      <c r="JQ54" s="117">
        <v>1.84</v>
      </c>
      <c r="JR54" s="1356"/>
      <c r="JS54" s="1356"/>
      <c r="JT54" s="1356"/>
      <c r="JU54" s="1356"/>
      <c r="JV54" s="523"/>
      <c r="JW54" s="523"/>
      <c r="JX54" s="346"/>
      <c r="JY54" s="111"/>
      <c r="JZ54" s="111"/>
      <c r="KA54" s="111"/>
      <c r="KB54" s="111"/>
      <c r="KC54" s="111"/>
      <c r="KD54" s="111"/>
      <c r="KE54" s="111"/>
      <c r="KF54" s="111"/>
      <c r="KG54" s="111"/>
      <c r="KH54" s="112"/>
      <c r="KI54" s="112"/>
      <c r="KJ54" s="556"/>
      <c r="KK54" s="521"/>
      <c r="KL54" s="346"/>
      <c r="KM54" s="111"/>
      <c r="KN54" s="111"/>
      <c r="KO54" s="111"/>
      <c r="KP54" s="111"/>
      <c r="KQ54" s="111"/>
      <c r="KR54" s="111"/>
      <c r="KS54" s="111"/>
      <c r="KT54" s="111"/>
      <c r="KU54" s="111"/>
      <c r="KV54" s="112"/>
      <c r="KW54" s="112"/>
      <c r="KX54" s="523"/>
      <c r="KY54" s="1087"/>
      <c r="KZ54" s="1087"/>
      <c r="LA54" s="1087"/>
      <c r="LB54" s="309"/>
      <c r="LC54" s="1536"/>
      <c r="LD54" s="1536"/>
      <c r="LE54" s="1536"/>
      <c r="LF54" s="1536"/>
      <c r="LG54" s="1521"/>
      <c r="LH54" s="1521"/>
      <c r="LI54" s="1537"/>
      <c r="LJ54" s="1220"/>
      <c r="LK54" s="1220"/>
      <c r="LL54" s="1220"/>
      <c r="LM54" s="1538"/>
      <c r="LN54" s="400"/>
      <c r="LO54" s="400"/>
      <c r="LP54" s="567"/>
      <c r="LQ54" s="504"/>
      <c r="LR54" s="344"/>
      <c r="LS54" s="345"/>
      <c r="LT54" s="336"/>
      <c r="LU54" s="1490"/>
      <c r="LV54" s="1478"/>
      <c r="LW54" s="206"/>
      <c r="LX54" s="206"/>
      <c r="LY54" s="214"/>
      <c r="LZ54" s="206"/>
      <c r="MA54" s="206"/>
      <c r="MB54" s="360"/>
      <c r="MC54" s="287"/>
      <c r="MD54" s="1573"/>
      <c r="ME54" s="1574"/>
      <c r="MF54" s="287"/>
      <c r="MG54" s="1573"/>
      <c r="MH54" s="1574"/>
      <c r="MI54" s="287"/>
      <c r="MJ54" s="1575"/>
      <c r="MK54" s="360"/>
      <c r="ML54" s="305"/>
      <c r="MM54" s="230"/>
      <c r="MN54" s="230" t="s">
        <v>62</v>
      </c>
      <c r="MO54" s="725">
        <v>1.97</v>
      </c>
      <c r="MP54" s="725">
        <v>1.64</v>
      </c>
      <c r="MQ54" s="725">
        <v>1.89</v>
      </c>
      <c r="MR54" s="725">
        <v>1.84</v>
      </c>
      <c r="MS54" s="726">
        <v>1.85</v>
      </c>
      <c r="MT54" s="571"/>
      <c r="MU54" s="573"/>
      <c r="MV54" s="573"/>
      <c r="MW54" s="580"/>
      <c r="MX54" s="573"/>
      <c r="MY54" s="573"/>
      <c r="MZ54" s="1580"/>
      <c r="NA54" s="1580"/>
      <c r="NB54" s="1580"/>
      <c r="NC54" s="1580"/>
      <c r="ND54" s="1580"/>
      <c r="NE54" s="1580"/>
      <c r="NF54" s="1580"/>
      <c r="NG54" s="1580"/>
      <c r="NH54" s="1580"/>
      <c r="NI54" s="1580"/>
      <c r="NJ54" s="573"/>
      <c r="NK54" s="576"/>
      <c r="NL54" s="573"/>
      <c r="NM54" s="1580"/>
      <c r="NN54" s="1580"/>
      <c r="NO54" s="1580"/>
      <c r="NP54" s="1580"/>
      <c r="NQ54" s="1580"/>
      <c r="NR54" s="1580"/>
      <c r="NS54" s="1580"/>
      <c r="NT54" s="1580"/>
      <c r="NU54" s="1580"/>
      <c r="NV54" s="1580"/>
      <c r="NW54" s="1580"/>
      <c r="NX54" s="1580"/>
      <c r="NY54" s="573"/>
    </row>
    <row r="55" spans="1:389" ht="22.5" customHeight="1" x14ac:dyDescent="0.2">
      <c r="A55" s="504"/>
      <c r="B55" s="284"/>
      <c r="C55" s="284"/>
      <c r="D55" s="336"/>
      <c r="E55" s="1482"/>
      <c r="F55" s="1482"/>
      <c r="G55" s="219"/>
      <c r="H55" s="219"/>
      <c r="I55" s="219"/>
      <c r="J55" s="219"/>
      <c r="K55" s="219"/>
      <c r="L55" s="219"/>
      <c r="M55" s="305"/>
      <c r="N55" s="219"/>
      <c r="O55" s="360"/>
      <c r="P55" s="361"/>
      <c r="Q55" s="361"/>
      <c r="R55" s="362"/>
      <c r="S55" s="361"/>
      <c r="T55" s="361"/>
      <c r="U55" s="362"/>
      <c r="V55" s="361"/>
      <c r="W55" s="361"/>
      <c r="X55" s="362"/>
      <c r="Y55" s="206"/>
      <c r="Z55" s="206"/>
      <c r="AA55" s="206" t="s">
        <v>68</v>
      </c>
      <c r="AB55" s="163">
        <v>1.91</v>
      </c>
      <c r="AC55" s="163">
        <v>2.06</v>
      </c>
      <c r="AD55" s="163">
        <v>1.93</v>
      </c>
      <c r="AE55" s="163">
        <v>1.97</v>
      </c>
      <c r="AF55" s="1356"/>
      <c r="AG55" s="1356"/>
      <c r="AH55" s="1356"/>
      <c r="AI55" s="1356"/>
      <c r="AJ55" s="522"/>
      <c r="AK55" s="522"/>
      <c r="AL55" s="600"/>
      <c r="AM55" s="598"/>
      <c r="AN55" s="598"/>
      <c r="AO55" s="598"/>
      <c r="AP55" s="598"/>
      <c r="AQ55" s="598"/>
      <c r="AR55" s="1511"/>
      <c r="AS55" s="1512"/>
      <c r="AT55" s="1511"/>
      <c r="AU55" s="1512"/>
      <c r="AV55" s="1513"/>
      <c r="AW55" s="1512"/>
      <c r="AX55" s="556"/>
      <c r="AY55" s="521"/>
      <c r="AZ55" s="1514"/>
      <c r="BA55" s="1515"/>
      <c r="BB55" s="1515"/>
      <c r="BC55" s="1515"/>
      <c r="BD55" s="1515"/>
      <c r="BE55" s="1515"/>
      <c r="BF55" s="1515"/>
      <c r="BG55" s="1516"/>
      <c r="BH55" s="1516"/>
      <c r="BI55" s="1516"/>
      <c r="BJ55" s="1516"/>
      <c r="BK55" s="1516"/>
      <c r="BL55" s="522"/>
      <c r="BM55" s="1087"/>
      <c r="BN55" s="1087"/>
      <c r="BO55" s="1087"/>
      <c r="BP55" s="309"/>
      <c r="BQ55" s="324"/>
      <c r="BR55" s="324"/>
      <c r="BS55" s="324"/>
      <c r="BT55" s="324"/>
      <c r="BU55" s="1521"/>
      <c r="BV55" s="1521"/>
      <c r="BW55" s="309"/>
      <c r="BX55" s="324"/>
      <c r="BY55" s="324"/>
      <c r="BZ55" s="324"/>
      <c r="CA55" s="242"/>
      <c r="CB55" s="242"/>
      <c r="CC55" s="242"/>
      <c r="CE55" s="504"/>
      <c r="CF55" s="284"/>
      <c r="CG55" s="284"/>
      <c r="CH55" s="336"/>
      <c r="CI55" s="1482"/>
      <c r="CJ55" s="387"/>
      <c r="CK55" s="208"/>
      <c r="CL55" s="208"/>
      <c r="CM55" s="208"/>
      <c r="CN55" s="208"/>
      <c r="CO55" s="208"/>
      <c r="CP55" s="208"/>
      <c r="CQ55" s="230"/>
      <c r="CR55" s="208"/>
      <c r="CS55" s="360"/>
      <c r="CT55" s="361"/>
      <c r="CU55" s="361"/>
      <c r="CV55" s="362"/>
      <c r="CW55" s="361"/>
      <c r="CX55" s="361"/>
      <c r="CY55" s="362"/>
      <c r="CZ55" s="361"/>
      <c r="DA55" s="361"/>
      <c r="DB55" s="362"/>
      <c r="DC55" s="522"/>
      <c r="DD55" s="206"/>
      <c r="DE55" s="206" t="s">
        <v>68</v>
      </c>
      <c r="DF55" s="163">
        <v>1.97</v>
      </c>
      <c r="DG55" s="163">
        <v>1.53</v>
      </c>
      <c r="DH55" s="163">
        <v>1.87</v>
      </c>
      <c r="DI55" s="163">
        <v>1.79</v>
      </c>
      <c r="DJ55" s="1356"/>
      <c r="DK55" s="1356"/>
      <c r="DL55" s="1356"/>
      <c r="DM55" s="1356"/>
      <c r="DN55" s="522"/>
      <c r="DO55" s="522"/>
      <c r="DP55" s="325"/>
      <c r="DQ55" s="325"/>
      <c r="DR55" s="325"/>
      <c r="DS55" s="325"/>
      <c r="DT55" s="326"/>
      <c r="DU55" s="326"/>
      <c r="DV55" s="326"/>
      <c r="DW55" s="326"/>
      <c r="DX55" s="326"/>
      <c r="DY55" s="327"/>
      <c r="DZ55" s="327"/>
      <c r="EA55" s="349"/>
      <c r="EB55" s="609"/>
      <c r="EC55" s="219"/>
      <c r="ED55" s="325"/>
      <c r="EE55" s="325"/>
      <c r="EF55" s="325"/>
      <c r="EG55" s="325"/>
      <c r="EH55" s="326"/>
      <c r="EI55" s="326"/>
      <c r="EJ55" s="326"/>
      <c r="EK55" s="326"/>
      <c r="EL55" s="326"/>
      <c r="EM55" s="327"/>
      <c r="EN55" s="327"/>
      <c r="EO55" s="350"/>
      <c r="EP55" s="522"/>
      <c r="EQ55" s="1087"/>
      <c r="ER55" s="1087"/>
      <c r="ES55" s="1087"/>
      <c r="ET55" s="309"/>
      <c r="EU55" s="324"/>
      <c r="EV55" s="324"/>
      <c r="EW55" s="324"/>
      <c r="EX55" s="324"/>
      <c r="EY55" s="1521"/>
      <c r="EZ55" s="1521"/>
      <c r="FA55" s="309"/>
      <c r="FB55" s="324"/>
      <c r="FC55" s="324"/>
      <c r="FD55" s="324"/>
      <c r="FE55" s="242"/>
      <c r="FF55" s="242"/>
      <c r="FG55" s="242"/>
      <c r="FH55" s="567"/>
      <c r="FI55" s="504"/>
      <c r="FJ55" s="284"/>
      <c r="FK55" s="284"/>
      <c r="FL55" s="336"/>
      <c r="FM55" s="387"/>
      <c r="FN55" s="387"/>
      <c r="FO55" s="420"/>
      <c r="FP55" s="420"/>
      <c r="FQ55" s="420"/>
      <c r="FR55" s="420"/>
      <c r="FS55" s="420"/>
      <c r="FT55" s="420"/>
      <c r="FU55" s="420"/>
      <c r="FV55" s="420"/>
      <c r="FW55" s="360"/>
      <c r="FX55" s="361"/>
      <c r="FY55" s="361"/>
      <c r="FZ55" s="362"/>
      <c r="GA55" s="361"/>
      <c r="GB55" s="361"/>
      <c r="GC55" s="362"/>
      <c r="GD55" s="361"/>
      <c r="GE55" s="361"/>
      <c r="GF55" s="362"/>
      <c r="GG55" s="517"/>
      <c r="GH55" s="517"/>
      <c r="GI55" s="517" t="s">
        <v>68</v>
      </c>
      <c r="GJ55" s="117">
        <v>1.99</v>
      </c>
      <c r="GK55" s="117">
        <v>1.92</v>
      </c>
      <c r="GL55" s="117">
        <v>1.89</v>
      </c>
      <c r="GM55" s="117">
        <v>1.93</v>
      </c>
      <c r="GN55" s="1356"/>
      <c r="GO55" s="1356"/>
      <c r="GP55" s="1356"/>
      <c r="GQ55" s="1356"/>
      <c r="GR55" s="523"/>
      <c r="GS55" s="523"/>
      <c r="GT55" s="325"/>
      <c r="GU55" s="325"/>
      <c r="GV55" s="325"/>
      <c r="GW55" s="325"/>
      <c r="GX55" s="326"/>
      <c r="GY55" s="326"/>
      <c r="GZ55" s="326"/>
      <c r="HA55" s="326"/>
      <c r="HB55" s="326"/>
      <c r="HC55" s="327"/>
      <c r="HD55" s="327"/>
      <c r="HE55" s="349"/>
      <c r="HF55" s="556"/>
      <c r="HG55" s="521"/>
      <c r="HH55" s="325"/>
      <c r="HI55" s="325"/>
      <c r="HJ55" s="325"/>
      <c r="HK55" s="325"/>
      <c r="HL55" s="326"/>
      <c r="HM55" s="326"/>
      <c r="HN55" s="326"/>
      <c r="HO55" s="326"/>
      <c r="HP55" s="326"/>
      <c r="HQ55" s="327"/>
      <c r="HR55" s="327"/>
      <c r="HS55" s="350"/>
      <c r="HT55" s="523"/>
      <c r="HU55" s="1087"/>
      <c r="HV55" s="1087"/>
      <c r="HW55" s="1087"/>
      <c r="HX55" s="309"/>
      <c r="HY55" s="324"/>
      <c r="HZ55" s="324"/>
      <c r="IA55" s="324"/>
      <c r="IB55" s="324"/>
      <c r="IC55" s="1521"/>
      <c r="ID55" s="1521"/>
      <c r="IE55" s="309"/>
      <c r="IF55" s="324"/>
      <c r="IG55" s="324"/>
      <c r="IH55" s="324"/>
      <c r="II55" s="242"/>
      <c r="IJ55" s="242"/>
      <c r="IK55" s="242"/>
      <c r="IL55" s="567"/>
      <c r="IM55" s="504"/>
      <c r="IN55" s="284"/>
      <c r="IO55" s="284"/>
      <c r="IP55" s="336"/>
      <c r="IQ55" s="1482"/>
      <c r="IR55" s="1482"/>
      <c r="IS55" s="521"/>
      <c r="IT55" s="420"/>
      <c r="IU55" s="420"/>
      <c r="IV55" s="420"/>
      <c r="IW55" s="420"/>
      <c r="IX55" s="420"/>
      <c r="IY55" s="420"/>
      <c r="IZ55" s="420"/>
      <c r="JA55" s="360"/>
      <c r="JB55" s="361"/>
      <c r="JC55" s="361"/>
      <c r="JD55" s="362"/>
      <c r="JE55" s="361"/>
      <c r="JF55" s="361"/>
      <c r="JG55" s="362"/>
      <c r="JH55" s="361"/>
      <c r="JI55" s="361"/>
      <c r="JJ55" s="362"/>
      <c r="JK55" s="517"/>
      <c r="JL55" s="517"/>
      <c r="JM55" s="517" t="s">
        <v>68</v>
      </c>
      <c r="JN55" s="117">
        <v>1.75</v>
      </c>
      <c r="JO55" s="117">
        <v>1.8</v>
      </c>
      <c r="JP55" s="117">
        <v>1.84</v>
      </c>
      <c r="JQ55" s="117">
        <v>1.8</v>
      </c>
      <c r="JR55" s="1356"/>
      <c r="JS55" s="1356"/>
      <c r="JT55" s="1356"/>
      <c r="JU55" s="1356"/>
      <c r="JV55" s="523"/>
      <c r="JW55" s="523"/>
      <c r="JX55" s="325"/>
      <c r="JY55" s="325"/>
      <c r="JZ55" s="325"/>
      <c r="KA55" s="325"/>
      <c r="KB55" s="326"/>
      <c r="KC55" s="326"/>
      <c r="KD55" s="326"/>
      <c r="KE55" s="326"/>
      <c r="KF55" s="326"/>
      <c r="KG55" s="327"/>
      <c r="KH55" s="327"/>
      <c r="KI55" s="349"/>
      <c r="KJ55" s="556"/>
      <c r="KK55" s="521"/>
      <c r="KL55" s="325"/>
      <c r="KM55" s="325"/>
      <c r="KN55" s="325"/>
      <c r="KO55" s="325"/>
      <c r="KP55" s="326"/>
      <c r="KQ55" s="326"/>
      <c r="KR55" s="326"/>
      <c r="KS55" s="326"/>
      <c r="KT55" s="326"/>
      <c r="KU55" s="327"/>
      <c r="KV55" s="327"/>
      <c r="KW55" s="350"/>
      <c r="KX55" s="523"/>
      <c r="KY55" s="1087"/>
      <c r="KZ55" s="1087"/>
      <c r="LA55" s="1087"/>
      <c r="LB55" s="309"/>
      <c r="LC55" s="324"/>
      <c r="LD55" s="324"/>
      <c r="LE55" s="324"/>
      <c r="LF55" s="324"/>
      <c r="LG55" s="1521"/>
      <c r="LH55" s="1521"/>
      <c r="LI55" s="309"/>
      <c r="LJ55" s="324"/>
      <c r="LK55" s="324"/>
      <c r="LL55" s="324"/>
      <c r="LM55" s="242"/>
      <c r="LN55" s="242"/>
      <c r="LO55" s="242"/>
      <c r="LP55" s="567"/>
      <c r="LQ55" s="504"/>
      <c r="LR55" s="371"/>
      <c r="LS55" s="284"/>
      <c r="LT55" s="336"/>
      <c r="LU55" s="1490"/>
      <c r="LV55" s="1478"/>
      <c r="LW55" s="206"/>
      <c r="LX55" s="206"/>
      <c r="LY55" s="214"/>
      <c r="LZ55" s="206"/>
      <c r="MA55" s="206"/>
      <c r="MB55" s="360"/>
      <c r="MC55" s="287"/>
      <c r="MD55" s="1573"/>
      <c r="ME55" s="1574"/>
      <c r="MF55" s="287"/>
      <c r="MG55" s="1573"/>
      <c r="MH55" s="1574"/>
      <c r="MI55" s="287"/>
      <c r="MJ55" s="1575"/>
      <c r="MK55" s="360"/>
      <c r="ML55" s="305"/>
      <c r="MM55" s="230"/>
      <c r="MN55" s="230" t="s">
        <v>68</v>
      </c>
      <c r="MO55" s="725">
        <v>1.97</v>
      </c>
      <c r="MP55" s="725">
        <v>1.79</v>
      </c>
      <c r="MQ55" s="725">
        <v>1.93</v>
      </c>
      <c r="MR55" s="725">
        <v>1.8</v>
      </c>
      <c r="MS55" s="726">
        <v>1.88</v>
      </c>
      <c r="MT55" s="571"/>
      <c r="MU55" s="573"/>
      <c r="MV55" s="573"/>
      <c r="MW55" s="580"/>
      <c r="MX55" s="573"/>
      <c r="MY55" s="573"/>
      <c r="MZ55" s="573"/>
      <c r="NA55" s="573"/>
      <c r="NB55" s="573"/>
      <c r="NC55" s="573"/>
      <c r="ND55" s="573"/>
      <c r="NE55" s="573"/>
      <c r="NF55" s="573"/>
      <c r="NG55" s="573"/>
      <c r="NH55" s="573"/>
      <c r="NI55" s="573"/>
      <c r="NJ55" s="573"/>
      <c r="NK55" s="573"/>
      <c r="NL55" s="573"/>
      <c r="NM55" s="1580"/>
      <c r="NN55" s="357"/>
      <c r="NO55" s="357"/>
      <c r="NP55" s="358"/>
      <c r="NQ55" s="358"/>
      <c r="NR55" s="241"/>
      <c r="NS55" s="241"/>
      <c r="NT55" s="241"/>
      <c r="NU55" s="241"/>
      <c r="NV55" s="241"/>
      <c r="NW55" s="241"/>
      <c r="NX55" s="241"/>
      <c r="NY55" s="241"/>
    </row>
    <row r="56" spans="1:389" ht="22.5" customHeight="1" x14ac:dyDescent="0.2">
      <c r="A56" s="356"/>
      <c r="B56" s="287"/>
      <c r="C56" s="287"/>
      <c r="D56" s="336"/>
      <c r="E56" s="1482"/>
      <c r="F56" s="1482"/>
      <c r="G56" s="219"/>
      <c r="H56" s="219"/>
      <c r="I56" s="219"/>
      <c r="J56" s="219"/>
      <c r="K56" s="219"/>
      <c r="L56" s="219"/>
      <c r="M56" s="305"/>
      <c r="N56" s="219"/>
      <c r="O56" s="360"/>
      <c r="P56" s="361"/>
      <c r="Q56" s="361"/>
      <c r="R56" s="362"/>
      <c r="S56" s="361"/>
      <c r="T56" s="361"/>
      <c r="U56" s="362"/>
      <c r="V56" s="361"/>
      <c r="W56" s="361"/>
      <c r="X56" s="362"/>
      <c r="Y56" s="206"/>
      <c r="Z56" s="206"/>
      <c r="AA56" s="206" t="s">
        <v>73</v>
      </c>
      <c r="AB56" s="163">
        <v>1.97</v>
      </c>
      <c r="AC56" s="163">
        <v>1.96</v>
      </c>
      <c r="AD56" s="163">
        <v>1.91</v>
      </c>
      <c r="AE56" s="163">
        <v>1.95</v>
      </c>
      <c r="AF56" s="1356"/>
      <c r="AG56" s="1356"/>
      <c r="AH56" s="1356"/>
      <c r="AI56" s="1356"/>
      <c r="AJ56" s="522"/>
      <c r="AK56" s="522"/>
      <c r="AL56" s="1507"/>
      <c r="AM56" s="1511"/>
      <c r="AN56" s="1511"/>
      <c r="AO56" s="1511"/>
      <c r="AP56" s="1511"/>
      <c r="AQ56" s="1511"/>
      <c r="AR56" s="1511"/>
      <c r="AS56" s="1512"/>
      <c r="AT56" s="1511"/>
      <c r="AU56" s="1512"/>
      <c r="AV56" s="1513"/>
      <c r="AW56" s="1512"/>
      <c r="AX56" s="556"/>
      <c r="AY56" s="521"/>
      <c r="AZ56" s="597"/>
      <c r="BA56" s="597"/>
      <c r="BB56" s="597"/>
      <c r="BC56" s="597"/>
      <c r="BD56" s="600"/>
      <c r="BE56" s="600"/>
      <c r="BF56" s="597"/>
      <c r="BG56" s="597"/>
      <c r="BH56" s="597"/>
      <c r="BI56" s="597"/>
      <c r="BJ56" s="599"/>
      <c r="BK56" s="599"/>
      <c r="BL56" s="522"/>
      <c r="BM56" s="1087"/>
      <c r="BN56" s="1087"/>
      <c r="BO56" s="1087"/>
      <c r="BP56" s="309"/>
      <c r="BQ56" s="522"/>
      <c r="BR56" s="309"/>
      <c r="BS56" s="309"/>
      <c r="BT56" s="605"/>
      <c r="BU56" s="1521"/>
      <c r="BV56" s="1521"/>
      <c r="BW56" s="309"/>
      <c r="BX56" s="324"/>
      <c r="BY56" s="324"/>
      <c r="BZ56" s="324"/>
      <c r="CA56" s="242"/>
      <c r="CB56" s="242"/>
      <c r="CC56" s="242"/>
      <c r="CE56" s="356"/>
      <c r="CF56" s="287"/>
      <c r="CG56" s="287"/>
      <c r="CH56" s="336"/>
      <c r="CI56" s="1482"/>
      <c r="CJ56" s="387"/>
      <c r="CK56" s="208"/>
      <c r="CL56" s="208"/>
      <c r="CM56" s="208"/>
      <c r="CN56" s="208"/>
      <c r="CO56" s="208"/>
      <c r="CP56" s="208"/>
      <c r="CQ56" s="230"/>
      <c r="CR56" s="208"/>
      <c r="CS56" s="360"/>
      <c r="CT56" s="361"/>
      <c r="CU56" s="361"/>
      <c r="CV56" s="362"/>
      <c r="CW56" s="361"/>
      <c r="CX56" s="361"/>
      <c r="CY56" s="362"/>
      <c r="CZ56" s="361"/>
      <c r="DA56" s="361"/>
      <c r="DB56" s="362"/>
      <c r="DC56" s="522"/>
      <c r="DD56" s="206"/>
      <c r="DE56" s="206" t="s">
        <v>73</v>
      </c>
      <c r="DF56" s="163">
        <v>1.75</v>
      </c>
      <c r="DG56" s="163">
        <v>1.95</v>
      </c>
      <c r="DH56" s="163">
        <v>1.96</v>
      </c>
      <c r="DI56" s="163">
        <v>1.89</v>
      </c>
      <c r="DJ56" s="1356"/>
      <c r="DK56" s="1356"/>
      <c r="DL56" s="1356"/>
      <c r="DM56" s="1356"/>
      <c r="DN56" s="522"/>
      <c r="DO56" s="522"/>
      <c r="DP56" s="325"/>
      <c r="DQ56" s="327"/>
      <c r="DR56" s="327"/>
      <c r="DS56" s="327"/>
      <c r="DT56" s="327"/>
      <c r="DU56" s="327"/>
      <c r="DV56" s="327"/>
      <c r="DW56" s="327"/>
      <c r="DX56" s="327"/>
      <c r="DY56" s="327"/>
      <c r="DZ56" s="1085"/>
      <c r="EA56" s="329"/>
      <c r="EB56" s="609"/>
      <c r="EC56" s="219"/>
      <c r="ED56" s="325"/>
      <c r="EE56" s="327"/>
      <c r="EF56" s="327"/>
      <c r="EG56" s="327"/>
      <c r="EH56" s="327"/>
      <c r="EI56" s="327"/>
      <c r="EJ56" s="327"/>
      <c r="EK56" s="327"/>
      <c r="EL56" s="327"/>
      <c r="EM56" s="327"/>
      <c r="EN56" s="1085"/>
      <c r="EO56" s="329"/>
      <c r="EP56" s="522"/>
      <c r="EQ56" s="1087"/>
      <c r="ER56" s="1087"/>
      <c r="ES56" s="1087"/>
      <c r="ET56" s="309"/>
      <c r="EU56" s="522"/>
      <c r="EV56" s="309"/>
      <c r="EW56" s="309"/>
      <c r="EX56" s="605"/>
      <c r="EY56" s="1521"/>
      <c r="EZ56" s="1521"/>
      <c r="FA56" s="309"/>
      <c r="FB56" s="324"/>
      <c r="FC56" s="324"/>
      <c r="FD56" s="324"/>
      <c r="FE56" s="242"/>
      <c r="FF56" s="242"/>
      <c r="FG56" s="242"/>
      <c r="FH56" s="567"/>
      <c r="FI56" s="356"/>
      <c r="FJ56" s="287"/>
      <c r="FK56" s="287"/>
      <c r="FL56" s="336"/>
      <c r="FM56" s="387"/>
      <c r="FN56" s="387"/>
      <c r="FO56" s="420"/>
      <c r="FP56" s="420"/>
      <c r="FQ56" s="420"/>
      <c r="FR56" s="420"/>
      <c r="FS56" s="420"/>
      <c r="FT56" s="420"/>
      <c r="FU56" s="420"/>
      <c r="FV56" s="420"/>
      <c r="FW56" s="360"/>
      <c r="FX56" s="361"/>
      <c r="FY56" s="361"/>
      <c r="FZ56" s="362"/>
      <c r="GA56" s="361"/>
      <c r="GB56" s="361"/>
      <c r="GC56" s="362"/>
      <c r="GD56" s="361"/>
      <c r="GE56" s="361"/>
      <c r="GF56" s="362"/>
      <c r="GG56" s="517"/>
      <c r="GH56" s="517"/>
      <c r="GI56" s="517" t="s">
        <v>73</v>
      </c>
      <c r="GJ56" s="117">
        <v>1.82</v>
      </c>
      <c r="GK56" s="117">
        <v>1.84</v>
      </c>
      <c r="GL56" s="117">
        <v>1.97</v>
      </c>
      <c r="GM56" s="117">
        <v>1.88</v>
      </c>
      <c r="GN56" s="1356"/>
      <c r="GO56" s="1356"/>
      <c r="GP56" s="1356"/>
      <c r="GQ56" s="1356"/>
      <c r="GR56" s="523"/>
      <c r="GS56" s="523"/>
      <c r="GT56" s="325"/>
      <c r="GU56" s="327"/>
      <c r="GV56" s="327"/>
      <c r="GW56" s="327"/>
      <c r="GX56" s="327"/>
      <c r="GY56" s="327"/>
      <c r="GZ56" s="327"/>
      <c r="HA56" s="327"/>
      <c r="HB56" s="327"/>
      <c r="HC56" s="327"/>
      <c r="HD56" s="1085"/>
      <c r="HE56" s="329"/>
      <c r="HF56" s="556"/>
      <c r="HG56" s="521"/>
      <c r="HH56" s="325"/>
      <c r="HI56" s="327"/>
      <c r="HJ56" s="327"/>
      <c r="HK56" s="327"/>
      <c r="HL56" s="327"/>
      <c r="HM56" s="327"/>
      <c r="HN56" s="327"/>
      <c r="HO56" s="327"/>
      <c r="HP56" s="327"/>
      <c r="HQ56" s="327"/>
      <c r="HR56" s="1085"/>
      <c r="HS56" s="329"/>
      <c r="HT56" s="523"/>
      <c r="HU56" s="1087"/>
      <c r="HV56" s="1087"/>
      <c r="HW56" s="1087"/>
      <c r="HX56" s="309"/>
      <c r="HY56" s="522"/>
      <c r="HZ56" s="309"/>
      <c r="IA56" s="309"/>
      <c r="IB56" s="605"/>
      <c r="IC56" s="1521"/>
      <c r="ID56" s="1521"/>
      <c r="IE56" s="309"/>
      <c r="IF56" s="324"/>
      <c r="IG56" s="324"/>
      <c r="IH56" s="324"/>
      <c r="II56" s="242"/>
      <c r="IJ56" s="242"/>
      <c r="IK56" s="242"/>
      <c r="IL56" s="567"/>
      <c r="IM56" s="356"/>
      <c r="IN56" s="287"/>
      <c r="IO56" s="287"/>
      <c r="IP56" s="336"/>
      <c r="IQ56" s="1482"/>
      <c r="IR56" s="1482"/>
      <c r="IS56" s="521"/>
      <c r="IT56" s="420"/>
      <c r="IU56" s="420"/>
      <c r="IV56" s="420"/>
      <c r="IW56" s="420"/>
      <c r="IX56" s="420"/>
      <c r="IY56" s="420"/>
      <c r="IZ56" s="420"/>
      <c r="JA56" s="360"/>
      <c r="JB56" s="361"/>
      <c r="JC56" s="361"/>
      <c r="JD56" s="362"/>
      <c r="JE56" s="361"/>
      <c r="JF56" s="361"/>
      <c r="JG56" s="362"/>
      <c r="JH56" s="361"/>
      <c r="JI56" s="361"/>
      <c r="JJ56" s="362"/>
      <c r="JK56" s="517"/>
      <c r="JL56" s="517"/>
      <c r="JM56" s="517" t="s">
        <v>73</v>
      </c>
      <c r="JN56" s="117">
        <v>1.87</v>
      </c>
      <c r="JO56" s="117">
        <v>1.92</v>
      </c>
      <c r="JP56" s="117">
        <v>1.89</v>
      </c>
      <c r="JQ56" s="117">
        <v>1.89</v>
      </c>
      <c r="JR56" s="1356"/>
      <c r="JS56" s="1356"/>
      <c r="JT56" s="1356"/>
      <c r="JU56" s="1356"/>
      <c r="JV56" s="523"/>
      <c r="JW56" s="523"/>
      <c r="JX56" s="325"/>
      <c r="JY56" s="327"/>
      <c r="JZ56" s="327"/>
      <c r="KA56" s="327"/>
      <c r="KB56" s="327"/>
      <c r="KC56" s="327"/>
      <c r="KD56" s="327"/>
      <c r="KE56" s="327"/>
      <c r="KF56" s="327"/>
      <c r="KG56" s="327"/>
      <c r="KH56" s="1085"/>
      <c r="KI56" s="329"/>
      <c r="KJ56" s="556"/>
      <c r="KK56" s="521"/>
      <c r="KL56" s="325"/>
      <c r="KM56" s="327"/>
      <c r="KN56" s="327"/>
      <c r="KO56" s="327"/>
      <c r="KP56" s="327"/>
      <c r="KQ56" s="327"/>
      <c r="KR56" s="327"/>
      <c r="KS56" s="327"/>
      <c r="KT56" s="327"/>
      <c r="KU56" s="327"/>
      <c r="KV56" s="1085"/>
      <c r="KW56" s="329"/>
      <c r="KX56" s="523"/>
      <c r="KY56" s="1087"/>
      <c r="KZ56" s="1087"/>
      <c r="LA56" s="1087"/>
      <c r="LB56" s="309"/>
      <c r="LC56" s="522"/>
      <c r="LD56" s="309"/>
      <c r="LE56" s="309"/>
      <c r="LF56" s="605"/>
      <c r="LG56" s="1521"/>
      <c r="LH56" s="1521"/>
      <c r="LI56" s="309"/>
      <c r="LJ56" s="324"/>
      <c r="LK56" s="324"/>
      <c r="LL56" s="324"/>
      <c r="LM56" s="242"/>
      <c r="LN56" s="242"/>
      <c r="LO56" s="242"/>
      <c r="LP56" s="567"/>
      <c r="LQ56" s="356"/>
      <c r="LR56" s="375"/>
      <c r="LS56" s="287"/>
      <c r="LT56" s="336"/>
      <c r="LU56" s="1490"/>
      <c r="LV56" s="1478"/>
      <c r="LW56" s="206"/>
      <c r="LX56" s="206"/>
      <c r="LY56" s="214"/>
      <c r="LZ56" s="206"/>
      <c r="MA56" s="206"/>
      <c r="MB56" s="360"/>
      <c r="MC56" s="287"/>
      <c r="MD56" s="1573"/>
      <c r="ME56" s="1574"/>
      <c r="MF56" s="287"/>
      <c r="MG56" s="1573"/>
      <c r="MH56" s="1574"/>
      <c r="MI56" s="287"/>
      <c r="MJ56" s="1575"/>
      <c r="MK56" s="360"/>
      <c r="ML56" s="305"/>
      <c r="MM56" s="230"/>
      <c r="MN56" s="230" t="s">
        <v>73</v>
      </c>
      <c r="MO56" s="725">
        <v>1.95</v>
      </c>
      <c r="MP56" s="725">
        <v>1.89</v>
      </c>
      <c r="MQ56" s="725">
        <v>1.88</v>
      </c>
      <c r="MR56" s="725">
        <v>1.89</v>
      </c>
      <c r="MS56" s="726">
        <v>1.9</v>
      </c>
      <c r="MT56" s="571"/>
      <c r="MU56" s="573"/>
      <c r="MV56" s="573"/>
      <c r="MW56" s="580"/>
      <c r="MX56" s="573"/>
      <c r="MY56" s="573"/>
      <c r="MZ56" s="573"/>
      <c r="NA56" s="573"/>
      <c r="NB56" s="573"/>
      <c r="NC56" s="573"/>
      <c r="ND56" s="573"/>
      <c r="NE56" s="573"/>
      <c r="NF56" s="573"/>
      <c r="NG56" s="573"/>
      <c r="NH56" s="573"/>
      <c r="NI56" s="573"/>
      <c r="NJ56" s="573"/>
      <c r="NK56" s="573"/>
      <c r="NL56" s="573"/>
      <c r="NM56" s="1580"/>
      <c r="NN56" s="359"/>
      <c r="NO56" s="1086"/>
      <c r="NP56" s="1086"/>
      <c r="NQ56" s="1086"/>
      <c r="NR56" s="1086"/>
      <c r="NS56" s="359"/>
      <c r="NT56" s="1086"/>
      <c r="NU56" s="1086"/>
      <c r="NV56" s="1086"/>
      <c r="NW56" s="1086"/>
      <c r="NX56" s="1086"/>
      <c r="NY56" s="252"/>
    </row>
    <row r="57" spans="1:389" ht="22.5" customHeight="1" x14ac:dyDescent="0.2">
      <c r="A57" s="356"/>
      <c r="B57" s="287"/>
      <c r="C57" s="287"/>
      <c r="D57" s="336"/>
      <c r="E57" s="1482"/>
      <c r="F57" s="1482"/>
      <c r="G57" s="219"/>
      <c r="H57" s="219"/>
      <c r="I57" s="219"/>
      <c r="J57" s="219"/>
      <c r="K57" s="219"/>
      <c r="L57" s="219"/>
      <c r="M57" s="305"/>
      <c r="N57" s="219"/>
      <c r="O57" s="360"/>
      <c r="P57" s="361"/>
      <c r="Q57" s="361"/>
      <c r="R57" s="362"/>
      <c r="S57" s="361"/>
      <c r="T57" s="361"/>
      <c r="U57" s="362"/>
      <c r="V57" s="361"/>
      <c r="W57" s="361"/>
      <c r="X57" s="362"/>
      <c r="Y57" s="206"/>
      <c r="Z57" s="206"/>
      <c r="AA57" s="206" t="s">
        <v>78</v>
      </c>
      <c r="AB57" s="163">
        <v>1.91</v>
      </c>
      <c r="AC57" s="163">
        <v>2</v>
      </c>
      <c r="AD57" s="163">
        <v>1.97</v>
      </c>
      <c r="AE57" s="163">
        <v>1.96</v>
      </c>
      <c r="AF57" s="1356"/>
      <c r="AG57" s="1356"/>
      <c r="AH57" s="1356"/>
      <c r="AI57" s="1356"/>
      <c r="AJ57" s="522"/>
      <c r="AK57" s="522"/>
      <c r="AL57" s="1514"/>
      <c r="AM57" s="1515"/>
      <c r="AN57" s="1515"/>
      <c r="AO57" s="1515"/>
      <c r="AP57" s="1515"/>
      <c r="AQ57" s="1515"/>
      <c r="AR57" s="1515"/>
      <c r="AS57" s="1516"/>
      <c r="AT57" s="1516"/>
      <c r="AU57" s="1516"/>
      <c r="AV57" s="1516"/>
      <c r="AW57" s="1516"/>
      <c r="AX57" s="556"/>
      <c r="AY57" s="521"/>
      <c r="AZ57" s="1507"/>
      <c r="BA57" s="1635"/>
      <c r="BB57" s="1635"/>
      <c r="BC57" s="1635"/>
      <c r="BD57" s="1635"/>
      <c r="BE57" s="1635"/>
      <c r="BF57" s="1635"/>
      <c r="BG57" s="1635"/>
      <c r="BH57" s="1635"/>
      <c r="BI57" s="1635"/>
      <c r="BJ57" s="1634"/>
      <c r="BK57" s="1634"/>
      <c r="BL57" s="522"/>
      <c r="BM57" s="1087"/>
      <c r="BN57" s="1087"/>
      <c r="BO57" s="1087"/>
      <c r="BP57" s="309"/>
      <c r="BQ57" s="309"/>
      <c r="BR57" s="1539"/>
      <c r="BS57" s="1540"/>
      <c r="BT57" s="1541"/>
      <c r="BU57" s="1521"/>
      <c r="BV57" s="1521"/>
      <c r="BW57" s="309"/>
      <c r="BX57" s="324"/>
      <c r="BY57" s="324"/>
      <c r="BZ57" s="324"/>
      <c r="CA57" s="242"/>
      <c r="CB57" s="242"/>
      <c r="CC57" s="242"/>
      <c r="CE57" s="356"/>
      <c r="CF57" s="287"/>
      <c r="CG57" s="287"/>
      <c r="CH57" s="336"/>
      <c r="CI57" s="1482"/>
      <c r="CJ57" s="387"/>
      <c r="CK57" s="208"/>
      <c r="CL57" s="208"/>
      <c r="CM57" s="208"/>
      <c r="CN57" s="208"/>
      <c r="CO57" s="208"/>
      <c r="CP57" s="208"/>
      <c r="CQ57" s="230"/>
      <c r="CR57" s="208"/>
      <c r="CS57" s="360"/>
      <c r="CT57" s="361"/>
      <c r="CU57" s="361"/>
      <c r="CV57" s="362"/>
      <c r="CW57" s="361"/>
      <c r="CX57" s="361"/>
      <c r="CY57" s="362"/>
      <c r="CZ57" s="361"/>
      <c r="DA57" s="361"/>
      <c r="DB57" s="362"/>
      <c r="DC57" s="522"/>
      <c r="DD57" s="206"/>
      <c r="DE57" s="206" t="s">
        <v>78</v>
      </c>
      <c r="DF57" s="163">
        <v>1.98</v>
      </c>
      <c r="DG57" s="163">
        <v>1.5</v>
      </c>
      <c r="DH57" s="163">
        <v>1.97</v>
      </c>
      <c r="DI57" s="163">
        <v>1.82</v>
      </c>
      <c r="DJ57" s="1356"/>
      <c r="DK57" s="1356"/>
      <c r="DL57" s="1356"/>
      <c r="DM57" s="1356"/>
      <c r="DN57" s="522"/>
      <c r="DO57" s="522"/>
      <c r="DP57" s="330"/>
      <c r="DQ57" s="331"/>
      <c r="DR57" s="331"/>
      <c r="DS57" s="332"/>
      <c r="DT57" s="331"/>
      <c r="DU57" s="331"/>
      <c r="DV57" s="331"/>
      <c r="DW57" s="331"/>
      <c r="DX57" s="331"/>
      <c r="DY57" s="1085"/>
      <c r="DZ57" s="1085"/>
      <c r="EA57" s="333"/>
      <c r="EB57" s="609"/>
      <c r="EC57" s="219"/>
      <c r="ED57" s="334"/>
      <c r="EE57" s="331"/>
      <c r="EF57" s="331"/>
      <c r="EG57" s="332"/>
      <c r="EH57" s="331"/>
      <c r="EI57" s="331"/>
      <c r="EJ57" s="331"/>
      <c r="EK57" s="331"/>
      <c r="EL57" s="331"/>
      <c r="EM57" s="1085"/>
      <c r="EN57" s="1085"/>
      <c r="EO57" s="329"/>
      <c r="EP57" s="522"/>
      <c r="EQ57" s="1087"/>
      <c r="ER57" s="1087"/>
      <c r="ES57" s="1087"/>
      <c r="ET57" s="309"/>
      <c r="EU57" s="309"/>
      <c r="EV57" s="1539"/>
      <c r="EW57" s="1540"/>
      <c r="EX57" s="1541"/>
      <c r="EY57" s="1521"/>
      <c r="EZ57" s="1521"/>
      <c r="FA57" s="309"/>
      <c r="FB57" s="324"/>
      <c r="FC57" s="324"/>
      <c r="FD57" s="324"/>
      <c r="FE57" s="242"/>
      <c r="FF57" s="242"/>
      <c r="FG57" s="242"/>
      <c r="FH57" s="567"/>
      <c r="FI57" s="356"/>
      <c r="FJ57" s="287"/>
      <c r="FK57" s="287"/>
      <c r="FL57" s="336"/>
      <c r="FM57" s="387"/>
      <c r="FN57" s="387"/>
      <c r="FO57" s="420"/>
      <c r="FP57" s="420"/>
      <c r="FQ57" s="420"/>
      <c r="FR57" s="420"/>
      <c r="FS57" s="420"/>
      <c r="FT57" s="420"/>
      <c r="FU57" s="420"/>
      <c r="FV57" s="420"/>
      <c r="FW57" s="360"/>
      <c r="FX57" s="361"/>
      <c r="FY57" s="361"/>
      <c r="FZ57" s="362"/>
      <c r="GA57" s="361"/>
      <c r="GB57" s="361"/>
      <c r="GC57" s="362"/>
      <c r="GD57" s="361"/>
      <c r="GE57" s="361"/>
      <c r="GF57" s="362"/>
      <c r="GG57" s="517"/>
      <c r="GH57" s="517"/>
      <c r="GI57" s="517" t="s">
        <v>78</v>
      </c>
      <c r="GJ57" s="117">
        <v>1.74</v>
      </c>
      <c r="GK57" s="117">
        <v>1.71</v>
      </c>
      <c r="GL57" s="117">
        <v>1.7</v>
      </c>
      <c r="GM57" s="117">
        <v>1.72</v>
      </c>
      <c r="GN57" s="1356"/>
      <c r="GO57" s="1356"/>
      <c r="GP57" s="1356"/>
      <c r="GQ57" s="1356"/>
      <c r="GR57" s="523"/>
      <c r="GS57" s="523"/>
      <c r="GT57" s="330"/>
      <c r="GU57" s="331"/>
      <c r="GV57" s="331"/>
      <c r="GW57" s="332"/>
      <c r="GX57" s="331"/>
      <c r="GY57" s="331"/>
      <c r="GZ57" s="331"/>
      <c r="HA57" s="331"/>
      <c r="HB57" s="331"/>
      <c r="HC57" s="1085"/>
      <c r="HD57" s="1085"/>
      <c r="HE57" s="333"/>
      <c r="HF57" s="556"/>
      <c r="HG57" s="521"/>
      <c r="HH57" s="334"/>
      <c r="HI57" s="331"/>
      <c r="HJ57" s="331"/>
      <c r="HK57" s="332"/>
      <c r="HL57" s="331"/>
      <c r="HM57" s="331"/>
      <c r="HN57" s="331"/>
      <c r="HO57" s="331"/>
      <c r="HP57" s="331"/>
      <c r="HQ57" s="1085"/>
      <c r="HR57" s="1085"/>
      <c r="HS57" s="329"/>
      <c r="HT57" s="523"/>
      <c r="HU57" s="1087"/>
      <c r="HV57" s="1087"/>
      <c r="HW57" s="1087"/>
      <c r="HX57" s="309"/>
      <c r="HY57" s="309"/>
      <c r="HZ57" s="1539"/>
      <c r="IA57" s="1540"/>
      <c r="IB57" s="1541"/>
      <c r="IC57" s="1521"/>
      <c r="ID57" s="1521"/>
      <c r="IE57" s="309"/>
      <c r="IF57" s="324"/>
      <c r="IG57" s="324"/>
      <c r="IH57" s="324"/>
      <c r="II57" s="242"/>
      <c r="IJ57" s="242"/>
      <c r="IK57" s="242"/>
      <c r="IL57" s="567"/>
      <c r="IM57" s="356"/>
      <c r="IN57" s="287"/>
      <c r="IO57" s="287"/>
      <c r="IP57" s="336"/>
      <c r="IQ57" s="1482"/>
      <c r="IR57" s="1482"/>
      <c r="IS57" s="521"/>
      <c r="IT57" s="420"/>
      <c r="IU57" s="420"/>
      <c r="IV57" s="420"/>
      <c r="IW57" s="420"/>
      <c r="IX57" s="420"/>
      <c r="IY57" s="420"/>
      <c r="IZ57" s="420"/>
      <c r="JA57" s="360"/>
      <c r="JB57" s="361"/>
      <c r="JC57" s="361"/>
      <c r="JD57" s="362"/>
      <c r="JE57" s="361"/>
      <c r="JF57" s="361"/>
      <c r="JG57" s="362"/>
      <c r="JH57" s="361"/>
      <c r="JI57" s="361"/>
      <c r="JJ57" s="362"/>
      <c r="JK57" s="517"/>
      <c r="JL57" s="517"/>
      <c r="JM57" s="517" t="s">
        <v>78</v>
      </c>
      <c r="JN57" s="117">
        <v>1.9</v>
      </c>
      <c r="JO57" s="117">
        <v>1.88</v>
      </c>
      <c r="JP57" s="117">
        <v>1.81</v>
      </c>
      <c r="JQ57" s="117">
        <v>1.86</v>
      </c>
      <c r="JR57" s="1356"/>
      <c r="JS57" s="1356"/>
      <c r="JT57" s="1356"/>
      <c r="JU57" s="1356"/>
      <c r="JV57" s="523"/>
      <c r="JW57" s="523"/>
      <c r="JX57" s="330"/>
      <c r="JY57" s="331"/>
      <c r="JZ57" s="331"/>
      <c r="KA57" s="332"/>
      <c r="KB57" s="331"/>
      <c r="KC57" s="331"/>
      <c r="KD57" s="331"/>
      <c r="KE57" s="331"/>
      <c r="KF57" s="331"/>
      <c r="KG57" s="1085"/>
      <c r="KH57" s="1085"/>
      <c r="KI57" s="333"/>
      <c r="KJ57" s="556"/>
      <c r="KK57" s="521"/>
      <c r="KL57" s="334"/>
      <c r="KM57" s="331"/>
      <c r="KN57" s="331"/>
      <c r="KO57" s="332"/>
      <c r="KP57" s="331"/>
      <c r="KQ57" s="331"/>
      <c r="KR57" s="331"/>
      <c r="KS57" s="331"/>
      <c r="KT57" s="331"/>
      <c r="KU57" s="1085"/>
      <c r="KV57" s="1085"/>
      <c r="KW57" s="329"/>
      <c r="KX57" s="523"/>
      <c r="KY57" s="1087"/>
      <c r="KZ57" s="1087"/>
      <c r="LA57" s="1087"/>
      <c r="LB57" s="309"/>
      <c r="LC57" s="309"/>
      <c r="LD57" s="1539"/>
      <c r="LE57" s="1540"/>
      <c r="LF57" s="1541"/>
      <c r="LG57" s="1521"/>
      <c r="LH57" s="1521"/>
      <c r="LI57" s="309"/>
      <c r="LJ57" s="324"/>
      <c r="LK57" s="324"/>
      <c r="LL57" s="324"/>
      <c r="LM57" s="242"/>
      <c r="LN57" s="242"/>
      <c r="LO57" s="242"/>
      <c r="LP57" s="567"/>
      <c r="LQ57" s="356"/>
      <c r="LR57" s="375"/>
      <c r="LS57" s="287"/>
      <c r="LT57" s="336"/>
      <c r="LU57" s="1490"/>
      <c r="LV57" s="1478"/>
      <c r="LW57" s="206"/>
      <c r="LX57" s="206"/>
      <c r="LY57" s="214"/>
      <c r="LZ57" s="206"/>
      <c r="MA57" s="206"/>
      <c r="MB57" s="360"/>
      <c r="MC57" s="287"/>
      <c r="MD57" s="1573"/>
      <c r="ME57" s="1574"/>
      <c r="MF57" s="287"/>
      <c r="MG57" s="1573"/>
      <c r="MH57" s="1574"/>
      <c r="MI57" s="287"/>
      <c r="MJ57" s="1575"/>
      <c r="MK57" s="360"/>
      <c r="ML57" s="305"/>
      <c r="MM57" s="230"/>
      <c r="MN57" s="230" t="s">
        <v>78</v>
      </c>
      <c r="MO57" s="725">
        <v>1.96</v>
      </c>
      <c r="MP57" s="725">
        <v>1.82</v>
      </c>
      <c r="MQ57" s="725">
        <v>1.72</v>
      </c>
      <c r="MR57" s="725">
        <v>1.86</v>
      </c>
      <c r="MS57" s="726">
        <v>1.85</v>
      </c>
      <c r="MT57" s="571"/>
      <c r="MU57" s="573"/>
      <c r="MV57" s="574"/>
      <c r="MW57" s="575"/>
      <c r="MX57" s="573"/>
      <c r="MY57" s="573"/>
      <c r="MZ57" s="573"/>
      <c r="NA57" s="573"/>
      <c r="NB57" s="573"/>
      <c r="NC57" s="573"/>
      <c r="ND57" s="573"/>
      <c r="NE57" s="573"/>
      <c r="NF57" s="573"/>
      <c r="NG57" s="573"/>
      <c r="NH57" s="573"/>
      <c r="NI57" s="573"/>
      <c r="NJ57" s="573"/>
      <c r="NK57" s="573"/>
      <c r="NL57" s="573"/>
      <c r="NM57" s="1580"/>
      <c r="NN57" s="359"/>
      <c r="NO57" s="1086"/>
      <c r="NP57" s="1086"/>
      <c r="NQ57" s="315"/>
      <c r="NR57" s="1086"/>
      <c r="NS57" s="359"/>
      <c r="NT57" s="1086"/>
      <c r="NU57" s="1086"/>
      <c r="NV57" s="315"/>
      <c r="NW57" s="1086"/>
      <c r="NX57" s="1086"/>
      <c r="NY57" s="252"/>
    </row>
    <row r="58" spans="1:389" ht="22.5" customHeight="1" x14ac:dyDescent="0.2">
      <c r="A58" s="1487"/>
      <c r="B58" s="284"/>
      <c r="C58" s="284"/>
      <c r="D58" s="336"/>
      <c r="E58" s="1482"/>
      <c r="F58" s="1482"/>
      <c r="G58" s="219"/>
      <c r="H58" s="219"/>
      <c r="I58" s="219"/>
      <c r="J58" s="219"/>
      <c r="K58" s="219"/>
      <c r="L58" s="219"/>
      <c r="M58" s="305"/>
      <c r="N58" s="219"/>
      <c r="O58" s="360"/>
      <c r="P58" s="361"/>
      <c r="Q58" s="361"/>
      <c r="R58" s="362"/>
      <c r="S58" s="361"/>
      <c r="T58" s="361"/>
      <c r="U58" s="362"/>
      <c r="V58" s="361"/>
      <c r="W58" s="361"/>
      <c r="X58" s="362"/>
      <c r="Y58" s="206"/>
      <c r="Z58" s="206"/>
      <c r="AA58" s="206" t="s">
        <v>82</v>
      </c>
      <c r="AB58" s="159">
        <v>1.94</v>
      </c>
      <c r="AC58" s="159">
        <v>1.94</v>
      </c>
      <c r="AD58" s="159">
        <v>1.99</v>
      </c>
      <c r="AE58" s="221">
        <v>1.96</v>
      </c>
      <c r="AF58" s="1356"/>
      <c r="AG58" s="1356"/>
      <c r="AH58" s="1356"/>
      <c r="AI58" s="1356"/>
      <c r="AJ58" s="522"/>
      <c r="AK58" s="522"/>
      <c r="AL58" s="597"/>
      <c r="AM58" s="597"/>
      <c r="AN58" s="597"/>
      <c r="AO58" s="597"/>
      <c r="AP58" s="600"/>
      <c r="AQ58" s="600"/>
      <c r="AR58" s="597"/>
      <c r="AS58" s="597"/>
      <c r="AT58" s="597"/>
      <c r="AU58" s="597"/>
      <c r="AV58" s="599"/>
      <c r="AW58" s="599"/>
      <c r="AX58" s="610"/>
      <c r="AY58" s="521"/>
      <c r="AZ58" s="1507"/>
      <c r="BA58" s="1509"/>
      <c r="BB58" s="1509"/>
      <c r="BC58" s="1509"/>
      <c r="BD58" s="1509"/>
      <c r="BE58" s="1509"/>
      <c r="BF58" s="1507"/>
      <c r="BG58" s="1507"/>
      <c r="BH58" s="1507"/>
      <c r="BI58" s="1507"/>
      <c r="BJ58" s="1507"/>
      <c r="BK58" s="1507"/>
      <c r="BL58" s="567"/>
      <c r="BM58" s="1087"/>
      <c r="BN58" s="1087"/>
      <c r="BO58" s="1087"/>
      <c r="BP58" s="309"/>
      <c r="BQ58" s="309"/>
      <c r="BR58" s="1539"/>
      <c r="BS58" s="1540"/>
      <c r="BT58" s="1541"/>
      <c r="BU58" s="1521"/>
      <c r="BV58" s="1521"/>
      <c r="BW58" s="309"/>
      <c r="BX58" s="324"/>
      <c r="BY58" s="324"/>
      <c r="BZ58" s="324"/>
      <c r="CA58" s="242"/>
      <c r="CB58" s="242"/>
      <c r="CC58" s="242"/>
      <c r="CE58" s="1487"/>
      <c r="CF58" s="284"/>
      <c r="CG58" s="284"/>
      <c r="CH58" s="336"/>
      <c r="CI58" s="1482"/>
      <c r="CJ58" s="387"/>
      <c r="CK58" s="208"/>
      <c r="CL58" s="208"/>
      <c r="CM58" s="208"/>
      <c r="CN58" s="208"/>
      <c r="CO58" s="208"/>
      <c r="CP58" s="208"/>
      <c r="CQ58" s="230"/>
      <c r="CR58" s="208"/>
      <c r="CS58" s="360"/>
      <c r="CT58" s="361"/>
      <c r="CU58" s="361"/>
      <c r="CV58" s="362"/>
      <c r="CW58" s="361"/>
      <c r="CX58" s="361"/>
      <c r="CY58" s="362"/>
      <c r="CZ58" s="361"/>
      <c r="DA58" s="361"/>
      <c r="DB58" s="362"/>
      <c r="DC58" s="522"/>
      <c r="DD58" s="206"/>
      <c r="DE58" s="206" t="s">
        <v>82</v>
      </c>
      <c r="DF58" s="159">
        <v>1.87</v>
      </c>
      <c r="DG58" s="159">
        <v>1.76</v>
      </c>
      <c r="DH58" s="159">
        <v>1.94</v>
      </c>
      <c r="DI58" s="221">
        <v>1.86</v>
      </c>
      <c r="DJ58" s="1356"/>
      <c r="DK58" s="1356"/>
      <c r="DL58" s="1356"/>
      <c r="DM58" s="1356"/>
      <c r="DN58" s="522"/>
      <c r="DO58" s="522"/>
      <c r="DP58" s="326"/>
      <c r="DQ58" s="154"/>
      <c r="DR58" s="154"/>
      <c r="DS58" s="154"/>
      <c r="DT58" s="154"/>
      <c r="DU58" s="154"/>
      <c r="DV58" s="154"/>
      <c r="DW58" s="154"/>
      <c r="DX58" s="154"/>
      <c r="DY58" s="155"/>
      <c r="DZ58" s="155"/>
      <c r="EA58" s="156"/>
      <c r="EB58" s="615"/>
      <c r="EC58" s="219"/>
      <c r="ED58" s="326"/>
      <c r="EE58" s="154"/>
      <c r="EF58" s="154"/>
      <c r="EG58" s="154"/>
      <c r="EH58" s="154"/>
      <c r="EI58" s="154"/>
      <c r="EJ58" s="154"/>
      <c r="EK58" s="154"/>
      <c r="EL58" s="154"/>
      <c r="EM58" s="155"/>
      <c r="EN58" s="155"/>
      <c r="EO58" s="156"/>
      <c r="EP58" s="1596"/>
      <c r="EQ58" s="1087"/>
      <c r="ER58" s="1087"/>
      <c r="ES58" s="1087"/>
      <c r="ET58" s="309"/>
      <c r="EU58" s="309"/>
      <c r="EV58" s="1539"/>
      <c r="EW58" s="1540"/>
      <c r="EX58" s="1541"/>
      <c r="EY58" s="1521"/>
      <c r="EZ58" s="1521"/>
      <c r="FA58" s="309"/>
      <c r="FB58" s="324"/>
      <c r="FC58" s="324"/>
      <c r="FD58" s="324"/>
      <c r="FE58" s="242"/>
      <c r="FF58" s="242"/>
      <c r="FG58" s="242"/>
      <c r="FH58" s="567"/>
      <c r="FI58" s="1487"/>
      <c r="FJ58" s="284"/>
      <c r="FK58" s="284"/>
      <c r="FL58" s="336"/>
      <c r="FM58" s="387"/>
      <c r="FN58" s="387"/>
      <c r="FO58" s="420"/>
      <c r="FP58" s="420"/>
      <c r="FQ58" s="420"/>
      <c r="FR58" s="420"/>
      <c r="FS58" s="420"/>
      <c r="FT58" s="420"/>
      <c r="FU58" s="420"/>
      <c r="FV58" s="420"/>
      <c r="FW58" s="360"/>
      <c r="FX58" s="361"/>
      <c r="FY58" s="361"/>
      <c r="FZ58" s="362"/>
      <c r="GA58" s="361"/>
      <c r="GB58" s="361"/>
      <c r="GC58" s="362"/>
      <c r="GD58" s="361"/>
      <c r="GE58" s="361"/>
      <c r="GF58" s="362"/>
      <c r="GG58" s="517"/>
      <c r="GH58" s="517"/>
      <c r="GI58" s="517" t="s">
        <v>82</v>
      </c>
      <c r="GJ58" s="113">
        <v>1.82</v>
      </c>
      <c r="GK58" s="113">
        <v>1.75</v>
      </c>
      <c r="GL58" s="113">
        <v>1.74</v>
      </c>
      <c r="GM58" s="538">
        <v>1.77</v>
      </c>
      <c r="GN58" s="1356"/>
      <c r="GO58" s="1356"/>
      <c r="GP58" s="1356"/>
      <c r="GQ58" s="1356"/>
      <c r="GR58" s="523"/>
      <c r="GS58" s="523"/>
      <c r="GT58" s="326"/>
      <c r="GU58" s="108"/>
      <c r="GV58" s="108"/>
      <c r="GW58" s="108"/>
      <c r="GX58" s="108"/>
      <c r="GY58" s="108"/>
      <c r="GZ58" s="108"/>
      <c r="HA58" s="108"/>
      <c r="HB58" s="108"/>
      <c r="HC58" s="109"/>
      <c r="HD58" s="109"/>
      <c r="HE58" s="110"/>
      <c r="HF58" s="612"/>
      <c r="HG58" s="521"/>
      <c r="HH58" s="326"/>
      <c r="HI58" s="108"/>
      <c r="HJ58" s="108"/>
      <c r="HK58" s="108"/>
      <c r="HL58" s="108"/>
      <c r="HM58" s="108"/>
      <c r="HN58" s="108"/>
      <c r="HO58" s="108"/>
      <c r="HP58" s="108"/>
      <c r="HQ58" s="109"/>
      <c r="HR58" s="109"/>
      <c r="HS58" s="110"/>
      <c r="HT58" s="527"/>
      <c r="HU58" s="1087"/>
      <c r="HV58" s="1087"/>
      <c r="HW58" s="1087"/>
      <c r="HX58" s="309"/>
      <c r="HY58" s="309"/>
      <c r="HZ58" s="1539"/>
      <c r="IA58" s="1540"/>
      <c r="IB58" s="1541"/>
      <c r="IC58" s="1521"/>
      <c r="ID58" s="1521"/>
      <c r="IE58" s="309"/>
      <c r="IF58" s="324"/>
      <c r="IG58" s="324"/>
      <c r="IH58" s="324"/>
      <c r="II58" s="242"/>
      <c r="IJ58" s="242"/>
      <c r="IK58" s="242"/>
      <c r="IL58" s="567"/>
      <c r="IM58" s="1487"/>
      <c r="IN58" s="284"/>
      <c r="IO58" s="284"/>
      <c r="IP58" s="336"/>
      <c r="IQ58" s="1482"/>
      <c r="IR58" s="1482"/>
      <c r="IS58" s="521"/>
      <c r="IT58" s="420"/>
      <c r="IU58" s="420"/>
      <c r="IV58" s="420"/>
      <c r="IW58" s="420"/>
      <c r="IX58" s="420"/>
      <c r="IY58" s="420"/>
      <c r="IZ58" s="420"/>
      <c r="JA58" s="360"/>
      <c r="JB58" s="361"/>
      <c r="JC58" s="361"/>
      <c r="JD58" s="362"/>
      <c r="JE58" s="361"/>
      <c r="JF58" s="361"/>
      <c r="JG58" s="362"/>
      <c r="JH58" s="361"/>
      <c r="JI58" s="361"/>
      <c r="JJ58" s="362"/>
      <c r="JK58" s="517"/>
      <c r="JL58" s="517"/>
      <c r="JM58" s="517" t="s">
        <v>82</v>
      </c>
      <c r="JN58" s="113">
        <v>1.86</v>
      </c>
      <c r="JO58" s="113">
        <v>1.91</v>
      </c>
      <c r="JP58" s="113">
        <v>1.85</v>
      </c>
      <c r="JQ58" s="538">
        <v>1.87</v>
      </c>
      <c r="JR58" s="1356"/>
      <c r="JS58" s="1356"/>
      <c r="JT58" s="1356"/>
      <c r="JU58" s="1356"/>
      <c r="JV58" s="523"/>
      <c r="JW58" s="523"/>
      <c r="JX58" s="326"/>
      <c r="JY58" s="108"/>
      <c r="JZ58" s="108"/>
      <c r="KA58" s="108"/>
      <c r="KB58" s="108"/>
      <c r="KC58" s="108"/>
      <c r="KD58" s="108"/>
      <c r="KE58" s="108"/>
      <c r="KF58" s="108"/>
      <c r="KG58" s="109"/>
      <c r="KH58" s="109"/>
      <c r="KI58" s="110"/>
      <c r="KJ58" s="612"/>
      <c r="KK58" s="521"/>
      <c r="KL58" s="326"/>
      <c r="KM58" s="108"/>
      <c r="KN58" s="108"/>
      <c r="KO58" s="108"/>
      <c r="KP58" s="108"/>
      <c r="KQ58" s="108"/>
      <c r="KR58" s="108"/>
      <c r="KS58" s="108"/>
      <c r="KT58" s="108"/>
      <c r="KU58" s="109"/>
      <c r="KV58" s="109"/>
      <c r="KW58" s="110"/>
      <c r="KX58" s="527"/>
      <c r="KY58" s="1087"/>
      <c r="KZ58" s="1087"/>
      <c r="LA58" s="1087"/>
      <c r="LB58" s="309"/>
      <c r="LC58" s="309"/>
      <c r="LD58" s="1539"/>
      <c r="LE58" s="1540"/>
      <c r="LF58" s="1541"/>
      <c r="LG58" s="1521"/>
      <c r="LH58" s="1521"/>
      <c r="LI58" s="309"/>
      <c r="LJ58" s="324"/>
      <c r="LK58" s="324"/>
      <c r="LL58" s="324"/>
      <c r="LM58" s="242"/>
      <c r="LN58" s="242"/>
      <c r="LO58" s="242"/>
      <c r="LP58" s="567"/>
      <c r="LQ58" s="1487"/>
      <c r="LR58" s="371"/>
      <c r="LS58" s="284"/>
      <c r="LT58" s="336"/>
      <c r="LU58" s="1367"/>
      <c r="LV58" s="544"/>
      <c r="LW58" s="727"/>
      <c r="LX58" s="727"/>
      <c r="LY58" s="727"/>
      <c r="LZ58" s="727"/>
      <c r="MA58" s="727"/>
      <c r="MB58" s="360"/>
      <c r="MC58" s="287"/>
      <c r="MD58" s="1573"/>
      <c r="ME58" s="1574"/>
      <c r="MF58" s="287"/>
      <c r="MG58" s="1573"/>
      <c r="MH58" s="1574"/>
      <c r="MI58" s="287"/>
      <c r="MJ58" s="1575"/>
      <c r="MK58" s="360"/>
      <c r="ML58" s="1576"/>
      <c r="MM58" s="728"/>
      <c r="MN58" s="229" t="s">
        <v>82</v>
      </c>
      <c r="MO58" s="725">
        <v>1.96</v>
      </c>
      <c r="MP58" s="725">
        <v>1.86</v>
      </c>
      <c r="MQ58" s="725">
        <v>1.77</v>
      </c>
      <c r="MR58" s="725">
        <v>1.87</v>
      </c>
      <c r="MS58" s="726">
        <v>1.87</v>
      </c>
      <c r="MT58" s="571"/>
      <c r="MU58" s="573"/>
      <c r="MV58" s="574"/>
      <c r="MW58" s="575"/>
      <c r="MX58" s="573"/>
      <c r="MY58" s="573"/>
      <c r="MZ58" s="573"/>
      <c r="NA58" s="573"/>
      <c r="NB58" s="573"/>
      <c r="NC58" s="573"/>
      <c r="ND58" s="573"/>
      <c r="NE58" s="573"/>
      <c r="NF58" s="573"/>
      <c r="NG58" s="573"/>
      <c r="NH58" s="573"/>
      <c r="NI58" s="573"/>
      <c r="NJ58" s="573"/>
      <c r="NK58" s="573"/>
      <c r="NL58" s="573"/>
      <c r="NM58" s="1580"/>
      <c r="NN58" s="241"/>
      <c r="NO58" s="375"/>
      <c r="NP58" s="375"/>
      <c r="NQ58" s="375"/>
      <c r="NR58" s="375"/>
      <c r="NS58" s="241"/>
      <c r="NT58" s="558"/>
      <c r="NU58" s="558"/>
      <c r="NV58" s="558"/>
      <c r="NW58" s="558"/>
      <c r="NX58" s="375"/>
      <c r="NY58" s="592"/>
    </row>
    <row r="59" spans="1:389" ht="22.5" customHeight="1" x14ac:dyDescent="0.2"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67"/>
      <c r="AP59" s="567"/>
      <c r="AQ59" s="567"/>
      <c r="AR59" s="567"/>
      <c r="AS59" s="567"/>
      <c r="AT59" s="567"/>
      <c r="AU59" s="567"/>
      <c r="AV59" s="567"/>
      <c r="AW59" s="567"/>
      <c r="AX59" s="567"/>
      <c r="AY59" s="567"/>
      <c r="AZ59" s="567"/>
      <c r="BA59" s="567"/>
      <c r="BB59" s="567"/>
      <c r="BC59" s="567"/>
      <c r="BD59" s="567"/>
      <c r="BE59" s="567"/>
      <c r="BF59" s="567"/>
      <c r="BG59" s="567"/>
      <c r="BH59" s="567"/>
      <c r="BI59" s="567"/>
      <c r="BJ59" s="567"/>
      <c r="BK59" s="567"/>
      <c r="BL59" s="567"/>
      <c r="CE59" s="567"/>
      <c r="CF59" s="567"/>
      <c r="CG59" s="567"/>
      <c r="CH59" s="567"/>
      <c r="CI59" s="567"/>
      <c r="CS59" s="567"/>
      <c r="CT59" s="567"/>
      <c r="CU59" s="567"/>
      <c r="CV59" s="567"/>
      <c r="CW59" s="567"/>
      <c r="CX59" s="567"/>
      <c r="CY59" s="567"/>
      <c r="CZ59" s="567"/>
      <c r="DA59" s="567"/>
      <c r="DB59" s="567"/>
      <c r="DC59" s="567"/>
      <c r="DN59" s="567"/>
      <c r="DO59" s="567"/>
      <c r="DP59" s="567"/>
      <c r="DQ59" s="567"/>
      <c r="DR59" s="567"/>
      <c r="DS59" s="567"/>
      <c r="DT59" s="567"/>
      <c r="DU59" s="567"/>
      <c r="DV59" s="567"/>
      <c r="DW59" s="567"/>
      <c r="DX59" s="567"/>
      <c r="DY59" s="567"/>
      <c r="DZ59" s="567"/>
      <c r="EA59" s="567"/>
      <c r="EB59" s="567"/>
      <c r="EC59" s="567"/>
      <c r="ED59" s="567"/>
      <c r="EE59" s="567"/>
      <c r="EF59" s="567"/>
      <c r="EG59" s="567"/>
      <c r="EH59" s="567"/>
      <c r="EI59" s="567"/>
      <c r="EJ59" s="567"/>
      <c r="EK59" s="567"/>
      <c r="EL59" s="567"/>
      <c r="EM59" s="567"/>
      <c r="EN59" s="567"/>
      <c r="EO59" s="567"/>
      <c r="EP59" s="567"/>
      <c r="FG59" s="567"/>
      <c r="FH59" s="567"/>
      <c r="FI59" s="567"/>
      <c r="FJ59" s="567"/>
      <c r="FK59" s="567"/>
      <c r="FL59" s="567"/>
      <c r="GN59" s="567"/>
      <c r="GO59" s="567"/>
      <c r="GP59" s="567"/>
      <c r="GQ59" s="567"/>
      <c r="GR59" s="567"/>
      <c r="GS59" s="567"/>
      <c r="GT59" s="567"/>
      <c r="GU59" s="567"/>
      <c r="GV59" s="567"/>
      <c r="GW59" s="567"/>
      <c r="GX59" s="567"/>
      <c r="GY59" s="567"/>
      <c r="GZ59" s="567"/>
      <c r="HA59" s="567"/>
      <c r="HB59" s="567"/>
      <c r="HC59" s="567"/>
      <c r="HD59" s="567"/>
      <c r="HE59" s="567"/>
      <c r="HF59" s="567"/>
      <c r="HG59" s="567"/>
      <c r="HH59" s="567"/>
      <c r="HI59" s="567"/>
      <c r="HJ59" s="567"/>
      <c r="HK59" s="567"/>
      <c r="HL59" s="567"/>
      <c r="HM59" s="567"/>
      <c r="HN59" s="567"/>
      <c r="HO59" s="567"/>
      <c r="HP59" s="567"/>
      <c r="HQ59" s="567"/>
      <c r="HR59" s="567"/>
      <c r="HS59" s="567"/>
      <c r="HT59" s="567"/>
      <c r="IL59" s="567"/>
      <c r="IM59" s="567"/>
      <c r="IN59" s="567"/>
      <c r="IO59" s="567"/>
      <c r="IP59" s="567"/>
      <c r="IQ59" s="567"/>
      <c r="IR59" s="567"/>
      <c r="IS59" s="567"/>
      <c r="JA59" s="567"/>
      <c r="JB59" s="567"/>
      <c r="JC59" s="567"/>
      <c r="JD59" s="567"/>
      <c r="JE59" s="567"/>
      <c r="JF59" s="567"/>
      <c r="JG59" s="567"/>
      <c r="JH59" s="567"/>
      <c r="JI59" s="567"/>
      <c r="JJ59" s="567"/>
      <c r="JR59" s="567"/>
      <c r="JS59" s="567"/>
      <c r="JT59" s="567"/>
      <c r="JU59" s="567"/>
      <c r="JV59" s="567"/>
      <c r="JW59" s="567"/>
      <c r="JX59" s="567"/>
      <c r="JY59" s="567"/>
      <c r="JZ59" s="567"/>
      <c r="KA59" s="567"/>
      <c r="KB59" s="567"/>
      <c r="KC59" s="567"/>
      <c r="KD59" s="567"/>
      <c r="KE59" s="567"/>
      <c r="KF59" s="567"/>
      <c r="KG59" s="567"/>
      <c r="KH59" s="567"/>
      <c r="KI59" s="567"/>
      <c r="KJ59" s="567"/>
      <c r="KK59" s="567"/>
      <c r="KL59" s="567"/>
      <c r="KM59" s="567"/>
      <c r="KN59" s="567"/>
      <c r="KO59" s="567"/>
      <c r="KP59" s="567"/>
      <c r="KQ59" s="567"/>
      <c r="KR59" s="567"/>
      <c r="KS59" s="567"/>
      <c r="KT59" s="567"/>
      <c r="KU59" s="567"/>
      <c r="KV59" s="567"/>
      <c r="KW59" s="567"/>
      <c r="KX59" s="567"/>
      <c r="LP59" s="567"/>
      <c r="LQ59" s="567"/>
      <c r="LR59" s="567"/>
      <c r="LS59" s="567"/>
      <c r="LT59" s="567"/>
      <c r="LU59" s="567"/>
      <c r="LV59" s="567"/>
      <c r="MB59" s="567"/>
      <c r="MC59" s="567"/>
      <c r="MD59" s="567"/>
      <c r="ME59" s="567"/>
      <c r="MF59" s="567"/>
      <c r="MG59" s="567"/>
      <c r="MH59" s="567"/>
      <c r="MI59" s="567"/>
      <c r="MJ59" s="567"/>
      <c r="MK59" s="567"/>
      <c r="ML59" s="567"/>
    </row>
    <row r="60" spans="1:389" ht="22.5" customHeight="1" x14ac:dyDescent="0.2"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CE60" s="567"/>
      <c r="CF60" s="567"/>
      <c r="CG60" s="567"/>
      <c r="CH60" s="567"/>
      <c r="CI60" s="567"/>
      <c r="CS60" s="567"/>
      <c r="CT60" s="567"/>
      <c r="CU60" s="567"/>
      <c r="CV60" s="567"/>
      <c r="CW60" s="567"/>
      <c r="CX60" s="567"/>
      <c r="CY60" s="567"/>
      <c r="CZ60" s="567"/>
      <c r="DA60" s="567"/>
      <c r="DB60" s="567"/>
      <c r="DC60" s="567"/>
      <c r="DN60" s="567"/>
      <c r="DO60" s="567"/>
      <c r="DP60" s="567"/>
      <c r="DQ60" s="567"/>
      <c r="DR60" s="567"/>
      <c r="DS60" s="567"/>
      <c r="DT60" s="567"/>
      <c r="DU60" s="567"/>
      <c r="DV60" s="567"/>
      <c r="DW60" s="567"/>
      <c r="DX60" s="567"/>
      <c r="DY60" s="567"/>
      <c r="DZ60" s="567"/>
      <c r="EA60" s="567"/>
      <c r="EB60" s="567"/>
      <c r="EC60" s="567"/>
      <c r="ED60" s="567"/>
      <c r="EE60" s="567"/>
      <c r="EF60" s="567"/>
      <c r="EG60" s="567"/>
      <c r="EH60" s="567"/>
      <c r="EI60" s="567"/>
      <c r="EJ60" s="567"/>
      <c r="EK60" s="567"/>
      <c r="EL60" s="567"/>
      <c r="EM60" s="567"/>
      <c r="EN60" s="567"/>
      <c r="EO60" s="567"/>
      <c r="EP60" s="567"/>
      <c r="FG60" s="567"/>
      <c r="FH60" s="567"/>
      <c r="FI60" s="567"/>
      <c r="FJ60" s="567"/>
      <c r="FK60" s="567"/>
      <c r="FL60" s="567"/>
      <c r="GN60" s="567"/>
      <c r="GO60" s="567"/>
      <c r="GP60" s="567"/>
      <c r="GQ60" s="567"/>
      <c r="GR60" s="567"/>
      <c r="GS60" s="567"/>
      <c r="GT60" s="567"/>
      <c r="GU60" s="567"/>
      <c r="GV60" s="567"/>
      <c r="GW60" s="567"/>
      <c r="GX60" s="567"/>
      <c r="GY60" s="567"/>
      <c r="GZ60" s="567"/>
      <c r="HA60" s="567"/>
      <c r="HB60" s="567"/>
      <c r="HC60" s="567"/>
      <c r="HD60" s="567"/>
      <c r="HE60" s="567"/>
      <c r="HF60" s="567"/>
      <c r="HG60" s="567"/>
      <c r="HH60" s="567"/>
      <c r="HI60" s="567"/>
      <c r="HJ60" s="567"/>
      <c r="HK60" s="567"/>
      <c r="HL60" s="567"/>
      <c r="HM60" s="567"/>
      <c r="HN60" s="567"/>
      <c r="HO60" s="567"/>
      <c r="HP60" s="567"/>
      <c r="HQ60" s="567"/>
      <c r="HR60" s="567"/>
      <c r="HS60" s="567"/>
      <c r="HT60" s="567"/>
      <c r="IL60" s="567"/>
      <c r="IM60" s="567"/>
      <c r="IN60" s="567"/>
      <c r="IO60" s="567"/>
      <c r="IP60" s="567"/>
      <c r="IQ60" s="567"/>
      <c r="IR60" s="567"/>
      <c r="IS60" s="567"/>
      <c r="JS60" s="567"/>
      <c r="JT60" s="567"/>
      <c r="JU60" s="567"/>
      <c r="JV60" s="567"/>
      <c r="JW60" s="567"/>
      <c r="JX60" s="567"/>
      <c r="JY60" s="567"/>
      <c r="JZ60" s="567"/>
      <c r="KA60" s="567"/>
      <c r="KB60" s="567"/>
      <c r="KC60" s="567"/>
      <c r="KD60" s="567"/>
      <c r="KE60" s="567"/>
      <c r="KF60" s="567"/>
      <c r="KG60" s="567"/>
      <c r="KH60" s="567"/>
      <c r="KI60" s="567"/>
      <c r="KJ60" s="567"/>
      <c r="KK60" s="567"/>
      <c r="KL60" s="567"/>
      <c r="KM60" s="567"/>
      <c r="KN60" s="567"/>
      <c r="KO60" s="567"/>
      <c r="KP60" s="567"/>
      <c r="KQ60" s="567"/>
      <c r="KR60" s="567"/>
      <c r="KS60" s="567"/>
      <c r="KT60" s="567"/>
      <c r="KU60" s="567"/>
      <c r="KV60" s="567"/>
      <c r="KW60" s="567"/>
      <c r="KX60" s="567"/>
      <c r="LP60" s="567"/>
      <c r="LQ60" s="567"/>
      <c r="LR60" s="567"/>
      <c r="LS60" s="567"/>
      <c r="LT60" s="567"/>
      <c r="LU60" s="567"/>
    </row>
    <row r="61" spans="1:389" ht="22.5" customHeight="1" x14ac:dyDescent="0.2"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FG61" s="567"/>
      <c r="FH61" s="567"/>
      <c r="FI61" s="567"/>
      <c r="FJ61" s="567"/>
      <c r="FK61" s="567"/>
      <c r="FL61" s="567"/>
      <c r="GN61" s="567"/>
      <c r="GO61" s="567"/>
      <c r="GP61" s="567"/>
      <c r="GQ61" s="567"/>
      <c r="GR61" s="567"/>
      <c r="GS61" s="567"/>
      <c r="GT61" s="567"/>
      <c r="GU61" s="567"/>
      <c r="GV61" s="567"/>
      <c r="GW61" s="567"/>
      <c r="GX61" s="567"/>
      <c r="GY61" s="567"/>
      <c r="GZ61" s="567"/>
      <c r="HA61" s="567"/>
      <c r="HB61" s="567"/>
      <c r="HC61" s="567"/>
      <c r="HD61" s="567"/>
      <c r="HE61" s="567"/>
      <c r="HF61" s="567"/>
      <c r="HG61" s="567"/>
      <c r="HH61" s="567"/>
      <c r="HI61" s="567"/>
      <c r="HJ61" s="567"/>
      <c r="HK61" s="567"/>
      <c r="HL61" s="567"/>
      <c r="HM61" s="567"/>
      <c r="HN61" s="567"/>
      <c r="HO61" s="567"/>
      <c r="HP61" s="567"/>
      <c r="HQ61" s="567"/>
      <c r="HR61" s="567"/>
      <c r="HS61" s="567"/>
      <c r="HT61" s="567"/>
      <c r="IL61" s="567"/>
      <c r="IM61" s="567"/>
      <c r="IN61" s="567"/>
      <c r="IO61" s="567"/>
      <c r="IP61" s="567"/>
      <c r="IQ61" s="567"/>
      <c r="IR61" s="567"/>
      <c r="IS61" s="567"/>
      <c r="JS61" s="567"/>
      <c r="JT61" s="567"/>
      <c r="JU61" s="567"/>
      <c r="JV61" s="567"/>
      <c r="JW61" s="567"/>
      <c r="JX61" s="567"/>
      <c r="JY61" s="567"/>
      <c r="JZ61" s="567"/>
      <c r="KA61" s="567"/>
      <c r="KB61" s="567"/>
      <c r="KC61" s="567"/>
      <c r="KD61" s="567"/>
      <c r="KE61" s="567"/>
      <c r="KF61" s="567"/>
      <c r="KG61" s="567"/>
      <c r="KH61" s="567"/>
      <c r="KI61" s="567"/>
      <c r="KJ61" s="567"/>
      <c r="KK61" s="567"/>
      <c r="KL61" s="567"/>
      <c r="KM61" s="567"/>
      <c r="KN61" s="567"/>
      <c r="KO61" s="567"/>
      <c r="KP61" s="567"/>
      <c r="KQ61" s="567"/>
      <c r="KR61" s="567"/>
      <c r="KS61" s="567"/>
      <c r="KT61" s="567"/>
      <c r="KU61" s="567"/>
      <c r="KV61" s="567"/>
      <c r="KW61" s="567"/>
      <c r="KX61" s="567"/>
      <c r="LP61" s="567"/>
      <c r="LQ61" s="567"/>
      <c r="LR61" s="567"/>
      <c r="LS61" s="567"/>
      <c r="LT61" s="567"/>
      <c r="LU61" s="567"/>
    </row>
    <row r="62" spans="1:389" ht="22.5" customHeight="1" x14ac:dyDescent="0.2"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GQ62" s="567"/>
      <c r="GR62" s="567"/>
      <c r="GS62" s="567"/>
      <c r="GT62" s="567"/>
      <c r="GU62" s="567"/>
      <c r="GV62" s="567"/>
      <c r="GW62" s="567"/>
      <c r="GX62" s="567"/>
      <c r="GY62" s="567"/>
      <c r="GZ62" s="567"/>
      <c r="HA62" s="567"/>
      <c r="HB62" s="567"/>
      <c r="HC62" s="567"/>
      <c r="HD62" s="567"/>
      <c r="HE62" s="567"/>
      <c r="HF62" s="567"/>
      <c r="HG62" s="567"/>
      <c r="HH62" s="567"/>
      <c r="HI62" s="567"/>
      <c r="HJ62" s="567"/>
      <c r="HK62" s="567"/>
      <c r="HL62" s="567"/>
      <c r="HM62" s="567"/>
      <c r="HN62" s="567"/>
      <c r="HO62" s="567"/>
      <c r="HP62" s="567"/>
      <c r="HQ62" s="567"/>
      <c r="HR62" s="567"/>
      <c r="HS62" s="567"/>
      <c r="HT62" s="567"/>
      <c r="IL62" s="567"/>
      <c r="IM62" s="567"/>
      <c r="IN62" s="567"/>
      <c r="IO62" s="567"/>
      <c r="IP62" s="567"/>
      <c r="JS62" s="567"/>
      <c r="JT62" s="567"/>
      <c r="JU62" s="567"/>
      <c r="JV62" s="567"/>
      <c r="JW62" s="567"/>
      <c r="JX62" s="567"/>
      <c r="JY62" s="567"/>
      <c r="JZ62" s="567"/>
      <c r="KA62" s="567"/>
      <c r="KB62" s="567"/>
      <c r="KC62" s="567"/>
      <c r="KD62" s="567"/>
      <c r="KE62" s="567"/>
      <c r="KF62" s="567"/>
      <c r="KG62" s="567"/>
      <c r="KH62" s="567"/>
      <c r="KI62" s="567"/>
      <c r="KJ62" s="567"/>
      <c r="KK62" s="567"/>
      <c r="KL62" s="567"/>
      <c r="KM62" s="567"/>
      <c r="KN62" s="567"/>
      <c r="KO62" s="567"/>
      <c r="KP62" s="567"/>
      <c r="KQ62" s="567"/>
      <c r="KR62" s="567"/>
      <c r="KS62" s="567"/>
      <c r="KT62" s="567"/>
      <c r="KU62" s="567"/>
      <c r="KV62" s="567"/>
      <c r="KW62" s="567"/>
      <c r="KX62" s="567"/>
      <c r="LP62" s="567"/>
      <c r="LQ62" s="567"/>
      <c r="LR62" s="567"/>
      <c r="LS62" s="567"/>
      <c r="LT62" s="567"/>
      <c r="LU62" s="567"/>
    </row>
    <row r="63" spans="1:389" ht="22.5" customHeight="1" x14ac:dyDescent="0.2"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GQ63" s="567"/>
      <c r="GR63" s="567"/>
      <c r="GS63" s="567"/>
      <c r="GT63" s="567"/>
      <c r="GU63" s="567"/>
      <c r="GV63" s="567"/>
      <c r="GW63" s="567"/>
      <c r="GX63" s="567"/>
      <c r="GY63" s="567"/>
      <c r="GZ63" s="567"/>
      <c r="HA63" s="567"/>
      <c r="HB63" s="567"/>
      <c r="HC63" s="567"/>
      <c r="HD63" s="567"/>
      <c r="HE63" s="567"/>
      <c r="HF63" s="567"/>
      <c r="HG63" s="567"/>
      <c r="HH63" s="567"/>
      <c r="HI63" s="567"/>
      <c r="HJ63" s="567"/>
      <c r="HK63" s="567"/>
      <c r="HL63" s="567"/>
      <c r="HM63" s="567"/>
      <c r="HN63" s="567"/>
      <c r="HO63" s="567"/>
      <c r="HP63" s="567"/>
      <c r="HQ63" s="567"/>
      <c r="HR63" s="567"/>
      <c r="HS63" s="567"/>
      <c r="HT63" s="567"/>
      <c r="IL63" s="567"/>
      <c r="IM63" s="567"/>
      <c r="IN63" s="567"/>
      <c r="IO63" s="567"/>
      <c r="IP63" s="567"/>
      <c r="JS63" s="567"/>
      <c r="JT63" s="567"/>
      <c r="JU63" s="567"/>
      <c r="JV63" s="567"/>
      <c r="JW63" s="567"/>
      <c r="JX63" s="567"/>
      <c r="JY63" s="567"/>
      <c r="JZ63" s="567"/>
      <c r="KA63" s="567"/>
      <c r="KB63" s="567"/>
      <c r="KC63" s="567"/>
      <c r="KD63" s="567"/>
      <c r="KE63" s="567"/>
      <c r="KF63" s="567"/>
      <c r="KG63" s="567"/>
      <c r="KH63" s="567"/>
      <c r="KI63" s="567"/>
      <c r="KJ63" s="567"/>
      <c r="KK63" s="567"/>
      <c r="KL63" s="567"/>
      <c r="KM63" s="567"/>
      <c r="KN63" s="567"/>
      <c r="KO63" s="567"/>
      <c r="KP63" s="567"/>
      <c r="KQ63" s="567"/>
      <c r="KR63" s="567"/>
      <c r="KS63" s="567"/>
      <c r="KT63" s="567"/>
      <c r="KU63" s="567"/>
      <c r="KV63" s="567"/>
      <c r="KW63" s="567"/>
      <c r="KX63" s="567"/>
      <c r="LP63" s="567"/>
      <c r="LQ63" s="567"/>
      <c r="LR63" s="567"/>
      <c r="LS63" s="567"/>
      <c r="LT63" s="567"/>
      <c r="LU63" s="567"/>
    </row>
    <row r="64" spans="1:389" ht="22.5" customHeight="1" x14ac:dyDescent="0.2"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GQ64" s="567"/>
      <c r="GR64" s="567"/>
      <c r="GS64" s="567"/>
      <c r="GT64" s="567"/>
      <c r="GU64" s="567"/>
      <c r="GV64" s="567"/>
      <c r="GW64" s="567"/>
      <c r="GX64" s="567"/>
      <c r="GY64" s="567"/>
      <c r="GZ64" s="567"/>
      <c r="HA64" s="567"/>
      <c r="HB64" s="567"/>
      <c r="HC64" s="567"/>
      <c r="HD64" s="567"/>
      <c r="HE64" s="567"/>
      <c r="HF64" s="567"/>
      <c r="HG64" s="567"/>
      <c r="HH64" s="567"/>
      <c r="HI64" s="567"/>
      <c r="HJ64" s="567"/>
      <c r="HK64" s="567"/>
      <c r="HL64" s="567"/>
      <c r="HM64" s="567"/>
      <c r="HN64" s="567"/>
      <c r="HO64" s="567"/>
      <c r="HP64" s="567"/>
      <c r="HQ64" s="567"/>
      <c r="HR64" s="567"/>
      <c r="HS64" s="567"/>
      <c r="HT64" s="567"/>
      <c r="IL64" s="567"/>
      <c r="IM64" s="567"/>
      <c r="IN64" s="567"/>
      <c r="IO64" s="567"/>
      <c r="IP64" s="567"/>
      <c r="JS64" s="567"/>
      <c r="JT64" s="567"/>
      <c r="JU64" s="567"/>
      <c r="JV64" s="567"/>
      <c r="JW64" s="567"/>
      <c r="JX64" s="567"/>
      <c r="JY64" s="567"/>
      <c r="JZ64" s="567"/>
      <c r="KA64" s="567"/>
      <c r="KB64" s="567"/>
      <c r="KC64" s="567"/>
      <c r="KD64" s="567"/>
      <c r="KE64" s="567"/>
      <c r="KF64" s="567"/>
      <c r="KG64" s="567"/>
      <c r="KH64" s="567"/>
      <c r="KI64" s="567"/>
      <c r="KJ64" s="567"/>
      <c r="KK64" s="567"/>
      <c r="KL64" s="567"/>
      <c r="KM64" s="567"/>
      <c r="KN64" s="567"/>
      <c r="KO64" s="567"/>
      <c r="KP64" s="567"/>
      <c r="KQ64" s="567"/>
      <c r="KR64" s="567"/>
      <c r="KS64" s="567"/>
      <c r="KT64" s="567"/>
      <c r="KU64" s="567"/>
      <c r="KV64" s="567"/>
      <c r="KW64" s="567"/>
      <c r="KX64" s="567"/>
      <c r="LP64" s="567"/>
      <c r="LQ64" s="567"/>
      <c r="LR64" s="567"/>
      <c r="LS64" s="567"/>
      <c r="LT64" s="567"/>
      <c r="LU64" s="567"/>
    </row>
    <row r="65" spans="14:333" ht="22.5" customHeight="1" x14ac:dyDescent="0.2"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GQ65" s="567"/>
      <c r="GR65" s="567"/>
      <c r="GS65" s="567"/>
      <c r="GT65" s="567"/>
      <c r="GU65" s="567"/>
      <c r="GV65" s="567"/>
      <c r="GW65" s="567"/>
      <c r="GX65" s="567"/>
      <c r="GY65" s="567"/>
      <c r="GZ65" s="567"/>
      <c r="HA65" s="567"/>
      <c r="HB65" s="567"/>
      <c r="HC65" s="567"/>
      <c r="HD65" s="567"/>
      <c r="HE65" s="567"/>
      <c r="HF65" s="567"/>
      <c r="HG65" s="567"/>
      <c r="HH65" s="567"/>
      <c r="HI65" s="567"/>
      <c r="HJ65" s="567"/>
      <c r="HK65" s="567"/>
      <c r="HL65" s="567"/>
      <c r="HM65" s="567"/>
      <c r="HN65" s="567"/>
      <c r="HO65" s="567"/>
      <c r="HP65" s="567"/>
      <c r="HQ65" s="567"/>
      <c r="HR65" s="567"/>
      <c r="HS65" s="567"/>
      <c r="HT65" s="567"/>
      <c r="IL65" s="567"/>
      <c r="IM65" s="567"/>
      <c r="IN65" s="567"/>
      <c r="IO65" s="567"/>
      <c r="IP65" s="567"/>
      <c r="JS65" s="567"/>
      <c r="JT65" s="567"/>
      <c r="JU65" s="567"/>
      <c r="JV65" s="567"/>
      <c r="JW65" s="567"/>
      <c r="JX65" s="567"/>
      <c r="JY65" s="567"/>
      <c r="JZ65" s="567"/>
      <c r="KA65" s="567"/>
      <c r="KB65" s="567"/>
      <c r="KC65" s="567"/>
      <c r="KD65" s="567"/>
      <c r="KE65" s="567"/>
      <c r="KF65" s="567"/>
      <c r="KG65" s="567"/>
      <c r="KH65" s="567"/>
      <c r="KI65" s="567"/>
      <c r="KJ65" s="567"/>
      <c r="KK65" s="567"/>
      <c r="KL65" s="567"/>
      <c r="KM65" s="567"/>
      <c r="KN65" s="567"/>
      <c r="KO65" s="567"/>
      <c r="KP65" s="567"/>
      <c r="KQ65" s="567"/>
      <c r="KR65" s="567"/>
      <c r="KS65" s="567"/>
      <c r="KT65" s="567"/>
      <c r="KU65" s="567"/>
      <c r="KV65" s="567"/>
      <c r="KW65" s="567"/>
      <c r="KX65" s="567"/>
      <c r="LP65" s="567"/>
      <c r="LQ65" s="567"/>
      <c r="LR65" s="567"/>
      <c r="LS65" s="567"/>
      <c r="LT65" s="567"/>
      <c r="LU65" s="567"/>
    </row>
    <row r="66" spans="14:333" ht="22.5" customHeight="1" x14ac:dyDescent="0.2"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GQ66" s="567"/>
      <c r="GR66" s="567"/>
      <c r="GS66" s="567"/>
      <c r="GT66" s="567"/>
      <c r="GU66" s="567"/>
      <c r="GV66" s="567"/>
      <c r="GW66" s="567"/>
      <c r="GX66" s="567"/>
      <c r="GY66" s="567"/>
      <c r="GZ66" s="567"/>
      <c r="HA66" s="567"/>
      <c r="HB66" s="567"/>
      <c r="HC66" s="567"/>
      <c r="HD66" s="567"/>
      <c r="HE66" s="567"/>
      <c r="HF66" s="567"/>
      <c r="HG66" s="567"/>
      <c r="HH66" s="567"/>
      <c r="HI66" s="567"/>
      <c r="HJ66" s="567"/>
      <c r="HK66" s="567"/>
      <c r="HL66" s="567"/>
      <c r="HM66" s="567"/>
      <c r="HN66" s="567"/>
      <c r="HO66" s="567"/>
      <c r="HP66" s="567"/>
      <c r="HQ66" s="567"/>
      <c r="HR66" s="567"/>
      <c r="HS66" s="567"/>
      <c r="HT66" s="567"/>
      <c r="IL66" s="567"/>
      <c r="IM66" s="567"/>
      <c r="IN66" s="567"/>
      <c r="IO66" s="567"/>
      <c r="IP66" s="567"/>
      <c r="JS66" s="567"/>
      <c r="JT66" s="567"/>
      <c r="JU66" s="567"/>
      <c r="JV66" s="567"/>
      <c r="JW66" s="567"/>
      <c r="JX66" s="567"/>
      <c r="JY66" s="567"/>
      <c r="JZ66" s="567"/>
      <c r="KA66" s="567"/>
      <c r="KB66" s="567"/>
      <c r="KC66" s="567"/>
      <c r="KD66" s="567"/>
      <c r="KE66" s="567"/>
      <c r="KF66" s="567"/>
      <c r="KG66" s="567"/>
      <c r="KH66" s="567"/>
      <c r="KI66" s="567"/>
      <c r="KJ66" s="567"/>
      <c r="KK66" s="567"/>
      <c r="KL66" s="567"/>
      <c r="KM66" s="567"/>
      <c r="KN66" s="567"/>
      <c r="KO66" s="567"/>
      <c r="KP66" s="567"/>
      <c r="KQ66" s="567"/>
      <c r="KR66" s="567"/>
      <c r="KS66" s="567"/>
      <c r="KT66" s="567"/>
      <c r="KU66" s="567"/>
      <c r="KV66" s="567"/>
      <c r="KW66" s="567"/>
      <c r="KX66" s="567"/>
      <c r="LP66" s="567"/>
      <c r="LQ66" s="567"/>
      <c r="LR66" s="567"/>
      <c r="LS66" s="567"/>
      <c r="LT66" s="567"/>
      <c r="LU66" s="567"/>
    </row>
  </sheetData>
  <mergeCells count="154">
    <mergeCell ref="LR2:LT2"/>
    <mergeCell ref="LX2:LY2"/>
    <mergeCell ref="MB2:MK2"/>
    <mergeCell ref="MM2:MS2"/>
    <mergeCell ref="JX2:KI2"/>
    <mergeCell ref="KL2:KW2"/>
    <mergeCell ref="LC2:LE2"/>
    <mergeCell ref="LJ2:LK2"/>
    <mergeCell ref="MU2:MX2"/>
    <mergeCell ref="AL47:AW47"/>
    <mergeCell ref="BA47:BG47"/>
    <mergeCell ref="BH47:BI47"/>
    <mergeCell ref="BJ47:BK47"/>
    <mergeCell ref="BA57:BG57"/>
    <mergeCell ref="BH57:BI57"/>
    <mergeCell ref="BJ57:BK57"/>
    <mergeCell ref="DP1:EA1"/>
    <mergeCell ref="ED1:EO1"/>
    <mergeCell ref="DQ33:DT34"/>
    <mergeCell ref="DD2:DI2"/>
    <mergeCell ref="DK2:DN2"/>
    <mergeCell ref="DP2:EA2"/>
    <mergeCell ref="BX2:BY2"/>
    <mergeCell ref="CF2:CH2"/>
    <mergeCell ref="CL2:CN2"/>
    <mergeCell ref="CO2:CP2"/>
    <mergeCell ref="AL45:AW45"/>
    <mergeCell ref="AL46:AW46"/>
    <mergeCell ref="AM35:AP35"/>
    <mergeCell ref="BA35:BI35"/>
    <mergeCell ref="DQ35:DT35"/>
    <mergeCell ref="EE35:EM3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LQ1:LT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IS1:IY1"/>
    <mergeCell ref="JA1:JJ1"/>
    <mergeCell ref="JL1:JQ1"/>
    <mergeCell ref="IF2:IG2"/>
    <mergeCell ref="IN2:IP2"/>
    <mergeCell ref="IT2:IV2"/>
    <mergeCell ref="IW2:IX2"/>
    <mergeCell ref="JA2:JJ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M1:IP1"/>
    <mergeCell ref="FO1:FU1"/>
    <mergeCell ref="FW1:GF1"/>
    <mergeCell ref="GH1:GM1"/>
    <mergeCell ref="GO1:GR1"/>
    <mergeCell ref="GT1:HE1"/>
    <mergeCell ref="G1:M1"/>
    <mergeCell ref="HH1:HS1"/>
    <mergeCell ref="CS1:DB1"/>
    <mergeCell ref="DD1:DI1"/>
    <mergeCell ref="DK1:DN1"/>
    <mergeCell ref="CE1:CH1"/>
    <mergeCell ref="FI1:FL1"/>
    <mergeCell ref="O1:X1"/>
    <mergeCell ref="Z1:AE1"/>
    <mergeCell ref="AG1:AJ1"/>
    <mergeCell ref="AL1:AW1"/>
    <mergeCell ref="AZ1:BK1"/>
    <mergeCell ref="CK1:CQ1"/>
    <mergeCell ref="MZ2:NK2"/>
    <mergeCell ref="NO5:NW5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ED2:EO2"/>
    <mergeCell ref="EU2:EW2"/>
    <mergeCell ref="FB2:FC2"/>
    <mergeCell ref="CS2:DB2"/>
    <mergeCell ref="JY15:KG15"/>
    <mergeCell ref="KM15:KU15"/>
    <mergeCell ref="NA15:NI15"/>
    <mergeCell ref="NO15:NW15"/>
    <mergeCell ref="EE5:EM5"/>
    <mergeCell ref="GU5:HC5"/>
    <mergeCell ref="HI5:HQ5"/>
    <mergeCell ref="JY5:KG5"/>
    <mergeCell ref="KM5:KU5"/>
    <mergeCell ref="NA5:NI5"/>
    <mergeCell ref="GU35:GX35"/>
    <mergeCell ref="HI35:HQ35"/>
    <mergeCell ref="AM15:AU15"/>
    <mergeCell ref="BA15:BI15"/>
    <mergeCell ref="DQ15:DY15"/>
    <mergeCell ref="EE15:EM15"/>
    <mergeCell ref="GU15:HC15"/>
    <mergeCell ref="HI15:HQ15"/>
    <mergeCell ref="AM33:AP34"/>
    <mergeCell ref="A1:D1"/>
    <mergeCell ref="GU33:GX34"/>
    <mergeCell ref="JY33:KB34"/>
    <mergeCell ref="NA33:ND34"/>
    <mergeCell ref="NA25:NI25"/>
    <mergeCell ref="NO25:NW25"/>
    <mergeCell ref="JY35:KB35"/>
    <mergeCell ref="KM35:KU35"/>
    <mergeCell ref="NA35:ND35"/>
    <mergeCell ref="NO35:NW35"/>
    <mergeCell ref="MU21:MX21"/>
    <mergeCell ref="MU22:MX22"/>
    <mergeCell ref="MU23:MX23"/>
    <mergeCell ref="AM25:AU25"/>
    <mergeCell ref="DQ25:DY25"/>
    <mergeCell ref="GU25:HC25"/>
    <mergeCell ref="HI25:HQ25"/>
    <mergeCell ref="JY25:KG25"/>
    <mergeCell ref="KM25:KU25"/>
    <mergeCell ref="EE25:EM25"/>
    <mergeCell ref="BA25:BI25"/>
    <mergeCell ref="AM5:AU5"/>
    <mergeCell ref="BA5:BI5"/>
    <mergeCell ref="DQ5:DY5"/>
  </mergeCells>
  <pageMargins left="0" right="0" top="0" bottom="0" header="0" footer="0"/>
  <pageSetup paperSize="9" scale="6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ภาคตะวันออก2562</vt:lpstr>
      <vt:lpstr>เกาะกูด ตราด</vt:lpstr>
      <vt:lpstr>เกาะช้าง ตราด</vt:lpstr>
      <vt:lpstr>เกาะหมาก ตราด</vt:lpstr>
      <vt:lpstr>เมือง ตราด</vt:lpstr>
      <vt:lpstr>จันทบุรี</vt:lpstr>
      <vt:lpstr>นครนายก</vt:lpstr>
      <vt:lpstr>ระยอง</vt:lpstr>
      <vt:lpstr>ปราจีนบุรี</vt:lpstr>
      <vt:lpstr>บางแสน ชลบุรี</vt:lpstr>
      <vt:lpstr>พัทยา ชลบุรี</vt:lpstr>
      <vt:lpstr>สระแก้ว</vt:lpstr>
      <vt:lpstr>1.รวมชลบุรี</vt:lpstr>
      <vt:lpstr>2.รวมตราด</vt:lpstr>
      <vt:lpstr>สรุป61</vt:lpstr>
      <vt:lpstr>Sheet1</vt:lpstr>
      <vt:lpstr>สรุปรายเดือน2560</vt:lpstr>
      <vt:lpstr>สรุปรายเดือน2559</vt:lpstr>
      <vt:lpstr>สรุปรายเดือน2558</vt:lpstr>
      <vt:lpstr>ตารางสรุป2559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cp:lastPrinted>2019-05-10T04:24:41Z</cp:lastPrinted>
  <dcterms:created xsi:type="dcterms:W3CDTF">2014-11-27T06:25:34Z</dcterms:created>
  <dcterms:modified xsi:type="dcterms:W3CDTF">2020-11-05T03:23:08Z</dcterms:modified>
</cp:coreProperties>
</file>